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rio Sindicic\Documents\"/>
    </mc:Choice>
  </mc:AlternateContent>
  <xr:revisionPtr revIDLastSave="0" documentId="13_ncr:1_{7B90CC7C-28D5-48BB-8CA6-7422A78094B6}" xr6:coauthVersionLast="47" xr6:coauthVersionMax="47" xr10:uidLastSave="{00000000-0000-0000-0000-000000000000}"/>
  <bookViews>
    <workbookView xWindow="-108" yWindow="-108" windowWidth="23256" windowHeight="12576" tabRatio="774" activeTab="5" xr2:uid="{00000000-000D-0000-FFFF-FFFF00000000}"/>
  </bookViews>
  <sheets>
    <sheet name="poredak - M" sheetId="1" r:id="rId1"/>
    <sheet name="poredak - Ž" sheetId="2" r:id="rId2"/>
    <sheet name="Popis" sheetId="3" r:id="rId3"/>
    <sheet name="kolo1" sheetId="4" r:id="rId4"/>
    <sheet name="kolo2" sheetId="5" r:id="rId5"/>
    <sheet name="kolo3" sheetId="6" r:id="rId6"/>
    <sheet name="kolo4" sheetId="7" r:id="rId7"/>
    <sheet name="kolo5" sheetId="8" r:id="rId8"/>
    <sheet name="kolo6" sheetId="9" r:id="rId9"/>
    <sheet name="kolo7" sheetId="10" r:id="rId10"/>
    <sheet name="kolo8" sheetId="11" r:id="rId11"/>
    <sheet name="kolo9" sheetId="12" r:id="rId12"/>
    <sheet name="kolo10" sheetId="13" r:id="rId13"/>
    <sheet name="kolo11" sheetId="14" r:id="rId14"/>
    <sheet name="kolo12" sheetId="15" r:id="rId15"/>
    <sheet name="kolo13" sheetId="16" r:id="rId16"/>
    <sheet name="kolo14" sheetId="17" r:id="rId17"/>
    <sheet name="kolo15" sheetId="18" r:id="rId18"/>
    <sheet name="kolo16" sheetId="19" r:id="rId19"/>
    <sheet name="kolo17" sheetId="20" r:id="rId20"/>
    <sheet name="kolo18" sheetId="21" r:id="rId21"/>
    <sheet name="kolo19" sheetId="22" r:id="rId22"/>
    <sheet name="kolo20" sheetId="23" r:id="rId23"/>
    <sheet name="kolo21" sheetId="24" r:id="rId24"/>
    <sheet name="kolo22" sheetId="25" r:id="rId25"/>
    <sheet name="kolo23" sheetId="26" r:id="rId26"/>
    <sheet name="kolo24" sheetId="27" r:id="rId27"/>
    <sheet name="kolo25" sheetId="28" r:id="rId28"/>
    <sheet name="kolo26" sheetId="29" r:id="rId29"/>
    <sheet name="kolo27" sheetId="30" r:id="rId30"/>
    <sheet name="kolo28" sheetId="31" r:id="rId31"/>
    <sheet name="kolo29" sheetId="32" r:id="rId32"/>
    <sheet name="kolo30" sheetId="33" r:id="rId33"/>
    <sheet name="kolo31" sheetId="34" r:id="rId34"/>
    <sheet name="kolo32" sheetId="35" r:id="rId35"/>
  </sheets>
  <definedNames>
    <definedName name="_xlnm._FilterDatabase" localSheetId="2">Popis!$A$5:$E$341</definedName>
    <definedName name="_xlnm._FilterDatabase" localSheetId="0" hidden="1">'poredak - M'!$C$5:$AS$714</definedName>
    <definedName name="_xlnm._FilterDatabase" localSheetId="1" hidden="1">'poredak - Ž'!$C$5:$AS$714</definedName>
  </definedNames>
  <calcPr calcId="191029" iterate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6" l="1"/>
  <c r="G51" i="4" l="1"/>
  <c r="H51" i="4" s="1"/>
  <c r="G50" i="4" l="1"/>
  <c r="H50" i="4" s="1"/>
  <c r="G49" i="4" l="1"/>
  <c r="H49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8" i="4"/>
  <c r="H48" i="4" s="1"/>
  <c r="G47" i="4"/>
  <c r="H47" i="4" s="1"/>
  <c r="G49" i="35" l="1"/>
  <c r="H49" i="35" s="1"/>
  <c r="G50" i="35"/>
  <c r="H50" i="35" s="1"/>
  <c r="G51" i="35"/>
  <c r="H51" i="35" s="1"/>
  <c r="G52" i="35"/>
  <c r="H52" i="35" s="1"/>
  <c r="G53" i="35"/>
  <c r="H53" i="35" s="1"/>
  <c r="G54" i="35"/>
  <c r="H54" i="35" s="1"/>
  <c r="G55" i="35"/>
  <c r="H55" i="35"/>
  <c r="G56" i="35"/>
  <c r="H56" i="35" s="1"/>
  <c r="G57" i="35"/>
  <c r="H57" i="35" s="1"/>
  <c r="G58" i="35"/>
  <c r="H58" i="35" s="1"/>
  <c r="G59" i="35"/>
  <c r="H59" i="35" s="1"/>
  <c r="G60" i="35"/>
  <c r="H60" i="35" s="1"/>
  <c r="G6" i="35"/>
  <c r="G61" i="33" l="1"/>
  <c r="H61" i="33" s="1"/>
  <c r="G62" i="33"/>
  <c r="H62" i="33" s="1"/>
  <c r="G63" i="33"/>
  <c r="H63" i="33" s="1"/>
  <c r="G64" i="33"/>
  <c r="H64" i="33" s="1"/>
  <c r="G65" i="33"/>
  <c r="H65" i="33" s="1"/>
  <c r="G66" i="33"/>
  <c r="H66" i="33" s="1"/>
  <c r="G67" i="33"/>
  <c r="H67" i="33" s="1"/>
  <c r="G68" i="33"/>
  <c r="H68" i="33" s="1"/>
  <c r="G69" i="33"/>
  <c r="H69" i="33" s="1"/>
  <c r="G70" i="33"/>
  <c r="H70" i="33" s="1"/>
  <c r="G71" i="33"/>
  <c r="H71" i="33" s="1"/>
  <c r="G72" i="33"/>
  <c r="H72" i="33" s="1"/>
  <c r="G73" i="33"/>
  <c r="H73" i="33" s="1"/>
  <c r="G74" i="33"/>
  <c r="H74" i="33" s="1"/>
  <c r="G75" i="33"/>
  <c r="H75" i="33" s="1"/>
  <c r="G60" i="32" l="1"/>
  <c r="H60" i="32" s="1"/>
  <c r="G59" i="32"/>
  <c r="H59" i="32" s="1"/>
  <c r="G58" i="32"/>
  <c r="H58" i="32" s="1"/>
  <c r="G57" i="32"/>
  <c r="H57" i="32" s="1"/>
  <c r="G56" i="32"/>
  <c r="H56" i="32" s="1"/>
  <c r="G55" i="32"/>
  <c r="H55" i="32" s="1"/>
  <c r="G54" i="32"/>
  <c r="H54" i="32" s="1"/>
  <c r="G53" i="32"/>
  <c r="H53" i="32" s="1"/>
  <c r="G52" i="32"/>
  <c r="H52" i="32" s="1"/>
  <c r="G51" i="32"/>
  <c r="H51" i="32" s="1"/>
  <c r="G50" i="32"/>
  <c r="H50" i="32" s="1"/>
  <c r="G49" i="32"/>
  <c r="H49" i="32" s="1"/>
  <c r="G48" i="32"/>
  <c r="H48" i="32" s="1"/>
  <c r="G47" i="32"/>
  <c r="H47" i="32" s="1"/>
  <c r="G46" i="32"/>
  <c r="H46" i="32" s="1"/>
  <c r="G45" i="32"/>
  <c r="H45" i="32" s="1"/>
  <c r="G44" i="32"/>
  <c r="H44" i="32" s="1"/>
  <c r="G43" i="32"/>
  <c r="H43" i="32" s="1"/>
  <c r="G42" i="32"/>
  <c r="H42" i="32" s="1"/>
  <c r="G41" i="32"/>
  <c r="H41" i="32" s="1"/>
  <c r="G40" i="32"/>
  <c r="H40" i="32" s="1"/>
  <c r="G39" i="32"/>
  <c r="H39" i="32" s="1"/>
  <c r="G38" i="32"/>
  <c r="H38" i="32" s="1"/>
  <c r="G37" i="32"/>
  <c r="H37" i="32" s="1"/>
  <c r="G36" i="32"/>
  <c r="H36" i="32" s="1"/>
  <c r="G35" i="32"/>
  <c r="H35" i="32" s="1"/>
  <c r="G34" i="32"/>
  <c r="H34" i="32" s="1"/>
  <c r="G33" i="32"/>
  <c r="H33" i="32" s="1"/>
  <c r="G32" i="32"/>
  <c r="H32" i="32" s="1"/>
  <c r="G31" i="32"/>
  <c r="H31" i="32" s="1"/>
  <c r="G30" i="32"/>
  <c r="H30" i="32" s="1"/>
  <c r="G29" i="32"/>
  <c r="H29" i="32" s="1"/>
  <c r="G28" i="32"/>
  <c r="H28" i="32" s="1"/>
  <c r="G27" i="32"/>
  <c r="H27" i="32" s="1"/>
  <c r="G26" i="32"/>
  <c r="H26" i="32" s="1"/>
  <c r="G25" i="32"/>
  <c r="H25" i="32" s="1"/>
  <c r="G24" i="32"/>
  <c r="H24" i="32" s="1"/>
  <c r="G23" i="32"/>
  <c r="H23" i="32" s="1"/>
  <c r="G22" i="32"/>
  <c r="H22" i="32" s="1"/>
  <c r="G21" i="32"/>
  <c r="H21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10" i="32"/>
  <c r="H10" i="32" s="1"/>
  <c r="G9" i="32"/>
  <c r="H9" i="32" s="1"/>
  <c r="G8" i="32"/>
  <c r="H8" i="32" s="1"/>
  <c r="G7" i="32"/>
  <c r="H7" i="32" s="1"/>
  <c r="G6" i="32"/>
  <c r="H6" i="32" s="1"/>
  <c r="G60" i="33"/>
  <c r="H60" i="33" s="1"/>
  <c r="G59" i="33"/>
  <c r="H59" i="33" s="1"/>
  <c r="G58" i="33"/>
  <c r="H58" i="33" s="1"/>
  <c r="G57" i="33"/>
  <c r="H57" i="33" s="1"/>
  <c r="G56" i="33"/>
  <c r="H56" i="33" s="1"/>
  <c r="G55" i="33"/>
  <c r="H55" i="33" s="1"/>
  <c r="G54" i="33"/>
  <c r="H54" i="33" s="1"/>
  <c r="G53" i="33"/>
  <c r="H53" i="33" s="1"/>
  <c r="G52" i="33"/>
  <c r="H52" i="33" s="1"/>
  <c r="G51" i="33"/>
  <c r="H51" i="33" s="1"/>
  <c r="G50" i="33"/>
  <c r="H50" i="33" s="1"/>
  <c r="G49" i="33"/>
  <c r="H49" i="33" s="1"/>
  <c r="G48" i="33"/>
  <c r="H48" i="33" s="1"/>
  <c r="G47" i="33"/>
  <c r="H47" i="33" s="1"/>
  <c r="G46" i="33"/>
  <c r="H46" i="33" s="1"/>
  <c r="G45" i="33"/>
  <c r="H45" i="33" s="1"/>
  <c r="G44" i="33"/>
  <c r="H44" i="33" s="1"/>
  <c r="G43" i="33"/>
  <c r="H43" i="33" s="1"/>
  <c r="G42" i="33"/>
  <c r="H42" i="33" s="1"/>
  <c r="G41" i="33"/>
  <c r="H41" i="33" s="1"/>
  <c r="G40" i="33"/>
  <c r="H40" i="33" s="1"/>
  <c r="G39" i="33"/>
  <c r="H39" i="33" s="1"/>
  <c r="G38" i="33"/>
  <c r="H38" i="33" s="1"/>
  <c r="G36" i="33"/>
  <c r="H36" i="33" s="1"/>
  <c r="G35" i="33"/>
  <c r="H35" i="33" s="1"/>
  <c r="G34" i="33"/>
  <c r="H34" i="33" s="1"/>
  <c r="G33" i="33"/>
  <c r="H33" i="33" s="1"/>
  <c r="G32" i="33"/>
  <c r="H32" i="33" s="1"/>
  <c r="G31" i="33"/>
  <c r="H31" i="33" s="1"/>
  <c r="G30" i="33"/>
  <c r="H30" i="33" s="1"/>
  <c r="G29" i="33"/>
  <c r="H29" i="33" s="1"/>
  <c r="G28" i="33"/>
  <c r="H28" i="33" s="1"/>
  <c r="G27" i="33"/>
  <c r="H27" i="33" s="1"/>
  <c r="G26" i="33"/>
  <c r="H26" i="33" s="1"/>
  <c r="G25" i="33"/>
  <c r="H25" i="33" s="1"/>
  <c r="G24" i="33"/>
  <c r="H24" i="33" s="1"/>
  <c r="G23" i="33"/>
  <c r="H23" i="33" s="1"/>
  <c r="G22" i="33"/>
  <c r="H22" i="33" s="1"/>
  <c r="G21" i="33"/>
  <c r="H21" i="33" s="1"/>
  <c r="G20" i="33"/>
  <c r="H20" i="33" s="1"/>
  <c r="G19" i="33"/>
  <c r="H19" i="33" s="1"/>
  <c r="G18" i="33"/>
  <c r="H18" i="33" s="1"/>
  <c r="G17" i="33"/>
  <c r="H17" i="33" s="1"/>
  <c r="G16" i="33"/>
  <c r="H16" i="33" s="1"/>
  <c r="G15" i="33"/>
  <c r="H15" i="33" s="1"/>
  <c r="G14" i="33"/>
  <c r="H14" i="33" s="1"/>
  <c r="G13" i="33"/>
  <c r="H13" i="33" s="1"/>
  <c r="G12" i="33"/>
  <c r="H12" i="33" s="1"/>
  <c r="G11" i="33"/>
  <c r="H11" i="33" s="1"/>
  <c r="G10" i="33"/>
  <c r="H10" i="33" s="1"/>
  <c r="G9" i="33"/>
  <c r="H9" i="33" s="1"/>
  <c r="G8" i="33"/>
  <c r="H8" i="33" s="1"/>
  <c r="G7" i="33"/>
  <c r="H7" i="33" s="1"/>
  <c r="G6" i="33"/>
  <c r="H6" i="33" s="1"/>
  <c r="G44" i="27" l="1"/>
  <c r="H44" i="27" s="1"/>
  <c r="G33" i="30" l="1"/>
  <c r="H33" i="30" s="1"/>
  <c r="G27" i="30" l="1"/>
  <c r="H27" i="30" s="1"/>
  <c r="G28" i="30"/>
  <c r="H28" i="30" s="1"/>
  <c r="G29" i="30"/>
  <c r="H29" i="30" s="1"/>
  <c r="G30" i="30"/>
  <c r="H30" i="30" s="1"/>
  <c r="G31" i="30"/>
  <c r="H31" i="30" s="1"/>
  <c r="G32" i="30"/>
  <c r="H32" i="30" s="1"/>
  <c r="G34" i="30"/>
  <c r="H34" i="30" s="1"/>
  <c r="G35" i="30"/>
  <c r="H35" i="30" s="1"/>
  <c r="G36" i="30"/>
  <c r="H36" i="30" s="1"/>
  <c r="G28" i="29" l="1"/>
  <c r="H28" i="29" s="1"/>
  <c r="G29" i="29"/>
  <c r="H29" i="29" s="1"/>
  <c r="G30" i="29"/>
  <c r="H30" i="29" s="1"/>
  <c r="G31" i="29"/>
  <c r="H31" i="29" s="1"/>
  <c r="G32" i="29"/>
  <c r="H32" i="29" s="1"/>
  <c r="G33" i="29"/>
  <c r="H33" i="29" s="1"/>
  <c r="G34" i="29"/>
  <c r="H34" i="29" s="1"/>
  <c r="G35" i="29"/>
  <c r="H35" i="29" s="1"/>
  <c r="G36" i="29"/>
  <c r="H36" i="29" s="1"/>
  <c r="G37" i="29"/>
  <c r="H37" i="29" s="1"/>
  <c r="G38" i="29"/>
  <c r="H38" i="29" s="1"/>
  <c r="G39" i="29"/>
  <c r="H39" i="29" s="1"/>
  <c r="G40" i="29"/>
  <c r="H40" i="29" s="1"/>
  <c r="G41" i="29"/>
  <c r="H41" i="29" s="1"/>
  <c r="G42" i="29"/>
  <c r="H42" i="29" s="1"/>
  <c r="G43" i="29"/>
  <c r="H43" i="29" s="1"/>
  <c r="G44" i="29"/>
  <c r="H44" i="29" s="1"/>
  <c r="G45" i="29"/>
  <c r="H45" i="29" s="1"/>
  <c r="G46" i="29"/>
  <c r="H46" i="29" s="1"/>
  <c r="G47" i="29"/>
  <c r="H47" i="29" s="1"/>
  <c r="G48" i="29"/>
  <c r="H48" i="29" s="1"/>
  <c r="G38" i="28" l="1"/>
  <c r="H38" i="28" s="1"/>
  <c r="G39" i="28"/>
  <c r="H39" i="28" s="1"/>
  <c r="G40" i="28"/>
  <c r="H40" i="28" s="1"/>
  <c r="G41" i="28"/>
  <c r="H41" i="28" s="1"/>
  <c r="G42" i="28"/>
  <c r="H42" i="28" s="1"/>
  <c r="G43" i="28"/>
  <c r="H43" i="28" s="1"/>
  <c r="G33" i="27" l="1"/>
  <c r="H33" i="27" s="1"/>
  <c r="G34" i="27"/>
  <c r="H34" i="27" s="1"/>
  <c r="G35" i="27"/>
  <c r="H35" i="27" s="1"/>
  <c r="G36" i="27"/>
  <c r="H36" i="27" s="1"/>
  <c r="G37" i="27"/>
  <c r="H37" i="27" s="1"/>
  <c r="G38" i="27"/>
  <c r="H38" i="27" s="1"/>
  <c r="G39" i="27"/>
  <c r="H39" i="27" s="1"/>
  <c r="G40" i="27"/>
  <c r="H40" i="27" s="1"/>
  <c r="G41" i="27"/>
  <c r="H41" i="27" s="1"/>
  <c r="G42" i="27"/>
  <c r="H42" i="27" s="1"/>
  <c r="G43" i="27"/>
  <c r="H43" i="27" s="1"/>
  <c r="G23" i="27" l="1"/>
  <c r="H23" i="27" s="1"/>
  <c r="G24" i="27"/>
  <c r="H24" i="27" s="1"/>
  <c r="G25" i="27"/>
  <c r="H25" i="27" s="1"/>
  <c r="G26" i="27"/>
  <c r="H26" i="27" s="1"/>
  <c r="G27" i="27"/>
  <c r="H27" i="27" s="1"/>
  <c r="G28" i="27"/>
  <c r="H28" i="27" s="1"/>
  <c r="G29" i="27"/>
  <c r="H29" i="27" s="1"/>
  <c r="G30" i="27"/>
  <c r="H30" i="27" s="1"/>
  <c r="G31" i="27"/>
  <c r="H31" i="27" s="1"/>
  <c r="G32" i="27"/>
  <c r="H32" i="27" s="1"/>
  <c r="G18" i="27"/>
  <c r="H18" i="27" s="1"/>
  <c r="G19" i="27"/>
  <c r="H19" i="27" s="1"/>
  <c r="G20" i="27"/>
  <c r="H20" i="27" s="1"/>
  <c r="G21" i="27"/>
  <c r="H21" i="27" s="1"/>
  <c r="G22" i="27"/>
  <c r="H22" i="27" s="1"/>
  <c r="G51" i="22" l="1"/>
  <c r="H51" i="22" s="1"/>
  <c r="G50" i="22"/>
  <c r="H50" i="22" s="1"/>
  <c r="G49" i="22"/>
  <c r="H49" i="22" s="1"/>
  <c r="G48" i="22"/>
  <c r="H48" i="22" s="1"/>
  <c r="G47" i="22"/>
  <c r="H47" i="22" s="1"/>
  <c r="G46" i="22"/>
  <c r="H46" i="22" s="1"/>
  <c r="G45" i="22"/>
  <c r="H45" i="22" s="1"/>
  <c r="G44" i="22"/>
  <c r="H44" i="22" s="1"/>
  <c r="G43" i="22"/>
  <c r="H43" i="22" s="1"/>
  <c r="G42" i="22"/>
  <c r="H42" i="22" s="1"/>
  <c r="G41" i="22"/>
  <c r="H41" i="22" s="1"/>
  <c r="G40" i="22"/>
  <c r="H40" i="22" s="1"/>
  <c r="G39" i="22"/>
  <c r="H39" i="22" s="1"/>
  <c r="G38" i="22"/>
  <c r="H38" i="22" s="1"/>
  <c r="G37" i="22"/>
  <c r="H37" i="22" s="1"/>
  <c r="G36" i="22"/>
  <c r="H36" i="22" s="1"/>
  <c r="G35" i="22"/>
  <c r="H35" i="22" s="1"/>
  <c r="G34" i="22"/>
  <c r="H34" i="22" s="1"/>
  <c r="G33" i="22"/>
  <c r="H33" i="22" s="1"/>
  <c r="G32" i="22"/>
  <c r="H32" i="22" s="1"/>
  <c r="G31" i="22"/>
  <c r="H31" i="22" s="1"/>
  <c r="G30" i="22"/>
  <c r="H30" i="22" s="1"/>
  <c r="G29" i="22"/>
  <c r="H29" i="22" s="1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H15" i="22" s="1"/>
  <c r="G14" i="22"/>
  <c r="H14" i="22" s="1"/>
  <c r="G13" i="22"/>
  <c r="H13" i="22" s="1"/>
  <c r="G12" i="22"/>
  <c r="H12" i="22" s="1"/>
  <c r="G11" i="22"/>
  <c r="H11" i="22" s="1"/>
  <c r="G10" i="22"/>
  <c r="H10" i="22" s="1"/>
  <c r="G9" i="22"/>
  <c r="H9" i="22" s="1"/>
  <c r="G8" i="22"/>
  <c r="H8" i="22" s="1"/>
  <c r="G7" i="22"/>
  <c r="H7" i="22" s="1"/>
  <c r="G6" i="22"/>
  <c r="H6" i="22" s="1"/>
  <c r="G58" i="21" l="1"/>
  <c r="H58" i="21" s="1"/>
  <c r="G57" i="21"/>
  <c r="H57" i="21" s="1"/>
  <c r="G56" i="21"/>
  <c r="H56" i="21" s="1"/>
  <c r="G55" i="21"/>
  <c r="H55" i="21" s="1"/>
  <c r="G54" i="21"/>
  <c r="H54" i="21" s="1"/>
  <c r="G53" i="21"/>
  <c r="H53" i="21" s="1"/>
  <c r="G52" i="21"/>
  <c r="H52" i="21" s="1"/>
  <c r="G51" i="21"/>
  <c r="H51" i="21" s="1"/>
  <c r="G50" i="21"/>
  <c r="H50" i="21" s="1"/>
  <c r="G49" i="21"/>
  <c r="H49" i="21" s="1"/>
  <c r="G48" i="21"/>
  <c r="H48" i="21" s="1"/>
  <c r="G47" i="21"/>
  <c r="H47" i="21" s="1"/>
  <c r="G46" i="21"/>
  <c r="H46" i="21" s="1"/>
  <c r="G45" i="21"/>
  <c r="H45" i="21" s="1"/>
  <c r="G44" i="21"/>
  <c r="H44" i="21" s="1"/>
  <c r="G43" i="21"/>
  <c r="H43" i="21" s="1"/>
  <c r="G42" i="21"/>
  <c r="H42" i="21" s="1"/>
  <c r="G41" i="21"/>
  <c r="H41" i="21" s="1"/>
  <c r="G40" i="21"/>
  <c r="H40" i="21" s="1"/>
  <c r="G39" i="21"/>
  <c r="H39" i="21" s="1"/>
  <c r="G38" i="21"/>
  <c r="H38" i="21" s="1"/>
  <c r="G37" i="21"/>
  <c r="H37" i="21" s="1"/>
  <c r="G36" i="21"/>
  <c r="H36" i="21" s="1"/>
  <c r="G35" i="21"/>
  <c r="H35" i="21" s="1"/>
  <c r="G34" i="21"/>
  <c r="H34" i="21" s="1"/>
  <c r="G33" i="21"/>
  <c r="H33" i="21" s="1"/>
  <c r="G32" i="21"/>
  <c r="H32" i="21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14" i="21"/>
  <c r="H14" i="21" s="1"/>
  <c r="G13" i="21"/>
  <c r="H13" i="21" s="1"/>
  <c r="G12" i="21"/>
  <c r="H12" i="21" s="1"/>
  <c r="G11" i="21"/>
  <c r="H11" i="21" s="1"/>
  <c r="G10" i="21"/>
  <c r="H10" i="21" s="1"/>
  <c r="G9" i="21"/>
  <c r="H9" i="21" s="1"/>
  <c r="G8" i="21"/>
  <c r="H8" i="21" s="1"/>
  <c r="G7" i="21"/>
  <c r="H7" i="21" s="1"/>
  <c r="G6" i="21"/>
  <c r="H6" i="21" s="1"/>
  <c r="G55" i="15" l="1"/>
  <c r="H55" i="15" s="1"/>
  <c r="G54" i="15"/>
  <c r="H54" i="15" s="1"/>
  <c r="G48" i="13" l="1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6" i="13"/>
  <c r="H6" i="13" s="1"/>
  <c r="D72" i="3"/>
  <c r="D79" i="3"/>
  <c r="D93" i="3"/>
  <c r="D106" i="3"/>
  <c r="D111" i="3"/>
  <c r="D132" i="3"/>
  <c r="D134" i="3"/>
  <c r="D152" i="3"/>
  <c r="D157" i="3"/>
  <c r="D164" i="3"/>
  <c r="D167" i="3"/>
  <c r="D168" i="3"/>
  <c r="D169" i="3"/>
  <c r="D172" i="3"/>
  <c r="D176" i="3"/>
  <c r="D178" i="3"/>
  <c r="D183" i="3"/>
  <c r="D186" i="3"/>
  <c r="D189" i="3"/>
  <c r="D199" i="3"/>
  <c r="D201" i="3"/>
  <c r="D203" i="3"/>
  <c r="D213" i="3"/>
  <c r="D218" i="3"/>
  <c r="D222" i="3"/>
  <c r="D229" i="3"/>
  <c r="D232" i="3"/>
  <c r="D236" i="3"/>
  <c r="D238" i="3"/>
  <c r="D305" i="3"/>
  <c r="D306" i="3"/>
  <c r="D310" i="3"/>
  <c r="D311" i="3"/>
  <c r="D313" i="3"/>
  <c r="D314" i="3"/>
  <c r="D319" i="3"/>
  <c r="D322" i="3"/>
  <c r="D328" i="3"/>
  <c r="D342" i="3"/>
  <c r="D346" i="3"/>
  <c r="D351" i="3"/>
  <c r="D352" i="3"/>
  <c r="D353" i="3"/>
  <c r="D354" i="3"/>
  <c r="D355" i="3"/>
  <c r="D356" i="3"/>
  <c r="D358" i="3"/>
  <c r="D359" i="3"/>
  <c r="D361" i="3"/>
  <c r="D362" i="3"/>
  <c r="D366" i="3"/>
  <c r="D367" i="3"/>
  <c r="D369" i="3"/>
  <c r="D370" i="3"/>
  <c r="D371" i="3"/>
  <c r="D372" i="3"/>
  <c r="D374" i="3"/>
  <c r="D375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55" i="3"/>
  <c r="D456" i="3"/>
  <c r="D457" i="3"/>
  <c r="D458" i="3"/>
  <c r="D459" i="3"/>
  <c r="D460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10" i="3"/>
  <c r="D12" i="3"/>
  <c r="D15" i="3"/>
  <c r="D16" i="3"/>
  <c r="D21" i="3"/>
  <c r="D23" i="3"/>
  <c r="D24" i="3"/>
  <c r="D34" i="3"/>
  <c r="D38" i="3"/>
  <c r="D41" i="3"/>
  <c r="D43" i="3"/>
  <c r="D51" i="3"/>
  <c r="D53" i="3"/>
  <c r="D58" i="3"/>
  <c r="D60" i="3"/>
  <c r="D66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Q2" i="3"/>
  <c r="P5" i="3"/>
  <c r="P6" i="3"/>
  <c r="P7" i="3"/>
  <c r="P8" i="3"/>
  <c r="P9" i="3"/>
  <c r="P10" i="3"/>
  <c r="P11" i="3"/>
  <c r="D48" i="3" s="1"/>
  <c r="P12" i="3"/>
  <c r="D263" i="3" s="1"/>
  <c r="P13" i="3"/>
  <c r="D49" i="3" s="1"/>
  <c r="P14" i="3"/>
  <c r="D338" i="3" s="1"/>
  <c r="P15" i="3"/>
  <c r="P16" i="3"/>
  <c r="P17" i="3"/>
  <c r="P18" i="3"/>
  <c r="D330" i="3" s="1"/>
  <c r="P19" i="3"/>
  <c r="D119" i="3" s="1"/>
  <c r="P20" i="3"/>
  <c r="D166" i="3" s="1"/>
  <c r="P21" i="3"/>
  <c r="D150" i="3" s="1"/>
  <c r="P22" i="3"/>
  <c r="D124" i="3" s="1"/>
  <c r="P23" i="3"/>
  <c r="D340" i="3" s="1"/>
  <c r="P24" i="3"/>
  <c r="D147" i="3" s="1"/>
  <c r="P26" i="3"/>
  <c r="D300" i="3" s="1"/>
  <c r="P27" i="3"/>
  <c r="P28" i="3"/>
  <c r="D373" i="3" s="1"/>
  <c r="P29" i="3"/>
  <c r="D59" i="3" s="1"/>
  <c r="P30" i="3"/>
  <c r="D336" i="3" s="1"/>
  <c r="P31" i="3"/>
  <c r="D278" i="3" s="1"/>
  <c r="P32" i="3"/>
  <c r="D350" i="3" s="1"/>
  <c r="P33" i="3"/>
  <c r="P34" i="3"/>
  <c r="D376" i="3" s="1"/>
  <c r="P35" i="3"/>
  <c r="D334" i="3" s="1"/>
  <c r="P36" i="3"/>
  <c r="D447" i="3" s="1"/>
  <c r="P37" i="3"/>
  <c r="P38" i="3"/>
  <c r="D364" i="3" s="1"/>
  <c r="P39" i="3"/>
  <c r="P40" i="3"/>
  <c r="D441" i="3" s="1"/>
  <c r="P41" i="3"/>
  <c r="D344" i="3" s="1"/>
  <c r="P42" i="3"/>
  <c r="P43" i="3"/>
  <c r="P44" i="3"/>
  <c r="D335" i="3" s="1"/>
  <c r="P45" i="3"/>
  <c r="D337" i="3" s="1"/>
  <c r="P46" i="3"/>
  <c r="D323" i="3" s="1"/>
  <c r="P47" i="3"/>
  <c r="D339" i="3" s="1"/>
  <c r="P48" i="3"/>
  <c r="D348" i="3" s="1"/>
  <c r="P49" i="3"/>
  <c r="D293" i="3" s="1"/>
  <c r="P50" i="3"/>
  <c r="D440" i="3" s="1"/>
  <c r="P51" i="3"/>
  <c r="P52" i="3"/>
  <c r="D103" i="3" s="1"/>
  <c r="P53" i="3"/>
  <c r="D452" i="3" s="1"/>
  <c r="P54" i="3"/>
  <c r="P55" i="3"/>
  <c r="D230" i="3" s="1"/>
  <c r="P56" i="3"/>
  <c r="D451" i="3" s="1"/>
  <c r="P57" i="3"/>
  <c r="P58" i="3"/>
  <c r="D341" i="3" s="1"/>
  <c r="P59" i="3"/>
  <c r="P60" i="3"/>
  <c r="D349" i="3" s="1"/>
  <c r="P61" i="3"/>
  <c r="P62" i="3"/>
  <c r="P63" i="3"/>
  <c r="D466" i="3" s="1"/>
  <c r="P64" i="3"/>
  <c r="P65" i="3"/>
  <c r="P66" i="3"/>
  <c r="D244" i="3" s="1"/>
  <c r="P67" i="3"/>
  <c r="D28" i="3" s="1"/>
  <c r="P68" i="3"/>
  <c r="D467" i="3" s="1"/>
  <c r="P69" i="3"/>
  <c r="D287" i="3" s="1"/>
  <c r="P70" i="3"/>
  <c r="D153" i="3" s="1"/>
  <c r="P71" i="3"/>
  <c r="D237" i="3" s="1"/>
  <c r="P72" i="3"/>
  <c r="D154" i="3" s="1"/>
  <c r="P73" i="3"/>
  <c r="P74" i="3"/>
  <c r="D225" i="3" s="1"/>
  <c r="P75" i="3"/>
  <c r="P76" i="3"/>
  <c r="D273" i="3" s="1"/>
  <c r="P77" i="3"/>
  <c r="P78" i="3"/>
  <c r="D138" i="3" s="1"/>
  <c r="P79" i="3"/>
  <c r="P80" i="3"/>
  <c r="P81" i="3"/>
  <c r="D52" i="3" s="1"/>
  <c r="P82" i="3"/>
  <c r="P83" i="3"/>
  <c r="P4" i="3"/>
  <c r="D463" i="3" l="1"/>
  <c r="D462" i="3"/>
  <c r="D465" i="3"/>
  <c r="D461" i="3"/>
  <c r="D468" i="3"/>
  <c r="D464" i="3"/>
  <c r="D438" i="3"/>
  <c r="D454" i="3"/>
  <c r="D446" i="3"/>
  <c r="D442" i="3"/>
  <c r="D453" i="3"/>
  <c r="D449" i="3"/>
  <c r="D445" i="3"/>
  <c r="D437" i="3"/>
  <c r="D450" i="3"/>
  <c r="D448" i="3"/>
  <c r="D444" i="3"/>
  <c r="D436" i="3"/>
  <c r="D443" i="3"/>
  <c r="D439" i="3"/>
  <c r="D435" i="3"/>
  <c r="D368" i="3"/>
  <c r="D360" i="3"/>
  <c r="D363" i="3"/>
  <c r="D365" i="3"/>
  <c r="D357" i="3"/>
  <c r="D347" i="3"/>
  <c r="D343" i="3"/>
  <c r="D345" i="3"/>
  <c r="D94" i="3"/>
  <c r="D96" i="3"/>
  <c r="D105" i="3"/>
  <c r="D249" i="3"/>
  <c r="D190" i="3"/>
  <c r="D240" i="3"/>
  <c r="D159" i="3"/>
  <c r="D102" i="3"/>
  <c r="D212" i="3"/>
  <c r="D149" i="3"/>
  <c r="D194" i="3"/>
  <c r="D115" i="3"/>
  <c r="D191" i="3"/>
  <c r="D193" i="3"/>
  <c r="D120" i="3"/>
  <c r="D220" i="3"/>
  <c r="D125" i="3"/>
  <c r="D145" i="3"/>
  <c r="D267" i="3"/>
  <c r="D156" i="3"/>
  <c r="D206" i="3"/>
  <c r="D252" i="3"/>
  <c r="D97" i="3"/>
  <c r="D239" i="3"/>
  <c r="D261" i="3"/>
  <c r="D73" i="3"/>
  <c r="D141" i="3"/>
  <c r="D247" i="3"/>
  <c r="D255" i="3"/>
  <c r="D265" i="3"/>
  <c r="D269" i="3"/>
  <c r="D254" i="3"/>
  <c r="D99" i="3"/>
  <c r="D177" i="3"/>
  <c r="D74" i="3"/>
  <c r="D88" i="3"/>
  <c r="D248" i="3"/>
  <c r="D95" i="3"/>
  <c r="D109" i="3"/>
  <c r="D231" i="3"/>
  <c r="D84" i="3"/>
  <c r="D136" i="3"/>
  <c r="D148" i="3"/>
  <c r="D242" i="3"/>
  <c r="D89" i="3"/>
  <c r="D107" i="3"/>
  <c r="D175" i="3"/>
  <c r="D219" i="3"/>
  <c r="D235" i="3"/>
  <c r="D250" i="3"/>
  <c r="D260" i="3"/>
  <c r="D113" i="3"/>
  <c r="D121" i="3"/>
  <c r="D139" i="3"/>
  <c r="D161" i="3"/>
  <c r="D179" i="3"/>
  <c r="D114" i="3"/>
  <c r="D118" i="3"/>
  <c r="D180" i="3"/>
  <c r="D215" i="3"/>
  <c r="D82" i="3"/>
  <c r="D210" i="3"/>
  <c r="D85" i="3"/>
  <c r="D91" i="3"/>
  <c r="D108" i="3"/>
  <c r="D246" i="3"/>
  <c r="D256" i="3"/>
  <c r="D77" i="3"/>
  <c r="D135" i="3"/>
  <c r="D205" i="3"/>
  <c r="D92" i="3"/>
  <c r="D142" i="3"/>
  <c r="D116" i="3"/>
  <c r="D226" i="3"/>
  <c r="D143" i="3"/>
  <c r="D163" i="3"/>
  <c r="D165" i="3"/>
  <c r="D146" i="3"/>
  <c r="D208" i="3"/>
  <c r="D207" i="3"/>
  <c r="D217" i="3"/>
  <c r="D170" i="3"/>
  <c r="D87" i="3"/>
  <c r="D185" i="3"/>
  <c r="D100" i="3"/>
  <c r="D251" i="3"/>
  <c r="D78" i="3"/>
  <c r="D98" i="3"/>
  <c r="D144" i="3"/>
  <c r="D140" i="3"/>
  <c r="D184" i="3"/>
  <c r="D202" i="3"/>
  <c r="D101" i="3"/>
  <c r="D112" i="3"/>
  <c r="D182" i="3"/>
  <c r="D127" i="3"/>
  <c r="D259" i="3"/>
  <c r="D174" i="3"/>
  <c r="D188" i="3"/>
  <c r="D216" i="3"/>
  <c r="D83" i="3"/>
  <c r="D123" i="3"/>
  <c r="D126" i="3"/>
  <c r="D198" i="3"/>
  <c r="D151" i="3"/>
  <c r="D155" i="3"/>
  <c r="D197" i="3"/>
  <c r="D110" i="3"/>
  <c r="D129" i="3"/>
  <c r="D181" i="3"/>
  <c r="D221" i="3"/>
  <c r="D243" i="3"/>
  <c r="D130" i="3"/>
  <c r="D160" i="3"/>
  <c r="D214" i="3"/>
  <c r="D224" i="3"/>
  <c r="D81" i="3"/>
  <c r="D173" i="3"/>
  <c r="D76" i="3"/>
  <c r="D131" i="3"/>
  <c r="D80" i="3"/>
  <c r="D90" i="3"/>
  <c r="D192" i="3"/>
  <c r="D228" i="3"/>
  <c r="D137" i="3"/>
  <c r="D171" i="3"/>
  <c r="D223" i="3"/>
  <c r="D227" i="3"/>
  <c r="D200" i="3"/>
  <c r="D204" i="3"/>
  <c r="D75" i="3"/>
  <c r="D195" i="3"/>
  <c r="D162" i="3"/>
  <c r="D196" i="3"/>
  <c r="D234" i="3"/>
  <c r="D233" i="3"/>
  <c r="D86" i="3"/>
  <c r="D122" i="3"/>
  <c r="D128" i="3"/>
  <c r="D104" i="3"/>
  <c r="D211" i="3"/>
  <c r="D245" i="3"/>
  <c r="D253" i="3"/>
  <c r="D257" i="3"/>
  <c r="D133" i="3"/>
  <c r="D241" i="3"/>
  <c r="D187" i="3"/>
  <c r="D209" i="3"/>
  <c r="D158" i="3"/>
  <c r="D258" i="3"/>
  <c r="D117" i="3"/>
  <c r="D4" i="3"/>
  <c r="D70" i="3"/>
  <c r="D68" i="3"/>
  <c r="D64" i="3"/>
  <c r="D62" i="3"/>
  <c r="D56" i="3"/>
  <c r="D54" i="3"/>
  <c r="D50" i="3"/>
  <c r="D46" i="3"/>
  <c r="D44" i="3"/>
  <c r="D42" i="3"/>
  <c r="D40" i="3"/>
  <c r="D36" i="3"/>
  <c r="D32" i="3"/>
  <c r="D30" i="3"/>
  <c r="D26" i="3"/>
  <c r="D19" i="3"/>
  <c r="D17" i="3"/>
  <c r="D13" i="3"/>
  <c r="D11" i="3"/>
  <c r="D9" i="3"/>
  <c r="D7" i="3"/>
  <c r="D5" i="3"/>
  <c r="D333" i="3"/>
  <c r="D331" i="3"/>
  <c r="D329" i="3"/>
  <c r="D327" i="3"/>
  <c r="D325" i="3"/>
  <c r="D321" i="3"/>
  <c r="D317" i="3"/>
  <c r="D315" i="3"/>
  <c r="D309" i="3"/>
  <c r="D307" i="3"/>
  <c r="D303" i="3"/>
  <c r="D301" i="3"/>
  <c r="D299" i="3"/>
  <c r="D297" i="3"/>
  <c r="D295" i="3"/>
  <c r="D291" i="3"/>
  <c r="D289" i="3"/>
  <c r="D285" i="3"/>
  <c r="D283" i="3"/>
  <c r="D281" i="3"/>
  <c r="D279" i="3"/>
  <c r="D277" i="3"/>
  <c r="D275" i="3"/>
  <c r="D271" i="3"/>
  <c r="D268" i="3"/>
  <c r="D264" i="3"/>
  <c r="D71" i="3"/>
  <c r="D69" i="3"/>
  <c r="D67" i="3"/>
  <c r="D65" i="3"/>
  <c r="D63" i="3"/>
  <c r="D61" i="3"/>
  <c r="D57" i="3"/>
  <c r="D55" i="3"/>
  <c r="D47" i="3"/>
  <c r="D45" i="3"/>
  <c r="D39" i="3"/>
  <c r="D37" i="3"/>
  <c r="D35" i="3"/>
  <c r="D33" i="3"/>
  <c r="D31" i="3"/>
  <c r="D29" i="3"/>
  <c r="D27" i="3"/>
  <c r="D22" i="3"/>
  <c r="D20" i="3"/>
  <c r="D18" i="3"/>
  <c r="D14" i="3"/>
  <c r="D8" i="3"/>
  <c r="D6" i="3"/>
  <c r="D332" i="3"/>
  <c r="D326" i="3"/>
  <c r="D324" i="3"/>
  <c r="D320" i="3"/>
  <c r="D318" i="3"/>
  <c r="D316" i="3"/>
  <c r="D312" i="3"/>
  <c r="D308" i="3"/>
  <c r="D304" i="3"/>
  <c r="D302" i="3"/>
  <c r="D298" i="3"/>
  <c r="D296" i="3"/>
  <c r="D294" i="3"/>
  <c r="D292" i="3"/>
  <c r="D290" i="3"/>
  <c r="D288" i="3"/>
  <c r="D286" i="3"/>
  <c r="D284" i="3"/>
  <c r="D282" i="3"/>
  <c r="D280" i="3"/>
  <c r="D276" i="3"/>
  <c r="D274" i="3"/>
  <c r="D272" i="3"/>
  <c r="D270" i="3"/>
  <c r="D266" i="3"/>
  <c r="D262" i="3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50" i="2"/>
  <c r="D50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105" i="2"/>
  <c r="D105" i="2"/>
  <c r="C373" i="2"/>
  <c r="D37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159" i="2"/>
  <c r="D159" i="2"/>
  <c r="C49" i="2"/>
  <c r="D49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93" i="2"/>
  <c r="D93" i="2"/>
  <c r="C83" i="2"/>
  <c r="D83" i="2"/>
  <c r="C84" i="2"/>
  <c r="D84" i="2"/>
  <c r="C85" i="2"/>
  <c r="D85" i="2"/>
  <c r="C21" i="2"/>
  <c r="D21" i="2"/>
  <c r="C403" i="2"/>
  <c r="D403" i="2"/>
  <c r="C88" i="2"/>
  <c r="D88" i="2"/>
  <c r="C89" i="2"/>
  <c r="D89" i="2"/>
  <c r="C90" i="2"/>
  <c r="D90" i="2"/>
  <c r="C91" i="2"/>
  <c r="D91" i="2"/>
  <c r="C92" i="2"/>
  <c r="D92" i="2"/>
  <c r="C333" i="2"/>
  <c r="D333" i="2"/>
  <c r="C94" i="2"/>
  <c r="D94" i="2"/>
  <c r="C95" i="2"/>
  <c r="D95" i="2"/>
  <c r="C96" i="2"/>
  <c r="D96" i="2"/>
  <c r="C97" i="2"/>
  <c r="D97" i="2"/>
  <c r="C98" i="2"/>
  <c r="D98" i="2"/>
  <c r="C99" i="2"/>
  <c r="D99" i="2"/>
  <c r="C440" i="2"/>
  <c r="D440" i="2"/>
  <c r="C101" i="2"/>
  <c r="D101" i="2"/>
  <c r="C132" i="2"/>
  <c r="D132" i="2"/>
  <c r="C103" i="2"/>
  <c r="D103" i="2"/>
  <c r="C104" i="2"/>
  <c r="D104" i="2"/>
  <c r="C266" i="2"/>
  <c r="D266" i="2"/>
  <c r="C106" i="2"/>
  <c r="D106" i="2"/>
  <c r="C107" i="2"/>
  <c r="D107" i="2"/>
  <c r="C108" i="2"/>
  <c r="D108" i="2"/>
  <c r="C109" i="2"/>
  <c r="D109" i="2"/>
  <c r="C110" i="2"/>
  <c r="D110" i="2"/>
  <c r="C441" i="2"/>
  <c r="D44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331" i="2"/>
  <c r="D331" i="2"/>
  <c r="C119" i="2"/>
  <c r="D119" i="2"/>
  <c r="C120" i="2"/>
  <c r="D120" i="2"/>
  <c r="C121" i="2"/>
  <c r="D121" i="2"/>
  <c r="C122" i="2"/>
  <c r="D122" i="2"/>
  <c r="C123" i="2"/>
  <c r="D123" i="2"/>
  <c r="C102" i="2"/>
  <c r="D102" i="2"/>
  <c r="C125" i="2"/>
  <c r="D125" i="2"/>
  <c r="C126" i="2"/>
  <c r="D126" i="2"/>
  <c r="C344" i="2"/>
  <c r="D344" i="2"/>
  <c r="C128" i="2"/>
  <c r="D128" i="2"/>
  <c r="C129" i="2"/>
  <c r="D129" i="2"/>
  <c r="C130" i="2"/>
  <c r="D130" i="2"/>
  <c r="C131" i="2"/>
  <c r="D131" i="2"/>
  <c r="C154" i="2"/>
  <c r="D154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419" i="2"/>
  <c r="D419" i="2"/>
  <c r="C155" i="2"/>
  <c r="D155" i="2"/>
  <c r="C156" i="2"/>
  <c r="D156" i="2"/>
  <c r="C157" i="2"/>
  <c r="D157" i="2"/>
  <c r="C158" i="2"/>
  <c r="D158" i="2"/>
  <c r="C406" i="2"/>
  <c r="D406" i="2"/>
  <c r="C160" i="2"/>
  <c r="D160" i="2"/>
  <c r="C161" i="2"/>
  <c r="D161" i="2"/>
  <c r="C118" i="2"/>
  <c r="D118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257" i="2"/>
  <c r="D257" i="2"/>
  <c r="C180" i="2"/>
  <c r="D180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00" i="2"/>
  <c r="D100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127" i="2"/>
  <c r="D127" i="2"/>
  <c r="C352" i="2"/>
  <c r="D352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86" i="2"/>
  <c r="D86" i="2"/>
  <c r="C226" i="2"/>
  <c r="D226" i="2"/>
  <c r="C82" i="2"/>
  <c r="D82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196" i="2"/>
  <c r="D196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111" i="2"/>
  <c r="D111" i="2"/>
  <c r="C247" i="2"/>
  <c r="D247" i="2"/>
  <c r="C430" i="2"/>
  <c r="D430" i="2"/>
  <c r="C250" i="2"/>
  <c r="D250" i="2"/>
  <c r="C251" i="2"/>
  <c r="D251" i="2"/>
  <c r="C252" i="2"/>
  <c r="D252" i="2"/>
  <c r="C253" i="2"/>
  <c r="D253" i="2"/>
  <c r="C338" i="2"/>
  <c r="D338" i="2"/>
  <c r="C255" i="2"/>
  <c r="D255" i="2"/>
  <c r="C256" i="2"/>
  <c r="D256" i="2"/>
  <c r="C405" i="2"/>
  <c r="D405" i="2"/>
  <c r="C258" i="2"/>
  <c r="D258" i="2"/>
  <c r="C323" i="2"/>
  <c r="D323" i="2"/>
  <c r="C260" i="2"/>
  <c r="D260" i="2"/>
  <c r="C261" i="2"/>
  <c r="D261" i="2"/>
  <c r="C262" i="2"/>
  <c r="D262" i="2"/>
  <c r="C263" i="2"/>
  <c r="D263" i="2"/>
  <c r="C208" i="2"/>
  <c r="D208" i="2"/>
  <c r="C265" i="2"/>
  <c r="D265" i="2"/>
  <c r="C281" i="2"/>
  <c r="D281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471" i="2"/>
  <c r="D471" i="2"/>
  <c r="C346" i="2"/>
  <c r="D346" i="2"/>
  <c r="C332" i="2"/>
  <c r="D332" i="2"/>
  <c r="C283" i="2"/>
  <c r="D283" i="2"/>
  <c r="C336" i="2"/>
  <c r="D336" i="2"/>
  <c r="C285" i="2"/>
  <c r="D285" i="2"/>
  <c r="C286" i="2"/>
  <c r="D286" i="2"/>
  <c r="C421" i="2"/>
  <c r="D421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C311" i="2"/>
  <c r="D311" i="2"/>
  <c r="C312" i="2"/>
  <c r="D312" i="2"/>
  <c r="C313" i="2"/>
  <c r="D313" i="2"/>
  <c r="C314" i="2"/>
  <c r="D314" i="2"/>
  <c r="C315" i="2"/>
  <c r="D315" i="2"/>
  <c r="C124" i="2"/>
  <c r="D124" i="2"/>
  <c r="C317" i="2"/>
  <c r="D317" i="2"/>
  <c r="C318" i="2"/>
  <c r="D318" i="2"/>
  <c r="C264" i="2"/>
  <c r="D264" i="2"/>
  <c r="C248" i="2"/>
  <c r="D248" i="2"/>
  <c r="C321" i="2"/>
  <c r="D321" i="2"/>
  <c r="C322" i="2"/>
  <c r="D322" i="2"/>
  <c r="C347" i="2"/>
  <c r="D347" i="2"/>
  <c r="C162" i="2"/>
  <c r="D16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287" i="2"/>
  <c r="D287" i="2"/>
  <c r="C207" i="2"/>
  <c r="D207" i="2"/>
  <c r="C359" i="2"/>
  <c r="D359" i="2"/>
  <c r="C249" i="2"/>
  <c r="D249" i="2"/>
  <c r="C335" i="2"/>
  <c r="D335" i="2"/>
  <c r="C334" i="2"/>
  <c r="D334" i="2"/>
  <c r="C337" i="2"/>
  <c r="D337" i="2"/>
  <c r="C446" i="2"/>
  <c r="D446" i="2"/>
  <c r="C404" i="2"/>
  <c r="D404" i="2"/>
  <c r="C340" i="2"/>
  <c r="D340" i="2"/>
  <c r="C341" i="2"/>
  <c r="D341" i="2"/>
  <c r="C342" i="2"/>
  <c r="D342" i="2"/>
  <c r="C343" i="2"/>
  <c r="D343" i="2"/>
  <c r="C365" i="2"/>
  <c r="D365" i="2"/>
  <c r="C320" i="2"/>
  <c r="D320" i="2"/>
  <c r="C394" i="2"/>
  <c r="D394" i="2"/>
  <c r="C345" i="2"/>
  <c r="D345" i="2"/>
  <c r="C348" i="2"/>
  <c r="D348" i="2"/>
  <c r="C349" i="2"/>
  <c r="D349" i="2"/>
  <c r="C350" i="2"/>
  <c r="D350" i="2"/>
  <c r="C351" i="2"/>
  <c r="D351" i="2"/>
  <c r="C412" i="2"/>
  <c r="D412" i="2"/>
  <c r="C353" i="2"/>
  <c r="D353" i="2"/>
  <c r="C354" i="2"/>
  <c r="D354" i="2"/>
  <c r="C355" i="2"/>
  <c r="D355" i="2"/>
  <c r="C356" i="2"/>
  <c r="D356" i="2"/>
  <c r="C357" i="2"/>
  <c r="D357" i="2"/>
  <c r="C358" i="2"/>
  <c r="D358" i="2"/>
  <c r="C254" i="2"/>
  <c r="D254" i="2"/>
  <c r="C360" i="2"/>
  <c r="D360" i="2"/>
  <c r="C361" i="2"/>
  <c r="D361" i="2"/>
  <c r="C362" i="2"/>
  <c r="D362" i="2"/>
  <c r="C225" i="2"/>
  <c r="D225" i="2"/>
  <c r="C319" i="2"/>
  <c r="D319" i="2"/>
  <c r="C429" i="2"/>
  <c r="D429" i="2"/>
  <c r="C366" i="2"/>
  <c r="D366" i="2"/>
  <c r="C367" i="2"/>
  <c r="D367" i="2"/>
  <c r="C284" i="2"/>
  <c r="D284" i="2"/>
  <c r="C369" i="2"/>
  <c r="D369" i="2"/>
  <c r="C370" i="2"/>
  <c r="D370" i="2"/>
  <c r="C371" i="2"/>
  <c r="D371" i="2"/>
  <c r="C372" i="2"/>
  <c r="D372" i="2"/>
  <c r="C32" i="2"/>
  <c r="D32" i="2"/>
  <c r="C282" i="2"/>
  <c r="D282" i="2"/>
  <c r="C375" i="2"/>
  <c r="D375" i="2"/>
  <c r="C376" i="2"/>
  <c r="D376" i="2"/>
  <c r="C377" i="2"/>
  <c r="D377" i="2"/>
  <c r="C378" i="2"/>
  <c r="D378" i="2"/>
  <c r="C379" i="2"/>
  <c r="D379" i="2"/>
  <c r="C380" i="2"/>
  <c r="D380" i="2"/>
  <c r="C381" i="2"/>
  <c r="D381" i="2"/>
  <c r="C382" i="2"/>
  <c r="D382" i="2"/>
  <c r="C383" i="2"/>
  <c r="D383" i="2"/>
  <c r="C384" i="2"/>
  <c r="D384" i="2"/>
  <c r="C385" i="2"/>
  <c r="D385" i="2"/>
  <c r="C386" i="2"/>
  <c r="D386" i="2"/>
  <c r="C387" i="2"/>
  <c r="D387" i="2"/>
  <c r="C388" i="2"/>
  <c r="D388" i="2"/>
  <c r="C339" i="2"/>
  <c r="D339" i="2"/>
  <c r="C390" i="2"/>
  <c r="D390" i="2"/>
  <c r="C391" i="2"/>
  <c r="D391" i="2"/>
  <c r="C392" i="2"/>
  <c r="D392" i="2"/>
  <c r="C363" i="2"/>
  <c r="D363" i="2"/>
  <c r="C364" i="2"/>
  <c r="D364" i="2"/>
  <c r="C368" i="2"/>
  <c r="D368" i="2"/>
  <c r="C396" i="2"/>
  <c r="D396" i="2"/>
  <c r="C397" i="2"/>
  <c r="D397" i="2"/>
  <c r="C398" i="2"/>
  <c r="D398" i="2"/>
  <c r="C399" i="2"/>
  <c r="D399" i="2"/>
  <c r="C400" i="2"/>
  <c r="D400" i="2"/>
  <c r="C374" i="2"/>
  <c r="D374" i="2"/>
  <c r="C389" i="2"/>
  <c r="D389" i="2"/>
  <c r="C393" i="2"/>
  <c r="D393" i="2"/>
  <c r="C413" i="2"/>
  <c r="D413" i="2"/>
  <c r="C415" i="2"/>
  <c r="D415" i="2"/>
  <c r="C280" i="2"/>
  <c r="D280" i="2"/>
  <c r="C407" i="2"/>
  <c r="D407" i="2"/>
  <c r="C420" i="2"/>
  <c r="D420" i="2"/>
  <c r="C409" i="2"/>
  <c r="D409" i="2"/>
  <c r="C410" i="2"/>
  <c r="D410" i="2"/>
  <c r="C411" i="2"/>
  <c r="D411" i="2"/>
  <c r="C316" i="2"/>
  <c r="D316" i="2"/>
  <c r="C401" i="2"/>
  <c r="D401" i="2"/>
  <c r="C414" i="2"/>
  <c r="D414" i="2"/>
  <c r="C324" i="2"/>
  <c r="D324" i="2"/>
  <c r="C395" i="2"/>
  <c r="D395" i="2"/>
  <c r="C417" i="2"/>
  <c r="D417" i="2"/>
  <c r="C418" i="2"/>
  <c r="D418" i="2"/>
  <c r="C402" i="2"/>
  <c r="D402" i="2"/>
  <c r="C408" i="2"/>
  <c r="D408" i="2"/>
  <c r="C416" i="2"/>
  <c r="D416" i="2"/>
  <c r="C422" i="2"/>
  <c r="D422" i="2"/>
  <c r="C423" i="2"/>
  <c r="D423" i="2"/>
  <c r="C424" i="2"/>
  <c r="D424" i="2"/>
  <c r="C425" i="2"/>
  <c r="D425" i="2"/>
  <c r="C426" i="2"/>
  <c r="D426" i="2"/>
  <c r="C427" i="2"/>
  <c r="D427" i="2"/>
  <c r="C436" i="2"/>
  <c r="D436" i="2"/>
  <c r="C227" i="2"/>
  <c r="D227" i="2"/>
  <c r="C235" i="2"/>
  <c r="D235" i="2"/>
  <c r="C431" i="2"/>
  <c r="D431" i="2"/>
  <c r="C448" i="2"/>
  <c r="D448" i="2"/>
  <c r="C451" i="2"/>
  <c r="D451" i="2"/>
  <c r="C434" i="2"/>
  <c r="D434" i="2"/>
  <c r="C435" i="2"/>
  <c r="D435" i="2"/>
  <c r="C454" i="2"/>
  <c r="D454" i="2"/>
  <c r="C437" i="2"/>
  <c r="D437" i="2"/>
  <c r="C179" i="2"/>
  <c r="D179" i="2"/>
  <c r="C439" i="2"/>
  <c r="D439" i="2"/>
  <c r="C428" i="2"/>
  <c r="D428" i="2"/>
  <c r="C87" i="2"/>
  <c r="D87" i="2"/>
  <c r="C442" i="2"/>
  <c r="D442" i="2"/>
  <c r="C443" i="2"/>
  <c r="D443" i="2"/>
  <c r="C444" i="2"/>
  <c r="D444" i="2"/>
  <c r="C445" i="2"/>
  <c r="D445" i="2"/>
  <c r="C33" i="2"/>
  <c r="D33" i="2"/>
  <c r="C438" i="2"/>
  <c r="D438" i="2"/>
  <c r="C259" i="2"/>
  <c r="D259" i="2"/>
  <c r="C449" i="2"/>
  <c r="D449" i="2"/>
  <c r="C450" i="2"/>
  <c r="D450" i="2"/>
  <c r="C453" i="2"/>
  <c r="D453" i="2"/>
  <c r="C452" i="2"/>
  <c r="D452" i="2"/>
  <c r="C462" i="2"/>
  <c r="D462" i="2"/>
  <c r="C467" i="2"/>
  <c r="D467" i="2"/>
  <c r="C455" i="2"/>
  <c r="D455" i="2"/>
  <c r="C456" i="2"/>
  <c r="D456" i="2"/>
  <c r="C457" i="2"/>
  <c r="D457" i="2"/>
  <c r="C458" i="2"/>
  <c r="D458" i="2"/>
  <c r="C459" i="2"/>
  <c r="D459" i="2"/>
  <c r="C460" i="2"/>
  <c r="D460" i="2"/>
  <c r="C461" i="2"/>
  <c r="D461" i="2"/>
  <c r="C432" i="2"/>
  <c r="D432" i="2"/>
  <c r="C463" i="2"/>
  <c r="D463" i="2"/>
  <c r="C464" i="2"/>
  <c r="D464" i="2"/>
  <c r="C465" i="2"/>
  <c r="D465" i="2"/>
  <c r="C466" i="2"/>
  <c r="D466" i="2"/>
  <c r="C447" i="2"/>
  <c r="D447" i="2"/>
  <c r="C468" i="2"/>
  <c r="D468" i="2"/>
  <c r="C433" i="2"/>
  <c r="D433" i="2"/>
  <c r="C470" i="2"/>
  <c r="D470" i="2"/>
  <c r="C469" i="2"/>
  <c r="D469" i="2"/>
  <c r="C472" i="2"/>
  <c r="D472" i="2"/>
  <c r="C473" i="2"/>
  <c r="D473" i="2"/>
  <c r="C474" i="2"/>
  <c r="D474" i="2"/>
  <c r="C475" i="2"/>
  <c r="D475" i="2"/>
  <c r="C476" i="2"/>
  <c r="D476" i="2"/>
  <c r="C477" i="2"/>
  <c r="D477" i="2"/>
  <c r="C478" i="2"/>
  <c r="D478" i="2"/>
  <c r="C479" i="2"/>
  <c r="D479" i="2"/>
  <c r="C480" i="2"/>
  <c r="D480" i="2"/>
  <c r="C481" i="2"/>
  <c r="D481" i="2"/>
  <c r="C482" i="2"/>
  <c r="D482" i="2"/>
  <c r="C483" i="2"/>
  <c r="D483" i="2"/>
  <c r="C484" i="2"/>
  <c r="D484" i="2"/>
  <c r="C485" i="2"/>
  <c r="D485" i="2"/>
  <c r="C486" i="2"/>
  <c r="D486" i="2"/>
  <c r="C487" i="2"/>
  <c r="D487" i="2"/>
  <c r="C488" i="2"/>
  <c r="D488" i="2"/>
  <c r="C489" i="2"/>
  <c r="D489" i="2"/>
  <c r="C490" i="2"/>
  <c r="D490" i="2"/>
  <c r="C491" i="2"/>
  <c r="D491" i="2"/>
  <c r="C492" i="2"/>
  <c r="D492" i="2"/>
  <c r="C493" i="2"/>
  <c r="D493" i="2"/>
  <c r="C494" i="2"/>
  <c r="D494" i="2"/>
  <c r="C495" i="2"/>
  <c r="D495" i="2"/>
  <c r="C496" i="2"/>
  <c r="D496" i="2"/>
  <c r="C497" i="2"/>
  <c r="D497" i="2"/>
  <c r="C498" i="2"/>
  <c r="D498" i="2"/>
  <c r="C499" i="2"/>
  <c r="D499" i="2"/>
  <c r="C500" i="2"/>
  <c r="D500" i="2"/>
  <c r="C501" i="2"/>
  <c r="D501" i="2"/>
  <c r="C502" i="2"/>
  <c r="D502" i="2"/>
  <c r="C503" i="2"/>
  <c r="D503" i="2"/>
  <c r="C504" i="2"/>
  <c r="D504" i="2"/>
  <c r="C505" i="2"/>
  <c r="D505" i="2"/>
  <c r="C506" i="2"/>
  <c r="D506" i="2"/>
  <c r="C507" i="2"/>
  <c r="D507" i="2"/>
  <c r="C508" i="2"/>
  <c r="D508" i="2"/>
  <c r="C509" i="2"/>
  <c r="D509" i="2"/>
  <c r="C510" i="2"/>
  <c r="D510" i="2"/>
  <c r="C511" i="2"/>
  <c r="D511" i="2"/>
  <c r="C512" i="2"/>
  <c r="D512" i="2"/>
  <c r="C513" i="2"/>
  <c r="D513" i="2"/>
  <c r="C514" i="2"/>
  <c r="D514" i="2"/>
  <c r="C515" i="2"/>
  <c r="D515" i="2"/>
  <c r="C516" i="2"/>
  <c r="D516" i="2"/>
  <c r="C517" i="2"/>
  <c r="D517" i="2"/>
  <c r="C518" i="2"/>
  <c r="D518" i="2"/>
  <c r="C519" i="2"/>
  <c r="D519" i="2"/>
  <c r="C520" i="2"/>
  <c r="D520" i="2"/>
  <c r="C521" i="2"/>
  <c r="D521" i="2"/>
  <c r="C522" i="2"/>
  <c r="D522" i="2"/>
  <c r="C523" i="2"/>
  <c r="D523" i="2"/>
  <c r="C524" i="2"/>
  <c r="D524" i="2"/>
  <c r="C525" i="2"/>
  <c r="D525" i="2"/>
  <c r="C526" i="2"/>
  <c r="D526" i="2"/>
  <c r="C527" i="2"/>
  <c r="D527" i="2"/>
  <c r="C528" i="2"/>
  <c r="D528" i="2"/>
  <c r="C529" i="2"/>
  <c r="D529" i="2"/>
  <c r="C530" i="2"/>
  <c r="D530" i="2"/>
  <c r="C531" i="2"/>
  <c r="D531" i="2"/>
  <c r="C532" i="2"/>
  <c r="D532" i="2"/>
  <c r="C533" i="2"/>
  <c r="D533" i="2"/>
  <c r="C534" i="2"/>
  <c r="D534" i="2"/>
  <c r="C535" i="2"/>
  <c r="D535" i="2"/>
  <c r="C536" i="2"/>
  <c r="D536" i="2"/>
  <c r="C537" i="2"/>
  <c r="D537" i="2"/>
  <c r="C538" i="2"/>
  <c r="D538" i="2"/>
  <c r="C539" i="2"/>
  <c r="D539" i="2"/>
  <c r="C540" i="2"/>
  <c r="D540" i="2"/>
  <c r="C541" i="2"/>
  <c r="D541" i="2"/>
  <c r="C542" i="2"/>
  <c r="D542" i="2"/>
  <c r="C543" i="2"/>
  <c r="D543" i="2"/>
  <c r="C544" i="2"/>
  <c r="D544" i="2"/>
  <c r="C545" i="2"/>
  <c r="D545" i="2"/>
  <c r="C546" i="2"/>
  <c r="D546" i="2"/>
  <c r="C547" i="2"/>
  <c r="D547" i="2"/>
  <c r="C548" i="2"/>
  <c r="D548" i="2"/>
  <c r="C549" i="2"/>
  <c r="D549" i="2"/>
  <c r="C550" i="2"/>
  <c r="D550" i="2"/>
  <c r="C551" i="2"/>
  <c r="D551" i="2"/>
  <c r="C552" i="2"/>
  <c r="D552" i="2"/>
  <c r="C553" i="2"/>
  <c r="D553" i="2"/>
  <c r="C554" i="2"/>
  <c r="D554" i="2"/>
  <c r="C555" i="2"/>
  <c r="D555" i="2"/>
  <c r="C556" i="2"/>
  <c r="D556" i="2"/>
  <c r="C557" i="2"/>
  <c r="D557" i="2"/>
  <c r="C558" i="2"/>
  <c r="D558" i="2"/>
  <c r="C559" i="2"/>
  <c r="D559" i="2"/>
  <c r="C560" i="2"/>
  <c r="D560" i="2"/>
  <c r="C561" i="2"/>
  <c r="D561" i="2"/>
  <c r="C562" i="2"/>
  <c r="D562" i="2"/>
  <c r="C563" i="2"/>
  <c r="D563" i="2"/>
  <c r="C564" i="2"/>
  <c r="D564" i="2"/>
  <c r="C565" i="2"/>
  <c r="D565" i="2"/>
  <c r="C566" i="2"/>
  <c r="D566" i="2"/>
  <c r="C567" i="2"/>
  <c r="D567" i="2"/>
  <c r="C568" i="2"/>
  <c r="D568" i="2"/>
  <c r="C569" i="2"/>
  <c r="D569" i="2"/>
  <c r="C570" i="2"/>
  <c r="D570" i="2"/>
  <c r="C571" i="2"/>
  <c r="D571" i="2"/>
  <c r="C572" i="2"/>
  <c r="D572" i="2"/>
  <c r="C573" i="2"/>
  <c r="D573" i="2"/>
  <c r="C574" i="2"/>
  <c r="D574" i="2"/>
  <c r="C575" i="2"/>
  <c r="D575" i="2"/>
  <c r="C576" i="2"/>
  <c r="D576" i="2"/>
  <c r="C577" i="2"/>
  <c r="D577" i="2"/>
  <c r="C578" i="2"/>
  <c r="D578" i="2"/>
  <c r="C579" i="2"/>
  <c r="D579" i="2"/>
  <c r="C580" i="2"/>
  <c r="D580" i="2"/>
  <c r="C581" i="2"/>
  <c r="D581" i="2"/>
  <c r="C582" i="2"/>
  <c r="D582" i="2"/>
  <c r="C583" i="2"/>
  <c r="D583" i="2"/>
  <c r="C584" i="2"/>
  <c r="D584" i="2"/>
  <c r="C585" i="2"/>
  <c r="D585" i="2"/>
  <c r="C586" i="2"/>
  <c r="D586" i="2"/>
  <c r="C587" i="2"/>
  <c r="D587" i="2"/>
  <c r="C588" i="2"/>
  <c r="D588" i="2"/>
  <c r="C589" i="2"/>
  <c r="D589" i="2"/>
  <c r="C590" i="2"/>
  <c r="D590" i="2"/>
  <c r="C591" i="2"/>
  <c r="D591" i="2"/>
  <c r="C592" i="2"/>
  <c r="D592" i="2"/>
  <c r="C593" i="2"/>
  <c r="D593" i="2"/>
  <c r="C594" i="2"/>
  <c r="D594" i="2"/>
  <c r="C595" i="2"/>
  <c r="D595" i="2"/>
  <c r="C596" i="2"/>
  <c r="D596" i="2"/>
  <c r="C597" i="2"/>
  <c r="D597" i="2"/>
  <c r="C598" i="2"/>
  <c r="D598" i="2"/>
  <c r="C599" i="2"/>
  <c r="D599" i="2"/>
  <c r="C600" i="2"/>
  <c r="D600" i="2"/>
  <c r="C601" i="2"/>
  <c r="D601" i="2"/>
  <c r="C602" i="2"/>
  <c r="D602" i="2"/>
  <c r="C603" i="2"/>
  <c r="D603" i="2"/>
  <c r="C604" i="2"/>
  <c r="D604" i="2"/>
  <c r="C605" i="2"/>
  <c r="D605" i="2"/>
  <c r="C606" i="2"/>
  <c r="D606" i="2"/>
  <c r="C607" i="2"/>
  <c r="D607" i="2"/>
  <c r="C608" i="2"/>
  <c r="D608" i="2"/>
  <c r="C609" i="2"/>
  <c r="D609" i="2"/>
  <c r="C610" i="2"/>
  <c r="D610" i="2"/>
  <c r="C611" i="2"/>
  <c r="D611" i="2"/>
  <c r="C612" i="2"/>
  <c r="D612" i="2"/>
  <c r="C613" i="2"/>
  <c r="D613" i="2"/>
  <c r="C614" i="2"/>
  <c r="D614" i="2"/>
  <c r="C615" i="2"/>
  <c r="D615" i="2"/>
  <c r="C616" i="2"/>
  <c r="D616" i="2"/>
  <c r="C617" i="2"/>
  <c r="D617" i="2"/>
  <c r="C618" i="2"/>
  <c r="D618" i="2"/>
  <c r="C619" i="2"/>
  <c r="D619" i="2"/>
  <c r="C620" i="2"/>
  <c r="D620" i="2"/>
  <c r="C621" i="2"/>
  <c r="D621" i="2"/>
  <c r="C622" i="2"/>
  <c r="D622" i="2"/>
  <c r="C623" i="2"/>
  <c r="D623" i="2"/>
  <c r="C624" i="2"/>
  <c r="D624" i="2"/>
  <c r="C625" i="2"/>
  <c r="D625" i="2"/>
  <c r="C626" i="2"/>
  <c r="D626" i="2"/>
  <c r="C627" i="2"/>
  <c r="D627" i="2"/>
  <c r="C628" i="2"/>
  <c r="D628" i="2"/>
  <c r="C629" i="2"/>
  <c r="D629" i="2"/>
  <c r="C630" i="2"/>
  <c r="D630" i="2"/>
  <c r="C631" i="2"/>
  <c r="D631" i="2"/>
  <c r="C632" i="2"/>
  <c r="D632" i="2"/>
  <c r="C633" i="2"/>
  <c r="D633" i="2"/>
  <c r="C634" i="2"/>
  <c r="D634" i="2"/>
  <c r="C635" i="2"/>
  <c r="D635" i="2"/>
  <c r="C636" i="2"/>
  <c r="D636" i="2"/>
  <c r="C637" i="2"/>
  <c r="D637" i="2"/>
  <c r="C638" i="2"/>
  <c r="D638" i="2"/>
  <c r="C639" i="2"/>
  <c r="D639" i="2"/>
  <c r="C640" i="2"/>
  <c r="D640" i="2"/>
  <c r="C641" i="2"/>
  <c r="D641" i="2"/>
  <c r="C642" i="2"/>
  <c r="D642" i="2"/>
  <c r="C643" i="2"/>
  <c r="D643" i="2"/>
  <c r="C644" i="2"/>
  <c r="D644" i="2"/>
  <c r="C645" i="2"/>
  <c r="D645" i="2"/>
  <c r="C646" i="2"/>
  <c r="D646" i="2"/>
  <c r="C647" i="2"/>
  <c r="D647" i="2"/>
  <c r="C648" i="2"/>
  <c r="D648" i="2"/>
  <c r="C649" i="2"/>
  <c r="D649" i="2"/>
  <c r="C650" i="2"/>
  <c r="D650" i="2"/>
  <c r="C651" i="2"/>
  <c r="D651" i="2"/>
  <c r="C652" i="2"/>
  <c r="D652" i="2"/>
  <c r="C653" i="2"/>
  <c r="D653" i="2"/>
  <c r="C654" i="2"/>
  <c r="D654" i="2"/>
  <c r="C655" i="2"/>
  <c r="D655" i="2"/>
  <c r="C656" i="2"/>
  <c r="D656" i="2"/>
  <c r="C657" i="2"/>
  <c r="D657" i="2"/>
  <c r="C658" i="2"/>
  <c r="D658" i="2"/>
  <c r="C659" i="2"/>
  <c r="D659" i="2"/>
  <c r="C660" i="2"/>
  <c r="D660" i="2"/>
  <c r="C661" i="2"/>
  <c r="D661" i="2"/>
  <c r="C662" i="2"/>
  <c r="D662" i="2"/>
  <c r="C663" i="2"/>
  <c r="D663" i="2"/>
  <c r="C664" i="2"/>
  <c r="D664" i="2"/>
  <c r="C665" i="2"/>
  <c r="D665" i="2"/>
  <c r="C666" i="2"/>
  <c r="D666" i="2"/>
  <c r="C667" i="2"/>
  <c r="D667" i="2"/>
  <c r="C668" i="2"/>
  <c r="D668" i="2"/>
  <c r="C669" i="2"/>
  <c r="D669" i="2"/>
  <c r="C670" i="2"/>
  <c r="D670" i="2"/>
  <c r="C671" i="2"/>
  <c r="D671" i="2"/>
  <c r="C672" i="2"/>
  <c r="D672" i="2"/>
  <c r="C673" i="2"/>
  <c r="D673" i="2"/>
  <c r="C674" i="2"/>
  <c r="D674" i="2"/>
  <c r="C675" i="2"/>
  <c r="D675" i="2"/>
  <c r="C676" i="2"/>
  <c r="D676" i="2"/>
  <c r="C677" i="2"/>
  <c r="D677" i="2"/>
  <c r="C678" i="2"/>
  <c r="D678" i="2"/>
  <c r="C679" i="2"/>
  <c r="D679" i="2"/>
  <c r="C680" i="2"/>
  <c r="D680" i="2"/>
  <c r="C681" i="2"/>
  <c r="D681" i="2"/>
  <c r="C682" i="2"/>
  <c r="D682" i="2"/>
  <c r="C683" i="2"/>
  <c r="D683" i="2"/>
  <c r="C684" i="2"/>
  <c r="D684" i="2"/>
  <c r="C685" i="2"/>
  <c r="D685" i="2"/>
  <c r="C686" i="2"/>
  <c r="D686" i="2"/>
  <c r="C687" i="2"/>
  <c r="D687" i="2"/>
  <c r="C688" i="2"/>
  <c r="D688" i="2"/>
  <c r="C689" i="2"/>
  <c r="D689" i="2"/>
  <c r="C690" i="2"/>
  <c r="D690" i="2"/>
  <c r="C691" i="2"/>
  <c r="D691" i="2"/>
  <c r="C692" i="2"/>
  <c r="D692" i="2"/>
  <c r="C693" i="2"/>
  <c r="D693" i="2"/>
  <c r="C694" i="2"/>
  <c r="D694" i="2"/>
  <c r="C695" i="2"/>
  <c r="D695" i="2"/>
  <c r="C696" i="2"/>
  <c r="D696" i="2"/>
  <c r="C697" i="2"/>
  <c r="D697" i="2"/>
  <c r="C698" i="2"/>
  <c r="D698" i="2"/>
  <c r="C699" i="2"/>
  <c r="D699" i="2"/>
  <c r="C700" i="2"/>
  <c r="D700" i="2"/>
  <c r="C701" i="2"/>
  <c r="D701" i="2"/>
  <c r="C702" i="2"/>
  <c r="D702" i="2"/>
  <c r="C703" i="2"/>
  <c r="D703" i="2"/>
  <c r="C704" i="2"/>
  <c r="D704" i="2"/>
  <c r="C705" i="2"/>
  <c r="D705" i="2"/>
  <c r="C706" i="2"/>
  <c r="D706" i="2"/>
  <c r="C707" i="2"/>
  <c r="D707" i="2"/>
  <c r="C708" i="2"/>
  <c r="D708" i="2"/>
  <c r="C709" i="2"/>
  <c r="D709" i="2"/>
  <c r="C710" i="2"/>
  <c r="D710" i="2"/>
  <c r="C711" i="2"/>
  <c r="D711" i="2"/>
  <c r="C712" i="2"/>
  <c r="D712" i="2"/>
  <c r="C713" i="2"/>
  <c r="D713" i="2"/>
  <c r="C714" i="2"/>
  <c r="D714" i="2"/>
  <c r="D6" i="2"/>
  <c r="C6" i="2"/>
  <c r="G7" i="12" l="1"/>
  <c r="H7" i="12" s="1"/>
  <c r="G8" i="12"/>
  <c r="H8" i="12" s="1"/>
  <c r="G9" i="12"/>
  <c r="H9" i="12" s="1"/>
  <c r="G10" i="12"/>
  <c r="H10" i="12" s="1"/>
  <c r="G11" i="12"/>
  <c r="H11" i="12" s="1"/>
  <c r="G12" i="12"/>
  <c r="H12" i="12" s="1"/>
  <c r="G13" i="12"/>
  <c r="H13" i="12" s="1"/>
  <c r="G14" i="12"/>
  <c r="H14" i="12" s="1"/>
  <c r="G15" i="12"/>
  <c r="H15" i="12" s="1"/>
  <c r="G16" i="12"/>
  <c r="H16" i="12" s="1"/>
  <c r="G17" i="12"/>
  <c r="H17" i="12" s="1"/>
  <c r="G18" i="12"/>
  <c r="H18" i="12" s="1"/>
  <c r="G19" i="12"/>
  <c r="H19" i="12" s="1"/>
  <c r="G20" i="12"/>
  <c r="H20" i="12" s="1"/>
  <c r="G21" i="12"/>
  <c r="H21" i="12" s="1"/>
  <c r="G22" i="12"/>
  <c r="H22" i="12" s="1"/>
  <c r="G23" i="12"/>
  <c r="H23" i="12" s="1"/>
  <c r="G24" i="12"/>
  <c r="H24" i="12" s="1"/>
  <c r="G25" i="12"/>
  <c r="H25" i="12" s="1"/>
  <c r="G26" i="12"/>
  <c r="H26" i="12" s="1"/>
  <c r="G27" i="12"/>
  <c r="H27" i="12" s="1"/>
  <c r="G28" i="12"/>
  <c r="H28" i="12" s="1"/>
  <c r="G29" i="12"/>
  <c r="H29" i="12" s="1"/>
  <c r="G30" i="12"/>
  <c r="H30" i="12" s="1"/>
  <c r="G31" i="12"/>
  <c r="H31" i="12" s="1"/>
  <c r="G32" i="12"/>
  <c r="H32" i="12" s="1"/>
  <c r="G33" i="12"/>
  <c r="H33" i="12" s="1"/>
  <c r="G34" i="12"/>
  <c r="H34" i="12" s="1"/>
  <c r="G35" i="12"/>
  <c r="H35" i="12" s="1"/>
  <c r="G36" i="12"/>
  <c r="H36" i="12" s="1"/>
  <c r="G37" i="12"/>
  <c r="H37" i="12" s="1"/>
  <c r="G38" i="12"/>
  <c r="H38" i="12" s="1"/>
  <c r="G39" i="12"/>
  <c r="H39" i="12" s="1"/>
  <c r="G40" i="12"/>
  <c r="H40" i="12" s="1"/>
  <c r="G41" i="12"/>
  <c r="H41" i="12" s="1"/>
  <c r="G42" i="12"/>
  <c r="H42" i="12" s="1"/>
  <c r="G43" i="12"/>
  <c r="H43" i="12" s="1"/>
  <c r="G44" i="12"/>
  <c r="H44" i="12" s="1"/>
  <c r="G45" i="12"/>
  <c r="H45" i="12" s="1"/>
  <c r="G46" i="12"/>
  <c r="H46" i="12" s="1"/>
  <c r="G47" i="12"/>
  <c r="H47" i="12" s="1"/>
  <c r="G48" i="12"/>
  <c r="H48" i="12" s="1"/>
  <c r="G49" i="12"/>
  <c r="H49" i="12" s="1"/>
  <c r="G50" i="12"/>
  <c r="H50" i="12" s="1"/>
  <c r="G51" i="12"/>
  <c r="H51" i="12" s="1"/>
  <c r="G52" i="12"/>
  <c r="H52" i="12" s="1"/>
  <c r="G53" i="12"/>
  <c r="H53" i="12" s="1"/>
  <c r="G54" i="12"/>
  <c r="H54" i="12" s="1"/>
  <c r="G55" i="12"/>
  <c r="H55" i="12" s="1"/>
  <c r="G56" i="12"/>
  <c r="H56" i="12" s="1"/>
  <c r="G57" i="12"/>
  <c r="H57" i="12" s="1"/>
  <c r="G58" i="12"/>
  <c r="H58" i="12" s="1"/>
  <c r="G59" i="12"/>
  <c r="H59" i="12" s="1"/>
  <c r="G60" i="12"/>
  <c r="H60" i="12" s="1"/>
  <c r="G61" i="12"/>
  <c r="H61" i="12" s="1"/>
  <c r="G62" i="12"/>
  <c r="H62" i="12" s="1"/>
  <c r="G63" i="12"/>
  <c r="H63" i="12" s="1"/>
  <c r="G64" i="12"/>
  <c r="H64" i="12" s="1"/>
  <c r="G65" i="12"/>
  <c r="H65" i="12" s="1"/>
  <c r="G66" i="12"/>
  <c r="H66" i="12" s="1"/>
  <c r="G67" i="12"/>
  <c r="H67" i="12" s="1"/>
  <c r="G68" i="12"/>
  <c r="H68" i="12" s="1"/>
  <c r="G69" i="12"/>
  <c r="H69" i="12" s="1"/>
  <c r="G70" i="12"/>
  <c r="H70" i="12" s="1"/>
  <c r="G71" i="12"/>
  <c r="H71" i="12" s="1"/>
  <c r="G72" i="12"/>
  <c r="H72" i="12" s="1"/>
  <c r="G73" i="12"/>
  <c r="H73" i="12" s="1"/>
  <c r="G74" i="12"/>
  <c r="H74" i="12" s="1"/>
  <c r="G75" i="12"/>
  <c r="H75" i="12" s="1"/>
  <c r="G76" i="12"/>
  <c r="H76" i="12" s="1"/>
  <c r="G77" i="12"/>
  <c r="H77" i="12" s="1"/>
  <c r="G78" i="12"/>
  <c r="H78" i="12" s="1"/>
  <c r="G79" i="12"/>
  <c r="H79" i="12" s="1"/>
  <c r="G80" i="12"/>
  <c r="H80" i="12" s="1"/>
  <c r="G81" i="12"/>
  <c r="H81" i="12" s="1"/>
  <c r="G82" i="12"/>
  <c r="H82" i="12" s="1"/>
  <c r="G83" i="12"/>
  <c r="H83" i="12" s="1"/>
  <c r="G84" i="12"/>
  <c r="H84" i="12" s="1"/>
  <c r="G85" i="12"/>
  <c r="H85" i="12" s="1"/>
  <c r="G86" i="12"/>
  <c r="H86" i="12" s="1"/>
  <c r="G87" i="12"/>
  <c r="H87" i="12" s="1"/>
  <c r="G88" i="12"/>
  <c r="H88" i="12" s="1"/>
  <c r="G89" i="12"/>
  <c r="H89" i="12" s="1"/>
  <c r="G52" i="11" l="1"/>
  <c r="H52" i="11" s="1"/>
  <c r="F335" i="2" l="1"/>
  <c r="E335" i="2" s="1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G34" i="8" l="1"/>
  <c r="H34" i="8" s="1"/>
  <c r="G100" i="35" l="1"/>
  <c r="H100" i="35" s="1"/>
  <c r="G99" i="35"/>
  <c r="H99" i="35" s="1"/>
  <c r="G98" i="35"/>
  <c r="H98" i="35" s="1"/>
  <c r="G97" i="35"/>
  <c r="H97" i="35" s="1"/>
  <c r="G96" i="35"/>
  <c r="H96" i="35" s="1"/>
  <c r="G95" i="35"/>
  <c r="H95" i="35" s="1"/>
  <c r="G94" i="35"/>
  <c r="H94" i="35" s="1"/>
  <c r="G93" i="35"/>
  <c r="H93" i="35" s="1"/>
  <c r="G92" i="35"/>
  <c r="H92" i="35" s="1"/>
  <c r="G91" i="35"/>
  <c r="H91" i="35" s="1"/>
  <c r="G90" i="35"/>
  <c r="H90" i="35" s="1"/>
  <c r="G89" i="35"/>
  <c r="H89" i="35" s="1"/>
  <c r="G88" i="35"/>
  <c r="H88" i="35" s="1"/>
  <c r="G87" i="35"/>
  <c r="H87" i="35" s="1"/>
  <c r="G86" i="35"/>
  <c r="H86" i="35" s="1"/>
  <c r="G85" i="35"/>
  <c r="H85" i="35" s="1"/>
  <c r="G84" i="35"/>
  <c r="H84" i="35" s="1"/>
  <c r="G83" i="35"/>
  <c r="H83" i="35" s="1"/>
  <c r="G82" i="35"/>
  <c r="H82" i="35" s="1"/>
  <c r="G81" i="35"/>
  <c r="H81" i="35" s="1"/>
  <c r="G80" i="35"/>
  <c r="H80" i="35" s="1"/>
  <c r="G79" i="35"/>
  <c r="H79" i="35" s="1"/>
  <c r="G78" i="35"/>
  <c r="H78" i="35" s="1"/>
  <c r="G77" i="35"/>
  <c r="H77" i="35" s="1"/>
  <c r="G76" i="35"/>
  <c r="H76" i="35" s="1"/>
  <c r="G75" i="35"/>
  <c r="H75" i="35" s="1"/>
  <c r="G74" i="35"/>
  <c r="H74" i="35" s="1"/>
  <c r="G73" i="35"/>
  <c r="H73" i="35" s="1"/>
  <c r="G72" i="35"/>
  <c r="H72" i="35" s="1"/>
  <c r="G71" i="35"/>
  <c r="H71" i="35" s="1"/>
  <c r="G70" i="35"/>
  <c r="H70" i="35" s="1"/>
  <c r="G69" i="35"/>
  <c r="H69" i="35" s="1"/>
  <c r="G68" i="35"/>
  <c r="H68" i="35" s="1"/>
  <c r="G67" i="35"/>
  <c r="H67" i="35" s="1"/>
  <c r="G66" i="35"/>
  <c r="H66" i="35" s="1"/>
  <c r="G65" i="35"/>
  <c r="H65" i="35" s="1"/>
  <c r="G64" i="35"/>
  <c r="H64" i="35" s="1"/>
  <c r="G63" i="35"/>
  <c r="G62" i="35"/>
  <c r="G61" i="35"/>
  <c r="H61" i="35" s="1"/>
  <c r="AQ471" i="2" s="1"/>
  <c r="AQ97" i="2"/>
  <c r="AQ250" i="2"/>
  <c r="G48" i="35"/>
  <c r="H48" i="35" s="1"/>
  <c r="G47" i="35"/>
  <c r="H47" i="35" s="1"/>
  <c r="AQ198" i="2" s="1"/>
  <c r="G46" i="35"/>
  <c r="H46" i="35" s="1"/>
  <c r="AQ299" i="2" s="1"/>
  <c r="G45" i="35"/>
  <c r="H45" i="35" s="1"/>
  <c r="G44" i="35"/>
  <c r="H44" i="35" s="1"/>
  <c r="G43" i="35"/>
  <c r="H43" i="35" s="1"/>
  <c r="AQ367" i="2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AQ274" i="2" s="1"/>
  <c r="G24" i="35"/>
  <c r="H24" i="35" s="1"/>
  <c r="G23" i="35"/>
  <c r="H23" i="35" s="1"/>
  <c r="G22" i="35"/>
  <c r="H22" i="35" s="1"/>
  <c r="G21" i="35"/>
  <c r="H21" i="35" s="1"/>
  <c r="AQ341" i="2" s="1"/>
  <c r="G20" i="35"/>
  <c r="H20" i="35" s="1"/>
  <c r="G19" i="35"/>
  <c r="H19" i="35" s="1"/>
  <c r="G18" i="35"/>
  <c r="H18" i="35" s="1"/>
  <c r="G17" i="35"/>
  <c r="H17" i="35" s="1"/>
  <c r="AQ246" i="2" s="1"/>
  <c r="G16" i="35"/>
  <c r="H16" i="35" s="1"/>
  <c r="AQ375" i="2" s="1"/>
  <c r="G15" i="35"/>
  <c r="H15" i="35" s="1"/>
  <c r="G14" i="35"/>
  <c r="H14" i="35" s="1"/>
  <c r="G13" i="35"/>
  <c r="H13" i="35" s="1"/>
  <c r="AQ272" i="2" s="1"/>
  <c r="G12" i="35"/>
  <c r="H12" i="35" s="1"/>
  <c r="G11" i="35"/>
  <c r="H11" i="35" s="1"/>
  <c r="G10" i="35"/>
  <c r="H10" i="35" s="1"/>
  <c r="G9" i="35"/>
  <c r="H9" i="35" s="1"/>
  <c r="AQ222" i="2" s="1"/>
  <c r="G8" i="35"/>
  <c r="H8" i="35" s="1"/>
  <c r="G7" i="35"/>
  <c r="H7" i="35" s="1"/>
  <c r="H6" i="35"/>
  <c r="G18" i="34"/>
  <c r="H18" i="34" s="1"/>
  <c r="G17" i="34"/>
  <c r="H17" i="34" s="1"/>
  <c r="G16" i="34"/>
  <c r="H16" i="34" s="1"/>
  <c r="G15" i="34"/>
  <c r="H15" i="34" s="1"/>
  <c r="G14" i="34"/>
  <c r="H14" i="34" s="1"/>
  <c r="G13" i="34"/>
  <c r="H13" i="34" s="1"/>
  <c r="G12" i="34"/>
  <c r="H12" i="34" s="1"/>
  <c r="G11" i="34"/>
  <c r="H11" i="34" s="1"/>
  <c r="G10" i="34"/>
  <c r="H10" i="34" s="1"/>
  <c r="G9" i="34"/>
  <c r="H9" i="34" s="1"/>
  <c r="G8" i="34"/>
  <c r="H8" i="34" s="1"/>
  <c r="G7" i="34"/>
  <c r="H7" i="34" s="1"/>
  <c r="G6" i="34"/>
  <c r="H6" i="34" s="1"/>
  <c r="G37" i="33"/>
  <c r="H37" i="33" s="1"/>
  <c r="AO364" i="2" s="1"/>
  <c r="G100" i="31"/>
  <c r="H100" i="31" s="1"/>
  <c r="G99" i="31"/>
  <c r="H99" i="31" s="1"/>
  <c r="G98" i="31"/>
  <c r="H98" i="31" s="1"/>
  <c r="G97" i="31"/>
  <c r="H97" i="31" s="1"/>
  <c r="G96" i="31"/>
  <c r="H96" i="31" s="1"/>
  <c r="G95" i="31"/>
  <c r="H95" i="31" s="1"/>
  <c r="G94" i="31"/>
  <c r="H94" i="31" s="1"/>
  <c r="G93" i="31"/>
  <c r="H93" i="31" s="1"/>
  <c r="G92" i="31"/>
  <c r="H92" i="31" s="1"/>
  <c r="G91" i="31"/>
  <c r="H91" i="31" s="1"/>
  <c r="G90" i="31"/>
  <c r="H90" i="31" s="1"/>
  <c r="G89" i="31"/>
  <c r="H89" i="31" s="1"/>
  <c r="G88" i="31"/>
  <c r="H88" i="31" s="1"/>
  <c r="G87" i="31"/>
  <c r="H87" i="31" s="1"/>
  <c r="G86" i="31"/>
  <c r="H86" i="31" s="1"/>
  <c r="G85" i="31"/>
  <c r="H85" i="31" s="1"/>
  <c r="G84" i="31"/>
  <c r="H84" i="31" s="1"/>
  <c r="G83" i="31"/>
  <c r="H83" i="31" s="1"/>
  <c r="G82" i="31"/>
  <c r="H82" i="31" s="1"/>
  <c r="G81" i="31"/>
  <c r="H81" i="31" s="1"/>
  <c r="G80" i="31"/>
  <c r="H80" i="31" s="1"/>
  <c r="G79" i="31"/>
  <c r="H79" i="31" s="1"/>
  <c r="G78" i="31"/>
  <c r="H78" i="31" s="1"/>
  <c r="G77" i="31"/>
  <c r="H77" i="31" s="1"/>
  <c r="G76" i="31"/>
  <c r="H76" i="31" s="1"/>
  <c r="G75" i="31"/>
  <c r="H75" i="31" s="1"/>
  <c r="G74" i="31"/>
  <c r="H74" i="31" s="1"/>
  <c r="G73" i="31"/>
  <c r="H73" i="31" s="1"/>
  <c r="G72" i="31"/>
  <c r="H72" i="31" s="1"/>
  <c r="G71" i="31"/>
  <c r="H71" i="31" s="1"/>
  <c r="G70" i="31"/>
  <c r="H70" i="31" s="1"/>
  <c r="G69" i="31"/>
  <c r="H69" i="31" s="1"/>
  <c r="G68" i="31"/>
  <c r="H68" i="31" s="1"/>
  <c r="G67" i="31"/>
  <c r="H67" i="31" s="1"/>
  <c r="G66" i="31"/>
  <c r="H66" i="31" s="1"/>
  <c r="G65" i="31"/>
  <c r="H65" i="31" s="1"/>
  <c r="G64" i="31"/>
  <c r="H64" i="31" s="1"/>
  <c r="G63" i="31"/>
  <c r="H63" i="31" s="1"/>
  <c r="G62" i="31"/>
  <c r="H62" i="31" s="1"/>
  <c r="G61" i="31"/>
  <c r="H61" i="31" s="1"/>
  <c r="G60" i="31"/>
  <c r="H60" i="31" s="1"/>
  <c r="G59" i="31"/>
  <c r="H59" i="31" s="1"/>
  <c r="G58" i="31"/>
  <c r="H58" i="31" s="1"/>
  <c r="G57" i="31"/>
  <c r="H57" i="31" s="1"/>
  <c r="G56" i="31"/>
  <c r="H56" i="31" s="1"/>
  <c r="G55" i="31"/>
  <c r="H55" i="31" s="1"/>
  <c r="G54" i="31"/>
  <c r="H54" i="31" s="1"/>
  <c r="G53" i="31"/>
  <c r="H53" i="31" s="1"/>
  <c r="G52" i="31"/>
  <c r="H52" i="31" s="1"/>
  <c r="G51" i="31"/>
  <c r="H51" i="31" s="1"/>
  <c r="G50" i="31"/>
  <c r="H50" i="31" s="1"/>
  <c r="G49" i="31"/>
  <c r="H49" i="31" s="1"/>
  <c r="G48" i="31"/>
  <c r="H48" i="31" s="1"/>
  <c r="G47" i="31"/>
  <c r="H47" i="31" s="1"/>
  <c r="G46" i="31"/>
  <c r="H46" i="31" s="1"/>
  <c r="G45" i="31"/>
  <c r="H45" i="31" s="1"/>
  <c r="G44" i="31"/>
  <c r="H44" i="31" s="1"/>
  <c r="G43" i="31"/>
  <c r="H43" i="31" s="1"/>
  <c r="G42" i="31"/>
  <c r="H42" i="31" s="1"/>
  <c r="G41" i="31"/>
  <c r="H41" i="31" s="1"/>
  <c r="G40" i="31"/>
  <c r="H40" i="31" s="1"/>
  <c r="G39" i="31"/>
  <c r="H39" i="31" s="1"/>
  <c r="G38" i="31"/>
  <c r="H38" i="31" s="1"/>
  <c r="G37" i="31"/>
  <c r="H37" i="31" s="1"/>
  <c r="G36" i="31"/>
  <c r="H36" i="31" s="1"/>
  <c r="G35" i="31"/>
  <c r="H35" i="31" s="1"/>
  <c r="G34" i="31"/>
  <c r="H34" i="31" s="1"/>
  <c r="G33" i="31"/>
  <c r="H33" i="31" s="1"/>
  <c r="G32" i="31"/>
  <c r="H32" i="31" s="1"/>
  <c r="G31" i="31"/>
  <c r="H31" i="31" s="1"/>
  <c r="G30" i="31"/>
  <c r="H30" i="31" s="1"/>
  <c r="G29" i="31"/>
  <c r="H29" i="31" s="1"/>
  <c r="G28" i="31"/>
  <c r="H28" i="31" s="1"/>
  <c r="G27" i="31"/>
  <c r="H27" i="31" s="1"/>
  <c r="G26" i="31"/>
  <c r="H26" i="31" s="1"/>
  <c r="G25" i="31"/>
  <c r="H25" i="31" s="1"/>
  <c r="G24" i="31"/>
  <c r="H24" i="31" s="1"/>
  <c r="G23" i="31"/>
  <c r="H23" i="31" s="1"/>
  <c r="G22" i="31"/>
  <c r="H22" i="31" s="1"/>
  <c r="G21" i="31"/>
  <c r="H21" i="31" s="1"/>
  <c r="G20" i="31"/>
  <c r="H20" i="31" s="1"/>
  <c r="G19" i="31"/>
  <c r="H19" i="31" s="1"/>
  <c r="G18" i="31"/>
  <c r="H18" i="31" s="1"/>
  <c r="G17" i="31"/>
  <c r="H17" i="31" s="1"/>
  <c r="G16" i="31"/>
  <c r="H16" i="31" s="1"/>
  <c r="G15" i="31"/>
  <c r="H15" i="31" s="1"/>
  <c r="G14" i="31"/>
  <c r="H14" i="31" s="1"/>
  <c r="G13" i="31"/>
  <c r="H13" i="31" s="1"/>
  <c r="G12" i="31"/>
  <c r="H12" i="31" s="1"/>
  <c r="G11" i="31"/>
  <c r="H11" i="31" s="1"/>
  <c r="G10" i="31"/>
  <c r="H10" i="31" s="1"/>
  <c r="G9" i="31"/>
  <c r="H9" i="31" s="1"/>
  <c r="AM304" i="2" s="1"/>
  <c r="G8" i="31"/>
  <c r="H8" i="31" s="1"/>
  <c r="G7" i="31"/>
  <c r="H7" i="31" s="1"/>
  <c r="G6" i="31"/>
  <c r="H6" i="31" s="1"/>
  <c r="G100" i="30"/>
  <c r="H100" i="30" s="1"/>
  <c r="G99" i="30"/>
  <c r="H99" i="30" s="1"/>
  <c r="G98" i="30"/>
  <c r="H98" i="30" s="1"/>
  <c r="G97" i="30"/>
  <c r="H97" i="30" s="1"/>
  <c r="G96" i="30"/>
  <c r="H96" i="30" s="1"/>
  <c r="G95" i="30"/>
  <c r="H95" i="30" s="1"/>
  <c r="G94" i="30"/>
  <c r="H94" i="30" s="1"/>
  <c r="G93" i="30"/>
  <c r="H93" i="30" s="1"/>
  <c r="G92" i="30"/>
  <c r="H92" i="30" s="1"/>
  <c r="G91" i="30"/>
  <c r="H91" i="30" s="1"/>
  <c r="G90" i="30"/>
  <c r="H90" i="30" s="1"/>
  <c r="G89" i="30"/>
  <c r="H89" i="30" s="1"/>
  <c r="G88" i="30"/>
  <c r="H88" i="30" s="1"/>
  <c r="G87" i="30"/>
  <c r="H87" i="30" s="1"/>
  <c r="G86" i="30"/>
  <c r="H86" i="30" s="1"/>
  <c r="G85" i="30"/>
  <c r="H85" i="30" s="1"/>
  <c r="G84" i="30"/>
  <c r="H84" i="30" s="1"/>
  <c r="G83" i="30"/>
  <c r="H83" i="30" s="1"/>
  <c r="G82" i="30"/>
  <c r="H82" i="30" s="1"/>
  <c r="G81" i="30"/>
  <c r="H81" i="30" s="1"/>
  <c r="G80" i="30"/>
  <c r="H80" i="30" s="1"/>
  <c r="G79" i="30"/>
  <c r="H79" i="30" s="1"/>
  <c r="G78" i="30"/>
  <c r="H78" i="30" s="1"/>
  <c r="G77" i="30"/>
  <c r="H77" i="30" s="1"/>
  <c r="G76" i="30"/>
  <c r="H76" i="30" s="1"/>
  <c r="G75" i="30"/>
  <c r="H75" i="30" s="1"/>
  <c r="G74" i="30"/>
  <c r="H74" i="30" s="1"/>
  <c r="G73" i="30"/>
  <c r="H73" i="30" s="1"/>
  <c r="G72" i="30"/>
  <c r="H72" i="30" s="1"/>
  <c r="G71" i="30"/>
  <c r="H71" i="30" s="1"/>
  <c r="G70" i="30"/>
  <c r="H70" i="30" s="1"/>
  <c r="G69" i="30"/>
  <c r="H69" i="30" s="1"/>
  <c r="G68" i="30"/>
  <c r="H68" i="30" s="1"/>
  <c r="G67" i="30"/>
  <c r="H67" i="30" s="1"/>
  <c r="G66" i="30"/>
  <c r="H66" i="30" s="1"/>
  <c r="G65" i="30"/>
  <c r="H65" i="30" s="1"/>
  <c r="G64" i="30"/>
  <c r="H64" i="30" s="1"/>
  <c r="G63" i="30"/>
  <c r="H63" i="30" s="1"/>
  <c r="G62" i="30"/>
  <c r="H62" i="30" s="1"/>
  <c r="G61" i="30"/>
  <c r="H61" i="30" s="1"/>
  <c r="G60" i="30"/>
  <c r="H60" i="30" s="1"/>
  <c r="G59" i="30"/>
  <c r="H59" i="30" s="1"/>
  <c r="G58" i="30"/>
  <c r="H58" i="30" s="1"/>
  <c r="G57" i="30"/>
  <c r="H57" i="30" s="1"/>
  <c r="G56" i="30"/>
  <c r="H56" i="30" s="1"/>
  <c r="G55" i="30"/>
  <c r="H55" i="30" s="1"/>
  <c r="G54" i="30"/>
  <c r="H54" i="30" s="1"/>
  <c r="G53" i="30"/>
  <c r="H53" i="30" s="1"/>
  <c r="G52" i="30"/>
  <c r="H52" i="30" s="1"/>
  <c r="G51" i="30"/>
  <c r="H51" i="30" s="1"/>
  <c r="G50" i="30"/>
  <c r="H50" i="30" s="1"/>
  <c r="G49" i="30"/>
  <c r="H49" i="30" s="1"/>
  <c r="G48" i="30"/>
  <c r="H48" i="30" s="1"/>
  <c r="G47" i="30"/>
  <c r="H47" i="30" s="1"/>
  <c r="G46" i="30"/>
  <c r="H46" i="30" s="1"/>
  <c r="G45" i="30"/>
  <c r="H45" i="30" s="1"/>
  <c r="G44" i="30"/>
  <c r="H44" i="30" s="1"/>
  <c r="G43" i="30"/>
  <c r="H43" i="30" s="1"/>
  <c r="G42" i="30"/>
  <c r="H42" i="30" s="1"/>
  <c r="G41" i="30"/>
  <c r="H41" i="30" s="1"/>
  <c r="G40" i="30"/>
  <c r="H40" i="30" s="1"/>
  <c r="G39" i="30"/>
  <c r="H39" i="30" s="1"/>
  <c r="G38" i="30"/>
  <c r="H38" i="30" s="1"/>
  <c r="G37" i="30"/>
  <c r="H37" i="30" s="1"/>
  <c r="G26" i="30"/>
  <c r="H26" i="30" s="1"/>
  <c r="G25" i="30"/>
  <c r="H25" i="30" s="1"/>
  <c r="G24" i="30"/>
  <c r="H24" i="30" s="1"/>
  <c r="G23" i="30"/>
  <c r="H23" i="30" s="1"/>
  <c r="G22" i="30"/>
  <c r="H22" i="30" s="1"/>
  <c r="G21" i="30"/>
  <c r="H21" i="30" s="1"/>
  <c r="G20" i="30"/>
  <c r="H20" i="30" s="1"/>
  <c r="G19" i="30"/>
  <c r="H19" i="30" s="1"/>
  <c r="G18" i="30"/>
  <c r="H18" i="30" s="1"/>
  <c r="G17" i="30"/>
  <c r="H17" i="30" s="1"/>
  <c r="G16" i="30"/>
  <c r="H16" i="30" s="1"/>
  <c r="G15" i="30"/>
  <c r="H15" i="30" s="1"/>
  <c r="G14" i="30"/>
  <c r="H14" i="30" s="1"/>
  <c r="G13" i="30"/>
  <c r="H13" i="30" s="1"/>
  <c r="G12" i="30"/>
  <c r="H12" i="30" s="1"/>
  <c r="G11" i="30"/>
  <c r="H11" i="30" s="1"/>
  <c r="G10" i="30"/>
  <c r="H10" i="30" s="1"/>
  <c r="G9" i="30"/>
  <c r="H9" i="30" s="1"/>
  <c r="G8" i="30"/>
  <c r="H8" i="30" s="1"/>
  <c r="G7" i="30"/>
  <c r="H7" i="30" s="1"/>
  <c r="G6" i="30"/>
  <c r="H6" i="30" s="1"/>
  <c r="G100" i="29"/>
  <c r="H100" i="29" s="1"/>
  <c r="G99" i="29"/>
  <c r="H99" i="29" s="1"/>
  <c r="G98" i="29"/>
  <c r="H98" i="29" s="1"/>
  <c r="G97" i="29"/>
  <c r="H97" i="29" s="1"/>
  <c r="G96" i="29"/>
  <c r="H96" i="29" s="1"/>
  <c r="G95" i="29"/>
  <c r="H95" i="29" s="1"/>
  <c r="G94" i="29"/>
  <c r="H94" i="29" s="1"/>
  <c r="G93" i="29"/>
  <c r="H93" i="29" s="1"/>
  <c r="G92" i="29"/>
  <c r="H92" i="29" s="1"/>
  <c r="G91" i="29"/>
  <c r="H91" i="29" s="1"/>
  <c r="G90" i="29"/>
  <c r="H90" i="29" s="1"/>
  <c r="G89" i="29"/>
  <c r="H89" i="29" s="1"/>
  <c r="G88" i="29"/>
  <c r="H88" i="29" s="1"/>
  <c r="G87" i="29"/>
  <c r="H87" i="29" s="1"/>
  <c r="G86" i="29"/>
  <c r="H86" i="29" s="1"/>
  <c r="G85" i="29"/>
  <c r="H85" i="29" s="1"/>
  <c r="G84" i="29"/>
  <c r="H84" i="29" s="1"/>
  <c r="G83" i="29"/>
  <c r="H83" i="29" s="1"/>
  <c r="G82" i="29"/>
  <c r="H82" i="29" s="1"/>
  <c r="G81" i="29"/>
  <c r="H81" i="29" s="1"/>
  <c r="G80" i="29"/>
  <c r="H80" i="29" s="1"/>
  <c r="G79" i="29"/>
  <c r="H79" i="29" s="1"/>
  <c r="G78" i="29"/>
  <c r="H78" i="29" s="1"/>
  <c r="G77" i="29"/>
  <c r="H77" i="29" s="1"/>
  <c r="G76" i="29"/>
  <c r="H76" i="29" s="1"/>
  <c r="G75" i="29"/>
  <c r="H75" i="29" s="1"/>
  <c r="G74" i="29"/>
  <c r="H74" i="29" s="1"/>
  <c r="G73" i="29"/>
  <c r="H73" i="29" s="1"/>
  <c r="G72" i="29"/>
  <c r="H72" i="29" s="1"/>
  <c r="G71" i="29"/>
  <c r="H71" i="29" s="1"/>
  <c r="G70" i="29"/>
  <c r="H70" i="29" s="1"/>
  <c r="G69" i="29"/>
  <c r="H69" i="29" s="1"/>
  <c r="G68" i="29"/>
  <c r="H68" i="29" s="1"/>
  <c r="G67" i="29"/>
  <c r="H67" i="29" s="1"/>
  <c r="G66" i="29"/>
  <c r="H66" i="29" s="1"/>
  <c r="G65" i="29"/>
  <c r="H65" i="29" s="1"/>
  <c r="G64" i="29"/>
  <c r="H64" i="29" s="1"/>
  <c r="G63" i="29"/>
  <c r="H63" i="29" s="1"/>
  <c r="G62" i="29"/>
  <c r="H62" i="29" s="1"/>
  <c r="G61" i="29"/>
  <c r="H61" i="29" s="1"/>
  <c r="G60" i="29"/>
  <c r="H60" i="29" s="1"/>
  <c r="G59" i="29"/>
  <c r="H59" i="29" s="1"/>
  <c r="G58" i="29"/>
  <c r="H58" i="29" s="1"/>
  <c r="G57" i="29"/>
  <c r="H57" i="29" s="1"/>
  <c r="G56" i="29"/>
  <c r="H56" i="29" s="1"/>
  <c r="G55" i="29"/>
  <c r="H55" i="29" s="1"/>
  <c r="G54" i="29"/>
  <c r="H54" i="29" s="1"/>
  <c r="G53" i="29"/>
  <c r="H53" i="29" s="1"/>
  <c r="G52" i="29"/>
  <c r="H52" i="29" s="1"/>
  <c r="G51" i="29"/>
  <c r="H51" i="29" s="1"/>
  <c r="G50" i="29"/>
  <c r="H50" i="29" s="1"/>
  <c r="G49" i="29"/>
  <c r="H49" i="29" s="1"/>
  <c r="G27" i="29"/>
  <c r="H27" i="29" s="1"/>
  <c r="G26" i="29"/>
  <c r="H26" i="29" s="1"/>
  <c r="G25" i="29"/>
  <c r="H25" i="29" s="1"/>
  <c r="G24" i="29"/>
  <c r="H24" i="29" s="1"/>
  <c r="G23" i="29"/>
  <c r="H23" i="29" s="1"/>
  <c r="G22" i="29"/>
  <c r="H22" i="29" s="1"/>
  <c r="G21" i="29"/>
  <c r="H21" i="29" s="1"/>
  <c r="G20" i="29"/>
  <c r="H20" i="29" s="1"/>
  <c r="G19" i="29"/>
  <c r="H19" i="29" s="1"/>
  <c r="G18" i="29"/>
  <c r="H18" i="29" s="1"/>
  <c r="G17" i="29"/>
  <c r="H17" i="29" s="1"/>
  <c r="G16" i="29"/>
  <c r="H16" i="29" s="1"/>
  <c r="G15" i="29"/>
  <c r="H15" i="29" s="1"/>
  <c r="G14" i="29"/>
  <c r="H14" i="29" s="1"/>
  <c r="G13" i="29"/>
  <c r="H13" i="29" s="1"/>
  <c r="G12" i="29"/>
  <c r="H12" i="29" s="1"/>
  <c r="G11" i="29"/>
  <c r="H11" i="29" s="1"/>
  <c r="G10" i="29"/>
  <c r="H10" i="29" s="1"/>
  <c r="G9" i="29"/>
  <c r="H9" i="29" s="1"/>
  <c r="G8" i="29"/>
  <c r="H8" i="29" s="1"/>
  <c r="G7" i="29"/>
  <c r="H7" i="29" s="1"/>
  <c r="G6" i="29"/>
  <c r="H6" i="29" s="1"/>
  <c r="G100" i="28"/>
  <c r="H100" i="28" s="1"/>
  <c r="G99" i="28"/>
  <c r="H99" i="28" s="1"/>
  <c r="G98" i="28"/>
  <c r="H98" i="28" s="1"/>
  <c r="G97" i="28"/>
  <c r="H97" i="28" s="1"/>
  <c r="G96" i="28"/>
  <c r="H96" i="28" s="1"/>
  <c r="G95" i="28"/>
  <c r="H95" i="28" s="1"/>
  <c r="G94" i="28"/>
  <c r="H94" i="28" s="1"/>
  <c r="G93" i="28"/>
  <c r="H93" i="28" s="1"/>
  <c r="G92" i="28"/>
  <c r="H92" i="28" s="1"/>
  <c r="G91" i="28"/>
  <c r="H91" i="28" s="1"/>
  <c r="G90" i="28"/>
  <c r="H90" i="28" s="1"/>
  <c r="G89" i="28"/>
  <c r="H89" i="28" s="1"/>
  <c r="G88" i="28"/>
  <c r="H88" i="28" s="1"/>
  <c r="G87" i="28"/>
  <c r="H87" i="28" s="1"/>
  <c r="G86" i="28"/>
  <c r="H86" i="28" s="1"/>
  <c r="G85" i="28"/>
  <c r="H85" i="28" s="1"/>
  <c r="G84" i="28"/>
  <c r="H84" i="28" s="1"/>
  <c r="G83" i="28"/>
  <c r="H83" i="28" s="1"/>
  <c r="G82" i="28"/>
  <c r="H82" i="28" s="1"/>
  <c r="G81" i="28"/>
  <c r="H81" i="28" s="1"/>
  <c r="G80" i="28"/>
  <c r="H80" i="28" s="1"/>
  <c r="G79" i="28"/>
  <c r="H79" i="28" s="1"/>
  <c r="G78" i="28"/>
  <c r="H78" i="28" s="1"/>
  <c r="G77" i="28"/>
  <c r="H77" i="28" s="1"/>
  <c r="G76" i="28"/>
  <c r="H76" i="28" s="1"/>
  <c r="G75" i="28"/>
  <c r="H75" i="28" s="1"/>
  <c r="G74" i="28"/>
  <c r="H74" i="28" s="1"/>
  <c r="G73" i="28"/>
  <c r="H73" i="28" s="1"/>
  <c r="G72" i="28"/>
  <c r="H72" i="28" s="1"/>
  <c r="G71" i="28"/>
  <c r="H71" i="28" s="1"/>
  <c r="G70" i="28"/>
  <c r="H70" i="28" s="1"/>
  <c r="G69" i="28"/>
  <c r="H69" i="28" s="1"/>
  <c r="G68" i="28"/>
  <c r="H68" i="28" s="1"/>
  <c r="G67" i="28"/>
  <c r="H67" i="28" s="1"/>
  <c r="G66" i="28"/>
  <c r="H66" i="28" s="1"/>
  <c r="G65" i="28"/>
  <c r="H65" i="28" s="1"/>
  <c r="G64" i="28"/>
  <c r="H64" i="28" s="1"/>
  <c r="G63" i="28"/>
  <c r="H63" i="28" s="1"/>
  <c r="G62" i="28"/>
  <c r="H62" i="28" s="1"/>
  <c r="G61" i="28"/>
  <c r="H61" i="28" s="1"/>
  <c r="G60" i="28"/>
  <c r="H60" i="28" s="1"/>
  <c r="G59" i="28"/>
  <c r="H59" i="28" s="1"/>
  <c r="G58" i="28"/>
  <c r="H58" i="28" s="1"/>
  <c r="G57" i="28"/>
  <c r="H57" i="28" s="1"/>
  <c r="G56" i="28"/>
  <c r="H56" i="28" s="1"/>
  <c r="G55" i="28"/>
  <c r="H55" i="28" s="1"/>
  <c r="G54" i="28"/>
  <c r="H54" i="28" s="1"/>
  <c r="G53" i="28"/>
  <c r="H53" i="28" s="1"/>
  <c r="G52" i="28"/>
  <c r="H52" i="28" s="1"/>
  <c r="G51" i="28"/>
  <c r="H51" i="28" s="1"/>
  <c r="G50" i="28"/>
  <c r="H50" i="28" s="1"/>
  <c r="G49" i="28"/>
  <c r="H49" i="28" s="1"/>
  <c r="G48" i="28"/>
  <c r="H48" i="28" s="1"/>
  <c r="G47" i="28"/>
  <c r="H47" i="28" s="1"/>
  <c r="G46" i="28"/>
  <c r="H46" i="28" s="1"/>
  <c r="G45" i="28"/>
  <c r="H45" i="28" s="1"/>
  <c r="G44" i="28"/>
  <c r="H44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H8" i="28" s="1"/>
  <c r="G7" i="28"/>
  <c r="H7" i="28" s="1"/>
  <c r="G6" i="28"/>
  <c r="H6" i="28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G10" i="27"/>
  <c r="H10" i="27" s="1"/>
  <c r="G9" i="27"/>
  <c r="H9" i="27" s="1"/>
  <c r="G8" i="27"/>
  <c r="H8" i="27" s="1"/>
  <c r="G7" i="27"/>
  <c r="H7" i="27" s="1"/>
  <c r="G6" i="27"/>
  <c r="H6" i="27" s="1"/>
  <c r="G18" i="26"/>
  <c r="H18" i="26" s="1"/>
  <c r="G17" i="26"/>
  <c r="H17" i="26" s="1"/>
  <c r="G16" i="26"/>
  <c r="H16" i="26" s="1"/>
  <c r="G15" i="26"/>
  <c r="H15" i="26" s="1"/>
  <c r="G14" i="26"/>
  <c r="H14" i="26" s="1"/>
  <c r="G13" i="26"/>
  <c r="H13" i="26" s="1"/>
  <c r="G12" i="26"/>
  <c r="H12" i="26" s="1"/>
  <c r="G11" i="26"/>
  <c r="H11" i="26" s="1"/>
  <c r="G10" i="26"/>
  <c r="H10" i="26" s="1"/>
  <c r="G9" i="26"/>
  <c r="H9" i="26" s="1"/>
  <c r="G8" i="26"/>
  <c r="H8" i="26" s="1"/>
  <c r="G7" i="26"/>
  <c r="H7" i="26" s="1"/>
  <c r="G6" i="26"/>
  <c r="H6" i="26" s="1"/>
  <c r="G51" i="25"/>
  <c r="H51" i="25" s="1"/>
  <c r="G50" i="25"/>
  <c r="H50" i="25" s="1"/>
  <c r="G49" i="25"/>
  <c r="H49" i="25" s="1"/>
  <c r="G48" i="25"/>
  <c r="H48" i="25" s="1"/>
  <c r="G47" i="25"/>
  <c r="H47" i="25" s="1"/>
  <c r="G46" i="25"/>
  <c r="H46" i="25" s="1"/>
  <c r="G45" i="25"/>
  <c r="H45" i="25" s="1"/>
  <c r="G44" i="25"/>
  <c r="H44" i="25" s="1"/>
  <c r="G43" i="25"/>
  <c r="H43" i="25" s="1"/>
  <c r="G42" i="25"/>
  <c r="H42" i="25" s="1"/>
  <c r="G41" i="25"/>
  <c r="H41" i="25" s="1"/>
  <c r="G40" i="25"/>
  <c r="H40" i="25" s="1"/>
  <c r="G39" i="25"/>
  <c r="H39" i="25" s="1"/>
  <c r="G38" i="25"/>
  <c r="H38" i="25" s="1"/>
  <c r="G37" i="25"/>
  <c r="H37" i="25" s="1"/>
  <c r="G36" i="25"/>
  <c r="H36" i="25" s="1"/>
  <c r="G35" i="25"/>
  <c r="H35" i="25" s="1"/>
  <c r="AF162" i="2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1" i="25"/>
  <c r="H11" i="25" s="1"/>
  <c r="G10" i="25"/>
  <c r="H10" i="25" s="1"/>
  <c r="G9" i="25"/>
  <c r="H9" i="25" s="1"/>
  <c r="G8" i="25"/>
  <c r="H8" i="25" s="1"/>
  <c r="G7" i="25"/>
  <c r="H7" i="25" s="1"/>
  <c r="G6" i="25"/>
  <c r="H6" i="25" s="1"/>
  <c r="G52" i="24"/>
  <c r="H52" i="24" s="1"/>
  <c r="G51" i="24"/>
  <c r="H51" i="24" s="1"/>
  <c r="G50" i="24"/>
  <c r="H50" i="24" s="1"/>
  <c r="G49" i="24"/>
  <c r="H49" i="24" s="1"/>
  <c r="G48" i="24"/>
  <c r="H48" i="24" s="1"/>
  <c r="G47" i="24"/>
  <c r="H47" i="24" s="1"/>
  <c r="G46" i="24"/>
  <c r="H46" i="24" s="1"/>
  <c r="G45" i="24"/>
  <c r="H45" i="24" s="1"/>
  <c r="G44" i="24"/>
  <c r="H44" i="24" s="1"/>
  <c r="G43" i="24"/>
  <c r="H43" i="24" s="1"/>
  <c r="G42" i="24"/>
  <c r="H42" i="24" s="1"/>
  <c r="G41" i="24"/>
  <c r="H41" i="24" s="1"/>
  <c r="G40" i="24"/>
  <c r="H40" i="24" s="1"/>
  <c r="G39" i="24"/>
  <c r="H39" i="24" s="1"/>
  <c r="G38" i="24"/>
  <c r="H38" i="24" s="1"/>
  <c r="G37" i="24"/>
  <c r="H37" i="24" s="1"/>
  <c r="G36" i="24"/>
  <c r="H36" i="24" s="1"/>
  <c r="G35" i="24"/>
  <c r="H35" i="24" s="1"/>
  <c r="G34" i="24"/>
  <c r="H34" i="24" s="1"/>
  <c r="G33" i="24"/>
  <c r="H33" i="24" s="1"/>
  <c r="G32" i="24"/>
  <c r="H32" i="24" s="1"/>
  <c r="G31" i="24"/>
  <c r="H31" i="24" s="1"/>
  <c r="G30" i="24"/>
  <c r="H30" i="24" s="1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G22" i="24"/>
  <c r="H22" i="24" s="1"/>
  <c r="G21" i="24"/>
  <c r="H21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H8" i="24" s="1"/>
  <c r="G7" i="24"/>
  <c r="H7" i="24" s="1"/>
  <c r="G6" i="24"/>
  <c r="H6" i="24" s="1"/>
  <c r="G45" i="23"/>
  <c r="H45" i="23" s="1"/>
  <c r="G44" i="23"/>
  <c r="H44" i="23" s="1"/>
  <c r="G43" i="23"/>
  <c r="H43" i="23" s="1"/>
  <c r="G42" i="23"/>
  <c r="H42" i="23" s="1"/>
  <c r="G41" i="23"/>
  <c r="H41" i="23" s="1"/>
  <c r="G40" i="23"/>
  <c r="H40" i="23" s="1"/>
  <c r="G39" i="23"/>
  <c r="H39" i="23" s="1"/>
  <c r="G38" i="23"/>
  <c r="H38" i="23" s="1"/>
  <c r="G37" i="23"/>
  <c r="H37" i="23" s="1"/>
  <c r="G36" i="23"/>
  <c r="H36" i="23" s="1"/>
  <c r="G35" i="23"/>
  <c r="H35" i="23" s="1"/>
  <c r="G34" i="23"/>
  <c r="H34" i="23" s="1"/>
  <c r="G33" i="23"/>
  <c r="H33" i="23" s="1"/>
  <c r="G32" i="23"/>
  <c r="H32" i="23" s="1"/>
  <c r="G31" i="23"/>
  <c r="H31" i="23" s="1"/>
  <c r="G30" i="23"/>
  <c r="H30" i="23" s="1"/>
  <c r="G29" i="23"/>
  <c r="H29" i="23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G10" i="23"/>
  <c r="H10" i="23" s="1"/>
  <c r="G9" i="23"/>
  <c r="H9" i="23" s="1"/>
  <c r="G8" i="23"/>
  <c r="H8" i="23" s="1"/>
  <c r="G7" i="23"/>
  <c r="H7" i="23" s="1"/>
  <c r="G6" i="23"/>
  <c r="H6" i="23" s="1"/>
  <c r="G51" i="20"/>
  <c r="H51" i="20" s="1"/>
  <c r="G50" i="20"/>
  <c r="H50" i="20" s="1"/>
  <c r="G49" i="20"/>
  <c r="H49" i="20" s="1"/>
  <c r="G48" i="20"/>
  <c r="H48" i="20" s="1"/>
  <c r="G47" i="20"/>
  <c r="H47" i="20" s="1"/>
  <c r="G46" i="20"/>
  <c r="H46" i="20" s="1"/>
  <c r="G45" i="20"/>
  <c r="H45" i="20" s="1"/>
  <c r="G44" i="20"/>
  <c r="H44" i="20" s="1"/>
  <c r="G43" i="20"/>
  <c r="H43" i="20" s="1"/>
  <c r="G42" i="20"/>
  <c r="H42" i="20" s="1"/>
  <c r="G41" i="20"/>
  <c r="H41" i="20" s="1"/>
  <c r="G40" i="20"/>
  <c r="H40" i="20" s="1"/>
  <c r="G39" i="20"/>
  <c r="H39" i="20" s="1"/>
  <c r="G38" i="20"/>
  <c r="H38" i="20" s="1"/>
  <c r="G37" i="20"/>
  <c r="H37" i="20" s="1"/>
  <c r="G36" i="20"/>
  <c r="H36" i="20" s="1"/>
  <c r="G35" i="20"/>
  <c r="H35" i="20" s="1"/>
  <c r="G34" i="20"/>
  <c r="H34" i="20" s="1"/>
  <c r="G33" i="20"/>
  <c r="H33" i="20" s="1"/>
  <c r="G32" i="20"/>
  <c r="H32" i="20" s="1"/>
  <c r="G31" i="20"/>
  <c r="H31" i="20" s="1"/>
  <c r="G30" i="20"/>
  <c r="H30" i="20" s="1"/>
  <c r="G29" i="20"/>
  <c r="H29" i="20" s="1"/>
  <c r="G28" i="20"/>
  <c r="H28" i="20" s="1"/>
  <c r="G27" i="20"/>
  <c r="H27" i="20" s="1"/>
  <c r="G26" i="20"/>
  <c r="H26" i="20" s="1"/>
  <c r="G25" i="20"/>
  <c r="H25" i="20" s="1"/>
  <c r="G24" i="20"/>
  <c r="H24" i="20" s="1"/>
  <c r="G23" i="20"/>
  <c r="H23" i="20" s="1"/>
  <c r="G22" i="20"/>
  <c r="H22" i="20" s="1"/>
  <c r="G21" i="20"/>
  <c r="H21" i="20" s="1"/>
  <c r="G20" i="20"/>
  <c r="H20" i="20" s="1"/>
  <c r="G19" i="20"/>
  <c r="H19" i="20" s="1"/>
  <c r="G18" i="20"/>
  <c r="H18" i="20" s="1"/>
  <c r="G17" i="20"/>
  <c r="H17" i="20" s="1"/>
  <c r="G16" i="20"/>
  <c r="H16" i="20" s="1"/>
  <c r="G15" i="20"/>
  <c r="H15" i="20" s="1"/>
  <c r="G14" i="20"/>
  <c r="H14" i="20" s="1"/>
  <c r="G13" i="20"/>
  <c r="H13" i="20" s="1"/>
  <c r="G12" i="20"/>
  <c r="H12" i="20" s="1"/>
  <c r="G11" i="20"/>
  <c r="H11" i="20" s="1"/>
  <c r="G10" i="20"/>
  <c r="H10" i="20" s="1"/>
  <c r="G9" i="20"/>
  <c r="H9" i="20" s="1"/>
  <c r="G8" i="20"/>
  <c r="H8" i="20" s="1"/>
  <c r="G7" i="20"/>
  <c r="H7" i="20" s="1"/>
  <c r="G6" i="20"/>
  <c r="H6" i="20" s="1"/>
  <c r="G55" i="19"/>
  <c r="H55" i="19" s="1"/>
  <c r="G54" i="19"/>
  <c r="H54" i="19" s="1"/>
  <c r="G53" i="19"/>
  <c r="H53" i="19" s="1"/>
  <c r="G52" i="19"/>
  <c r="H52" i="19" s="1"/>
  <c r="G51" i="19"/>
  <c r="H51" i="19" s="1"/>
  <c r="G50" i="19"/>
  <c r="H50" i="19" s="1"/>
  <c r="G49" i="19"/>
  <c r="H49" i="19" s="1"/>
  <c r="G48" i="19"/>
  <c r="H48" i="19" s="1"/>
  <c r="G47" i="19"/>
  <c r="H47" i="19" s="1"/>
  <c r="G46" i="19"/>
  <c r="H46" i="19" s="1"/>
  <c r="G45" i="19"/>
  <c r="H45" i="19" s="1"/>
  <c r="G44" i="19"/>
  <c r="H44" i="19" s="1"/>
  <c r="G43" i="19"/>
  <c r="H43" i="19" s="1"/>
  <c r="G42" i="19"/>
  <c r="H42" i="19" s="1"/>
  <c r="G41" i="19"/>
  <c r="H41" i="19" s="1"/>
  <c r="G40" i="19"/>
  <c r="H40" i="19" s="1"/>
  <c r="G39" i="19"/>
  <c r="H39" i="19" s="1"/>
  <c r="G38" i="19"/>
  <c r="H38" i="19" s="1"/>
  <c r="G37" i="19"/>
  <c r="H37" i="19" s="1"/>
  <c r="G36" i="19"/>
  <c r="H36" i="19" s="1"/>
  <c r="G35" i="19"/>
  <c r="H35" i="19" s="1"/>
  <c r="G34" i="19"/>
  <c r="H34" i="19" s="1"/>
  <c r="G33" i="19"/>
  <c r="H33" i="19" s="1"/>
  <c r="G32" i="19"/>
  <c r="H32" i="19" s="1"/>
  <c r="G31" i="19"/>
  <c r="H31" i="19" s="1"/>
  <c r="G30" i="19"/>
  <c r="H30" i="19" s="1"/>
  <c r="G29" i="19"/>
  <c r="H29" i="19" s="1"/>
  <c r="G28" i="19"/>
  <c r="H28" i="19" s="1"/>
  <c r="G27" i="19"/>
  <c r="H27" i="19" s="1"/>
  <c r="G26" i="19"/>
  <c r="H26" i="19" s="1"/>
  <c r="G25" i="19"/>
  <c r="H25" i="19" s="1"/>
  <c r="G24" i="19"/>
  <c r="H24" i="19" s="1"/>
  <c r="G23" i="19"/>
  <c r="H23" i="19" s="1"/>
  <c r="G22" i="19"/>
  <c r="H22" i="19" s="1"/>
  <c r="G21" i="19"/>
  <c r="H21" i="19" s="1"/>
  <c r="G20" i="19"/>
  <c r="H20" i="19" s="1"/>
  <c r="G19" i="19"/>
  <c r="H19" i="19" s="1"/>
  <c r="G18" i="19"/>
  <c r="H18" i="19" s="1"/>
  <c r="G17" i="19"/>
  <c r="H17" i="19" s="1"/>
  <c r="G16" i="19"/>
  <c r="H16" i="19" s="1"/>
  <c r="G15" i="19"/>
  <c r="H15" i="19" s="1"/>
  <c r="G14" i="19"/>
  <c r="H14" i="19" s="1"/>
  <c r="G13" i="19"/>
  <c r="H13" i="19" s="1"/>
  <c r="G12" i="19"/>
  <c r="H12" i="19" s="1"/>
  <c r="G11" i="19"/>
  <c r="H11" i="19" s="1"/>
  <c r="G10" i="19"/>
  <c r="H10" i="19" s="1"/>
  <c r="G9" i="19"/>
  <c r="H9" i="19" s="1"/>
  <c r="G8" i="19"/>
  <c r="H8" i="19" s="1"/>
  <c r="G7" i="19"/>
  <c r="H7" i="19" s="1"/>
  <c r="G6" i="19"/>
  <c r="H6" i="19" s="1"/>
  <c r="G51" i="18"/>
  <c r="H51" i="18" s="1"/>
  <c r="G50" i="18"/>
  <c r="H50" i="18" s="1"/>
  <c r="G49" i="18"/>
  <c r="H49" i="18" s="1"/>
  <c r="G48" i="18"/>
  <c r="H48" i="18" s="1"/>
  <c r="G47" i="18"/>
  <c r="H47" i="18" s="1"/>
  <c r="G46" i="18"/>
  <c r="H46" i="18" s="1"/>
  <c r="G45" i="18"/>
  <c r="H45" i="18" s="1"/>
  <c r="G44" i="18"/>
  <c r="H44" i="18" s="1"/>
  <c r="G43" i="18"/>
  <c r="H43" i="18" s="1"/>
  <c r="G42" i="18"/>
  <c r="H42" i="18" s="1"/>
  <c r="G41" i="18"/>
  <c r="H41" i="18" s="1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G12" i="18"/>
  <c r="H12" i="18" s="1"/>
  <c r="G11" i="18"/>
  <c r="H11" i="18" s="1"/>
  <c r="G10" i="18"/>
  <c r="H10" i="18" s="1"/>
  <c r="G9" i="18"/>
  <c r="H9" i="18" s="1"/>
  <c r="G8" i="18"/>
  <c r="H8" i="18" s="1"/>
  <c r="G7" i="18"/>
  <c r="H7" i="18" s="1"/>
  <c r="G6" i="18"/>
  <c r="H6" i="18" s="1"/>
  <c r="G37" i="17"/>
  <c r="H37" i="17" s="1"/>
  <c r="G36" i="17"/>
  <c r="H36" i="17" s="1"/>
  <c r="G35" i="17"/>
  <c r="H35" i="17" s="1"/>
  <c r="G34" i="17"/>
  <c r="H34" i="17" s="1"/>
  <c r="G33" i="17"/>
  <c r="H33" i="17" s="1"/>
  <c r="G32" i="17"/>
  <c r="H32" i="17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  <c r="G14" i="17"/>
  <c r="H14" i="17" s="1"/>
  <c r="G13" i="17"/>
  <c r="H13" i="17" s="1"/>
  <c r="G12" i="17"/>
  <c r="H12" i="17" s="1"/>
  <c r="G11" i="17"/>
  <c r="H11" i="17" s="1"/>
  <c r="G10" i="17"/>
  <c r="H10" i="17" s="1"/>
  <c r="G9" i="17"/>
  <c r="H9" i="17" s="1"/>
  <c r="G8" i="17"/>
  <c r="H8" i="17" s="1"/>
  <c r="G7" i="17"/>
  <c r="H7" i="17" s="1"/>
  <c r="G6" i="17"/>
  <c r="H6" i="17" s="1"/>
  <c r="G51" i="16"/>
  <c r="H51" i="16" s="1"/>
  <c r="G50" i="16"/>
  <c r="H50" i="16" s="1"/>
  <c r="G49" i="16"/>
  <c r="H49" i="16" s="1"/>
  <c r="G48" i="16"/>
  <c r="H48" i="16" s="1"/>
  <c r="G47" i="16"/>
  <c r="H47" i="16" s="1"/>
  <c r="G46" i="16"/>
  <c r="H46" i="16" s="1"/>
  <c r="G45" i="16"/>
  <c r="H45" i="16" s="1"/>
  <c r="G44" i="16"/>
  <c r="H44" i="16" s="1"/>
  <c r="G43" i="16"/>
  <c r="H43" i="16" s="1"/>
  <c r="G42" i="16"/>
  <c r="H42" i="16" s="1"/>
  <c r="G41" i="16"/>
  <c r="H41" i="16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16" s="1"/>
  <c r="G14" i="16"/>
  <c r="H14" i="16" s="1"/>
  <c r="G13" i="16"/>
  <c r="H13" i="16" s="1"/>
  <c r="G12" i="16"/>
  <c r="H12" i="16" s="1"/>
  <c r="G11" i="16"/>
  <c r="H11" i="16" s="1"/>
  <c r="G10" i="16"/>
  <c r="H10" i="16" s="1"/>
  <c r="G9" i="16"/>
  <c r="H9" i="16" s="1"/>
  <c r="G8" i="16"/>
  <c r="H8" i="16" s="1"/>
  <c r="G7" i="16"/>
  <c r="H7" i="16" s="1"/>
  <c r="G6" i="16"/>
  <c r="H6" i="16" s="1"/>
  <c r="G53" i="15"/>
  <c r="H53" i="15" s="1"/>
  <c r="G52" i="15"/>
  <c r="H52" i="15" s="1"/>
  <c r="G51" i="15"/>
  <c r="H51" i="15" s="1"/>
  <c r="G50" i="15"/>
  <c r="H50" i="15" s="1"/>
  <c r="G49" i="15"/>
  <c r="H49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6" i="15"/>
  <c r="H6" i="15" s="1"/>
  <c r="G54" i="14"/>
  <c r="H54" i="14" s="1"/>
  <c r="G53" i="14"/>
  <c r="H53" i="14" s="1"/>
  <c r="G52" i="14"/>
  <c r="H52" i="14" s="1"/>
  <c r="G51" i="14"/>
  <c r="H51" i="14" s="1"/>
  <c r="G50" i="14"/>
  <c r="H50" i="14" s="1"/>
  <c r="G49" i="14"/>
  <c r="H49" i="14" s="1"/>
  <c r="G48" i="14"/>
  <c r="H48" i="14" s="1"/>
  <c r="G47" i="14"/>
  <c r="H47" i="14" s="1"/>
  <c r="G46" i="14"/>
  <c r="H46" i="14" s="1"/>
  <c r="G45" i="14"/>
  <c r="H45" i="14" s="1"/>
  <c r="G44" i="14"/>
  <c r="H44" i="14" s="1"/>
  <c r="G43" i="14"/>
  <c r="H43" i="14" s="1"/>
  <c r="G42" i="14"/>
  <c r="H42" i="14" s="1"/>
  <c r="G41" i="14"/>
  <c r="H41" i="14" s="1"/>
  <c r="G40" i="14"/>
  <c r="H40" i="14" s="1"/>
  <c r="G39" i="14"/>
  <c r="H39" i="14" s="1"/>
  <c r="G38" i="14"/>
  <c r="H38" i="14" s="1"/>
  <c r="G37" i="14"/>
  <c r="H37" i="14" s="1"/>
  <c r="G36" i="14"/>
  <c r="H36" i="14" s="1"/>
  <c r="G35" i="14"/>
  <c r="H35" i="14" s="1"/>
  <c r="G34" i="14"/>
  <c r="H34" i="14" s="1"/>
  <c r="G33" i="14"/>
  <c r="H33" i="14" s="1"/>
  <c r="G32" i="14"/>
  <c r="H32" i="14" s="1"/>
  <c r="T50" i="2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H15" i="14" s="1"/>
  <c r="G14" i="14"/>
  <c r="H14" i="14" s="1"/>
  <c r="G13" i="14"/>
  <c r="H13" i="14" s="1"/>
  <c r="G12" i="14"/>
  <c r="H12" i="14" s="1"/>
  <c r="G11" i="14"/>
  <c r="H11" i="14" s="1"/>
  <c r="G10" i="14"/>
  <c r="H10" i="14" s="1"/>
  <c r="G9" i="14"/>
  <c r="H9" i="14" s="1"/>
  <c r="G8" i="14"/>
  <c r="H8" i="14" s="1"/>
  <c r="G7" i="14"/>
  <c r="H7" i="14" s="1"/>
  <c r="G6" i="14"/>
  <c r="H6" i="14" s="1"/>
  <c r="G100" i="12"/>
  <c r="G99" i="12"/>
  <c r="H100" i="12" s="1"/>
  <c r="G98" i="12"/>
  <c r="H99" i="12" s="1"/>
  <c r="G97" i="12"/>
  <c r="H98" i="12" s="1"/>
  <c r="G96" i="12"/>
  <c r="G95" i="12"/>
  <c r="H95" i="12" s="1"/>
  <c r="G94" i="12"/>
  <c r="H94" i="12" s="1"/>
  <c r="G93" i="12"/>
  <c r="H93" i="12" s="1"/>
  <c r="G92" i="12"/>
  <c r="H92" i="12" s="1"/>
  <c r="G91" i="12"/>
  <c r="H91" i="12" s="1"/>
  <c r="G90" i="12"/>
  <c r="H90" i="12" s="1"/>
  <c r="G6" i="12"/>
  <c r="H6" i="12" s="1"/>
  <c r="G54" i="11"/>
  <c r="H54" i="11" s="1"/>
  <c r="G53" i="11"/>
  <c r="H53" i="11" s="1"/>
  <c r="G51" i="11"/>
  <c r="H51" i="11" s="1"/>
  <c r="G50" i="11"/>
  <c r="H50" i="11" s="1"/>
  <c r="G49" i="11"/>
  <c r="H49" i="11" s="1"/>
  <c r="G48" i="11"/>
  <c r="H48" i="11" s="1"/>
  <c r="G47" i="11"/>
  <c r="H47" i="11" s="1"/>
  <c r="G46" i="11"/>
  <c r="H46" i="11" s="1"/>
  <c r="G45" i="11"/>
  <c r="H45" i="11" s="1"/>
  <c r="G44" i="11"/>
  <c r="H44" i="11" s="1"/>
  <c r="G43" i="11"/>
  <c r="H43" i="11" s="1"/>
  <c r="G42" i="11"/>
  <c r="H42" i="11" s="1"/>
  <c r="G41" i="11"/>
  <c r="H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G34" i="11"/>
  <c r="H34" i="11" s="1"/>
  <c r="G33" i="11"/>
  <c r="H33" i="11" s="1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H9" i="11" s="1"/>
  <c r="G8" i="11"/>
  <c r="H8" i="11" s="1"/>
  <c r="G7" i="11"/>
  <c r="H7" i="11" s="1"/>
  <c r="G6" i="11"/>
  <c r="H6" i="11" s="1"/>
  <c r="G64" i="10"/>
  <c r="H64" i="10" s="1"/>
  <c r="G63" i="10"/>
  <c r="H63" i="10" s="1"/>
  <c r="G62" i="10"/>
  <c r="H62" i="10" s="1"/>
  <c r="G61" i="10"/>
  <c r="H61" i="10" s="1"/>
  <c r="G60" i="10"/>
  <c r="H60" i="10" s="1"/>
  <c r="G59" i="10"/>
  <c r="H59" i="10" s="1"/>
  <c r="G58" i="10"/>
  <c r="H58" i="10" s="1"/>
  <c r="G57" i="10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G6" i="10"/>
  <c r="H6" i="10" s="1"/>
  <c r="G53" i="9"/>
  <c r="H53" i="9" s="1"/>
  <c r="G52" i="9"/>
  <c r="H52" i="9" s="1"/>
  <c r="G51" i="9"/>
  <c r="H51" i="9" s="1"/>
  <c r="G50" i="9"/>
  <c r="H50" i="9" s="1"/>
  <c r="G49" i="9"/>
  <c r="H49" i="9" s="1"/>
  <c r="G48" i="9"/>
  <c r="H48" i="9" s="1"/>
  <c r="G47" i="9"/>
  <c r="H47" i="9" s="1"/>
  <c r="G46" i="9"/>
  <c r="H46" i="9" s="1"/>
  <c r="G45" i="9"/>
  <c r="H45" i="9" s="1"/>
  <c r="G44" i="9"/>
  <c r="H44" i="9" s="1"/>
  <c r="G43" i="9"/>
  <c r="H43" i="9" s="1"/>
  <c r="G42" i="9"/>
  <c r="H42" i="9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G50" i="8"/>
  <c r="H50" i="8" s="1"/>
  <c r="G49" i="8"/>
  <c r="H49" i="8" s="1"/>
  <c r="G48" i="8"/>
  <c r="H48" i="8" s="1"/>
  <c r="G47" i="8"/>
  <c r="H47" i="8" s="1"/>
  <c r="G46" i="8"/>
  <c r="H46" i="8" s="1"/>
  <c r="G45" i="8"/>
  <c r="H45" i="8" s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71" i="7"/>
  <c r="H71" i="7" s="1"/>
  <c r="G70" i="7"/>
  <c r="H70" i="7" s="1"/>
  <c r="G69" i="7"/>
  <c r="H69" i="7" s="1"/>
  <c r="G68" i="7"/>
  <c r="H68" i="7" s="1"/>
  <c r="G67" i="7"/>
  <c r="H67" i="7" s="1"/>
  <c r="G66" i="7"/>
  <c r="H66" i="7" s="1"/>
  <c r="G65" i="7"/>
  <c r="H65" i="7" s="1"/>
  <c r="G64" i="7"/>
  <c r="H64" i="7" s="1"/>
  <c r="G63" i="7"/>
  <c r="H63" i="7" s="1"/>
  <c r="G62" i="7"/>
  <c r="H62" i="7" s="1"/>
  <c r="G61" i="7"/>
  <c r="H61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69" i="6"/>
  <c r="H69" i="6" s="1"/>
  <c r="G68" i="6"/>
  <c r="H68" i="6" s="1"/>
  <c r="G67" i="6"/>
  <c r="H67" i="6" s="1"/>
  <c r="G66" i="6"/>
  <c r="H66" i="6" s="1"/>
  <c r="G65" i="6"/>
  <c r="H65" i="6" s="1"/>
  <c r="G64" i="6"/>
  <c r="H64" i="6" s="1"/>
  <c r="K29" i="2" s="1"/>
  <c r="G63" i="6"/>
  <c r="H63" i="6" s="1"/>
  <c r="G62" i="6"/>
  <c r="H62" i="6" s="1"/>
  <c r="G61" i="6"/>
  <c r="H61" i="6" s="1"/>
  <c r="G60" i="6"/>
  <c r="H60" i="6" s="1"/>
  <c r="G59" i="6"/>
  <c r="H59" i="6" s="1"/>
  <c r="G58" i="6"/>
  <c r="H58" i="6" s="1"/>
  <c r="G57" i="6"/>
  <c r="H57" i="6" s="1"/>
  <c r="G56" i="6"/>
  <c r="H56" i="6" s="1"/>
  <c r="G55" i="6"/>
  <c r="H55" i="6" s="1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H11" i="6"/>
  <c r="G10" i="6"/>
  <c r="H10" i="6" s="1"/>
  <c r="G9" i="6"/>
  <c r="H9" i="6" s="1"/>
  <c r="G8" i="6"/>
  <c r="H8" i="6" s="1"/>
  <c r="G7" i="6"/>
  <c r="H7" i="6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G87" i="5"/>
  <c r="H87" i="5" s="1"/>
  <c r="G86" i="5"/>
  <c r="H86" i="5" s="1"/>
  <c r="G85" i="5"/>
  <c r="H85" i="5" s="1"/>
  <c r="G84" i="5"/>
  <c r="H84" i="5" s="1"/>
  <c r="G83" i="5"/>
  <c r="H83" i="5" s="1"/>
  <c r="G82" i="5"/>
  <c r="H82" i="5" s="1"/>
  <c r="G81" i="5"/>
  <c r="H81" i="5" s="1"/>
  <c r="G80" i="5"/>
  <c r="H80" i="5" s="1"/>
  <c r="G79" i="5"/>
  <c r="H79" i="5" s="1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D907" i="3"/>
  <c r="D906" i="3"/>
  <c r="D905" i="3"/>
  <c r="D904" i="3"/>
  <c r="D903" i="3"/>
  <c r="D902" i="3"/>
  <c r="D901" i="3"/>
  <c r="D900" i="3"/>
  <c r="D899" i="3"/>
  <c r="D898" i="3"/>
  <c r="D897" i="3"/>
  <c r="AQ714" i="2"/>
  <c r="AQ713" i="2"/>
  <c r="AQ712" i="2"/>
  <c r="AK711" i="2"/>
  <c r="AQ710" i="2"/>
  <c r="AO709" i="2"/>
  <c r="V708" i="2"/>
  <c r="AK707" i="2"/>
  <c r="AO705" i="2"/>
  <c r="AE704" i="2"/>
  <c r="V702" i="2"/>
  <c r="AO701" i="2"/>
  <c r="V700" i="2"/>
  <c r="AK699" i="2"/>
  <c r="AN698" i="2"/>
  <c r="AO697" i="2"/>
  <c r="AE696" i="2"/>
  <c r="S695" i="2"/>
  <c r="M694" i="2"/>
  <c r="AO693" i="2"/>
  <c r="M692" i="2"/>
  <c r="S691" i="2"/>
  <c r="AN690" i="2"/>
  <c r="M689" i="2"/>
  <c r="AQ688" i="2"/>
  <c r="M687" i="2"/>
  <c r="AQ686" i="2"/>
  <c r="AE685" i="2"/>
  <c r="AQ684" i="2"/>
  <c r="AQ682" i="2"/>
  <c r="AQ680" i="2"/>
  <c r="M679" i="2"/>
  <c r="AO678" i="2"/>
  <c r="AK676" i="2"/>
  <c r="AE675" i="2"/>
  <c r="AO674" i="2"/>
  <c r="AE673" i="2"/>
  <c r="AK672" i="2"/>
  <c r="AO670" i="2"/>
  <c r="M669" i="2"/>
  <c r="AK668" i="2"/>
  <c r="AE667" i="2"/>
  <c r="AO666" i="2"/>
  <c r="AE665" i="2"/>
  <c r="AK664" i="2"/>
  <c r="M663" i="2"/>
  <c r="AO662" i="2"/>
  <c r="AK660" i="2"/>
  <c r="AE659" i="2"/>
  <c r="AO658" i="2"/>
  <c r="AE657" i="2"/>
  <c r="AO654" i="2"/>
  <c r="AO650" i="2"/>
  <c r="AO646" i="2"/>
  <c r="AO642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4" i="2"/>
  <c r="AO613" i="2"/>
  <c r="AG612" i="2"/>
  <c r="AG610" i="2"/>
  <c r="AK609" i="2"/>
  <c r="AQ608" i="2"/>
  <c r="AQ606" i="2"/>
  <c r="AO605" i="2"/>
  <c r="AG604" i="2"/>
  <c r="AG602" i="2"/>
  <c r="AK601" i="2"/>
  <c r="O600" i="2"/>
  <c r="AQ598" i="2"/>
  <c r="AO597" i="2"/>
  <c r="AG596" i="2"/>
  <c r="AG594" i="2"/>
  <c r="AK593" i="2"/>
  <c r="AQ592" i="2"/>
  <c r="AQ590" i="2"/>
  <c r="AO589" i="2"/>
  <c r="AG588" i="2"/>
  <c r="AG586" i="2"/>
  <c r="AK585" i="2"/>
  <c r="AQ584" i="2"/>
  <c r="AP582" i="2"/>
  <c r="AK581" i="2"/>
  <c r="AQ580" i="2"/>
  <c r="AQ578" i="2"/>
  <c r="AK577" i="2"/>
  <c r="AQ576" i="2"/>
  <c r="AQ574" i="2"/>
  <c r="AK573" i="2"/>
  <c r="AQ572" i="2"/>
  <c r="AQ570" i="2"/>
  <c r="AK569" i="2"/>
  <c r="AQ568" i="2"/>
  <c r="AQ566" i="2"/>
  <c r="AK565" i="2"/>
  <c r="AQ564" i="2"/>
  <c r="AQ562" i="2"/>
  <c r="AK561" i="2"/>
  <c r="AQ560" i="2"/>
  <c r="AQ558" i="2"/>
  <c r="AK557" i="2"/>
  <c r="AQ556" i="2"/>
  <c r="AQ554" i="2"/>
  <c r="AK553" i="2"/>
  <c r="AQ552" i="2"/>
  <c r="AF551" i="2"/>
  <c r="AQ550" i="2"/>
  <c r="AK549" i="2"/>
  <c r="AQ548" i="2"/>
  <c r="AM547" i="2"/>
  <c r="AQ546" i="2"/>
  <c r="AH545" i="2"/>
  <c r="AQ544" i="2"/>
  <c r="AF543" i="2"/>
  <c r="AP542" i="2"/>
  <c r="AK541" i="2"/>
  <c r="AP540" i="2"/>
  <c r="AM539" i="2"/>
  <c r="AG538" i="2"/>
  <c r="AK537" i="2"/>
  <c r="AP536" i="2"/>
  <c r="AQ534" i="2"/>
  <c r="AO533" i="2"/>
  <c r="AP532" i="2"/>
  <c r="AG531" i="2"/>
  <c r="AQ530" i="2"/>
  <c r="AP529" i="2"/>
  <c r="AQ528" i="2"/>
  <c r="AG527" i="2"/>
  <c r="AQ526" i="2"/>
  <c r="AP525" i="2"/>
  <c r="AQ524" i="2"/>
  <c r="AG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69" i="2"/>
  <c r="AQ470" i="2"/>
  <c r="AQ433" i="2"/>
  <c r="AQ468" i="2"/>
  <c r="AQ447" i="2"/>
  <c r="AQ466" i="2"/>
  <c r="AQ465" i="2"/>
  <c r="AQ464" i="2"/>
  <c r="AQ463" i="2"/>
  <c r="AQ432" i="2"/>
  <c r="AQ460" i="2"/>
  <c r="AQ458" i="2"/>
  <c r="AL457" i="2"/>
  <c r="AQ456" i="2"/>
  <c r="AQ455" i="2"/>
  <c r="AQ467" i="2"/>
  <c r="AQ462" i="2"/>
  <c r="AQ453" i="2"/>
  <c r="AK450" i="2"/>
  <c r="AQ449" i="2"/>
  <c r="AQ438" i="2"/>
  <c r="AK33" i="2"/>
  <c r="AQ445" i="2"/>
  <c r="AQ443" i="2"/>
  <c r="AK442" i="2"/>
  <c r="AQ87" i="2"/>
  <c r="AQ439" i="2"/>
  <c r="AK179" i="2"/>
  <c r="AQ437" i="2"/>
  <c r="AQ435" i="2"/>
  <c r="AK434" i="2"/>
  <c r="AQ451" i="2"/>
  <c r="AQ431" i="2"/>
  <c r="AK235" i="2"/>
  <c r="AQ227" i="2"/>
  <c r="AO422" i="2"/>
  <c r="AQ416" i="2"/>
  <c r="AQ402" i="2"/>
  <c r="AO418" i="2"/>
  <c r="AQ417" i="2"/>
  <c r="AQ324" i="2"/>
  <c r="AO414" i="2"/>
  <c r="AQ401" i="2"/>
  <c r="AQ411" i="2"/>
  <c r="AO410" i="2"/>
  <c r="AQ409" i="2"/>
  <c r="AQ407" i="2"/>
  <c r="AO280" i="2"/>
  <c r="AQ415" i="2"/>
  <c r="AQ393" i="2"/>
  <c r="AO389" i="2"/>
  <c r="AQ374" i="2"/>
  <c r="AQ399" i="2"/>
  <c r="AO398" i="2"/>
  <c r="AQ397" i="2"/>
  <c r="AQ368" i="2"/>
  <c r="AQ363" i="2"/>
  <c r="AQ391" i="2"/>
  <c r="AO390" i="2"/>
  <c r="AQ339" i="2"/>
  <c r="AK386" i="2"/>
  <c r="AQ385" i="2"/>
  <c r="AQ383" i="2"/>
  <c r="AK382" i="2"/>
  <c r="AK378" i="2"/>
  <c r="AQ377" i="2"/>
  <c r="AK282" i="2"/>
  <c r="AC32" i="2"/>
  <c r="AC371" i="2"/>
  <c r="AK370" i="2"/>
  <c r="AQ369" i="2"/>
  <c r="AK366" i="2"/>
  <c r="AK362" i="2"/>
  <c r="AQ361" i="2"/>
  <c r="AQ254" i="2"/>
  <c r="AK358" i="2"/>
  <c r="AL357" i="2"/>
  <c r="AQ355" i="2"/>
  <c r="AK354" i="2"/>
  <c r="AQ353" i="2"/>
  <c r="AQ351" i="2"/>
  <c r="AK350" i="2"/>
  <c r="AQ349" i="2"/>
  <c r="AQ345" i="2"/>
  <c r="AK394" i="2"/>
  <c r="AQ320" i="2"/>
  <c r="AQ343" i="2"/>
  <c r="AK342" i="2"/>
  <c r="AQ404" i="2"/>
  <c r="AK446" i="2"/>
  <c r="AQ337" i="2"/>
  <c r="AQ335" i="2"/>
  <c r="AK249" i="2"/>
  <c r="AQ359" i="2"/>
  <c r="AQ287" i="2"/>
  <c r="AK330" i="2"/>
  <c r="AQ329" i="2"/>
  <c r="AM328" i="2"/>
  <c r="AQ327" i="2"/>
  <c r="AK85" i="2"/>
  <c r="AQ294" i="2"/>
  <c r="AQ347" i="2"/>
  <c r="AK322" i="2"/>
  <c r="AQ321" i="2"/>
  <c r="AM248" i="2"/>
  <c r="AQ264" i="2"/>
  <c r="AK318" i="2"/>
  <c r="AQ317" i="2"/>
  <c r="AF124" i="2"/>
  <c r="AQ90" i="2"/>
  <c r="AK314" i="2"/>
  <c r="AQ313" i="2"/>
  <c r="AM312" i="2"/>
  <c r="AQ311" i="2"/>
  <c r="AK310" i="2"/>
  <c r="AQ309" i="2"/>
  <c r="AF308" i="2"/>
  <c r="AQ307" i="2"/>
  <c r="AK306" i="2"/>
  <c r="AQ305" i="2"/>
  <c r="AQ303" i="2"/>
  <c r="AK302" i="2"/>
  <c r="AQ301" i="2"/>
  <c r="AF300" i="2"/>
  <c r="AK298" i="2"/>
  <c r="AQ297" i="2"/>
  <c r="AM296" i="2"/>
  <c r="AQ295" i="2"/>
  <c r="AK326" i="2"/>
  <c r="AL293" i="2"/>
  <c r="AQ292" i="2"/>
  <c r="AQ291" i="2"/>
  <c r="AQ290" i="2"/>
  <c r="AQ289" i="2"/>
  <c r="AQ288" i="2"/>
  <c r="AQ421" i="2"/>
  <c r="AQ286" i="2"/>
  <c r="AQ285" i="2"/>
  <c r="AQ336" i="2"/>
  <c r="AQ283" i="2"/>
  <c r="AQ332" i="2"/>
  <c r="AQ346" i="2"/>
  <c r="AQ279" i="2"/>
  <c r="AQ278" i="2"/>
  <c r="AQ277" i="2"/>
  <c r="AQ276" i="2"/>
  <c r="AN273" i="2"/>
  <c r="AN271" i="2"/>
  <c r="AQ67" i="2"/>
  <c r="AN269" i="2"/>
  <c r="AQ268" i="2"/>
  <c r="AN267" i="2"/>
  <c r="AQ281" i="2"/>
  <c r="AN265" i="2"/>
  <c r="AQ208" i="2"/>
  <c r="AN263" i="2"/>
  <c r="AQ262" i="2"/>
  <c r="AN261" i="2"/>
  <c r="AQ260" i="2"/>
  <c r="AN323" i="2"/>
  <c r="AQ258" i="2"/>
  <c r="AN405" i="2"/>
  <c r="AQ256" i="2"/>
  <c r="AN255" i="2"/>
  <c r="AQ338" i="2"/>
  <c r="AN253" i="2"/>
  <c r="AQ252" i="2"/>
  <c r="AN251" i="2"/>
  <c r="AN430" i="2"/>
  <c r="AQ247" i="2"/>
  <c r="AN111" i="2"/>
  <c r="AN245" i="2"/>
  <c r="AQ244" i="2"/>
  <c r="AN243" i="2"/>
  <c r="AQ242" i="2"/>
  <c r="AN241" i="2"/>
  <c r="AQ240" i="2"/>
  <c r="AN239" i="2"/>
  <c r="AQ238" i="2"/>
  <c r="AN237" i="2"/>
  <c r="AQ236" i="2"/>
  <c r="AN196" i="2"/>
  <c r="AQ234" i="2"/>
  <c r="AN233" i="2"/>
  <c r="AQ232" i="2"/>
  <c r="AN231" i="2"/>
  <c r="AQ230" i="2"/>
  <c r="AN229" i="2"/>
  <c r="AQ228" i="2"/>
  <c r="AN82" i="2"/>
  <c r="AQ226" i="2"/>
  <c r="AN86" i="2"/>
  <c r="AQ224" i="2"/>
  <c r="AN223" i="2"/>
  <c r="AN221" i="2"/>
  <c r="AQ220" i="2"/>
  <c r="AN219" i="2"/>
  <c r="AQ218" i="2"/>
  <c r="AN217" i="2"/>
  <c r="AQ216" i="2"/>
  <c r="AN215" i="2"/>
  <c r="AQ214" i="2"/>
  <c r="AN213" i="2"/>
  <c r="AQ212" i="2"/>
  <c r="AN211" i="2"/>
  <c r="AQ210" i="2"/>
  <c r="AN209" i="2"/>
  <c r="AQ352" i="2"/>
  <c r="AN127" i="2"/>
  <c r="AQ206" i="2"/>
  <c r="AQ204" i="2"/>
  <c r="AQ203" i="2"/>
  <c r="AQ202" i="2"/>
  <c r="AQ201" i="2"/>
  <c r="AQ200" i="2"/>
  <c r="AQ199" i="2"/>
  <c r="AQ197" i="2"/>
  <c r="AQ100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1" i="2"/>
  <c r="AO180" i="2"/>
  <c r="AQ257" i="2"/>
  <c r="AQ177" i="2"/>
  <c r="AO176" i="2"/>
  <c r="AQ175" i="2"/>
  <c r="AQ173" i="2"/>
  <c r="AO172" i="2"/>
  <c r="AQ171" i="2"/>
  <c r="AQ169" i="2"/>
  <c r="AO168" i="2"/>
  <c r="AQ167" i="2"/>
  <c r="AQ165" i="2"/>
  <c r="AO164" i="2"/>
  <c r="AQ163" i="2"/>
  <c r="AQ161" i="2"/>
  <c r="AO160" i="2"/>
  <c r="AQ406" i="2"/>
  <c r="AQ315" i="2"/>
  <c r="AO156" i="2"/>
  <c r="AQ155" i="2"/>
  <c r="AQ153" i="2"/>
  <c r="AO152" i="2"/>
  <c r="AQ151" i="2"/>
  <c r="AQ149" i="2"/>
  <c r="AO148" i="2"/>
  <c r="AQ147" i="2"/>
  <c r="AQ145" i="2"/>
  <c r="AO144" i="2"/>
  <c r="AQ143" i="2"/>
  <c r="AQ141" i="2"/>
  <c r="AO140" i="2"/>
  <c r="AQ139" i="2"/>
  <c r="AQ137" i="2"/>
  <c r="AO136" i="2"/>
  <c r="AQ135" i="2"/>
  <c r="AQ133" i="2"/>
  <c r="AO154" i="2"/>
  <c r="AQ131" i="2"/>
  <c r="AQ129" i="2"/>
  <c r="AO128" i="2"/>
  <c r="AQ344" i="2"/>
  <c r="AQ125" i="2"/>
  <c r="AO102" i="2"/>
  <c r="AQ123" i="2"/>
  <c r="AQ121" i="2"/>
  <c r="AO120" i="2"/>
  <c r="AQ119" i="2"/>
  <c r="AQ117" i="2"/>
  <c r="AO116" i="2"/>
  <c r="AQ115" i="2"/>
  <c r="AQ113" i="2"/>
  <c r="AO112" i="2"/>
  <c r="AQ441" i="2"/>
  <c r="AQ109" i="2"/>
  <c r="AO108" i="2"/>
  <c r="AQ107" i="2"/>
  <c r="AQ266" i="2"/>
  <c r="AO104" i="2"/>
  <c r="AQ103" i="2"/>
  <c r="AQ101" i="2"/>
  <c r="AO440" i="2"/>
  <c r="AQ99" i="2"/>
  <c r="AO96" i="2"/>
  <c r="AQ95" i="2"/>
  <c r="AQ333" i="2"/>
  <c r="AO92" i="2"/>
  <c r="AQ91" i="2"/>
  <c r="AQ403" i="2"/>
  <c r="AQ89" i="2"/>
  <c r="AQ325" i="2"/>
  <c r="AO21" i="2"/>
  <c r="AE73" i="2"/>
  <c r="AM84" i="2"/>
  <c r="AL83" i="2"/>
  <c r="AL81" i="2"/>
  <c r="W157" i="2"/>
  <c r="AQ63" i="2"/>
  <c r="AQ61" i="2"/>
  <c r="AO60" i="2"/>
  <c r="AQ57" i="2"/>
  <c r="AH56" i="2"/>
  <c r="AQ55" i="2"/>
  <c r="AQ53" i="2"/>
  <c r="AO52" i="2"/>
  <c r="AQ51" i="2"/>
  <c r="AQ159" i="2"/>
  <c r="AO48" i="2"/>
  <c r="T45" i="2"/>
  <c r="T43" i="2"/>
  <c r="AH42" i="2"/>
  <c r="AL41" i="2"/>
  <c r="AG39" i="2"/>
  <c r="AO38" i="2"/>
  <c r="T37" i="2"/>
  <c r="T35" i="2"/>
  <c r="P34" i="2"/>
  <c r="AG23" i="2"/>
  <c r="AC31" i="2"/>
  <c r="AO30" i="2"/>
  <c r="T27" i="2"/>
  <c r="AH26" i="2"/>
  <c r="AC25" i="2"/>
  <c r="AG373" i="2"/>
  <c r="AO58" i="2"/>
  <c r="T19" i="2"/>
  <c r="P18" i="2"/>
  <c r="AL17" i="2"/>
  <c r="AG15" i="2"/>
  <c r="AO14" i="2"/>
  <c r="T13" i="2"/>
  <c r="T11" i="2"/>
  <c r="P10" i="2"/>
  <c r="AL9" i="2"/>
  <c r="O7" i="2"/>
  <c r="D714" i="1"/>
  <c r="C714" i="1"/>
  <c r="T714" i="1" s="1"/>
  <c r="D713" i="1"/>
  <c r="C713" i="1"/>
  <c r="D712" i="1"/>
  <c r="C712" i="1"/>
  <c r="O712" i="1" s="1"/>
  <c r="D711" i="1"/>
  <c r="C711" i="1"/>
  <c r="AO711" i="1" s="1"/>
  <c r="D710" i="1"/>
  <c r="C710" i="1"/>
  <c r="T710" i="1" s="1"/>
  <c r="D709" i="1"/>
  <c r="C709" i="1"/>
  <c r="D708" i="1"/>
  <c r="C708" i="1"/>
  <c r="AL708" i="1" s="1"/>
  <c r="D707" i="1"/>
  <c r="C707" i="1"/>
  <c r="AH707" i="1" s="1"/>
  <c r="D706" i="1"/>
  <c r="C706" i="1"/>
  <c r="O706" i="1" s="1"/>
  <c r="D705" i="1"/>
  <c r="C705" i="1"/>
  <c r="D704" i="1"/>
  <c r="C704" i="1"/>
  <c r="T704" i="1" s="1"/>
  <c r="D703" i="1"/>
  <c r="C703" i="1"/>
  <c r="P703" i="1" s="1"/>
  <c r="D702" i="1"/>
  <c r="C702" i="1"/>
  <c r="AL702" i="1" s="1"/>
  <c r="D701" i="1"/>
  <c r="C701" i="1"/>
  <c r="D700" i="1"/>
  <c r="C700" i="1"/>
  <c r="T700" i="1" s="1"/>
  <c r="D699" i="1"/>
  <c r="C699" i="1"/>
  <c r="AO699" i="1" s="1"/>
  <c r="D698" i="1"/>
  <c r="C698" i="1"/>
  <c r="T698" i="1" s="1"/>
  <c r="D697" i="1"/>
  <c r="C697" i="1"/>
  <c r="D696" i="1"/>
  <c r="C696" i="1"/>
  <c r="AG696" i="1" s="1"/>
  <c r="D695" i="1"/>
  <c r="C695" i="1"/>
  <c r="AH695" i="1" s="1"/>
  <c r="D694" i="1"/>
  <c r="C694" i="1"/>
  <c r="T694" i="1" s="1"/>
  <c r="D693" i="1"/>
  <c r="C693" i="1"/>
  <c r="D692" i="1"/>
  <c r="C692" i="1"/>
  <c r="AL692" i="1" s="1"/>
  <c r="D691" i="1"/>
  <c r="C691" i="1"/>
  <c r="P691" i="1" s="1"/>
  <c r="D690" i="1"/>
  <c r="C690" i="1"/>
  <c r="O690" i="1" s="1"/>
  <c r="D689" i="1"/>
  <c r="C689" i="1"/>
  <c r="D688" i="1"/>
  <c r="C688" i="1"/>
  <c r="T688" i="1" s="1"/>
  <c r="D687" i="1"/>
  <c r="C687" i="1"/>
  <c r="P687" i="1" s="1"/>
  <c r="D686" i="1"/>
  <c r="C686" i="1"/>
  <c r="AL686" i="1" s="1"/>
  <c r="D685" i="1"/>
  <c r="C685" i="1"/>
  <c r="D684" i="1"/>
  <c r="C684" i="1"/>
  <c r="T684" i="1" s="1"/>
  <c r="D683" i="1"/>
  <c r="C683" i="1"/>
  <c r="AO683" i="1" s="1"/>
  <c r="D682" i="1"/>
  <c r="C682" i="1"/>
  <c r="AG682" i="1" s="1"/>
  <c r="D681" i="1"/>
  <c r="C681" i="1"/>
  <c r="D680" i="1"/>
  <c r="C680" i="1"/>
  <c r="O680" i="1" s="1"/>
  <c r="D679" i="1"/>
  <c r="C679" i="1"/>
  <c r="AO679" i="1" s="1"/>
  <c r="D678" i="1"/>
  <c r="C678" i="1"/>
  <c r="T678" i="1" s="1"/>
  <c r="D677" i="1"/>
  <c r="C677" i="1"/>
  <c r="D676" i="1"/>
  <c r="C676" i="1"/>
  <c r="AL676" i="1" s="1"/>
  <c r="D675" i="1"/>
  <c r="C675" i="1"/>
  <c r="AH675" i="1" s="1"/>
  <c r="D674" i="1"/>
  <c r="C674" i="1"/>
  <c r="AG674" i="1" s="1"/>
  <c r="D673" i="1"/>
  <c r="C673" i="1"/>
  <c r="D672" i="1"/>
  <c r="C672" i="1"/>
  <c r="AG672" i="1" s="1"/>
  <c r="D671" i="1"/>
  <c r="C671" i="1"/>
  <c r="P671" i="1" s="1"/>
  <c r="D670" i="1"/>
  <c r="C670" i="1"/>
  <c r="AL670" i="1" s="1"/>
  <c r="D669" i="1"/>
  <c r="C669" i="1"/>
  <c r="D668" i="1"/>
  <c r="C668" i="1"/>
  <c r="T668" i="1" s="1"/>
  <c r="D667" i="1"/>
  <c r="C667" i="1"/>
  <c r="D666" i="1"/>
  <c r="C666" i="1"/>
  <c r="AQ666" i="1" s="1"/>
  <c r="D665" i="1"/>
  <c r="C665" i="1"/>
  <c r="D664" i="1"/>
  <c r="C664" i="1"/>
  <c r="AQ664" i="1" s="1"/>
  <c r="D663" i="1"/>
  <c r="C663" i="1"/>
  <c r="AH663" i="1" s="1"/>
  <c r="D662" i="1"/>
  <c r="C662" i="1"/>
  <c r="AQ662" i="1" s="1"/>
  <c r="D661" i="1"/>
  <c r="C661" i="1"/>
  <c r="AM661" i="1" s="1"/>
  <c r="D660" i="1"/>
  <c r="C660" i="1"/>
  <c r="AQ660" i="1" s="1"/>
  <c r="D659" i="1"/>
  <c r="C659" i="1"/>
  <c r="W659" i="1" s="1"/>
  <c r="D658" i="1"/>
  <c r="C658" i="1"/>
  <c r="AQ658" i="1" s="1"/>
  <c r="D657" i="1"/>
  <c r="C657" i="1"/>
  <c r="AF657" i="1" s="1"/>
  <c r="D656" i="1"/>
  <c r="C656" i="1"/>
  <c r="AP656" i="1" s="1"/>
  <c r="D655" i="1"/>
  <c r="C655" i="1"/>
  <c r="AK655" i="1" s="1"/>
  <c r="D654" i="1"/>
  <c r="C654" i="1"/>
  <c r="AP654" i="1" s="1"/>
  <c r="D653" i="1"/>
  <c r="C653" i="1"/>
  <c r="AM653" i="1" s="1"/>
  <c r="D652" i="1"/>
  <c r="C652" i="1"/>
  <c r="AP652" i="1" s="1"/>
  <c r="D651" i="1"/>
  <c r="C651" i="1"/>
  <c r="D650" i="1"/>
  <c r="C650" i="1"/>
  <c r="AC650" i="1" s="1"/>
  <c r="D649" i="1"/>
  <c r="C649" i="1"/>
  <c r="D648" i="1"/>
  <c r="C648" i="1"/>
  <c r="AL648" i="1" s="1"/>
  <c r="D647" i="1"/>
  <c r="C647" i="1"/>
  <c r="D646" i="1"/>
  <c r="C646" i="1"/>
  <c r="AC646" i="1" s="1"/>
  <c r="D645" i="1"/>
  <c r="C645" i="1"/>
  <c r="AM645" i="1" s="1"/>
  <c r="D644" i="1"/>
  <c r="C644" i="1"/>
  <c r="AL644" i="1" s="1"/>
  <c r="D643" i="1"/>
  <c r="C643" i="1"/>
  <c r="AH643" i="1" s="1"/>
  <c r="D642" i="1"/>
  <c r="C642" i="1"/>
  <c r="AL642" i="1" s="1"/>
  <c r="D641" i="1"/>
  <c r="C641" i="1"/>
  <c r="AF641" i="1" s="1"/>
  <c r="D640" i="1"/>
  <c r="C640" i="1"/>
  <c r="AP640" i="1" s="1"/>
  <c r="D639" i="1"/>
  <c r="C639" i="1"/>
  <c r="D638" i="1"/>
  <c r="C638" i="1"/>
  <c r="AC638" i="1" s="1"/>
  <c r="D637" i="1"/>
  <c r="C637" i="1"/>
  <c r="AM637" i="1" s="1"/>
  <c r="D636" i="1"/>
  <c r="C636" i="1"/>
  <c r="AP636" i="1" s="1"/>
  <c r="D635" i="1"/>
  <c r="C635" i="1"/>
  <c r="W635" i="1" s="1"/>
  <c r="D634" i="1"/>
  <c r="C634" i="1"/>
  <c r="AP634" i="1" s="1"/>
  <c r="D633" i="1"/>
  <c r="C633" i="1"/>
  <c r="Y633" i="1" s="1"/>
  <c r="D632" i="1"/>
  <c r="C632" i="1"/>
  <c r="AL632" i="1" s="1"/>
  <c r="D631" i="1"/>
  <c r="C631" i="1"/>
  <c r="AH631" i="1" s="1"/>
  <c r="D630" i="1"/>
  <c r="C630" i="1"/>
  <c r="AL630" i="1" s="1"/>
  <c r="D629" i="1"/>
  <c r="C629" i="1"/>
  <c r="AM629" i="1" s="1"/>
  <c r="D628" i="1"/>
  <c r="C628" i="1"/>
  <c r="AL628" i="1" s="1"/>
  <c r="D627" i="1"/>
  <c r="C627" i="1"/>
  <c r="P627" i="1" s="1"/>
  <c r="D626" i="1"/>
  <c r="C626" i="1"/>
  <c r="AL626" i="1" s="1"/>
  <c r="D625" i="1"/>
  <c r="C625" i="1"/>
  <c r="AF625" i="1" s="1"/>
  <c r="D624" i="1"/>
  <c r="C624" i="1"/>
  <c r="AP624" i="1" s="1"/>
  <c r="D623" i="1"/>
  <c r="C623" i="1"/>
  <c r="W623" i="1" s="1"/>
  <c r="D622" i="1"/>
  <c r="C622" i="1"/>
  <c r="AP622" i="1" s="1"/>
  <c r="D621" i="1"/>
  <c r="C621" i="1"/>
  <c r="AM621" i="1" s="1"/>
  <c r="D620" i="1"/>
  <c r="C620" i="1"/>
  <c r="AP620" i="1" s="1"/>
  <c r="D619" i="1"/>
  <c r="C619" i="1"/>
  <c r="P619" i="1" s="1"/>
  <c r="D618" i="1"/>
  <c r="C618" i="1"/>
  <c r="AP618" i="1" s="1"/>
  <c r="D617" i="1"/>
  <c r="C617" i="1"/>
  <c r="Y617" i="1" s="1"/>
  <c r="D616" i="1"/>
  <c r="C616" i="1"/>
  <c r="AL616" i="1" s="1"/>
  <c r="D615" i="1"/>
  <c r="C615" i="1"/>
  <c r="P615" i="1" s="1"/>
  <c r="D614" i="1"/>
  <c r="C614" i="1"/>
  <c r="AL614" i="1" s="1"/>
  <c r="D613" i="1"/>
  <c r="C613" i="1"/>
  <c r="AM613" i="1" s="1"/>
  <c r="D612" i="1"/>
  <c r="C612" i="1"/>
  <c r="AC612" i="1" s="1"/>
  <c r="D611" i="1"/>
  <c r="C611" i="1"/>
  <c r="AH611" i="1" s="1"/>
  <c r="D610" i="1"/>
  <c r="C610" i="1"/>
  <c r="AL610" i="1" s="1"/>
  <c r="D609" i="1"/>
  <c r="C609" i="1"/>
  <c r="AF609" i="1" s="1"/>
  <c r="D608" i="1"/>
  <c r="C608" i="1"/>
  <c r="AP608" i="1" s="1"/>
  <c r="D607" i="1"/>
  <c r="C607" i="1"/>
  <c r="P607" i="1" s="1"/>
  <c r="D606" i="1"/>
  <c r="C606" i="1"/>
  <c r="AP606" i="1" s="1"/>
  <c r="D605" i="1"/>
  <c r="C605" i="1"/>
  <c r="AM605" i="1" s="1"/>
  <c r="D604" i="1"/>
  <c r="C604" i="1"/>
  <c r="AC604" i="1" s="1"/>
  <c r="D603" i="1"/>
  <c r="C603" i="1"/>
  <c r="W603" i="1" s="1"/>
  <c r="D602" i="1"/>
  <c r="C602" i="1"/>
  <c r="AP602" i="1" s="1"/>
  <c r="D601" i="1"/>
  <c r="C601" i="1"/>
  <c r="D600" i="1"/>
  <c r="C600" i="1"/>
  <c r="AQ600" i="1" s="1"/>
  <c r="D599" i="1"/>
  <c r="C599" i="1"/>
  <c r="AK599" i="1" s="1"/>
  <c r="D598" i="1"/>
  <c r="C598" i="1"/>
  <c r="AQ598" i="1" s="1"/>
  <c r="D597" i="1"/>
  <c r="C597" i="1"/>
  <c r="AM597" i="1" s="1"/>
  <c r="D596" i="1"/>
  <c r="C596" i="1"/>
  <c r="AQ596" i="1" s="1"/>
  <c r="D595" i="1"/>
  <c r="C595" i="1"/>
  <c r="AH595" i="1" s="1"/>
  <c r="D594" i="1"/>
  <c r="C594" i="1"/>
  <c r="AQ594" i="1" s="1"/>
  <c r="D593" i="1"/>
  <c r="C593" i="1"/>
  <c r="AF593" i="1" s="1"/>
  <c r="D592" i="1"/>
  <c r="C592" i="1"/>
  <c r="D591" i="1"/>
  <c r="C591" i="1"/>
  <c r="D590" i="1"/>
  <c r="C590" i="1"/>
  <c r="X590" i="1" s="1"/>
  <c r="D589" i="1"/>
  <c r="C589" i="1"/>
  <c r="AM589" i="1" s="1"/>
  <c r="D588" i="1"/>
  <c r="C588" i="1"/>
  <c r="X588" i="1" s="1"/>
  <c r="D587" i="1"/>
  <c r="C587" i="1"/>
  <c r="AK587" i="1" s="1"/>
  <c r="D586" i="1"/>
  <c r="C586" i="1"/>
  <c r="X586" i="1" s="1"/>
  <c r="D585" i="1"/>
  <c r="C585" i="1"/>
  <c r="D584" i="1"/>
  <c r="C584" i="1"/>
  <c r="X584" i="1" s="1"/>
  <c r="D583" i="1"/>
  <c r="C583" i="1"/>
  <c r="D582" i="1"/>
  <c r="C582" i="1"/>
  <c r="D581" i="1"/>
  <c r="C581" i="1"/>
  <c r="AM581" i="1" s="1"/>
  <c r="D580" i="1"/>
  <c r="C580" i="1"/>
  <c r="X580" i="1" s="1"/>
  <c r="D579" i="1"/>
  <c r="C579" i="1"/>
  <c r="AO579" i="1" s="1"/>
  <c r="D578" i="1"/>
  <c r="C578" i="1"/>
  <c r="AQ578" i="1" s="1"/>
  <c r="D577" i="1"/>
  <c r="C577" i="1"/>
  <c r="AF577" i="1" s="1"/>
  <c r="D576" i="1"/>
  <c r="C576" i="1"/>
  <c r="D575" i="1"/>
  <c r="C575" i="1"/>
  <c r="AO575" i="1" s="1"/>
  <c r="D574" i="1"/>
  <c r="C574" i="1"/>
  <c r="X574" i="1" s="1"/>
  <c r="D573" i="1"/>
  <c r="C573" i="1"/>
  <c r="AM573" i="1" s="1"/>
  <c r="D572" i="1"/>
  <c r="C572" i="1"/>
  <c r="X572" i="1" s="1"/>
  <c r="D571" i="1"/>
  <c r="C571" i="1"/>
  <c r="AK571" i="1" s="1"/>
  <c r="D570" i="1"/>
  <c r="C570" i="1"/>
  <c r="X570" i="1" s="1"/>
  <c r="D569" i="1"/>
  <c r="C569" i="1"/>
  <c r="D568" i="1"/>
  <c r="C568" i="1"/>
  <c r="X568" i="1" s="1"/>
  <c r="D567" i="1"/>
  <c r="C567" i="1"/>
  <c r="D566" i="1"/>
  <c r="C566" i="1"/>
  <c r="D565" i="1"/>
  <c r="C565" i="1"/>
  <c r="AM565" i="1" s="1"/>
  <c r="D564" i="1"/>
  <c r="C564" i="1"/>
  <c r="X564" i="1" s="1"/>
  <c r="D563" i="1"/>
  <c r="C563" i="1"/>
  <c r="AH563" i="1" s="1"/>
  <c r="D562" i="1"/>
  <c r="C562" i="1"/>
  <c r="AQ562" i="1" s="1"/>
  <c r="D561" i="1"/>
  <c r="C561" i="1"/>
  <c r="AO561" i="1" s="1"/>
  <c r="D560" i="1"/>
  <c r="C560" i="1"/>
  <c r="AQ560" i="1" s="1"/>
  <c r="D559" i="1"/>
  <c r="C559" i="1"/>
  <c r="AO559" i="1" s="1"/>
  <c r="D558" i="1"/>
  <c r="C558" i="1"/>
  <c r="AQ558" i="1" s="1"/>
  <c r="D557" i="1"/>
  <c r="C557" i="1"/>
  <c r="AO557" i="1" s="1"/>
  <c r="D556" i="1"/>
  <c r="C556" i="1"/>
  <c r="AN556" i="1" s="1"/>
  <c r="D555" i="1"/>
  <c r="C555" i="1"/>
  <c r="AK555" i="1" s="1"/>
  <c r="D554" i="1"/>
  <c r="C554" i="1"/>
  <c r="AN554" i="1" s="1"/>
  <c r="D553" i="1"/>
  <c r="C553" i="1"/>
  <c r="AO553" i="1" s="1"/>
  <c r="D552" i="1"/>
  <c r="C552" i="1"/>
  <c r="AN552" i="1" s="1"/>
  <c r="D551" i="1"/>
  <c r="C551" i="1"/>
  <c r="AK551" i="1" s="1"/>
  <c r="D550" i="1"/>
  <c r="C550" i="1"/>
  <c r="AN550" i="1" s="1"/>
  <c r="D549" i="1"/>
  <c r="C549" i="1"/>
  <c r="AO549" i="1" s="1"/>
  <c r="D548" i="1"/>
  <c r="C548" i="1"/>
  <c r="AN548" i="1" s="1"/>
  <c r="D547" i="1"/>
  <c r="C547" i="1"/>
  <c r="AK547" i="1" s="1"/>
  <c r="D546" i="1"/>
  <c r="C546" i="1"/>
  <c r="AN546" i="1" s="1"/>
  <c r="D545" i="1"/>
  <c r="C545" i="1"/>
  <c r="AO545" i="1" s="1"/>
  <c r="D544" i="1"/>
  <c r="C544" i="1"/>
  <c r="AN544" i="1" s="1"/>
  <c r="D543" i="1"/>
  <c r="C543" i="1"/>
  <c r="AK543" i="1" s="1"/>
  <c r="D542" i="1"/>
  <c r="C542" i="1"/>
  <c r="AN542" i="1" s="1"/>
  <c r="D541" i="1"/>
  <c r="C541" i="1"/>
  <c r="AO541" i="1" s="1"/>
  <c r="D540" i="1"/>
  <c r="C540" i="1"/>
  <c r="AN540" i="1" s="1"/>
  <c r="D539" i="1"/>
  <c r="C539" i="1"/>
  <c r="D538" i="1"/>
  <c r="C538" i="1"/>
  <c r="AN538" i="1" s="1"/>
  <c r="D537" i="1"/>
  <c r="C537" i="1"/>
  <c r="AK537" i="1" s="1"/>
  <c r="D536" i="1"/>
  <c r="C536" i="1"/>
  <c r="AN536" i="1" s="1"/>
  <c r="D535" i="1"/>
  <c r="C535" i="1"/>
  <c r="D534" i="1"/>
  <c r="C534" i="1"/>
  <c r="AN534" i="1" s="1"/>
  <c r="D533" i="1"/>
  <c r="C533" i="1"/>
  <c r="AK533" i="1" s="1"/>
  <c r="D532" i="1"/>
  <c r="C532" i="1"/>
  <c r="AN532" i="1" s="1"/>
  <c r="D531" i="1"/>
  <c r="C531" i="1"/>
  <c r="D530" i="1"/>
  <c r="C530" i="1"/>
  <c r="AN530" i="1" s="1"/>
  <c r="D529" i="1"/>
  <c r="C529" i="1"/>
  <c r="AK529" i="1" s="1"/>
  <c r="D528" i="1"/>
  <c r="C528" i="1"/>
  <c r="AN528" i="1" s="1"/>
  <c r="D527" i="1"/>
  <c r="C527" i="1"/>
  <c r="D526" i="1"/>
  <c r="C526" i="1"/>
  <c r="AN526" i="1" s="1"/>
  <c r="D525" i="1"/>
  <c r="C525" i="1"/>
  <c r="AK525" i="1" s="1"/>
  <c r="D524" i="1"/>
  <c r="C524" i="1"/>
  <c r="AN524" i="1" s="1"/>
  <c r="D523" i="1"/>
  <c r="C523" i="1"/>
  <c r="D522" i="1"/>
  <c r="C522" i="1"/>
  <c r="AN522" i="1" s="1"/>
  <c r="D521" i="1"/>
  <c r="C521" i="1"/>
  <c r="AD521" i="1" s="1"/>
  <c r="D520" i="1"/>
  <c r="C520" i="1"/>
  <c r="AP520" i="1" s="1"/>
  <c r="D519" i="1"/>
  <c r="C519" i="1"/>
  <c r="AE519" i="1" s="1"/>
  <c r="D518" i="1"/>
  <c r="C518" i="1"/>
  <c r="AP518" i="1" s="1"/>
  <c r="D517" i="1"/>
  <c r="C517" i="1"/>
  <c r="AN517" i="1" s="1"/>
  <c r="D516" i="1"/>
  <c r="C516" i="1"/>
  <c r="AP516" i="1" s="1"/>
  <c r="D515" i="1"/>
  <c r="C515" i="1"/>
  <c r="AE515" i="1" s="1"/>
  <c r="D514" i="1"/>
  <c r="C514" i="1"/>
  <c r="AP514" i="1" s="1"/>
  <c r="D513" i="1"/>
  <c r="C513" i="1"/>
  <c r="AN513" i="1" s="1"/>
  <c r="D512" i="1"/>
  <c r="C512" i="1"/>
  <c r="AP512" i="1" s="1"/>
  <c r="D511" i="1"/>
  <c r="C511" i="1"/>
  <c r="AE511" i="1" s="1"/>
  <c r="D510" i="1"/>
  <c r="C510" i="1"/>
  <c r="AP510" i="1" s="1"/>
  <c r="D509" i="1"/>
  <c r="C509" i="1"/>
  <c r="AN509" i="1" s="1"/>
  <c r="D508" i="1"/>
  <c r="C508" i="1"/>
  <c r="AP508" i="1" s="1"/>
  <c r="D507" i="1"/>
  <c r="C507" i="1"/>
  <c r="AE507" i="1" s="1"/>
  <c r="D506" i="1"/>
  <c r="C506" i="1"/>
  <c r="AP506" i="1" s="1"/>
  <c r="D505" i="1"/>
  <c r="C505" i="1"/>
  <c r="AN505" i="1" s="1"/>
  <c r="D504" i="1"/>
  <c r="C504" i="1"/>
  <c r="AP504" i="1" s="1"/>
  <c r="D503" i="1"/>
  <c r="C503" i="1"/>
  <c r="AE503" i="1" s="1"/>
  <c r="D502" i="1"/>
  <c r="C502" i="1"/>
  <c r="AP502" i="1" s="1"/>
  <c r="D501" i="1"/>
  <c r="C501" i="1"/>
  <c r="AN501" i="1" s="1"/>
  <c r="D500" i="1"/>
  <c r="C500" i="1"/>
  <c r="AP500" i="1" s="1"/>
  <c r="D499" i="1"/>
  <c r="C499" i="1"/>
  <c r="AE499" i="1" s="1"/>
  <c r="D498" i="1"/>
  <c r="C498" i="1"/>
  <c r="AP498" i="1" s="1"/>
  <c r="D497" i="1"/>
  <c r="C497" i="1"/>
  <c r="AN497" i="1" s="1"/>
  <c r="D496" i="1"/>
  <c r="C496" i="1"/>
  <c r="AP496" i="1" s="1"/>
  <c r="D495" i="1"/>
  <c r="C495" i="1"/>
  <c r="AE495" i="1" s="1"/>
  <c r="D494" i="1"/>
  <c r="C494" i="1"/>
  <c r="AP494" i="1" s="1"/>
  <c r="D493" i="1"/>
  <c r="C493" i="1"/>
  <c r="AN493" i="1" s="1"/>
  <c r="D492" i="1"/>
  <c r="C492" i="1"/>
  <c r="AP492" i="1" s="1"/>
  <c r="D491" i="1"/>
  <c r="C491" i="1"/>
  <c r="AE491" i="1" s="1"/>
  <c r="D490" i="1"/>
  <c r="C490" i="1"/>
  <c r="AP490" i="1" s="1"/>
  <c r="D489" i="1"/>
  <c r="C489" i="1"/>
  <c r="AN489" i="1" s="1"/>
  <c r="D488" i="1"/>
  <c r="C488" i="1"/>
  <c r="AP488" i="1" s="1"/>
  <c r="D487" i="1"/>
  <c r="C487" i="1"/>
  <c r="AE487" i="1" s="1"/>
  <c r="D486" i="1"/>
  <c r="C486" i="1"/>
  <c r="S486" i="1" s="1"/>
  <c r="D485" i="1"/>
  <c r="C485" i="1"/>
  <c r="AN485" i="1" s="1"/>
  <c r="D484" i="1"/>
  <c r="C484" i="1"/>
  <c r="D483" i="1"/>
  <c r="C483" i="1"/>
  <c r="D482" i="1"/>
  <c r="C482" i="1"/>
  <c r="D481" i="1"/>
  <c r="C481" i="1"/>
  <c r="AN481" i="1" s="1"/>
  <c r="D480" i="1"/>
  <c r="C480" i="1"/>
  <c r="D479" i="1"/>
  <c r="C479" i="1"/>
  <c r="AE479" i="1" s="1"/>
  <c r="D478" i="1"/>
  <c r="C478" i="1"/>
  <c r="S478" i="1" s="1"/>
  <c r="D477" i="1"/>
  <c r="C477" i="1"/>
  <c r="AN477" i="1" s="1"/>
  <c r="D476" i="1"/>
  <c r="C476" i="1"/>
  <c r="D475" i="1"/>
  <c r="C475" i="1"/>
  <c r="AE475" i="1" s="1"/>
  <c r="D474" i="1"/>
  <c r="C474" i="1"/>
  <c r="D473" i="1"/>
  <c r="C473" i="1"/>
  <c r="AN473" i="1" s="1"/>
  <c r="D472" i="1"/>
  <c r="C472" i="1"/>
  <c r="D471" i="1"/>
  <c r="C471" i="1"/>
  <c r="AE471" i="1" s="1"/>
  <c r="D470" i="1"/>
  <c r="C470" i="1"/>
  <c r="S470" i="1" s="1"/>
  <c r="D469" i="1"/>
  <c r="C469" i="1"/>
  <c r="AN469" i="1" s="1"/>
  <c r="D468" i="1"/>
  <c r="C468" i="1"/>
  <c r="D467" i="1"/>
  <c r="C467" i="1"/>
  <c r="AE467" i="1" s="1"/>
  <c r="D466" i="1"/>
  <c r="C466" i="1"/>
  <c r="D465" i="1"/>
  <c r="C465" i="1"/>
  <c r="AN465" i="1" s="1"/>
  <c r="D464" i="1"/>
  <c r="C464" i="1"/>
  <c r="D463" i="1"/>
  <c r="C463" i="1"/>
  <c r="AE463" i="1" s="1"/>
  <c r="D371" i="1"/>
  <c r="C371" i="1"/>
  <c r="S371" i="1" s="1"/>
  <c r="D461" i="1"/>
  <c r="C461" i="1"/>
  <c r="AN461" i="1" s="1"/>
  <c r="D453" i="1"/>
  <c r="C453" i="1"/>
  <c r="D459" i="1"/>
  <c r="C459" i="1"/>
  <c r="AE459" i="1" s="1"/>
  <c r="D423" i="1"/>
  <c r="C423" i="1"/>
  <c r="D144" i="1"/>
  <c r="C144" i="1"/>
  <c r="AN144" i="1" s="1"/>
  <c r="D130" i="1"/>
  <c r="C130" i="1"/>
  <c r="D368" i="1"/>
  <c r="C368" i="1"/>
  <c r="AE368" i="1" s="1"/>
  <c r="D454" i="1"/>
  <c r="C454" i="1"/>
  <c r="S454" i="1" s="1"/>
  <c r="D456" i="1"/>
  <c r="C456" i="1"/>
  <c r="AN456" i="1" s="1"/>
  <c r="D436" i="1"/>
  <c r="C436" i="1"/>
  <c r="D434" i="1"/>
  <c r="C434" i="1"/>
  <c r="AE434" i="1" s="1"/>
  <c r="D152" i="1"/>
  <c r="C152" i="1"/>
  <c r="D449" i="1"/>
  <c r="C449" i="1"/>
  <c r="AN449" i="1" s="1"/>
  <c r="D448" i="1"/>
  <c r="C448" i="1"/>
  <c r="D447" i="1"/>
  <c r="C447" i="1"/>
  <c r="AE447" i="1" s="1"/>
  <c r="D446" i="1"/>
  <c r="C446" i="1"/>
  <c r="S446" i="1" s="1"/>
  <c r="D445" i="1"/>
  <c r="C445" i="1"/>
  <c r="AN445" i="1" s="1"/>
  <c r="D444" i="1"/>
  <c r="C444" i="1"/>
  <c r="D443" i="1"/>
  <c r="C443" i="1"/>
  <c r="AE443" i="1" s="1"/>
  <c r="D442" i="1"/>
  <c r="C442" i="1"/>
  <c r="D450" i="1"/>
  <c r="C450" i="1"/>
  <c r="AN450" i="1" s="1"/>
  <c r="D440" i="1"/>
  <c r="C440" i="1"/>
  <c r="D439" i="1"/>
  <c r="C439" i="1"/>
  <c r="AE439" i="1" s="1"/>
  <c r="D438" i="1"/>
  <c r="C438" i="1"/>
  <c r="S438" i="1" s="1"/>
  <c r="D43" i="1"/>
  <c r="C43" i="1"/>
  <c r="AN43" i="1" s="1"/>
  <c r="D28" i="1"/>
  <c r="C28" i="1"/>
  <c r="D435" i="1"/>
  <c r="C435" i="1"/>
  <c r="AE435" i="1" s="1"/>
  <c r="D97" i="1"/>
  <c r="C97" i="1"/>
  <c r="D433" i="1"/>
  <c r="C433" i="1"/>
  <c r="AN433" i="1" s="1"/>
  <c r="D432" i="1"/>
  <c r="C432" i="1"/>
  <c r="D452" i="1"/>
  <c r="C452" i="1"/>
  <c r="AE452" i="1" s="1"/>
  <c r="D430" i="1"/>
  <c r="C430" i="1"/>
  <c r="S430" i="1" s="1"/>
  <c r="D460" i="1"/>
  <c r="C460" i="1"/>
  <c r="AN460" i="1" s="1"/>
  <c r="D428" i="1"/>
  <c r="C428" i="1"/>
  <c r="D320" i="1"/>
  <c r="C320" i="1"/>
  <c r="AE320" i="1" s="1"/>
  <c r="D218" i="1"/>
  <c r="C218" i="1"/>
  <c r="D425" i="1"/>
  <c r="C425" i="1"/>
  <c r="AN425" i="1" s="1"/>
  <c r="D424" i="1"/>
  <c r="C424" i="1"/>
  <c r="D441" i="1"/>
  <c r="C441" i="1"/>
  <c r="AE441" i="1" s="1"/>
  <c r="D422" i="1"/>
  <c r="C422" i="1"/>
  <c r="S422" i="1" s="1"/>
  <c r="D421" i="1"/>
  <c r="C421" i="1"/>
  <c r="AN421" i="1" s="1"/>
  <c r="D420" i="1"/>
  <c r="C420" i="1"/>
  <c r="D85" i="1"/>
  <c r="C85" i="1"/>
  <c r="AE85" i="1" s="1"/>
  <c r="D19" i="1"/>
  <c r="C19" i="1"/>
  <c r="D414" i="1"/>
  <c r="C414" i="1"/>
  <c r="AN414" i="1" s="1"/>
  <c r="D416" i="1"/>
  <c r="C416" i="1"/>
  <c r="D415" i="1"/>
  <c r="C415" i="1"/>
  <c r="AE415" i="1" s="1"/>
  <c r="D402" i="1"/>
  <c r="C402" i="1"/>
  <c r="S402" i="1" s="1"/>
  <c r="D413" i="1"/>
  <c r="C413" i="1"/>
  <c r="M413" i="1" s="1"/>
  <c r="D412" i="1"/>
  <c r="C412" i="1"/>
  <c r="D411" i="1"/>
  <c r="C411" i="1"/>
  <c r="M411" i="1" s="1"/>
  <c r="D389" i="1"/>
  <c r="C389" i="1"/>
  <c r="S389" i="1" s="1"/>
  <c r="D388" i="1"/>
  <c r="C388" i="1"/>
  <c r="AE388" i="1" s="1"/>
  <c r="D408" i="1"/>
  <c r="C408" i="1"/>
  <c r="D407" i="1"/>
  <c r="C407" i="1"/>
  <c r="AN407" i="1" s="1"/>
  <c r="D401" i="1"/>
  <c r="C401" i="1"/>
  <c r="AK401" i="1" s="1"/>
  <c r="D405" i="1"/>
  <c r="C405" i="1"/>
  <c r="M405" i="1" s="1"/>
  <c r="D404" i="1"/>
  <c r="C404" i="1"/>
  <c r="D410" i="1"/>
  <c r="C410" i="1"/>
  <c r="M410" i="1" s="1"/>
  <c r="D409" i="1"/>
  <c r="C409" i="1"/>
  <c r="S409" i="1" s="1"/>
  <c r="D403" i="1"/>
  <c r="C403" i="1"/>
  <c r="AN403" i="1" s="1"/>
  <c r="D400" i="1"/>
  <c r="C400" i="1"/>
  <c r="D334" i="1"/>
  <c r="C334" i="1"/>
  <c r="AE334" i="1" s="1"/>
  <c r="D398" i="1"/>
  <c r="C398" i="1"/>
  <c r="S398" i="1" s="1"/>
  <c r="D397" i="1"/>
  <c r="C397" i="1"/>
  <c r="M397" i="1" s="1"/>
  <c r="D396" i="1"/>
  <c r="C396" i="1"/>
  <c r="D395" i="1"/>
  <c r="C395" i="1"/>
  <c r="M395" i="1" s="1"/>
  <c r="D394" i="1"/>
  <c r="C394" i="1"/>
  <c r="S394" i="1" s="1"/>
  <c r="D393" i="1"/>
  <c r="C393" i="1"/>
  <c r="AE393" i="1" s="1"/>
  <c r="D379" i="1"/>
  <c r="C379" i="1"/>
  <c r="D304" i="1"/>
  <c r="C304" i="1"/>
  <c r="AE304" i="1" s="1"/>
  <c r="D301" i="1"/>
  <c r="C301" i="1"/>
  <c r="S301" i="1" s="1"/>
  <c r="D377" i="1"/>
  <c r="C377" i="1"/>
  <c r="M377" i="1" s="1"/>
  <c r="D375" i="1"/>
  <c r="C375" i="1"/>
  <c r="D387" i="1"/>
  <c r="C387" i="1"/>
  <c r="M387" i="1" s="1"/>
  <c r="D386" i="1"/>
  <c r="C386" i="1"/>
  <c r="S386" i="1" s="1"/>
  <c r="D385" i="1"/>
  <c r="C385" i="1"/>
  <c r="AE385" i="1" s="1"/>
  <c r="D451" i="1"/>
  <c r="C451" i="1"/>
  <c r="D364" i="1"/>
  <c r="C364" i="1"/>
  <c r="AE364" i="1" s="1"/>
  <c r="D362" i="1"/>
  <c r="C362" i="1"/>
  <c r="S362" i="1" s="1"/>
  <c r="D381" i="1"/>
  <c r="C381" i="1"/>
  <c r="M381" i="1" s="1"/>
  <c r="D333" i="1"/>
  <c r="C333" i="1"/>
  <c r="D332" i="1"/>
  <c r="C332" i="1"/>
  <c r="M332" i="1" s="1"/>
  <c r="D312" i="1"/>
  <c r="C312" i="1"/>
  <c r="S312" i="1" s="1"/>
  <c r="D242" i="1"/>
  <c r="C242" i="1"/>
  <c r="AE242" i="1" s="1"/>
  <c r="D318" i="1"/>
  <c r="C318" i="1"/>
  <c r="D359" i="1"/>
  <c r="C359" i="1"/>
  <c r="AE359" i="1" s="1"/>
  <c r="D349" i="1"/>
  <c r="C349" i="1"/>
  <c r="S349" i="1" s="1"/>
  <c r="D369" i="1"/>
  <c r="C369" i="1"/>
  <c r="M369" i="1" s="1"/>
  <c r="D383" i="1"/>
  <c r="C383" i="1"/>
  <c r="D329" i="1"/>
  <c r="C329" i="1"/>
  <c r="M329" i="1" s="1"/>
  <c r="D370" i="1"/>
  <c r="C370" i="1"/>
  <c r="S370" i="1" s="1"/>
  <c r="D380" i="1"/>
  <c r="C380" i="1"/>
  <c r="AE380" i="1" s="1"/>
  <c r="D42" i="1"/>
  <c r="C42" i="1"/>
  <c r="D112" i="1"/>
  <c r="C112" i="1"/>
  <c r="AE112" i="1" s="1"/>
  <c r="D366" i="1"/>
  <c r="C366" i="1"/>
  <c r="S366" i="1" s="1"/>
  <c r="D365" i="1"/>
  <c r="C365" i="1"/>
  <c r="AN365" i="1" s="1"/>
  <c r="D373" i="1"/>
  <c r="C373" i="1"/>
  <c r="D378" i="1"/>
  <c r="C378" i="1"/>
  <c r="M378" i="1" s="1"/>
  <c r="D256" i="1"/>
  <c r="C256" i="1"/>
  <c r="S256" i="1" s="1"/>
  <c r="D219" i="1"/>
  <c r="C219" i="1"/>
  <c r="AE219" i="1" s="1"/>
  <c r="D360" i="1"/>
  <c r="C360" i="1"/>
  <c r="D131" i="1"/>
  <c r="C131" i="1"/>
  <c r="D171" i="1"/>
  <c r="C171" i="1"/>
  <c r="S171" i="1" s="1"/>
  <c r="D357" i="1"/>
  <c r="C357" i="1"/>
  <c r="M357" i="1" s="1"/>
  <c r="D356" i="1"/>
  <c r="C356" i="1"/>
  <c r="D355" i="1"/>
  <c r="C355" i="1"/>
  <c r="M355" i="1" s="1"/>
  <c r="D354" i="1"/>
  <c r="C354" i="1"/>
  <c r="S354" i="1" s="1"/>
  <c r="D353" i="1"/>
  <c r="C353" i="1"/>
  <c r="AE353" i="1" s="1"/>
  <c r="D268" i="1"/>
  <c r="C268" i="1"/>
  <c r="D351" i="1"/>
  <c r="C351" i="1"/>
  <c r="AE351" i="1" s="1"/>
  <c r="D321" i="1"/>
  <c r="C321" i="1"/>
  <c r="S321" i="1" s="1"/>
  <c r="D327" i="1"/>
  <c r="C327" i="1"/>
  <c r="M327" i="1" s="1"/>
  <c r="D426" i="1"/>
  <c r="C426" i="1"/>
  <c r="D335" i="1"/>
  <c r="C335" i="1"/>
  <c r="M335" i="1" s="1"/>
  <c r="D361" i="1"/>
  <c r="C361" i="1"/>
  <c r="D363" i="1"/>
  <c r="C363" i="1"/>
  <c r="AE363" i="1" s="1"/>
  <c r="D344" i="1"/>
  <c r="C344" i="1"/>
  <c r="D319" i="1"/>
  <c r="C319" i="1"/>
  <c r="AE319" i="1" s="1"/>
  <c r="D262" i="1"/>
  <c r="C262" i="1"/>
  <c r="S262" i="1" s="1"/>
  <c r="D346" i="1"/>
  <c r="C346" i="1"/>
  <c r="M346" i="1" s="1"/>
  <c r="D345" i="1"/>
  <c r="C345" i="1"/>
  <c r="D339" i="1"/>
  <c r="C339" i="1"/>
  <c r="AN339" i="1" s="1"/>
  <c r="D338" i="1"/>
  <c r="C338" i="1"/>
  <c r="S338" i="1" s="1"/>
  <c r="D337" i="1"/>
  <c r="C337" i="1"/>
  <c r="AE337" i="1" s="1"/>
  <c r="D336" i="1"/>
  <c r="C336" i="1"/>
  <c r="D372" i="1"/>
  <c r="C372" i="1"/>
  <c r="AE372" i="1" s="1"/>
  <c r="D352" i="1"/>
  <c r="C352" i="1"/>
  <c r="S352" i="1" s="1"/>
  <c r="D133" i="1"/>
  <c r="C133" i="1"/>
  <c r="AN133" i="1" s="1"/>
  <c r="D233" i="1"/>
  <c r="C233" i="1"/>
  <c r="D331" i="1"/>
  <c r="C331" i="1"/>
  <c r="M331" i="1" s="1"/>
  <c r="D330" i="1"/>
  <c r="C330" i="1"/>
  <c r="S330" i="1" s="1"/>
  <c r="D341" i="1"/>
  <c r="C341" i="1"/>
  <c r="AE341" i="1" s="1"/>
  <c r="D328" i="1"/>
  <c r="C328" i="1"/>
  <c r="D291" i="1"/>
  <c r="C291" i="1"/>
  <c r="AE291" i="1" s="1"/>
  <c r="D326" i="1"/>
  <c r="C326" i="1"/>
  <c r="S326" i="1" s="1"/>
  <c r="D325" i="1"/>
  <c r="C325" i="1"/>
  <c r="M325" i="1" s="1"/>
  <c r="D324" i="1"/>
  <c r="C324" i="1"/>
  <c r="D323" i="1"/>
  <c r="C323" i="1"/>
  <c r="M323" i="1" s="1"/>
  <c r="D163" i="1"/>
  <c r="C163" i="1"/>
  <c r="D417" i="1"/>
  <c r="C417" i="1"/>
  <c r="AE417" i="1" s="1"/>
  <c r="D374" i="1"/>
  <c r="C374" i="1"/>
  <c r="D306" i="1"/>
  <c r="C306" i="1"/>
  <c r="AE306" i="1" s="1"/>
  <c r="D281" i="1"/>
  <c r="C281" i="1"/>
  <c r="S281" i="1" s="1"/>
  <c r="D270" i="1"/>
  <c r="C270" i="1"/>
  <c r="M270" i="1" s="1"/>
  <c r="D316" i="1"/>
  <c r="C316" i="1"/>
  <c r="D315" i="1"/>
  <c r="C315" i="1"/>
  <c r="M315" i="1" s="1"/>
  <c r="D205" i="1"/>
  <c r="C205" i="1"/>
  <c r="D313" i="1"/>
  <c r="C313" i="1"/>
  <c r="AE313" i="1" s="1"/>
  <c r="D406" i="1"/>
  <c r="C406" i="1"/>
  <c r="AM406" i="1" s="1"/>
  <c r="D311" i="1"/>
  <c r="C311" i="1"/>
  <c r="AL311" i="1" s="1"/>
  <c r="D310" i="1"/>
  <c r="C310" i="1"/>
  <c r="N310" i="1" s="1"/>
  <c r="D142" i="1"/>
  <c r="C142" i="1"/>
  <c r="AP142" i="1" s="1"/>
  <c r="D308" i="1"/>
  <c r="C308" i="1"/>
  <c r="N308" i="1" s="1"/>
  <c r="D228" i="1"/>
  <c r="C228" i="1"/>
  <c r="AL228" i="1" s="1"/>
  <c r="D384" i="1"/>
  <c r="C384" i="1"/>
  <c r="D305" i="1"/>
  <c r="C305" i="1"/>
  <c r="AN305" i="1" s="1"/>
  <c r="D376" i="1"/>
  <c r="C376" i="1"/>
  <c r="AD376" i="1" s="1"/>
  <c r="D303" i="1"/>
  <c r="C303" i="1"/>
  <c r="AP303" i="1" s="1"/>
  <c r="D302" i="1"/>
  <c r="C302" i="1"/>
  <c r="AN302" i="1" s="1"/>
  <c r="D118" i="1"/>
  <c r="C118" i="1"/>
  <c r="AP118" i="1" s="1"/>
  <c r="D284" i="1"/>
  <c r="C284" i="1"/>
  <c r="V284" i="1" s="1"/>
  <c r="D299" i="1"/>
  <c r="C299" i="1"/>
  <c r="AP299" i="1" s="1"/>
  <c r="D298" i="1"/>
  <c r="C298" i="1"/>
  <c r="V298" i="1" s="1"/>
  <c r="D297" i="1"/>
  <c r="C297" i="1"/>
  <c r="AP297" i="1" s="1"/>
  <c r="D41" i="1"/>
  <c r="C41" i="1"/>
  <c r="AN41" i="1" s="1"/>
  <c r="D295" i="1"/>
  <c r="C295" i="1"/>
  <c r="AP295" i="1" s="1"/>
  <c r="D294" i="1"/>
  <c r="C294" i="1"/>
  <c r="V294" i="1" s="1"/>
  <c r="D293" i="1"/>
  <c r="C293" i="1"/>
  <c r="AP293" i="1" s="1"/>
  <c r="D292" i="1"/>
  <c r="C292" i="1"/>
  <c r="V292" i="1" s="1"/>
  <c r="D183" i="1"/>
  <c r="C183" i="1"/>
  <c r="AP183" i="1" s="1"/>
  <c r="D290" i="1"/>
  <c r="C290" i="1"/>
  <c r="AN290" i="1" s="1"/>
  <c r="D247" i="1"/>
  <c r="C247" i="1"/>
  <c r="AP247" i="1" s="1"/>
  <c r="D288" i="1"/>
  <c r="C288" i="1"/>
  <c r="AN288" i="1" s="1"/>
  <c r="D287" i="1"/>
  <c r="C287" i="1"/>
  <c r="AP287" i="1" s="1"/>
  <c r="D286" i="1"/>
  <c r="C286" i="1"/>
  <c r="AN286" i="1" s="1"/>
  <c r="D457" i="1"/>
  <c r="C457" i="1"/>
  <c r="AP457" i="1" s="1"/>
  <c r="D277" i="1"/>
  <c r="C277" i="1"/>
  <c r="AE277" i="1" s="1"/>
  <c r="D283" i="1"/>
  <c r="C283" i="1"/>
  <c r="AP283" i="1" s="1"/>
  <c r="D282" i="1"/>
  <c r="C282" i="1"/>
  <c r="AN282" i="1" s="1"/>
  <c r="D94" i="1"/>
  <c r="C94" i="1"/>
  <c r="AP94" i="1" s="1"/>
  <c r="D280" i="1"/>
  <c r="C280" i="1"/>
  <c r="AN280" i="1" s="1"/>
  <c r="D279" i="1"/>
  <c r="C279" i="1"/>
  <c r="AP279" i="1" s="1"/>
  <c r="D278" i="1"/>
  <c r="C278" i="1"/>
  <c r="V278" i="1" s="1"/>
  <c r="D350" i="1"/>
  <c r="C350" i="1"/>
  <c r="AP350" i="1" s="1"/>
  <c r="D276" i="1"/>
  <c r="C276" i="1"/>
  <c r="V276" i="1" s="1"/>
  <c r="D309" i="1"/>
  <c r="C309" i="1"/>
  <c r="AP309" i="1" s="1"/>
  <c r="D274" i="1"/>
  <c r="C274" i="1"/>
  <c r="V274" i="1" s="1"/>
  <c r="D273" i="1"/>
  <c r="C273" i="1"/>
  <c r="AP273" i="1" s="1"/>
  <c r="D76" i="1"/>
  <c r="C76" i="1"/>
  <c r="D271" i="1"/>
  <c r="C271" i="1"/>
  <c r="AP271" i="1" s="1"/>
  <c r="D110" i="1"/>
  <c r="C110" i="1"/>
  <c r="V110" i="1" s="1"/>
  <c r="D269" i="1"/>
  <c r="C269" i="1"/>
  <c r="AP269" i="1" s="1"/>
  <c r="D263" i="1"/>
  <c r="C263" i="1"/>
  <c r="V263" i="1" s="1"/>
  <c r="D267" i="1"/>
  <c r="C267" i="1"/>
  <c r="AP267" i="1" s="1"/>
  <c r="D266" i="1"/>
  <c r="C266" i="1"/>
  <c r="V266" i="1" s="1"/>
  <c r="D265" i="1"/>
  <c r="C265" i="1"/>
  <c r="AP265" i="1" s="1"/>
  <c r="D264" i="1"/>
  <c r="C264" i="1"/>
  <c r="D72" i="1"/>
  <c r="C72" i="1"/>
  <c r="AP72" i="1" s="1"/>
  <c r="D46" i="1"/>
  <c r="C46" i="1"/>
  <c r="V46" i="1" s="1"/>
  <c r="D342" i="1"/>
  <c r="C342" i="1"/>
  <c r="AP342" i="1" s="1"/>
  <c r="D260" i="1"/>
  <c r="C260" i="1"/>
  <c r="V260" i="1" s="1"/>
  <c r="D259" i="1"/>
  <c r="C259" i="1"/>
  <c r="AP259" i="1" s="1"/>
  <c r="D258" i="1"/>
  <c r="C258" i="1"/>
  <c r="V258" i="1" s="1"/>
  <c r="D257" i="1"/>
  <c r="C257" i="1"/>
  <c r="AP257" i="1" s="1"/>
  <c r="D103" i="1"/>
  <c r="C103" i="1"/>
  <c r="AN103" i="1" s="1"/>
  <c r="D255" i="1"/>
  <c r="C255" i="1"/>
  <c r="AP255" i="1" s="1"/>
  <c r="D254" i="1"/>
  <c r="C254" i="1"/>
  <c r="V254" i="1" s="1"/>
  <c r="D253" i="1"/>
  <c r="C253" i="1"/>
  <c r="AP253" i="1" s="1"/>
  <c r="D252" i="1"/>
  <c r="C252" i="1"/>
  <c r="V252" i="1" s="1"/>
  <c r="D437" i="1"/>
  <c r="C437" i="1"/>
  <c r="AP437" i="1" s="1"/>
  <c r="D296" i="1"/>
  <c r="C296" i="1"/>
  <c r="V296" i="1" s="1"/>
  <c r="D249" i="1"/>
  <c r="C249" i="1"/>
  <c r="AP249" i="1" s="1"/>
  <c r="D285" i="1"/>
  <c r="C285" i="1"/>
  <c r="AQ285" i="1" s="1"/>
  <c r="D195" i="1"/>
  <c r="C195" i="1"/>
  <c r="AP195" i="1" s="1"/>
  <c r="D246" i="1"/>
  <c r="C246" i="1"/>
  <c r="AQ246" i="1" s="1"/>
  <c r="D245" i="1"/>
  <c r="C245" i="1"/>
  <c r="AP245" i="1" s="1"/>
  <c r="D241" i="1"/>
  <c r="C241" i="1"/>
  <c r="AQ241" i="1" s="1"/>
  <c r="D243" i="1"/>
  <c r="C243" i="1"/>
  <c r="AP243" i="1" s="1"/>
  <c r="D87" i="1"/>
  <c r="C87" i="1"/>
  <c r="AQ87" i="1" s="1"/>
  <c r="D212" i="1"/>
  <c r="C212" i="1"/>
  <c r="AP212" i="1" s="1"/>
  <c r="D240" i="1"/>
  <c r="C240" i="1"/>
  <c r="AQ240" i="1" s="1"/>
  <c r="D239" i="1"/>
  <c r="C239" i="1"/>
  <c r="AP239" i="1" s="1"/>
  <c r="D48" i="1"/>
  <c r="C48" i="1"/>
  <c r="D237" i="1"/>
  <c r="C237" i="1"/>
  <c r="AP237" i="1" s="1"/>
  <c r="D236" i="1"/>
  <c r="C236" i="1"/>
  <c r="AQ236" i="1" s="1"/>
  <c r="D235" i="1"/>
  <c r="C235" i="1"/>
  <c r="AP235" i="1" s="1"/>
  <c r="D234" i="1"/>
  <c r="C234" i="1"/>
  <c r="AQ234" i="1" s="1"/>
  <c r="D121" i="1"/>
  <c r="C121" i="1"/>
  <c r="AP121" i="1" s="1"/>
  <c r="D232" i="1"/>
  <c r="C232" i="1"/>
  <c r="AQ232" i="1" s="1"/>
  <c r="D231" i="1"/>
  <c r="C231" i="1"/>
  <c r="AP231" i="1" s="1"/>
  <c r="D251" i="1"/>
  <c r="C251" i="1"/>
  <c r="AQ251" i="1" s="1"/>
  <c r="D229" i="1"/>
  <c r="C229" i="1"/>
  <c r="AP229" i="1" s="1"/>
  <c r="D391" i="1"/>
  <c r="C391" i="1"/>
  <c r="X391" i="1" s="1"/>
  <c r="D227" i="1"/>
  <c r="C227" i="1"/>
  <c r="AP227" i="1" s="1"/>
  <c r="D226" i="1"/>
  <c r="C226" i="1"/>
  <c r="AQ226" i="1" s="1"/>
  <c r="D225" i="1"/>
  <c r="C225" i="1"/>
  <c r="AP225" i="1" s="1"/>
  <c r="D224" i="1"/>
  <c r="C224" i="1"/>
  <c r="X224" i="1" s="1"/>
  <c r="D223" i="1"/>
  <c r="C223" i="1"/>
  <c r="AP223" i="1" s="1"/>
  <c r="D222" i="1"/>
  <c r="C222" i="1"/>
  <c r="AQ222" i="1" s="1"/>
  <c r="D221" i="1"/>
  <c r="C221" i="1"/>
  <c r="AP221" i="1" s="1"/>
  <c r="D220" i="1"/>
  <c r="C220" i="1"/>
  <c r="X220" i="1" s="1"/>
  <c r="D100" i="1"/>
  <c r="C100" i="1"/>
  <c r="AP100" i="1" s="1"/>
  <c r="D392" i="1"/>
  <c r="C392" i="1"/>
  <c r="AQ392" i="1" s="1"/>
  <c r="D92" i="1"/>
  <c r="C92" i="1"/>
  <c r="AP92" i="1" s="1"/>
  <c r="D216" i="1"/>
  <c r="C216" i="1"/>
  <c r="X216" i="1" s="1"/>
  <c r="D215" i="1"/>
  <c r="C215" i="1"/>
  <c r="AP215" i="1" s="1"/>
  <c r="D151" i="1"/>
  <c r="C151" i="1"/>
  <c r="AG151" i="1" s="1"/>
  <c r="D213" i="1"/>
  <c r="C213" i="1"/>
  <c r="AP213" i="1" s="1"/>
  <c r="D343" i="1"/>
  <c r="C343" i="1"/>
  <c r="AQ343" i="1" s="1"/>
  <c r="D211" i="1"/>
  <c r="C211" i="1"/>
  <c r="AP211" i="1" s="1"/>
  <c r="D210" i="1"/>
  <c r="C210" i="1"/>
  <c r="AQ210" i="1" s="1"/>
  <c r="D209" i="1"/>
  <c r="C209" i="1"/>
  <c r="AP209" i="1" s="1"/>
  <c r="D208" i="1"/>
  <c r="C208" i="1"/>
  <c r="AQ208" i="1" s="1"/>
  <c r="D207" i="1"/>
  <c r="C207" i="1"/>
  <c r="AP207" i="1" s="1"/>
  <c r="D206" i="1"/>
  <c r="C206" i="1"/>
  <c r="AQ206" i="1" s="1"/>
  <c r="D77" i="1"/>
  <c r="C77" i="1"/>
  <c r="AP77" i="1" s="1"/>
  <c r="D455" i="1"/>
  <c r="C455" i="1"/>
  <c r="AQ455" i="1" s="1"/>
  <c r="D203" i="1"/>
  <c r="C203" i="1"/>
  <c r="AP203" i="1" s="1"/>
  <c r="D202" i="1"/>
  <c r="C202" i="1"/>
  <c r="AC202" i="1" s="1"/>
  <c r="D201" i="1"/>
  <c r="C201" i="1"/>
  <c r="AP201" i="1" s="1"/>
  <c r="D200" i="1"/>
  <c r="C200" i="1"/>
  <c r="AQ200" i="1" s="1"/>
  <c r="D199" i="1"/>
  <c r="C199" i="1"/>
  <c r="AP199" i="1" s="1"/>
  <c r="D198" i="1"/>
  <c r="C198" i="1"/>
  <c r="AC198" i="1" s="1"/>
  <c r="D197" i="1"/>
  <c r="C197" i="1"/>
  <c r="AP197" i="1" s="1"/>
  <c r="D196" i="1"/>
  <c r="C196" i="1"/>
  <c r="AQ196" i="1" s="1"/>
  <c r="D62" i="1"/>
  <c r="C62" i="1"/>
  <c r="AP62" i="1" s="1"/>
  <c r="D194" i="1"/>
  <c r="C194" i="1"/>
  <c r="AC194" i="1" s="1"/>
  <c r="D193" i="1"/>
  <c r="C193" i="1"/>
  <c r="AP193" i="1" s="1"/>
  <c r="D192" i="1"/>
  <c r="C192" i="1"/>
  <c r="AQ192" i="1" s="1"/>
  <c r="D191" i="1"/>
  <c r="C191" i="1"/>
  <c r="AP191" i="1" s="1"/>
  <c r="D250" i="1"/>
  <c r="C250" i="1"/>
  <c r="AG250" i="1" s="1"/>
  <c r="D189" i="1"/>
  <c r="C189" i="1"/>
  <c r="AP189" i="1" s="1"/>
  <c r="D188" i="1"/>
  <c r="C188" i="1"/>
  <c r="D187" i="1"/>
  <c r="C187" i="1"/>
  <c r="AP187" i="1" s="1"/>
  <c r="D58" i="1"/>
  <c r="C58" i="1"/>
  <c r="O58" i="1" s="1"/>
  <c r="D185" i="1"/>
  <c r="C185" i="1"/>
  <c r="AP185" i="1" s="1"/>
  <c r="D458" i="1"/>
  <c r="C458" i="1"/>
  <c r="D418" i="1"/>
  <c r="C418" i="1"/>
  <c r="AP418" i="1" s="1"/>
  <c r="D182" i="1"/>
  <c r="C182" i="1"/>
  <c r="AC182" i="1" s="1"/>
  <c r="D181" i="1"/>
  <c r="C181" i="1"/>
  <c r="AP181" i="1" s="1"/>
  <c r="D180" i="1"/>
  <c r="C180" i="1"/>
  <c r="D179" i="1"/>
  <c r="C179" i="1"/>
  <c r="AP179" i="1" s="1"/>
  <c r="D431" i="1"/>
  <c r="C431" i="1"/>
  <c r="D177" i="1"/>
  <c r="C177" i="1"/>
  <c r="AP177" i="1" s="1"/>
  <c r="D176" i="1"/>
  <c r="C176" i="1"/>
  <c r="D175" i="1"/>
  <c r="C175" i="1"/>
  <c r="AP175" i="1" s="1"/>
  <c r="D174" i="1"/>
  <c r="C174" i="1"/>
  <c r="AC174" i="1" s="1"/>
  <c r="D173" i="1"/>
  <c r="C173" i="1"/>
  <c r="AP173" i="1" s="1"/>
  <c r="D307" i="1"/>
  <c r="C307" i="1"/>
  <c r="D190" i="1"/>
  <c r="C190" i="1"/>
  <c r="AP190" i="1" s="1"/>
  <c r="D170" i="1"/>
  <c r="C170" i="1"/>
  <c r="O170" i="1" s="1"/>
  <c r="D169" i="1"/>
  <c r="C169" i="1"/>
  <c r="AP169" i="1" s="1"/>
  <c r="D238" i="1"/>
  <c r="C238" i="1"/>
  <c r="D167" i="1"/>
  <c r="C167" i="1"/>
  <c r="AP167" i="1" s="1"/>
  <c r="D166" i="1"/>
  <c r="C166" i="1"/>
  <c r="AC166" i="1" s="1"/>
  <c r="D165" i="1"/>
  <c r="C165" i="1"/>
  <c r="AP165" i="1" s="1"/>
  <c r="D164" i="1"/>
  <c r="C164" i="1"/>
  <c r="D36" i="1"/>
  <c r="C36" i="1"/>
  <c r="AP36" i="1" s="1"/>
  <c r="D162" i="1"/>
  <c r="C162" i="1"/>
  <c r="AC162" i="1" s="1"/>
  <c r="D161" i="1"/>
  <c r="C161" i="1"/>
  <c r="AP161" i="1" s="1"/>
  <c r="D160" i="1"/>
  <c r="C160" i="1"/>
  <c r="D159" i="1"/>
  <c r="C159" i="1"/>
  <c r="AP159" i="1" s="1"/>
  <c r="D158" i="1"/>
  <c r="C158" i="1"/>
  <c r="AG158" i="1" s="1"/>
  <c r="D157" i="1"/>
  <c r="C157" i="1"/>
  <c r="AP157" i="1" s="1"/>
  <c r="D156" i="1"/>
  <c r="C156" i="1"/>
  <c r="D155" i="1"/>
  <c r="C155" i="1"/>
  <c r="AP155" i="1" s="1"/>
  <c r="D154" i="1"/>
  <c r="C154" i="1"/>
  <c r="O154" i="1" s="1"/>
  <c r="D153" i="1"/>
  <c r="C153" i="1"/>
  <c r="AP153" i="1" s="1"/>
  <c r="D462" i="1"/>
  <c r="C462" i="1"/>
  <c r="D184" i="1"/>
  <c r="C184" i="1"/>
  <c r="AP184" i="1" s="1"/>
  <c r="D150" i="1"/>
  <c r="C150" i="1"/>
  <c r="AC150" i="1" s="1"/>
  <c r="D149" i="1"/>
  <c r="C149" i="1"/>
  <c r="AP149" i="1" s="1"/>
  <c r="D148" i="1"/>
  <c r="C148" i="1"/>
  <c r="D147" i="1"/>
  <c r="C147" i="1"/>
  <c r="AP147" i="1" s="1"/>
  <c r="D146" i="1"/>
  <c r="C146" i="1"/>
  <c r="O146" i="1" s="1"/>
  <c r="D145" i="1"/>
  <c r="C145" i="1"/>
  <c r="AP145" i="1" s="1"/>
  <c r="D289" i="1"/>
  <c r="C289" i="1"/>
  <c r="D143" i="1"/>
  <c r="C143" i="1"/>
  <c r="AP143" i="1" s="1"/>
  <c r="D248" i="1"/>
  <c r="C248" i="1"/>
  <c r="AC248" i="1" s="1"/>
  <c r="D141" i="1"/>
  <c r="C141" i="1"/>
  <c r="AP141" i="1" s="1"/>
  <c r="D140" i="1"/>
  <c r="C140" i="1"/>
  <c r="D139" i="1"/>
  <c r="C139" i="1"/>
  <c r="AP139" i="1" s="1"/>
  <c r="D138" i="1"/>
  <c r="C138" i="1"/>
  <c r="O138" i="1" s="1"/>
  <c r="D137" i="1"/>
  <c r="C137" i="1"/>
  <c r="AP137" i="1" s="1"/>
  <c r="D136" i="1"/>
  <c r="C136" i="1"/>
  <c r="D135" i="1"/>
  <c r="C135" i="1"/>
  <c r="AP135" i="1" s="1"/>
  <c r="D314" i="1"/>
  <c r="C314" i="1"/>
  <c r="AC314" i="1" s="1"/>
  <c r="D134" i="1"/>
  <c r="C134" i="1"/>
  <c r="AP134" i="1" s="1"/>
  <c r="D132" i="1"/>
  <c r="C132" i="1"/>
  <c r="D244" i="1"/>
  <c r="C244" i="1"/>
  <c r="AP244" i="1" s="1"/>
  <c r="D214" i="1"/>
  <c r="C214" i="1"/>
  <c r="AC214" i="1" s="1"/>
  <c r="D129" i="1"/>
  <c r="C129" i="1"/>
  <c r="AP129" i="1" s="1"/>
  <c r="D75" i="1"/>
  <c r="C75" i="1"/>
  <c r="D127" i="1"/>
  <c r="C127" i="1"/>
  <c r="AP127" i="1" s="1"/>
  <c r="D126" i="1"/>
  <c r="C126" i="1"/>
  <c r="AG126" i="1" s="1"/>
  <c r="D125" i="1"/>
  <c r="C125" i="1"/>
  <c r="AP125" i="1" s="1"/>
  <c r="D124" i="1"/>
  <c r="C124" i="1"/>
  <c r="D123" i="1"/>
  <c r="C123" i="1"/>
  <c r="AP123" i="1" s="1"/>
  <c r="D122" i="1"/>
  <c r="C122" i="1"/>
  <c r="O122" i="1" s="1"/>
  <c r="D348" i="1"/>
  <c r="C348" i="1"/>
  <c r="AP348" i="1" s="1"/>
  <c r="D120" i="1"/>
  <c r="C120" i="1"/>
  <c r="D119" i="1"/>
  <c r="C119" i="1"/>
  <c r="AP119" i="1" s="1"/>
  <c r="D399" i="1"/>
  <c r="C399" i="1"/>
  <c r="AC399" i="1" s="1"/>
  <c r="D117" i="1"/>
  <c r="C117" i="1"/>
  <c r="AP117" i="1" s="1"/>
  <c r="D116" i="1"/>
  <c r="C116" i="1"/>
  <c r="AG116" i="1" s="1"/>
  <c r="D89" i="1"/>
  <c r="C89" i="1"/>
  <c r="AP89" i="1" s="1"/>
  <c r="D114" i="1"/>
  <c r="C114" i="1"/>
  <c r="AG114" i="1" s="1"/>
  <c r="D113" i="1"/>
  <c r="C113" i="1"/>
  <c r="AP113" i="1" s="1"/>
  <c r="D128" i="1"/>
  <c r="C128" i="1"/>
  <c r="T128" i="1" s="1"/>
  <c r="D111" i="1"/>
  <c r="C111" i="1"/>
  <c r="AP111" i="1" s="1"/>
  <c r="D90" i="1"/>
  <c r="C90" i="1"/>
  <c r="D109" i="1"/>
  <c r="C109" i="1"/>
  <c r="AP109" i="1" s="1"/>
  <c r="D108" i="1"/>
  <c r="C108" i="1"/>
  <c r="AG108" i="1" s="1"/>
  <c r="D107" i="1"/>
  <c r="C107" i="1"/>
  <c r="AP107" i="1" s="1"/>
  <c r="D106" i="1"/>
  <c r="C106" i="1"/>
  <c r="X106" i="1" s="1"/>
  <c r="D105" i="1"/>
  <c r="C105" i="1"/>
  <c r="AP105" i="1" s="1"/>
  <c r="D104" i="1"/>
  <c r="C104" i="1"/>
  <c r="X104" i="1" s="1"/>
  <c r="D172" i="1"/>
  <c r="C172" i="1"/>
  <c r="AP172" i="1" s="1"/>
  <c r="D102" i="1"/>
  <c r="C102" i="1"/>
  <c r="K102" i="1" s="1"/>
  <c r="D101" i="1"/>
  <c r="C101" i="1"/>
  <c r="AP101" i="1" s="1"/>
  <c r="D390" i="1"/>
  <c r="C390" i="1"/>
  <c r="D99" i="1"/>
  <c r="C99" i="1"/>
  <c r="AP99" i="1" s="1"/>
  <c r="D98" i="1"/>
  <c r="C98" i="1"/>
  <c r="X98" i="1" s="1"/>
  <c r="D186" i="1"/>
  <c r="C186" i="1"/>
  <c r="AP186" i="1" s="1"/>
  <c r="D178" i="1"/>
  <c r="C178" i="1"/>
  <c r="X178" i="1" s="1"/>
  <c r="D95" i="1"/>
  <c r="C95" i="1"/>
  <c r="AP95" i="1" s="1"/>
  <c r="D30" i="1"/>
  <c r="C30" i="1"/>
  <c r="K30" i="1" s="1"/>
  <c r="D56" i="1"/>
  <c r="C56" i="1"/>
  <c r="AP56" i="1" s="1"/>
  <c r="D204" i="1"/>
  <c r="C204" i="1"/>
  <c r="D91" i="1"/>
  <c r="C91" i="1"/>
  <c r="AP91" i="1" s="1"/>
  <c r="D115" i="1"/>
  <c r="C115" i="1"/>
  <c r="X115" i="1" s="1"/>
  <c r="D427" i="1"/>
  <c r="C427" i="1"/>
  <c r="AP427" i="1" s="1"/>
  <c r="D88" i="1"/>
  <c r="C88" i="1"/>
  <c r="AQ88" i="1" s="1"/>
  <c r="D230" i="1"/>
  <c r="C230" i="1"/>
  <c r="AP230" i="1" s="1"/>
  <c r="D86" i="1"/>
  <c r="C86" i="1"/>
  <c r="AQ86" i="1" s="1"/>
  <c r="D322" i="1"/>
  <c r="C322" i="1"/>
  <c r="AP322" i="1" s="1"/>
  <c r="D84" i="1"/>
  <c r="C84" i="1"/>
  <c r="D83" i="1"/>
  <c r="C83" i="1"/>
  <c r="AP83" i="1" s="1"/>
  <c r="D82" i="1"/>
  <c r="C82" i="1"/>
  <c r="AQ82" i="1" s="1"/>
  <c r="D81" i="1"/>
  <c r="C81" i="1"/>
  <c r="AP81" i="1" s="1"/>
  <c r="D80" i="1"/>
  <c r="C80" i="1"/>
  <c r="AQ80" i="1" s="1"/>
  <c r="D79" i="1"/>
  <c r="C79" i="1"/>
  <c r="AP79" i="1" s="1"/>
  <c r="D78" i="1"/>
  <c r="C78" i="1"/>
  <c r="AQ78" i="1" s="1"/>
  <c r="D358" i="1"/>
  <c r="C358" i="1"/>
  <c r="AP358" i="1" s="1"/>
  <c r="D168" i="1"/>
  <c r="C168" i="1"/>
  <c r="AQ168" i="1" s="1"/>
  <c r="D347" i="1"/>
  <c r="C347" i="1"/>
  <c r="AP347" i="1" s="1"/>
  <c r="D74" i="1"/>
  <c r="C74" i="1"/>
  <c r="AQ74" i="1" s="1"/>
  <c r="D382" i="1"/>
  <c r="C382" i="1"/>
  <c r="AP382" i="1" s="1"/>
  <c r="D317" i="1"/>
  <c r="C317" i="1"/>
  <c r="AQ317" i="1" s="1"/>
  <c r="D71" i="1"/>
  <c r="C71" i="1"/>
  <c r="AP71" i="1" s="1"/>
  <c r="D70" i="1"/>
  <c r="C70" i="1"/>
  <c r="AQ70" i="1" s="1"/>
  <c r="D69" i="1"/>
  <c r="C69" i="1"/>
  <c r="AP69" i="1" s="1"/>
  <c r="D68" i="1"/>
  <c r="C68" i="1"/>
  <c r="AQ68" i="1" s="1"/>
  <c r="D67" i="1"/>
  <c r="C67" i="1"/>
  <c r="AP67" i="1" s="1"/>
  <c r="D96" i="1"/>
  <c r="C96" i="1"/>
  <c r="AQ96" i="1" s="1"/>
  <c r="D65" i="1"/>
  <c r="C65" i="1"/>
  <c r="AP65" i="1" s="1"/>
  <c r="D64" i="1"/>
  <c r="C64" i="1"/>
  <c r="AQ64" i="1" s="1"/>
  <c r="D63" i="1"/>
  <c r="C63" i="1"/>
  <c r="AP63" i="1" s="1"/>
  <c r="D419" i="1"/>
  <c r="C419" i="1"/>
  <c r="AQ419" i="1" s="1"/>
  <c r="D61" i="1"/>
  <c r="C61" i="1"/>
  <c r="AP61" i="1" s="1"/>
  <c r="D60" i="1"/>
  <c r="C60" i="1"/>
  <c r="D59" i="1"/>
  <c r="C59" i="1"/>
  <c r="AP59" i="1" s="1"/>
  <c r="D300" i="1"/>
  <c r="C300" i="1"/>
  <c r="AQ300" i="1" s="1"/>
  <c r="D57" i="1"/>
  <c r="C57" i="1"/>
  <c r="AP57" i="1" s="1"/>
  <c r="D32" i="1"/>
  <c r="C32" i="1"/>
  <c r="AQ32" i="1" s="1"/>
  <c r="D55" i="1"/>
  <c r="C55" i="1"/>
  <c r="AP55" i="1" s="1"/>
  <c r="D54" i="1"/>
  <c r="C54" i="1"/>
  <c r="AQ54" i="1" s="1"/>
  <c r="D53" i="1"/>
  <c r="C53" i="1"/>
  <c r="AP53" i="1" s="1"/>
  <c r="D52" i="1"/>
  <c r="C52" i="1"/>
  <c r="AQ52" i="1" s="1"/>
  <c r="D51" i="1"/>
  <c r="C51" i="1"/>
  <c r="AP51" i="1" s="1"/>
  <c r="D44" i="1"/>
  <c r="C44" i="1"/>
  <c r="D49" i="1"/>
  <c r="C49" i="1"/>
  <c r="AP49" i="1" s="1"/>
  <c r="D429" i="1"/>
  <c r="C429" i="1"/>
  <c r="AQ429" i="1" s="1"/>
  <c r="D47" i="1"/>
  <c r="C47" i="1"/>
  <c r="AP47" i="1" s="1"/>
  <c r="D66" i="1"/>
  <c r="C66" i="1"/>
  <c r="AQ66" i="1" s="1"/>
  <c r="D73" i="1"/>
  <c r="C73" i="1"/>
  <c r="AP73" i="1" s="1"/>
  <c r="D45" i="1"/>
  <c r="C45" i="1"/>
  <c r="AQ45" i="1" s="1"/>
  <c r="D272" i="1"/>
  <c r="C272" i="1"/>
  <c r="AP272" i="1" s="1"/>
  <c r="D367" i="1"/>
  <c r="C367" i="1"/>
  <c r="AQ367" i="1" s="1"/>
  <c r="D261" i="1"/>
  <c r="C261" i="1"/>
  <c r="AP261" i="1" s="1"/>
  <c r="D50" i="1"/>
  <c r="C50" i="1"/>
  <c r="AQ50" i="1" s="1"/>
  <c r="D39" i="1"/>
  <c r="C39" i="1"/>
  <c r="AP39" i="1" s="1"/>
  <c r="D38" i="1"/>
  <c r="C38" i="1"/>
  <c r="AQ38" i="1" s="1"/>
  <c r="D37" i="1"/>
  <c r="C37" i="1"/>
  <c r="AP37" i="1" s="1"/>
  <c r="D93" i="1"/>
  <c r="C93" i="1"/>
  <c r="AQ93" i="1" s="1"/>
  <c r="D35" i="1"/>
  <c r="C35" i="1"/>
  <c r="AP35" i="1" s="1"/>
  <c r="D340" i="1"/>
  <c r="C340" i="1"/>
  <c r="AQ340" i="1" s="1"/>
  <c r="D33" i="1"/>
  <c r="C33" i="1"/>
  <c r="AP33" i="1" s="1"/>
  <c r="D217" i="1"/>
  <c r="C217" i="1"/>
  <c r="AQ217" i="1" s="1"/>
  <c r="D31" i="1"/>
  <c r="C31" i="1"/>
  <c r="AP31" i="1" s="1"/>
  <c r="D13" i="1"/>
  <c r="C13" i="1"/>
  <c r="AQ13" i="1" s="1"/>
  <c r="D29" i="1"/>
  <c r="C29" i="1"/>
  <c r="AP29" i="1" s="1"/>
  <c r="D40" i="1"/>
  <c r="C40" i="1"/>
  <c r="AQ40" i="1" s="1"/>
  <c r="D34" i="1"/>
  <c r="C34" i="1"/>
  <c r="AP34" i="1" s="1"/>
  <c r="D26" i="1"/>
  <c r="C26" i="1"/>
  <c r="AQ26" i="1" s="1"/>
  <c r="D25" i="1"/>
  <c r="C25" i="1"/>
  <c r="AP25" i="1" s="1"/>
  <c r="D24" i="1"/>
  <c r="C24" i="1"/>
  <c r="AQ24" i="1" s="1"/>
  <c r="D23" i="1"/>
  <c r="C23" i="1"/>
  <c r="AP23" i="1" s="1"/>
  <c r="D22" i="1"/>
  <c r="C22" i="1"/>
  <c r="AQ22" i="1" s="1"/>
  <c r="D21" i="1"/>
  <c r="C21" i="1"/>
  <c r="AP21" i="1" s="1"/>
  <c r="D20" i="1"/>
  <c r="C20" i="1"/>
  <c r="AQ20" i="1" s="1"/>
  <c r="D27" i="1"/>
  <c r="C27" i="1"/>
  <c r="AP27" i="1" s="1"/>
  <c r="D18" i="1"/>
  <c r="C18" i="1"/>
  <c r="AQ18" i="1" s="1"/>
  <c r="D17" i="1"/>
  <c r="C17" i="1"/>
  <c r="AP17" i="1" s="1"/>
  <c r="D16" i="1"/>
  <c r="C16" i="1"/>
  <c r="AQ16" i="1" s="1"/>
  <c r="D15" i="1"/>
  <c r="C15" i="1"/>
  <c r="AP15" i="1" s="1"/>
  <c r="D14" i="1"/>
  <c r="C14" i="1"/>
  <c r="AQ14" i="1" s="1"/>
  <c r="D275" i="1"/>
  <c r="C275" i="1"/>
  <c r="AP275" i="1" s="1"/>
  <c r="D12" i="1"/>
  <c r="C12" i="1"/>
  <c r="AQ12" i="1" s="1"/>
  <c r="D11" i="1"/>
  <c r="C11" i="1"/>
  <c r="AP11" i="1" s="1"/>
  <c r="D10" i="1"/>
  <c r="C10" i="1"/>
  <c r="AQ10" i="1" s="1"/>
  <c r="D9" i="1"/>
  <c r="C9" i="1"/>
  <c r="AP9" i="1" s="1"/>
  <c r="D8" i="1"/>
  <c r="C8" i="1"/>
  <c r="AQ8" i="1" s="1"/>
  <c r="D7" i="1"/>
  <c r="C7" i="1"/>
  <c r="AP7" i="1" s="1"/>
  <c r="D6" i="1"/>
  <c r="C6" i="1"/>
  <c r="AQ6" i="1" s="1"/>
  <c r="AQ44" i="1" l="1"/>
  <c r="AQ60" i="1"/>
  <c r="AQ48" i="1"/>
  <c r="AE131" i="1"/>
  <c r="O90" i="1"/>
  <c r="H97" i="12"/>
  <c r="H96" i="12"/>
  <c r="S163" i="1"/>
  <c r="P6" i="2"/>
  <c r="AC594" i="1"/>
  <c r="AL606" i="1"/>
  <c r="AC662" i="1"/>
  <c r="AL696" i="1"/>
  <c r="AG254" i="2"/>
  <c r="AG367" i="2"/>
  <c r="AG375" i="2"/>
  <c r="AG383" i="2"/>
  <c r="AL525" i="2"/>
  <c r="AC534" i="2"/>
  <c r="AP558" i="2"/>
  <c r="AP574" i="2"/>
  <c r="AP584" i="2"/>
  <c r="AP608" i="2"/>
  <c r="AC596" i="1"/>
  <c r="AG614" i="1"/>
  <c r="AC666" i="1"/>
  <c r="AG361" i="2"/>
  <c r="AG369" i="2"/>
  <c r="AG377" i="2"/>
  <c r="AG385" i="2"/>
  <c r="AL529" i="2"/>
  <c r="AC544" i="2"/>
  <c r="AP560" i="2"/>
  <c r="AP576" i="2"/>
  <c r="AP606" i="2"/>
  <c r="O114" i="1"/>
  <c r="AG138" i="1"/>
  <c r="AG170" i="1"/>
  <c r="AC48" i="1"/>
  <c r="V417" i="1"/>
  <c r="AE331" i="1"/>
  <c r="V363" i="1"/>
  <c r="V219" i="1"/>
  <c r="AK366" i="1"/>
  <c r="V242" i="1"/>
  <c r="V364" i="1"/>
  <c r="AE377" i="1"/>
  <c r="V304" i="1"/>
  <c r="AK402" i="1"/>
  <c r="AN85" i="1"/>
  <c r="V441" i="1"/>
  <c r="AN320" i="1"/>
  <c r="V452" i="1"/>
  <c r="AK438" i="1"/>
  <c r="AK446" i="1"/>
  <c r="AN434" i="1"/>
  <c r="V368" i="1"/>
  <c r="AN459" i="1"/>
  <c r="V463" i="1"/>
  <c r="AK470" i="1"/>
  <c r="AK478" i="1"/>
  <c r="AE483" i="1"/>
  <c r="AN483" i="1"/>
  <c r="O314" i="1"/>
  <c r="AG154" i="1"/>
  <c r="AG174" i="1"/>
  <c r="AC234" i="1"/>
  <c r="V341" i="1"/>
  <c r="V337" i="1"/>
  <c r="V353" i="1"/>
  <c r="AE378" i="1"/>
  <c r="V112" i="1"/>
  <c r="AK362" i="1"/>
  <c r="AE387" i="1"/>
  <c r="AK301" i="1"/>
  <c r="V334" i="1"/>
  <c r="V388" i="1"/>
  <c r="V415" i="1"/>
  <c r="AK422" i="1"/>
  <c r="AK430" i="1"/>
  <c r="AN435" i="1"/>
  <c r="V439" i="1"/>
  <c r="AN443" i="1"/>
  <c r="V447" i="1"/>
  <c r="AK454" i="1"/>
  <c r="AK371" i="1"/>
  <c r="AN467" i="1"/>
  <c r="V471" i="1"/>
  <c r="AN475" i="1"/>
  <c r="V479" i="1"/>
  <c r="V487" i="1"/>
  <c r="V491" i="1"/>
  <c r="V503" i="1"/>
  <c r="V507" i="1"/>
  <c r="V519" i="1"/>
  <c r="O578" i="1"/>
  <c r="AP578" i="1"/>
  <c r="AM593" i="1"/>
  <c r="AO595" i="1"/>
  <c r="O598" i="1"/>
  <c r="AP598" i="1"/>
  <c r="AC620" i="1"/>
  <c r="O626" i="1"/>
  <c r="O632" i="1"/>
  <c r="T636" i="1"/>
  <c r="O644" i="1"/>
  <c r="W655" i="1"/>
  <c r="O658" i="1"/>
  <c r="AP658" i="1"/>
  <c r="O660" i="1"/>
  <c r="AP660" i="1"/>
  <c r="O664" i="1"/>
  <c r="AP664" i="1"/>
  <c r="AH671" i="1"/>
  <c r="AH687" i="1"/>
  <c r="AO695" i="1"/>
  <c r="AG704" i="1"/>
  <c r="AH10" i="2"/>
  <c r="O254" i="2"/>
  <c r="O361" i="2"/>
  <c r="O367" i="2"/>
  <c r="O369" i="2"/>
  <c r="O375" i="2"/>
  <c r="O377" i="2"/>
  <c r="O383" i="2"/>
  <c r="O385" i="2"/>
  <c r="T525" i="2"/>
  <c r="T529" i="2"/>
  <c r="O534" i="2"/>
  <c r="AP534" i="2"/>
  <c r="W541" i="2"/>
  <c r="O544" i="2"/>
  <c r="AP544" i="2"/>
  <c r="AP552" i="2"/>
  <c r="X558" i="2"/>
  <c r="X560" i="2"/>
  <c r="W561" i="2"/>
  <c r="AP566" i="2"/>
  <c r="AP568" i="2"/>
  <c r="X574" i="2"/>
  <c r="X576" i="2"/>
  <c r="W577" i="2"/>
  <c r="X584" i="2"/>
  <c r="W585" i="2"/>
  <c r="AP590" i="2"/>
  <c r="AP592" i="2"/>
  <c r="AP598" i="2"/>
  <c r="W601" i="2"/>
  <c r="X606" i="2"/>
  <c r="X608" i="2"/>
  <c r="W609" i="2"/>
  <c r="AP614" i="2"/>
  <c r="AP616" i="2"/>
  <c r="AP618" i="2"/>
  <c r="AP620" i="2"/>
  <c r="AP622" i="2"/>
  <c r="AP624" i="2"/>
  <c r="AP626" i="2"/>
  <c r="AP628" i="2"/>
  <c r="AP630" i="2"/>
  <c r="AP632" i="2"/>
  <c r="AP634" i="2"/>
  <c r="AP636" i="2"/>
  <c r="AE669" i="2"/>
  <c r="AN689" i="2"/>
  <c r="AK486" i="1"/>
  <c r="V495" i="1"/>
  <c r="V499" i="1"/>
  <c r="V511" i="1"/>
  <c r="V515" i="1"/>
  <c r="W571" i="1"/>
  <c r="AM577" i="1"/>
  <c r="AC578" i="1"/>
  <c r="W587" i="1"/>
  <c r="O594" i="1"/>
  <c r="AP594" i="1"/>
  <c r="O596" i="1"/>
  <c r="AP596" i="1"/>
  <c r="AC598" i="1"/>
  <c r="T606" i="1"/>
  <c r="O614" i="1"/>
  <c r="W619" i="1"/>
  <c r="AM625" i="1"/>
  <c r="AG626" i="1"/>
  <c r="AG632" i="1"/>
  <c r="AL636" i="1"/>
  <c r="AG644" i="1"/>
  <c r="AM657" i="1"/>
  <c r="AC658" i="1"/>
  <c r="AH659" i="1"/>
  <c r="AC660" i="1"/>
  <c r="O662" i="1"/>
  <c r="AP662" i="1"/>
  <c r="AC664" i="1"/>
  <c r="O666" i="1"/>
  <c r="AP666" i="1"/>
  <c r="T672" i="1"/>
  <c r="AL694" i="1"/>
  <c r="O696" i="1"/>
  <c r="AH703" i="1"/>
  <c r="AG706" i="1"/>
  <c r="AG536" i="2"/>
  <c r="AM543" i="2"/>
  <c r="X552" i="2"/>
  <c r="W553" i="2"/>
  <c r="X566" i="2"/>
  <c r="X568" i="2"/>
  <c r="W569" i="2"/>
  <c r="X590" i="2"/>
  <c r="X592" i="2"/>
  <c r="W593" i="2"/>
  <c r="X598" i="2"/>
  <c r="AP600" i="2"/>
  <c r="X614" i="2"/>
  <c r="X616" i="2"/>
  <c r="X618" i="2"/>
  <c r="X620" i="2"/>
  <c r="X622" i="2"/>
  <c r="X624" i="2"/>
  <c r="X626" i="2"/>
  <c r="X628" i="2"/>
  <c r="X630" i="2"/>
  <c r="X632" i="2"/>
  <c r="X634" i="2"/>
  <c r="X636" i="2"/>
  <c r="AB638" i="2"/>
  <c r="AN687" i="2"/>
  <c r="X102" i="1"/>
  <c r="AC90" i="1"/>
  <c r="K150" i="1"/>
  <c r="AL150" i="1"/>
  <c r="AL166" i="1"/>
  <c r="O196" i="1"/>
  <c r="O455" i="1"/>
  <c r="O343" i="1"/>
  <c r="K392" i="1"/>
  <c r="AC226" i="1"/>
  <c r="K178" i="1"/>
  <c r="K104" i="1"/>
  <c r="K114" i="1"/>
  <c r="O399" i="1"/>
  <c r="K314" i="1"/>
  <c r="K138" i="1"/>
  <c r="AC146" i="1"/>
  <c r="O150" i="1"/>
  <c r="K154" i="1"/>
  <c r="AC158" i="1"/>
  <c r="O166" i="1"/>
  <c r="K170" i="1"/>
  <c r="O200" i="1"/>
  <c r="AP200" i="1"/>
  <c r="AC206" i="1"/>
  <c r="O208" i="1"/>
  <c r="AP208" i="1"/>
  <c r="AC151" i="1"/>
  <c r="AC392" i="1"/>
  <c r="AC222" i="1"/>
  <c r="K234" i="1"/>
  <c r="K48" i="1"/>
  <c r="AC87" i="1"/>
  <c r="I285" i="1"/>
  <c r="AE254" i="1"/>
  <c r="M110" i="1"/>
  <c r="AE278" i="1"/>
  <c r="V290" i="1"/>
  <c r="AE270" i="1"/>
  <c r="AK281" i="1"/>
  <c r="V306" i="1"/>
  <c r="M417" i="1"/>
  <c r="AN417" i="1"/>
  <c r="AE323" i="1"/>
  <c r="AE325" i="1"/>
  <c r="AK326" i="1"/>
  <c r="V291" i="1"/>
  <c r="M341" i="1"/>
  <c r="AN341" i="1"/>
  <c r="V331" i="1"/>
  <c r="AK352" i="1"/>
  <c r="V372" i="1"/>
  <c r="M337" i="1"/>
  <c r="AN337" i="1"/>
  <c r="AK262" i="1"/>
  <c r="V319" i="1"/>
  <c r="M363" i="1"/>
  <c r="AN363" i="1"/>
  <c r="AE327" i="1"/>
  <c r="AK321" i="1"/>
  <c r="V351" i="1"/>
  <c r="M353" i="1"/>
  <c r="AN353" i="1"/>
  <c r="AE355" i="1"/>
  <c r="AE357" i="1"/>
  <c r="AK171" i="1"/>
  <c r="V131" i="1"/>
  <c r="M219" i="1"/>
  <c r="AN219" i="1"/>
  <c r="V378" i="1"/>
  <c r="M112" i="1"/>
  <c r="AN112" i="1"/>
  <c r="V380" i="1"/>
  <c r="AK370" i="1"/>
  <c r="AK349" i="1"/>
  <c r="V359" i="1"/>
  <c r="M242" i="1"/>
  <c r="AN242" i="1"/>
  <c r="M364" i="1"/>
  <c r="AN364" i="1"/>
  <c r="V385" i="1"/>
  <c r="V387" i="1"/>
  <c r="V377" i="1"/>
  <c r="M304" i="1"/>
  <c r="AN304" i="1"/>
  <c r="V393" i="1"/>
  <c r="AK394" i="1"/>
  <c r="AE395" i="1"/>
  <c r="AK398" i="1"/>
  <c r="AE403" i="1"/>
  <c r="V403" i="1"/>
  <c r="M403" i="1"/>
  <c r="S401" i="1"/>
  <c r="V413" i="1"/>
  <c r="AE425" i="1"/>
  <c r="V425" i="1"/>
  <c r="M425" i="1"/>
  <c r="AE450" i="1"/>
  <c r="V450" i="1"/>
  <c r="M450" i="1"/>
  <c r="AE144" i="1"/>
  <c r="V144" i="1"/>
  <c r="M144" i="1"/>
  <c r="AE473" i="1"/>
  <c r="V473" i="1"/>
  <c r="M473" i="1"/>
  <c r="AE489" i="1"/>
  <c r="V489" i="1"/>
  <c r="M489" i="1"/>
  <c r="AE497" i="1"/>
  <c r="V497" i="1"/>
  <c r="M497" i="1"/>
  <c r="AE505" i="1"/>
  <c r="V505" i="1"/>
  <c r="M505" i="1"/>
  <c r="AE513" i="1"/>
  <c r="V513" i="1"/>
  <c r="M513" i="1"/>
  <c r="M521" i="1"/>
  <c r="AQ566" i="1"/>
  <c r="AP566" i="1"/>
  <c r="AC566" i="1"/>
  <c r="O566" i="1"/>
  <c r="K566" i="1"/>
  <c r="AG566" i="1"/>
  <c r="T570" i="1"/>
  <c r="T574" i="1"/>
  <c r="AQ582" i="1"/>
  <c r="AP582" i="1"/>
  <c r="AC582" i="1"/>
  <c r="O582" i="1"/>
  <c r="K582" i="1"/>
  <c r="AG582" i="1"/>
  <c r="T586" i="1"/>
  <c r="T590" i="1"/>
  <c r="X30" i="1"/>
  <c r="AG122" i="1"/>
  <c r="K166" i="1"/>
  <c r="K200" i="1"/>
  <c r="AG200" i="1"/>
  <c r="K208" i="1"/>
  <c r="AG208" i="1"/>
  <c r="K222" i="1"/>
  <c r="M254" i="1"/>
  <c r="AE263" i="1"/>
  <c r="M278" i="1"/>
  <c r="M376" i="1"/>
  <c r="V270" i="1"/>
  <c r="M306" i="1"/>
  <c r="AN306" i="1"/>
  <c r="V323" i="1"/>
  <c r="V325" i="1"/>
  <c r="M291" i="1"/>
  <c r="AN291" i="1"/>
  <c r="AK330" i="1"/>
  <c r="M372" i="1"/>
  <c r="AN372" i="1"/>
  <c r="AK338" i="1"/>
  <c r="M319" i="1"/>
  <c r="AN319" i="1"/>
  <c r="V327" i="1"/>
  <c r="M351" i="1"/>
  <c r="AN351" i="1"/>
  <c r="V355" i="1"/>
  <c r="V357" i="1"/>
  <c r="M131" i="1"/>
  <c r="AN131" i="1"/>
  <c r="AK256" i="1"/>
  <c r="M380" i="1"/>
  <c r="AN380" i="1"/>
  <c r="M359" i="1"/>
  <c r="AN359" i="1"/>
  <c r="V381" i="1"/>
  <c r="M385" i="1"/>
  <c r="AN385" i="1"/>
  <c r="M393" i="1"/>
  <c r="AN393" i="1"/>
  <c r="V395" i="1"/>
  <c r="AE407" i="1"/>
  <c r="V407" i="1"/>
  <c r="M407" i="1"/>
  <c r="AE414" i="1"/>
  <c r="V414" i="1"/>
  <c r="M414" i="1"/>
  <c r="AE433" i="1"/>
  <c r="V433" i="1"/>
  <c r="M433" i="1"/>
  <c r="AE449" i="1"/>
  <c r="V449" i="1"/>
  <c r="M449" i="1"/>
  <c r="AE465" i="1"/>
  <c r="V465" i="1"/>
  <c r="M465" i="1"/>
  <c r="AE481" i="1"/>
  <c r="V481" i="1"/>
  <c r="M481" i="1"/>
  <c r="AE493" i="1"/>
  <c r="V493" i="1"/>
  <c r="M493" i="1"/>
  <c r="AE501" i="1"/>
  <c r="V501" i="1"/>
  <c r="M501" i="1"/>
  <c r="AE509" i="1"/>
  <c r="V509" i="1"/>
  <c r="M509" i="1"/>
  <c r="AE517" i="1"/>
  <c r="V517" i="1"/>
  <c r="M517" i="1"/>
  <c r="AQ564" i="1"/>
  <c r="AP564" i="1"/>
  <c r="AC564" i="1"/>
  <c r="O564" i="1"/>
  <c r="K564" i="1"/>
  <c r="AG564" i="1"/>
  <c r="X566" i="1"/>
  <c r="AQ568" i="1"/>
  <c r="AP568" i="1"/>
  <c r="AC568" i="1"/>
  <c r="O568" i="1"/>
  <c r="K568" i="1"/>
  <c r="AG568" i="1"/>
  <c r="AP570" i="1"/>
  <c r="T572" i="1"/>
  <c r="AK575" i="1"/>
  <c r="W575" i="1"/>
  <c r="P575" i="1"/>
  <c r="AQ580" i="1"/>
  <c r="AP580" i="1"/>
  <c r="AC580" i="1"/>
  <c r="O580" i="1"/>
  <c r="K580" i="1"/>
  <c r="AG580" i="1"/>
  <c r="X582" i="1"/>
  <c r="AQ584" i="1"/>
  <c r="AP584" i="1"/>
  <c r="AC584" i="1"/>
  <c r="O584" i="1"/>
  <c r="K584" i="1"/>
  <c r="AG584" i="1"/>
  <c r="AP586" i="1"/>
  <c r="T588" i="1"/>
  <c r="AK591" i="1"/>
  <c r="AO591" i="1"/>
  <c r="W591" i="1"/>
  <c r="P591" i="1"/>
  <c r="M334" i="1"/>
  <c r="AN334" i="1"/>
  <c r="AK409" i="1"/>
  <c r="M388" i="1"/>
  <c r="AN388" i="1"/>
  <c r="M415" i="1"/>
  <c r="AN415" i="1"/>
  <c r="M441" i="1"/>
  <c r="AN441" i="1"/>
  <c r="M452" i="1"/>
  <c r="AN452" i="1"/>
  <c r="M439" i="1"/>
  <c r="AN439" i="1"/>
  <c r="M447" i="1"/>
  <c r="AN447" i="1"/>
  <c r="M368" i="1"/>
  <c r="AN368" i="1"/>
  <c r="M463" i="1"/>
  <c r="AN463" i="1"/>
  <c r="M471" i="1"/>
  <c r="AN471" i="1"/>
  <c r="M479" i="1"/>
  <c r="AN479" i="1"/>
  <c r="M487" i="1"/>
  <c r="AN487" i="1"/>
  <c r="M491" i="1"/>
  <c r="AN491" i="1"/>
  <c r="M495" i="1"/>
  <c r="AN495" i="1"/>
  <c r="M499" i="1"/>
  <c r="AN499" i="1"/>
  <c r="M503" i="1"/>
  <c r="AN503" i="1"/>
  <c r="M507" i="1"/>
  <c r="AN507" i="1"/>
  <c r="M511" i="1"/>
  <c r="AN511" i="1"/>
  <c r="M515" i="1"/>
  <c r="AN515" i="1"/>
  <c r="M519" i="1"/>
  <c r="AN519" i="1"/>
  <c r="P571" i="1"/>
  <c r="AO571" i="1"/>
  <c r="Y577" i="1"/>
  <c r="K578" i="1"/>
  <c r="X578" i="1"/>
  <c r="AG578" i="1"/>
  <c r="AH579" i="1"/>
  <c r="P587" i="1"/>
  <c r="AO587" i="1"/>
  <c r="Y593" i="1"/>
  <c r="K594" i="1"/>
  <c r="X594" i="1"/>
  <c r="AG594" i="1"/>
  <c r="K596" i="1"/>
  <c r="X596" i="1"/>
  <c r="AG596" i="1"/>
  <c r="K598" i="1"/>
  <c r="X598" i="1"/>
  <c r="AG598" i="1"/>
  <c r="AO599" i="1"/>
  <c r="O600" i="1"/>
  <c r="AC600" i="1"/>
  <c r="AP600" i="1"/>
  <c r="AC602" i="1"/>
  <c r="P603" i="1"/>
  <c r="K606" i="1"/>
  <c r="AC606" i="1"/>
  <c r="W607" i="1"/>
  <c r="AC608" i="1"/>
  <c r="Y609" i="1"/>
  <c r="AC610" i="1"/>
  <c r="P611" i="1"/>
  <c r="K614" i="1"/>
  <c r="AC614" i="1"/>
  <c r="AH615" i="1"/>
  <c r="AC616" i="1"/>
  <c r="T618" i="1"/>
  <c r="AL618" i="1"/>
  <c r="K620" i="1"/>
  <c r="AL620" i="1"/>
  <c r="T624" i="1"/>
  <c r="AL624" i="1"/>
  <c r="Y625" i="1"/>
  <c r="K626" i="1"/>
  <c r="AC626" i="1"/>
  <c r="AH627" i="1"/>
  <c r="AC628" i="1"/>
  <c r="K632" i="1"/>
  <c r="AC632" i="1"/>
  <c r="K636" i="1"/>
  <c r="AC636" i="1"/>
  <c r="K644" i="1"/>
  <c r="AC644" i="1"/>
  <c r="AC654" i="1"/>
  <c r="P655" i="1"/>
  <c r="AO655" i="1"/>
  <c r="T656" i="1"/>
  <c r="AL656" i="1"/>
  <c r="Y657" i="1"/>
  <c r="K658" i="1"/>
  <c r="X658" i="1"/>
  <c r="AG658" i="1"/>
  <c r="K660" i="1"/>
  <c r="X660" i="1"/>
  <c r="AG660" i="1"/>
  <c r="K662" i="1"/>
  <c r="X662" i="1"/>
  <c r="AG662" i="1"/>
  <c r="K664" i="1"/>
  <c r="X664" i="1"/>
  <c r="AG664" i="1"/>
  <c r="K666" i="1"/>
  <c r="X666" i="1"/>
  <c r="AG666" i="1"/>
  <c r="O668" i="1"/>
  <c r="O670" i="1"/>
  <c r="AG670" i="1"/>
  <c r="K672" i="1"/>
  <c r="O674" i="1"/>
  <c r="AL674" i="1"/>
  <c r="O676" i="1"/>
  <c r="AG676" i="1"/>
  <c r="O678" i="1"/>
  <c r="T682" i="1"/>
  <c r="AL684" i="1"/>
  <c r="O686" i="1"/>
  <c r="AG686" i="1"/>
  <c r="K688" i="1"/>
  <c r="AL690" i="1"/>
  <c r="AH691" i="1"/>
  <c r="O692" i="1"/>
  <c r="AG692" i="1"/>
  <c r="K696" i="1"/>
  <c r="K698" i="1"/>
  <c r="O702" i="1"/>
  <c r="AG702" i="1"/>
  <c r="P707" i="1"/>
  <c r="O708" i="1"/>
  <c r="AG708" i="1"/>
  <c r="AH711" i="1"/>
  <c r="AL712" i="1"/>
  <c r="AG714" i="1"/>
  <c r="AO6" i="2"/>
  <c r="AC7" i="2"/>
  <c r="O9" i="2"/>
  <c r="AG9" i="2"/>
  <c r="AC23" i="2"/>
  <c r="W60" i="2"/>
  <c r="AQ270" i="2"/>
  <c r="AC270" i="2"/>
  <c r="O270" i="2"/>
  <c r="M127" i="2"/>
  <c r="M255" i="2"/>
  <c r="AQ225" i="2"/>
  <c r="AG225" i="2"/>
  <c r="O225" i="2"/>
  <c r="K225" i="2"/>
  <c r="AQ429" i="2"/>
  <c r="AG429" i="2"/>
  <c r="O429" i="2"/>
  <c r="K429" i="2"/>
  <c r="AO366" i="2"/>
  <c r="AQ379" i="2"/>
  <c r="AG379" i="2"/>
  <c r="O379" i="2"/>
  <c r="K379" i="2"/>
  <c r="AQ381" i="2"/>
  <c r="AG381" i="2"/>
  <c r="O381" i="2"/>
  <c r="K381" i="2"/>
  <c r="AO382" i="2"/>
  <c r="AQ459" i="2"/>
  <c r="AP459" i="2"/>
  <c r="X459" i="2"/>
  <c r="K600" i="1"/>
  <c r="X600" i="1"/>
  <c r="AG600" i="1"/>
  <c r="K602" i="1"/>
  <c r="AL602" i="1"/>
  <c r="K608" i="1"/>
  <c r="AL608" i="1"/>
  <c r="K610" i="1"/>
  <c r="AG610" i="1"/>
  <c r="K616" i="1"/>
  <c r="AG616" i="1"/>
  <c r="K618" i="1"/>
  <c r="AC618" i="1"/>
  <c r="K624" i="1"/>
  <c r="AC624" i="1"/>
  <c r="K628" i="1"/>
  <c r="AG628" i="1"/>
  <c r="K654" i="1"/>
  <c r="AL654" i="1"/>
  <c r="O656" i="1"/>
  <c r="AG656" i="1"/>
  <c r="K670" i="1"/>
  <c r="AC670" i="1"/>
  <c r="K674" i="1"/>
  <c r="K676" i="1"/>
  <c r="AC676" i="1"/>
  <c r="K682" i="1"/>
  <c r="K686" i="1"/>
  <c r="AC686" i="1"/>
  <c r="K690" i="1"/>
  <c r="K692" i="1"/>
  <c r="AC692" i="1"/>
  <c r="K702" i="1"/>
  <c r="AC702" i="1"/>
  <c r="K708" i="1"/>
  <c r="AC708" i="1"/>
  <c r="K712" i="1"/>
  <c r="K9" i="2"/>
  <c r="AC9" i="2"/>
  <c r="K13" i="2"/>
  <c r="AL15" i="2"/>
  <c r="AC15" i="2"/>
  <c r="K15" i="2"/>
  <c r="O15" i="2"/>
  <c r="AG17" i="2"/>
  <c r="AC17" i="2"/>
  <c r="O17" i="2"/>
  <c r="O373" i="2"/>
  <c r="AC47" i="2"/>
  <c r="AL47" i="2"/>
  <c r="K47" i="2"/>
  <c r="AQ59" i="2"/>
  <c r="AG59" i="2"/>
  <c r="K59" i="2"/>
  <c r="M223" i="2"/>
  <c r="AO358" i="2"/>
  <c r="AC225" i="2"/>
  <c r="AC429" i="2"/>
  <c r="AQ371" i="2"/>
  <c r="AG371" i="2"/>
  <c r="O371" i="2"/>
  <c r="K371" i="2"/>
  <c r="AQ32" i="2"/>
  <c r="AG32" i="2"/>
  <c r="O32" i="2"/>
  <c r="K32" i="2"/>
  <c r="AO282" i="2"/>
  <c r="AC379" i="2"/>
  <c r="AC381" i="2"/>
  <c r="AQ387" i="2"/>
  <c r="O387" i="2"/>
  <c r="K387" i="2"/>
  <c r="AQ461" i="2"/>
  <c r="AP461" i="2"/>
  <c r="X461" i="2"/>
  <c r="AH18" i="2"/>
  <c r="O25" i="2"/>
  <c r="P48" i="2"/>
  <c r="AG53" i="2"/>
  <c r="T81" i="2"/>
  <c r="M219" i="2"/>
  <c r="M239" i="2"/>
  <c r="M271" i="2"/>
  <c r="K254" i="2"/>
  <c r="AC254" i="2"/>
  <c r="K361" i="2"/>
  <c r="AC361" i="2"/>
  <c r="AO362" i="2"/>
  <c r="K367" i="2"/>
  <c r="AC367" i="2"/>
  <c r="K369" i="2"/>
  <c r="AC369" i="2"/>
  <c r="AO370" i="2"/>
  <c r="K375" i="2"/>
  <c r="AC375" i="2"/>
  <c r="K377" i="2"/>
  <c r="AC377" i="2"/>
  <c r="AO378" i="2"/>
  <c r="K383" i="2"/>
  <c r="AC383" i="2"/>
  <c r="K385" i="2"/>
  <c r="AC385" i="2"/>
  <c r="AO386" i="2"/>
  <c r="AP463" i="2"/>
  <c r="AP465" i="2"/>
  <c r="AP447" i="2"/>
  <c r="AP433" i="2"/>
  <c r="AP469" i="2"/>
  <c r="AP473" i="2"/>
  <c r="AP475" i="2"/>
  <c r="AP477" i="2"/>
  <c r="AP479" i="2"/>
  <c r="AP481" i="2"/>
  <c r="AP483" i="2"/>
  <c r="AP485" i="2"/>
  <c r="AP487" i="2"/>
  <c r="AP489" i="2"/>
  <c r="AP491" i="2"/>
  <c r="AP493" i="2"/>
  <c r="AP495" i="2"/>
  <c r="AP497" i="2"/>
  <c r="AP499" i="2"/>
  <c r="AP501" i="2"/>
  <c r="AP503" i="2"/>
  <c r="AP505" i="2"/>
  <c r="AP507" i="2"/>
  <c r="AP509" i="2"/>
  <c r="AP511" i="2"/>
  <c r="AP513" i="2"/>
  <c r="AP515" i="2"/>
  <c r="AP517" i="2"/>
  <c r="AP519" i="2"/>
  <c r="AP521" i="2"/>
  <c r="O525" i="2"/>
  <c r="AG525" i="2"/>
  <c r="O529" i="2"/>
  <c r="AG529" i="2"/>
  <c r="K534" i="2"/>
  <c r="X534" i="2"/>
  <c r="AG534" i="2"/>
  <c r="O536" i="2"/>
  <c r="AL536" i="2"/>
  <c r="W537" i="2"/>
  <c r="T540" i="2"/>
  <c r="AL540" i="2"/>
  <c r="P541" i="2"/>
  <c r="AO541" i="2"/>
  <c r="AG542" i="2"/>
  <c r="Y543" i="2"/>
  <c r="K544" i="2"/>
  <c r="X544" i="2"/>
  <c r="AG544" i="2"/>
  <c r="W545" i="2"/>
  <c r="O546" i="2"/>
  <c r="AC546" i="2"/>
  <c r="AP546" i="2"/>
  <c r="O548" i="2"/>
  <c r="AC548" i="2"/>
  <c r="AP548" i="2"/>
  <c r="AO549" i="2"/>
  <c r="O550" i="2"/>
  <c r="AC550" i="2"/>
  <c r="AP550" i="2"/>
  <c r="O552" i="2"/>
  <c r="AG552" i="2"/>
  <c r="P553" i="2"/>
  <c r="AO553" i="2"/>
  <c r="X554" i="2"/>
  <c r="AP554" i="2"/>
  <c r="X556" i="2"/>
  <c r="AP556" i="2"/>
  <c r="W557" i="2"/>
  <c r="O558" i="2"/>
  <c r="AG558" i="2"/>
  <c r="O560" i="2"/>
  <c r="AG560" i="2"/>
  <c r="P561" i="2"/>
  <c r="AO561" i="2"/>
  <c r="X562" i="2"/>
  <c r="AP562" i="2"/>
  <c r="X564" i="2"/>
  <c r="AP564" i="2"/>
  <c r="W565" i="2"/>
  <c r="O566" i="2"/>
  <c r="AG566" i="2"/>
  <c r="O568" i="2"/>
  <c r="AG568" i="2"/>
  <c r="P569" i="2"/>
  <c r="AO569" i="2"/>
  <c r="X570" i="2"/>
  <c r="AP570" i="2"/>
  <c r="X572" i="2"/>
  <c r="AP572" i="2"/>
  <c r="W573" i="2"/>
  <c r="O574" i="2"/>
  <c r="AG574" i="2"/>
  <c r="O576" i="2"/>
  <c r="AG576" i="2"/>
  <c r="P577" i="2"/>
  <c r="AO577" i="2"/>
  <c r="X578" i="2"/>
  <c r="AP578" i="2"/>
  <c r="X580" i="2"/>
  <c r="AP580" i="2"/>
  <c r="W581" i="2"/>
  <c r="AQ582" i="2"/>
  <c r="AG582" i="2"/>
  <c r="O582" i="2"/>
  <c r="X582" i="2"/>
  <c r="AQ594" i="2"/>
  <c r="AP594" i="2"/>
  <c r="X594" i="2"/>
  <c r="O594" i="2"/>
  <c r="AQ596" i="2"/>
  <c r="AP596" i="2"/>
  <c r="X596" i="2"/>
  <c r="O596" i="2"/>
  <c r="AK597" i="2"/>
  <c r="W597" i="2"/>
  <c r="P597" i="2"/>
  <c r="AQ602" i="2"/>
  <c r="AP602" i="2"/>
  <c r="X602" i="2"/>
  <c r="O602" i="2"/>
  <c r="AQ604" i="2"/>
  <c r="AP604" i="2"/>
  <c r="X604" i="2"/>
  <c r="O604" i="2"/>
  <c r="AK605" i="2"/>
  <c r="W605" i="2"/>
  <c r="P605" i="2"/>
  <c r="X463" i="2"/>
  <c r="X465" i="2"/>
  <c r="X447" i="2"/>
  <c r="X433" i="2"/>
  <c r="X469" i="2"/>
  <c r="X473" i="2"/>
  <c r="X475" i="2"/>
  <c r="X477" i="2"/>
  <c r="X479" i="2"/>
  <c r="X481" i="2"/>
  <c r="X483" i="2"/>
  <c r="X485" i="2"/>
  <c r="X487" i="2"/>
  <c r="X489" i="2"/>
  <c r="X491" i="2"/>
  <c r="X493" i="2"/>
  <c r="X495" i="2"/>
  <c r="X497" i="2"/>
  <c r="X499" i="2"/>
  <c r="X501" i="2"/>
  <c r="X503" i="2"/>
  <c r="X505" i="2"/>
  <c r="X507" i="2"/>
  <c r="X509" i="2"/>
  <c r="X511" i="2"/>
  <c r="X513" i="2"/>
  <c r="X515" i="2"/>
  <c r="X517" i="2"/>
  <c r="X519" i="2"/>
  <c r="X521" i="2"/>
  <c r="P537" i="2"/>
  <c r="AO537" i="2"/>
  <c r="O540" i="2"/>
  <c r="AG540" i="2"/>
  <c r="O542" i="2"/>
  <c r="AL542" i="2"/>
  <c r="K546" i="2"/>
  <c r="X546" i="2"/>
  <c r="AG546" i="2"/>
  <c r="K548" i="2"/>
  <c r="X548" i="2"/>
  <c r="AG548" i="2"/>
  <c r="W549" i="2"/>
  <c r="K550" i="2"/>
  <c r="X550" i="2"/>
  <c r="AG550" i="2"/>
  <c r="AM551" i="2"/>
  <c r="O554" i="2"/>
  <c r="AG554" i="2"/>
  <c r="O556" i="2"/>
  <c r="AG556" i="2"/>
  <c r="P557" i="2"/>
  <c r="AO557" i="2"/>
  <c r="O562" i="2"/>
  <c r="AG562" i="2"/>
  <c r="O564" i="2"/>
  <c r="AG564" i="2"/>
  <c r="P565" i="2"/>
  <c r="AO565" i="2"/>
  <c r="O570" i="2"/>
  <c r="AG570" i="2"/>
  <c r="O572" i="2"/>
  <c r="AG572" i="2"/>
  <c r="P573" i="2"/>
  <c r="AO573" i="2"/>
  <c r="O578" i="2"/>
  <c r="AG578" i="2"/>
  <c r="O580" i="2"/>
  <c r="AG580" i="2"/>
  <c r="P581" i="2"/>
  <c r="AO581" i="2"/>
  <c r="AQ586" i="2"/>
  <c r="AP586" i="2"/>
  <c r="X586" i="2"/>
  <c r="O586" i="2"/>
  <c r="AQ588" i="2"/>
  <c r="AP588" i="2"/>
  <c r="X588" i="2"/>
  <c r="O588" i="2"/>
  <c r="AK589" i="2"/>
  <c r="W589" i="2"/>
  <c r="P589" i="2"/>
  <c r="AQ610" i="2"/>
  <c r="AP610" i="2"/>
  <c r="X610" i="2"/>
  <c r="O610" i="2"/>
  <c r="AQ612" i="2"/>
  <c r="AP612" i="2"/>
  <c r="X612" i="2"/>
  <c r="O612" i="2"/>
  <c r="AK613" i="2"/>
  <c r="W613" i="2"/>
  <c r="P613" i="2"/>
  <c r="O584" i="2"/>
  <c r="AG584" i="2"/>
  <c r="P585" i="2"/>
  <c r="AO585" i="2"/>
  <c r="O590" i="2"/>
  <c r="AG590" i="2"/>
  <c r="O592" i="2"/>
  <c r="AG592" i="2"/>
  <c r="P593" i="2"/>
  <c r="AO593" i="2"/>
  <c r="O598" i="2"/>
  <c r="AG598" i="2"/>
  <c r="X600" i="2"/>
  <c r="P601" i="2"/>
  <c r="AO601" i="2"/>
  <c r="O606" i="2"/>
  <c r="AG606" i="2"/>
  <c r="O608" i="2"/>
  <c r="AG608" i="2"/>
  <c r="P609" i="2"/>
  <c r="AO609" i="2"/>
  <c r="O614" i="2"/>
  <c r="AG614" i="2"/>
  <c r="O616" i="2"/>
  <c r="AG616" i="2"/>
  <c r="O618" i="2"/>
  <c r="AG618" i="2"/>
  <c r="O620" i="2"/>
  <c r="AG620" i="2"/>
  <c r="O622" i="2"/>
  <c r="AG622" i="2"/>
  <c r="O624" i="2"/>
  <c r="AG624" i="2"/>
  <c r="O626" i="2"/>
  <c r="AG626" i="2"/>
  <c r="O628" i="2"/>
  <c r="AG628" i="2"/>
  <c r="O630" i="2"/>
  <c r="AG630" i="2"/>
  <c r="O632" i="2"/>
  <c r="AG632" i="2"/>
  <c r="O634" i="2"/>
  <c r="AG634" i="2"/>
  <c r="O636" i="2"/>
  <c r="AG636" i="2"/>
  <c r="O638" i="2"/>
  <c r="M657" i="2"/>
  <c r="AE663" i="2"/>
  <c r="M667" i="2"/>
  <c r="M673" i="2"/>
  <c r="AE679" i="2"/>
  <c r="V687" i="2"/>
  <c r="V689" i="2"/>
  <c r="AK691" i="2"/>
  <c r="AN692" i="2"/>
  <c r="AN694" i="2"/>
  <c r="AK695" i="2"/>
  <c r="V696" i="2"/>
  <c r="V698" i="2"/>
  <c r="M700" i="2"/>
  <c r="M708" i="2"/>
  <c r="S664" i="2"/>
  <c r="S668" i="2"/>
  <c r="V692" i="2"/>
  <c r="V694" i="2"/>
  <c r="M696" i="2"/>
  <c r="AN696" i="2"/>
  <c r="S699" i="2"/>
  <c r="M702" i="2"/>
  <c r="S707" i="2"/>
  <c r="AG399" i="1"/>
  <c r="AL122" i="1"/>
  <c r="AC88" i="1"/>
  <c r="AL399" i="1"/>
  <c r="O214" i="1"/>
  <c r="AG314" i="1"/>
  <c r="AL138" i="1"/>
  <c r="K182" i="1"/>
  <c r="K58" i="1"/>
  <c r="K192" i="1"/>
  <c r="AP192" i="1"/>
  <c r="AG196" i="1"/>
  <c r="AG455" i="1"/>
  <c r="AC210" i="1"/>
  <c r="AG343" i="1"/>
  <c r="AG222" i="1"/>
  <c r="K251" i="1"/>
  <c r="AG48" i="1"/>
  <c r="K246" i="1"/>
  <c r="AE260" i="1"/>
  <c r="AE110" i="1"/>
  <c r="M294" i="1"/>
  <c r="AP311" i="1"/>
  <c r="N406" i="1"/>
  <c r="K399" i="1"/>
  <c r="K122" i="1"/>
  <c r="AL314" i="1"/>
  <c r="AG150" i="1"/>
  <c r="AL154" i="1"/>
  <c r="AG166" i="1"/>
  <c r="AL170" i="1"/>
  <c r="O182" i="1"/>
  <c r="AG58" i="1"/>
  <c r="O192" i="1"/>
  <c r="K196" i="1"/>
  <c r="AP196" i="1"/>
  <c r="AC200" i="1"/>
  <c r="K455" i="1"/>
  <c r="AP455" i="1"/>
  <c r="AC208" i="1"/>
  <c r="K343" i="1"/>
  <c r="AP343" i="1"/>
  <c r="AG392" i="1"/>
  <c r="K226" i="1"/>
  <c r="AC251" i="1"/>
  <c r="AG234" i="1"/>
  <c r="K87" i="1"/>
  <c r="AC246" i="1"/>
  <c r="AJ285" i="1"/>
  <c r="M46" i="1"/>
  <c r="AE276" i="1"/>
  <c r="M282" i="1"/>
  <c r="O311" i="1"/>
  <c r="AF406" i="1"/>
  <c r="AG182" i="1"/>
  <c r="AL58" i="1"/>
  <c r="AC192" i="1"/>
  <c r="AG251" i="1"/>
  <c r="AG246" i="1"/>
  <c r="AQ310" i="1"/>
  <c r="T311" i="1"/>
  <c r="AQ406" i="1"/>
  <c r="V313" i="1"/>
  <c r="AL182" i="1"/>
  <c r="AG192" i="1"/>
  <c r="AC196" i="1"/>
  <c r="AC455" i="1"/>
  <c r="AC343" i="1"/>
  <c r="AG226" i="1"/>
  <c r="AG87" i="1"/>
  <c r="AG25" i="2"/>
  <c r="K37" i="2"/>
  <c r="K43" i="2"/>
  <c r="K53" i="2"/>
  <c r="AP270" i="2"/>
  <c r="I89" i="2"/>
  <c r="M196" i="2"/>
  <c r="M251" i="2"/>
  <c r="M267" i="2"/>
  <c r="V273" i="2"/>
  <c r="O41" i="2"/>
  <c r="P42" i="2"/>
  <c r="K61" i="2"/>
  <c r="V89" i="2"/>
  <c r="T29" i="2"/>
  <c r="AH34" i="2"/>
  <c r="K51" i="2"/>
  <c r="W52" i="2"/>
  <c r="AG41" i="2"/>
  <c r="AG51" i="2"/>
  <c r="AG61" i="2"/>
  <c r="N84" i="2"/>
  <c r="AJ89" i="2"/>
  <c r="M211" i="2"/>
  <c r="M82" i="2"/>
  <c r="M243" i="2"/>
  <c r="M323" i="2"/>
  <c r="V271" i="2"/>
  <c r="M215" i="2"/>
  <c r="M231" i="2"/>
  <c r="M111" i="2"/>
  <c r="M263" i="2"/>
  <c r="M273" i="2"/>
  <c r="AL39" i="2"/>
  <c r="P26" i="2"/>
  <c r="K27" i="2"/>
  <c r="K31" i="2"/>
  <c r="AL31" i="2"/>
  <c r="O39" i="2"/>
  <c r="X51" i="2"/>
  <c r="X53" i="2"/>
  <c r="AG55" i="2"/>
  <c r="W56" i="2"/>
  <c r="K57" i="2"/>
  <c r="AG57" i="2"/>
  <c r="X61" i="2"/>
  <c r="AA63" i="2"/>
  <c r="K25" i="2"/>
  <c r="AL25" i="2"/>
  <c r="P30" i="2"/>
  <c r="O31" i="2"/>
  <c r="O23" i="2"/>
  <c r="AC39" i="2"/>
  <c r="AC41" i="2"/>
  <c r="AG47" i="2"/>
  <c r="O159" i="2"/>
  <c r="AP159" i="2"/>
  <c r="AC51" i="2"/>
  <c r="AC53" i="2"/>
  <c r="O55" i="2"/>
  <c r="AP55" i="2"/>
  <c r="O57" i="2"/>
  <c r="AP57" i="2"/>
  <c r="AC59" i="2"/>
  <c r="AC61" i="2"/>
  <c r="I63" i="2"/>
  <c r="AJ63" i="2"/>
  <c r="X270" i="2"/>
  <c r="AQ84" i="2"/>
  <c r="I73" i="2"/>
  <c r="AA89" i="2"/>
  <c r="V209" i="2"/>
  <c r="V213" i="2"/>
  <c r="V217" i="2"/>
  <c r="V221" i="2"/>
  <c r="V86" i="2"/>
  <c r="V229" i="2"/>
  <c r="V233" i="2"/>
  <c r="V237" i="2"/>
  <c r="V241" i="2"/>
  <c r="V245" i="2"/>
  <c r="V430" i="2"/>
  <c r="V253" i="2"/>
  <c r="V405" i="2"/>
  <c r="V261" i="2"/>
  <c r="V265" i="2"/>
  <c r="V269" i="2"/>
  <c r="AA73" i="2"/>
  <c r="X159" i="2"/>
  <c r="X55" i="2"/>
  <c r="X57" i="2"/>
  <c r="R63" i="2"/>
  <c r="AN63" i="2"/>
  <c r="AC373" i="2"/>
  <c r="AG31" i="2"/>
  <c r="AL23" i="2"/>
  <c r="K41" i="2"/>
  <c r="O47" i="2"/>
  <c r="AC159" i="2"/>
  <c r="O51" i="2"/>
  <c r="AP51" i="2"/>
  <c r="O53" i="2"/>
  <c r="AP53" i="2"/>
  <c r="AC55" i="2"/>
  <c r="AC57" i="2"/>
  <c r="O59" i="2"/>
  <c r="AP59" i="2"/>
  <c r="O61" i="2"/>
  <c r="AP61" i="2"/>
  <c r="V63" i="2"/>
  <c r="K270" i="2"/>
  <c r="AG270" i="2"/>
  <c r="R89" i="2"/>
  <c r="AN89" i="2"/>
  <c r="V127" i="2"/>
  <c r="V211" i="2"/>
  <c r="V215" i="2"/>
  <c r="V219" i="2"/>
  <c r="V223" i="2"/>
  <c r="V82" i="2"/>
  <c r="V231" i="2"/>
  <c r="V196" i="2"/>
  <c r="V239" i="2"/>
  <c r="V243" i="2"/>
  <c r="V111" i="2"/>
  <c r="V251" i="2"/>
  <c r="V255" i="2"/>
  <c r="V323" i="2"/>
  <c r="V263" i="2"/>
  <c r="V267" i="2"/>
  <c r="AL373" i="2"/>
  <c r="K159" i="2"/>
  <c r="AG159" i="2"/>
  <c r="K55" i="2"/>
  <c r="X59" i="2"/>
  <c r="AH157" i="2"/>
  <c r="M209" i="2"/>
  <c r="M213" i="2"/>
  <c r="M217" i="2"/>
  <c r="M221" i="2"/>
  <c r="M86" i="2"/>
  <c r="M229" i="2"/>
  <c r="M233" i="2"/>
  <c r="M237" i="2"/>
  <c r="M241" i="2"/>
  <c r="M245" i="2"/>
  <c r="M430" i="2"/>
  <c r="M253" i="2"/>
  <c r="M405" i="2"/>
  <c r="M261" i="2"/>
  <c r="M265" i="2"/>
  <c r="M269" i="2"/>
  <c r="X86" i="1"/>
  <c r="X88" i="1"/>
  <c r="AQ204" i="1"/>
  <c r="AP204" i="1"/>
  <c r="AC204" i="1"/>
  <c r="AQ390" i="1"/>
  <c r="AP390" i="1"/>
  <c r="AC390" i="1"/>
  <c r="AC108" i="1"/>
  <c r="AL248" i="1"/>
  <c r="K248" i="1"/>
  <c r="O248" i="1"/>
  <c r="AG431" i="1"/>
  <c r="AL431" i="1"/>
  <c r="K431" i="1"/>
  <c r="AQ198" i="1"/>
  <c r="AG198" i="1"/>
  <c r="K198" i="1"/>
  <c r="AP198" i="1"/>
  <c r="O198" i="1"/>
  <c r="AC86" i="1"/>
  <c r="AQ98" i="1"/>
  <c r="AP98" i="1"/>
  <c r="AC98" i="1"/>
  <c r="AQ106" i="1"/>
  <c r="AP106" i="1"/>
  <c r="AC106" i="1"/>
  <c r="AL126" i="1"/>
  <c r="K126" i="1"/>
  <c r="O126" i="1"/>
  <c r="AG162" i="1"/>
  <c r="AL162" i="1"/>
  <c r="K162" i="1"/>
  <c r="AL250" i="1"/>
  <c r="K250" i="1"/>
  <c r="O250" i="1"/>
  <c r="AQ194" i="1"/>
  <c r="AG194" i="1"/>
  <c r="K194" i="1"/>
  <c r="AP194" i="1"/>
  <c r="O194" i="1"/>
  <c r="AQ115" i="1"/>
  <c r="AP115" i="1"/>
  <c r="AC115" i="1"/>
  <c r="AP86" i="1"/>
  <c r="AP88" i="1"/>
  <c r="K204" i="1"/>
  <c r="AQ178" i="1"/>
  <c r="AP178" i="1"/>
  <c r="AC178" i="1"/>
  <c r="K390" i="1"/>
  <c r="AQ104" i="1"/>
  <c r="AP104" i="1"/>
  <c r="AC104" i="1"/>
  <c r="K108" i="1"/>
  <c r="AC114" i="1"/>
  <c r="AG146" i="1"/>
  <c r="AL146" i="1"/>
  <c r="K146" i="1"/>
  <c r="AL174" i="1"/>
  <c r="K174" i="1"/>
  <c r="O174" i="1"/>
  <c r="O431" i="1"/>
  <c r="X198" i="1"/>
  <c r="AQ216" i="1"/>
  <c r="AC216" i="1"/>
  <c r="AP216" i="1"/>
  <c r="O216" i="1"/>
  <c r="AG216" i="1"/>
  <c r="K216" i="1"/>
  <c r="AQ220" i="1"/>
  <c r="AC220" i="1"/>
  <c r="AP220" i="1"/>
  <c r="O220" i="1"/>
  <c r="AG220" i="1"/>
  <c r="K220" i="1"/>
  <c r="AQ224" i="1"/>
  <c r="AC224" i="1"/>
  <c r="AP224" i="1"/>
  <c r="O224" i="1"/>
  <c r="AG224" i="1"/>
  <c r="K224" i="1"/>
  <c r="AQ391" i="1"/>
  <c r="AC391" i="1"/>
  <c r="AP391" i="1"/>
  <c r="O391" i="1"/>
  <c r="AG391" i="1"/>
  <c r="K391" i="1"/>
  <c r="K86" i="1"/>
  <c r="K88" i="1"/>
  <c r="K115" i="1"/>
  <c r="X204" i="1"/>
  <c r="AQ30" i="1"/>
  <c r="AP30" i="1"/>
  <c r="AC30" i="1"/>
  <c r="K98" i="1"/>
  <c r="X390" i="1"/>
  <c r="AQ102" i="1"/>
  <c r="AP102" i="1"/>
  <c r="AC102" i="1"/>
  <c r="K106" i="1"/>
  <c r="X108" i="1"/>
  <c r="AL90" i="1"/>
  <c r="K90" i="1"/>
  <c r="AG90" i="1"/>
  <c r="AL114" i="1"/>
  <c r="AC126" i="1"/>
  <c r="AG214" i="1"/>
  <c r="AL214" i="1"/>
  <c r="K214" i="1"/>
  <c r="AG248" i="1"/>
  <c r="AL158" i="1"/>
  <c r="K158" i="1"/>
  <c r="O158" i="1"/>
  <c r="O162" i="1"/>
  <c r="AC431" i="1"/>
  <c r="AC250" i="1"/>
  <c r="X194" i="1"/>
  <c r="AQ202" i="1"/>
  <c r="AG202" i="1"/>
  <c r="K202" i="1"/>
  <c r="X202" i="1"/>
  <c r="AP202" i="1"/>
  <c r="O202" i="1"/>
  <c r="AC122" i="1"/>
  <c r="AC138" i="1"/>
  <c r="AC154" i="1"/>
  <c r="AC170" i="1"/>
  <c r="AC58" i="1"/>
  <c r="O206" i="1"/>
  <c r="AP206" i="1"/>
  <c r="O210" i="1"/>
  <c r="AP210" i="1"/>
  <c r="O151" i="1"/>
  <c r="X392" i="1"/>
  <c r="X222" i="1"/>
  <c r="X226" i="1"/>
  <c r="X251" i="1"/>
  <c r="K232" i="1"/>
  <c r="AG232" i="1"/>
  <c r="X234" i="1"/>
  <c r="K236" i="1"/>
  <c r="AG236" i="1"/>
  <c r="X48" i="1"/>
  <c r="K240" i="1"/>
  <c r="AG240" i="1"/>
  <c r="X87" i="1"/>
  <c r="K241" i="1"/>
  <c r="AG241" i="1"/>
  <c r="X246" i="1"/>
  <c r="AA285" i="1"/>
  <c r="AE252" i="1"/>
  <c r="M260" i="1"/>
  <c r="M263" i="1"/>
  <c r="M276" i="1"/>
  <c r="M290" i="1"/>
  <c r="M292" i="1"/>
  <c r="X206" i="1"/>
  <c r="X210" i="1"/>
  <c r="X151" i="1"/>
  <c r="O232" i="1"/>
  <c r="AP232" i="1"/>
  <c r="O236" i="1"/>
  <c r="AP236" i="1"/>
  <c r="O240" i="1"/>
  <c r="AP240" i="1"/>
  <c r="O241" i="1"/>
  <c r="AP241" i="1"/>
  <c r="X232" i="1"/>
  <c r="X236" i="1"/>
  <c r="X240" i="1"/>
  <c r="X241" i="1"/>
  <c r="R285" i="1"/>
  <c r="AN285" i="1"/>
  <c r="V282" i="1"/>
  <c r="AE294" i="1"/>
  <c r="X192" i="1"/>
  <c r="X196" i="1"/>
  <c r="X200" i="1"/>
  <c r="X455" i="1"/>
  <c r="K206" i="1"/>
  <c r="AG206" i="1"/>
  <c r="X208" i="1"/>
  <c r="K210" i="1"/>
  <c r="AG210" i="1"/>
  <c r="X343" i="1"/>
  <c r="K151" i="1"/>
  <c r="O392" i="1"/>
  <c r="AP392" i="1"/>
  <c r="O222" i="1"/>
  <c r="AP222" i="1"/>
  <c r="O226" i="1"/>
  <c r="AP226" i="1"/>
  <c r="O251" i="1"/>
  <c r="AP251" i="1"/>
  <c r="AC232" i="1"/>
  <c r="O234" i="1"/>
  <c r="AP234" i="1"/>
  <c r="AC236" i="1"/>
  <c r="O48" i="1"/>
  <c r="AP48" i="1"/>
  <c r="AC240" i="1"/>
  <c r="O87" i="1"/>
  <c r="AP87" i="1"/>
  <c r="AC241" i="1"/>
  <c r="O246" i="1"/>
  <c r="AP246" i="1"/>
  <c r="V285" i="1"/>
  <c r="M252" i="1"/>
  <c r="AE46" i="1"/>
  <c r="M288" i="1"/>
  <c r="M284" i="1"/>
  <c r="AC142" i="1"/>
  <c r="AQ124" i="1"/>
  <c r="AP124" i="1"/>
  <c r="X124" i="1"/>
  <c r="T124" i="1"/>
  <c r="AQ75" i="1"/>
  <c r="AP75" i="1"/>
  <c r="X75" i="1"/>
  <c r="T75" i="1"/>
  <c r="AQ132" i="1"/>
  <c r="AP132" i="1"/>
  <c r="X132" i="1"/>
  <c r="T132" i="1"/>
  <c r="AQ136" i="1"/>
  <c r="AP136" i="1"/>
  <c r="X136" i="1"/>
  <c r="T136" i="1"/>
  <c r="AQ140" i="1"/>
  <c r="AP140" i="1"/>
  <c r="X140" i="1"/>
  <c r="T140" i="1"/>
  <c r="AQ289" i="1"/>
  <c r="AP289" i="1"/>
  <c r="X289" i="1"/>
  <c r="T289" i="1"/>
  <c r="AQ148" i="1"/>
  <c r="AP148" i="1"/>
  <c r="X148" i="1"/>
  <c r="T148" i="1"/>
  <c r="AQ462" i="1"/>
  <c r="AP462" i="1"/>
  <c r="X462" i="1"/>
  <c r="T462" i="1"/>
  <c r="AQ156" i="1"/>
  <c r="AP156" i="1"/>
  <c r="X156" i="1"/>
  <c r="T156" i="1"/>
  <c r="AQ160" i="1"/>
  <c r="AP160" i="1"/>
  <c r="X160" i="1"/>
  <c r="T160" i="1"/>
  <c r="AQ164" i="1"/>
  <c r="AP164" i="1"/>
  <c r="X164" i="1"/>
  <c r="T164" i="1"/>
  <c r="AQ238" i="1"/>
  <c r="AP238" i="1"/>
  <c r="X238" i="1"/>
  <c r="T238" i="1"/>
  <c r="AQ307" i="1"/>
  <c r="AP307" i="1"/>
  <c r="X307" i="1"/>
  <c r="T307" i="1"/>
  <c r="AQ176" i="1"/>
  <c r="AP176" i="1"/>
  <c r="X176" i="1"/>
  <c r="T176" i="1"/>
  <c r="AQ180" i="1"/>
  <c r="AP180" i="1"/>
  <c r="X180" i="1"/>
  <c r="T180" i="1"/>
  <c r="AQ458" i="1"/>
  <c r="AP458" i="1"/>
  <c r="X458" i="1"/>
  <c r="T458" i="1"/>
  <c r="AQ188" i="1"/>
  <c r="AP188" i="1"/>
  <c r="X188" i="1"/>
  <c r="T188" i="1"/>
  <c r="V264" i="1"/>
  <c r="AE264" i="1"/>
  <c r="M264" i="1"/>
  <c r="M339" i="1"/>
  <c r="AE339" i="1"/>
  <c r="V339" i="1"/>
  <c r="AQ120" i="1"/>
  <c r="AP120" i="1"/>
  <c r="X120" i="1"/>
  <c r="T120" i="1"/>
  <c r="AC116" i="1"/>
  <c r="AC120" i="1"/>
  <c r="AC124" i="1"/>
  <c r="AC75" i="1"/>
  <c r="AC132" i="1"/>
  <c r="AC140" i="1"/>
  <c r="AC148" i="1"/>
  <c r="AC156" i="1"/>
  <c r="AC164" i="1"/>
  <c r="AC176" i="1"/>
  <c r="V76" i="1"/>
  <c r="AE76" i="1"/>
  <c r="M76" i="1"/>
  <c r="AQ128" i="1"/>
  <c r="AP128" i="1"/>
  <c r="X128" i="1"/>
  <c r="AC128" i="1"/>
  <c r="AC136" i="1"/>
  <c r="AC289" i="1"/>
  <c r="AC462" i="1"/>
  <c r="AC160" i="1"/>
  <c r="AC238" i="1"/>
  <c r="AC307" i="1"/>
  <c r="AC180" i="1"/>
  <c r="AC458" i="1"/>
  <c r="AC188" i="1"/>
  <c r="O86" i="1"/>
  <c r="AG86" i="1"/>
  <c r="O88" i="1"/>
  <c r="AG88" i="1"/>
  <c r="O115" i="1"/>
  <c r="AG115" i="1"/>
  <c r="O204" i="1"/>
  <c r="AG204" i="1"/>
  <c r="O30" i="1"/>
  <c r="AG30" i="1"/>
  <c r="O178" i="1"/>
  <c r="AG178" i="1"/>
  <c r="O98" i="1"/>
  <c r="AG98" i="1"/>
  <c r="O390" i="1"/>
  <c r="AG390" i="1"/>
  <c r="O102" i="1"/>
  <c r="AG102" i="1"/>
  <c r="O104" i="1"/>
  <c r="AG104" i="1"/>
  <c r="O106" i="1"/>
  <c r="AG106" i="1"/>
  <c r="O108" i="1"/>
  <c r="AQ90" i="1"/>
  <c r="AP90" i="1"/>
  <c r="X90" i="1"/>
  <c r="T90" i="1"/>
  <c r="K128" i="1"/>
  <c r="AG128" i="1"/>
  <c r="AQ114" i="1"/>
  <c r="AP114" i="1"/>
  <c r="X114" i="1"/>
  <c r="T114" i="1"/>
  <c r="K116" i="1"/>
  <c r="AQ399" i="1"/>
  <c r="AP399" i="1"/>
  <c r="X399" i="1"/>
  <c r="T399" i="1"/>
  <c r="K120" i="1"/>
  <c r="AG120" i="1"/>
  <c r="AQ122" i="1"/>
  <c r="AP122" i="1"/>
  <c r="X122" i="1"/>
  <c r="T122" i="1"/>
  <c r="K124" i="1"/>
  <c r="AG124" i="1"/>
  <c r="AQ126" i="1"/>
  <c r="AP126" i="1"/>
  <c r="X126" i="1"/>
  <c r="T126" i="1"/>
  <c r="K75" i="1"/>
  <c r="AG75" i="1"/>
  <c r="AQ214" i="1"/>
  <c r="AP214" i="1"/>
  <c r="X214" i="1"/>
  <c r="T214" i="1"/>
  <c r="K132" i="1"/>
  <c r="AG132" i="1"/>
  <c r="AQ314" i="1"/>
  <c r="AP314" i="1"/>
  <c r="X314" i="1"/>
  <c r="T314" i="1"/>
  <c r="K136" i="1"/>
  <c r="AG136" i="1"/>
  <c r="AQ138" i="1"/>
  <c r="AP138" i="1"/>
  <c r="X138" i="1"/>
  <c r="T138" i="1"/>
  <c r="K140" i="1"/>
  <c r="AG140" i="1"/>
  <c r="AQ248" i="1"/>
  <c r="AP248" i="1"/>
  <c r="X248" i="1"/>
  <c r="T248" i="1"/>
  <c r="K289" i="1"/>
  <c r="AG289" i="1"/>
  <c r="AQ146" i="1"/>
  <c r="AP146" i="1"/>
  <c r="X146" i="1"/>
  <c r="T146" i="1"/>
  <c r="K148" i="1"/>
  <c r="AG148" i="1"/>
  <c r="AQ150" i="1"/>
  <c r="AP150" i="1"/>
  <c r="X150" i="1"/>
  <c r="T150" i="1"/>
  <c r="K462" i="1"/>
  <c r="AG462" i="1"/>
  <c r="AQ154" i="1"/>
  <c r="AP154" i="1"/>
  <c r="X154" i="1"/>
  <c r="T154" i="1"/>
  <c r="K156" i="1"/>
  <c r="AG156" i="1"/>
  <c r="AQ158" i="1"/>
  <c r="AP158" i="1"/>
  <c r="X158" i="1"/>
  <c r="T158" i="1"/>
  <c r="K160" i="1"/>
  <c r="AG160" i="1"/>
  <c r="AQ162" i="1"/>
  <c r="AP162" i="1"/>
  <c r="X162" i="1"/>
  <c r="T162" i="1"/>
  <c r="K164" i="1"/>
  <c r="AG164" i="1"/>
  <c r="AQ166" i="1"/>
  <c r="AP166" i="1"/>
  <c r="X166" i="1"/>
  <c r="T166" i="1"/>
  <c r="K238" i="1"/>
  <c r="AG238" i="1"/>
  <c r="AQ170" i="1"/>
  <c r="AP170" i="1"/>
  <c r="X170" i="1"/>
  <c r="T170" i="1"/>
  <c r="K307" i="1"/>
  <c r="AG307" i="1"/>
  <c r="AQ174" i="1"/>
  <c r="AP174" i="1"/>
  <c r="X174" i="1"/>
  <c r="T174" i="1"/>
  <c r="K176" i="1"/>
  <c r="AG176" i="1"/>
  <c r="AQ431" i="1"/>
  <c r="AP431" i="1"/>
  <c r="X431" i="1"/>
  <c r="T431" i="1"/>
  <c r="K180" i="1"/>
  <c r="AG180" i="1"/>
  <c r="AQ182" i="1"/>
  <c r="AP182" i="1"/>
  <c r="X182" i="1"/>
  <c r="T182" i="1"/>
  <c r="K458" i="1"/>
  <c r="AG458" i="1"/>
  <c r="AQ58" i="1"/>
  <c r="AP58" i="1"/>
  <c r="X58" i="1"/>
  <c r="T58" i="1"/>
  <c r="K188" i="1"/>
  <c r="AG188" i="1"/>
  <c r="AQ250" i="1"/>
  <c r="AP250" i="1"/>
  <c r="X250" i="1"/>
  <c r="T250" i="1"/>
  <c r="AN264" i="1"/>
  <c r="V280" i="1"/>
  <c r="AE280" i="1"/>
  <c r="M280" i="1"/>
  <c r="AN277" i="1"/>
  <c r="V277" i="1"/>
  <c r="M277" i="1"/>
  <c r="M133" i="1"/>
  <c r="AE133" i="1"/>
  <c r="V133" i="1"/>
  <c r="M365" i="1"/>
  <c r="AE365" i="1"/>
  <c r="V365" i="1"/>
  <c r="AQ116" i="1"/>
  <c r="AP116" i="1"/>
  <c r="X116" i="1"/>
  <c r="T116" i="1"/>
  <c r="T86" i="1"/>
  <c r="AL86" i="1"/>
  <c r="T88" i="1"/>
  <c r="AL88" i="1"/>
  <c r="T115" i="1"/>
  <c r="AL115" i="1"/>
  <c r="T204" i="1"/>
  <c r="AL204" i="1"/>
  <c r="T30" i="1"/>
  <c r="AL30" i="1"/>
  <c r="T178" i="1"/>
  <c r="AL178" i="1"/>
  <c r="T98" i="1"/>
  <c r="AL98" i="1"/>
  <c r="T390" i="1"/>
  <c r="AL390" i="1"/>
  <c r="T102" i="1"/>
  <c r="AL102" i="1"/>
  <c r="T104" i="1"/>
  <c r="AL104" i="1"/>
  <c r="T106" i="1"/>
  <c r="AL106" i="1"/>
  <c r="AQ108" i="1"/>
  <c r="AP108" i="1"/>
  <c r="T108" i="1"/>
  <c r="AL108" i="1"/>
  <c r="O128" i="1"/>
  <c r="AL128" i="1"/>
  <c r="O116" i="1"/>
  <c r="AL116" i="1"/>
  <c r="O120" i="1"/>
  <c r="AL120" i="1"/>
  <c r="O124" i="1"/>
  <c r="AL124" i="1"/>
  <c r="O75" i="1"/>
  <c r="AL75" i="1"/>
  <c r="O132" i="1"/>
  <c r="AL132" i="1"/>
  <c r="O136" i="1"/>
  <c r="AL136" i="1"/>
  <c r="O140" i="1"/>
  <c r="AL140" i="1"/>
  <c r="O289" i="1"/>
  <c r="AL289" i="1"/>
  <c r="O148" i="1"/>
  <c r="AL148" i="1"/>
  <c r="O462" i="1"/>
  <c r="AL462" i="1"/>
  <c r="O156" i="1"/>
  <c r="AL156" i="1"/>
  <c r="O160" i="1"/>
  <c r="AL160" i="1"/>
  <c r="O164" i="1"/>
  <c r="AL164" i="1"/>
  <c r="O238" i="1"/>
  <c r="AL238" i="1"/>
  <c r="O307" i="1"/>
  <c r="AL307" i="1"/>
  <c r="O176" i="1"/>
  <c r="AL176" i="1"/>
  <c r="O180" i="1"/>
  <c r="AL180" i="1"/>
  <c r="O458" i="1"/>
  <c r="AL458" i="1"/>
  <c r="O188" i="1"/>
  <c r="AL188" i="1"/>
  <c r="V103" i="1"/>
  <c r="AE103" i="1"/>
  <c r="M103" i="1"/>
  <c r="AN76" i="1"/>
  <c r="V41" i="1"/>
  <c r="AE41" i="1"/>
  <c r="M41" i="1"/>
  <c r="S205" i="1"/>
  <c r="AK205" i="1"/>
  <c r="S361" i="1"/>
  <c r="AK361" i="1"/>
  <c r="AN329" i="1"/>
  <c r="AN397" i="1"/>
  <c r="AN410" i="1"/>
  <c r="AK567" i="1"/>
  <c r="W567" i="1"/>
  <c r="P567" i="1"/>
  <c r="AF569" i="1"/>
  <c r="AM569" i="1"/>
  <c r="Y569" i="1"/>
  <c r="AQ576" i="1"/>
  <c r="AG576" i="1"/>
  <c r="O576" i="1"/>
  <c r="AC576" i="1"/>
  <c r="K576" i="1"/>
  <c r="AL576" i="1"/>
  <c r="AK583" i="1"/>
  <c r="W583" i="1"/>
  <c r="P583" i="1"/>
  <c r="AF585" i="1"/>
  <c r="AM585" i="1"/>
  <c r="Y585" i="1"/>
  <c r="AQ592" i="1"/>
  <c r="AG592" i="1"/>
  <c r="O592" i="1"/>
  <c r="AC592" i="1"/>
  <c r="K592" i="1"/>
  <c r="AL592" i="1"/>
  <c r="T192" i="1"/>
  <c r="AL192" i="1"/>
  <c r="T194" i="1"/>
  <c r="AL194" i="1"/>
  <c r="T196" i="1"/>
  <c r="AL196" i="1"/>
  <c r="T198" i="1"/>
  <c r="AL198" i="1"/>
  <c r="T200" i="1"/>
  <c r="AL200" i="1"/>
  <c r="T202" i="1"/>
  <c r="AL202" i="1"/>
  <c r="T455" i="1"/>
  <c r="AL455" i="1"/>
  <c r="T206" i="1"/>
  <c r="AL206" i="1"/>
  <c r="T208" i="1"/>
  <c r="AL208" i="1"/>
  <c r="T210" i="1"/>
  <c r="AL210" i="1"/>
  <c r="T343" i="1"/>
  <c r="AL343" i="1"/>
  <c r="AQ151" i="1"/>
  <c r="AL151" i="1"/>
  <c r="T151" i="1"/>
  <c r="AP151" i="1"/>
  <c r="M296" i="1"/>
  <c r="AN254" i="1"/>
  <c r="M258" i="1"/>
  <c r="AN46" i="1"/>
  <c r="M266" i="1"/>
  <c r="AN110" i="1"/>
  <c r="M274" i="1"/>
  <c r="AN278" i="1"/>
  <c r="AE282" i="1"/>
  <c r="M286" i="1"/>
  <c r="V288" i="1"/>
  <c r="AE290" i="1"/>
  <c r="AE292" i="1"/>
  <c r="AN294" i="1"/>
  <c r="M298" i="1"/>
  <c r="AE284" i="1"/>
  <c r="M302" i="1"/>
  <c r="AM308" i="1"/>
  <c r="AQ308" i="1"/>
  <c r="Y308" i="1"/>
  <c r="K142" i="1"/>
  <c r="AL142" i="1"/>
  <c r="AQ311" i="1"/>
  <c r="AC311" i="1"/>
  <c r="K311" i="1"/>
  <c r="X311" i="1"/>
  <c r="AA313" i="1"/>
  <c r="V315" i="1"/>
  <c r="AK163" i="1"/>
  <c r="AN325" i="1"/>
  <c r="AN331" i="1"/>
  <c r="V346" i="1"/>
  <c r="V335" i="1"/>
  <c r="AK354" i="1"/>
  <c r="AN357" i="1"/>
  <c r="AN378" i="1"/>
  <c r="V369" i="1"/>
  <c r="V332" i="1"/>
  <c r="AE381" i="1"/>
  <c r="AK386" i="1"/>
  <c r="AN377" i="1"/>
  <c r="AN395" i="1"/>
  <c r="V405" i="1"/>
  <c r="V411" i="1"/>
  <c r="AE413" i="1"/>
  <c r="V85" i="1"/>
  <c r="M85" i="1"/>
  <c r="AE421" i="1"/>
  <c r="V320" i="1"/>
  <c r="M320" i="1"/>
  <c r="AE460" i="1"/>
  <c r="V435" i="1"/>
  <c r="M435" i="1"/>
  <c r="AE43" i="1"/>
  <c r="V443" i="1"/>
  <c r="M443" i="1"/>
  <c r="AE445" i="1"/>
  <c r="V434" i="1"/>
  <c r="M434" i="1"/>
  <c r="AE456" i="1"/>
  <c r="V459" i="1"/>
  <c r="M459" i="1"/>
  <c r="AE461" i="1"/>
  <c r="V467" i="1"/>
  <c r="M467" i="1"/>
  <c r="AE469" i="1"/>
  <c r="V475" i="1"/>
  <c r="M475" i="1"/>
  <c r="AE477" i="1"/>
  <c r="V483" i="1"/>
  <c r="M483" i="1"/>
  <c r="AE485" i="1"/>
  <c r="AQ572" i="1"/>
  <c r="AG572" i="1"/>
  <c r="O572" i="1"/>
  <c r="AC572" i="1"/>
  <c r="K572" i="1"/>
  <c r="AL572" i="1"/>
  <c r="AQ574" i="1"/>
  <c r="AG574" i="1"/>
  <c r="O574" i="1"/>
  <c r="AC574" i="1"/>
  <c r="K574" i="1"/>
  <c r="AL574" i="1"/>
  <c r="AP576" i="1"/>
  <c r="AQ588" i="1"/>
  <c r="AG588" i="1"/>
  <c r="O588" i="1"/>
  <c r="AC588" i="1"/>
  <c r="K588" i="1"/>
  <c r="AL588" i="1"/>
  <c r="AQ590" i="1"/>
  <c r="AG590" i="1"/>
  <c r="O590" i="1"/>
  <c r="AC590" i="1"/>
  <c r="K590" i="1"/>
  <c r="AL590" i="1"/>
  <c r="AP592" i="1"/>
  <c r="AE296" i="1"/>
  <c r="AN252" i="1"/>
  <c r="AE258" i="1"/>
  <c r="AN260" i="1"/>
  <c r="AE266" i="1"/>
  <c r="AN263" i="1"/>
  <c r="AE274" i="1"/>
  <c r="AN276" i="1"/>
  <c r="V286" i="1"/>
  <c r="AE288" i="1"/>
  <c r="AN292" i="1"/>
  <c r="AE298" i="1"/>
  <c r="AN284" i="1"/>
  <c r="V302" i="1"/>
  <c r="AF308" i="1"/>
  <c r="T142" i="1"/>
  <c r="AG311" i="1"/>
  <c r="I313" i="1"/>
  <c r="AE315" i="1"/>
  <c r="AN270" i="1"/>
  <c r="AN323" i="1"/>
  <c r="AE346" i="1"/>
  <c r="AE335" i="1"/>
  <c r="AN327" i="1"/>
  <c r="AN355" i="1"/>
  <c r="V329" i="1"/>
  <c r="AE369" i="1"/>
  <c r="AK312" i="1"/>
  <c r="AE332" i="1"/>
  <c r="AN381" i="1"/>
  <c r="AN387" i="1"/>
  <c r="V397" i="1"/>
  <c r="V410" i="1"/>
  <c r="AE405" i="1"/>
  <c r="AK389" i="1"/>
  <c r="AE411" i="1"/>
  <c r="AN413" i="1"/>
  <c r="AH567" i="1"/>
  <c r="AQ570" i="1"/>
  <c r="AG570" i="1"/>
  <c r="O570" i="1"/>
  <c r="AC570" i="1"/>
  <c r="K570" i="1"/>
  <c r="AL570" i="1"/>
  <c r="AP572" i="1"/>
  <c r="AP574" i="1"/>
  <c r="T576" i="1"/>
  <c r="AK579" i="1"/>
  <c r="W579" i="1"/>
  <c r="P579" i="1"/>
  <c r="AH583" i="1"/>
  <c r="AQ586" i="1"/>
  <c r="AG586" i="1"/>
  <c r="O586" i="1"/>
  <c r="AC586" i="1"/>
  <c r="K586" i="1"/>
  <c r="AL586" i="1"/>
  <c r="AP588" i="1"/>
  <c r="AP590" i="1"/>
  <c r="T592" i="1"/>
  <c r="AK595" i="1"/>
  <c r="W595" i="1"/>
  <c r="P595" i="1"/>
  <c r="AN296" i="1"/>
  <c r="AN258" i="1"/>
  <c r="AN266" i="1"/>
  <c r="AN274" i="1"/>
  <c r="AE286" i="1"/>
  <c r="AN298" i="1"/>
  <c r="AE302" i="1"/>
  <c r="AQ142" i="1"/>
  <c r="AG142" i="1"/>
  <c r="O142" i="1"/>
  <c r="X142" i="1"/>
  <c r="AM310" i="1"/>
  <c r="AF310" i="1"/>
  <c r="Y310" i="1"/>
  <c r="AQ313" i="1"/>
  <c r="AJ313" i="1"/>
  <c r="R313" i="1"/>
  <c r="M313" i="1"/>
  <c r="AN313" i="1"/>
  <c r="AN315" i="1"/>
  <c r="AN346" i="1"/>
  <c r="AN335" i="1"/>
  <c r="AE329" i="1"/>
  <c r="AN369" i="1"/>
  <c r="AN332" i="1"/>
  <c r="AE397" i="1"/>
  <c r="AE410" i="1"/>
  <c r="AN405" i="1"/>
  <c r="AN411" i="1"/>
  <c r="AK19" i="1"/>
  <c r="S19" i="1"/>
  <c r="V421" i="1"/>
  <c r="M421" i="1"/>
  <c r="AK218" i="1"/>
  <c r="S218" i="1"/>
  <c r="V460" i="1"/>
  <c r="M460" i="1"/>
  <c r="AK97" i="1"/>
  <c r="S97" i="1"/>
  <c r="V43" i="1"/>
  <c r="M43" i="1"/>
  <c r="AK442" i="1"/>
  <c r="S442" i="1"/>
  <c r="V445" i="1"/>
  <c r="M445" i="1"/>
  <c r="AK152" i="1"/>
  <c r="S152" i="1"/>
  <c r="V456" i="1"/>
  <c r="M456" i="1"/>
  <c r="AK423" i="1"/>
  <c r="S423" i="1"/>
  <c r="V461" i="1"/>
  <c r="M461" i="1"/>
  <c r="AK466" i="1"/>
  <c r="S466" i="1"/>
  <c r="V469" i="1"/>
  <c r="M469" i="1"/>
  <c r="AK474" i="1"/>
  <c r="S474" i="1"/>
  <c r="V477" i="1"/>
  <c r="M477" i="1"/>
  <c r="AK482" i="1"/>
  <c r="S482" i="1"/>
  <c r="V485" i="1"/>
  <c r="M485" i="1"/>
  <c r="AO567" i="1"/>
  <c r="X576" i="1"/>
  <c r="AO583" i="1"/>
  <c r="X592" i="1"/>
  <c r="AH599" i="1"/>
  <c r="AF601" i="1"/>
  <c r="AM601" i="1"/>
  <c r="AQ604" i="1"/>
  <c r="AG604" i="1"/>
  <c r="O604" i="1"/>
  <c r="X604" i="1"/>
  <c r="AQ612" i="1"/>
  <c r="AP612" i="1"/>
  <c r="X612" i="1"/>
  <c r="T612" i="1"/>
  <c r="T622" i="1"/>
  <c r="O630" i="1"/>
  <c r="T634" i="1"/>
  <c r="AQ638" i="1"/>
  <c r="AG638" i="1"/>
  <c r="O638" i="1"/>
  <c r="X638" i="1"/>
  <c r="AK639" i="1"/>
  <c r="AO639" i="1"/>
  <c r="AH639" i="1"/>
  <c r="T640" i="1"/>
  <c r="AM641" i="1"/>
  <c r="O642" i="1"/>
  <c r="AQ646" i="1"/>
  <c r="AP646" i="1"/>
  <c r="X646" i="1"/>
  <c r="T646" i="1"/>
  <c r="AK647" i="1"/>
  <c r="W647" i="1"/>
  <c r="AO647" i="1"/>
  <c r="O648" i="1"/>
  <c r="AQ650" i="1"/>
  <c r="AG650" i="1"/>
  <c r="O650" i="1"/>
  <c r="X650" i="1"/>
  <c r="AK651" i="1"/>
  <c r="AO651" i="1"/>
  <c r="AH651" i="1"/>
  <c r="T652" i="1"/>
  <c r="AK667" i="1"/>
  <c r="P667" i="1"/>
  <c r="W667" i="1"/>
  <c r="AL668" i="1"/>
  <c r="AL678" i="1"/>
  <c r="AK683" i="1"/>
  <c r="W683" i="1"/>
  <c r="AH683" i="1"/>
  <c r="AQ684" i="1"/>
  <c r="AP684" i="1"/>
  <c r="X684" i="1"/>
  <c r="AG684" i="1"/>
  <c r="K684" i="1"/>
  <c r="AC684" i="1"/>
  <c r="AG688" i="1"/>
  <c r="AG690" i="1"/>
  <c r="AQ694" i="1"/>
  <c r="AP694" i="1"/>
  <c r="X694" i="1"/>
  <c r="AG694" i="1"/>
  <c r="K694" i="1"/>
  <c r="AC694" i="1"/>
  <c r="AG698" i="1"/>
  <c r="AQ704" i="1"/>
  <c r="AP704" i="1"/>
  <c r="X704" i="1"/>
  <c r="AL704" i="1"/>
  <c r="O704" i="1"/>
  <c r="AC704" i="1"/>
  <c r="AQ706" i="1"/>
  <c r="AP706" i="1"/>
  <c r="X706" i="1"/>
  <c r="AC706" i="1"/>
  <c r="T706" i="1"/>
  <c r="AG712" i="1"/>
  <c r="AQ714" i="1"/>
  <c r="AP714" i="1"/>
  <c r="X714" i="1"/>
  <c r="AL714" i="1"/>
  <c r="O714" i="1"/>
  <c r="AC714" i="1"/>
  <c r="AQ11" i="2"/>
  <c r="AP11" i="2"/>
  <c r="X11" i="2"/>
  <c r="AC11" i="2"/>
  <c r="AL11" i="2"/>
  <c r="O11" i="2"/>
  <c r="AG11" i="2"/>
  <c r="AK14" i="2"/>
  <c r="W14" i="2"/>
  <c r="AH14" i="2"/>
  <c r="AQ50" i="2"/>
  <c r="AP50" i="2"/>
  <c r="X50" i="2"/>
  <c r="AC50" i="2"/>
  <c r="AL50" i="2"/>
  <c r="O50" i="2"/>
  <c r="AG50" i="2"/>
  <c r="AQ35" i="2"/>
  <c r="AP35" i="2"/>
  <c r="X35" i="2"/>
  <c r="AL35" i="2"/>
  <c r="O35" i="2"/>
  <c r="AC35" i="2"/>
  <c r="AG35" i="2"/>
  <c r="AK38" i="2"/>
  <c r="W38" i="2"/>
  <c r="AH38" i="2"/>
  <c r="AQ83" i="2"/>
  <c r="AG83" i="2"/>
  <c r="O83" i="2"/>
  <c r="AC83" i="2"/>
  <c r="K83" i="2"/>
  <c r="AP83" i="2"/>
  <c r="X83" i="2"/>
  <c r="AQ622" i="1"/>
  <c r="AG622" i="1"/>
  <c r="O622" i="1"/>
  <c r="X622" i="1"/>
  <c r="AK623" i="1"/>
  <c r="AO623" i="1"/>
  <c r="AH623" i="1"/>
  <c r="AQ630" i="1"/>
  <c r="AP630" i="1"/>
  <c r="X630" i="1"/>
  <c r="T630" i="1"/>
  <c r="AK631" i="1"/>
  <c r="W631" i="1"/>
  <c r="AO631" i="1"/>
  <c r="AQ634" i="1"/>
  <c r="AG634" i="1"/>
  <c r="O634" i="1"/>
  <c r="X634" i="1"/>
  <c r="AK635" i="1"/>
  <c r="AO635" i="1"/>
  <c r="AH635" i="1"/>
  <c r="AQ640" i="1"/>
  <c r="AG640" i="1"/>
  <c r="O640" i="1"/>
  <c r="X640" i="1"/>
  <c r="AQ642" i="1"/>
  <c r="AP642" i="1"/>
  <c r="X642" i="1"/>
  <c r="T642" i="1"/>
  <c r="AK643" i="1"/>
  <c r="W643" i="1"/>
  <c r="AO643" i="1"/>
  <c r="AQ648" i="1"/>
  <c r="AP648" i="1"/>
  <c r="X648" i="1"/>
  <c r="T648" i="1"/>
  <c r="AF649" i="1"/>
  <c r="AM649" i="1"/>
  <c r="AQ652" i="1"/>
  <c r="AG652" i="1"/>
  <c r="O652" i="1"/>
  <c r="X652" i="1"/>
  <c r="AK663" i="1"/>
  <c r="P663" i="1"/>
  <c r="AO663" i="1"/>
  <c r="AK675" i="1"/>
  <c r="W675" i="1"/>
  <c r="AO675" i="1"/>
  <c r="AK679" i="1"/>
  <c r="W679" i="1"/>
  <c r="P679" i="1"/>
  <c r="AQ680" i="1"/>
  <c r="AP680" i="1"/>
  <c r="X680" i="1"/>
  <c r="AC680" i="1"/>
  <c r="T680" i="1"/>
  <c r="AK699" i="1"/>
  <c r="W699" i="1"/>
  <c r="AH699" i="1"/>
  <c r="AQ700" i="1"/>
  <c r="AP700" i="1"/>
  <c r="X700" i="1"/>
  <c r="AG700" i="1"/>
  <c r="K700" i="1"/>
  <c r="AC700" i="1"/>
  <c r="AQ710" i="1"/>
  <c r="AP710" i="1"/>
  <c r="X710" i="1"/>
  <c r="AG710" i="1"/>
  <c r="K710" i="1"/>
  <c r="AC710" i="1"/>
  <c r="AQ19" i="2"/>
  <c r="AP19" i="2"/>
  <c r="X19" i="2"/>
  <c r="AL19" i="2"/>
  <c r="O19" i="2"/>
  <c r="AC19" i="2"/>
  <c r="AG19" i="2"/>
  <c r="AK58" i="2"/>
  <c r="W58" i="2"/>
  <c r="AH58" i="2"/>
  <c r="AQ45" i="2"/>
  <c r="AP45" i="2"/>
  <c r="X45" i="2"/>
  <c r="AL45" i="2"/>
  <c r="O45" i="2"/>
  <c r="AC45" i="2"/>
  <c r="AG45" i="2"/>
  <c r="T216" i="1"/>
  <c r="AL216" i="1"/>
  <c r="T392" i="1"/>
  <c r="AL392" i="1"/>
  <c r="T220" i="1"/>
  <c r="AL220" i="1"/>
  <c r="T222" i="1"/>
  <c r="AL222" i="1"/>
  <c r="T224" i="1"/>
  <c r="AL224" i="1"/>
  <c r="T226" i="1"/>
  <c r="AL226" i="1"/>
  <c r="T391" i="1"/>
  <c r="AL391" i="1"/>
  <c r="T251" i="1"/>
  <c r="AL251" i="1"/>
  <c r="T232" i="1"/>
  <c r="AL232" i="1"/>
  <c r="T234" i="1"/>
  <c r="AL234" i="1"/>
  <c r="T236" i="1"/>
  <c r="AL236" i="1"/>
  <c r="T48" i="1"/>
  <c r="AL48" i="1"/>
  <c r="T240" i="1"/>
  <c r="AL240" i="1"/>
  <c r="T87" i="1"/>
  <c r="AL87" i="1"/>
  <c r="T241" i="1"/>
  <c r="AL241" i="1"/>
  <c r="T246" i="1"/>
  <c r="AL246" i="1"/>
  <c r="M285" i="1"/>
  <c r="AE285" i="1"/>
  <c r="Y406" i="1"/>
  <c r="T564" i="1"/>
  <c r="AL564" i="1"/>
  <c r="T566" i="1"/>
  <c r="AL566" i="1"/>
  <c r="T568" i="1"/>
  <c r="AL568" i="1"/>
  <c r="AH571" i="1"/>
  <c r="AH575" i="1"/>
  <c r="T578" i="1"/>
  <c r="AL578" i="1"/>
  <c r="T580" i="1"/>
  <c r="AL580" i="1"/>
  <c r="T582" i="1"/>
  <c r="AL582" i="1"/>
  <c r="T584" i="1"/>
  <c r="AL584" i="1"/>
  <c r="AH587" i="1"/>
  <c r="AH591" i="1"/>
  <c r="T594" i="1"/>
  <c r="AL594" i="1"/>
  <c r="T596" i="1"/>
  <c r="AL596" i="1"/>
  <c r="T598" i="1"/>
  <c r="AL598" i="1"/>
  <c r="P599" i="1"/>
  <c r="T600" i="1"/>
  <c r="AL600" i="1"/>
  <c r="Y601" i="1"/>
  <c r="T602" i="1"/>
  <c r="K604" i="1"/>
  <c r="AL604" i="1"/>
  <c r="AQ606" i="1"/>
  <c r="AG606" i="1"/>
  <c r="O606" i="1"/>
  <c r="X606" i="1"/>
  <c r="AK607" i="1"/>
  <c r="AO607" i="1"/>
  <c r="AH607" i="1"/>
  <c r="T608" i="1"/>
  <c r="AM609" i="1"/>
  <c r="O610" i="1"/>
  <c r="K612" i="1"/>
  <c r="AG612" i="1"/>
  <c r="AQ614" i="1"/>
  <c r="AP614" i="1"/>
  <c r="X614" i="1"/>
  <c r="T614" i="1"/>
  <c r="AK615" i="1"/>
  <c r="W615" i="1"/>
  <c r="AO615" i="1"/>
  <c r="O616" i="1"/>
  <c r="AQ618" i="1"/>
  <c r="AG618" i="1"/>
  <c r="O618" i="1"/>
  <c r="X618" i="1"/>
  <c r="AK619" i="1"/>
  <c r="AO619" i="1"/>
  <c r="AH619" i="1"/>
  <c r="T620" i="1"/>
  <c r="AC622" i="1"/>
  <c r="AQ624" i="1"/>
  <c r="AG624" i="1"/>
  <c r="O624" i="1"/>
  <c r="X624" i="1"/>
  <c r="AQ626" i="1"/>
  <c r="AP626" i="1"/>
  <c r="X626" i="1"/>
  <c r="T626" i="1"/>
  <c r="AK627" i="1"/>
  <c r="W627" i="1"/>
  <c r="AO627" i="1"/>
  <c r="O628" i="1"/>
  <c r="AC630" i="1"/>
  <c r="AQ632" i="1"/>
  <c r="AP632" i="1"/>
  <c r="X632" i="1"/>
  <c r="T632" i="1"/>
  <c r="AF633" i="1"/>
  <c r="AM633" i="1"/>
  <c r="AC634" i="1"/>
  <c r="AQ636" i="1"/>
  <c r="AG636" i="1"/>
  <c r="O636" i="1"/>
  <c r="X636" i="1"/>
  <c r="K638" i="1"/>
  <c r="AL638" i="1"/>
  <c r="P639" i="1"/>
  <c r="AC640" i="1"/>
  <c r="AC642" i="1"/>
  <c r="AQ644" i="1"/>
  <c r="AP644" i="1"/>
  <c r="X644" i="1"/>
  <c r="T644" i="1"/>
  <c r="K646" i="1"/>
  <c r="AG646" i="1"/>
  <c r="P647" i="1"/>
  <c r="AC648" i="1"/>
  <c r="K650" i="1"/>
  <c r="AL650" i="1"/>
  <c r="P651" i="1"/>
  <c r="AC652" i="1"/>
  <c r="T654" i="1"/>
  <c r="AH667" i="1"/>
  <c r="AQ672" i="1"/>
  <c r="AP672" i="1"/>
  <c r="X672" i="1"/>
  <c r="AL672" i="1"/>
  <c r="O672" i="1"/>
  <c r="AC672" i="1"/>
  <c r="AQ674" i="1"/>
  <c r="AP674" i="1"/>
  <c r="X674" i="1"/>
  <c r="AC674" i="1"/>
  <c r="T674" i="1"/>
  <c r="AG680" i="1"/>
  <c r="AQ682" i="1"/>
  <c r="AP682" i="1"/>
  <c r="X682" i="1"/>
  <c r="AL682" i="1"/>
  <c r="O682" i="1"/>
  <c r="AC682" i="1"/>
  <c r="P683" i="1"/>
  <c r="O684" i="1"/>
  <c r="AK691" i="1"/>
  <c r="W691" i="1"/>
  <c r="AO691" i="1"/>
  <c r="O694" i="1"/>
  <c r="AK695" i="1"/>
  <c r="W695" i="1"/>
  <c r="P695" i="1"/>
  <c r="AQ696" i="1"/>
  <c r="AP696" i="1"/>
  <c r="X696" i="1"/>
  <c r="AC696" i="1"/>
  <c r="T696" i="1"/>
  <c r="AL700" i="1"/>
  <c r="K704" i="1"/>
  <c r="K706" i="1"/>
  <c r="AL706" i="1"/>
  <c r="AL710" i="1"/>
  <c r="K714" i="1"/>
  <c r="AK6" i="2"/>
  <c r="W6" i="2"/>
  <c r="AH6" i="2"/>
  <c r="AQ7" i="2"/>
  <c r="AP7" i="2"/>
  <c r="X7" i="2"/>
  <c r="T7" i="2"/>
  <c r="AG7" i="2"/>
  <c r="K7" i="2"/>
  <c r="AL7" i="2"/>
  <c r="K11" i="2"/>
  <c r="P14" i="2"/>
  <c r="K50" i="2"/>
  <c r="AQ29" i="2"/>
  <c r="AP29" i="2"/>
  <c r="X29" i="2"/>
  <c r="AL29" i="2"/>
  <c r="O29" i="2"/>
  <c r="AC29" i="2"/>
  <c r="AG29" i="2"/>
  <c r="K35" i="2"/>
  <c r="P38" i="2"/>
  <c r="AQ43" i="2"/>
  <c r="AP43" i="2"/>
  <c r="X43" i="2"/>
  <c r="AC43" i="2"/>
  <c r="AL43" i="2"/>
  <c r="O43" i="2"/>
  <c r="AG43" i="2"/>
  <c r="AK48" i="2"/>
  <c r="W48" i="2"/>
  <c r="AH48" i="2"/>
  <c r="AK52" i="2"/>
  <c r="P52" i="2"/>
  <c r="AH52" i="2"/>
  <c r="AK60" i="2"/>
  <c r="P60" i="2"/>
  <c r="AH60" i="2"/>
  <c r="AQ81" i="2"/>
  <c r="AG81" i="2"/>
  <c r="O81" i="2"/>
  <c r="AC81" i="2"/>
  <c r="K81" i="2"/>
  <c r="AP81" i="2"/>
  <c r="X81" i="2"/>
  <c r="T83" i="2"/>
  <c r="W599" i="1"/>
  <c r="AQ602" i="1"/>
  <c r="AG602" i="1"/>
  <c r="O602" i="1"/>
  <c r="X602" i="1"/>
  <c r="AK603" i="1"/>
  <c r="AO603" i="1"/>
  <c r="AH603" i="1"/>
  <c r="T604" i="1"/>
  <c r="AP604" i="1"/>
  <c r="AQ608" i="1"/>
  <c r="AG608" i="1"/>
  <c r="O608" i="1"/>
  <c r="X608" i="1"/>
  <c r="AQ610" i="1"/>
  <c r="AP610" i="1"/>
  <c r="X610" i="1"/>
  <c r="T610" i="1"/>
  <c r="AK611" i="1"/>
  <c r="W611" i="1"/>
  <c r="AO611" i="1"/>
  <c r="O612" i="1"/>
  <c r="AL612" i="1"/>
  <c r="AQ616" i="1"/>
  <c r="AP616" i="1"/>
  <c r="X616" i="1"/>
  <c r="T616" i="1"/>
  <c r="AF617" i="1"/>
  <c r="AM617" i="1"/>
  <c r="AQ620" i="1"/>
  <c r="AG620" i="1"/>
  <c r="O620" i="1"/>
  <c r="X620" i="1"/>
  <c r="K622" i="1"/>
  <c r="AL622" i="1"/>
  <c r="P623" i="1"/>
  <c r="AQ628" i="1"/>
  <c r="AP628" i="1"/>
  <c r="X628" i="1"/>
  <c r="T628" i="1"/>
  <c r="K630" i="1"/>
  <c r="AG630" i="1"/>
  <c r="P631" i="1"/>
  <c r="K634" i="1"/>
  <c r="AL634" i="1"/>
  <c r="P635" i="1"/>
  <c r="T638" i="1"/>
  <c r="AP638" i="1"/>
  <c r="W639" i="1"/>
  <c r="K640" i="1"/>
  <c r="AL640" i="1"/>
  <c r="Y641" i="1"/>
  <c r="K642" i="1"/>
  <c r="AG642" i="1"/>
  <c r="P643" i="1"/>
  <c r="O646" i="1"/>
  <c r="AL646" i="1"/>
  <c r="AH647" i="1"/>
  <c r="K648" i="1"/>
  <c r="AG648" i="1"/>
  <c r="Y649" i="1"/>
  <c r="T650" i="1"/>
  <c r="AP650" i="1"/>
  <c r="W651" i="1"/>
  <c r="K652" i="1"/>
  <c r="AL652" i="1"/>
  <c r="AQ654" i="1"/>
  <c r="AG654" i="1"/>
  <c r="O654" i="1"/>
  <c r="X654" i="1"/>
  <c r="W663" i="1"/>
  <c r="AQ668" i="1"/>
  <c r="AP668" i="1"/>
  <c r="X668" i="1"/>
  <c r="AG668" i="1"/>
  <c r="K668" i="1"/>
  <c r="AC668" i="1"/>
  <c r="P675" i="1"/>
  <c r="AQ678" i="1"/>
  <c r="AP678" i="1"/>
  <c r="X678" i="1"/>
  <c r="AG678" i="1"/>
  <c r="K678" i="1"/>
  <c r="AC678" i="1"/>
  <c r="AH679" i="1"/>
  <c r="K680" i="1"/>
  <c r="AL680" i="1"/>
  <c r="AQ688" i="1"/>
  <c r="AP688" i="1"/>
  <c r="X688" i="1"/>
  <c r="AL688" i="1"/>
  <c r="O688" i="1"/>
  <c r="AC688" i="1"/>
  <c r="AQ690" i="1"/>
  <c r="AP690" i="1"/>
  <c r="X690" i="1"/>
  <c r="AC690" i="1"/>
  <c r="T690" i="1"/>
  <c r="AQ698" i="1"/>
  <c r="AP698" i="1"/>
  <c r="X698" i="1"/>
  <c r="AL698" i="1"/>
  <c r="O698" i="1"/>
  <c r="AC698" i="1"/>
  <c r="P699" i="1"/>
  <c r="O700" i="1"/>
  <c r="AK707" i="1"/>
  <c r="W707" i="1"/>
  <c r="AO707" i="1"/>
  <c r="O710" i="1"/>
  <c r="AK711" i="1"/>
  <c r="W711" i="1"/>
  <c r="P711" i="1"/>
  <c r="AQ712" i="1"/>
  <c r="AP712" i="1"/>
  <c r="X712" i="1"/>
  <c r="AC712" i="1"/>
  <c r="T712" i="1"/>
  <c r="AQ13" i="2"/>
  <c r="AP13" i="2"/>
  <c r="X13" i="2"/>
  <c r="AL13" i="2"/>
  <c r="O13" i="2"/>
  <c r="AC13" i="2"/>
  <c r="AG13" i="2"/>
  <c r="K19" i="2"/>
  <c r="P58" i="2"/>
  <c r="AQ27" i="2"/>
  <c r="AP27" i="2"/>
  <c r="X27" i="2"/>
  <c r="AC27" i="2"/>
  <c r="AL27" i="2"/>
  <c r="O27" i="2"/>
  <c r="AG27" i="2"/>
  <c r="AK30" i="2"/>
  <c r="W30" i="2"/>
  <c r="AH30" i="2"/>
  <c r="AQ37" i="2"/>
  <c r="AP37" i="2"/>
  <c r="X37" i="2"/>
  <c r="AC37" i="2"/>
  <c r="AL37" i="2"/>
  <c r="O37" i="2"/>
  <c r="AG37" i="2"/>
  <c r="K45" i="2"/>
  <c r="AQ656" i="1"/>
  <c r="AC656" i="1"/>
  <c r="K656" i="1"/>
  <c r="X656" i="1"/>
  <c r="AK659" i="1"/>
  <c r="P659" i="1"/>
  <c r="AO659" i="1"/>
  <c r="AQ670" i="1"/>
  <c r="AP670" i="1"/>
  <c r="X670" i="1"/>
  <c r="T670" i="1"/>
  <c r="AK671" i="1"/>
  <c r="W671" i="1"/>
  <c r="AO671" i="1"/>
  <c r="AQ676" i="1"/>
  <c r="AP676" i="1"/>
  <c r="X676" i="1"/>
  <c r="T676" i="1"/>
  <c r="AQ686" i="1"/>
  <c r="AP686" i="1"/>
  <c r="X686" i="1"/>
  <c r="T686" i="1"/>
  <c r="AK687" i="1"/>
  <c r="W687" i="1"/>
  <c r="AO687" i="1"/>
  <c r="AQ692" i="1"/>
  <c r="AP692" i="1"/>
  <c r="X692" i="1"/>
  <c r="T692" i="1"/>
  <c r="AQ702" i="1"/>
  <c r="AP702" i="1"/>
  <c r="X702" i="1"/>
  <c r="T702" i="1"/>
  <c r="AK703" i="1"/>
  <c r="W703" i="1"/>
  <c r="AO703" i="1"/>
  <c r="AQ708" i="1"/>
  <c r="AP708" i="1"/>
  <c r="X708" i="1"/>
  <c r="T708" i="1"/>
  <c r="AQ9" i="2"/>
  <c r="AP9" i="2"/>
  <c r="X9" i="2"/>
  <c r="T9" i="2"/>
  <c r="AK10" i="2"/>
  <c r="W10" i="2"/>
  <c r="AO10" i="2"/>
  <c r="AQ15" i="2"/>
  <c r="AP15" i="2"/>
  <c r="X15" i="2"/>
  <c r="T15" i="2"/>
  <c r="K17" i="2"/>
  <c r="K373" i="2"/>
  <c r="AQ25" i="2"/>
  <c r="AP25" i="2"/>
  <c r="X25" i="2"/>
  <c r="T25" i="2"/>
  <c r="AK26" i="2"/>
  <c r="W26" i="2"/>
  <c r="AO26" i="2"/>
  <c r="AQ31" i="2"/>
  <c r="AP31" i="2"/>
  <c r="X31" i="2"/>
  <c r="T31" i="2"/>
  <c r="K23" i="2"/>
  <c r="K39" i="2"/>
  <c r="AQ41" i="2"/>
  <c r="AP41" i="2"/>
  <c r="X41" i="2"/>
  <c r="T41" i="2"/>
  <c r="AK42" i="2"/>
  <c r="W42" i="2"/>
  <c r="AO42" i="2"/>
  <c r="AQ47" i="2"/>
  <c r="AP47" i="2"/>
  <c r="X47" i="2"/>
  <c r="T47" i="2"/>
  <c r="AK56" i="2"/>
  <c r="P56" i="2"/>
  <c r="AO56" i="2"/>
  <c r="AQ73" i="2"/>
  <c r="AN73" i="2"/>
  <c r="V73" i="2"/>
  <c r="AJ73" i="2"/>
  <c r="R73" i="2"/>
  <c r="M73" i="2"/>
  <c r="AQ17" i="2"/>
  <c r="AP17" i="2"/>
  <c r="X17" i="2"/>
  <c r="T17" i="2"/>
  <c r="AK18" i="2"/>
  <c r="W18" i="2"/>
  <c r="AO18" i="2"/>
  <c r="AQ373" i="2"/>
  <c r="AP373" i="2"/>
  <c r="X373" i="2"/>
  <c r="T373" i="2"/>
  <c r="AQ23" i="2"/>
  <c r="AP23" i="2"/>
  <c r="X23" i="2"/>
  <c r="T23" i="2"/>
  <c r="AK34" i="2"/>
  <c r="W34" i="2"/>
  <c r="AO34" i="2"/>
  <c r="AQ39" i="2"/>
  <c r="AP39" i="2"/>
  <c r="X39" i="2"/>
  <c r="T39" i="2"/>
  <c r="AK157" i="2"/>
  <c r="P157" i="2"/>
  <c r="AO157" i="2"/>
  <c r="AH358" i="2"/>
  <c r="AH362" i="2"/>
  <c r="AH366" i="2"/>
  <c r="AH370" i="2"/>
  <c r="AH282" i="2"/>
  <c r="AH378" i="2"/>
  <c r="AH382" i="2"/>
  <c r="AH386" i="2"/>
  <c r="T459" i="2"/>
  <c r="AL459" i="2"/>
  <c r="T461" i="2"/>
  <c r="AL461" i="2"/>
  <c r="T463" i="2"/>
  <c r="AL463" i="2"/>
  <c r="T465" i="2"/>
  <c r="AL465" i="2"/>
  <c r="T447" i="2"/>
  <c r="AL447" i="2"/>
  <c r="T433" i="2"/>
  <c r="AL433" i="2"/>
  <c r="T469" i="2"/>
  <c r="AL469" i="2"/>
  <c r="T473" i="2"/>
  <c r="AL473" i="2"/>
  <c r="T475" i="2"/>
  <c r="AL475" i="2"/>
  <c r="T477" i="2"/>
  <c r="AL477" i="2"/>
  <c r="T479" i="2"/>
  <c r="AL479" i="2"/>
  <c r="T481" i="2"/>
  <c r="AL481" i="2"/>
  <c r="T483" i="2"/>
  <c r="AL483" i="2"/>
  <c r="T485" i="2"/>
  <c r="AL485" i="2"/>
  <c r="T487" i="2"/>
  <c r="AL487" i="2"/>
  <c r="T489" i="2"/>
  <c r="AL489" i="2"/>
  <c r="T491" i="2"/>
  <c r="AL491" i="2"/>
  <c r="T493" i="2"/>
  <c r="AL493" i="2"/>
  <c r="T495" i="2"/>
  <c r="AL495" i="2"/>
  <c r="T497" i="2"/>
  <c r="AL497" i="2"/>
  <c r="T499" i="2"/>
  <c r="AL499" i="2"/>
  <c r="T501" i="2"/>
  <c r="AL501" i="2"/>
  <c r="T503" i="2"/>
  <c r="AL503" i="2"/>
  <c r="T505" i="2"/>
  <c r="AL505" i="2"/>
  <c r="T507" i="2"/>
  <c r="AL507" i="2"/>
  <c r="T509" i="2"/>
  <c r="AL509" i="2"/>
  <c r="T511" i="2"/>
  <c r="AL511" i="2"/>
  <c r="T513" i="2"/>
  <c r="AL513" i="2"/>
  <c r="T515" i="2"/>
  <c r="AL515" i="2"/>
  <c r="T517" i="2"/>
  <c r="AL517" i="2"/>
  <c r="T519" i="2"/>
  <c r="AL519" i="2"/>
  <c r="T521" i="2"/>
  <c r="AL521" i="2"/>
  <c r="AQ523" i="2"/>
  <c r="AC523" i="2"/>
  <c r="K523" i="2"/>
  <c r="X523" i="2"/>
  <c r="AQ527" i="2"/>
  <c r="AC527" i="2"/>
  <c r="K527" i="2"/>
  <c r="X527" i="2"/>
  <c r="AQ531" i="2"/>
  <c r="AC531" i="2"/>
  <c r="K531" i="2"/>
  <c r="X531" i="2"/>
  <c r="AF535" i="2"/>
  <c r="Y535" i="2"/>
  <c r="AQ538" i="2"/>
  <c r="AC538" i="2"/>
  <c r="K538" i="2"/>
  <c r="X538" i="2"/>
  <c r="AN661" i="2"/>
  <c r="V661" i="2"/>
  <c r="AN671" i="2"/>
  <c r="V671" i="2"/>
  <c r="AN677" i="2"/>
  <c r="V677" i="2"/>
  <c r="AN681" i="2"/>
  <c r="V681" i="2"/>
  <c r="M681" i="2"/>
  <c r="AN706" i="2"/>
  <c r="V706" i="2"/>
  <c r="M706" i="2"/>
  <c r="V659" i="2"/>
  <c r="AN659" i="2"/>
  <c r="V665" i="2"/>
  <c r="AN665" i="2"/>
  <c r="V675" i="2"/>
  <c r="AN675" i="2"/>
  <c r="AN683" i="2"/>
  <c r="V683" i="2"/>
  <c r="M683" i="2"/>
  <c r="AK703" i="2"/>
  <c r="S703" i="2"/>
  <c r="Y84" i="2"/>
  <c r="AE127" i="2"/>
  <c r="AE209" i="2"/>
  <c r="AE211" i="2"/>
  <c r="AE213" i="2"/>
  <c r="AE215" i="2"/>
  <c r="AE217" i="2"/>
  <c r="AE219" i="2"/>
  <c r="AE221" i="2"/>
  <c r="AE223" i="2"/>
  <c r="AE86" i="2"/>
  <c r="AE82" i="2"/>
  <c r="AE229" i="2"/>
  <c r="AE231" i="2"/>
  <c r="AE233" i="2"/>
  <c r="AE196" i="2"/>
  <c r="AE237" i="2"/>
  <c r="AE239" i="2"/>
  <c r="AE241" i="2"/>
  <c r="AE243" i="2"/>
  <c r="AE245" i="2"/>
  <c r="AE111" i="2"/>
  <c r="AE430" i="2"/>
  <c r="AE251" i="2"/>
  <c r="AE253" i="2"/>
  <c r="AE255" i="2"/>
  <c r="AE405" i="2"/>
  <c r="AE323" i="2"/>
  <c r="AE261" i="2"/>
  <c r="AE263" i="2"/>
  <c r="AE265" i="2"/>
  <c r="AE267" i="2"/>
  <c r="AE269" i="2"/>
  <c r="AE271" i="2"/>
  <c r="AE273" i="2"/>
  <c r="P358" i="2"/>
  <c r="T254" i="2"/>
  <c r="AL254" i="2"/>
  <c r="T361" i="2"/>
  <c r="AL361" i="2"/>
  <c r="P362" i="2"/>
  <c r="T225" i="2"/>
  <c r="AL225" i="2"/>
  <c r="T429" i="2"/>
  <c r="AL429" i="2"/>
  <c r="P366" i="2"/>
  <c r="T367" i="2"/>
  <c r="AL367" i="2"/>
  <c r="T369" i="2"/>
  <c r="AL369" i="2"/>
  <c r="P370" i="2"/>
  <c r="T371" i="2"/>
  <c r="AL371" i="2"/>
  <c r="T32" i="2"/>
  <c r="AL32" i="2"/>
  <c r="P282" i="2"/>
  <c r="T375" i="2"/>
  <c r="AL375" i="2"/>
  <c r="T377" i="2"/>
  <c r="AL377" i="2"/>
  <c r="P378" i="2"/>
  <c r="T379" i="2"/>
  <c r="AL379" i="2"/>
  <c r="T381" i="2"/>
  <c r="AL381" i="2"/>
  <c r="P382" i="2"/>
  <c r="T383" i="2"/>
  <c r="AL383" i="2"/>
  <c r="T385" i="2"/>
  <c r="AL385" i="2"/>
  <c r="P386" i="2"/>
  <c r="K459" i="2"/>
  <c r="AC459" i="2"/>
  <c r="K461" i="2"/>
  <c r="AC461" i="2"/>
  <c r="K463" i="2"/>
  <c r="AC463" i="2"/>
  <c r="K465" i="2"/>
  <c r="AC465" i="2"/>
  <c r="K447" i="2"/>
  <c r="AC447" i="2"/>
  <c r="K433" i="2"/>
  <c r="AC433" i="2"/>
  <c r="K469" i="2"/>
  <c r="AC469" i="2"/>
  <c r="K473" i="2"/>
  <c r="AC473" i="2"/>
  <c r="K475" i="2"/>
  <c r="AC475" i="2"/>
  <c r="K477" i="2"/>
  <c r="AC477" i="2"/>
  <c r="K479" i="2"/>
  <c r="AC479" i="2"/>
  <c r="K481" i="2"/>
  <c r="AC481" i="2"/>
  <c r="K483" i="2"/>
  <c r="AC483" i="2"/>
  <c r="K485" i="2"/>
  <c r="AC485" i="2"/>
  <c r="K487" i="2"/>
  <c r="AC487" i="2"/>
  <c r="K489" i="2"/>
  <c r="AC489" i="2"/>
  <c r="K491" i="2"/>
  <c r="AC491" i="2"/>
  <c r="K493" i="2"/>
  <c r="AC493" i="2"/>
  <c r="K495" i="2"/>
  <c r="AC495" i="2"/>
  <c r="K497" i="2"/>
  <c r="AC497" i="2"/>
  <c r="K499" i="2"/>
  <c r="AC499" i="2"/>
  <c r="K501" i="2"/>
  <c r="AC501" i="2"/>
  <c r="K503" i="2"/>
  <c r="AC503" i="2"/>
  <c r="K505" i="2"/>
  <c r="AC505" i="2"/>
  <c r="K507" i="2"/>
  <c r="AC507" i="2"/>
  <c r="K509" i="2"/>
  <c r="AC509" i="2"/>
  <c r="K511" i="2"/>
  <c r="AC511" i="2"/>
  <c r="K513" i="2"/>
  <c r="AC513" i="2"/>
  <c r="K515" i="2"/>
  <c r="AC515" i="2"/>
  <c r="K517" i="2"/>
  <c r="AC517" i="2"/>
  <c r="K519" i="2"/>
  <c r="AC519" i="2"/>
  <c r="K521" i="2"/>
  <c r="AC521" i="2"/>
  <c r="O523" i="2"/>
  <c r="AL523" i="2"/>
  <c r="AQ525" i="2"/>
  <c r="AC525" i="2"/>
  <c r="K525" i="2"/>
  <c r="X525" i="2"/>
  <c r="O527" i="2"/>
  <c r="AL527" i="2"/>
  <c r="AQ529" i="2"/>
  <c r="AC529" i="2"/>
  <c r="K529" i="2"/>
  <c r="X529" i="2"/>
  <c r="O531" i="2"/>
  <c r="AL531" i="2"/>
  <c r="AM535" i="2"/>
  <c r="T536" i="2"/>
  <c r="O538" i="2"/>
  <c r="AL538" i="2"/>
  <c r="AQ540" i="2"/>
  <c r="AC540" i="2"/>
  <c r="K540" i="2"/>
  <c r="X540" i="2"/>
  <c r="T542" i="2"/>
  <c r="M661" i="2"/>
  <c r="AN663" i="2"/>
  <c r="V663" i="2"/>
  <c r="AN669" i="2"/>
  <c r="V669" i="2"/>
  <c r="M671" i="2"/>
  <c r="S672" i="2"/>
  <c r="M677" i="2"/>
  <c r="AN679" i="2"/>
  <c r="V679" i="2"/>
  <c r="AE681" i="2"/>
  <c r="V685" i="2"/>
  <c r="M685" i="2"/>
  <c r="AE706" i="2"/>
  <c r="AH655" i="1"/>
  <c r="T658" i="1"/>
  <c r="AL658" i="1"/>
  <c r="T660" i="1"/>
  <c r="AL660" i="1"/>
  <c r="T662" i="1"/>
  <c r="AL662" i="1"/>
  <c r="T664" i="1"/>
  <c r="AL664" i="1"/>
  <c r="T666" i="1"/>
  <c r="AL666" i="1"/>
  <c r="T159" i="2"/>
  <c r="AL159" i="2"/>
  <c r="T51" i="2"/>
  <c r="AL51" i="2"/>
  <c r="T53" i="2"/>
  <c r="AL53" i="2"/>
  <c r="T55" i="2"/>
  <c r="AL55" i="2"/>
  <c r="T57" i="2"/>
  <c r="AL57" i="2"/>
  <c r="T59" i="2"/>
  <c r="AL59" i="2"/>
  <c r="T61" i="2"/>
  <c r="AL61" i="2"/>
  <c r="M63" i="2"/>
  <c r="AE63" i="2"/>
  <c r="T270" i="2"/>
  <c r="AL270" i="2"/>
  <c r="AF84" i="2"/>
  <c r="M89" i="2"/>
  <c r="AE89" i="2"/>
  <c r="W358" i="2"/>
  <c r="X254" i="2"/>
  <c r="AP254" i="2"/>
  <c r="X361" i="2"/>
  <c r="AP361" i="2"/>
  <c r="W362" i="2"/>
  <c r="X225" i="2"/>
  <c r="AP225" i="2"/>
  <c r="X429" i="2"/>
  <c r="AP429" i="2"/>
  <c r="W366" i="2"/>
  <c r="X367" i="2"/>
  <c r="AP367" i="2"/>
  <c r="X369" i="2"/>
  <c r="AP369" i="2"/>
  <c r="W370" i="2"/>
  <c r="X371" i="2"/>
  <c r="AP371" i="2"/>
  <c r="X32" i="2"/>
  <c r="AP32" i="2"/>
  <c r="W282" i="2"/>
  <c r="X375" i="2"/>
  <c r="AP375" i="2"/>
  <c r="X377" i="2"/>
  <c r="AP377" i="2"/>
  <c r="W378" i="2"/>
  <c r="X379" i="2"/>
  <c r="AP379" i="2"/>
  <c r="X381" i="2"/>
  <c r="AP381" i="2"/>
  <c r="W382" i="2"/>
  <c r="X383" i="2"/>
  <c r="AP383" i="2"/>
  <c r="X385" i="2"/>
  <c r="AP385" i="2"/>
  <c r="W386" i="2"/>
  <c r="O459" i="2"/>
  <c r="AG459" i="2"/>
  <c r="O461" i="2"/>
  <c r="AG461" i="2"/>
  <c r="O463" i="2"/>
  <c r="AG463" i="2"/>
  <c r="O465" i="2"/>
  <c r="AG465" i="2"/>
  <c r="O447" i="2"/>
  <c r="AG447" i="2"/>
  <c r="O433" i="2"/>
  <c r="AG433" i="2"/>
  <c r="O469" i="2"/>
  <c r="AG469" i="2"/>
  <c r="O473" i="2"/>
  <c r="AG473" i="2"/>
  <c r="O475" i="2"/>
  <c r="AG475" i="2"/>
  <c r="O477" i="2"/>
  <c r="AG477" i="2"/>
  <c r="O479" i="2"/>
  <c r="AG479" i="2"/>
  <c r="O481" i="2"/>
  <c r="AG481" i="2"/>
  <c r="O483" i="2"/>
  <c r="AG483" i="2"/>
  <c r="O485" i="2"/>
  <c r="AG485" i="2"/>
  <c r="O487" i="2"/>
  <c r="AG487" i="2"/>
  <c r="O489" i="2"/>
  <c r="AG489" i="2"/>
  <c r="O491" i="2"/>
  <c r="AG491" i="2"/>
  <c r="O493" i="2"/>
  <c r="AG493" i="2"/>
  <c r="O495" i="2"/>
  <c r="AG495" i="2"/>
  <c r="O497" i="2"/>
  <c r="AG497" i="2"/>
  <c r="O499" i="2"/>
  <c r="AG499" i="2"/>
  <c r="O501" i="2"/>
  <c r="AG501" i="2"/>
  <c r="O503" i="2"/>
  <c r="AG503" i="2"/>
  <c r="O505" i="2"/>
  <c r="AG505" i="2"/>
  <c r="O507" i="2"/>
  <c r="AG507" i="2"/>
  <c r="O509" i="2"/>
  <c r="AG509" i="2"/>
  <c r="O511" i="2"/>
  <c r="AG511" i="2"/>
  <c r="O513" i="2"/>
  <c r="AG513" i="2"/>
  <c r="O515" i="2"/>
  <c r="AG515" i="2"/>
  <c r="O517" i="2"/>
  <c r="AG517" i="2"/>
  <c r="O519" i="2"/>
  <c r="AG519" i="2"/>
  <c r="O521" i="2"/>
  <c r="AG521" i="2"/>
  <c r="T523" i="2"/>
  <c r="AP523" i="2"/>
  <c r="T527" i="2"/>
  <c r="AP527" i="2"/>
  <c r="T531" i="2"/>
  <c r="AP531" i="2"/>
  <c r="AQ536" i="2"/>
  <c r="AC536" i="2"/>
  <c r="K536" i="2"/>
  <c r="X536" i="2"/>
  <c r="T538" i="2"/>
  <c r="AP538" i="2"/>
  <c r="AQ542" i="2"/>
  <c r="AC542" i="2"/>
  <c r="K542" i="2"/>
  <c r="X542" i="2"/>
  <c r="AK545" i="2"/>
  <c r="P545" i="2"/>
  <c r="AO545" i="2"/>
  <c r="V657" i="2"/>
  <c r="AN657" i="2"/>
  <c r="M659" i="2"/>
  <c r="S660" i="2"/>
  <c r="AE661" i="2"/>
  <c r="M665" i="2"/>
  <c r="V667" i="2"/>
  <c r="AN667" i="2"/>
  <c r="AE671" i="2"/>
  <c r="V673" i="2"/>
  <c r="AN673" i="2"/>
  <c r="M675" i="2"/>
  <c r="S676" i="2"/>
  <c r="AE677" i="2"/>
  <c r="AE683" i="2"/>
  <c r="AN704" i="2"/>
  <c r="V704" i="2"/>
  <c r="M704" i="2"/>
  <c r="AE700" i="2"/>
  <c r="AE702" i="2"/>
  <c r="AE708" i="2"/>
  <c r="AH549" i="2"/>
  <c r="T552" i="2"/>
  <c r="AL552" i="2"/>
  <c r="T554" i="2"/>
  <c r="AL554" i="2"/>
  <c r="T556" i="2"/>
  <c r="AL556" i="2"/>
  <c r="T558" i="2"/>
  <c r="AL558" i="2"/>
  <c r="T560" i="2"/>
  <c r="AL560" i="2"/>
  <c r="T562" i="2"/>
  <c r="AL562" i="2"/>
  <c r="T564" i="2"/>
  <c r="AL564" i="2"/>
  <c r="T566" i="2"/>
  <c r="AL566" i="2"/>
  <c r="T568" i="2"/>
  <c r="AL568" i="2"/>
  <c r="T570" i="2"/>
  <c r="AL570" i="2"/>
  <c r="T572" i="2"/>
  <c r="AL572" i="2"/>
  <c r="T574" i="2"/>
  <c r="AL574" i="2"/>
  <c r="T576" i="2"/>
  <c r="AL576" i="2"/>
  <c r="T578" i="2"/>
  <c r="AL578" i="2"/>
  <c r="T580" i="2"/>
  <c r="AL580" i="2"/>
  <c r="T582" i="2"/>
  <c r="AL582" i="2"/>
  <c r="T584" i="2"/>
  <c r="AL584" i="2"/>
  <c r="T586" i="2"/>
  <c r="AL586" i="2"/>
  <c r="T588" i="2"/>
  <c r="AL588" i="2"/>
  <c r="T590" i="2"/>
  <c r="AL590" i="2"/>
  <c r="T592" i="2"/>
  <c r="AL592" i="2"/>
  <c r="T594" i="2"/>
  <c r="AL594" i="2"/>
  <c r="T596" i="2"/>
  <c r="AL596" i="2"/>
  <c r="T598" i="2"/>
  <c r="AL598" i="2"/>
  <c r="AG600" i="2"/>
  <c r="T602" i="2"/>
  <c r="AL602" i="2"/>
  <c r="T604" i="2"/>
  <c r="AL604" i="2"/>
  <c r="T606" i="2"/>
  <c r="AL606" i="2"/>
  <c r="T608" i="2"/>
  <c r="AL608" i="2"/>
  <c r="T610" i="2"/>
  <c r="AL610" i="2"/>
  <c r="T612" i="2"/>
  <c r="AL612" i="2"/>
  <c r="T614" i="2"/>
  <c r="AL614" i="2"/>
  <c r="T616" i="2"/>
  <c r="AL616" i="2"/>
  <c r="T618" i="2"/>
  <c r="AL618" i="2"/>
  <c r="T620" i="2"/>
  <c r="AL620" i="2"/>
  <c r="T622" i="2"/>
  <c r="AL622" i="2"/>
  <c r="T624" i="2"/>
  <c r="AL624" i="2"/>
  <c r="T626" i="2"/>
  <c r="AL626" i="2"/>
  <c r="T628" i="2"/>
  <c r="AL628" i="2"/>
  <c r="T630" i="2"/>
  <c r="AL630" i="2"/>
  <c r="T632" i="2"/>
  <c r="AL632" i="2"/>
  <c r="T634" i="2"/>
  <c r="AL634" i="2"/>
  <c r="T636" i="2"/>
  <c r="AL636" i="2"/>
  <c r="U638" i="2"/>
  <c r="AE687" i="2"/>
  <c r="AE689" i="2"/>
  <c r="AE692" i="2"/>
  <c r="AE694" i="2"/>
  <c r="M698" i="2"/>
  <c r="AN700" i="2"/>
  <c r="AN702" i="2"/>
  <c r="AN708" i="2"/>
  <c r="T534" i="2"/>
  <c r="AL534" i="2"/>
  <c r="AH537" i="2"/>
  <c r="AH541" i="2"/>
  <c r="T544" i="2"/>
  <c r="AL544" i="2"/>
  <c r="T546" i="2"/>
  <c r="AL546" i="2"/>
  <c r="T548" i="2"/>
  <c r="AL548" i="2"/>
  <c r="P549" i="2"/>
  <c r="T550" i="2"/>
  <c r="AL550" i="2"/>
  <c r="Y551" i="2"/>
  <c r="K552" i="2"/>
  <c r="AC552" i="2"/>
  <c r="AH553" i="2"/>
  <c r="K554" i="2"/>
  <c r="AC554" i="2"/>
  <c r="K556" i="2"/>
  <c r="AC556" i="2"/>
  <c r="AH557" i="2"/>
  <c r="K558" i="2"/>
  <c r="AC558" i="2"/>
  <c r="K560" i="2"/>
  <c r="AC560" i="2"/>
  <c r="AH561" i="2"/>
  <c r="K562" i="2"/>
  <c r="AC562" i="2"/>
  <c r="K564" i="2"/>
  <c r="AC564" i="2"/>
  <c r="AH565" i="2"/>
  <c r="K566" i="2"/>
  <c r="AC566" i="2"/>
  <c r="K568" i="2"/>
  <c r="AC568" i="2"/>
  <c r="AH569" i="2"/>
  <c r="K570" i="2"/>
  <c r="AC570" i="2"/>
  <c r="K572" i="2"/>
  <c r="AC572" i="2"/>
  <c r="AH573" i="2"/>
  <c r="K574" i="2"/>
  <c r="AC574" i="2"/>
  <c r="K576" i="2"/>
  <c r="AC576" i="2"/>
  <c r="AH577" i="2"/>
  <c r="K578" i="2"/>
  <c r="AC578" i="2"/>
  <c r="K580" i="2"/>
  <c r="AC580" i="2"/>
  <c r="AH581" i="2"/>
  <c r="K582" i="2"/>
  <c r="AC582" i="2"/>
  <c r="K584" i="2"/>
  <c r="AC584" i="2"/>
  <c r="AH585" i="2"/>
  <c r="K586" i="2"/>
  <c r="AC586" i="2"/>
  <c r="K588" i="2"/>
  <c r="AC588" i="2"/>
  <c r="AH589" i="2"/>
  <c r="K590" i="2"/>
  <c r="AC590" i="2"/>
  <c r="K592" i="2"/>
  <c r="AC592" i="2"/>
  <c r="AH593" i="2"/>
  <c r="K594" i="2"/>
  <c r="AC594" i="2"/>
  <c r="K596" i="2"/>
  <c r="AC596" i="2"/>
  <c r="AH597" i="2"/>
  <c r="K598" i="2"/>
  <c r="AC598" i="2"/>
  <c r="AH601" i="2"/>
  <c r="K602" i="2"/>
  <c r="AC602" i="2"/>
  <c r="K604" i="2"/>
  <c r="AC604" i="2"/>
  <c r="AH605" i="2"/>
  <c r="K606" i="2"/>
  <c r="AC606" i="2"/>
  <c r="K608" i="2"/>
  <c r="AC608" i="2"/>
  <c r="AH609" i="2"/>
  <c r="K610" i="2"/>
  <c r="AC610" i="2"/>
  <c r="K612" i="2"/>
  <c r="AC612" i="2"/>
  <c r="AH613" i="2"/>
  <c r="K614" i="2"/>
  <c r="AC614" i="2"/>
  <c r="K616" i="2"/>
  <c r="AC616" i="2"/>
  <c r="K618" i="2"/>
  <c r="AC618" i="2"/>
  <c r="K620" i="2"/>
  <c r="AC620" i="2"/>
  <c r="K622" i="2"/>
  <c r="AC622" i="2"/>
  <c r="K624" i="2"/>
  <c r="AC624" i="2"/>
  <c r="K626" i="2"/>
  <c r="AC626" i="2"/>
  <c r="K628" i="2"/>
  <c r="AC628" i="2"/>
  <c r="K630" i="2"/>
  <c r="AC630" i="2"/>
  <c r="K632" i="2"/>
  <c r="AC632" i="2"/>
  <c r="K634" i="2"/>
  <c r="AC634" i="2"/>
  <c r="K636" i="2"/>
  <c r="AC636" i="2"/>
  <c r="K638" i="2"/>
  <c r="AM638" i="2"/>
  <c r="I6" i="1"/>
  <c r="V6" i="1"/>
  <c r="AE6" i="1"/>
  <c r="AN6" i="1"/>
  <c r="I8" i="1"/>
  <c r="R8" i="1"/>
  <c r="AA8" i="1"/>
  <c r="AJ8" i="1"/>
  <c r="I10" i="1"/>
  <c r="R10" i="1"/>
  <c r="AA10" i="1"/>
  <c r="AE10" i="1"/>
  <c r="AN10" i="1"/>
  <c r="M12" i="1"/>
  <c r="V12" i="1"/>
  <c r="AA12" i="1"/>
  <c r="AE12" i="1"/>
  <c r="AN12" i="1"/>
  <c r="I14" i="1"/>
  <c r="R14" i="1"/>
  <c r="V14" i="1"/>
  <c r="AE14" i="1"/>
  <c r="I16" i="1"/>
  <c r="M16" i="1"/>
  <c r="V16" i="1"/>
  <c r="AE16" i="1"/>
  <c r="AJ16" i="1"/>
  <c r="I18" i="1"/>
  <c r="R18" i="1"/>
  <c r="AA18" i="1"/>
  <c r="AJ18" i="1"/>
  <c r="I20" i="1"/>
  <c r="R20" i="1"/>
  <c r="V20" i="1"/>
  <c r="AJ20" i="1"/>
  <c r="I22" i="1"/>
  <c r="M22" i="1"/>
  <c r="V22" i="1"/>
  <c r="AJ22" i="1"/>
  <c r="I24" i="1"/>
  <c r="M24" i="1"/>
  <c r="AA24" i="1"/>
  <c r="AE24" i="1"/>
  <c r="AN24" i="1"/>
  <c r="M26" i="1"/>
  <c r="V26" i="1"/>
  <c r="AA26" i="1"/>
  <c r="AJ26" i="1"/>
  <c r="AN26" i="1"/>
  <c r="M40" i="1"/>
  <c r="V40" i="1"/>
  <c r="AE40" i="1"/>
  <c r="AN40" i="1"/>
  <c r="M13" i="1"/>
  <c r="V13" i="1"/>
  <c r="AJ13" i="1"/>
  <c r="I217" i="1"/>
  <c r="M217" i="1"/>
  <c r="V217" i="1"/>
  <c r="AE217" i="1"/>
  <c r="I340" i="1"/>
  <c r="R340" i="1"/>
  <c r="AA340" i="1"/>
  <c r="AE340" i="1"/>
  <c r="AN340" i="1"/>
  <c r="R93" i="1"/>
  <c r="AA93" i="1"/>
  <c r="AJ93" i="1"/>
  <c r="I38" i="1"/>
  <c r="M38" i="1"/>
  <c r="V38" i="1"/>
  <c r="AE38" i="1"/>
  <c r="AJ38" i="1"/>
  <c r="I50" i="1"/>
  <c r="R50" i="1"/>
  <c r="AE50" i="1"/>
  <c r="AN50" i="1"/>
  <c r="M367" i="1"/>
  <c r="V367" i="1"/>
  <c r="AA367" i="1"/>
  <c r="AJ367" i="1"/>
  <c r="AN367" i="1"/>
  <c r="I45" i="1"/>
  <c r="R45" i="1"/>
  <c r="AE45" i="1"/>
  <c r="I66" i="1"/>
  <c r="R66" i="1"/>
  <c r="V66" i="1"/>
  <c r="AJ66" i="1"/>
  <c r="I429" i="1"/>
  <c r="R429" i="1"/>
  <c r="AA429" i="1"/>
  <c r="AJ429" i="1"/>
  <c r="I44" i="1"/>
  <c r="M44" i="1"/>
  <c r="V44" i="1"/>
  <c r="AE44" i="1"/>
  <c r="I52" i="1"/>
  <c r="R52" i="1"/>
  <c r="AA52" i="1"/>
  <c r="I54" i="1"/>
  <c r="R54" i="1"/>
  <c r="AA54" i="1"/>
  <c r="AE54" i="1"/>
  <c r="AN54" i="1"/>
  <c r="I32" i="1"/>
  <c r="M32" i="1"/>
  <c r="V32" i="1"/>
  <c r="AE32" i="1"/>
  <c r="AJ32" i="1"/>
  <c r="I300" i="1"/>
  <c r="R300" i="1"/>
  <c r="AA300" i="1"/>
  <c r="AE300" i="1"/>
  <c r="AN300" i="1"/>
  <c r="M60" i="1"/>
  <c r="V60" i="1"/>
  <c r="AE60" i="1"/>
  <c r="AJ60" i="1"/>
  <c r="I419" i="1"/>
  <c r="M419" i="1"/>
  <c r="V419" i="1"/>
  <c r="AE419" i="1"/>
  <c r="I64" i="1"/>
  <c r="R64" i="1"/>
  <c r="AA64" i="1"/>
  <c r="AJ64" i="1"/>
  <c r="AN64" i="1"/>
  <c r="M96" i="1"/>
  <c r="V96" i="1"/>
  <c r="AA96" i="1"/>
  <c r="AJ96" i="1"/>
  <c r="AN96" i="1"/>
  <c r="I68" i="1"/>
  <c r="R68" i="1"/>
  <c r="V68" i="1"/>
  <c r="AE68" i="1"/>
  <c r="AJ68" i="1"/>
  <c r="AN68" i="1"/>
  <c r="M70" i="1"/>
  <c r="V70" i="1"/>
  <c r="AA70" i="1"/>
  <c r="AE70" i="1"/>
  <c r="AN70" i="1"/>
  <c r="M317" i="1"/>
  <c r="R317" i="1"/>
  <c r="AA317" i="1"/>
  <c r="AE317" i="1"/>
  <c r="AN317" i="1"/>
  <c r="I74" i="1"/>
  <c r="R74" i="1"/>
  <c r="AA74" i="1"/>
  <c r="AJ74" i="1"/>
  <c r="M168" i="1"/>
  <c r="V168" i="1"/>
  <c r="AA168" i="1"/>
  <c r="AJ168" i="1"/>
  <c r="AN168" i="1"/>
  <c r="M78" i="1"/>
  <c r="V78" i="1"/>
  <c r="AE78" i="1"/>
  <c r="AN78" i="1"/>
  <c r="M80" i="1"/>
  <c r="R80" i="1"/>
  <c r="V80" i="1"/>
  <c r="AA80" i="1"/>
  <c r="AE80" i="1"/>
  <c r="AJ80" i="1"/>
  <c r="AN80" i="1"/>
  <c r="I82" i="1"/>
  <c r="M82" i="1"/>
  <c r="R82" i="1"/>
  <c r="V82" i="1"/>
  <c r="AA82" i="1"/>
  <c r="AE82" i="1"/>
  <c r="AJ82" i="1"/>
  <c r="AN82" i="1"/>
  <c r="AQ84" i="1"/>
  <c r="AN84" i="1"/>
  <c r="AJ84" i="1"/>
  <c r="AE84" i="1"/>
  <c r="AA84" i="1"/>
  <c r="V84" i="1"/>
  <c r="I84" i="1"/>
  <c r="R84" i="1"/>
  <c r="AG84" i="1"/>
  <c r="K6" i="1"/>
  <c r="O6" i="1"/>
  <c r="T6" i="1"/>
  <c r="X6" i="1"/>
  <c r="AC6" i="1"/>
  <c r="AG6" i="1"/>
  <c r="AL6" i="1"/>
  <c r="AP6" i="1"/>
  <c r="K8" i="1"/>
  <c r="O8" i="1"/>
  <c r="T8" i="1"/>
  <c r="X8" i="1"/>
  <c r="AC8" i="1"/>
  <c r="AG8" i="1"/>
  <c r="AL8" i="1"/>
  <c r="AP8" i="1"/>
  <c r="K10" i="1"/>
  <c r="O10" i="1"/>
  <c r="T10" i="1"/>
  <c r="X10" i="1"/>
  <c r="AC10" i="1"/>
  <c r="AG10" i="1"/>
  <c r="AL10" i="1"/>
  <c r="AP10" i="1"/>
  <c r="K12" i="1"/>
  <c r="O12" i="1"/>
  <c r="T12" i="1"/>
  <c r="X12" i="1"/>
  <c r="AC12" i="1"/>
  <c r="AG12" i="1"/>
  <c r="AL12" i="1"/>
  <c r="AP12" i="1"/>
  <c r="K14" i="1"/>
  <c r="O14" i="1"/>
  <c r="T14" i="1"/>
  <c r="X14" i="1"/>
  <c r="AC14" i="1"/>
  <c r="AG14" i="1"/>
  <c r="AL14" i="1"/>
  <c r="AP14" i="1"/>
  <c r="K16" i="1"/>
  <c r="O16" i="1"/>
  <c r="T16" i="1"/>
  <c r="X16" i="1"/>
  <c r="AC16" i="1"/>
  <c r="AG16" i="1"/>
  <c r="AL16" i="1"/>
  <c r="AP16" i="1"/>
  <c r="K18" i="1"/>
  <c r="O18" i="1"/>
  <c r="T18" i="1"/>
  <c r="X18" i="1"/>
  <c r="AC18" i="1"/>
  <c r="AG18" i="1"/>
  <c r="AL18" i="1"/>
  <c r="AP18" i="1"/>
  <c r="K20" i="1"/>
  <c r="O20" i="1"/>
  <c r="T20" i="1"/>
  <c r="X20" i="1"/>
  <c r="AC20" i="1"/>
  <c r="AG20" i="1"/>
  <c r="AL20" i="1"/>
  <c r="AP20" i="1"/>
  <c r="K22" i="1"/>
  <c r="O22" i="1"/>
  <c r="T22" i="1"/>
  <c r="X22" i="1"/>
  <c r="AC22" i="1"/>
  <c r="AG22" i="1"/>
  <c r="AL22" i="1"/>
  <c r="AP22" i="1"/>
  <c r="K24" i="1"/>
  <c r="O24" i="1"/>
  <c r="T24" i="1"/>
  <c r="X24" i="1"/>
  <c r="AC24" i="1"/>
  <c r="AG24" i="1"/>
  <c r="AL24" i="1"/>
  <c r="AP24" i="1"/>
  <c r="K26" i="1"/>
  <c r="O26" i="1"/>
  <c r="T26" i="1"/>
  <c r="X26" i="1"/>
  <c r="AC26" i="1"/>
  <c r="AG26" i="1"/>
  <c r="AL26" i="1"/>
  <c r="AP26" i="1"/>
  <c r="K40" i="1"/>
  <c r="O40" i="1"/>
  <c r="T40" i="1"/>
  <c r="X40" i="1"/>
  <c r="AC40" i="1"/>
  <c r="AG40" i="1"/>
  <c r="AL40" i="1"/>
  <c r="AP40" i="1"/>
  <c r="K13" i="1"/>
  <c r="O13" i="1"/>
  <c r="T13" i="1"/>
  <c r="X13" i="1"/>
  <c r="AC13" i="1"/>
  <c r="AG13" i="1"/>
  <c r="AL13" i="1"/>
  <c r="AP13" i="1"/>
  <c r="K217" i="1"/>
  <c r="O217" i="1"/>
  <c r="T217" i="1"/>
  <c r="X217" i="1"/>
  <c r="AC217" i="1"/>
  <c r="AG217" i="1"/>
  <c r="AL217" i="1"/>
  <c r="AP217" i="1"/>
  <c r="K340" i="1"/>
  <c r="O340" i="1"/>
  <c r="T340" i="1"/>
  <c r="X340" i="1"/>
  <c r="AC340" i="1"/>
  <c r="AG340" i="1"/>
  <c r="AL340" i="1"/>
  <c r="AP340" i="1"/>
  <c r="K93" i="1"/>
  <c r="O93" i="1"/>
  <c r="T93" i="1"/>
  <c r="X93" i="1"/>
  <c r="AC93" i="1"/>
  <c r="AG93" i="1"/>
  <c r="AL93" i="1"/>
  <c r="AP93" i="1"/>
  <c r="K38" i="1"/>
  <c r="O38" i="1"/>
  <c r="T38" i="1"/>
  <c r="X38" i="1"/>
  <c r="AC38" i="1"/>
  <c r="AG38" i="1"/>
  <c r="AL38" i="1"/>
  <c r="AP38" i="1"/>
  <c r="K50" i="1"/>
  <c r="O50" i="1"/>
  <c r="T50" i="1"/>
  <c r="X50" i="1"/>
  <c r="AC50" i="1"/>
  <c r="AG50" i="1"/>
  <c r="AL50" i="1"/>
  <c r="AP50" i="1"/>
  <c r="K367" i="1"/>
  <c r="O367" i="1"/>
  <c r="T367" i="1"/>
  <c r="X367" i="1"/>
  <c r="AC367" i="1"/>
  <c r="AG367" i="1"/>
  <c r="AL367" i="1"/>
  <c r="AP367" i="1"/>
  <c r="K45" i="1"/>
  <c r="O45" i="1"/>
  <c r="T45" i="1"/>
  <c r="X45" i="1"/>
  <c r="AC45" i="1"/>
  <c r="AG45" i="1"/>
  <c r="AL45" i="1"/>
  <c r="AP45" i="1"/>
  <c r="K66" i="1"/>
  <c r="O66" i="1"/>
  <c r="T66" i="1"/>
  <c r="X66" i="1"/>
  <c r="AC66" i="1"/>
  <c r="AG66" i="1"/>
  <c r="AL66" i="1"/>
  <c r="AP66" i="1"/>
  <c r="K429" i="1"/>
  <c r="O429" i="1"/>
  <c r="T429" i="1"/>
  <c r="X429" i="1"/>
  <c r="AC429" i="1"/>
  <c r="AG429" i="1"/>
  <c r="AL429" i="1"/>
  <c r="AP429" i="1"/>
  <c r="K44" i="1"/>
  <c r="O44" i="1"/>
  <c r="T44" i="1"/>
  <c r="X44" i="1"/>
  <c r="AC44" i="1"/>
  <c r="AG44" i="1"/>
  <c r="AL44" i="1"/>
  <c r="AP44" i="1"/>
  <c r="K52" i="1"/>
  <c r="O52" i="1"/>
  <c r="T52" i="1"/>
  <c r="X52" i="1"/>
  <c r="AC52" i="1"/>
  <c r="AG52" i="1"/>
  <c r="AL52" i="1"/>
  <c r="AP52" i="1"/>
  <c r="K54" i="1"/>
  <c r="O54" i="1"/>
  <c r="T54" i="1"/>
  <c r="X54" i="1"/>
  <c r="AC54" i="1"/>
  <c r="AG54" i="1"/>
  <c r="AL54" i="1"/>
  <c r="AP54" i="1"/>
  <c r="K32" i="1"/>
  <c r="O32" i="1"/>
  <c r="T32" i="1"/>
  <c r="X32" i="1"/>
  <c r="AC32" i="1"/>
  <c r="AG32" i="1"/>
  <c r="AL32" i="1"/>
  <c r="AP32" i="1"/>
  <c r="K300" i="1"/>
  <c r="O300" i="1"/>
  <c r="T300" i="1"/>
  <c r="X300" i="1"/>
  <c r="AC300" i="1"/>
  <c r="AG300" i="1"/>
  <c r="AL300" i="1"/>
  <c r="AP300" i="1"/>
  <c r="K60" i="1"/>
  <c r="O60" i="1"/>
  <c r="T60" i="1"/>
  <c r="X60" i="1"/>
  <c r="AC60" i="1"/>
  <c r="AG60" i="1"/>
  <c r="AL60" i="1"/>
  <c r="AP60" i="1"/>
  <c r="K419" i="1"/>
  <c r="O419" i="1"/>
  <c r="T419" i="1"/>
  <c r="X419" i="1"/>
  <c r="AC419" i="1"/>
  <c r="AG419" i="1"/>
  <c r="AL419" i="1"/>
  <c r="AP419" i="1"/>
  <c r="K64" i="1"/>
  <c r="O64" i="1"/>
  <c r="T64" i="1"/>
  <c r="X64" i="1"/>
  <c r="AC64" i="1"/>
  <c r="AG64" i="1"/>
  <c r="AL64" i="1"/>
  <c r="AP64" i="1"/>
  <c r="K96" i="1"/>
  <c r="O96" i="1"/>
  <c r="T96" i="1"/>
  <c r="X96" i="1"/>
  <c r="AC96" i="1"/>
  <c r="AG96" i="1"/>
  <c r="AL96" i="1"/>
  <c r="AP96" i="1"/>
  <c r="K68" i="1"/>
  <c r="O68" i="1"/>
  <c r="T68" i="1"/>
  <c r="X68" i="1"/>
  <c r="AC68" i="1"/>
  <c r="AG68" i="1"/>
  <c r="AL68" i="1"/>
  <c r="AP68" i="1"/>
  <c r="K70" i="1"/>
  <c r="O70" i="1"/>
  <c r="T70" i="1"/>
  <c r="X70" i="1"/>
  <c r="AC70" i="1"/>
  <c r="AG70" i="1"/>
  <c r="AL70" i="1"/>
  <c r="AP70" i="1"/>
  <c r="K317" i="1"/>
  <c r="O317" i="1"/>
  <c r="T317" i="1"/>
  <c r="X317" i="1"/>
  <c r="AC317" i="1"/>
  <c r="AG317" i="1"/>
  <c r="AL317" i="1"/>
  <c r="AP317" i="1"/>
  <c r="K74" i="1"/>
  <c r="O74" i="1"/>
  <c r="T74" i="1"/>
  <c r="X74" i="1"/>
  <c r="AC74" i="1"/>
  <c r="AG74" i="1"/>
  <c r="AL74" i="1"/>
  <c r="AP74" i="1"/>
  <c r="K168" i="1"/>
  <c r="O168" i="1"/>
  <c r="T168" i="1"/>
  <c r="X168" i="1"/>
  <c r="AC168" i="1"/>
  <c r="AG168" i="1"/>
  <c r="AL168" i="1"/>
  <c r="AP168" i="1"/>
  <c r="K78" i="1"/>
  <c r="O78" i="1"/>
  <c r="T78" i="1"/>
  <c r="X78" i="1"/>
  <c r="AC78" i="1"/>
  <c r="AG78" i="1"/>
  <c r="AL78" i="1"/>
  <c r="AP78" i="1"/>
  <c r="K80" i="1"/>
  <c r="O80" i="1"/>
  <c r="T80" i="1"/>
  <c r="X80" i="1"/>
  <c r="AC80" i="1"/>
  <c r="AG80" i="1"/>
  <c r="AL80" i="1"/>
  <c r="AP80" i="1"/>
  <c r="K82" i="1"/>
  <c r="O82" i="1"/>
  <c r="T82" i="1"/>
  <c r="X82" i="1"/>
  <c r="AC82" i="1"/>
  <c r="AG82" i="1"/>
  <c r="AL82" i="1"/>
  <c r="AP82" i="1"/>
  <c r="K84" i="1"/>
  <c r="O84" i="1"/>
  <c r="T84" i="1"/>
  <c r="AC84" i="1"/>
  <c r="AL84" i="1"/>
  <c r="AQ296" i="1"/>
  <c r="AP296" i="1"/>
  <c r="AL296" i="1"/>
  <c r="AG296" i="1"/>
  <c r="AC296" i="1"/>
  <c r="X296" i="1"/>
  <c r="T296" i="1"/>
  <c r="O296" i="1"/>
  <c r="K296" i="1"/>
  <c r="I296" i="1"/>
  <c r="R296" i="1"/>
  <c r="AA296" i="1"/>
  <c r="AJ296" i="1"/>
  <c r="AQ252" i="1"/>
  <c r="AP252" i="1"/>
  <c r="AL252" i="1"/>
  <c r="AG252" i="1"/>
  <c r="AC252" i="1"/>
  <c r="X252" i="1"/>
  <c r="T252" i="1"/>
  <c r="O252" i="1"/>
  <c r="K252" i="1"/>
  <c r="I252" i="1"/>
  <c r="R252" i="1"/>
  <c r="AA252" i="1"/>
  <c r="AJ252" i="1"/>
  <c r="AQ254" i="1"/>
  <c r="AP254" i="1"/>
  <c r="AL254" i="1"/>
  <c r="AG254" i="1"/>
  <c r="AC254" i="1"/>
  <c r="X254" i="1"/>
  <c r="T254" i="1"/>
  <c r="O254" i="1"/>
  <c r="K254" i="1"/>
  <c r="I254" i="1"/>
  <c r="R254" i="1"/>
  <c r="AA254" i="1"/>
  <c r="AJ254" i="1"/>
  <c r="AQ103" i="1"/>
  <c r="AP103" i="1"/>
  <c r="AL103" i="1"/>
  <c r="AG103" i="1"/>
  <c r="AC103" i="1"/>
  <c r="X103" i="1"/>
  <c r="T103" i="1"/>
  <c r="O103" i="1"/>
  <c r="K103" i="1"/>
  <c r="I103" i="1"/>
  <c r="R103" i="1"/>
  <c r="AA103" i="1"/>
  <c r="AJ103" i="1"/>
  <c r="AQ258" i="1"/>
  <c r="AP258" i="1"/>
  <c r="AL258" i="1"/>
  <c r="AG258" i="1"/>
  <c r="AC258" i="1"/>
  <c r="X258" i="1"/>
  <c r="T258" i="1"/>
  <c r="O258" i="1"/>
  <c r="K258" i="1"/>
  <c r="I258" i="1"/>
  <c r="R258" i="1"/>
  <c r="AA258" i="1"/>
  <c r="AJ258" i="1"/>
  <c r="AQ260" i="1"/>
  <c r="AP260" i="1"/>
  <c r="AL260" i="1"/>
  <c r="AG260" i="1"/>
  <c r="AC260" i="1"/>
  <c r="X260" i="1"/>
  <c r="T260" i="1"/>
  <c r="O260" i="1"/>
  <c r="K260" i="1"/>
  <c r="I260" i="1"/>
  <c r="R260" i="1"/>
  <c r="AA260" i="1"/>
  <c r="AJ260" i="1"/>
  <c r="AQ46" i="1"/>
  <c r="AP46" i="1"/>
  <c r="AL46" i="1"/>
  <c r="AG46" i="1"/>
  <c r="AC46" i="1"/>
  <c r="X46" i="1"/>
  <c r="T46" i="1"/>
  <c r="O46" i="1"/>
  <c r="K46" i="1"/>
  <c r="I46" i="1"/>
  <c r="R46" i="1"/>
  <c r="AA46" i="1"/>
  <c r="AJ46" i="1"/>
  <c r="AQ264" i="1"/>
  <c r="AP264" i="1"/>
  <c r="AL264" i="1"/>
  <c r="AG264" i="1"/>
  <c r="AC264" i="1"/>
  <c r="X264" i="1"/>
  <c r="T264" i="1"/>
  <c r="O264" i="1"/>
  <c r="K264" i="1"/>
  <c r="I264" i="1"/>
  <c r="R264" i="1"/>
  <c r="AA264" i="1"/>
  <c r="AJ264" i="1"/>
  <c r="AQ266" i="1"/>
  <c r="AP266" i="1"/>
  <c r="AL266" i="1"/>
  <c r="AG266" i="1"/>
  <c r="AC266" i="1"/>
  <c r="X266" i="1"/>
  <c r="T266" i="1"/>
  <c r="O266" i="1"/>
  <c r="K266" i="1"/>
  <c r="I266" i="1"/>
  <c r="R266" i="1"/>
  <c r="AA266" i="1"/>
  <c r="AJ266" i="1"/>
  <c r="AQ263" i="1"/>
  <c r="AP263" i="1"/>
  <c r="AL263" i="1"/>
  <c r="AG263" i="1"/>
  <c r="AC263" i="1"/>
  <c r="X263" i="1"/>
  <c r="T263" i="1"/>
  <c r="O263" i="1"/>
  <c r="K263" i="1"/>
  <c r="I263" i="1"/>
  <c r="R263" i="1"/>
  <c r="AA263" i="1"/>
  <c r="AJ263" i="1"/>
  <c r="AQ110" i="1"/>
  <c r="AP110" i="1"/>
  <c r="AL110" i="1"/>
  <c r="AG110" i="1"/>
  <c r="AC110" i="1"/>
  <c r="X110" i="1"/>
  <c r="T110" i="1"/>
  <c r="O110" i="1"/>
  <c r="K110" i="1"/>
  <c r="I110" i="1"/>
  <c r="R110" i="1"/>
  <c r="AA110" i="1"/>
  <c r="AJ110" i="1"/>
  <c r="AQ76" i="1"/>
  <c r="AP76" i="1"/>
  <c r="AL76" i="1"/>
  <c r="AG76" i="1"/>
  <c r="AC76" i="1"/>
  <c r="X76" i="1"/>
  <c r="T76" i="1"/>
  <c r="O76" i="1"/>
  <c r="K76" i="1"/>
  <c r="I76" i="1"/>
  <c r="R76" i="1"/>
  <c r="AA76" i="1"/>
  <c r="AJ76" i="1"/>
  <c r="AQ274" i="1"/>
  <c r="AP274" i="1"/>
  <c r="AL274" i="1"/>
  <c r="AG274" i="1"/>
  <c r="AC274" i="1"/>
  <c r="X274" i="1"/>
  <c r="T274" i="1"/>
  <c r="O274" i="1"/>
  <c r="K274" i="1"/>
  <c r="I274" i="1"/>
  <c r="R274" i="1"/>
  <c r="AA274" i="1"/>
  <c r="AJ274" i="1"/>
  <c r="AQ276" i="1"/>
  <c r="AP276" i="1"/>
  <c r="AL276" i="1"/>
  <c r="AG276" i="1"/>
  <c r="AC276" i="1"/>
  <c r="X276" i="1"/>
  <c r="T276" i="1"/>
  <c r="O276" i="1"/>
  <c r="K276" i="1"/>
  <c r="I276" i="1"/>
  <c r="R276" i="1"/>
  <c r="AA276" i="1"/>
  <c r="AJ276" i="1"/>
  <c r="AQ278" i="1"/>
  <c r="AP278" i="1"/>
  <c r="AL278" i="1"/>
  <c r="AG278" i="1"/>
  <c r="AC278" i="1"/>
  <c r="X278" i="1"/>
  <c r="T278" i="1"/>
  <c r="O278" i="1"/>
  <c r="K278" i="1"/>
  <c r="I278" i="1"/>
  <c r="R278" i="1"/>
  <c r="AA278" i="1"/>
  <c r="AJ278" i="1"/>
  <c r="AQ280" i="1"/>
  <c r="AP280" i="1"/>
  <c r="AL280" i="1"/>
  <c r="AG280" i="1"/>
  <c r="AC280" i="1"/>
  <c r="X280" i="1"/>
  <c r="T280" i="1"/>
  <c r="O280" i="1"/>
  <c r="K280" i="1"/>
  <c r="I280" i="1"/>
  <c r="R280" i="1"/>
  <c r="AA280" i="1"/>
  <c r="AJ280" i="1"/>
  <c r="AQ282" i="1"/>
  <c r="AP282" i="1"/>
  <c r="AL282" i="1"/>
  <c r="AG282" i="1"/>
  <c r="AC282" i="1"/>
  <c r="X282" i="1"/>
  <c r="T282" i="1"/>
  <c r="O282" i="1"/>
  <c r="K282" i="1"/>
  <c r="I282" i="1"/>
  <c r="R282" i="1"/>
  <c r="AA282" i="1"/>
  <c r="AJ282" i="1"/>
  <c r="AQ277" i="1"/>
  <c r="AP277" i="1"/>
  <c r="AL277" i="1"/>
  <c r="AG277" i="1"/>
  <c r="AC277" i="1"/>
  <c r="X277" i="1"/>
  <c r="T277" i="1"/>
  <c r="O277" i="1"/>
  <c r="K277" i="1"/>
  <c r="I277" i="1"/>
  <c r="R277" i="1"/>
  <c r="AA277" i="1"/>
  <c r="AJ277" i="1"/>
  <c r="AQ286" i="1"/>
  <c r="AP286" i="1"/>
  <c r="AL286" i="1"/>
  <c r="AG286" i="1"/>
  <c r="AC286" i="1"/>
  <c r="X286" i="1"/>
  <c r="T286" i="1"/>
  <c r="O286" i="1"/>
  <c r="K286" i="1"/>
  <c r="I286" i="1"/>
  <c r="R286" i="1"/>
  <c r="AA286" i="1"/>
  <c r="AJ286" i="1"/>
  <c r="AQ288" i="1"/>
  <c r="AP288" i="1"/>
  <c r="AL288" i="1"/>
  <c r="AG288" i="1"/>
  <c r="AC288" i="1"/>
  <c r="X288" i="1"/>
  <c r="T288" i="1"/>
  <c r="O288" i="1"/>
  <c r="K288" i="1"/>
  <c r="I288" i="1"/>
  <c r="R288" i="1"/>
  <c r="AA288" i="1"/>
  <c r="AJ288" i="1"/>
  <c r="AQ290" i="1"/>
  <c r="AP290" i="1"/>
  <c r="AL290" i="1"/>
  <c r="AG290" i="1"/>
  <c r="AC290" i="1"/>
  <c r="X290" i="1"/>
  <c r="T290" i="1"/>
  <c r="O290" i="1"/>
  <c r="K290" i="1"/>
  <c r="I290" i="1"/>
  <c r="R290" i="1"/>
  <c r="AA290" i="1"/>
  <c r="AJ290" i="1"/>
  <c r="AQ292" i="1"/>
  <c r="AP292" i="1"/>
  <c r="AL292" i="1"/>
  <c r="AG292" i="1"/>
  <c r="AC292" i="1"/>
  <c r="X292" i="1"/>
  <c r="T292" i="1"/>
  <c r="O292" i="1"/>
  <c r="K292" i="1"/>
  <c r="I292" i="1"/>
  <c r="R292" i="1"/>
  <c r="AA292" i="1"/>
  <c r="AJ292" i="1"/>
  <c r="AQ294" i="1"/>
  <c r="AP294" i="1"/>
  <c r="AL294" i="1"/>
  <c r="AG294" i="1"/>
  <c r="AC294" i="1"/>
  <c r="X294" i="1"/>
  <c r="T294" i="1"/>
  <c r="O294" i="1"/>
  <c r="K294" i="1"/>
  <c r="I294" i="1"/>
  <c r="R294" i="1"/>
  <c r="AA294" i="1"/>
  <c r="AJ294" i="1"/>
  <c r="AQ41" i="1"/>
  <c r="AP41" i="1"/>
  <c r="AL41" i="1"/>
  <c r="AG41" i="1"/>
  <c r="AC41" i="1"/>
  <c r="X41" i="1"/>
  <c r="T41" i="1"/>
  <c r="O41" i="1"/>
  <c r="K41" i="1"/>
  <c r="I41" i="1"/>
  <c r="R41" i="1"/>
  <c r="AA41" i="1"/>
  <c r="AJ41" i="1"/>
  <c r="AQ298" i="1"/>
  <c r="AP298" i="1"/>
  <c r="AL298" i="1"/>
  <c r="AG298" i="1"/>
  <c r="AC298" i="1"/>
  <c r="X298" i="1"/>
  <c r="T298" i="1"/>
  <c r="O298" i="1"/>
  <c r="K298" i="1"/>
  <c r="I298" i="1"/>
  <c r="R298" i="1"/>
  <c r="AA298" i="1"/>
  <c r="AJ298" i="1"/>
  <c r="AQ284" i="1"/>
  <c r="AP284" i="1"/>
  <c r="AL284" i="1"/>
  <c r="AG284" i="1"/>
  <c r="AC284" i="1"/>
  <c r="X284" i="1"/>
  <c r="T284" i="1"/>
  <c r="O284" i="1"/>
  <c r="K284" i="1"/>
  <c r="I284" i="1"/>
  <c r="R284" i="1"/>
  <c r="AA284" i="1"/>
  <c r="AJ284" i="1"/>
  <c r="AQ302" i="1"/>
  <c r="AP302" i="1"/>
  <c r="AL302" i="1"/>
  <c r="AG302" i="1"/>
  <c r="AC302" i="1"/>
  <c r="X302" i="1"/>
  <c r="T302" i="1"/>
  <c r="O302" i="1"/>
  <c r="K302" i="1"/>
  <c r="I302" i="1"/>
  <c r="R302" i="1"/>
  <c r="AA302" i="1"/>
  <c r="AJ302" i="1"/>
  <c r="AO376" i="1"/>
  <c r="AH376" i="1"/>
  <c r="W376" i="1"/>
  <c r="O376" i="1"/>
  <c r="K376" i="1"/>
  <c r="I376" i="1"/>
  <c r="S376" i="1"/>
  <c r="AK376" i="1"/>
  <c r="M305" i="1"/>
  <c r="V305" i="1"/>
  <c r="AE305" i="1"/>
  <c r="K228" i="1"/>
  <c r="T228" i="1"/>
  <c r="AC228" i="1"/>
  <c r="AO205" i="1"/>
  <c r="AH205" i="1"/>
  <c r="W205" i="1"/>
  <c r="P205" i="1"/>
  <c r="L205" i="1"/>
  <c r="AD205" i="1"/>
  <c r="AQ315" i="1"/>
  <c r="AP315" i="1"/>
  <c r="AL315" i="1"/>
  <c r="AG315" i="1"/>
  <c r="AC315" i="1"/>
  <c r="X315" i="1"/>
  <c r="T315" i="1"/>
  <c r="O315" i="1"/>
  <c r="K315" i="1"/>
  <c r="I315" i="1"/>
  <c r="R315" i="1"/>
  <c r="AA315" i="1"/>
  <c r="AJ315" i="1"/>
  <c r="AQ270" i="1"/>
  <c r="AP270" i="1"/>
  <c r="AL270" i="1"/>
  <c r="AG270" i="1"/>
  <c r="AC270" i="1"/>
  <c r="X270" i="1"/>
  <c r="T270" i="1"/>
  <c r="O270" i="1"/>
  <c r="K270" i="1"/>
  <c r="I270" i="1"/>
  <c r="R270" i="1"/>
  <c r="AA270" i="1"/>
  <c r="AJ270" i="1"/>
  <c r="AO281" i="1"/>
  <c r="AH281" i="1"/>
  <c r="W281" i="1"/>
  <c r="P281" i="1"/>
  <c r="L281" i="1"/>
  <c r="AD281" i="1"/>
  <c r="AQ306" i="1"/>
  <c r="AP306" i="1"/>
  <c r="AL306" i="1"/>
  <c r="AG306" i="1"/>
  <c r="AC306" i="1"/>
  <c r="X306" i="1"/>
  <c r="T306" i="1"/>
  <c r="O306" i="1"/>
  <c r="K306" i="1"/>
  <c r="I306" i="1"/>
  <c r="R306" i="1"/>
  <c r="AA306" i="1"/>
  <c r="AJ306" i="1"/>
  <c r="AQ417" i="1"/>
  <c r="AP417" i="1"/>
  <c r="AL417" i="1"/>
  <c r="AG417" i="1"/>
  <c r="AC417" i="1"/>
  <c r="X417" i="1"/>
  <c r="T417" i="1"/>
  <c r="O417" i="1"/>
  <c r="K417" i="1"/>
  <c r="I417" i="1"/>
  <c r="R417" i="1"/>
  <c r="AA417" i="1"/>
  <c r="AJ417" i="1"/>
  <c r="AO163" i="1"/>
  <c r="AH163" i="1"/>
  <c r="W163" i="1"/>
  <c r="P163" i="1"/>
  <c r="L163" i="1"/>
  <c r="AD163" i="1"/>
  <c r="AQ323" i="1"/>
  <c r="AP323" i="1"/>
  <c r="AL323" i="1"/>
  <c r="AG323" i="1"/>
  <c r="AC323" i="1"/>
  <c r="X323" i="1"/>
  <c r="T323" i="1"/>
  <c r="O323" i="1"/>
  <c r="K323" i="1"/>
  <c r="I323" i="1"/>
  <c r="R323" i="1"/>
  <c r="AA323" i="1"/>
  <c r="AJ323" i="1"/>
  <c r="AQ325" i="1"/>
  <c r="AP325" i="1"/>
  <c r="AL325" i="1"/>
  <c r="AG325" i="1"/>
  <c r="AC325" i="1"/>
  <c r="X325" i="1"/>
  <c r="T325" i="1"/>
  <c r="O325" i="1"/>
  <c r="K325" i="1"/>
  <c r="I325" i="1"/>
  <c r="R325" i="1"/>
  <c r="AA325" i="1"/>
  <c r="AJ325" i="1"/>
  <c r="AO326" i="1"/>
  <c r="AH326" i="1"/>
  <c r="W326" i="1"/>
  <c r="P326" i="1"/>
  <c r="L326" i="1"/>
  <c r="AD326" i="1"/>
  <c r="AQ291" i="1"/>
  <c r="AP291" i="1"/>
  <c r="AL291" i="1"/>
  <c r="AG291" i="1"/>
  <c r="AC291" i="1"/>
  <c r="X291" i="1"/>
  <c r="T291" i="1"/>
  <c r="O291" i="1"/>
  <c r="K291" i="1"/>
  <c r="I291" i="1"/>
  <c r="R291" i="1"/>
  <c r="AA291" i="1"/>
  <c r="AJ291" i="1"/>
  <c r="AQ341" i="1"/>
  <c r="AP341" i="1"/>
  <c r="AL341" i="1"/>
  <c r="AG341" i="1"/>
  <c r="AC341" i="1"/>
  <c r="X341" i="1"/>
  <c r="T341" i="1"/>
  <c r="O341" i="1"/>
  <c r="K341" i="1"/>
  <c r="I341" i="1"/>
  <c r="R341" i="1"/>
  <c r="AA341" i="1"/>
  <c r="AJ341" i="1"/>
  <c r="AO330" i="1"/>
  <c r="AH330" i="1"/>
  <c r="W330" i="1"/>
  <c r="P330" i="1"/>
  <c r="L330" i="1"/>
  <c r="AD330" i="1"/>
  <c r="AQ331" i="1"/>
  <c r="AP331" i="1"/>
  <c r="AL331" i="1"/>
  <c r="AG331" i="1"/>
  <c r="AC331" i="1"/>
  <c r="X331" i="1"/>
  <c r="T331" i="1"/>
  <c r="O331" i="1"/>
  <c r="K331" i="1"/>
  <c r="I331" i="1"/>
  <c r="R331" i="1"/>
  <c r="AA331" i="1"/>
  <c r="AJ331" i="1"/>
  <c r="AQ133" i="1"/>
  <c r="AP133" i="1"/>
  <c r="AL133" i="1"/>
  <c r="AG133" i="1"/>
  <c r="AC133" i="1"/>
  <c r="X133" i="1"/>
  <c r="T133" i="1"/>
  <c r="O133" i="1"/>
  <c r="K133" i="1"/>
  <c r="I133" i="1"/>
  <c r="R133" i="1"/>
  <c r="AA133" i="1"/>
  <c r="AJ133" i="1"/>
  <c r="AO352" i="1"/>
  <c r="AH352" i="1"/>
  <c r="W352" i="1"/>
  <c r="P352" i="1"/>
  <c r="L352" i="1"/>
  <c r="AD352" i="1"/>
  <c r="AQ372" i="1"/>
  <c r="AP372" i="1"/>
  <c r="AL372" i="1"/>
  <c r="AG372" i="1"/>
  <c r="AC372" i="1"/>
  <c r="X372" i="1"/>
  <c r="T372" i="1"/>
  <c r="O372" i="1"/>
  <c r="K372" i="1"/>
  <c r="I372" i="1"/>
  <c r="R372" i="1"/>
  <c r="AA372" i="1"/>
  <c r="AJ372" i="1"/>
  <c r="AQ337" i="1"/>
  <c r="AP337" i="1"/>
  <c r="AL337" i="1"/>
  <c r="AG337" i="1"/>
  <c r="AC337" i="1"/>
  <c r="X337" i="1"/>
  <c r="T337" i="1"/>
  <c r="O337" i="1"/>
  <c r="K337" i="1"/>
  <c r="I337" i="1"/>
  <c r="R337" i="1"/>
  <c r="AA337" i="1"/>
  <c r="AJ337" i="1"/>
  <c r="AO338" i="1"/>
  <c r="AH338" i="1"/>
  <c r="W338" i="1"/>
  <c r="P338" i="1"/>
  <c r="L338" i="1"/>
  <c r="AD338" i="1"/>
  <c r="AQ339" i="1"/>
  <c r="AP339" i="1"/>
  <c r="AL339" i="1"/>
  <c r="AG339" i="1"/>
  <c r="AC339" i="1"/>
  <c r="X339" i="1"/>
  <c r="T339" i="1"/>
  <c r="O339" i="1"/>
  <c r="K339" i="1"/>
  <c r="I339" i="1"/>
  <c r="R339" i="1"/>
  <c r="AA339" i="1"/>
  <c r="AJ339" i="1"/>
  <c r="AQ346" i="1"/>
  <c r="AP346" i="1"/>
  <c r="AL346" i="1"/>
  <c r="AG346" i="1"/>
  <c r="AC346" i="1"/>
  <c r="X346" i="1"/>
  <c r="T346" i="1"/>
  <c r="O346" i="1"/>
  <c r="K346" i="1"/>
  <c r="I346" i="1"/>
  <c r="R346" i="1"/>
  <c r="AA346" i="1"/>
  <c r="AJ346" i="1"/>
  <c r="AO262" i="1"/>
  <c r="AH262" i="1"/>
  <c r="W262" i="1"/>
  <c r="P262" i="1"/>
  <c r="L262" i="1"/>
  <c r="AD262" i="1"/>
  <c r="AQ319" i="1"/>
  <c r="AP319" i="1"/>
  <c r="AL319" i="1"/>
  <c r="AG319" i="1"/>
  <c r="AC319" i="1"/>
  <c r="X319" i="1"/>
  <c r="T319" i="1"/>
  <c r="O319" i="1"/>
  <c r="K319" i="1"/>
  <c r="I319" i="1"/>
  <c r="R319" i="1"/>
  <c r="AA319" i="1"/>
  <c r="AJ319" i="1"/>
  <c r="AQ363" i="1"/>
  <c r="AP363" i="1"/>
  <c r="AL363" i="1"/>
  <c r="AG363" i="1"/>
  <c r="AC363" i="1"/>
  <c r="X363" i="1"/>
  <c r="T363" i="1"/>
  <c r="O363" i="1"/>
  <c r="K363" i="1"/>
  <c r="I363" i="1"/>
  <c r="R363" i="1"/>
  <c r="AA363" i="1"/>
  <c r="AJ363" i="1"/>
  <c r="AO361" i="1"/>
  <c r="AH361" i="1"/>
  <c r="W361" i="1"/>
  <c r="P361" i="1"/>
  <c r="L361" i="1"/>
  <c r="AD361" i="1"/>
  <c r="AQ335" i="1"/>
  <c r="AP335" i="1"/>
  <c r="AL335" i="1"/>
  <c r="AG335" i="1"/>
  <c r="AC335" i="1"/>
  <c r="X335" i="1"/>
  <c r="T335" i="1"/>
  <c r="O335" i="1"/>
  <c r="K335" i="1"/>
  <c r="I335" i="1"/>
  <c r="R335" i="1"/>
  <c r="AA335" i="1"/>
  <c r="AJ335" i="1"/>
  <c r="AQ327" i="1"/>
  <c r="AP327" i="1"/>
  <c r="AL327" i="1"/>
  <c r="AG327" i="1"/>
  <c r="AC327" i="1"/>
  <c r="X327" i="1"/>
  <c r="T327" i="1"/>
  <c r="O327" i="1"/>
  <c r="K327" i="1"/>
  <c r="I327" i="1"/>
  <c r="R327" i="1"/>
  <c r="AA327" i="1"/>
  <c r="AJ327" i="1"/>
  <c r="AO321" i="1"/>
  <c r="AH321" i="1"/>
  <c r="W321" i="1"/>
  <c r="P321" i="1"/>
  <c r="L321" i="1"/>
  <c r="AD321" i="1"/>
  <c r="AQ351" i="1"/>
  <c r="AP351" i="1"/>
  <c r="AL351" i="1"/>
  <c r="AG351" i="1"/>
  <c r="AC351" i="1"/>
  <c r="X351" i="1"/>
  <c r="T351" i="1"/>
  <c r="O351" i="1"/>
  <c r="K351" i="1"/>
  <c r="I351" i="1"/>
  <c r="R351" i="1"/>
  <c r="AA351" i="1"/>
  <c r="AJ351" i="1"/>
  <c r="AQ353" i="1"/>
  <c r="AP353" i="1"/>
  <c r="AL353" i="1"/>
  <c r="AG353" i="1"/>
  <c r="AC353" i="1"/>
  <c r="X353" i="1"/>
  <c r="T353" i="1"/>
  <c r="O353" i="1"/>
  <c r="K353" i="1"/>
  <c r="I353" i="1"/>
  <c r="R353" i="1"/>
  <c r="AA353" i="1"/>
  <c r="AJ353" i="1"/>
  <c r="AO354" i="1"/>
  <c r="AH354" i="1"/>
  <c r="W354" i="1"/>
  <c r="P354" i="1"/>
  <c r="L354" i="1"/>
  <c r="AD354" i="1"/>
  <c r="AQ355" i="1"/>
  <c r="AP355" i="1"/>
  <c r="AL355" i="1"/>
  <c r="AG355" i="1"/>
  <c r="AC355" i="1"/>
  <c r="X355" i="1"/>
  <c r="T355" i="1"/>
  <c r="O355" i="1"/>
  <c r="K355" i="1"/>
  <c r="I355" i="1"/>
  <c r="R355" i="1"/>
  <c r="AA355" i="1"/>
  <c r="AJ355" i="1"/>
  <c r="AQ357" i="1"/>
  <c r="AP357" i="1"/>
  <c r="AL357" i="1"/>
  <c r="AG357" i="1"/>
  <c r="AC357" i="1"/>
  <c r="X357" i="1"/>
  <c r="T357" i="1"/>
  <c r="O357" i="1"/>
  <c r="K357" i="1"/>
  <c r="I357" i="1"/>
  <c r="R357" i="1"/>
  <c r="AA357" i="1"/>
  <c r="AJ357" i="1"/>
  <c r="AO171" i="1"/>
  <c r="AH171" i="1"/>
  <c r="W171" i="1"/>
  <c r="P171" i="1"/>
  <c r="L171" i="1"/>
  <c r="AD171" i="1"/>
  <c r="AQ131" i="1"/>
  <c r="AP131" i="1"/>
  <c r="AL131" i="1"/>
  <c r="AG131" i="1"/>
  <c r="AC131" i="1"/>
  <c r="X131" i="1"/>
  <c r="T131" i="1"/>
  <c r="O131" i="1"/>
  <c r="K131" i="1"/>
  <c r="I131" i="1"/>
  <c r="R131" i="1"/>
  <c r="AA131" i="1"/>
  <c r="AJ131" i="1"/>
  <c r="AQ219" i="1"/>
  <c r="AP219" i="1"/>
  <c r="AL219" i="1"/>
  <c r="AG219" i="1"/>
  <c r="AC219" i="1"/>
  <c r="X219" i="1"/>
  <c r="T219" i="1"/>
  <c r="O219" i="1"/>
  <c r="K219" i="1"/>
  <c r="I219" i="1"/>
  <c r="R219" i="1"/>
  <c r="AA219" i="1"/>
  <c r="AJ219" i="1"/>
  <c r="AO256" i="1"/>
  <c r="AH256" i="1"/>
  <c r="W256" i="1"/>
  <c r="P256" i="1"/>
  <c r="L256" i="1"/>
  <c r="AD256" i="1"/>
  <c r="AQ378" i="1"/>
  <c r="AP378" i="1"/>
  <c r="AL378" i="1"/>
  <c r="AG378" i="1"/>
  <c r="AC378" i="1"/>
  <c r="X378" i="1"/>
  <c r="T378" i="1"/>
  <c r="O378" i="1"/>
  <c r="K378" i="1"/>
  <c r="I378" i="1"/>
  <c r="R378" i="1"/>
  <c r="AA378" i="1"/>
  <c r="AJ378" i="1"/>
  <c r="AQ365" i="1"/>
  <c r="AP365" i="1"/>
  <c r="AL365" i="1"/>
  <c r="AG365" i="1"/>
  <c r="AC365" i="1"/>
  <c r="X365" i="1"/>
  <c r="T365" i="1"/>
  <c r="O365" i="1"/>
  <c r="K365" i="1"/>
  <c r="I365" i="1"/>
  <c r="R365" i="1"/>
  <c r="AA365" i="1"/>
  <c r="AJ365" i="1"/>
  <c r="AO366" i="1"/>
  <c r="AH366" i="1"/>
  <c r="W366" i="1"/>
  <c r="P366" i="1"/>
  <c r="L366" i="1"/>
  <c r="AD366" i="1"/>
  <c r="AQ112" i="1"/>
  <c r="AP112" i="1"/>
  <c r="AL112" i="1"/>
  <c r="AG112" i="1"/>
  <c r="AC112" i="1"/>
  <c r="X112" i="1"/>
  <c r="T112" i="1"/>
  <c r="O112" i="1"/>
  <c r="K112" i="1"/>
  <c r="I112" i="1"/>
  <c r="R112" i="1"/>
  <c r="AA112" i="1"/>
  <c r="AJ112" i="1"/>
  <c r="AQ380" i="1"/>
  <c r="AP380" i="1"/>
  <c r="AL380" i="1"/>
  <c r="AG380" i="1"/>
  <c r="AC380" i="1"/>
  <c r="X380" i="1"/>
  <c r="T380" i="1"/>
  <c r="O380" i="1"/>
  <c r="K380" i="1"/>
  <c r="I380" i="1"/>
  <c r="R380" i="1"/>
  <c r="AA380" i="1"/>
  <c r="AJ380" i="1"/>
  <c r="AO370" i="1"/>
  <c r="AH370" i="1"/>
  <c r="W370" i="1"/>
  <c r="P370" i="1"/>
  <c r="L370" i="1"/>
  <c r="AD370" i="1"/>
  <c r="AQ329" i="1"/>
  <c r="AP329" i="1"/>
  <c r="AL329" i="1"/>
  <c r="AG329" i="1"/>
  <c r="AC329" i="1"/>
  <c r="X329" i="1"/>
  <c r="T329" i="1"/>
  <c r="O329" i="1"/>
  <c r="K329" i="1"/>
  <c r="I329" i="1"/>
  <c r="R329" i="1"/>
  <c r="AA329" i="1"/>
  <c r="AJ329" i="1"/>
  <c r="AQ369" i="1"/>
  <c r="AP369" i="1"/>
  <c r="AL369" i="1"/>
  <c r="AG369" i="1"/>
  <c r="AC369" i="1"/>
  <c r="X369" i="1"/>
  <c r="T369" i="1"/>
  <c r="O369" i="1"/>
  <c r="K369" i="1"/>
  <c r="I369" i="1"/>
  <c r="R369" i="1"/>
  <c r="AA369" i="1"/>
  <c r="AJ369" i="1"/>
  <c r="AO349" i="1"/>
  <c r="AH349" i="1"/>
  <c r="W349" i="1"/>
  <c r="P349" i="1"/>
  <c r="L349" i="1"/>
  <c r="AD349" i="1"/>
  <c r="AQ359" i="1"/>
  <c r="AP359" i="1"/>
  <c r="AL359" i="1"/>
  <c r="AG359" i="1"/>
  <c r="AC359" i="1"/>
  <c r="X359" i="1"/>
  <c r="T359" i="1"/>
  <c r="O359" i="1"/>
  <c r="K359" i="1"/>
  <c r="I359" i="1"/>
  <c r="R359" i="1"/>
  <c r="AA359" i="1"/>
  <c r="AJ359" i="1"/>
  <c r="AQ242" i="1"/>
  <c r="AP242" i="1"/>
  <c r="AL242" i="1"/>
  <c r="AG242" i="1"/>
  <c r="AC242" i="1"/>
  <c r="X242" i="1"/>
  <c r="T242" i="1"/>
  <c r="O242" i="1"/>
  <c r="K242" i="1"/>
  <c r="I242" i="1"/>
  <c r="R242" i="1"/>
  <c r="AA242" i="1"/>
  <c r="AJ242" i="1"/>
  <c r="AO312" i="1"/>
  <c r="AH312" i="1"/>
  <c r="W312" i="1"/>
  <c r="P312" i="1"/>
  <c r="L312" i="1"/>
  <c r="AD312" i="1"/>
  <c r="AQ332" i="1"/>
  <c r="AP332" i="1"/>
  <c r="AL332" i="1"/>
  <c r="AG332" i="1"/>
  <c r="AC332" i="1"/>
  <c r="X332" i="1"/>
  <c r="T332" i="1"/>
  <c r="O332" i="1"/>
  <c r="K332" i="1"/>
  <c r="I332" i="1"/>
  <c r="R332" i="1"/>
  <c r="AA332" i="1"/>
  <c r="AJ332" i="1"/>
  <c r="AQ381" i="1"/>
  <c r="AP381" i="1"/>
  <c r="AL381" i="1"/>
  <c r="AG381" i="1"/>
  <c r="AC381" i="1"/>
  <c r="X381" i="1"/>
  <c r="T381" i="1"/>
  <c r="O381" i="1"/>
  <c r="K381" i="1"/>
  <c r="I381" i="1"/>
  <c r="R381" i="1"/>
  <c r="AA381" i="1"/>
  <c r="AJ381" i="1"/>
  <c r="AO362" i="1"/>
  <c r="AH362" i="1"/>
  <c r="W362" i="1"/>
  <c r="P362" i="1"/>
  <c r="L362" i="1"/>
  <c r="AD362" i="1"/>
  <c r="AQ364" i="1"/>
  <c r="AP364" i="1"/>
  <c r="AL364" i="1"/>
  <c r="AG364" i="1"/>
  <c r="AC364" i="1"/>
  <c r="X364" i="1"/>
  <c r="T364" i="1"/>
  <c r="O364" i="1"/>
  <c r="K364" i="1"/>
  <c r="I364" i="1"/>
  <c r="R364" i="1"/>
  <c r="AA364" i="1"/>
  <c r="AJ364" i="1"/>
  <c r="AQ385" i="1"/>
  <c r="AP385" i="1"/>
  <c r="AL385" i="1"/>
  <c r="AG385" i="1"/>
  <c r="AC385" i="1"/>
  <c r="X385" i="1"/>
  <c r="T385" i="1"/>
  <c r="O385" i="1"/>
  <c r="K385" i="1"/>
  <c r="I385" i="1"/>
  <c r="R385" i="1"/>
  <c r="AA385" i="1"/>
  <c r="AJ385" i="1"/>
  <c r="AO386" i="1"/>
  <c r="AH386" i="1"/>
  <c r="W386" i="1"/>
  <c r="P386" i="1"/>
  <c r="L386" i="1"/>
  <c r="AD386" i="1"/>
  <c r="AQ387" i="1"/>
  <c r="AP387" i="1"/>
  <c r="AL387" i="1"/>
  <c r="AG387" i="1"/>
  <c r="AC387" i="1"/>
  <c r="X387" i="1"/>
  <c r="T387" i="1"/>
  <c r="O387" i="1"/>
  <c r="K387" i="1"/>
  <c r="I387" i="1"/>
  <c r="R387" i="1"/>
  <c r="AA387" i="1"/>
  <c r="AJ387" i="1"/>
  <c r="AQ377" i="1"/>
  <c r="AP377" i="1"/>
  <c r="AL377" i="1"/>
  <c r="AG377" i="1"/>
  <c r="AC377" i="1"/>
  <c r="X377" i="1"/>
  <c r="T377" i="1"/>
  <c r="O377" i="1"/>
  <c r="K377" i="1"/>
  <c r="I377" i="1"/>
  <c r="R377" i="1"/>
  <c r="AA377" i="1"/>
  <c r="AJ377" i="1"/>
  <c r="AO301" i="1"/>
  <c r="AH301" i="1"/>
  <c r="W301" i="1"/>
  <c r="P301" i="1"/>
  <c r="L301" i="1"/>
  <c r="AD301" i="1"/>
  <c r="AQ304" i="1"/>
  <c r="AP304" i="1"/>
  <c r="AL304" i="1"/>
  <c r="AG304" i="1"/>
  <c r="AC304" i="1"/>
  <c r="X304" i="1"/>
  <c r="T304" i="1"/>
  <c r="O304" i="1"/>
  <c r="K304" i="1"/>
  <c r="I304" i="1"/>
  <c r="R304" i="1"/>
  <c r="AA304" i="1"/>
  <c r="AJ304" i="1"/>
  <c r="AQ393" i="1"/>
  <c r="AP393" i="1"/>
  <c r="AL393" i="1"/>
  <c r="AG393" i="1"/>
  <c r="AC393" i="1"/>
  <c r="X393" i="1"/>
  <c r="T393" i="1"/>
  <c r="O393" i="1"/>
  <c r="K393" i="1"/>
  <c r="I393" i="1"/>
  <c r="R393" i="1"/>
  <c r="AA393" i="1"/>
  <c r="AJ393" i="1"/>
  <c r="AO394" i="1"/>
  <c r="AH394" i="1"/>
  <c r="W394" i="1"/>
  <c r="P394" i="1"/>
  <c r="L394" i="1"/>
  <c r="AD394" i="1"/>
  <c r="AQ395" i="1"/>
  <c r="AP395" i="1"/>
  <c r="AL395" i="1"/>
  <c r="AG395" i="1"/>
  <c r="AC395" i="1"/>
  <c r="X395" i="1"/>
  <c r="T395" i="1"/>
  <c r="O395" i="1"/>
  <c r="K395" i="1"/>
  <c r="I395" i="1"/>
  <c r="R395" i="1"/>
  <c r="AA395" i="1"/>
  <c r="AJ395" i="1"/>
  <c r="AQ397" i="1"/>
  <c r="AP397" i="1"/>
  <c r="AL397" i="1"/>
  <c r="AG397" i="1"/>
  <c r="AC397" i="1"/>
  <c r="X397" i="1"/>
  <c r="T397" i="1"/>
  <c r="O397" i="1"/>
  <c r="K397" i="1"/>
  <c r="I397" i="1"/>
  <c r="R397" i="1"/>
  <c r="AA397" i="1"/>
  <c r="AJ397" i="1"/>
  <c r="AO398" i="1"/>
  <c r="AH398" i="1"/>
  <c r="W398" i="1"/>
  <c r="P398" i="1"/>
  <c r="L398" i="1"/>
  <c r="AD398" i="1"/>
  <c r="AQ334" i="1"/>
  <c r="AP334" i="1"/>
  <c r="AL334" i="1"/>
  <c r="AG334" i="1"/>
  <c r="AC334" i="1"/>
  <c r="X334" i="1"/>
  <c r="T334" i="1"/>
  <c r="O334" i="1"/>
  <c r="K334" i="1"/>
  <c r="I334" i="1"/>
  <c r="R334" i="1"/>
  <c r="AA334" i="1"/>
  <c r="AJ334" i="1"/>
  <c r="AQ403" i="1"/>
  <c r="AP403" i="1"/>
  <c r="AL403" i="1"/>
  <c r="AG403" i="1"/>
  <c r="AC403" i="1"/>
  <c r="X403" i="1"/>
  <c r="T403" i="1"/>
  <c r="O403" i="1"/>
  <c r="K403" i="1"/>
  <c r="I403" i="1"/>
  <c r="R403" i="1"/>
  <c r="AA403" i="1"/>
  <c r="AJ403" i="1"/>
  <c r="AO409" i="1"/>
  <c r="AH409" i="1"/>
  <c r="W409" i="1"/>
  <c r="P409" i="1"/>
  <c r="L409" i="1"/>
  <c r="AD409" i="1"/>
  <c r="AQ410" i="1"/>
  <c r="AP410" i="1"/>
  <c r="AL410" i="1"/>
  <c r="AG410" i="1"/>
  <c r="AC410" i="1"/>
  <c r="X410" i="1"/>
  <c r="T410" i="1"/>
  <c r="O410" i="1"/>
  <c r="K410" i="1"/>
  <c r="I410" i="1"/>
  <c r="R410" i="1"/>
  <c r="AA410" i="1"/>
  <c r="AJ410" i="1"/>
  <c r="AQ405" i="1"/>
  <c r="AP405" i="1"/>
  <c r="AL405" i="1"/>
  <c r="AG405" i="1"/>
  <c r="AC405" i="1"/>
  <c r="X405" i="1"/>
  <c r="T405" i="1"/>
  <c r="O405" i="1"/>
  <c r="K405" i="1"/>
  <c r="I405" i="1"/>
  <c r="R405" i="1"/>
  <c r="AA405" i="1"/>
  <c r="AJ405" i="1"/>
  <c r="AO401" i="1"/>
  <c r="AH401" i="1"/>
  <c r="W401" i="1"/>
  <c r="P401" i="1"/>
  <c r="L401" i="1"/>
  <c r="AD401" i="1"/>
  <c r="AQ407" i="1"/>
  <c r="AP407" i="1"/>
  <c r="AL407" i="1"/>
  <c r="AG407" i="1"/>
  <c r="AC407" i="1"/>
  <c r="X407" i="1"/>
  <c r="T407" i="1"/>
  <c r="O407" i="1"/>
  <c r="K407" i="1"/>
  <c r="I407" i="1"/>
  <c r="R407" i="1"/>
  <c r="AA407" i="1"/>
  <c r="AJ407" i="1"/>
  <c r="AQ388" i="1"/>
  <c r="AP388" i="1"/>
  <c r="AL388" i="1"/>
  <c r="AG388" i="1"/>
  <c r="AC388" i="1"/>
  <c r="X388" i="1"/>
  <c r="T388" i="1"/>
  <c r="O388" i="1"/>
  <c r="K388" i="1"/>
  <c r="I388" i="1"/>
  <c r="R388" i="1"/>
  <c r="AA388" i="1"/>
  <c r="AJ388" i="1"/>
  <c r="AO389" i="1"/>
  <c r="AH389" i="1"/>
  <c r="W389" i="1"/>
  <c r="P389" i="1"/>
  <c r="L389" i="1"/>
  <c r="AD389" i="1"/>
  <c r="AQ411" i="1"/>
  <c r="AP411" i="1"/>
  <c r="AL411" i="1"/>
  <c r="AG411" i="1"/>
  <c r="AC411" i="1"/>
  <c r="X411" i="1"/>
  <c r="T411" i="1"/>
  <c r="O411" i="1"/>
  <c r="K411" i="1"/>
  <c r="I411" i="1"/>
  <c r="R411" i="1"/>
  <c r="AA411" i="1"/>
  <c r="AJ411" i="1"/>
  <c r="AQ413" i="1"/>
  <c r="AP413" i="1"/>
  <c r="AL413" i="1"/>
  <c r="AG413" i="1"/>
  <c r="AC413" i="1"/>
  <c r="X413" i="1"/>
  <c r="T413" i="1"/>
  <c r="O413" i="1"/>
  <c r="K413" i="1"/>
  <c r="I413" i="1"/>
  <c r="R413" i="1"/>
  <c r="AA413" i="1"/>
  <c r="AJ413" i="1"/>
  <c r="AO402" i="1"/>
  <c r="AH402" i="1"/>
  <c r="W402" i="1"/>
  <c r="P402" i="1"/>
  <c r="L402" i="1"/>
  <c r="AD402" i="1"/>
  <c r="AQ415" i="1"/>
  <c r="AP415" i="1"/>
  <c r="AL415" i="1"/>
  <c r="AG415" i="1"/>
  <c r="AC415" i="1"/>
  <c r="X415" i="1"/>
  <c r="T415" i="1"/>
  <c r="O415" i="1"/>
  <c r="K415" i="1"/>
  <c r="I415" i="1"/>
  <c r="R415" i="1"/>
  <c r="AA415" i="1"/>
  <c r="AJ415" i="1"/>
  <c r="AQ414" i="1"/>
  <c r="AP414" i="1"/>
  <c r="AL414" i="1"/>
  <c r="AG414" i="1"/>
  <c r="AC414" i="1"/>
  <c r="X414" i="1"/>
  <c r="T414" i="1"/>
  <c r="O414" i="1"/>
  <c r="K414" i="1"/>
  <c r="I414" i="1"/>
  <c r="R414" i="1"/>
  <c r="AA414" i="1"/>
  <c r="AJ414" i="1"/>
  <c r="AO19" i="1"/>
  <c r="AH19" i="1"/>
  <c r="W19" i="1"/>
  <c r="P19" i="1"/>
  <c r="L19" i="1"/>
  <c r="AD19" i="1"/>
  <c r="AQ85" i="1"/>
  <c r="AP85" i="1"/>
  <c r="AL85" i="1"/>
  <c r="AG85" i="1"/>
  <c r="AC85" i="1"/>
  <c r="X85" i="1"/>
  <c r="T85" i="1"/>
  <c r="O85" i="1"/>
  <c r="K85" i="1"/>
  <c r="I85" i="1"/>
  <c r="R85" i="1"/>
  <c r="AA85" i="1"/>
  <c r="AJ85" i="1"/>
  <c r="AQ421" i="1"/>
  <c r="AP421" i="1"/>
  <c r="AL421" i="1"/>
  <c r="AG421" i="1"/>
  <c r="AC421" i="1"/>
  <c r="X421" i="1"/>
  <c r="T421" i="1"/>
  <c r="O421" i="1"/>
  <c r="K421" i="1"/>
  <c r="I421" i="1"/>
  <c r="R421" i="1"/>
  <c r="AA421" i="1"/>
  <c r="AJ421" i="1"/>
  <c r="AO422" i="1"/>
  <c r="AH422" i="1"/>
  <c r="W422" i="1"/>
  <c r="P422" i="1"/>
  <c r="L422" i="1"/>
  <c r="AD422" i="1"/>
  <c r="AQ441" i="1"/>
  <c r="AP441" i="1"/>
  <c r="AL441" i="1"/>
  <c r="AG441" i="1"/>
  <c r="AC441" i="1"/>
  <c r="X441" i="1"/>
  <c r="T441" i="1"/>
  <c r="O441" i="1"/>
  <c r="K441" i="1"/>
  <c r="I441" i="1"/>
  <c r="R441" i="1"/>
  <c r="AA441" i="1"/>
  <c r="AJ441" i="1"/>
  <c r="AQ425" i="1"/>
  <c r="AP425" i="1"/>
  <c r="AL425" i="1"/>
  <c r="AG425" i="1"/>
  <c r="AC425" i="1"/>
  <c r="X425" i="1"/>
  <c r="T425" i="1"/>
  <c r="O425" i="1"/>
  <c r="K425" i="1"/>
  <c r="I425" i="1"/>
  <c r="R425" i="1"/>
  <c r="AA425" i="1"/>
  <c r="AJ425" i="1"/>
  <c r="AO218" i="1"/>
  <c r="AH218" i="1"/>
  <c r="W218" i="1"/>
  <c r="P218" i="1"/>
  <c r="L218" i="1"/>
  <c r="AD218" i="1"/>
  <c r="AQ320" i="1"/>
  <c r="AP320" i="1"/>
  <c r="AL320" i="1"/>
  <c r="AG320" i="1"/>
  <c r="AC320" i="1"/>
  <c r="X320" i="1"/>
  <c r="T320" i="1"/>
  <c r="O320" i="1"/>
  <c r="K320" i="1"/>
  <c r="I320" i="1"/>
  <c r="R320" i="1"/>
  <c r="AA320" i="1"/>
  <c r="AJ320" i="1"/>
  <c r="AQ460" i="1"/>
  <c r="AP460" i="1"/>
  <c r="AL460" i="1"/>
  <c r="AG460" i="1"/>
  <c r="AC460" i="1"/>
  <c r="X460" i="1"/>
  <c r="T460" i="1"/>
  <c r="O460" i="1"/>
  <c r="K460" i="1"/>
  <c r="I460" i="1"/>
  <c r="R460" i="1"/>
  <c r="AA460" i="1"/>
  <c r="AJ460" i="1"/>
  <c r="AO430" i="1"/>
  <c r="AH430" i="1"/>
  <c r="W430" i="1"/>
  <c r="P430" i="1"/>
  <c r="L430" i="1"/>
  <c r="AD430" i="1"/>
  <c r="AQ452" i="1"/>
  <c r="AP452" i="1"/>
  <c r="AL452" i="1"/>
  <c r="AG452" i="1"/>
  <c r="AC452" i="1"/>
  <c r="X452" i="1"/>
  <c r="T452" i="1"/>
  <c r="O452" i="1"/>
  <c r="K452" i="1"/>
  <c r="I452" i="1"/>
  <c r="R452" i="1"/>
  <c r="AA452" i="1"/>
  <c r="AJ452" i="1"/>
  <c r="AQ433" i="1"/>
  <c r="AP433" i="1"/>
  <c r="AL433" i="1"/>
  <c r="AG433" i="1"/>
  <c r="AC433" i="1"/>
  <c r="X433" i="1"/>
  <c r="T433" i="1"/>
  <c r="O433" i="1"/>
  <c r="K433" i="1"/>
  <c r="I433" i="1"/>
  <c r="R433" i="1"/>
  <c r="AA433" i="1"/>
  <c r="AJ433" i="1"/>
  <c r="AO97" i="1"/>
  <c r="AH97" i="1"/>
  <c r="W97" i="1"/>
  <c r="P97" i="1"/>
  <c r="L97" i="1"/>
  <c r="AD97" i="1"/>
  <c r="AQ435" i="1"/>
  <c r="AP435" i="1"/>
  <c r="AL435" i="1"/>
  <c r="AG435" i="1"/>
  <c r="AC435" i="1"/>
  <c r="X435" i="1"/>
  <c r="T435" i="1"/>
  <c r="O435" i="1"/>
  <c r="K435" i="1"/>
  <c r="I435" i="1"/>
  <c r="R435" i="1"/>
  <c r="AA435" i="1"/>
  <c r="AJ435" i="1"/>
  <c r="AQ43" i="1"/>
  <c r="AP43" i="1"/>
  <c r="AL43" i="1"/>
  <c r="AG43" i="1"/>
  <c r="AC43" i="1"/>
  <c r="X43" i="1"/>
  <c r="T43" i="1"/>
  <c r="O43" i="1"/>
  <c r="K43" i="1"/>
  <c r="I43" i="1"/>
  <c r="R43" i="1"/>
  <c r="AA43" i="1"/>
  <c r="AJ43" i="1"/>
  <c r="AO438" i="1"/>
  <c r="AH438" i="1"/>
  <c r="W438" i="1"/>
  <c r="P438" i="1"/>
  <c r="L438" i="1"/>
  <c r="AD438" i="1"/>
  <c r="AQ439" i="1"/>
  <c r="AP439" i="1"/>
  <c r="AL439" i="1"/>
  <c r="AG439" i="1"/>
  <c r="AC439" i="1"/>
  <c r="X439" i="1"/>
  <c r="T439" i="1"/>
  <c r="O439" i="1"/>
  <c r="K439" i="1"/>
  <c r="I439" i="1"/>
  <c r="R439" i="1"/>
  <c r="AA439" i="1"/>
  <c r="AJ439" i="1"/>
  <c r="AQ450" i="1"/>
  <c r="AP450" i="1"/>
  <c r="AL450" i="1"/>
  <c r="AG450" i="1"/>
  <c r="AC450" i="1"/>
  <c r="X450" i="1"/>
  <c r="T450" i="1"/>
  <c r="O450" i="1"/>
  <c r="K450" i="1"/>
  <c r="I450" i="1"/>
  <c r="R450" i="1"/>
  <c r="AA450" i="1"/>
  <c r="AJ450" i="1"/>
  <c r="AO442" i="1"/>
  <c r="AH442" i="1"/>
  <c r="W442" i="1"/>
  <c r="P442" i="1"/>
  <c r="L442" i="1"/>
  <c r="AD442" i="1"/>
  <c r="AQ443" i="1"/>
  <c r="AP443" i="1"/>
  <c r="AL443" i="1"/>
  <c r="AG443" i="1"/>
  <c r="AC443" i="1"/>
  <c r="X443" i="1"/>
  <c r="T443" i="1"/>
  <c r="O443" i="1"/>
  <c r="K443" i="1"/>
  <c r="I443" i="1"/>
  <c r="R443" i="1"/>
  <c r="AA443" i="1"/>
  <c r="AJ443" i="1"/>
  <c r="AQ445" i="1"/>
  <c r="AP445" i="1"/>
  <c r="AL445" i="1"/>
  <c r="AG445" i="1"/>
  <c r="AC445" i="1"/>
  <c r="X445" i="1"/>
  <c r="T445" i="1"/>
  <c r="O445" i="1"/>
  <c r="K445" i="1"/>
  <c r="I445" i="1"/>
  <c r="R445" i="1"/>
  <c r="AA445" i="1"/>
  <c r="AJ445" i="1"/>
  <c r="AO446" i="1"/>
  <c r="AH446" i="1"/>
  <c r="W446" i="1"/>
  <c r="P446" i="1"/>
  <c r="L446" i="1"/>
  <c r="AD446" i="1"/>
  <c r="AQ447" i="1"/>
  <c r="AP447" i="1"/>
  <c r="AL447" i="1"/>
  <c r="AG447" i="1"/>
  <c r="AC447" i="1"/>
  <c r="X447" i="1"/>
  <c r="T447" i="1"/>
  <c r="O447" i="1"/>
  <c r="K447" i="1"/>
  <c r="I447" i="1"/>
  <c r="R447" i="1"/>
  <c r="AA447" i="1"/>
  <c r="AJ447" i="1"/>
  <c r="AQ449" i="1"/>
  <c r="AP449" i="1"/>
  <c r="AL449" i="1"/>
  <c r="AG449" i="1"/>
  <c r="AC449" i="1"/>
  <c r="X449" i="1"/>
  <c r="T449" i="1"/>
  <c r="O449" i="1"/>
  <c r="K449" i="1"/>
  <c r="I449" i="1"/>
  <c r="R449" i="1"/>
  <c r="AA449" i="1"/>
  <c r="AJ449" i="1"/>
  <c r="AO152" i="1"/>
  <c r="AH152" i="1"/>
  <c r="W152" i="1"/>
  <c r="P152" i="1"/>
  <c r="L152" i="1"/>
  <c r="AD152" i="1"/>
  <c r="AQ434" i="1"/>
  <c r="AP434" i="1"/>
  <c r="AL434" i="1"/>
  <c r="AG434" i="1"/>
  <c r="AC434" i="1"/>
  <c r="X434" i="1"/>
  <c r="T434" i="1"/>
  <c r="O434" i="1"/>
  <c r="K434" i="1"/>
  <c r="I434" i="1"/>
  <c r="R434" i="1"/>
  <c r="AA434" i="1"/>
  <c r="AJ434" i="1"/>
  <c r="AQ456" i="1"/>
  <c r="AP456" i="1"/>
  <c r="AL456" i="1"/>
  <c r="AG456" i="1"/>
  <c r="AC456" i="1"/>
  <c r="X456" i="1"/>
  <c r="T456" i="1"/>
  <c r="O456" i="1"/>
  <c r="K456" i="1"/>
  <c r="I456" i="1"/>
  <c r="R456" i="1"/>
  <c r="AA456" i="1"/>
  <c r="AJ456" i="1"/>
  <c r="AO454" i="1"/>
  <c r="AH454" i="1"/>
  <c r="W454" i="1"/>
  <c r="P454" i="1"/>
  <c r="L454" i="1"/>
  <c r="AD454" i="1"/>
  <c r="AQ368" i="1"/>
  <c r="AP368" i="1"/>
  <c r="AL368" i="1"/>
  <c r="AG368" i="1"/>
  <c r="AC368" i="1"/>
  <c r="X368" i="1"/>
  <c r="T368" i="1"/>
  <c r="O368" i="1"/>
  <c r="K368" i="1"/>
  <c r="I368" i="1"/>
  <c r="R368" i="1"/>
  <c r="AA368" i="1"/>
  <c r="AJ368" i="1"/>
  <c r="AQ144" i="1"/>
  <c r="AP144" i="1"/>
  <c r="AL144" i="1"/>
  <c r="AG144" i="1"/>
  <c r="AC144" i="1"/>
  <c r="X144" i="1"/>
  <c r="T144" i="1"/>
  <c r="O144" i="1"/>
  <c r="K144" i="1"/>
  <c r="I144" i="1"/>
  <c r="R144" i="1"/>
  <c r="AA144" i="1"/>
  <c r="AJ144" i="1"/>
  <c r="AO423" i="1"/>
  <c r="AH423" i="1"/>
  <c r="W423" i="1"/>
  <c r="P423" i="1"/>
  <c r="L423" i="1"/>
  <c r="AD423" i="1"/>
  <c r="AQ459" i="1"/>
  <c r="AP459" i="1"/>
  <c r="AL459" i="1"/>
  <c r="AG459" i="1"/>
  <c r="AC459" i="1"/>
  <c r="X459" i="1"/>
  <c r="T459" i="1"/>
  <c r="O459" i="1"/>
  <c r="K459" i="1"/>
  <c r="I459" i="1"/>
  <c r="R459" i="1"/>
  <c r="AA459" i="1"/>
  <c r="AJ459" i="1"/>
  <c r="AQ461" i="1"/>
  <c r="AP461" i="1"/>
  <c r="AL461" i="1"/>
  <c r="AG461" i="1"/>
  <c r="AC461" i="1"/>
  <c r="X461" i="1"/>
  <c r="T461" i="1"/>
  <c r="O461" i="1"/>
  <c r="K461" i="1"/>
  <c r="I461" i="1"/>
  <c r="R461" i="1"/>
  <c r="AA461" i="1"/>
  <c r="AJ461" i="1"/>
  <c r="AO371" i="1"/>
  <c r="AH371" i="1"/>
  <c r="W371" i="1"/>
  <c r="P371" i="1"/>
  <c r="L371" i="1"/>
  <c r="AD371" i="1"/>
  <c r="AQ463" i="1"/>
  <c r="AP463" i="1"/>
  <c r="AL463" i="1"/>
  <c r="AG463" i="1"/>
  <c r="AC463" i="1"/>
  <c r="X463" i="1"/>
  <c r="T463" i="1"/>
  <c r="O463" i="1"/>
  <c r="K463" i="1"/>
  <c r="I463" i="1"/>
  <c r="R463" i="1"/>
  <c r="AA463" i="1"/>
  <c r="AJ463" i="1"/>
  <c r="AQ465" i="1"/>
  <c r="AP465" i="1"/>
  <c r="AL465" i="1"/>
  <c r="AG465" i="1"/>
  <c r="AC465" i="1"/>
  <c r="X465" i="1"/>
  <c r="T465" i="1"/>
  <c r="O465" i="1"/>
  <c r="K465" i="1"/>
  <c r="I465" i="1"/>
  <c r="R465" i="1"/>
  <c r="AA465" i="1"/>
  <c r="AJ465" i="1"/>
  <c r="AO466" i="1"/>
  <c r="AH466" i="1"/>
  <c r="W466" i="1"/>
  <c r="P466" i="1"/>
  <c r="L466" i="1"/>
  <c r="AD466" i="1"/>
  <c r="AQ467" i="1"/>
  <c r="AP467" i="1"/>
  <c r="AL467" i="1"/>
  <c r="AG467" i="1"/>
  <c r="AC467" i="1"/>
  <c r="X467" i="1"/>
  <c r="T467" i="1"/>
  <c r="O467" i="1"/>
  <c r="K467" i="1"/>
  <c r="I467" i="1"/>
  <c r="R467" i="1"/>
  <c r="AA467" i="1"/>
  <c r="AJ467" i="1"/>
  <c r="AQ469" i="1"/>
  <c r="AP469" i="1"/>
  <c r="AL469" i="1"/>
  <c r="AG469" i="1"/>
  <c r="AC469" i="1"/>
  <c r="X469" i="1"/>
  <c r="T469" i="1"/>
  <c r="O469" i="1"/>
  <c r="K469" i="1"/>
  <c r="I469" i="1"/>
  <c r="R469" i="1"/>
  <c r="AA469" i="1"/>
  <c r="AJ469" i="1"/>
  <c r="AO470" i="1"/>
  <c r="AH470" i="1"/>
  <c r="W470" i="1"/>
  <c r="P470" i="1"/>
  <c r="L470" i="1"/>
  <c r="AD470" i="1"/>
  <c r="AQ471" i="1"/>
  <c r="AP471" i="1"/>
  <c r="AL471" i="1"/>
  <c r="AG471" i="1"/>
  <c r="AC471" i="1"/>
  <c r="X471" i="1"/>
  <c r="T471" i="1"/>
  <c r="O471" i="1"/>
  <c r="K471" i="1"/>
  <c r="I471" i="1"/>
  <c r="R471" i="1"/>
  <c r="AA471" i="1"/>
  <c r="AJ471" i="1"/>
  <c r="AQ473" i="1"/>
  <c r="AP473" i="1"/>
  <c r="AL473" i="1"/>
  <c r="AG473" i="1"/>
  <c r="AC473" i="1"/>
  <c r="X473" i="1"/>
  <c r="T473" i="1"/>
  <c r="O473" i="1"/>
  <c r="K473" i="1"/>
  <c r="I473" i="1"/>
  <c r="R473" i="1"/>
  <c r="AA473" i="1"/>
  <c r="AJ473" i="1"/>
  <c r="AO474" i="1"/>
  <c r="AH474" i="1"/>
  <c r="W474" i="1"/>
  <c r="P474" i="1"/>
  <c r="L474" i="1"/>
  <c r="AD474" i="1"/>
  <c r="AQ475" i="1"/>
  <c r="AP475" i="1"/>
  <c r="AL475" i="1"/>
  <c r="AG475" i="1"/>
  <c r="AC475" i="1"/>
  <c r="X475" i="1"/>
  <c r="T475" i="1"/>
  <c r="O475" i="1"/>
  <c r="K475" i="1"/>
  <c r="I475" i="1"/>
  <c r="R475" i="1"/>
  <c r="AA475" i="1"/>
  <c r="AJ475" i="1"/>
  <c r="AQ477" i="1"/>
  <c r="AP477" i="1"/>
  <c r="AL477" i="1"/>
  <c r="AG477" i="1"/>
  <c r="AC477" i="1"/>
  <c r="X477" i="1"/>
  <c r="T477" i="1"/>
  <c r="O477" i="1"/>
  <c r="K477" i="1"/>
  <c r="I477" i="1"/>
  <c r="R477" i="1"/>
  <c r="AA477" i="1"/>
  <c r="AJ477" i="1"/>
  <c r="AO478" i="1"/>
  <c r="AH478" i="1"/>
  <c r="W478" i="1"/>
  <c r="P478" i="1"/>
  <c r="L478" i="1"/>
  <c r="AD478" i="1"/>
  <c r="AQ479" i="1"/>
  <c r="AP479" i="1"/>
  <c r="AL479" i="1"/>
  <c r="AG479" i="1"/>
  <c r="AC479" i="1"/>
  <c r="X479" i="1"/>
  <c r="T479" i="1"/>
  <c r="O479" i="1"/>
  <c r="K479" i="1"/>
  <c r="I479" i="1"/>
  <c r="R479" i="1"/>
  <c r="AA479" i="1"/>
  <c r="AJ479" i="1"/>
  <c r="AQ481" i="1"/>
  <c r="AP481" i="1"/>
  <c r="AL481" i="1"/>
  <c r="AG481" i="1"/>
  <c r="AC481" i="1"/>
  <c r="X481" i="1"/>
  <c r="T481" i="1"/>
  <c r="O481" i="1"/>
  <c r="K481" i="1"/>
  <c r="I481" i="1"/>
  <c r="R481" i="1"/>
  <c r="AA481" i="1"/>
  <c r="AJ481" i="1"/>
  <c r="AO482" i="1"/>
  <c r="AH482" i="1"/>
  <c r="W482" i="1"/>
  <c r="P482" i="1"/>
  <c r="L482" i="1"/>
  <c r="AD482" i="1"/>
  <c r="AQ483" i="1"/>
  <c r="AP483" i="1"/>
  <c r="AL483" i="1"/>
  <c r="AG483" i="1"/>
  <c r="AC483" i="1"/>
  <c r="X483" i="1"/>
  <c r="T483" i="1"/>
  <c r="O483" i="1"/>
  <c r="K483" i="1"/>
  <c r="I483" i="1"/>
  <c r="R483" i="1"/>
  <c r="AA483" i="1"/>
  <c r="AJ483" i="1"/>
  <c r="AQ485" i="1"/>
  <c r="AP485" i="1"/>
  <c r="AL485" i="1"/>
  <c r="AG485" i="1"/>
  <c r="AC485" i="1"/>
  <c r="X485" i="1"/>
  <c r="T485" i="1"/>
  <c r="O485" i="1"/>
  <c r="K485" i="1"/>
  <c r="I485" i="1"/>
  <c r="R485" i="1"/>
  <c r="AA485" i="1"/>
  <c r="AJ485" i="1"/>
  <c r="AO486" i="1"/>
  <c r="AH486" i="1"/>
  <c r="W486" i="1"/>
  <c r="P486" i="1"/>
  <c r="L486" i="1"/>
  <c r="AD486" i="1"/>
  <c r="AQ487" i="1"/>
  <c r="AP487" i="1"/>
  <c r="AL487" i="1"/>
  <c r="AG487" i="1"/>
  <c r="AC487" i="1"/>
  <c r="X487" i="1"/>
  <c r="T487" i="1"/>
  <c r="O487" i="1"/>
  <c r="K487" i="1"/>
  <c r="I487" i="1"/>
  <c r="R487" i="1"/>
  <c r="AA487" i="1"/>
  <c r="AJ487" i="1"/>
  <c r="AQ489" i="1"/>
  <c r="AP489" i="1"/>
  <c r="AL489" i="1"/>
  <c r="AG489" i="1"/>
  <c r="AC489" i="1"/>
  <c r="X489" i="1"/>
  <c r="T489" i="1"/>
  <c r="O489" i="1"/>
  <c r="K489" i="1"/>
  <c r="I489" i="1"/>
  <c r="R489" i="1"/>
  <c r="AA489" i="1"/>
  <c r="AJ489" i="1"/>
  <c r="AQ491" i="1"/>
  <c r="AP491" i="1"/>
  <c r="AL491" i="1"/>
  <c r="AG491" i="1"/>
  <c r="AC491" i="1"/>
  <c r="X491" i="1"/>
  <c r="T491" i="1"/>
  <c r="O491" i="1"/>
  <c r="K491" i="1"/>
  <c r="I491" i="1"/>
  <c r="R491" i="1"/>
  <c r="AA491" i="1"/>
  <c r="AJ491" i="1"/>
  <c r="AQ493" i="1"/>
  <c r="AP493" i="1"/>
  <c r="AL493" i="1"/>
  <c r="AG493" i="1"/>
  <c r="AC493" i="1"/>
  <c r="X493" i="1"/>
  <c r="T493" i="1"/>
  <c r="O493" i="1"/>
  <c r="K493" i="1"/>
  <c r="I493" i="1"/>
  <c r="R493" i="1"/>
  <c r="AA493" i="1"/>
  <c r="AJ493" i="1"/>
  <c r="AQ495" i="1"/>
  <c r="AP495" i="1"/>
  <c r="AL495" i="1"/>
  <c r="AG495" i="1"/>
  <c r="AC495" i="1"/>
  <c r="X495" i="1"/>
  <c r="T495" i="1"/>
  <c r="O495" i="1"/>
  <c r="K495" i="1"/>
  <c r="I495" i="1"/>
  <c r="R495" i="1"/>
  <c r="AA495" i="1"/>
  <c r="AJ495" i="1"/>
  <c r="AQ497" i="1"/>
  <c r="AP497" i="1"/>
  <c r="AL497" i="1"/>
  <c r="AG497" i="1"/>
  <c r="AC497" i="1"/>
  <c r="X497" i="1"/>
  <c r="T497" i="1"/>
  <c r="O497" i="1"/>
  <c r="K497" i="1"/>
  <c r="I497" i="1"/>
  <c r="R497" i="1"/>
  <c r="AA497" i="1"/>
  <c r="AJ497" i="1"/>
  <c r="AQ499" i="1"/>
  <c r="AP499" i="1"/>
  <c r="AL499" i="1"/>
  <c r="AG499" i="1"/>
  <c r="AC499" i="1"/>
  <c r="X499" i="1"/>
  <c r="T499" i="1"/>
  <c r="O499" i="1"/>
  <c r="K499" i="1"/>
  <c r="I499" i="1"/>
  <c r="R499" i="1"/>
  <c r="AA499" i="1"/>
  <c r="AJ499" i="1"/>
  <c r="AQ501" i="1"/>
  <c r="AP501" i="1"/>
  <c r="AL501" i="1"/>
  <c r="AG501" i="1"/>
  <c r="AC501" i="1"/>
  <c r="X501" i="1"/>
  <c r="T501" i="1"/>
  <c r="O501" i="1"/>
  <c r="K501" i="1"/>
  <c r="I501" i="1"/>
  <c r="R501" i="1"/>
  <c r="AA501" i="1"/>
  <c r="AJ501" i="1"/>
  <c r="AQ503" i="1"/>
  <c r="AP503" i="1"/>
  <c r="AL503" i="1"/>
  <c r="AG503" i="1"/>
  <c r="AC503" i="1"/>
  <c r="X503" i="1"/>
  <c r="T503" i="1"/>
  <c r="O503" i="1"/>
  <c r="K503" i="1"/>
  <c r="I503" i="1"/>
  <c r="R503" i="1"/>
  <c r="AA503" i="1"/>
  <c r="AJ503" i="1"/>
  <c r="AQ505" i="1"/>
  <c r="AP505" i="1"/>
  <c r="AL505" i="1"/>
  <c r="AG505" i="1"/>
  <c r="AC505" i="1"/>
  <c r="X505" i="1"/>
  <c r="T505" i="1"/>
  <c r="O505" i="1"/>
  <c r="K505" i="1"/>
  <c r="I505" i="1"/>
  <c r="R505" i="1"/>
  <c r="AA505" i="1"/>
  <c r="AJ505" i="1"/>
  <c r="AQ507" i="1"/>
  <c r="AP507" i="1"/>
  <c r="AL507" i="1"/>
  <c r="AG507" i="1"/>
  <c r="AC507" i="1"/>
  <c r="X507" i="1"/>
  <c r="T507" i="1"/>
  <c r="O507" i="1"/>
  <c r="K507" i="1"/>
  <c r="I507" i="1"/>
  <c r="R507" i="1"/>
  <c r="AA507" i="1"/>
  <c r="AJ507" i="1"/>
  <c r="AQ509" i="1"/>
  <c r="AP509" i="1"/>
  <c r="AL509" i="1"/>
  <c r="AG509" i="1"/>
  <c r="AC509" i="1"/>
  <c r="X509" i="1"/>
  <c r="T509" i="1"/>
  <c r="O509" i="1"/>
  <c r="K509" i="1"/>
  <c r="I509" i="1"/>
  <c r="R509" i="1"/>
  <c r="AA509" i="1"/>
  <c r="AJ509" i="1"/>
  <c r="AQ511" i="1"/>
  <c r="AP511" i="1"/>
  <c r="AL511" i="1"/>
  <c r="AG511" i="1"/>
  <c r="AC511" i="1"/>
  <c r="X511" i="1"/>
  <c r="T511" i="1"/>
  <c r="O511" i="1"/>
  <c r="K511" i="1"/>
  <c r="I511" i="1"/>
  <c r="R511" i="1"/>
  <c r="AA511" i="1"/>
  <c r="AJ511" i="1"/>
  <c r="AQ513" i="1"/>
  <c r="AP513" i="1"/>
  <c r="AL513" i="1"/>
  <c r="AG513" i="1"/>
  <c r="AC513" i="1"/>
  <c r="X513" i="1"/>
  <c r="T513" i="1"/>
  <c r="O513" i="1"/>
  <c r="K513" i="1"/>
  <c r="I513" i="1"/>
  <c r="R513" i="1"/>
  <c r="AA513" i="1"/>
  <c r="AJ513" i="1"/>
  <c r="AQ515" i="1"/>
  <c r="AP515" i="1"/>
  <c r="AL515" i="1"/>
  <c r="AG515" i="1"/>
  <c r="AC515" i="1"/>
  <c r="X515" i="1"/>
  <c r="T515" i="1"/>
  <c r="O515" i="1"/>
  <c r="K515" i="1"/>
  <c r="I515" i="1"/>
  <c r="R515" i="1"/>
  <c r="AA515" i="1"/>
  <c r="AJ515" i="1"/>
  <c r="AQ517" i="1"/>
  <c r="AP517" i="1"/>
  <c r="AL517" i="1"/>
  <c r="AG517" i="1"/>
  <c r="AC517" i="1"/>
  <c r="X517" i="1"/>
  <c r="T517" i="1"/>
  <c r="O517" i="1"/>
  <c r="K517" i="1"/>
  <c r="I517" i="1"/>
  <c r="R517" i="1"/>
  <c r="AA517" i="1"/>
  <c r="AJ517" i="1"/>
  <c r="AQ519" i="1"/>
  <c r="AP519" i="1"/>
  <c r="AL519" i="1"/>
  <c r="AG519" i="1"/>
  <c r="AC519" i="1"/>
  <c r="X519" i="1"/>
  <c r="T519" i="1"/>
  <c r="O519" i="1"/>
  <c r="K519" i="1"/>
  <c r="I519" i="1"/>
  <c r="R519" i="1"/>
  <c r="AA519" i="1"/>
  <c r="AJ519" i="1"/>
  <c r="AO521" i="1"/>
  <c r="AH521" i="1"/>
  <c r="W521" i="1"/>
  <c r="P521" i="1"/>
  <c r="K521" i="1"/>
  <c r="I521" i="1"/>
  <c r="S521" i="1"/>
  <c r="AK521" i="1"/>
  <c r="M522" i="1"/>
  <c r="V522" i="1"/>
  <c r="AE522" i="1"/>
  <c r="M524" i="1"/>
  <c r="V524" i="1"/>
  <c r="AE524" i="1"/>
  <c r="S525" i="1"/>
  <c r="M526" i="1"/>
  <c r="V526" i="1"/>
  <c r="AE526" i="1"/>
  <c r="M528" i="1"/>
  <c r="V528" i="1"/>
  <c r="AE528" i="1"/>
  <c r="S529" i="1"/>
  <c r="M530" i="1"/>
  <c r="V530" i="1"/>
  <c r="AE530" i="1"/>
  <c r="M532" i="1"/>
  <c r="V532" i="1"/>
  <c r="AE532" i="1"/>
  <c r="S533" i="1"/>
  <c r="M534" i="1"/>
  <c r="V534" i="1"/>
  <c r="AE534" i="1"/>
  <c r="M536" i="1"/>
  <c r="V536" i="1"/>
  <c r="AE536" i="1"/>
  <c r="S537" i="1"/>
  <c r="M538" i="1"/>
  <c r="V538" i="1"/>
  <c r="AE538" i="1"/>
  <c r="M540" i="1"/>
  <c r="V540" i="1"/>
  <c r="AE540" i="1"/>
  <c r="M542" i="1"/>
  <c r="V542" i="1"/>
  <c r="AE542" i="1"/>
  <c r="S543" i="1"/>
  <c r="M544" i="1"/>
  <c r="V544" i="1"/>
  <c r="AE544" i="1"/>
  <c r="M546" i="1"/>
  <c r="V546" i="1"/>
  <c r="AE546" i="1"/>
  <c r="S547" i="1"/>
  <c r="M548" i="1"/>
  <c r="V548" i="1"/>
  <c r="AE548" i="1"/>
  <c r="M550" i="1"/>
  <c r="V550" i="1"/>
  <c r="AE550" i="1"/>
  <c r="S551" i="1"/>
  <c r="M552" i="1"/>
  <c r="V552" i="1"/>
  <c r="AE552" i="1"/>
  <c r="M554" i="1"/>
  <c r="V554" i="1"/>
  <c r="AE554" i="1"/>
  <c r="S555" i="1"/>
  <c r="M556" i="1"/>
  <c r="V556" i="1"/>
  <c r="AE556" i="1"/>
  <c r="M6" i="1"/>
  <c r="R6" i="1"/>
  <c r="AA6" i="1"/>
  <c r="AJ6" i="1"/>
  <c r="M8" i="1"/>
  <c r="V8" i="1"/>
  <c r="AE8" i="1"/>
  <c r="AN8" i="1"/>
  <c r="M10" i="1"/>
  <c r="V10" i="1"/>
  <c r="AJ10" i="1"/>
  <c r="I12" i="1"/>
  <c r="R12" i="1"/>
  <c r="AJ12" i="1"/>
  <c r="M14" i="1"/>
  <c r="AA14" i="1"/>
  <c r="AJ14" i="1"/>
  <c r="AN14" i="1"/>
  <c r="R16" i="1"/>
  <c r="AA16" i="1"/>
  <c r="AN16" i="1"/>
  <c r="M18" i="1"/>
  <c r="V18" i="1"/>
  <c r="AE18" i="1"/>
  <c r="AN18" i="1"/>
  <c r="M20" i="1"/>
  <c r="AA20" i="1"/>
  <c r="AE20" i="1"/>
  <c r="AN20" i="1"/>
  <c r="R22" i="1"/>
  <c r="AA22" i="1"/>
  <c r="AE22" i="1"/>
  <c r="AN22" i="1"/>
  <c r="R24" i="1"/>
  <c r="V24" i="1"/>
  <c r="AJ24" i="1"/>
  <c r="I26" i="1"/>
  <c r="R26" i="1"/>
  <c r="AE26" i="1"/>
  <c r="I40" i="1"/>
  <c r="R40" i="1"/>
  <c r="AA40" i="1"/>
  <c r="AJ40" i="1"/>
  <c r="I13" i="1"/>
  <c r="R13" i="1"/>
  <c r="AA13" i="1"/>
  <c r="AE13" i="1"/>
  <c r="AN13" i="1"/>
  <c r="R217" i="1"/>
  <c r="AA217" i="1"/>
  <c r="AJ217" i="1"/>
  <c r="AN217" i="1"/>
  <c r="M340" i="1"/>
  <c r="V340" i="1"/>
  <c r="AJ340" i="1"/>
  <c r="I93" i="1"/>
  <c r="M93" i="1"/>
  <c r="V93" i="1"/>
  <c r="AE93" i="1"/>
  <c r="AN93" i="1"/>
  <c r="R38" i="1"/>
  <c r="AA38" i="1"/>
  <c r="AN38" i="1"/>
  <c r="M50" i="1"/>
  <c r="V50" i="1"/>
  <c r="AA50" i="1"/>
  <c r="AJ50" i="1"/>
  <c r="I367" i="1"/>
  <c r="R367" i="1"/>
  <c r="AE367" i="1"/>
  <c r="M45" i="1"/>
  <c r="V45" i="1"/>
  <c r="AA45" i="1"/>
  <c r="AJ45" i="1"/>
  <c r="AN45" i="1"/>
  <c r="M66" i="1"/>
  <c r="AA66" i="1"/>
  <c r="AE66" i="1"/>
  <c r="AN66" i="1"/>
  <c r="M429" i="1"/>
  <c r="V429" i="1"/>
  <c r="AE429" i="1"/>
  <c r="AN429" i="1"/>
  <c r="R44" i="1"/>
  <c r="AA44" i="1"/>
  <c r="AJ44" i="1"/>
  <c r="AN44" i="1"/>
  <c r="M52" i="1"/>
  <c r="V52" i="1"/>
  <c r="AE52" i="1"/>
  <c r="AJ52" i="1"/>
  <c r="AN52" i="1"/>
  <c r="M54" i="1"/>
  <c r="V54" i="1"/>
  <c r="AJ54" i="1"/>
  <c r="R32" i="1"/>
  <c r="AA32" i="1"/>
  <c r="AN32" i="1"/>
  <c r="M300" i="1"/>
  <c r="V300" i="1"/>
  <c r="AJ300" i="1"/>
  <c r="I60" i="1"/>
  <c r="R60" i="1"/>
  <c r="AA60" i="1"/>
  <c r="AN60" i="1"/>
  <c r="R419" i="1"/>
  <c r="AA419" i="1"/>
  <c r="AJ419" i="1"/>
  <c r="AN419" i="1"/>
  <c r="M64" i="1"/>
  <c r="V64" i="1"/>
  <c r="AE64" i="1"/>
  <c r="I96" i="1"/>
  <c r="R96" i="1"/>
  <c r="AE96" i="1"/>
  <c r="M68" i="1"/>
  <c r="AA68" i="1"/>
  <c r="I70" i="1"/>
  <c r="R70" i="1"/>
  <c r="AJ70" i="1"/>
  <c r="I317" i="1"/>
  <c r="V317" i="1"/>
  <c r="AJ317" i="1"/>
  <c r="M74" i="1"/>
  <c r="V74" i="1"/>
  <c r="AE74" i="1"/>
  <c r="AN74" i="1"/>
  <c r="I168" i="1"/>
  <c r="R168" i="1"/>
  <c r="AE168" i="1"/>
  <c r="I78" i="1"/>
  <c r="R78" i="1"/>
  <c r="AA78" i="1"/>
  <c r="AJ78" i="1"/>
  <c r="I80" i="1"/>
  <c r="M84" i="1"/>
  <c r="X84" i="1"/>
  <c r="AP84" i="1"/>
  <c r="AQ305" i="1"/>
  <c r="AP305" i="1"/>
  <c r="AL305" i="1"/>
  <c r="AG305" i="1"/>
  <c r="AC305" i="1"/>
  <c r="X305" i="1"/>
  <c r="T305" i="1"/>
  <c r="O305" i="1"/>
  <c r="K305" i="1"/>
  <c r="I305" i="1"/>
  <c r="R305" i="1"/>
  <c r="AA305" i="1"/>
  <c r="AJ305" i="1"/>
  <c r="AQ228" i="1"/>
  <c r="AN228" i="1"/>
  <c r="AJ228" i="1"/>
  <c r="AE228" i="1"/>
  <c r="AA228" i="1"/>
  <c r="V228" i="1"/>
  <c r="R228" i="1"/>
  <c r="M228" i="1"/>
  <c r="I228" i="1"/>
  <c r="O228" i="1"/>
  <c r="X228" i="1"/>
  <c r="AG228" i="1"/>
  <c r="AP228" i="1"/>
  <c r="AQ522" i="1"/>
  <c r="AP522" i="1"/>
  <c r="AL522" i="1"/>
  <c r="AG522" i="1"/>
  <c r="AC522" i="1"/>
  <c r="X522" i="1"/>
  <c r="T522" i="1"/>
  <c r="O522" i="1"/>
  <c r="K522" i="1"/>
  <c r="I522" i="1"/>
  <c r="R522" i="1"/>
  <c r="AA522" i="1"/>
  <c r="AJ522" i="1"/>
  <c r="AQ524" i="1"/>
  <c r="AP524" i="1"/>
  <c r="AL524" i="1"/>
  <c r="AG524" i="1"/>
  <c r="AC524" i="1"/>
  <c r="X524" i="1"/>
  <c r="T524" i="1"/>
  <c r="O524" i="1"/>
  <c r="K524" i="1"/>
  <c r="I524" i="1"/>
  <c r="R524" i="1"/>
  <c r="AA524" i="1"/>
  <c r="AJ524" i="1"/>
  <c r="AO525" i="1"/>
  <c r="AH525" i="1"/>
  <c r="W525" i="1"/>
  <c r="P525" i="1"/>
  <c r="L525" i="1"/>
  <c r="AD525" i="1"/>
  <c r="AQ526" i="1"/>
  <c r="AP526" i="1"/>
  <c r="AL526" i="1"/>
  <c r="AG526" i="1"/>
  <c r="AC526" i="1"/>
  <c r="X526" i="1"/>
  <c r="T526" i="1"/>
  <c r="O526" i="1"/>
  <c r="K526" i="1"/>
  <c r="I526" i="1"/>
  <c r="R526" i="1"/>
  <c r="AA526" i="1"/>
  <c r="AJ526" i="1"/>
  <c r="AQ528" i="1"/>
  <c r="AP528" i="1"/>
  <c r="AL528" i="1"/>
  <c r="AG528" i="1"/>
  <c r="AC528" i="1"/>
  <c r="X528" i="1"/>
  <c r="T528" i="1"/>
  <c r="O528" i="1"/>
  <c r="K528" i="1"/>
  <c r="I528" i="1"/>
  <c r="R528" i="1"/>
  <c r="AA528" i="1"/>
  <c r="AJ528" i="1"/>
  <c r="AO529" i="1"/>
  <c r="AH529" i="1"/>
  <c r="W529" i="1"/>
  <c r="P529" i="1"/>
  <c r="L529" i="1"/>
  <c r="AD529" i="1"/>
  <c r="AQ530" i="1"/>
  <c r="AP530" i="1"/>
  <c r="AL530" i="1"/>
  <c r="AG530" i="1"/>
  <c r="AC530" i="1"/>
  <c r="X530" i="1"/>
  <c r="T530" i="1"/>
  <c r="O530" i="1"/>
  <c r="K530" i="1"/>
  <c r="I530" i="1"/>
  <c r="R530" i="1"/>
  <c r="AA530" i="1"/>
  <c r="AJ530" i="1"/>
  <c r="AQ532" i="1"/>
  <c r="AP532" i="1"/>
  <c r="AL532" i="1"/>
  <c r="AG532" i="1"/>
  <c r="AC532" i="1"/>
  <c r="X532" i="1"/>
  <c r="T532" i="1"/>
  <c r="O532" i="1"/>
  <c r="K532" i="1"/>
  <c r="I532" i="1"/>
  <c r="R532" i="1"/>
  <c r="AA532" i="1"/>
  <c r="AJ532" i="1"/>
  <c r="AO533" i="1"/>
  <c r="AH533" i="1"/>
  <c r="W533" i="1"/>
  <c r="P533" i="1"/>
  <c r="L533" i="1"/>
  <c r="AD533" i="1"/>
  <c r="AQ534" i="1"/>
  <c r="AP534" i="1"/>
  <c r="AL534" i="1"/>
  <c r="AG534" i="1"/>
  <c r="AC534" i="1"/>
  <c r="X534" i="1"/>
  <c r="T534" i="1"/>
  <c r="O534" i="1"/>
  <c r="K534" i="1"/>
  <c r="I534" i="1"/>
  <c r="R534" i="1"/>
  <c r="AA534" i="1"/>
  <c r="AJ534" i="1"/>
  <c r="AQ536" i="1"/>
  <c r="AP536" i="1"/>
  <c r="AL536" i="1"/>
  <c r="AG536" i="1"/>
  <c r="AC536" i="1"/>
  <c r="X536" i="1"/>
  <c r="T536" i="1"/>
  <c r="O536" i="1"/>
  <c r="K536" i="1"/>
  <c r="I536" i="1"/>
  <c r="R536" i="1"/>
  <c r="AA536" i="1"/>
  <c r="AJ536" i="1"/>
  <c r="AO537" i="1"/>
  <c r="AH537" i="1"/>
  <c r="W537" i="1"/>
  <c r="P537" i="1"/>
  <c r="L537" i="1"/>
  <c r="AD537" i="1"/>
  <c r="AQ538" i="1"/>
  <c r="AP538" i="1"/>
  <c r="AL538" i="1"/>
  <c r="AG538" i="1"/>
  <c r="AC538" i="1"/>
  <c r="X538" i="1"/>
  <c r="T538" i="1"/>
  <c r="O538" i="1"/>
  <c r="K538" i="1"/>
  <c r="I538" i="1"/>
  <c r="R538" i="1"/>
  <c r="AA538" i="1"/>
  <c r="AJ538" i="1"/>
  <c r="AQ540" i="1"/>
  <c r="AP540" i="1"/>
  <c r="AL540" i="1"/>
  <c r="AG540" i="1"/>
  <c r="AC540" i="1"/>
  <c r="X540" i="1"/>
  <c r="T540" i="1"/>
  <c r="O540" i="1"/>
  <c r="K540" i="1"/>
  <c r="I540" i="1"/>
  <c r="R540" i="1"/>
  <c r="AA540" i="1"/>
  <c r="AJ540" i="1"/>
  <c r="AQ542" i="1"/>
  <c r="AP542" i="1"/>
  <c r="AL542" i="1"/>
  <c r="AG542" i="1"/>
  <c r="AC542" i="1"/>
  <c r="X542" i="1"/>
  <c r="T542" i="1"/>
  <c r="O542" i="1"/>
  <c r="K542" i="1"/>
  <c r="I542" i="1"/>
  <c r="R542" i="1"/>
  <c r="AA542" i="1"/>
  <c r="AJ542" i="1"/>
  <c r="AO543" i="1"/>
  <c r="AH543" i="1"/>
  <c r="W543" i="1"/>
  <c r="P543" i="1"/>
  <c r="L543" i="1"/>
  <c r="AD543" i="1"/>
  <c r="AQ544" i="1"/>
  <c r="AP544" i="1"/>
  <c r="AL544" i="1"/>
  <c r="AG544" i="1"/>
  <c r="AC544" i="1"/>
  <c r="X544" i="1"/>
  <c r="T544" i="1"/>
  <c r="O544" i="1"/>
  <c r="K544" i="1"/>
  <c r="I544" i="1"/>
  <c r="R544" i="1"/>
  <c r="AA544" i="1"/>
  <c r="AJ544" i="1"/>
  <c r="AQ546" i="1"/>
  <c r="AP546" i="1"/>
  <c r="AL546" i="1"/>
  <c r="AG546" i="1"/>
  <c r="AC546" i="1"/>
  <c r="X546" i="1"/>
  <c r="T546" i="1"/>
  <c r="O546" i="1"/>
  <c r="K546" i="1"/>
  <c r="I546" i="1"/>
  <c r="R546" i="1"/>
  <c r="AA546" i="1"/>
  <c r="AJ546" i="1"/>
  <c r="AO547" i="1"/>
  <c r="AH547" i="1"/>
  <c r="W547" i="1"/>
  <c r="P547" i="1"/>
  <c r="L547" i="1"/>
  <c r="AD547" i="1"/>
  <c r="AQ548" i="1"/>
  <c r="AP548" i="1"/>
  <c r="AL548" i="1"/>
  <c r="AG548" i="1"/>
  <c r="AC548" i="1"/>
  <c r="X548" i="1"/>
  <c r="T548" i="1"/>
  <c r="O548" i="1"/>
  <c r="K548" i="1"/>
  <c r="I548" i="1"/>
  <c r="R548" i="1"/>
  <c r="AA548" i="1"/>
  <c r="AJ548" i="1"/>
  <c r="AQ550" i="1"/>
  <c r="AP550" i="1"/>
  <c r="AL550" i="1"/>
  <c r="AG550" i="1"/>
  <c r="AC550" i="1"/>
  <c r="X550" i="1"/>
  <c r="T550" i="1"/>
  <c r="O550" i="1"/>
  <c r="K550" i="1"/>
  <c r="I550" i="1"/>
  <c r="R550" i="1"/>
  <c r="AA550" i="1"/>
  <c r="AJ550" i="1"/>
  <c r="AO551" i="1"/>
  <c r="AH551" i="1"/>
  <c r="W551" i="1"/>
  <c r="P551" i="1"/>
  <c r="L551" i="1"/>
  <c r="AD551" i="1"/>
  <c r="AQ552" i="1"/>
  <c r="AP552" i="1"/>
  <c r="AL552" i="1"/>
  <c r="AG552" i="1"/>
  <c r="AC552" i="1"/>
  <c r="X552" i="1"/>
  <c r="T552" i="1"/>
  <c r="O552" i="1"/>
  <c r="K552" i="1"/>
  <c r="I552" i="1"/>
  <c r="R552" i="1"/>
  <c r="AA552" i="1"/>
  <c r="AJ552" i="1"/>
  <c r="AQ554" i="1"/>
  <c r="AP554" i="1"/>
  <c r="AL554" i="1"/>
  <c r="AG554" i="1"/>
  <c r="AC554" i="1"/>
  <c r="X554" i="1"/>
  <c r="T554" i="1"/>
  <c r="O554" i="1"/>
  <c r="K554" i="1"/>
  <c r="I554" i="1"/>
  <c r="R554" i="1"/>
  <c r="AA554" i="1"/>
  <c r="AJ554" i="1"/>
  <c r="AO555" i="1"/>
  <c r="AH555" i="1"/>
  <c r="W555" i="1"/>
  <c r="P555" i="1"/>
  <c r="L555" i="1"/>
  <c r="AD555" i="1"/>
  <c r="AQ556" i="1"/>
  <c r="AP556" i="1"/>
  <c r="AL556" i="1"/>
  <c r="AG556" i="1"/>
  <c r="AC556" i="1"/>
  <c r="X556" i="1"/>
  <c r="T556" i="1"/>
  <c r="O556" i="1"/>
  <c r="K556" i="1"/>
  <c r="I556" i="1"/>
  <c r="R556" i="1"/>
  <c r="AA556" i="1"/>
  <c r="AJ556" i="1"/>
  <c r="I558" i="1"/>
  <c r="M558" i="1"/>
  <c r="R558" i="1"/>
  <c r="V558" i="1"/>
  <c r="AA558" i="1"/>
  <c r="AE558" i="1"/>
  <c r="AJ558" i="1"/>
  <c r="AN558" i="1"/>
  <c r="L559" i="1"/>
  <c r="S559" i="1"/>
  <c r="AD559" i="1"/>
  <c r="AK559" i="1"/>
  <c r="I560" i="1"/>
  <c r="M560" i="1"/>
  <c r="R560" i="1"/>
  <c r="V560" i="1"/>
  <c r="AA560" i="1"/>
  <c r="AE560" i="1"/>
  <c r="AJ560" i="1"/>
  <c r="AN560" i="1"/>
  <c r="I562" i="1"/>
  <c r="M562" i="1"/>
  <c r="R562" i="1"/>
  <c r="V562" i="1"/>
  <c r="AA562" i="1"/>
  <c r="AE562" i="1"/>
  <c r="AJ562" i="1"/>
  <c r="AN562" i="1"/>
  <c r="L563" i="1"/>
  <c r="S563" i="1"/>
  <c r="AD563" i="1"/>
  <c r="AK563" i="1"/>
  <c r="AO64" i="2"/>
  <c r="AH64" i="2"/>
  <c r="W64" i="2"/>
  <c r="P64" i="2"/>
  <c r="L64" i="2"/>
  <c r="AD64" i="2"/>
  <c r="AQ65" i="2"/>
  <c r="AP65" i="2"/>
  <c r="AL65" i="2"/>
  <c r="AG65" i="2"/>
  <c r="AC65" i="2"/>
  <c r="X65" i="2"/>
  <c r="T65" i="2"/>
  <c r="O65" i="2"/>
  <c r="K65" i="2"/>
  <c r="I65" i="2"/>
  <c r="R65" i="2"/>
  <c r="AA65" i="2"/>
  <c r="AJ65" i="2"/>
  <c r="AQ49" i="2"/>
  <c r="AP49" i="2"/>
  <c r="AL49" i="2"/>
  <c r="AG49" i="2"/>
  <c r="AC49" i="2"/>
  <c r="X49" i="2"/>
  <c r="T49" i="2"/>
  <c r="O49" i="2"/>
  <c r="K49" i="2"/>
  <c r="I49" i="2"/>
  <c r="R49" i="2"/>
  <c r="AA49" i="2"/>
  <c r="AJ49" i="2"/>
  <c r="AO68" i="2"/>
  <c r="AH68" i="2"/>
  <c r="W68" i="2"/>
  <c r="P68" i="2"/>
  <c r="L68" i="2"/>
  <c r="AD68" i="2"/>
  <c r="AQ79" i="2"/>
  <c r="AP79" i="2"/>
  <c r="AL79" i="2"/>
  <c r="AG79" i="2"/>
  <c r="AC79" i="2"/>
  <c r="X79" i="2"/>
  <c r="T79" i="2"/>
  <c r="O79" i="2"/>
  <c r="K79" i="2"/>
  <c r="I79" i="2"/>
  <c r="R79" i="2"/>
  <c r="AA79" i="2"/>
  <c r="AJ79" i="2"/>
  <c r="AQ71" i="2"/>
  <c r="AP71" i="2"/>
  <c r="AL71" i="2"/>
  <c r="AG71" i="2"/>
  <c r="AC71" i="2"/>
  <c r="X71" i="2"/>
  <c r="T71" i="2"/>
  <c r="O71" i="2"/>
  <c r="K71" i="2"/>
  <c r="I71" i="2"/>
  <c r="R71" i="2"/>
  <c r="AA71" i="2"/>
  <c r="AJ71" i="2"/>
  <c r="AO72" i="2"/>
  <c r="AH72" i="2"/>
  <c r="W72" i="2"/>
  <c r="P72" i="2"/>
  <c r="L72" i="2"/>
  <c r="AD72" i="2"/>
  <c r="AQ88" i="2"/>
  <c r="AP88" i="2"/>
  <c r="AL88" i="2"/>
  <c r="AG88" i="2"/>
  <c r="AC88" i="2"/>
  <c r="X88" i="2"/>
  <c r="T88" i="2"/>
  <c r="O88" i="2"/>
  <c r="K88" i="2"/>
  <c r="I88" i="2"/>
  <c r="R88" i="2"/>
  <c r="AA88" i="2"/>
  <c r="AJ88" i="2"/>
  <c r="AQ75" i="2"/>
  <c r="AP75" i="2"/>
  <c r="AL75" i="2"/>
  <c r="AG75" i="2"/>
  <c r="AC75" i="2"/>
  <c r="X75" i="2"/>
  <c r="T75" i="2"/>
  <c r="O75" i="2"/>
  <c r="K75" i="2"/>
  <c r="I75" i="2"/>
  <c r="R75" i="2"/>
  <c r="AA75" i="2"/>
  <c r="AJ75" i="2"/>
  <c r="AQ76" i="2"/>
  <c r="AF76" i="2"/>
  <c r="Y76" i="2"/>
  <c r="N76" i="2"/>
  <c r="J76" i="2"/>
  <c r="AB76" i="2"/>
  <c r="AQ77" i="2"/>
  <c r="AN77" i="2"/>
  <c r="AJ77" i="2"/>
  <c r="AE77" i="2"/>
  <c r="AA77" i="2"/>
  <c r="V77" i="2"/>
  <c r="R77" i="2"/>
  <c r="M77" i="2"/>
  <c r="I77" i="2"/>
  <c r="O77" i="2"/>
  <c r="X77" i="2"/>
  <c r="AG77" i="2"/>
  <c r="AP77" i="2"/>
  <c r="I86" i="1"/>
  <c r="M86" i="1"/>
  <c r="R86" i="1"/>
  <c r="V86" i="1"/>
  <c r="AA86" i="1"/>
  <c r="AE86" i="1"/>
  <c r="AJ86" i="1"/>
  <c r="AN86" i="1"/>
  <c r="I88" i="1"/>
  <c r="M88" i="1"/>
  <c r="R88" i="1"/>
  <c r="V88" i="1"/>
  <c r="AA88" i="1"/>
  <c r="AE88" i="1"/>
  <c r="AJ88" i="1"/>
  <c r="AN88" i="1"/>
  <c r="I115" i="1"/>
  <c r="M115" i="1"/>
  <c r="R115" i="1"/>
  <c r="V115" i="1"/>
  <c r="AA115" i="1"/>
  <c r="AE115" i="1"/>
  <c r="AJ115" i="1"/>
  <c r="AN115" i="1"/>
  <c r="I204" i="1"/>
  <c r="M204" i="1"/>
  <c r="R204" i="1"/>
  <c r="V204" i="1"/>
  <c r="AA204" i="1"/>
  <c r="AE204" i="1"/>
  <c r="AJ204" i="1"/>
  <c r="AN204" i="1"/>
  <c r="I30" i="1"/>
  <c r="M30" i="1"/>
  <c r="R30" i="1"/>
  <c r="V30" i="1"/>
  <c r="AA30" i="1"/>
  <c r="AE30" i="1"/>
  <c r="AJ30" i="1"/>
  <c r="AN30" i="1"/>
  <c r="I178" i="1"/>
  <c r="M178" i="1"/>
  <c r="R178" i="1"/>
  <c r="V178" i="1"/>
  <c r="AA178" i="1"/>
  <c r="AE178" i="1"/>
  <c r="AJ178" i="1"/>
  <c r="AN178" i="1"/>
  <c r="I98" i="1"/>
  <c r="M98" i="1"/>
  <c r="R98" i="1"/>
  <c r="V98" i="1"/>
  <c r="AA98" i="1"/>
  <c r="AE98" i="1"/>
  <c r="AJ98" i="1"/>
  <c r="AN98" i="1"/>
  <c r="I390" i="1"/>
  <c r="M390" i="1"/>
  <c r="R390" i="1"/>
  <c r="V390" i="1"/>
  <c r="AA390" i="1"/>
  <c r="AE390" i="1"/>
  <c r="AJ390" i="1"/>
  <c r="AN390" i="1"/>
  <c r="I102" i="1"/>
  <c r="M102" i="1"/>
  <c r="R102" i="1"/>
  <c r="V102" i="1"/>
  <c r="AA102" i="1"/>
  <c r="AE102" i="1"/>
  <c r="AJ102" i="1"/>
  <c r="AN102" i="1"/>
  <c r="I104" i="1"/>
  <c r="M104" i="1"/>
  <c r="R104" i="1"/>
  <c r="V104" i="1"/>
  <c r="AA104" i="1"/>
  <c r="AE104" i="1"/>
  <c r="AJ104" i="1"/>
  <c r="AN104" i="1"/>
  <c r="I106" i="1"/>
  <c r="M106" i="1"/>
  <c r="R106" i="1"/>
  <c r="V106" i="1"/>
  <c r="AA106" i="1"/>
  <c r="AE106" i="1"/>
  <c r="AJ106" i="1"/>
  <c r="AN106" i="1"/>
  <c r="I108" i="1"/>
  <c r="M108" i="1"/>
  <c r="R108" i="1"/>
  <c r="V108" i="1"/>
  <c r="AA108" i="1"/>
  <c r="AE108" i="1"/>
  <c r="AJ108" i="1"/>
  <c r="AN108" i="1"/>
  <c r="I90" i="1"/>
  <c r="M90" i="1"/>
  <c r="R90" i="1"/>
  <c r="V90" i="1"/>
  <c r="AA90" i="1"/>
  <c r="AE90" i="1"/>
  <c r="AJ90" i="1"/>
  <c r="AN90" i="1"/>
  <c r="I128" i="1"/>
  <c r="M128" i="1"/>
  <c r="R128" i="1"/>
  <c r="V128" i="1"/>
  <c r="AA128" i="1"/>
  <c r="AE128" i="1"/>
  <c r="AJ128" i="1"/>
  <c r="AN128" i="1"/>
  <c r="I114" i="1"/>
  <c r="M114" i="1"/>
  <c r="R114" i="1"/>
  <c r="V114" i="1"/>
  <c r="AA114" i="1"/>
  <c r="AE114" i="1"/>
  <c r="AJ114" i="1"/>
  <c r="AN114" i="1"/>
  <c r="I116" i="1"/>
  <c r="M116" i="1"/>
  <c r="R116" i="1"/>
  <c r="V116" i="1"/>
  <c r="AA116" i="1"/>
  <c r="AE116" i="1"/>
  <c r="AJ116" i="1"/>
  <c r="AN116" i="1"/>
  <c r="I399" i="1"/>
  <c r="M399" i="1"/>
  <c r="R399" i="1"/>
  <c r="V399" i="1"/>
  <c r="AA399" i="1"/>
  <c r="AE399" i="1"/>
  <c r="AJ399" i="1"/>
  <c r="AN399" i="1"/>
  <c r="I120" i="1"/>
  <c r="M120" i="1"/>
  <c r="R120" i="1"/>
  <c r="V120" i="1"/>
  <c r="AA120" i="1"/>
  <c r="AE120" i="1"/>
  <c r="AJ120" i="1"/>
  <c r="AN120" i="1"/>
  <c r="I122" i="1"/>
  <c r="M122" i="1"/>
  <c r="R122" i="1"/>
  <c r="V122" i="1"/>
  <c r="AA122" i="1"/>
  <c r="AE122" i="1"/>
  <c r="AJ122" i="1"/>
  <c r="AN122" i="1"/>
  <c r="I124" i="1"/>
  <c r="M124" i="1"/>
  <c r="R124" i="1"/>
  <c r="V124" i="1"/>
  <c r="AA124" i="1"/>
  <c r="AE124" i="1"/>
  <c r="AJ124" i="1"/>
  <c r="AN124" i="1"/>
  <c r="I126" i="1"/>
  <c r="M126" i="1"/>
  <c r="R126" i="1"/>
  <c r="V126" i="1"/>
  <c r="AA126" i="1"/>
  <c r="AE126" i="1"/>
  <c r="AJ126" i="1"/>
  <c r="AN126" i="1"/>
  <c r="I75" i="1"/>
  <c r="M75" i="1"/>
  <c r="R75" i="1"/>
  <c r="V75" i="1"/>
  <c r="AA75" i="1"/>
  <c r="AE75" i="1"/>
  <c r="AJ75" i="1"/>
  <c r="AN75" i="1"/>
  <c r="I214" i="1"/>
  <c r="M214" i="1"/>
  <c r="R214" i="1"/>
  <c r="V214" i="1"/>
  <c r="AA214" i="1"/>
  <c r="AE214" i="1"/>
  <c r="AJ214" i="1"/>
  <c r="AN214" i="1"/>
  <c r="I132" i="1"/>
  <c r="M132" i="1"/>
  <c r="R132" i="1"/>
  <c r="V132" i="1"/>
  <c r="AA132" i="1"/>
  <c r="AE132" i="1"/>
  <c r="AJ132" i="1"/>
  <c r="AN132" i="1"/>
  <c r="I314" i="1"/>
  <c r="M314" i="1"/>
  <c r="R314" i="1"/>
  <c r="V314" i="1"/>
  <c r="AA314" i="1"/>
  <c r="AE314" i="1"/>
  <c r="AJ314" i="1"/>
  <c r="AN314" i="1"/>
  <c r="I136" i="1"/>
  <c r="M136" i="1"/>
  <c r="R136" i="1"/>
  <c r="V136" i="1"/>
  <c r="AA136" i="1"/>
  <c r="AE136" i="1"/>
  <c r="AJ136" i="1"/>
  <c r="AN136" i="1"/>
  <c r="I138" i="1"/>
  <c r="M138" i="1"/>
  <c r="R138" i="1"/>
  <c r="V138" i="1"/>
  <c r="AA138" i="1"/>
  <c r="AE138" i="1"/>
  <c r="AJ138" i="1"/>
  <c r="AN138" i="1"/>
  <c r="I140" i="1"/>
  <c r="M140" i="1"/>
  <c r="R140" i="1"/>
  <c r="V140" i="1"/>
  <c r="AA140" i="1"/>
  <c r="AE140" i="1"/>
  <c r="AJ140" i="1"/>
  <c r="AN140" i="1"/>
  <c r="I248" i="1"/>
  <c r="M248" i="1"/>
  <c r="R248" i="1"/>
  <c r="V248" i="1"/>
  <c r="AA248" i="1"/>
  <c r="AE248" i="1"/>
  <c r="AJ248" i="1"/>
  <c r="AN248" i="1"/>
  <c r="I289" i="1"/>
  <c r="M289" i="1"/>
  <c r="R289" i="1"/>
  <c r="V289" i="1"/>
  <c r="AA289" i="1"/>
  <c r="AE289" i="1"/>
  <c r="AJ289" i="1"/>
  <c r="AN289" i="1"/>
  <c r="I146" i="1"/>
  <c r="M146" i="1"/>
  <c r="R146" i="1"/>
  <c r="V146" i="1"/>
  <c r="AA146" i="1"/>
  <c r="AE146" i="1"/>
  <c r="AJ146" i="1"/>
  <c r="AN146" i="1"/>
  <c r="I148" i="1"/>
  <c r="M148" i="1"/>
  <c r="R148" i="1"/>
  <c r="V148" i="1"/>
  <c r="AA148" i="1"/>
  <c r="AE148" i="1"/>
  <c r="AJ148" i="1"/>
  <c r="AN148" i="1"/>
  <c r="I150" i="1"/>
  <c r="M150" i="1"/>
  <c r="R150" i="1"/>
  <c r="V150" i="1"/>
  <c r="AA150" i="1"/>
  <c r="AE150" i="1"/>
  <c r="AJ150" i="1"/>
  <c r="AN150" i="1"/>
  <c r="I462" i="1"/>
  <c r="M462" i="1"/>
  <c r="R462" i="1"/>
  <c r="V462" i="1"/>
  <c r="AA462" i="1"/>
  <c r="AE462" i="1"/>
  <c r="AJ462" i="1"/>
  <c r="AN462" i="1"/>
  <c r="I154" i="1"/>
  <c r="M154" i="1"/>
  <c r="R154" i="1"/>
  <c r="V154" i="1"/>
  <c r="AA154" i="1"/>
  <c r="AE154" i="1"/>
  <c r="AJ154" i="1"/>
  <c r="AN154" i="1"/>
  <c r="I156" i="1"/>
  <c r="M156" i="1"/>
  <c r="R156" i="1"/>
  <c r="V156" i="1"/>
  <c r="AA156" i="1"/>
  <c r="AE156" i="1"/>
  <c r="AJ156" i="1"/>
  <c r="AN156" i="1"/>
  <c r="I158" i="1"/>
  <c r="M158" i="1"/>
  <c r="R158" i="1"/>
  <c r="V158" i="1"/>
  <c r="AA158" i="1"/>
  <c r="AE158" i="1"/>
  <c r="AJ158" i="1"/>
  <c r="AN158" i="1"/>
  <c r="I160" i="1"/>
  <c r="M160" i="1"/>
  <c r="R160" i="1"/>
  <c r="V160" i="1"/>
  <c r="AA160" i="1"/>
  <c r="AE160" i="1"/>
  <c r="AJ160" i="1"/>
  <c r="AN160" i="1"/>
  <c r="I162" i="1"/>
  <c r="M162" i="1"/>
  <c r="R162" i="1"/>
  <c r="V162" i="1"/>
  <c r="AA162" i="1"/>
  <c r="AE162" i="1"/>
  <c r="AJ162" i="1"/>
  <c r="AN162" i="1"/>
  <c r="I164" i="1"/>
  <c r="M164" i="1"/>
  <c r="R164" i="1"/>
  <c r="V164" i="1"/>
  <c r="AA164" i="1"/>
  <c r="AE164" i="1"/>
  <c r="AJ164" i="1"/>
  <c r="AN164" i="1"/>
  <c r="I166" i="1"/>
  <c r="M166" i="1"/>
  <c r="R166" i="1"/>
  <c r="V166" i="1"/>
  <c r="AA166" i="1"/>
  <c r="AE166" i="1"/>
  <c r="AJ166" i="1"/>
  <c r="AN166" i="1"/>
  <c r="I238" i="1"/>
  <c r="M238" i="1"/>
  <c r="R238" i="1"/>
  <c r="V238" i="1"/>
  <c r="AA238" i="1"/>
  <c r="AE238" i="1"/>
  <c r="AJ238" i="1"/>
  <c r="AN238" i="1"/>
  <c r="I170" i="1"/>
  <c r="M170" i="1"/>
  <c r="R170" i="1"/>
  <c r="V170" i="1"/>
  <c r="AA170" i="1"/>
  <c r="AE170" i="1"/>
  <c r="AJ170" i="1"/>
  <c r="AN170" i="1"/>
  <c r="I307" i="1"/>
  <c r="M307" i="1"/>
  <c r="R307" i="1"/>
  <c r="V307" i="1"/>
  <c r="AA307" i="1"/>
  <c r="AE307" i="1"/>
  <c r="AJ307" i="1"/>
  <c r="AN307" i="1"/>
  <c r="I174" i="1"/>
  <c r="M174" i="1"/>
  <c r="R174" i="1"/>
  <c r="V174" i="1"/>
  <c r="AA174" i="1"/>
  <c r="AE174" i="1"/>
  <c r="AJ174" i="1"/>
  <c r="AN174" i="1"/>
  <c r="I176" i="1"/>
  <c r="M176" i="1"/>
  <c r="R176" i="1"/>
  <c r="V176" i="1"/>
  <c r="AA176" i="1"/>
  <c r="AE176" i="1"/>
  <c r="AJ176" i="1"/>
  <c r="AN176" i="1"/>
  <c r="I431" i="1"/>
  <c r="M431" i="1"/>
  <c r="R431" i="1"/>
  <c r="V431" i="1"/>
  <c r="AA431" i="1"/>
  <c r="AE431" i="1"/>
  <c r="AJ431" i="1"/>
  <c r="AN431" i="1"/>
  <c r="I180" i="1"/>
  <c r="M180" i="1"/>
  <c r="R180" i="1"/>
  <c r="V180" i="1"/>
  <c r="AA180" i="1"/>
  <c r="AE180" i="1"/>
  <c r="AJ180" i="1"/>
  <c r="AN180" i="1"/>
  <c r="I182" i="1"/>
  <c r="M182" i="1"/>
  <c r="R182" i="1"/>
  <c r="V182" i="1"/>
  <c r="AA182" i="1"/>
  <c r="AE182" i="1"/>
  <c r="AJ182" i="1"/>
  <c r="AN182" i="1"/>
  <c r="I458" i="1"/>
  <c r="M458" i="1"/>
  <c r="R458" i="1"/>
  <c r="V458" i="1"/>
  <c r="AA458" i="1"/>
  <c r="AE458" i="1"/>
  <c r="AJ458" i="1"/>
  <c r="AN458" i="1"/>
  <c r="I58" i="1"/>
  <c r="M58" i="1"/>
  <c r="R58" i="1"/>
  <c r="V58" i="1"/>
  <c r="AA58" i="1"/>
  <c r="AE58" i="1"/>
  <c r="AJ58" i="1"/>
  <c r="AN58" i="1"/>
  <c r="I188" i="1"/>
  <c r="M188" i="1"/>
  <c r="R188" i="1"/>
  <c r="V188" i="1"/>
  <c r="AA188" i="1"/>
  <c r="AE188" i="1"/>
  <c r="AJ188" i="1"/>
  <c r="AN188" i="1"/>
  <c r="I250" i="1"/>
  <c r="M250" i="1"/>
  <c r="R250" i="1"/>
  <c r="V250" i="1"/>
  <c r="AA250" i="1"/>
  <c r="AE250" i="1"/>
  <c r="AJ250" i="1"/>
  <c r="AN250" i="1"/>
  <c r="I192" i="1"/>
  <c r="M192" i="1"/>
  <c r="R192" i="1"/>
  <c r="V192" i="1"/>
  <c r="AA192" i="1"/>
  <c r="AE192" i="1"/>
  <c r="AJ192" i="1"/>
  <c r="AN192" i="1"/>
  <c r="I194" i="1"/>
  <c r="M194" i="1"/>
  <c r="R194" i="1"/>
  <c r="V194" i="1"/>
  <c r="AA194" i="1"/>
  <c r="AE194" i="1"/>
  <c r="AJ194" i="1"/>
  <c r="AN194" i="1"/>
  <c r="I196" i="1"/>
  <c r="M196" i="1"/>
  <c r="R196" i="1"/>
  <c r="V196" i="1"/>
  <c r="AA196" i="1"/>
  <c r="AE196" i="1"/>
  <c r="AJ196" i="1"/>
  <c r="AN196" i="1"/>
  <c r="I198" i="1"/>
  <c r="M198" i="1"/>
  <c r="R198" i="1"/>
  <c r="V198" i="1"/>
  <c r="AA198" i="1"/>
  <c r="AE198" i="1"/>
  <c r="AJ198" i="1"/>
  <c r="AN198" i="1"/>
  <c r="I200" i="1"/>
  <c r="M200" i="1"/>
  <c r="R200" i="1"/>
  <c r="V200" i="1"/>
  <c r="AA200" i="1"/>
  <c r="AE200" i="1"/>
  <c r="AJ200" i="1"/>
  <c r="AN200" i="1"/>
  <c r="I202" i="1"/>
  <c r="M202" i="1"/>
  <c r="R202" i="1"/>
  <c r="V202" i="1"/>
  <c r="AA202" i="1"/>
  <c r="AE202" i="1"/>
  <c r="AJ202" i="1"/>
  <c r="AN202" i="1"/>
  <c r="I455" i="1"/>
  <c r="M455" i="1"/>
  <c r="R455" i="1"/>
  <c r="V455" i="1"/>
  <c r="AA455" i="1"/>
  <c r="AE455" i="1"/>
  <c r="AJ455" i="1"/>
  <c r="AN455" i="1"/>
  <c r="I206" i="1"/>
  <c r="M206" i="1"/>
  <c r="R206" i="1"/>
  <c r="V206" i="1"/>
  <c r="AA206" i="1"/>
  <c r="AE206" i="1"/>
  <c r="AJ206" i="1"/>
  <c r="AN206" i="1"/>
  <c r="I208" i="1"/>
  <c r="M208" i="1"/>
  <c r="R208" i="1"/>
  <c r="V208" i="1"/>
  <c r="AA208" i="1"/>
  <c r="AE208" i="1"/>
  <c r="AJ208" i="1"/>
  <c r="AN208" i="1"/>
  <c r="I210" i="1"/>
  <c r="M210" i="1"/>
  <c r="R210" i="1"/>
  <c r="V210" i="1"/>
  <c r="AA210" i="1"/>
  <c r="AE210" i="1"/>
  <c r="AJ210" i="1"/>
  <c r="AN210" i="1"/>
  <c r="I343" i="1"/>
  <c r="M343" i="1"/>
  <c r="R343" i="1"/>
  <c r="V343" i="1"/>
  <c r="AA343" i="1"/>
  <c r="AE343" i="1"/>
  <c r="AJ343" i="1"/>
  <c r="AN343" i="1"/>
  <c r="I151" i="1"/>
  <c r="M151" i="1"/>
  <c r="R151" i="1"/>
  <c r="V151" i="1"/>
  <c r="AA151" i="1"/>
  <c r="AE151" i="1"/>
  <c r="AJ151" i="1"/>
  <c r="AN151" i="1"/>
  <c r="I216" i="1"/>
  <c r="M216" i="1"/>
  <c r="R216" i="1"/>
  <c r="V216" i="1"/>
  <c r="AA216" i="1"/>
  <c r="AE216" i="1"/>
  <c r="AJ216" i="1"/>
  <c r="AN216" i="1"/>
  <c r="I392" i="1"/>
  <c r="M392" i="1"/>
  <c r="R392" i="1"/>
  <c r="V392" i="1"/>
  <c r="AA392" i="1"/>
  <c r="AE392" i="1"/>
  <c r="AJ392" i="1"/>
  <c r="AN392" i="1"/>
  <c r="I220" i="1"/>
  <c r="M220" i="1"/>
  <c r="R220" i="1"/>
  <c r="V220" i="1"/>
  <c r="AA220" i="1"/>
  <c r="AE220" i="1"/>
  <c r="AJ220" i="1"/>
  <c r="AN220" i="1"/>
  <c r="I222" i="1"/>
  <c r="M222" i="1"/>
  <c r="R222" i="1"/>
  <c r="V222" i="1"/>
  <c r="AA222" i="1"/>
  <c r="AE222" i="1"/>
  <c r="AJ222" i="1"/>
  <c r="AN222" i="1"/>
  <c r="I224" i="1"/>
  <c r="M224" i="1"/>
  <c r="R224" i="1"/>
  <c r="V224" i="1"/>
  <c r="AA224" i="1"/>
  <c r="AE224" i="1"/>
  <c r="AJ224" i="1"/>
  <c r="AN224" i="1"/>
  <c r="I226" i="1"/>
  <c r="M226" i="1"/>
  <c r="R226" i="1"/>
  <c r="V226" i="1"/>
  <c r="AA226" i="1"/>
  <c r="AE226" i="1"/>
  <c r="AJ226" i="1"/>
  <c r="AN226" i="1"/>
  <c r="I391" i="1"/>
  <c r="M391" i="1"/>
  <c r="R391" i="1"/>
  <c r="V391" i="1"/>
  <c r="AA391" i="1"/>
  <c r="AE391" i="1"/>
  <c r="AJ391" i="1"/>
  <c r="AN391" i="1"/>
  <c r="I251" i="1"/>
  <c r="M251" i="1"/>
  <c r="R251" i="1"/>
  <c r="V251" i="1"/>
  <c r="AA251" i="1"/>
  <c r="AE251" i="1"/>
  <c r="AJ251" i="1"/>
  <c r="AN251" i="1"/>
  <c r="I232" i="1"/>
  <c r="M232" i="1"/>
  <c r="R232" i="1"/>
  <c r="V232" i="1"/>
  <c r="AA232" i="1"/>
  <c r="AE232" i="1"/>
  <c r="AJ232" i="1"/>
  <c r="AN232" i="1"/>
  <c r="I234" i="1"/>
  <c r="M234" i="1"/>
  <c r="R234" i="1"/>
  <c r="V234" i="1"/>
  <c r="AA234" i="1"/>
  <c r="AE234" i="1"/>
  <c r="AJ234" i="1"/>
  <c r="AN234" i="1"/>
  <c r="I236" i="1"/>
  <c r="M236" i="1"/>
  <c r="R236" i="1"/>
  <c r="V236" i="1"/>
  <c r="AA236" i="1"/>
  <c r="AE236" i="1"/>
  <c r="AJ236" i="1"/>
  <c r="AN236" i="1"/>
  <c r="I48" i="1"/>
  <c r="M48" i="1"/>
  <c r="R48" i="1"/>
  <c r="V48" i="1"/>
  <c r="AA48" i="1"/>
  <c r="AE48" i="1"/>
  <c r="AJ48" i="1"/>
  <c r="AN48" i="1"/>
  <c r="I240" i="1"/>
  <c r="M240" i="1"/>
  <c r="R240" i="1"/>
  <c r="V240" i="1"/>
  <c r="AA240" i="1"/>
  <c r="AE240" i="1"/>
  <c r="AJ240" i="1"/>
  <c r="AN240" i="1"/>
  <c r="I87" i="1"/>
  <c r="M87" i="1"/>
  <c r="R87" i="1"/>
  <c r="V87" i="1"/>
  <c r="AA87" i="1"/>
  <c r="AE87" i="1"/>
  <c r="AJ87" i="1"/>
  <c r="AN87" i="1"/>
  <c r="I241" i="1"/>
  <c r="M241" i="1"/>
  <c r="R241" i="1"/>
  <c r="V241" i="1"/>
  <c r="AA241" i="1"/>
  <c r="AE241" i="1"/>
  <c r="AJ241" i="1"/>
  <c r="AN241" i="1"/>
  <c r="I246" i="1"/>
  <c r="M246" i="1"/>
  <c r="R246" i="1"/>
  <c r="V246" i="1"/>
  <c r="AA246" i="1"/>
  <c r="AE246" i="1"/>
  <c r="AJ246" i="1"/>
  <c r="AN246" i="1"/>
  <c r="K285" i="1"/>
  <c r="O285" i="1"/>
  <c r="T285" i="1"/>
  <c r="X285" i="1"/>
  <c r="AC285" i="1"/>
  <c r="AG285" i="1"/>
  <c r="AL285" i="1"/>
  <c r="AP285" i="1"/>
  <c r="J308" i="1"/>
  <c r="U308" i="1"/>
  <c r="AB308" i="1"/>
  <c r="I142" i="1"/>
  <c r="M142" i="1"/>
  <c r="R142" i="1"/>
  <c r="V142" i="1"/>
  <c r="AA142" i="1"/>
  <c r="AE142" i="1"/>
  <c r="AJ142" i="1"/>
  <c r="AN142" i="1"/>
  <c r="J310" i="1"/>
  <c r="U310" i="1"/>
  <c r="AB310" i="1"/>
  <c r="I311" i="1"/>
  <c r="M311" i="1"/>
  <c r="R311" i="1"/>
  <c r="V311" i="1"/>
  <c r="AA311" i="1"/>
  <c r="AE311" i="1"/>
  <c r="AJ311" i="1"/>
  <c r="AN311" i="1"/>
  <c r="J406" i="1"/>
  <c r="U406" i="1"/>
  <c r="AB406" i="1"/>
  <c r="K313" i="1"/>
  <c r="O313" i="1"/>
  <c r="T313" i="1"/>
  <c r="X313" i="1"/>
  <c r="AC313" i="1"/>
  <c r="AG313" i="1"/>
  <c r="AL313" i="1"/>
  <c r="AP313" i="1"/>
  <c r="K558" i="1"/>
  <c r="O558" i="1"/>
  <c r="T558" i="1"/>
  <c r="X558" i="1"/>
  <c r="AC558" i="1"/>
  <c r="AG558" i="1"/>
  <c r="AL558" i="1"/>
  <c r="AP558" i="1"/>
  <c r="P559" i="1"/>
  <c r="W559" i="1"/>
  <c r="AH559" i="1"/>
  <c r="K560" i="1"/>
  <c r="O560" i="1"/>
  <c r="T560" i="1"/>
  <c r="X560" i="1"/>
  <c r="AC560" i="1"/>
  <c r="AG560" i="1"/>
  <c r="AL560" i="1"/>
  <c r="AP560" i="1"/>
  <c r="K562" i="1"/>
  <c r="O562" i="1"/>
  <c r="T562" i="1"/>
  <c r="X562" i="1"/>
  <c r="AC562" i="1"/>
  <c r="AG562" i="1"/>
  <c r="AL562" i="1"/>
  <c r="AP562" i="1"/>
  <c r="P563" i="1"/>
  <c r="W563" i="1"/>
  <c r="I564" i="1"/>
  <c r="M564" i="1"/>
  <c r="R564" i="1"/>
  <c r="V564" i="1"/>
  <c r="AA564" i="1"/>
  <c r="AE564" i="1"/>
  <c r="AJ564" i="1"/>
  <c r="AN564" i="1"/>
  <c r="I566" i="1"/>
  <c r="M566" i="1"/>
  <c r="R566" i="1"/>
  <c r="V566" i="1"/>
  <c r="AA566" i="1"/>
  <c r="AE566" i="1"/>
  <c r="AJ566" i="1"/>
  <c r="AN566" i="1"/>
  <c r="L567" i="1"/>
  <c r="S567" i="1"/>
  <c r="AD567" i="1"/>
  <c r="I568" i="1"/>
  <c r="M568" i="1"/>
  <c r="R568" i="1"/>
  <c r="V568" i="1"/>
  <c r="AA568" i="1"/>
  <c r="AE568" i="1"/>
  <c r="AJ568" i="1"/>
  <c r="AN568" i="1"/>
  <c r="J569" i="1"/>
  <c r="I570" i="1"/>
  <c r="M570" i="1"/>
  <c r="R570" i="1"/>
  <c r="V570" i="1"/>
  <c r="AA570" i="1"/>
  <c r="AE570" i="1"/>
  <c r="AJ570" i="1"/>
  <c r="AN570" i="1"/>
  <c r="L571" i="1"/>
  <c r="S571" i="1"/>
  <c r="AD571" i="1"/>
  <c r="I572" i="1"/>
  <c r="M572" i="1"/>
  <c r="R572" i="1"/>
  <c r="V572" i="1"/>
  <c r="AA572" i="1"/>
  <c r="AE572" i="1"/>
  <c r="AJ572" i="1"/>
  <c r="AN572" i="1"/>
  <c r="I574" i="1"/>
  <c r="M574" i="1"/>
  <c r="R574" i="1"/>
  <c r="V574" i="1"/>
  <c r="AA574" i="1"/>
  <c r="AE574" i="1"/>
  <c r="AJ574" i="1"/>
  <c r="AN574" i="1"/>
  <c r="L575" i="1"/>
  <c r="S575" i="1"/>
  <c r="AD575" i="1"/>
  <c r="I576" i="1"/>
  <c r="M576" i="1"/>
  <c r="R576" i="1"/>
  <c r="V576" i="1"/>
  <c r="AA576" i="1"/>
  <c r="AE576" i="1"/>
  <c r="AJ576" i="1"/>
  <c r="AN576" i="1"/>
  <c r="J577" i="1"/>
  <c r="I578" i="1"/>
  <c r="M578" i="1"/>
  <c r="R578" i="1"/>
  <c r="V578" i="1"/>
  <c r="AA578" i="1"/>
  <c r="AE578" i="1"/>
  <c r="AJ578" i="1"/>
  <c r="AN578" i="1"/>
  <c r="L579" i="1"/>
  <c r="S579" i="1"/>
  <c r="AD579" i="1"/>
  <c r="I580" i="1"/>
  <c r="M580" i="1"/>
  <c r="R580" i="1"/>
  <c r="V580" i="1"/>
  <c r="AA580" i="1"/>
  <c r="AE580" i="1"/>
  <c r="AJ580" i="1"/>
  <c r="AN580" i="1"/>
  <c r="I582" i="1"/>
  <c r="M582" i="1"/>
  <c r="R582" i="1"/>
  <c r="V582" i="1"/>
  <c r="AA582" i="1"/>
  <c r="AE582" i="1"/>
  <c r="AJ582" i="1"/>
  <c r="AN582" i="1"/>
  <c r="L583" i="1"/>
  <c r="S583" i="1"/>
  <c r="AD583" i="1"/>
  <c r="I584" i="1"/>
  <c r="M584" i="1"/>
  <c r="R584" i="1"/>
  <c r="V584" i="1"/>
  <c r="AA584" i="1"/>
  <c r="AE584" i="1"/>
  <c r="AJ584" i="1"/>
  <c r="AN584" i="1"/>
  <c r="J585" i="1"/>
  <c r="I586" i="1"/>
  <c r="M586" i="1"/>
  <c r="R586" i="1"/>
  <c r="V586" i="1"/>
  <c r="AA586" i="1"/>
  <c r="AE586" i="1"/>
  <c r="AJ586" i="1"/>
  <c r="AN586" i="1"/>
  <c r="L587" i="1"/>
  <c r="S587" i="1"/>
  <c r="AD587" i="1"/>
  <c r="I588" i="1"/>
  <c r="M588" i="1"/>
  <c r="R588" i="1"/>
  <c r="V588" i="1"/>
  <c r="AA588" i="1"/>
  <c r="AE588" i="1"/>
  <c r="AJ588" i="1"/>
  <c r="AN588" i="1"/>
  <c r="I590" i="1"/>
  <c r="M590" i="1"/>
  <c r="R590" i="1"/>
  <c r="V590" i="1"/>
  <c r="AA590" i="1"/>
  <c r="AE590" i="1"/>
  <c r="AJ590" i="1"/>
  <c r="AN590" i="1"/>
  <c r="L591" i="1"/>
  <c r="S591" i="1"/>
  <c r="AD591" i="1"/>
  <c r="I592" i="1"/>
  <c r="M592" i="1"/>
  <c r="R592" i="1"/>
  <c r="V592" i="1"/>
  <c r="AA592" i="1"/>
  <c r="AE592" i="1"/>
  <c r="AJ592" i="1"/>
  <c r="AN592" i="1"/>
  <c r="J593" i="1"/>
  <c r="I594" i="1"/>
  <c r="M594" i="1"/>
  <c r="R594" i="1"/>
  <c r="V594" i="1"/>
  <c r="AA594" i="1"/>
  <c r="AE594" i="1"/>
  <c r="AJ594" i="1"/>
  <c r="AN594" i="1"/>
  <c r="L595" i="1"/>
  <c r="S595" i="1"/>
  <c r="AD595" i="1"/>
  <c r="I596" i="1"/>
  <c r="M596" i="1"/>
  <c r="R596" i="1"/>
  <c r="V596" i="1"/>
  <c r="AA596" i="1"/>
  <c r="AE596" i="1"/>
  <c r="AJ596" i="1"/>
  <c r="AN596" i="1"/>
  <c r="I598" i="1"/>
  <c r="M598" i="1"/>
  <c r="R598" i="1"/>
  <c r="V598" i="1"/>
  <c r="AA598" i="1"/>
  <c r="AE598" i="1"/>
  <c r="AJ598" i="1"/>
  <c r="AN598" i="1"/>
  <c r="L599" i="1"/>
  <c r="S599" i="1"/>
  <c r="AD599" i="1"/>
  <c r="I600" i="1"/>
  <c r="M600" i="1"/>
  <c r="R600" i="1"/>
  <c r="V600" i="1"/>
  <c r="AA600" i="1"/>
  <c r="AE600" i="1"/>
  <c r="AJ600" i="1"/>
  <c r="AN600" i="1"/>
  <c r="J601" i="1"/>
  <c r="I602" i="1"/>
  <c r="M602" i="1"/>
  <c r="R602" i="1"/>
  <c r="V602" i="1"/>
  <c r="AA602" i="1"/>
  <c r="AE602" i="1"/>
  <c r="AJ602" i="1"/>
  <c r="AN602" i="1"/>
  <c r="L603" i="1"/>
  <c r="S603" i="1"/>
  <c r="AD603" i="1"/>
  <c r="I604" i="1"/>
  <c r="M604" i="1"/>
  <c r="R604" i="1"/>
  <c r="V604" i="1"/>
  <c r="AA604" i="1"/>
  <c r="AE604" i="1"/>
  <c r="AJ604" i="1"/>
  <c r="AN604" i="1"/>
  <c r="I606" i="1"/>
  <c r="M606" i="1"/>
  <c r="R606" i="1"/>
  <c r="V606" i="1"/>
  <c r="AA606" i="1"/>
  <c r="AE606" i="1"/>
  <c r="AJ606" i="1"/>
  <c r="AN606" i="1"/>
  <c r="L607" i="1"/>
  <c r="S607" i="1"/>
  <c r="AD607" i="1"/>
  <c r="I608" i="1"/>
  <c r="M608" i="1"/>
  <c r="R608" i="1"/>
  <c r="V608" i="1"/>
  <c r="AA608" i="1"/>
  <c r="AE608" i="1"/>
  <c r="AJ608" i="1"/>
  <c r="AN608" i="1"/>
  <c r="J609" i="1"/>
  <c r="I610" i="1"/>
  <c r="M610" i="1"/>
  <c r="R610" i="1"/>
  <c r="V610" i="1"/>
  <c r="AA610" i="1"/>
  <c r="AE610" i="1"/>
  <c r="AJ610" i="1"/>
  <c r="AN610" i="1"/>
  <c r="L611" i="1"/>
  <c r="S611" i="1"/>
  <c r="AD611" i="1"/>
  <c r="I612" i="1"/>
  <c r="M612" i="1"/>
  <c r="R612" i="1"/>
  <c r="V612" i="1"/>
  <c r="AA612" i="1"/>
  <c r="AE612" i="1"/>
  <c r="AJ612" i="1"/>
  <c r="AN612" i="1"/>
  <c r="I614" i="1"/>
  <c r="M614" i="1"/>
  <c r="R614" i="1"/>
  <c r="V614" i="1"/>
  <c r="AA614" i="1"/>
  <c r="AE614" i="1"/>
  <c r="AJ614" i="1"/>
  <c r="AN614" i="1"/>
  <c r="L615" i="1"/>
  <c r="S615" i="1"/>
  <c r="AD615" i="1"/>
  <c r="I616" i="1"/>
  <c r="M616" i="1"/>
  <c r="R616" i="1"/>
  <c r="V616" i="1"/>
  <c r="AA616" i="1"/>
  <c r="AE616" i="1"/>
  <c r="AJ616" i="1"/>
  <c r="AN616" i="1"/>
  <c r="J617" i="1"/>
  <c r="I618" i="1"/>
  <c r="M618" i="1"/>
  <c r="R618" i="1"/>
  <c r="V618" i="1"/>
  <c r="AA618" i="1"/>
  <c r="AE618" i="1"/>
  <c r="AJ618" i="1"/>
  <c r="AN618" i="1"/>
  <c r="L619" i="1"/>
  <c r="S619" i="1"/>
  <c r="AD619" i="1"/>
  <c r="I620" i="1"/>
  <c r="M620" i="1"/>
  <c r="R620" i="1"/>
  <c r="V620" i="1"/>
  <c r="AA620" i="1"/>
  <c r="AE620" i="1"/>
  <c r="AJ620" i="1"/>
  <c r="AN620" i="1"/>
  <c r="I622" i="1"/>
  <c r="M622" i="1"/>
  <c r="R622" i="1"/>
  <c r="V622" i="1"/>
  <c r="AA622" i="1"/>
  <c r="AE622" i="1"/>
  <c r="AJ622" i="1"/>
  <c r="AN622" i="1"/>
  <c r="L623" i="1"/>
  <c r="S623" i="1"/>
  <c r="AD623" i="1"/>
  <c r="I624" i="1"/>
  <c r="M624" i="1"/>
  <c r="R624" i="1"/>
  <c r="V624" i="1"/>
  <c r="AA624" i="1"/>
  <c r="AE624" i="1"/>
  <c r="AJ624" i="1"/>
  <c r="AN624" i="1"/>
  <c r="J625" i="1"/>
  <c r="I626" i="1"/>
  <c r="M626" i="1"/>
  <c r="R626" i="1"/>
  <c r="V626" i="1"/>
  <c r="AA626" i="1"/>
  <c r="AE626" i="1"/>
  <c r="AJ626" i="1"/>
  <c r="AN626" i="1"/>
  <c r="L627" i="1"/>
  <c r="S627" i="1"/>
  <c r="AD627" i="1"/>
  <c r="I628" i="1"/>
  <c r="M628" i="1"/>
  <c r="R628" i="1"/>
  <c r="V628" i="1"/>
  <c r="AA628" i="1"/>
  <c r="AE628" i="1"/>
  <c r="AJ628" i="1"/>
  <c r="AN628" i="1"/>
  <c r="I630" i="1"/>
  <c r="M630" i="1"/>
  <c r="R630" i="1"/>
  <c r="V630" i="1"/>
  <c r="AA630" i="1"/>
  <c r="AE630" i="1"/>
  <c r="AJ630" i="1"/>
  <c r="AN630" i="1"/>
  <c r="L631" i="1"/>
  <c r="S631" i="1"/>
  <c r="AD631" i="1"/>
  <c r="I632" i="1"/>
  <c r="M632" i="1"/>
  <c r="R632" i="1"/>
  <c r="V632" i="1"/>
  <c r="AA632" i="1"/>
  <c r="AE632" i="1"/>
  <c r="AJ632" i="1"/>
  <c r="AN632" i="1"/>
  <c r="J633" i="1"/>
  <c r="I634" i="1"/>
  <c r="M634" i="1"/>
  <c r="R634" i="1"/>
  <c r="V634" i="1"/>
  <c r="AA634" i="1"/>
  <c r="AE634" i="1"/>
  <c r="AJ634" i="1"/>
  <c r="AN634" i="1"/>
  <c r="L635" i="1"/>
  <c r="S635" i="1"/>
  <c r="AD635" i="1"/>
  <c r="I636" i="1"/>
  <c r="M636" i="1"/>
  <c r="R636" i="1"/>
  <c r="V636" i="1"/>
  <c r="AA636" i="1"/>
  <c r="AE636" i="1"/>
  <c r="AJ636" i="1"/>
  <c r="AN636" i="1"/>
  <c r="I638" i="1"/>
  <c r="M638" i="1"/>
  <c r="R638" i="1"/>
  <c r="V638" i="1"/>
  <c r="AA638" i="1"/>
  <c r="AE638" i="1"/>
  <c r="AJ638" i="1"/>
  <c r="AN638" i="1"/>
  <c r="L639" i="1"/>
  <c r="S639" i="1"/>
  <c r="AD639" i="1"/>
  <c r="I640" i="1"/>
  <c r="M640" i="1"/>
  <c r="R640" i="1"/>
  <c r="V640" i="1"/>
  <c r="AA640" i="1"/>
  <c r="AE640" i="1"/>
  <c r="AJ640" i="1"/>
  <c r="AN640" i="1"/>
  <c r="J641" i="1"/>
  <c r="I642" i="1"/>
  <c r="M642" i="1"/>
  <c r="R642" i="1"/>
  <c r="V642" i="1"/>
  <c r="AA642" i="1"/>
  <c r="AE642" i="1"/>
  <c r="AJ642" i="1"/>
  <c r="AN642" i="1"/>
  <c r="L643" i="1"/>
  <c r="S643" i="1"/>
  <c r="AD643" i="1"/>
  <c r="I644" i="1"/>
  <c r="M644" i="1"/>
  <c r="R644" i="1"/>
  <c r="V644" i="1"/>
  <c r="AA644" i="1"/>
  <c r="AE644" i="1"/>
  <c r="AJ644" i="1"/>
  <c r="AN644" i="1"/>
  <c r="I646" i="1"/>
  <c r="M646" i="1"/>
  <c r="R646" i="1"/>
  <c r="V646" i="1"/>
  <c r="AA646" i="1"/>
  <c r="AE646" i="1"/>
  <c r="AJ646" i="1"/>
  <c r="AN646" i="1"/>
  <c r="L647" i="1"/>
  <c r="S647" i="1"/>
  <c r="AD647" i="1"/>
  <c r="I648" i="1"/>
  <c r="M648" i="1"/>
  <c r="R648" i="1"/>
  <c r="V648" i="1"/>
  <c r="AA648" i="1"/>
  <c r="AE648" i="1"/>
  <c r="AJ648" i="1"/>
  <c r="AN648" i="1"/>
  <c r="J649" i="1"/>
  <c r="I650" i="1"/>
  <c r="M650" i="1"/>
  <c r="R650" i="1"/>
  <c r="V650" i="1"/>
  <c r="AA650" i="1"/>
  <c r="AE650" i="1"/>
  <c r="AJ650" i="1"/>
  <c r="AN650" i="1"/>
  <c r="L651" i="1"/>
  <c r="S651" i="1"/>
  <c r="AD651" i="1"/>
  <c r="I652" i="1"/>
  <c r="M652" i="1"/>
  <c r="R652" i="1"/>
  <c r="V652" i="1"/>
  <c r="AA652" i="1"/>
  <c r="AE652" i="1"/>
  <c r="AJ652" i="1"/>
  <c r="AN652" i="1"/>
  <c r="I654" i="1"/>
  <c r="M654" i="1"/>
  <c r="R654" i="1"/>
  <c r="V654" i="1"/>
  <c r="AA654" i="1"/>
  <c r="AE654" i="1"/>
  <c r="AJ654" i="1"/>
  <c r="AN654" i="1"/>
  <c r="L655" i="1"/>
  <c r="S655" i="1"/>
  <c r="AD655" i="1"/>
  <c r="I656" i="1"/>
  <c r="M656" i="1"/>
  <c r="R656" i="1"/>
  <c r="V656" i="1"/>
  <c r="AA656" i="1"/>
  <c r="AE656" i="1"/>
  <c r="AJ656" i="1"/>
  <c r="AN656" i="1"/>
  <c r="J657" i="1"/>
  <c r="I658" i="1"/>
  <c r="M658" i="1"/>
  <c r="R658" i="1"/>
  <c r="V658" i="1"/>
  <c r="AA658" i="1"/>
  <c r="AE658" i="1"/>
  <c r="AJ658" i="1"/>
  <c r="AN658" i="1"/>
  <c r="L659" i="1"/>
  <c r="S659" i="1"/>
  <c r="AD659" i="1"/>
  <c r="I660" i="1"/>
  <c r="M660" i="1"/>
  <c r="R660" i="1"/>
  <c r="V660" i="1"/>
  <c r="AA660" i="1"/>
  <c r="AE660" i="1"/>
  <c r="AJ660" i="1"/>
  <c r="AN660" i="1"/>
  <c r="I662" i="1"/>
  <c r="M662" i="1"/>
  <c r="R662" i="1"/>
  <c r="V662" i="1"/>
  <c r="AA662" i="1"/>
  <c r="AE662" i="1"/>
  <c r="AJ662" i="1"/>
  <c r="AN662" i="1"/>
  <c r="L663" i="1"/>
  <c r="S663" i="1"/>
  <c r="AD663" i="1"/>
  <c r="I664" i="1"/>
  <c r="M664" i="1"/>
  <c r="R664" i="1"/>
  <c r="V664" i="1"/>
  <c r="AA664" i="1"/>
  <c r="AE664" i="1"/>
  <c r="AJ664" i="1"/>
  <c r="AN664" i="1"/>
  <c r="I666" i="1"/>
  <c r="M666" i="1"/>
  <c r="R666" i="1"/>
  <c r="V666" i="1"/>
  <c r="AA666" i="1"/>
  <c r="AE666" i="1"/>
  <c r="AJ666" i="1"/>
  <c r="AN666" i="1"/>
  <c r="L667" i="1"/>
  <c r="S667" i="1"/>
  <c r="AD667" i="1"/>
  <c r="AO667" i="1"/>
  <c r="S64" i="2"/>
  <c r="AK64" i="2"/>
  <c r="M65" i="2"/>
  <c r="V65" i="2"/>
  <c r="AE65" i="2"/>
  <c r="AN65" i="2"/>
  <c r="M49" i="2"/>
  <c r="V49" i="2"/>
  <c r="AE49" i="2"/>
  <c r="AN49" i="2"/>
  <c r="S68" i="2"/>
  <c r="AK68" i="2"/>
  <c r="M79" i="2"/>
  <c r="V79" i="2"/>
  <c r="AE79" i="2"/>
  <c r="AN79" i="2"/>
  <c r="M71" i="2"/>
  <c r="V71" i="2"/>
  <c r="AE71" i="2"/>
  <c r="AN71" i="2"/>
  <c r="S72" i="2"/>
  <c r="AK72" i="2"/>
  <c r="M88" i="2"/>
  <c r="V88" i="2"/>
  <c r="AE88" i="2"/>
  <c r="AN88" i="2"/>
  <c r="M75" i="2"/>
  <c r="V75" i="2"/>
  <c r="AE75" i="2"/>
  <c r="AN75" i="2"/>
  <c r="U76" i="2"/>
  <c r="AM76" i="2"/>
  <c r="K77" i="2"/>
  <c r="T77" i="2"/>
  <c r="AC77" i="2"/>
  <c r="AL77" i="2"/>
  <c r="L21" i="2"/>
  <c r="S21" i="2"/>
  <c r="AD21" i="2"/>
  <c r="AK21" i="2"/>
  <c r="K325" i="2"/>
  <c r="O325" i="2"/>
  <c r="T325" i="2"/>
  <c r="X325" i="2"/>
  <c r="AC325" i="2"/>
  <c r="AG325" i="2"/>
  <c r="AL325" i="2"/>
  <c r="AP325" i="2"/>
  <c r="J403" i="2"/>
  <c r="U403" i="2"/>
  <c r="AB403" i="2"/>
  <c r="AM403" i="2"/>
  <c r="I91" i="2"/>
  <c r="M91" i="2"/>
  <c r="R91" i="2"/>
  <c r="V91" i="2"/>
  <c r="AA91" i="2"/>
  <c r="AE91" i="2"/>
  <c r="AJ91" i="2"/>
  <c r="AN91" i="2"/>
  <c r="L92" i="2"/>
  <c r="S92" i="2"/>
  <c r="AD92" i="2"/>
  <c r="AK92" i="2"/>
  <c r="I333" i="2"/>
  <c r="M333" i="2"/>
  <c r="R333" i="2"/>
  <c r="V333" i="2"/>
  <c r="AA333" i="2"/>
  <c r="AE333" i="2"/>
  <c r="AJ333" i="2"/>
  <c r="AN333" i="2"/>
  <c r="I95" i="2"/>
  <c r="M95" i="2"/>
  <c r="R95" i="2"/>
  <c r="V95" i="2"/>
  <c r="AA95" i="2"/>
  <c r="AE95" i="2"/>
  <c r="AJ95" i="2"/>
  <c r="AN95" i="2"/>
  <c r="L96" i="2"/>
  <c r="S96" i="2"/>
  <c r="AD96" i="2"/>
  <c r="AK96" i="2"/>
  <c r="I97" i="2"/>
  <c r="M97" i="2"/>
  <c r="R97" i="2"/>
  <c r="V97" i="2"/>
  <c r="AA97" i="2"/>
  <c r="AE97" i="2"/>
  <c r="AJ97" i="2"/>
  <c r="AN97" i="2"/>
  <c r="I99" i="2"/>
  <c r="M99" i="2"/>
  <c r="R99" i="2"/>
  <c r="V99" i="2"/>
  <c r="AA99" i="2"/>
  <c r="AE99" i="2"/>
  <c r="AJ99" i="2"/>
  <c r="AN99" i="2"/>
  <c r="L440" i="2"/>
  <c r="S440" i="2"/>
  <c r="AD440" i="2"/>
  <c r="AK440" i="2"/>
  <c r="I101" i="2"/>
  <c r="M101" i="2"/>
  <c r="R101" i="2"/>
  <c r="V101" i="2"/>
  <c r="AA101" i="2"/>
  <c r="AE101" i="2"/>
  <c r="AJ101" i="2"/>
  <c r="AN101" i="2"/>
  <c r="I103" i="2"/>
  <c r="M103" i="2"/>
  <c r="R103" i="2"/>
  <c r="V103" i="2"/>
  <c r="AA103" i="2"/>
  <c r="AE103" i="2"/>
  <c r="AJ103" i="2"/>
  <c r="AN103" i="2"/>
  <c r="L104" i="2"/>
  <c r="S104" i="2"/>
  <c r="AD104" i="2"/>
  <c r="AK104" i="2"/>
  <c r="I266" i="2"/>
  <c r="M266" i="2"/>
  <c r="R266" i="2"/>
  <c r="V266" i="2"/>
  <c r="AA266" i="2"/>
  <c r="AE266" i="2"/>
  <c r="AJ266" i="2"/>
  <c r="AN266" i="2"/>
  <c r="I107" i="2"/>
  <c r="M107" i="2"/>
  <c r="R107" i="2"/>
  <c r="V107" i="2"/>
  <c r="AA107" i="2"/>
  <c r="AE107" i="2"/>
  <c r="AJ107" i="2"/>
  <c r="AN107" i="2"/>
  <c r="L108" i="2"/>
  <c r="S108" i="2"/>
  <c r="AD108" i="2"/>
  <c r="AK108" i="2"/>
  <c r="I109" i="2"/>
  <c r="M109" i="2"/>
  <c r="R109" i="2"/>
  <c r="V109" i="2"/>
  <c r="AA109" i="2"/>
  <c r="AE109" i="2"/>
  <c r="AJ109" i="2"/>
  <c r="AN109" i="2"/>
  <c r="I441" i="2"/>
  <c r="M441" i="2"/>
  <c r="R441" i="2"/>
  <c r="V441" i="2"/>
  <c r="AA441" i="2"/>
  <c r="AE441" i="2"/>
  <c r="AJ441" i="2"/>
  <c r="AN441" i="2"/>
  <c r="L112" i="2"/>
  <c r="S112" i="2"/>
  <c r="AD112" i="2"/>
  <c r="AK112" i="2"/>
  <c r="I113" i="2"/>
  <c r="M113" i="2"/>
  <c r="R113" i="2"/>
  <c r="V113" i="2"/>
  <c r="AA113" i="2"/>
  <c r="AE113" i="2"/>
  <c r="AJ113" i="2"/>
  <c r="AN113" i="2"/>
  <c r="I115" i="2"/>
  <c r="M115" i="2"/>
  <c r="R115" i="2"/>
  <c r="V115" i="2"/>
  <c r="AA115" i="2"/>
  <c r="AE115" i="2"/>
  <c r="AJ115" i="2"/>
  <c r="AN115" i="2"/>
  <c r="L116" i="2"/>
  <c r="S116" i="2"/>
  <c r="AD116" i="2"/>
  <c r="AK116" i="2"/>
  <c r="I117" i="2"/>
  <c r="M117" i="2"/>
  <c r="R117" i="2"/>
  <c r="V117" i="2"/>
  <c r="AA117" i="2"/>
  <c r="AE117" i="2"/>
  <c r="AJ117" i="2"/>
  <c r="AN117" i="2"/>
  <c r="I119" i="2"/>
  <c r="M119" i="2"/>
  <c r="R119" i="2"/>
  <c r="V119" i="2"/>
  <c r="AA119" i="2"/>
  <c r="AE119" i="2"/>
  <c r="AJ119" i="2"/>
  <c r="AN119" i="2"/>
  <c r="L120" i="2"/>
  <c r="S120" i="2"/>
  <c r="AD120" i="2"/>
  <c r="AK120" i="2"/>
  <c r="I121" i="2"/>
  <c r="M121" i="2"/>
  <c r="R121" i="2"/>
  <c r="V121" i="2"/>
  <c r="AA121" i="2"/>
  <c r="AE121" i="2"/>
  <c r="AJ121" i="2"/>
  <c r="AN121" i="2"/>
  <c r="I123" i="2"/>
  <c r="M123" i="2"/>
  <c r="R123" i="2"/>
  <c r="V123" i="2"/>
  <c r="AA123" i="2"/>
  <c r="AE123" i="2"/>
  <c r="AJ123" i="2"/>
  <c r="AN123" i="2"/>
  <c r="L102" i="2"/>
  <c r="S102" i="2"/>
  <c r="AD102" i="2"/>
  <c r="AK102" i="2"/>
  <c r="I125" i="2"/>
  <c r="M125" i="2"/>
  <c r="R125" i="2"/>
  <c r="V125" i="2"/>
  <c r="AA125" i="2"/>
  <c r="AE125" i="2"/>
  <c r="AJ125" i="2"/>
  <c r="AN125" i="2"/>
  <c r="I344" i="2"/>
  <c r="M344" i="2"/>
  <c r="R344" i="2"/>
  <c r="V344" i="2"/>
  <c r="AA344" i="2"/>
  <c r="AE344" i="2"/>
  <c r="AJ344" i="2"/>
  <c r="AN344" i="2"/>
  <c r="L128" i="2"/>
  <c r="S128" i="2"/>
  <c r="AD128" i="2"/>
  <c r="AK128" i="2"/>
  <c r="I129" i="2"/>
  <c r="M129" i="2"/>
  <c r="R129" i="2"/>
  <c r="V129" i="2"/>
  <c r="AA129" i="2"/>
  <c r="AE129" i="2"/>
  <c r="AJ129" i="2"/>
  <c r="AN129" i="2"/>
  <c r="I131" i="2"/>
  <c r="M131" i="2"/>
  <c r="R131" i="2"/>
  <c r="V131" i="2"/>
  <c r="AA131" i="2"/>
  <c r="AE131" i="2"/>
  <c r="AJ131" i="2"/>
  <c r="AN131" i="2"/>
  <c r="L154" i="2"/>
  <c r="S154" i="2"/>
  <c r="AD154" i="2"/>
  <c r="AK154" i="2"/>
  <c r="I133" i="2"/>
  <c r="M133" i="2"/>
  <c r="R133" i="2"/>
  <c r="V133" i="2"/>
  <c r="AA133" i="2"/>
  <c r="AE133" i="2"/>
  <c r="AJ133" i="2"/>
  <c r="AN133" i="2"/>
  <c r="I135" i="2"/>
  <c r="M135" i="2"/>
  <c r="R135" i="2"/>
  <c r="V135" i="2"/>
  <c r="AA135" i="2"/>
  <c r="AE135" i="2"/>
  <c r="AJ135" i="2"/>
  <c r="AN135" i="2"/>
  <c r="L136" i="2"/>
  <c r="S136" i="2"/>
  <c r="AD136" i="2"/>
  <c r="AK136" i="2"/>
  <c r="I137" i="2"/>
  <c r="M137" i="2"/>
  <c r="R137" i="2"/>
  <c r="V137" i="2"/>
  <c r="AA137" i="2"/>
  <c r="AE137" i="2"/>
  <c r="AJ137" i="2"/>
  <c r="AN137" i="2"/>
  <c r="I139" i="2"/>
  <c r="M139" i="2"/>
  <c r="R139" i="2"/>
  <c r="V139" i="2"/>
  <c r="AA139" i="2"/>
  <c r="AE139" i="2"/>
  <c r="AJ139" i="2"/>
  <c r="AN139" i="2"/>
  <c r="L140" i="2"/>
  <c r="S140" i="2"/>
  <c r="AD140" i="2"/>
  <c r="AK140" i="2"/>
  <c r="I141" i="2"/>
  <c r="M141" i="2"/>
  <c r="R141" i="2"/>
  <c r="V141" i="2"/>
  <c r="AA141" i="2"/>
  <c r="AE141" i="2"/>
  <c r="AJ141" i="2"/>
  <c r="AN141" i="2"/>
  <c r="I143" i="2"/>
  <c r="M143" i="2"/>
  <c r="R143" i="2"/>
  <c r="V143" i="2"/>
  <c r="AA143" i="2"/>
  <c r="AE143" i="2"/>
  <c r="AJ143" i="2"/>
  <c r="AN143" i="2"/>
  <c r="L144" i="2"/>
  <c r="S144" i="2"/>
  <c r="AD144" i="2"/>
  <c r="AK144" i="2"/>
  <c r="I145" i="2"/>
  <c r="M145" i="2"/>
  <c r="R145" i="2"/>
  <c r="V145" i="2"/>
  <c r="AA145" i="2"/>
  <c r="AE145" i="2"/>
  <c r="AJ145" i="2"/>
  <c r="AN145" i="2"/>
  <c r="I147" i="2"/>
  <c r="M147" i="2"/>
  <c r="R147" i="2"/>
  <c r="V147" i="2"/>
  <c r="AA147" i="2"/>
  <c r="AE147" i="2"/>
  <c r="AJ147" i="2"/>
  <c r="AN147" i="2"/>
  <c r="L148" i="2"/>
  <c r="S148" i="2"/>
  <c r="AD148" i="2"/>
  <c r="AK148" i="2"/>
  <c r="I149" i="2"/>
  <c r="M149" i="2"/>
  <c r="R149" i="2"/>
  <c r="V149" i="2"/>
  <c r="AA149" i="2"/>
  <c r="AE149" i="2"/>
  <c r="AJ149" i="2"/>
  <c r="AN149" i="2"/>
  <c r="I151" i="2"/>
  <c r="M151" i="2"/>
  <c r="R151" i="2"/>
  <c r="V151" i="2"/>
  <c r="AA151" i="2"/>
  <c r="AE151" i="2"/>
  <c r="AJ151" i="2"/>
  <c r="AN151" i="2"/>
  <c r="L152" i="2"/>
  <c r="S152" i="2"/>
  <c r="AD152" i="2"/>
  <c r="AK152" i="2"/>
  <c r="I153" i="2"/>
  <c r="M153" i="2"/>
  <c r="R153" i="2"/>
  <c r="V153" i="2"/>
  <c r="AA153" i="2"/>
  <c r="AE153" i="2"/>
  <c r="AJ153" i="2"/>
  <c r="AN153" i="2"/>
  <c r="I155" i="2"/>
  <c r="M155" i="2"/>
  <c r="R155" i="2"/>
  <c r="V155" i="2"/>
  <c r="AA155" i="2"/>
  <c r="AE155" i="2"/>
  <c r="AJ155" i="2"/>
  <c r="AN155" i="2"/>
  <c r="L156" i="2"/>
  <c r="S156" i="2"/>
  <c r="AD156" i="2"/>
  <c r="AK156" i="2"/>
  <c r="I315" i="2"/>
  <c r="M315" i="2"/>
  <c r="R315" i="2"/>
  <c r="V315" i="2"/>
  <c r="AA315" i="2"/>
  <c r="AE315" i="2"/>
  <c r="AJ315" i="2"/>
  <c r="AN315" i="2"/>
  <c r="I406" i="2"/>
  <c r="M406" i="2"/>
  <c r="R406" i="2"/>
  <c r="V406" i="2"/>
  <c r="AA406" i="2"/>
  <c r="AE406" i="2"/>
  <c r="AJ406" i="2"/>
  <c r="AN406" i="2"/>
  <c r="L160" i="2"/>
  <c r="S160" i="2"/>
  <c r="AD160" i="2"/>
  <c r="AK160" i="2"/>
  <c r="I161" i="2"/>
  <c r="M161" i="2"/>
  <c r="R161" i="2"/>
  <c r="V161" i="2"/>
  <c r="AA161" i="2"/>
  <c r="AE161" i="2"/>
  <c r="AJ161" i="2"/>
  <c r="AN161" i="2"/>
  <c r="I163" i="2"/>
  <c r="M163" i="2"/>
  <c r="R163" i="2"/>
  <c r="V163" i="2"/>
  <c r="AA163" i="2"/>
  <c r="AE163" i="2"/>
  <c r="AJ163" i="2"/>
  <c r="AN163" i="2"/>
  <c r="L164" i="2"/>
  <c r="S164" i="2"/>
  <c r="AD164" i="2"/>
  <c r="AK164" i="2"/>
  <c r="I165" i="2"/>
  <c r="M165" i="2"/>
  <c r="R165" i="2"/>
  <c r="V165" i="2"/>
  <c r="AA165" i="2"/>
  <c r="AE165" i="2"/>
  <c r="AJ165" i="2"/>
  <c r="AN165" i="2"/>
  <c r="I167" i="2"/>
  <c r="M167" i="2"/>
  <c r="R167" i="2"/>
  <c r="V167" i="2"/>
  <c r="AA167" i="2"/>
  <c r="AE167" i="2"/>
  <c r="AJ167" i="2"/>
  <c r="AN167" i="2"/>
  <c r="L168" i="2"/>
  <c r="S168" i="2"/>
  <c r="AD168" i="2"/>
  <c r="AK168" i="2"/>
  <c r="I169" i="2"/>
  <c r="M169" i="2"/>
  <c r="R169" i="2"/>
  <c r="V169" i="2"/>
  <c r="AA169" i="2"/>
  <c r="AE169" i="2"/>
  <c r="AJ169" i="2"/>
  <c r="AN169" i="2"/>
  <c r="I171" i="2"/>
  <c r="M171" i="2"/>
  <c r="R171" i="2"/>
  <c r="V171" i="2"/>
  <c r="AA171" i="2"/>
  <c r="AE171" i="2"/>
  <c r="AJ171" i="2"/>
  <c r="AN171" i="2"/>
  <c r="L172" i="2"/>
  <c r="S172" i="2"/>
  <c r="AD172" i="2"/>
  <c r="AK172" i="2"/>
  <c r="I173" i="2"/>
  <c r="M173" i="2"/>
  <c r="R173" i="2"/>
  <c r="V173" i="2"/>
  <c r="AA173" i="2"/>
  <c r="AE173" i="2"/>
  <c r="AJ173" i="2"/>
  <c r="AN173" i="2"/>
  <c r="I175" i="2"/>
  <c r="M175" i="2"/>
  <c r="R175" i="2"/>
  <c r="V175" i="2"/>
  <c r="AA175" i="2"/>
  <c r="AE175" i="2"/>
  <c r="AJ175" i="2"/>
  <c r="AN175" i="2"/>
  <c r="L176" i="2"/>
  <c r="S176" i="2"/>
  <c r="AD176" i="2"/>
  <c r="AK176" i="2"/>
  <c r="I177" i="2"/>
  <c r="M177" i="2"/>
  <c r="R177" i="2"/>
  <c r="V177" i="2"/>
  <c r="AA177" i="2"/>
  <c r="AE177" i="2"/>
  <c r="AJ177" i="2"/>
  <c r="AN177" i="2"/>
  <c r="I257" i="2"/>
  <c r="M257" i="2"/>
  <c r="R257" i="2"/>
  <c r="V257" i="2"/>
  <c r="AA257" i="2"/>
  <c r="AE257" i="2"/>
  <c r="AJ257" i="2"/>
  <c r="AN257" i="2"/>
  <c r="L180" i="2"/>
  <c r="S180" i="2"/>
  <c r="AD180" i="2"/>
  <c r="AK180" i="2"/>
  <c r="I181" i="2"/>
  <c r="M181" i="2"/>
  <c r="R181" i="2"/>
  <c r="V181" i="2"/>
  <c r="AA181" i="2"/>
  <c r="AE181" i="2"/>
  <c r="AJ181" i="2"/>
  <c r="AN181" i="2"/>
  <c r="I183" i="2"/>
  <c r="M183" i="2"/>
  <c r="R183" i="2"/>
  <c r="V183" i="2"/>
  <c r="AA183" i="2"/>
  <c r="AE183" i="2"/>
  <c r="AJ183" i="2"/>
  <c r="AN183" i="2"/>
  <c r="I185" i="2"/>
  <c r="M185" i="2"/>
  <c r="R185" i="2"/>
  <c r="V185" i="2"/>
  <c r="AA185" i="2"/>
  <c r="AE185" i="2"/>
  <c r="AJ185" i="2"/>
  <c r="AN185" i="2"/>
  <c r="I187" i="2"/>
  <c r="M187" i="2"/>
  <c r="R187" i="2"/>
  <c r="V187" i="2"/>
  <c r="AA187" i="2"/>
  <c r="AE187" i="2"/>
  <c r="AJ187" i="2"/>
  <c r="AN187" i="2"/>
  <c r="I189" i="2"/>
  <c r="M189" i="2"/>
  <c r="R189" i="2"/>
  <c r="V189" i="2"/>
  <c r="AA189" i="2"/>
  <c r="AE189" i="2"/>
  <c r="AJ189" i="2"/>
  <c r="AN189" i="2"/>
  <c r="I191" i="2"/>
  <c r="M191" i="2"/>
  <c r="R191" i="2"/>
  <c r="V191" i="2"/>
  <c r="AA191" i="2"/>
  <c r="AE191" i="2"/>
  <c r="AJ191" i="2"/>
  <c r="AN191" i="2"/>
  <c r="I193" i="2"/>
  <c r="M193" i="2"/>
  <c r="R193" i="2"/>
  <c r="V193" i="2"/>
  <c r="AA193" i="2"/>
  <c r="AE193" i="2"/>
  <c r="AJ193" i="2"/>
  <c r="AN193" i="2"/>
  <c r="I195" i="2"/>
  <c r="M195" i="2"/>
  <c r="R195" i="2"/>
  <c r="V195" i="2"/>
  <c r="AA195" i="2"/>
  <c r="AE195" i="2"/>
  <c r="AJ195" i="2"/>
  <c r="AN195" i="2"/>
  <c r="I197" i="2"/>
  <c r="M197" i="2"/>
  <c r="R197" i="2"/>
  <c r="V197" i="2"/>
  <c r="AA197" i="2"/>
  <c r="AE197" i="2"/>
  <c r="AJ197" i="2"/>
  <c r="AN197" i="2"/>
  <c r="I199" i="2"/>
  <c r="M199" i="2"/>
  <c r="R199" i="2"/>
  <c r="V199" i="2"/>
  <c r="AA199" i="2"/>
  <c r="AE199" i="2"/>
  <c r="AJ199" i="2"/>
  <c r="AN199" i="2"/>
  <c r="I201" i="2"/>
  <c r="M201" i="2"/>
  <c r="R201" i="2"/>
  <c r="V201" i="2"/>
  <c r="AA201" i="2"/>
  <c r="AE201" i="2"/>
  <c r="AJ201" i="2"/>
  <c r="AN201" i="2"/>
  <c r="I203" i="2"/>
  <c r="M203" i="2"/>
  <c r="R203" i="2"/>
  <c r="V203" i="2"/>
  <c r="AA203" i="2"/>
  <c r="AE203" i="2"/>
  <c r="AJ203" i="2"/>
  <c r="AN203" i="2"/>
  <c r="AQ205" i="2"/>
  <c r="AP205" i="2"/>
  <c r="AL205" i="2"/>
  <c r="AG205" i="2"/>
  <c r="AC205" i="2"/>
  <c r="X205" i="2"/>
  <c r="T205" i="2"/>
  <c r="O205" i="2"/>
  <c r="I205" i="2"/>
  <c r="M205" i="2"/>
  <c r="V205" i="2"/>
  <c r="AE205" i="2"/>
  <c r="AN205" i="2"/>
  <c r="I668" i="1"/>
  <c r="M668" i="1"/>
  <c r="R668" i="1"/>
  <c r="V668" i="1"/>
  <c r="AA668" i="1"/>
  <c r="AE668" i="1"/>
  <c r="AJ668" i="1"/>
  <c r="AN668" i="1"/>
  <c r="I670" i="1"/>
  <c r="M670" i="1"/>
  <c r="R670" i="1"/>
  <c r="V670" i="1"/>
  <c r="AA670" i="1"/>
  <c r="AE670" i="1"/>
  <c r="AJ670" i="1"/>
  <c r="AN670" i="1"/>
  <c r="L671" i="1"/>
  <c r="S671" i="1"/>
  <c r="AD671" i="1"/>
  <c r="I672" i="1"/>
  <c r="M672" i="1"/>
  <c r="R672" i="1"/>
  <c r="V672" i="1"/>
  <c r="AA672" i="1"/>
  <c r="AE672" i="1"/>
  <c r="AJ672" i="1"/>
  <c r="AN672" i="1"/>
  <c r="I674" i="1"/>
  <c r="M674" i="1"/>
  <c r="R674" i="1"/>
  <c r="V674" i="1"/>
  <c r="AA674" i="1"/>
  <c r="AE674" i="1"/>
  <c r="AJ674" i="1"/>
  <c r="AN674" i="1"/>
  <c r="L675" i="1"/>
  <c r="S675" i="1"/>
  <c r="AD675" i="1"/>
  <c r="I676" i="1"/>
  <c r="M676" i="1"/>
  <c r="R676" i="1"/>
  <c r="V676" i="1"/>
  <c r="AA676" i="1"/>
  <c r="AE676" i="1"/>
  <c r="AJ676" i="1"/>
  <c r="AN676" i="1"/>
  <c r="I678" i="1"/>
  <c r="M678" i="1"/>
  <c r="R678" i="1"/>
  <c r="V678" i="1"/>
  <c r="AA678" i="1"/>
  <c r="AE678" i="1"/>
  <c r="AJ678" i="1"/>
  <c r="AN678" i="1"/>
  <c r="L679" i="1"/>
  <c r="S679" i="1"/>
  <c r="AD679" i="1"/>
  <c r="I680" i="1"/>
  <c r="M680" i="1"/>
  <c r="R680" i="1"/>
  <c r="V680" i="1"/>
  <c r="AA680" i="1"/>
  <c r="AE680" i="1"/>
  <c r="AJ680" i="1"/>
  <c r="AN680" i="1"/>
  <c r="I682" i="1"/>
  <c r="M682" i="1"/>
  <c r="R682" i="1"/>
  <c r="V682" i="1"/>
  <c r="AA682" i="1"/>
  <c r="AE682" i="1"/>
  <c r="AJ682" i="1"/>
  <c r="AN682" i="1"/>
  <c r="L683" i="1"/>
  <c r="S683" i="1"/>
  <c r="AD683" i="1"/>
  <c r="I684" i="1"/>
  <c r="M684" i="1"/>
  <c r="R684" i="1"/>
  <c r="V684" i="1"/>
  <c r="AA684" i="1"/>
  <c r="AE684" i="1"/>
  <c r="AJ684" i="1"/>
  <c r="AN684" i="1"/>
  <c r="I686" i="1"/>
  <c r="M686" i="1"/>
  <c r="R686" i="1"/>
  <c r="V686" i="1"/>
  <c r="AA686" i="1"/>
  <c r="AE686" i="1"/>
  <c r="AJ686" i="1"/>
  <c r="AN686" i="1"/>
  <c r="L687" i="1"/>
  <c r="S687" i="1"/>
  <c r="AD687" i="1"/>
  <c r="I688" i="1"/>
  <c r="M688" i="1"/>
  <c r="R688" i="1"/>
  <c r="V688" i="1"/>
  <c r="AA688" i="1"/>
  <c r="AE688" i="1"/>
  <c r="AJ688" i="1"/>
  <c r="AN688" i="1"/>
  <c r="I690" i="1"/>
  <c r="M690" i="1"/>
  <c r="R690" i="1"/>
  <c r="V690" i="1"/>
  <c r="AA690" i="1"/>
  <c r="AE690" i="1"/>
  <c r="AJ690" i="1"/>
  <c r="AN690" i="1"/>
  <c r="L691" i="1"/>
  <c r="S691" i="1"/>
  <c r="AD691" i="1"/>
  <c r="I692" i="1"/>
  <c r="M692" i="1"/>
  <c r="R692" i="1"/>
  <c r="V692" i="1"/>
  <c r="AA692" i="1"/>
  <c r="AE692" i="1"/>
  <c r="AJ692" i="1"/>
  <c r="AN692" i="1"/>
  <c r="I694" i="1"/>
  <c r="M694" i="1"/>
  <c r="R694" i="1"/>
  <c r="V694" i="1"/>
  <c r="AA694" i="1"/>
  <c r="AE694" i="1"/>
  <c r="AJ694" i="1"/>
  <c r="AN694" i="1"/>
  <c r="L695" i="1"/>
  <c r="S695" i="1"/>
  <c r="AD695" i="1"/>
  <c r="I696" i="1"/>
  <c r="M696" i="1"/>
  <c r="R696" i="1"/>
  <c r="V696" i="1"/>
  <c r="AA696" i="1"/>
  <c r="AE696" i="1"/>
  <c r="AJ696" i="1"/>
  <c r="AN696" i="1"/>
  <c r="I698" i="1"/>
  <c r="M698" i="1"/>
  <c r="R698" i="1"/>
  <c r="V698" i="1"/>
  <c r="AA698" i="1"/>
  <c r="AE698" i="1"/>
  <c r="AJ698" i="1"/>
  <c r="AN698" i="1"/>
  <c r="L699" i="1"/>
  <c r="S699" i="1"/>
  <c r="AD699" i="1"/>
  <c r="I700" i="1"/>
  <c r="M700" i="1"/>
  <c r="R700" i="1"/>
  <c r="V700" i="1"/>
  <c r="AA700" i="1"/>
  <c r="AE700" i="1"/>
  <c r="AJ700" i="1"/>
  <c r="AN700" i="1"/>
  <c r="I702" i="1"/>
  <c r="M702" i="1"/>
  <c r="R702" i="1"/>
  <c r="V702" i="1"/>
  <c r="AA702" i="1"/>
  <c r="AE702" i="1"/>
  <c r="AJ702" i="1"/>
  <c r="AN702" i="1"/>
  <c r="L703" i="1"/>
  <c r="S703" i="1"/>
  <c r="AD703" i="1"/>
  <c r="I704" i="1"/>
  <c r="M704" i="1"/>
  <c r="R704" i="1"/>
  <c r="V704" i="1"/>
  <c r="AA704" i="1"/>
  <c r="AE704" i="1"/>
  <c r="AJ704" i="1"/>
  <c r="AN704" i="1"/>
  <c r="I706" i="1"/>
  <c r="M706" i="1"/>
  <c r="R706" i="1"/>
  <c r="V706" i="1"/>
  <c r="AA706" i="1"/>
  <c r="AE706" i="1"/>
  <c r="AJ706" i="1"/>
  <c r="AN706" i="1"/>
  <c r="L707" i="1"/>
  <c r="S707" i="1"/>
  <c r="AD707" i="1"/>
  <c r="I708" i="1"/>
  <c r="M708" i="1"/>
  <c r="R708" i="1"/>
  <c r="V708" i="1"/>
  <c r="AA708" i="1"/>
  <c r="AE708" i="1"/>
  <c r="AJ708" i="1"/>
  <c r="AN708" i="1"/>
  <c r="I710" i="1"/>
  <c r="M710" i="1"/>
  <c r="R710" i="1"/>
  <c r="V710" i="1"/>
  <c r="AA710" i="1"/>
  <c r="AE710" i="1"/>
  <c r="AJ710" i="1"/>
  <c r="AN710" i="1"/>
  <c r="L711" i="1"/>
  <c r="S711" i="1"/>
  <c r="AD711" i="1"/>
  <c r="I712" i="1"/>
  <c r="M712" i="1"/>
  <c r="R712" i="1"/>
  <c r="V712" i="1"/>
  <c r="AA712" i="1"/>
  <c r="AE712" i="1"/>
  <c r="AJ712" i="1"/>
  <c r="AN712" i="1"/>
  <c r="I714" i="1"/>
  <c r="M714" i="1"/>
  <c r="R714" i="1"/>
  <c r="V714" i="1"/>
  <c r="AA714" i="1"/>
  <c r="AE714" i="1"/>
  <c r="AJ714" i="1"/>
  <c r="AN714" i="1"/>
  <c r="L6" i="2"/>
  <c r="S6" i="2"/>
  <c r="AD6" i="2"/>
  <c r="I7" i="2"/>
  <c r="M7" i="2"/>
  <c r="R7" i="2"/>
  <c r="V7" i="2"/>
  <c r="AA7" i="2"/>
  <c r="AE7" i="2"/>
  <c r="AJ7" i="2"/>
  <c r="AN7" i="2"/>
  <c r="I9" i="2"/>
  <c r="M9" i="2"/>
  <c r="R9" i="2"/>
  <c r="V9" i="2"/>
  <c r="AA9" i="2"/>
  <c r="AE9" i="2"/>
  <c r="AJ9" i="2"/>
  <c r="AN9" i="2"/>
  <c r="L10" i="2"/>
  <c r="S10" i="2"/>
  <c r="AD10" i="2"/>
  <c r="I11" i="2"/>
  <c r="M11" i="2"/>
  <c r="R11" i="2"/>
  <c r="V11" i="2"/>
  <c r="AA11" i="2"/>
  <c r="AE11" i="2"/>
  <c r="AJ11" i="2"/>
  <c r="AN11" i="2"/>
  <c r="I13" i="2"/>
  <c r="M13" i="2"/>
  <c r="R13" i="2"/>
  <c r="V13" i="2"/>
  <c r="AA13" i="2"/>
  <c r="AE13" i="2"/>
  <c r="AJ13" i="2"/>
  <c r="AN13" i="2"/>
  <c r="L14" i="2"/>
  <c r="S14" i="2"/>
  <c r="AD14" i="2"/>
  <c r="I15" i="2"/>
  <c r="M15" i="2"/>
  <c r="R15" i="2"/>
  <c r="V15" i="2"/>
  <c r="AA15" i="2"/>
  <c r="AE15" i="2"/>
  <c r="AJ15" i="2"/>
  <c r="AN15" i="2"/>
  <c r="I17" i="2"/>
  <c r="M17" i="2"/>
  <c r="R17" i="2"/>
  <c r="V17" i="2"/>
  <c r="AA17" i="2"/>
  <c r="AE17" i="2"/>
  <c r="AJ17" i="2"/>
  <c r="AN17" i="2"/>
  <c r="L18" i="2"/>
  <c r="S18" i="2"/>
  <c r="AD18" i="2"/>
  <c r="I19" i="2"/>
  <c r="M19" i="2"/>
  <c r="R19" i="2"/>
  <c r="V19" i="2"/>
  <c r="AA19" i="2"/>
  <c r="AE19" i="2"/>
  <c r="AJ19" i="2"/>
  <c r="AN19" i="2"/>
  <c r="I50" i="2"/>
  <c r="M50" i="2"/>
  <c r="R50" i="2"/>
  <c r="V50" i="2"/>
  <c r="AA50" i="2"/>
  <c r="AE50" i="2"/>
  <c r="AJ50" i="2"/>
  <c r="AN50" i="2"/>
  <c r="L58" i="2"/>
  <c r="S58" i="2"/>
  <c r="AD58" i="2"/>
  <c r="I373" i="2"/>
  <c r="M373" i="2"/>
  <c r="R373" i="2"/>
  <c r="V373" i="2"/>
  <c r="AA373" i="2"/>
  <c r="AE373" i="2"/>
  <c r="AJ373" i="2"/>
  <c r="AN373" i="2"/>
  <c r="I25" i="2"/>
  <c r="M25" i="2"/>
  <c r="R25" i="2"/>
  <c r="V25" i="2"/>
  <c r="AA25" i="2"/>
  <c r="AE25" i="2"/>
  <c r="AJ25" i="2"/>
  <c r="AN25" i="2"/>
  <c r="L26" i="2"/>
  <c r="S26" i="2"/>
  <c r="AD26" i="2"/>
  <c r="I27" i="2"/>
  <c r="M27" i="2"/>
  <c r="R27" i="2"/>
  <c r="V27" i="2"/>
  <c r="AA27" i="2"/>
  <c r="AE27" i="2"/>
  <c r="AJ27" i="2"/>
  <c r="AN27" i="2"/>
  <c r="I29" i="2"/>
  <c r="M29" i="2"/>
  <c r="R29" i="2"/>
  <c r="V29" i="2"/>
  <c r="AA29" i="2"/>
  <c r="AE29" i="2"/>
  <c r="AJ29" i="2"/>
  <c r="AN29" i="2"/>
  <c r="L30" i="2"/>
  <c r="S30" i="2"/>
  <c r="AD30" i="2"/>
  <c r="I31" i="2"/>
  <c r="M31" i="2"/>
  <c r="R31" i="2"/>
  <c r="V31" i="2"/>
  <c r="AA31" i="2"/>
  <c r="AE31" i="2"/>
  <c r="AJ31" i="2"/>
  <c r="AN31" i="2"/>
  <c r="I23" i="2"/>
  <c r="M23" i="2"/>
  <c r="R23" i="2"/>
  <c r="V23" i="2"/>
  <c r="AA23" i="2"/>
  <c r="AE23" i="2"/>
  <c r="AJ23" i="2"/>
  <c r="AN23" i="2"/>
  <c r="L34" i="2"/>
  <c r="S34" i="2"/>
  <c r="AD34" i="2"/>
  <c r="I35" i="2"/>
  <c r="M35" i="2"/>
  <c r="R35" i="2"/>
  <c r="V35" i="2"/>
  <c r="AA35" i="2"/>
  <c r="AE35" i="2"/>
  <c r="AJ35" i="2"/>
  <c r="AN35" i="2"/>
  <c r="I37" i="2"/>
  <c r="M37" i="2"/>
  <c r="R37" i="2"/>
  <c r="V37" i="2"/>
  <c r="AA37" i="2"/>
  <c r="AE37" i="2"/>
  <c r="AJ37" i="2"/>
  <c r="AN37" i="2"/>
  <c r="L38" i="2"/>
  <c r="S38" i="2"/>
  <c r="AD38" i="2"/>
  <c r="I39" i="2"/>
  <c r="M39" i="2"/>
  <c r="R39" i="2"/>
  <c r="V39" i="2"/>
  <c r="AA39" i="2"/>
  <c r="AE39" i="2"/>
  <c r="AJ39" i="2"/>
  <c r="AN39" i="2"/>
  <c r="I41" i="2"/>
  <c r="M41" i="2"/>
  <c r="R41" i="2"/>
  <c r="V41" i="2"/>
  <c r="AA41" i="2"/>
  <c r="AE41" i="2"/>
  <c r="AJ41" i="2"/>
  <c r="AN41" i="2"/>
  <c r="L42" i="2"/>
  <c r="S42" i="2"/>
  <c r="AD42" i="2"/>
  <c r="I43" i="2"/>
  <c r="M43" i="2"/>
  <c r="R43" i="2"/>
  <c r="V43" i="2"/>
  <c r="AA43" i="2"/>
  <c r="AE43" i="2"/>
  <c r="AJ43" i="2"/>
  <c r="AN43" i="2"/>
  <c r="I45" i="2"/>
  <c r="M45" i="2"/>
  <c r="R45" i="2"/>
  <c r="V45" i="2"/>
  <c r="AA45" i="2"/>
  <c r="AE45" i="2"/>
  <c r="AJ45" i="2"/>
  <c r="AN45" i="2"/>
  <c r="L48" i="2"/>
  <c r="S48" i="2"/>
  <c r="AD48" i="2"/>
  <c r="I47" i="2"/>
  <c r="M47" i="2"/>
  <c r="R47" i="2"/>
  <c r="V47" i="2"/>
  <c r="AA47" i="2"/>
  <c r="AE47" i="2"/>
  <c r="AJ47" i="2"/>
  <c r="AN47" i="2"/>
  <c r="I159" i="2"/>
  <c r="M159" i="2"/>
  <c r="R159" i="2"/>
  <c r="V159" i="2"/>
  <c r="AA159" i="2"/>
  <c r="AE159" i="2"/>
  <c r="AJ159" i="2"/>
  <c r="AN159" i="2"/>
  <c r="I51" i="2"/>
  <c r="M51" i="2"/>
  <c r="R51" i="2"/>
  <c r="V51" i="2"/>
  <c r="AA51" i="2"/>
  <c r="AE51" i="2"/>
  <c r="AJ51" i="2"/>
  <c r="AN51" i="2"/>
  <c r="L52" i="2"/>
  <c r="S52" i="2"/>
  <c r="AD52" i="2"/>
  <c r="I53" i="2"/>
  <c r="M53" i="2"/>
  <c r="R53" i="2"/>
  <c r="V53" i="2"/>
  <c r="AA53" i="2"/>
  <c r="AE53" i="2"/>
  <c r="AJ53" i="2"/>
  <c r="AN53" i="2"/>
  <c r="I55" i="2"/>
  <c r="M55" i="2"/>
  <c r="R55" i="2"/>
  <c r="V55" i="2"/>
  <c r="AA55" i="2"/>
  <c r="AE55" i="2"/>
  <c r="AJ55" i="2"/>
  <c r="AN55" i="2"/>
  <c r="L56" i="2"/>
  <c r="S56" i="2"/>
  <c r="AD56" i="2"/>
  <c r="I57" i="2"/>
  <c r="M57" i="2"/>
  <c r="R57" i="2"/>
  <c r="V57" i="2"/>
  <c r="AA57" i="2"/>
  <c r="AE57" i="2"/>
  <c r="AJ57" i="2"/>
  <c r="AN57" i="2"/>
  <c r="I59" i="2"/>
  <c r="M59" i="2"/>
  <c r="R59" i="2"/>
  <c r="V59" i="2"/>
  <c r="AA59" i="2"/>
  <c r="AE59" i="2"/>
  <c r="AJ59" i="2"/>
  <c r="AN59" i="2"/>
  <c r="L60" i="2"/>
  <c r="S60" i="2"/>
  <c r="AD60" i="2"/>
  <c r="I61" i="2"/>
  <c r="M61" i="2"/>
  <c r="R61" i="2"/>
  <c r="V61" i="2"/>
  <c r="AA61" i="2"/>
  <c r="AE61" i="2"/>
  <c r="AJ61" i="2"/>
  <c r="AN61" i="2"/>
  <c r="K63" i="2"/>
  <c r="O63" i="2"/>
  <c r="T63" i="2"/>
  <c r="X63" i="2"/>
  <c r="AC63" i="2"/>
  <c r="AG63" i="2"/>
  <c r="AL63" i="2"/>
  <c r="AP63" i="2"/>
  <c r="L157" i="2"/>
  <c r="S157" i="2"/>
  <c r="AD157" i="2"/>
  <c r="I270" i="2"/>
  <c r="M270" i="2"/>
  <c r="R270" i="2"/>
  <c r="V270" i="2"/>
  <c r="AA270" i="2"/>
  <c r="AE270" i="2"/>
  <c r="AJ270" i="2"/>
  <c r="AN270" i="2"/>
  <c r="I81" i="2"/>
  <c r="M81" i="2"/>
  <c r="R81" i="2"/>
  <c r="V81" i="2"/>
  <c r="AA81" i="2"/>
  <c r="AE81" i="2"/>
  <c r="AJ81" i="2"/>
  <c r="AN81" i="2"/>
  <c r="I83" i="2"/>
  <c r="M83" i="2"/>
  <c r="R83" i="2"/>
  <c r="V83" i="2"/>
  <c r="AA83" i="2"/>
  <c r="AE83" i="2"/>
  <c r="AJ83" i="2"/>
  <c r="AN83" i="2"/>
  <c r="J84" i="2"/>
  <c r="U84" i="2"/>
  <c r="AB84" i="2"/>
  <c r="K73" i="2"/>
  <c r="O73" i="2"/>
  <c r="T73" i="2"/>
  <c r="X73" i="2"/>
  <c r="AC73" i="2"/>
  <c r="AG73" i="2"/>
  <c r="AL73" i="2"/>
  <c r="AP73" i="2"/>
  <c r="P21" i="2"/>
  <c r="W21" i="2"/>
  <c r="AH21" i="2"/>
  <c r="I325" i="2"/>
  <c r="M325" i="2"/>
  <c r="R325" i="2"/>
  <c r="V325" i="2"/>
  <c r="AA325" i="2"/>
  <c r="AE325" i="2"/>
  <c r="AJ325" i="2"/>
  <c r="AN325" i="2"/>
  <c r="K89" i="2"/>
  <c r="O89" i="2"/>
  <c r="T89" i="2"/>
  <c r="X89" i="2"/>
  <c r="AC89" i="2"/>
  <c r="AG89" i="2"/>
  <c r="AL89" i="2"/>
  <c r="AP89" i="2"/>
  <c r="N403" i="2"/>
  <c r="Y403" i="2"/>
  <c r="AF403" i="2"/>
  <c r="K91" i="2"/>
  <c r="O91" i="2"/>
  <c r="T91" i="2"/>
  <c r="X91" i="2"/>
  <c r="AC91" i="2"/>
  <c r="AG91" i="2"/>
  <c r="AL91" i="2"/>
  <c r="AP91" i="2"/>
  <c r="P92" i="2"/>
  <c r="W92" i="2"/>
  <c r="AH92" i="2"/>
  <c r="K333" i="2"/>
  <c r="O333" i="2"/>
  <c r="T333" i="2"/>
  <c r="X333" i="2"/>
  <c r="AC333" i="2"/>
  <c r="AG333" i="2"/>
  <c r="AL333" i="2"/>
  <c r="AP333" i="2"/>
  <c r="K95" i="2"/>
  <c r="O95" i="2"/>
  <c r="T95" i="2"/>
  <c r="X95" i="2"/>
  <c r="AC95" i="2"/>
  <c r="AG95" i="2"/>
  <c r="AL95" i="2"/>
  <c r="AP95" i="2"/>
  <c r="P96" i="2"/>
  <c r="W96" i="2"/>
  <c r="AH96" i="2"/>
  <c r="K97" i="2"/>
  <c r="O97" i="2"/>
  <c r="T97" i="2"/>
  <c r="X97" i="2"/>
  <c r="AC97" i="2"/>
  <c r="AG97" i="2"/>
  <c r="AL97" i="2"/>
  <c r="AP97" i="2"/>
  <c r="K99" i="2"/>
  <c r="O99" i="2"/>
  <c r="T99" i="2"/>
  <c r="X99" i="2"/>
  <c r="AC99" i="2"/>
  <c r="AG99" i="2"/>
  <c r="AL99" i="2"/>
  <c r="AP99" i="2"/>
  <c r="P440" i="2"/>
  <c r="W440" i="2"/>
  <c r="AH440" i="2"/>
  <c r="K101" i="2"/>
  <c r="O101" i="2"/>
  <c r="T101" i="2"/>
  <c r="X101" i="2"/>
  <c r="AC101" i="2"/>
  <c r="AG101" i="2"/>
  <c r="AL101" i="2"/>
  <c r="AP101" i="2"/>
  <c r="K103" i="2"/>
  <c r="O103" i="2"/>
  <c r="T103" i="2"/>
  <c r="X103" i="2"/>
  <c r="AC103" i="2"/>
  <c r="AG103" i="2"/>
  <c r="AL103" i="2"/>
  <c r="AP103" i="2"/>
  <c r="P104" i="2"/>
  <c r="W104" i="2"/>
  <c r="AH104" i="2"/>
  <c r="K266" i="2"/>
  <c r="O266" i="2"/>
  <c r="T266" i="2"/>
  <c r="X266" i="2"/>
  <c r="AC266" i="2"/>
  <c r="AG266" i="2"/>
  <c r="AL266" i="2"/>
  <c r="AP266" i="2"/>
  <c r="K107" i="2"/>
  <c r="O107" i="2"/>
  <c r="T107" i="2"/>
  <c r="X107" i="2"/>
  <c r="AC107" i="2"/>
  <c r="AG107" i="2"/>
  <c r="AL107" i="2"/>
  <c r="AP107" i="2"/>
  <c r="P108" i="2"/>
  <c r="W108" i="2"/>
  <c r="AH108" i="2"/>
  <c r="K109" i="2"/>
  <c r="O109" i="2"/>
  <c r="T109" i="2"/>
  <c r="X109" i="2"/>
  <c r="AC109" i="2"/>
  <c r="AG109" i="2"/>
  <c r="AL109" i="2"/>
  <c r="AP109" i="2"/>
  <c r="K441" i="2"/>
  <c r="O441" i="2"/>
  <c r="T441" i="2"/>
  <c r="X441" i="2"/>
  <c r="AC441" i="2"/>
  <c r="AG441" i="2"/>
  <c r="AL441" i="2"/>
  <c r="AP441" i="2"/>
  <c r="P112" i="2"/>
  <c r="W112" i="2"/>
  <c r="AH112" i="2"/>
  <c r="K113" i="2"/>
  <c r="O113" i="2"/>
  <c r="T113" i="2"/>
  <c r="X113" i="2"/>
  <c r="AC113" i="2"/>
  <c r="AG113" i="2"/>
  <c r="AL113" i="2"/>
  <c r="AP113" i="2"/>
  <c r="K115" i="2"/>
  <c r="O115" i="2"/>
  <c r="T115" i="2"/>
  <c r="X115" i="2"/>
  <c r="AC115" i="2"/>
  <c r="AG115" i="2"/>
  <c r="AL115" i="2"/>
  <c r="AP115" i="2"/>
  <c r="P116" i="2"/>
  <c r="W116" i="2"/>
  <c r="AH116" i="2"/>
  <c r="K117" i="2"/>
  <c r="O117" i="2"/>
  <c r="T117" i="2"/>
  <c r="X117" i="2"/>
  <c r="AC117" i="2"/>
  <c r="AG117" i="2"/>
  <c r="AL117" i="2"/>
  <c r="AP117" i="2"/>
  <c r="K119" i="2"/>
  <c r="O119" i="2"/>
  <c r="T119" i="2"/>
  <c r="X119" i="2"/>
  <c r="AC119" i="2"/>
  <c r="AG119" i="2"/>
  <c r="AL119" i="2"/>
  <c r="AP119" i="2"/>
  <c r="P120" i="2"/>
  <c r="W120" i="2"/>
  <c r="AH120" i="2"/>
  <c r="K121" i="2"/>
  <c r="O121" i="2"/>
  <c r="T121" i="2"/>
  <c r="X121" i="2"/>
  <c r="AC121" i="2"/>
  <c r="AG121" i="2"/>
  <c r="AL121" i="2"/>
  <c r="AP121" i="2"/>
  <c r="K123" i="2"/>
  <c r="O123" i="2"/>
  <c r="T123" i="2"/>
  <c r="X123" i="2"/>
  <c r="AC123" i="2"/>
  <c r="AG123" i="2"/>
  <c r="AL123" i="2"/>
  <c r="AP123" i="2"/>
  <c r="P102" i="2"/>
  <c r="W102" i="2"/>
  <c r="AH102" i="2"/>
  <c r="K125" i="2"/>
  <c r="O125" i="2"/>
  <c r="T125" i="2"/>
  <c r="X125" i="2"/>
  <c r="AC125" i="2"/>
  <c r="AG125" i="2"/>
  <c r="AL125" i="2"/>
  <c r="AP125" i="2"/>
  <c r="K344" i="2"/>
  <c r="O344" i="2"/>
  <c r="T344" i="2"/>
  <c r="X344" i="2"/>
  <c r="AC344" i="2"/>
  <c r="AG344" i="2"/>
  <c r="AL344" i="2"/>
  <c r="AP344" i="2"/>
  <c r="P128" i="2"/>
  <c r="W128" i="2"/>
  <c r="AH128" i="2"/>
  <c r="K129" i="2"/>
  <c r="O129" i="2"/>
  <c r="T129" i="2"/>
  <c r="X129" i="2"/>
  <c r="AC129" i="2"/>
  <c r="AG129" i="2"/>
  <c r="AL129" i="2"/>
  <c r="AP129" i="2"/>
  <c r="K131" i="2"/>
  <c r="O131" i="2"/>
  <c r="T131" i="2"/>
  <c r="X131" i="2"/>
  <c r="AC131" i="2"/>
  <c r="AG131" i="2"/>
  <c r="AL131" i="2"/>
  <c r="AP131" i="2"/>
  <c r="P154" i="2"/>
  <c r="W154" i="2"/>
  <c r="AH154" i="2"/>
  <c r="K133" i="2"/>
  <c r="O133" i="2"/>
  <c r="T133" i="2"/>
  <c r="X133" i="2"/>
  <c r="AC133" i="2"/>
  <c r="AG133" i="2"/>
  <c r="AL133" i="2"/>
  <c r="AP133" i="2"/>
  <c r="K135" i="2"/>
  <c r="O135" i="2"/>
  <c r="T135" i="2"/>
  <c r="X135" i="2"/>
  <c r="AC135" i="2"/>
  <c r="AG135" i="2"/>
  <c r="AL135" i="2"/>
  <c r="AP135" i="2"/>
  <c r="P136" i="2"/>
  <c r="W136" i="2"/>
  <c r="AH136" i="2"/>
  <c r="K137" i="2"/>
  <c r="O137" i="2"/>
  <c r="T137" i="2"/>
  <c r="X137" i="2"/>
  <c r="AC137" i="2"/>
  <c r="AG137" i="2"/>
  <c r="AL137" i="2"/>
  <c r="AP137" i="2"/>
  <c r="K139" i="2"/>
  <c r="O139" i="2"/>
  <c r="T139" i="2"/>
  <c r="X139" i="2"/>
  <c r="AC139" i="2"/>
  <c r="AG139" i="2"/>
  <c r="AL139" i="2"/>
  <c r="AP139" i="2"/>
  <c r="P140" i="2"/>
  <c r="W140" i="2"/>
  <c r="AH140" i="2"/>
  <c r="K141" i="2"/>
  <c r="O141" i="2"/>
  <c r="T141" i="2"/>
  <c r="X141" i="2"/>
  <c r="AC141" i="2"/>
  <c r="AG141" i="2"/>
  <c r="AL141" i="2"/>
  <c r="AP141" i="2"/>
  <c r="K143" i="2"/>
  <c r="O143" i="2"/>
  <c r="T143" i="2"/>
  <c r="X143" i="2"/>
  <c r="AC143" i="2"/>
  <c r="AG143" i="2"/>
  <c r="AL143" i="2"/>
  <c r="AP143" i="2"/>
  <c r="P144" i="2"/>
  <c r="W144" i="2"/>
  <c r="AH144" i="2"/>
  <c r="K145" i="2"/>
  <c r="O145" i="2"/>
  <c r="T145" i="2"/>
  <c r="X145" i="2"/>
  <c r="AC145" i="2"/>
  <c r="AG145" i="2"/>
  <c r="AL145" i="2"/>
  <c r="AP145" i="2"/>
  <c r="K147" i="2"/>
  <c r="O147" i="2"/>
  <c r="T147" i="2"/>
  <c r="X147" i="2"/>
  <c r="AC147" i="2"/>
  <c r="AG147" i="2"/>
  <c r="AL147" i="2"/>
  <c r="AP147" i="2"/>
  <c r="P148" i="2"/>
  <c r="W148" i="2"/>
  <c r="AH148" i="2"/>
  <c r="K149" i="2"/>
  <c r="O149" i="2"/>
  <c r="T149" i="2"/>
  <c r="X149" i="2"/>
  <c r="AC149" i="2"/>
  <c r="AG149" i="2"/>
  <c r="AL149" i="2"/>
  <c r="AP149" i="2"/>
  <c r="K151" i="2"/>
  <c r="O151" i="2"/>
  <c r="T151" i="2"/>
  <c r="X151" i="2"/>
  <c r="AC151" i="2"/>
  <c r="AG151" i="2"/>
  <c r="AL151" i="2"/>
  <c r="AP151" i="2"/>
  <c r="P152" i="2"/>
  <c r="W152" i="2"/>
  <c r="AH152" i="2"/>
  <c r="K153" i="2"/>
  <c r="O153" i="2"/>
  <c r="T153" i="2"/>
  <c r="X153" i="2"/>
  <c r="AC153" i="2"/>
  <c r="AG153" i="2"/>
  <c r="AL153" i="2"/>
  <c r="AP153" i="2"/>
  <c r="K155" i="2"/>
  <c r="O155" i="2"/>
  <c r="T155" i="2"/>
  <c r="X155" i="2"/>
  <c r="AC155" i="2"/>
  <c r="AG155" i="2"/>
  <c r="AL155" i="2"/>
  <c r="AP155" i="2"/>
  <c r="P156" i="2"/>
  <c r="W156" i="2"/>
  <c r="AH156" i="2"/>
  <c r="K315" i="2"/>
  <c r="O315" i="2"/>
  <c r="T315" i="2"/>
  <c r="X315" i="2"/>
  <c r="AC315" i="2"/>
  <c r="AG315" i="2"/>
  <c r="AL315" i="2"/>
  <c r="AP315" i="2"/>
  <c r="K406" i="2"/>
  <c r="O406" i="2"/>
  <c r="T406" i="2"/>
  <c r="X406" i="2"/>
  <c r="AC406" i="2"/>
  <c r="AG406" i="2"/>
  <c r="AL406" i="2"/>
  <c r="AP406" i="2"/>
  <c r="P160" i="2"/>
  <c r="W160" i="2"/>
  <c r="AH160" i="2"/>
  <c r="K161" i="2"/>
  <c r="O161" i="2"/>
  <c r="T161" i="2"/>
  <c r="X161" i="2"/>
  <c r="AC161" i="2"/>
  <c r="AG161" i="2"/>
  <c r="AL161" i="2"/>
  <c r="AP161" i="2"/>
  <c r="K163" i="2"/>
  <c r="O163" i="2"/>
  <c r="T163" i="2"/>
  <c r="X163" i="2"/>
  <c r="AC163" i="2"/>
  <c r="AG163" i="2"/>
  <c r="AL163" i="2"/>
  <c r="AP163" i="2"/>
  <c r="P164" i="2"/>
  <c r="W164" i="2"/>
  <c r="AH164" i="2"/>
  <c r="K165" i="2"/>
  <c r="O165" i="2"/>
  <c r="T165" i="2"/>
  <c r="X165" i="2"/>
  <c r="AC165" i="2"/>
  <c r="AG165" i="2"/>
  <c r="AL165" i="2"/>
  <c r="AP165" i="2"/>
  <c r="K167" i="2"/>
  <c r="O167" i="2"/>
  <c r="T167" i="2"/>
  <c r="X167" i="2"/>
  <c r="AC167" i="2"/>
  <c r="AG167" i="2"/>
  <c r="AL167" i="2"/>
  <c r="AP167" i="2"/>
  <c r="P168" i="2"/>
  <c r="W168" i="2"/>
  <c r="AH168" i="2"/>
  <c r="K169" i="2"/>
  <c r="O169" i="2"/>
  <c r="T169" i="2"/>
  <c r="X169" i="2"/>
  <c r="AC169" i="2"/>
  <c r="AG169" i="2"/>
  <c r="AL169" i="2"/>
  <c r="AP169" i="2"/>
  <c r="K171" i="2"/>
  <c r="O171" i="2"/>
  <c r="T171" i="2"/>
  <c r="X171" i="2"/>
  <c r="AC171" i="2"/>
  <c r="AG171" i="2"/>
  <c r="AL171" i="2"/>
  <c r="AP171" i="2"/>
  <c r="P172" i="2"/>
  <c r="W172" i="2"/>
  <c r="AH172" i="2"/>
  <c r="K173" i="2"/>
  <c r="O173" i="2"/>
  <c r="T173" i="2"/>
  <c r="X173" i="2"/>
  <c r="AC173" i="2"/>
  <c r="AG173" i="2"/>
  <c r="AL173" i="2"/>
  <c r="AP173" i="2"/>
  <c r="K175" i="2"/>
  <c r="O175" i="2"/>
  <c r="T175" i="2"/>
  <c r="X175" i="2"/>
  <c r="AC175" i="2"/>
  <c r="AG175" i="2"/>
  <c r="AL175" i="2"/>
  <c r="AP175" i="2"/>
  <c r="P176" i="2"/>
  <c r="W176" i="2"/>
  <c r="AH176" i="2"/>
  <c r="K177" i="2"/>
  <c r="O177" i="2"/>
  <c r="T177" i="2"/>
  <c r="X177" i="2"/>
  <c r="AC177" i="2"/>
  <c r="AG177" i="2"/>
  <c r="AL177" i="2"/>
  <c r="AP177" i="2"/>
  <c r="K257" i="2"/>
  <c r="O257" i="2"/>
  <c r="T257" i="2"/>
  <c r="X257" i="2"/>
  <c r="AC257" i="2"/>
  <c r="AG257" i="2"/>
  <c r="AL257" i="2"/>
  <c r="AP257" i="2"/>
  <c r="P180" i="2"/>
  <c r="W180" i="2"/>
  <c r="AH180" i="2"/>
  <c r="K181" i="2"/>
  <c r="O181" i="2"/>
  <c r="T181" i="2"/>
  <c r="X181" i="2"/>
  <c r="AC181" i="2"/>
  <c r="AG181" i="2"/>
  <c r="AL181" i="2"/>
  <c r="AP181" i="2"/>
  <c r="K183" i="2"/>
  <c r="O183" i="2"/>
  <c r="T183" i="2"/>
  <c r="X183" i="2"/>
  <c r="AC183" i="2"/>
  <c r="AG183" i="2"/>
  <c r="AL183" i="2"/>
  <c r="AP183" i="2"/>
  <c r="K185" i="2"/>
  <c r="O185" i="2"/>
  <c r="T185" i="2"/>
  <c r="X185" i="2"/>
  <c r="AC185" i="2"/>
  <c r="AG185" i="2"/>
  <c r="AL185" i="2"/>
  <c r="AP185" i="2"/>
  <c r="K187" i="2"/>
  <c r="O187" i="2"/>
  <c r="T187" i="2"/>
  <c r="X187" i="2"/>
  <c r="AC187" i="2"/>
  <c r="AG187" i="2"/>
  <c r="AL187" i="2"/>
  <c r="AP187" i="2"/>
  <c r="K189" i="2"/>
  <c r="O189" i="2"/>
  <c r="T189" i="2"/>
  <c r="X189" i="2"/>
  <c r="AC189" i="2"/>
  <c r="AG189" i="2"/>
  <c r="AL189" i="2"/>
  <c r="AP189" i="2"/>
  <c r="K191" i="2"/>
  <c r="O191" i="2"/>
  <c r="T191" i="2"/>
  <c r="X191" i="2"/>
  <c r="AC191" i="2"/>
  <c r="AG191" i="2"/>
  <c r="AL191" i="2"/>
  <c r="AP191" i="2"/>
  <c r="K193" i="2"/>
  <c r="O193" i="2"/>
  <c r="T193" i="2"/>
  <c r="X193" i="2"/>
  <c r="AC193" i="2"/>
  <c r="AG193" i="2"/>
  <c r="AL193" i="2"/>
  <c r="AP193" i="2"/>
  <c r="K195" i="2"/>
  <c r="O195" i="2"/>
  <c r="T195" i="2"/>
  <c r="X195" i="2"/>
  <c r="AC195" i="2"/>
  <c r="AG195" i="2"/>
  <c r="AL195" i="2"/>
  <c r="AP195" i="2"/>
  <c r="K197" i="2"/>
  <c r="O197" i="2"/>
  <c r="T197" i="2"/>
  <c r="X197" i="2"/>
  <c r="AC197" i="2"/>
  <c r="AG197" i="2"/>
  <c r="AL197" i="2"/>
  <c r="AP197" i="2"/>
  <c r="K199" i="2"/>
  <c r="O199" i="2"/>
  <c r="T199" i="2"/>
  <c r="X199" i="2"/>
  <c r="AC199" i="2"/>
  <c r="AG199" i="2"/>
  <c r="AL199" i="2"/>
  <c r="AP199" i="2"/>
  <c r="K201" i="2"/>
  <c r="O201" i="2"/>
  <c r="T201" i="2"/>
  <c r="X201" i="2"/>
  <c r="AC201" i="2"/>
  <c r="AG201" i="2"/>
  <c r="AL201" i="2"/>
  <c r="AP201" i="2"/>
  <c r="K203" i="2"/>
  <c r="O203" i="2"/>
  <c r="T203" i="2"/>
  <c r="X203" i="2"/>
  <c r="AC203" i="2"/>
  <c r="AG203" i="2"/>
  <c r="AL203" i="2"/>
  <c r="AP203" i="2"/>
  <c r="K205" i="2"/>
  <c r="R205" i="2"/>
  <c r="AA205" i="2"/>
  <c r="AJ205" i="2"/>
  <c r="AQ127" i="2"/>
  <c r="AP127" i="2"/>
  <c r="AL127" i="2"/>
  <c r="AG127" i="2"/>
  <c r="AC127" i="2"/>
  <c r="X127" i="2"/>
  <c r="T127" i="2"/>
  <c r="O127" i="2"/>
  <c r="K127" i="2"/>
  <c r="I127" i="2"/>
  <c r="R127" i="2"/>
  <c r="AA127" i="2"/>
  <c r="AJ127" i="2"/>
  <c r="AQ209" i="2"/>
  <c r="AP209" i="2"/>
  <c r="AL209" i="2"/>
  <c r="AG209" i="2"/>
  <c r="AC209" i="2"/>
  <c r="X209" i="2"/>
  <c r="T209" i="2"/>
  <c r="O209" i="2"/>
  <c r="K209" i="2"/>
  <c r="I209" i="2"/>
  <c r="R209" i="2"/>
  <c r="AA209" i="2"/>
  <c r="AJ209" i="2"/>
  <c r="AQ211" i="2"/>
  <c r="AP211" i="2"/>
  <c r="AL211" i="2"/>
  <c r="AG211" i="2"/>
  <c r="AC211" i="2"/>
  <c r="X211" i="2"/>
  <c r="T211" i="2"/>
  <c r="O211" i="2"/>
  <c r="K211" i="2"/>
  <c r="I211" i="2"/>
  <c r="R211" i="2"/>
  <c r="AA211" i="2"/>
  <c r="AJ211" i="2"/>
  <c r="AQ213" i="2"/>
  <c r="AP213" i="2"/>
  <c r="AL213" i="2"/>
  <c r="AG213" i="2"/>
  <c r="AC213" i="2"/>
  <c r="X213" i="2"/>
  <c r="T213" i="2"/>
  <c r="O213" i="2"/>
  <c r="K213" i="2"/>
  <c r="I213" i="2"/>
  <c r="R213" i="2"/>
  <c r="AA213" i="2"/>
  <c r="AJ213" i="2"/>
  <c r="AQ215" i="2"/>
  <c r="AP215" i="2"/>
  <c r="AL215" i="2"/>
  <c r="AG215" i="2"/>
  <c r="AC215" i="2"/>
  <c r="X215" i="2"/>
  <c r="T215" i="2"/>
  <c r="O215" i="2"/>
  <c r="K215" i="2"/>
  <c r="I215" i="2"/>
  <c r="R215" i="2"/>
  <c r="AA215" i="2"/>
  <c r="AJ215" i="2"/>
  <c r="AQ217" i="2"/>
  <c r="AP217" i="2"/>
  <c r="AL217" i="2"/>
  <c r="AG217" i="2"/>
  <c r="AC217" i="2"/>
  <c r="X217" i="2"/>
  <c r="T217" i="2"/>
  <c r="O217" i="2"/>
  <c r="K217" i="2"/>
  <c r="I217" i="2"/>
  <c r="R217" i="2"/>
  <c r="AA217" i="2"/>
  <c r="AJ217" i="2"/>
  <c r="AQ219" i="2"/>
  <c r="AP219" i="2"/>
  <c r="AL219" i="2"/>
  <c r="AG219" i="2"/>
  <c r="AC219" i="2"/>
  <c r="X219" i="2"/>
  <c r="T219" i="2"/>
  <c r="O219" i="2"/>
  <c r="K219" i="2"/>
  <c r="I219" i="2"/>
  <c r="R219" i="2"/>
  <c r="AA219" i="2"/>
  <c r="AJ219" i="2"/>
  <c r="AQ221" i="2"/>
  <c r="AP221" i="2"/>
  <c r="AL221" i="2"/>
  <c r="AG221" i="2"/>
  <c r="AC221" i="2"/>
  <c r="X221" i="2"/>
  <c r="T221" i="2"/>
  <c r="O221" i="2"/>
  <c r="K221" i="2"/>
  <c r="I221" i="2"/>
  <c r="R221" i="2"/>
  <c r="AA221" i="2"/>
  <c r="AJ221" i="2"/>
  <c r="AQ223" i="2"/>
  <c r="AP223" i="2"/>
  <c r="AL223" i="2"/>
  <c r="AG223" i="2"/>
  <c r="AC223" i="2"/>
  <c r="X223" i="2"/>
  <c r="T223" i="2"/>
  <c r="O223" i="2"/>
  <c r="K223" i="2"/>
  <c r="I223" i="2"/>
  <c r="R223" i="2"/>
  <c r="AA223" i="2"/>
  <c r="AJ223" i="2"/>
  <c r="AQ86" i="2"/>
  <c r="AP86" i="2"/>
  <c r="AL86" i="2"/>
  <c r="AG86" i="2"/>
  <c r="AC86" i="2"/>
  <c r="X86" i="2"/>
  <c r="T86" i="2"/>
  <c r="O86" i="2"/>
  <c r="K86" i="2"/>
  <c r="I86" i="2"/>
  <c r="R86" i="2"/>
  <c r="AA86" i="2"/>
  <c r="AJ86" i="2"/>
  <c r="AQ82" i="2"/>
  <c r="AP82" i="2"/>
  <c r="AL82" i="2"/>
  <c r="AG82" i="2"/>
  <c r="AC82" i="2"/>
  <c r="X82" i="2"/>
  <c r="T82" i="2"/>
  <c r="O82" i="2"/>
  <c r="K82" i="2"/>
  <c r="I82" i="2"/>
  <c r="R82" i="2"/>
  <c r="AA82" i="2"/>
  <c r="AJ82" i="2"/>
  <c r="AQ229" i="2"/>
  <c r="AP229" i="2"/>
  <c r="AL229" i="2"/>
  <c r="AG229" i="2"/>
  <c r="AC229" i="2"/>
  <c r="X229" i="2"/>
  <c r="T229" i="2"/>
  <c r="O229" i="2"/>
  <c r="K229" i="2"/>
  <c r="I229" i="2"/>
  <c r="R229" i="2"/>
  <c r="AA229" i="2"/>
  <c r="AJ229" i="2"/>
  <c r="AQ231" i="2"/>
  <c r="AP231" i="2"/>
  <c r="AL231" i="2"/>
  <c r="AG231" i="2"/>
  <c r="AC231" i="2"/>
  <c r="X231" i="2"/>
  <c r="T231" i="2"/>
  <c r="O231" i="2"/>
  <c r="K231" i="2"/>
  <c r="I231" i="2"/>
  <c r="R231" i="2"/>
  <c r="AA231" i="2"/>
  <c r="AJ231" i="2"/>
  <c r="AQ233" i="2"/>
  <c r="AP233" i="2"/>
  <c r="AL233" i="2"/>
  <c r="AG233" i="2"/>
  <c r="AC233" i="2"/>
  <c r="X233" i="2"/>
  <c r="T233" i="2"/>
  <c r="O233" i="2"/>
  <c r="K233" i="2"/>
  <c r="I233" i="2"/>
  <c r="R233" i="2"/>
  <c r="AA233" i="2"/>
  <c r="AJ233" i="2"/>
  <c r="AQ196" i="2"/>
  <c r="AP196" i="2"/>
  <c r="AL196" i="2"/>
  <c r="AG196" i="2"/>
  <c r="AC196" i="2"/>
  <c r="X196" i="2"/>
  <c r="T196" i="2"/>
  <c r="O196" i="2"/>
  <c r="K196" i="2"/>
  <c r="I196" i="2"/>
  <c r="R196" i="2"/>
  <c r="AA196" i="2"/>
  <c r="AJ196" i="2"/>
  <c r="AQ237" i="2"/>
  <c r="AP237" i="2"/>
  <c r="AL237" i="2"/>
  <c r="AG237" i="2"/>
  <c r="AC237" i="2"/>
  <c r="X237" i="2"/>
  <c r="T237" i="2"/>
  <c r="O237" i="2"/>
  <c r="K237" i="2"/>
  <c r="I237" i="2"/>
  <c r="R237" i="2"/>
  <c r="AA237" i="2"/>
  <c r="AJ237" i="2"/>
  <c r="AQ239" i="2"/>
  <c r="AP239" i="2"/>
  <c r="AL239" i="2"/>
  <c r="AG239" i="2"/>
  <c r="AC239" i="2"/>
  <c r="X239" i="2"/>
  <c r="T239" i="2"/>
  <c r="O239" i="2"/>
  <c r="K239" i="2"/>
  <c r="I239" i="2"/>
  <c r="R239" i="2"/>
  <c r="AA239" i="2"/>
  <c r="AJ239" i="2"/>
  <c r="AQ241" i="2"/>
  <c r="AP241" i="2"/>
  <c r="AL241" i="2"/>
  <c r="AG241" i="2"/>
  <c r="AC241" i="2"/>
  <c r="X241" i="2"/>
  <c r="T241" i="2"/>
  <c r="O241" i="2"/>
  <c r="K241" i="2"/>
  <c r="I241" i="2"/>
  <c r="R241" i="2"/>
  <c r="AA241" i="2"/>
  <c r="AJ241" i="2"/>
  <c r="AQ243" i="2"/>
  <c r="AP243" i="2"/>
  <c r="AL243" i="2"/>
  <c r="AG243" i="2"/>
  <c r="AC243" i="2"/>
  <c r="X243" i="2"/>
  <c r="T243" i="2"/>
  <c r="O243" i="2"/>
  <c r="K243" i="2"/>
  <c r="I243" i="2"/>
  <c r="R243" i="2"/>
  <c r="AA243" i="2"/>
  <c r="AJ243" i="2"/>
  <c r="AQ245" i="2"/>
  <c r="AP245" i="2"/>
  <c r="AL245" i="2"/>
  <c r="AG245" i="2"/>
  <c r="AC245" i="2"/>
  <c r="X245" i="2"/>
  <c r="T245" i="2"/>
  <c r="O245" i="2"/>
  <c r="K245" i="2"/>
  <c r="I245" i="2"/>
  <c r="R245" i="2"/>
  <c r="AA245" i="2"/>
  <c r="AJ245" i="2"/>
  <c r="AQ111" i="2"/>
  <c r="AP111" i="2"/>
  <c r="AL111" i="2"/>
  <c r="AG111" i="2"/>
  <c r="AC111" i="2"/>
  <c r="X111" i="2"/>
  <c r="T111" i="2"/>
  <c r="O111" i="2"/>
  <c r="K111" i="2"/>
  <c r="I111" i="2"/>
  <c r="R111" i="2"/>
  <c r="AA111" i="2"/>
  <c r="AJ111" i="2"/>
  <c r="AQ430" i="2"/>
  <c r="AP430" i="2"/>
  <c r="AL430" i="2"/>
  <c r="AG430" i="2"/>
  <c r="AC430" i="2"/>
  <c r="X430" i="2"/>
  <c r="T430" i="2"/>
  <c r="O430" i="2"/>
  <c r="K430" i="2"/>
  <c r="I430" i="2"/>
  <c r="R430" i="2"/>
  <c r="AA430" i="2"/>
  <c r="AJ430" i="2"/>
  <c r="AQ251" i="2"/>
  <c r="AP251" i="2"/>
  <c r="AL251" i="2"/>
  <c r="AG251" i="2"/>
  <c r="AC251" i="2"/>
  <c r="X251" i="2"/>
  <c r="T251" i="2"/>
  <c r="O251" i="2"/>
  <c r="K251" i="2"/>
  <c r="I251" i="2"/>
  <c r="R251" i="2"/>
  <c r="AA251" i="2"/>
  <c r="AJ251" i="2"/>
  <c r="AQ253" i="2"/>
  <c r="AP253" i="2"/>
  <c r="AL253" i="2"/>
  <c r="AG253" i="2"/>
  <c r="AC253" i="2"/>
  <c r="X253" i="2"/>
  <c r="T253" i="2"/>
  <c r="O253" i="2"/>
  <c r="K253" i="2"/>
  <c r="I253" i="2"/>
  <c r="R253" i="2"/>
  <c r="AA253" i="2"/>
  <c r="AJ253" i="2"/>
  <c r="AQ255" i="2"/>
  <c r="AP255" i="2"/>
  <c r="AL255" i="2"/>
  <c r="AG255" i="2"/>
  <c r="AC255" i="2"/>
  <c r="X255" i="2"/>
  <c r="T255" i="2"/>
  <c r="O255" i="2"/>
  <c r="K255" i="2"/>
  <c r="I255" i="2"/>
  <c r="R255" i="2"/>
  <c r="AA255" i="2"/>
  <c r="AJ255" i="2"/>
  <c r="AQ405" i="2"/>
  <c r="AP405" i="2"/>
  <c r="AL405" i="2"/>
  <c r="AG405" i="2"/>
  <c r="AC405" i="2"/>
  <c r="X405" i="2"/>
  <c r="T405" i="2"/>
  <c r="O405" i="2"/>
  <c r="K405" i="2"/>
  <c r="I405" i="2"/>
  <c r="R405" i="2"/>
  <c r="AA405" i="2"/>
  <c r="AJ405" i="2"/>
  <c r="AQ323" i="2"/>
  <c r="AP323" i="2"/>
  <c r="AL323" i="2"/>
  <c r="AG323" i="2"/>
  <c r="AC323" i="2"/>
  <c r="X323" i="2"/>
  <c r="T323" i="2"/>
  <c r="O323" i="2"/>
  <c r="K323" i="2"/>
  <c r="I323" i="2"/>
  <c r="R323" i="2"/>
  <c r="AA323" i="2"/>
  <c r="AJ323" i="2"/>
  <c r="AQ261" i="2"/>
  <c r="AP261" i="2"/>
  <c r="AL261" i="2"/>
  <c r="AG261" i="2"/>
  <c r="AC261" i="2"/>
  <c r="X261" i="2"/>
  <c r="T261" i="2"/>
  <c r="O261" i="2"/>
  <c r="K261" i="2"/>
  <c r="I261" i="2"/>
  <c r="R261" i="2"/>
  <c r="AA261" i="2"/>
  <c r="AJ261" i="2"/>
  <c r="AQ263" i="2"/>
  <c r="AP263" i="2"/>
  <c r="AL263" i="2"/>
  <c r="AG263" i="2"/>
  <c r="AC263" i="2"/>
  <c r="X263" i="2"/>
  <c r="T263" i="2"/>
  <c r="O263" i="2"/>
  <c r="K263" i="2"/>
  <c r="I263" i="2"/>
  <c r="R263" i="2"/>
  <c r="AA263" i="2"/>
  <c r="AJ263" i="2"/>
  <c r="AQ265" i="2"/>
  <c r="AP265" i="2"/>
  <c r="AL265" i="2"/>
  <c r="AG265" i="2"/>
  <c r="AC265" i="2"/>
  <c r="X265" i="2"/>
  <c r="T265" i="2"/>
  <c r="O265" i="2"/>
  <c r="K265" i="2"/>
  <c r="I265" i="2"/>
  <c r="R265" i="2"/>
  <c r="AA265" i="2"/>
  <c r="AJ265" i="2"/>
  <c r="AQ267" i="2"/>
  <c r="AP267" i="2"/>
  <c r="AL267" i="2"/>
  <c r="AG267" i="2"/>
  <c r="AC267" i="2"/>
  <c r="X267" i="2"/>
  <c r="T267" i="2"/>
  <c r="O267" i="2"/>
  <c r="K267" i="2"/>
  <c r="I267" i="2"/>
  <c r="R267" i="2"/>
  <c r="AA267" i="2"/>
  <c r="AJ267" i="2"/>
  <c r="AQ269" i="2"/>
  <c r="AP269" i="2"/>
  <c r="AL269" i="2"/>
  <c r="AG269" i="2"/>
  <c r="AC269" i="2"/>
  <c r="X269" i="2"/>
  <c r="T269" i="2"/>
  <c r="O269" i="2"/>
  <c r="K269" i="2"/>
  <c r="I269" i="2"/>
  <c r="R269" i="2"/>
  <c r="AA269" i="2"/>
  <c r="AJ269" i="2"/>
  <c r="AQ271" i="2"/>
  <c r="AP271" i="2"/>
  <c r="AL271" i="2"/>
  <c r="AG271" i="2"/>
  <c r="AC271" i="2"/>
  <c r="X271" i="2"/>
  <c r="T271" i="2"/>
  <c r="O271" i="2"/>
  <c r="K271" i="2"/>
  <c r="I271" i="2"/>
  <c r="R271" i="2"/>
  <c r="AA271" i="2"/>
  <c r="AJ271" i="2"/>
  <c r="AQ273" i="2"/>
  <c r="AP273" i="2"/>
  <c r="AL273" i="2"/>
  <c r="AG273" i="2"/>
  <c r="AC273" i="2"/>
  <c r="X273" i="2"/>
  <c r="T273" i="2"/>
  <c r="O273" i="2"/>
  <c r="K273" i="2"/>
  <c r="I273" i="2"/>
  <c r="R273" i="2"/>
  <c r="AA273" i="2"/>
  <c r="AJ273" i="2"/>
  <c r="AQ275" i="2"/>
  <c r="AN275" i="2"/>
  <c r="AJ275" i="2"/>
  <c r="AE275" i="2"/>
  <c r="AA275" i="2"/>
  <c r="V275" i="2"/>
  <c r="R275" i="2"/>
  <c r="M275" i="2"/>
  <c r="AP275" i="2"/>
  <c r="AL275" i="2"/>
  <c r="AG275" i="2"/>
  <c r="AC275" i="2"/>
  <c r="X275" i="2"/>
  <c r="T275" i="2"/>
  <c r="O275" i="2"/>
  <c r="K275" i="2"/>
  <c r="I275" i="2"/>
  <c r="K277" i="2"/>
  <c r="O277" i="2"/>
  <c r="T277" i="2"/>
  <c r="X277" i="2"/>
  <c r="AC277" i="2"/>
  <c r="AG277" i="2"/>
  <c r="AL277" i="2"/>
  <c r="AP277" i="2"/>
  <c r="K279" i="2"/>
  <c r="O279" i="2"/>
  <c r="T279" i="2"/>
  <c r="X279" i="2"/>
  <c r="AC279" i="2"/>
  <c r="AG279" i="2"/>
  <c r="AL279" i="2"/>
  <c r="AP279" i="2"/>
  <c r="K346" i="2"/>
  <c r="O346" i="2"/>
  <c r="T346" i="2"/>
  <c r="X346" i="2"/>
  <c r="AC346" i="2"/>
  <c r="AG346" i="2"/>
  <c r="AL346" i="2"/>
  <c r="AP346" i="2"/>
  <c r="K283" i="2"/>
  <c r="O283" i="2"/>
  <c r="T283" i="2"/>
  <c r="X283" i="2"/>
  <c r="AC283" i="2"/>
  <c r="AG283" i="2"/>
  <c r="AL283" i="2"/>
  <c r="AP283" i="2"/>
  <c r="K285" i="2"/>
  <c r="O285" i="2"/>
  <c r="T285" i="2"/>
  <c r="X285" i="2"/>
  <c r="AC285" i="2"/>
  <c r="AG285" i="2"/>
  <c r="AL285" i="2"/>
  <c r="AP285" i="2"/>
  <c r="K421" i="2"/>
  <c r="O421" i="2"/>
  <c r="T421" i="2"/>
  <c r="X421" i="2"/>
  <c r="AC421" i="2"/>
  <c r="AG421" i="2"/>
  <c r="AL421" i="2"/>
  <c r="AP421" i="2"/>
  <c r="K289" i="2"/>
  <c r="O289" i="2"/>
  <c r="T289" i="2"/>
  <c r="X289" i="2"/>
  <c r="AC289" i="2"/>
  <c r="AG289" i="2"/>
  <c r="AL289" i="2"/>
  <c r="AP289" i="2"/>
  <c r="K291" i="2"/>
  <c r="O291" i="2"/>
  <c r="T291" i="2"/>
  <c r="X291" i="2"/>
  <c r="AC291" i="2"/>
  <c r="AG291" i="2"/>
  <c r="AL291" i="2"/>
  <c r="AP291" i="2"/>
  <c r="K293" i="2"/>
  <c r="O293" i="2"/>
  <c r="X293" i="2"/>
  <c r="AE293" i="2"/>
  <c r="AP293" i="2"/>
  <c r="P326" i="2"/>
  <c r="W326" i="2"/>
  <c r="AH326" i="2"/>
  <c r="AO326" i="2"/>
  <c r="K295" i="2"/>
  <c r="O295" i="2"/>
  <c r="T295" i="2"/>
  <c r="X295" i="2"/>
  <c r="AC295" i="2"/>
  <c r="AG295" i="2"/>
  <c r="AL295" i="2"/>
  <c r="AP295" i="2"/>
  <c r="K297" i="2"/>
  <c r="O297" i="2"/>
  <c r="T297" i="2"/>
  <c r="X297" i="2"/>
  <c r="AC297" i="2"/>
  <c r="AG297" i="2"/>
  <c r="AL297" i="2"/>
  <c r="AP297" i="2"/>
  <c r="P298" i="2"/>
  <c r="W298" i="2"/>
  <c r="AH298" i="2"/>
  <c r="AO298" i="2"/>
  <c r="K299" i="2"/>
  <c r="O299" i="2"/>
  <c r="T299" i="2"/>
  <c r="X299" i="2"/>
  <c r="AC299" i="2"/>
  <c r="AG299" i="2"/>
  <c r="AL299" i="2"/>
  <c r="AP299" i="2"/>
  <c r="Y300" i="2"/>
  <c r="AM300" i="2"/>
  <c r="K301" i="2"/>
  <c r="O301" i="2"/>
  <c r="T301" i="2"/>
  <c r="X301" i="2"/>
  <c r="AC301" i="2"/>
  <c r="AG301" i="2"/>
  <c r="AL301" i="2"/>
  <c r="AP301" i="2"/>
  <c r="P302" i="2"/>
  <c r="W302" i="2"/>
  <c r="AH302" i="2"/>
  <c r="AO302" i="2"/>
  <c r="K303" i="2"/>
  <c r="O303" i="2"/>
  <c r="T303" i="2"/>
  <c r="X303" i="2"/>
  <c r="AC303" i="2"/>
  <c r="AG303" i="2"/>
  <c r="AL303" i="2"/>
  <c r="AP303" i="2"/>
  <c r="K305" i="2"/>
  <c r="O305" i="2"/>
  <c r="T305" i="2"/>
  <c r="X305" i="2"/>
  <c r="AC305" i="2"/>
  <c r="AG305" i="2"/>
  <c r="AL305" i="2"/>
  <c r="AP305" i="2"/>
  <c r="P306" i="2"/>
  <c r="W306" i="2"/>
  <c r="AH306" i="2"/>
  <c r="AO306" i="2"/>
  <c r="K307" i="2"/>
  <c r="O307" i="2"/>
  <c r="T307" i="2"/>
  <c r="X307" i="2"/>
  <c r="AC307" i="2"/>
  <c r="AG307" i="2"/>
  <c r="AL307" i="2"/>
  <c r="AP307" i="2"/>
  <c r="Y308" i="2"/>
  <c r="AM308" i="2"/>
  <c r="K309" i="2"/>
  <c r="O309" i="2"/>
  <c r="T309" i="2"/>
  <c r="X309" i="2"/>
  <c r="AC309" i="2"/>
  <c r="AG309" i="2"/>
  <c r="AL309" i="2"/>
  <c r="AP309" i="2"/>
  <c r="P310" i="2"/>
  <c r="W310" i="2"/>
  <c r="AH310" i="2"/>
  <c r="AO310" i="2"/>
  <c r="K311" i="2"/>
  <c r="O311" i="2"/>
  <c r="T311" i="2"/>
  <c r="X311" i="2"/>
  <c r="AC311" i="2"/>
  <c r="AG311" i="2"/>
  <c r="AL311" i="2"/>
  <c r="AP311" i="2"/>
  <c r="K313" i="2"/>
  <c r="O313" i="2"/>
  <c r="T313" i="2"/>
  <c r="X313" i="2"/>
  <c r="AC313" i="2"/>
  <c r="AG313" i="2"/>
  <c r="AL313" i="2"/>
  <c r="AP313" i="2"/>
  <c r="P314" i="2"/>
  <c r="W314" i="2"/>
  <c r="AH314" i="2"/>
  <c r="AO314" i="2"/>
  <c r="K90" i="2"/>
  <c r="O90" i="2"/>
  <c r="T90" i="2"/>
  <c r="X90" i="2"/>
  <c r="AC90" i="2"/>
  <c r="AG90" i="2"/>
  <c r="AL90" i="2"/>
  <c r="AP90" i="2"/>
  <c r="Y124" i="2"/>
  <c r="AM124" i="2"/>
  <c r="K317" i="2"/>
  <c r="O317" i="2"/>
  <c r="T317" i="2"/>
  <c r="X317" i="2"/>
  <c r="AC317" i="2"/>
  <c r="AG317" i="2"/>
  <c r="AL317" i="2"/>
  <c r="AP317" i="2"/>
  <c r="P318" i="2"/>
  <c r="W318" i="2"/>
  <c r="AH318" i="2"/>
  <c r="AO318" i="2"/>
  <c r="K264" i="2"/>
  <c r="O264" i="2"/>
  <c r="T264" i="2"/>
  <c r="X264" i="2"/>
  <c r="AC264" i="2"/>
  <c r="AG264" i="2"/>
  <c r="AL264" i="2"/>
  <c r="AP264" i="2"/>
  <c r="K321" i="2"/>
  <c r="O321" i="2"/>
  <c r="T321" i="2"/>
  <c r="X321" i="2"/>
  <c r="AC321" i="2"/>
  <c r="AG321" i="2"/>
  <c r="AL321" i="2"/>
  <c r="AP321" i="2"/>
  <c r="P322" i="2"/>
  <c r="W322" i="2"/>
  <c r="AH322" i="2"/>
  <c r="AO322" i="2"/>
  <c r="K347" i="2"/>
  <c r="O347" i="2"/>
  <c r="T347" i="2"/>
  <c r="X347" i="2"/>
  <c r="AC347" i="2"/>
  <c r="AG347" i="2"/>
  <c r="AL347" i="2"/>
  <c r="AP347" i="2"/>
  <c r="Y162" i="2"/>
  <c r="AM162" i="2"/>
  <c r="K294" i="2"/>
  <c r="O294" i="2"/>
  <c r="T294" i="2"/>
  <c r="X294" i="2"/>
  <c r="AC294" i="2"/>
  <c r="AG294" i="2"/>
  <c r="AL294" i="2"/>
  <c r="AP294" i="2"/>
  <c r="P85" i="2"/>
  <c r="W85" i="2"/>
  <c r="AH85" i="2"/>
  <c r="AO85" i="2"/>
  <c r="K327" i="2"/>
  <c r="O327" i="2"/>
  <c r="T327" i="2"/>
  <c r="X327" i="2"/>
  <c r="AC327" i="2"/>
  <c r="AG327" i="2"/>
  <c r="AL327" i="2"/>
  <c r="AP327" i="2"/>
  <c r="K329" i="2"/>
  <c r="O329" i="2"/>
  <c r="T329" i="2"/>
  <c r="X329" i="2"/>
  <c r="AC329" i="2"/>
  <c r="AG329" i="2"/>
  <c r="AL329" i="2"/>
  <c r="AP329" i="2"/>
  <c r="P330" i="2"/>
  <c r="W330" i="2"/>
  <c r="AH330" i="2"/>
  <c r="AO330" i="2"/>
  <c r="K287" i="2"/>
  <c r="O287" i="2"/>
  <c r="T287" i="2"/>
  <c r="X287" i="2"/>
  <c r="AC287" i="2"/>
  <c r="AG287" i="2"/>
  <c r="AL287" i="2"/>
  <c r="AP287" i="2"/>
  <c r="K359" i="2"/>
  <c r="O359" i="2"/>
  <c r="T359" i="2"/>
  <c r="X359" i="2"/>
  <c r="AC359" i="2"/>
  <c r="AG359" i="2"/>
  <c r="AL359" i="2"/>
  <c r="AP359" i="2"/>
  <c r="P249" i="2"/>
  <c r="W249" i="2"/>
  <c r="AH249" i="2"/>
  <c r="AO249" i="2"/>
  <c r="K335" i="2"/>
  <c r="O335" i="2"/>
  <c r="T335" i="2"/>
  <c r="X335" i="2"/>
  <c r="AC335" i="2"/>
  <c r="AG335" i="2"/>
  <c r="AL335" i="2"/>
  <c r="AP335" i="2"/>
  <c r="K337" i="2"/>
  <c r="O337" i="2"/>
  <c r="T337" i="2"/>
  <c r="X337" i="2"/>
  <c r="AC337" i="2"/>
  <c r="AG337" i="2"/>
  <c r="AL337" i="2"/>
  <c r="AP337" i="2"/>
  <c r="P446" i="2"/>
  <c r="W446" i="2"/>
  <c r="AH446" i="2"/>
  <c r="AO446" i="2"/>
  <c r="K404" i="2"/>
  <c r="O404" i="2"/>
  <c r="T404" i="2"/>
  <c r="X404" i="2"/>
  <c r="AC404" i="2"/>
  <c r="AG404" i="2"/>
  <c r="AL404" i="2"/>
  <c r="AP404" i="2"/>
  <c r="K341" i="2"/>
  <c r="O341" i="2"/>
  <c r="T341" i="2"/>
  <c r="X341" i="2"/>
  <c r="AC341" i="2"/>
  <c r="AG341" i="2"/>
  <c r="AL341" i="2"/>
  <c r="AP341" i="2"/>
  <c r="P342" i="2"/>
  <c r="W342" i="2"/>
  <c r="AH342" i="2"/>
  <c r="AO342" i="2"/>
  <c r="K343" i="2"/>
  <c r="O343" i="2"/>
  <c r="T343" i="2"/>
  <c r="X343" i="2"/>
  <c r="AC343" i="2"/>
  <c r="AG343" i="2"/>
  <c r="AL343" i="2"/>
  <c r="AP343" i="2"/>
  <c r="K320" i="2"/>
  <c r="O320" i="2"/>
  <c r="T320" i="2"/>
  <c r="X320" i="2"/>
  <c r="AC320" i="2"/>
  <c r="AG320" i="2"/>
  <c r="AL320" i="2"/>
  <c r="AP320" i="2"/>
  <c r="P394" i="2"/>
  <c r="W394" i="2"/>
  <c r="AH394" i="2"/>
  <c r="AO394" i="2"/>
  <c r="K345" i="2"/>
  <c r="O345" i="2"/>
  <c r="T345" i="2"/>
  <c r="X345" i="2"/>
  <c r="AC345" i="2"/>
  <c r="AG345" i="2"/>
  <c r="AL345" i="2"/>
  <c r="AP345" i="2"/>
  <c r="K349" i="2"/>
  <c r="O349" i="2"/>
  <c r="T349" i="2"/>
  <c r="X349" i="2"/>
  <c r="AC349" i="2"/>
  <c r="AG349" i="2"/>
  <c r="AL349" i="2"/>
  <c r="AP349" i="2"/>
  <c r="P350" i="2"/>
  <c r="W350" i="2"/>
  <c r="AH350" i="2"/>
  <c r="AO350" i="2"/>
  <c r="K351" i="2"/>
  <c r="O351" i="2"/>
  <c r="T351" i="2"/>
  <c r="X351" i="2"/>
  <c r="AC351" i="2"/>
  <c r="AG351" i="2"/>
  <c r="AL351" i="2"/>
  <c r="AP351" i="2"/>
  <c r="K353" i="2"/>
  <c r="O353" i="2"/>
  <c r="T353" i="2"/>
  <c r="X353" i="2"/>
  <c r="AC353" i="2"/>
  <c r="AG353" i="2"/>
  <c r="AL353" i="2"/>
  <c r="AP353" i="2"/>
  <c r="P354" i="2"/>
  <c r="W354" i="2"/>
  <c r="AH354" i="2"/>
  <c r="AO354" i="2"/>
  <c r="K355" i="2"/>
  <c r="O355" i="2"/>
  <c r="T355" i="2"/>
  <c r="X355" i="2"/>
  <c r="AC355" i="2"/>
  <c r="AG355" i="2"/>
  <c r="AL355" i="2"/>
  <c r="AP355" i="2"/>
  <c r="K357" i="2"/>
  <c r="O357" i="2"/>
  <c r="T357" i="2"/>
  <c r="X357" i="2"/>
  <c r="AC357" i="2"/>
  <c r="I277" i="2"/>
  <c r="M277" i="2"/>
  <c r="R277" i="2"/>
  <c r="V277" i="2"/>
  <c r="AA277" i="2"/>
  <c r="AE277" i="2"/>
  <c r="AJ277" i="2"/>
  <c r="AN277" i="2"/>
  <c r="I279" i="2"/>
  <c r="M279" i="2"/>
  <c r="R279" i="2"/>
  <c r="V279" i="2"/>
  <c r="AA279" i="2"/>
  <c r="AE279" i="2"/>
  <c r="AJ279" i="2"/>
  <c r="AN279" i="2"/>
  <c r="I346" i="2"/>
  <c r="M346" i="2"/>
  <c r="R346" i="2"/>
  <c r="V346" i="2"/>
  <c r="AA346" i="2"/>
  <c r="AE346" i="2"/>
  <c r="AJ346" i="2"/>
  <c r="AN346" i="2"/>
  <c r="I283" i="2"/>
  <c r="M283" i="2"/>
  <c r="R283" i="2"/>
  <c r="V283" i="2"/>
  <c r="AA283" i="2"/>
  <c r="AE283" i="2"/>
  <c r="AJ283" i="2"/>
  <c r="AN283" i="2"/>
  <c r="I285" i="2"/>
  <c r="M285" i="2"/>
  <c r="R285" i="2"/>
  <c r="V285" i="2"/>
  <c r="AA285" i="2"/>
  <c r="AE285" i="2"/>
  <c r="AJ285" i="2"/>
  <c r="AN285" i="2"/>
  <c r="I421" i="2"/>
  <c r="M421" i="2"/>
  <c r="R421" i="2"/>
  <c r="V421" i="2"/>
  <c r="AA421" i="2"/>
  <c r="AE421" i="2"/>
  <c r="AJ421" i="2"/>
  <c r="AN421" i="2"/>
  <c r="I289" i="2"/>
  <c r="M289" i="2"/>
  <c r="R289" i="2"/>
  <c r="V289" i="2"/>
  <c r="AA289" i="2"/>
  <c r="AE289" i="2"/>
  <c r="AJ289" i="2"/>
  <c r="AN289" i="2"/>
  <c r="I291" i="2"/>
  <c r="M291" i="2"/>
  <c r="R291" i="2"/>
  <c r="V291" i="2"/>
  <c r="AA291" i="2"/>
  <c r="AE291" i="2"/>
  <c r="AJ291" i="2"/>
  <c r="AN291" i="2"/>
  <c r="I293" i="2"/>
  <c r="M293" i="2"/>
  <c r="T293" i="2"/>
  <c r="AA293" i="2"/>
  <c r="L326" i="2"/>
  <c r="S326" i="2"/>
  <c r="AD326" i="2"/>
  <c r="I295" i="2"/>
  <c r="M295" i="2"/>
  <c r="R295" i="2"/>
  <c r="V295" i="2"/>
  <c r="AA295" i="2"/>
  <c r="AE295" i="2"/>
  <c r="AJ295" i="2"/>
  <c r="AN295" i="2"/>
  <c r="I297" i="2"/>
  <c r="M297" i="2"/>
  <c r="R297" i="2"/>
  <c r="V297" i="2"/>
  <c r="AA297" i="2"/>
  <c r="AE297" i="2"/>
  <c r="AJ297" i="2"/>
  <c r="AN297" i="2"/>
  <c r="L298" i="2"/>
  <c r="S298" i="2"/>
  <c r="AD298" i="2"/>
  <c r="I299" i="2"/>
  <c r="M299" i="2"/>
  <c r="R299" i="2"/>
  <c r="V299" i="2"/>
  <c r="AA299" i="2"/>
  <c r="AE299" i="2"/>
  <c r="AJ299" i="2"/>
  <c r="AN299" i="2"/>
  <c r="J300" i="2"/>
  <c r="I301" i="2"/>
  <c r="M301" i="2"/>
  <c r="R301" i="2"/>
  <c r="V301" i="2"/>
  <c r="AA301" i="2"/>
  <c r="AE301" i="2"/>
  <c r="AJ301" i="2"/>
  <c r="AN301" i="2"/>
  <c r="L302" i="2"/>
  <c r="S302" i="2"/>
  <c r="AD302" i="2"/>
  <c r="I303" i="2"/>
  <c r="M303" i="2"/>
  <c r="R303" i="2"/>
  <c r="V303" i="2"/>
  <c r="AA303" i="2"/>
  <c r="AE303" i="2"/>
  <c r="AJ303" i="2"/>
  <c r="AN303" i="2"/>
  <c r="I305" i="2"/>
  <c r="M305" i="2"/>
  <c r="R305" i="2"/>
  <c r="V305" i="2"/>
  <c r="AA305" i="2"/>
  <c r="AE305" i="2"/>
  <c r="AJ305" i="2"/>
  <c r="AN305" i="2"/>
  <c r="L306" i="2"/>
  <c r="S306" i="2"/>
  <c r="AD306" i="2"/>
  <c r="I307" i="2"/>
  <c r="M307" i="2"/>
  <c r="R307" i="2"/>
  <c r="V307" i="2"/>
  <c r="AA307" i="2"/>
  <c r="AE307" i="2"/>
  <c r="AJ307" i="2"/>
  <c r="AN307" i="2"/>
  <c r="J308" i="2"/>
  <c r="I309" i="2"/>
  <c r="M309" i="2"/>
  <c r="R309" i="2"/>
  <c r="V309" i="2"/>
  <c r="AA309" i="2"/>
  <c r="AE309" i="2"/>
  <c r="AJ309" i="2"/>
  <c r="AN309" i="2"/>
  <c r="L310" i="2"/>
  <c r="S310" i="2"/>
  <c r="AD310" i="2"/>
  <c r="I311" i="2"/>
  <c r="M311" i="2"/>
  <c r="R311" i="2"/>
  <c r="V311" i="2"/>
  <c r="AA311" i="2"/>
  <c r="AE311" i="2"/>
  <c r="AJ311" i="2"/>
  <c r="AN311" i="2"/>
  <c r="I313" i="2"/>
  <c r="M313" i="2"/>
  <c r="R313" i="2"/>
  <c r="V313" i="2"/>
  <c r="AA313" i="2"/>
  <c r="AE313" i="2"/>
  <c r="AJ313" i="2"/>
  <c r="AN313" i="2"/>
  <c r="L314" i="2"/>
  <c r="S314" i="2"/>
  <c r="AD314" i="2"/>
  <c r="I90" i="2"/>
  <c r="M90" i="2"/>
  <c r="R90" i="2"/>
  <c r="V90" i="2"/>
  <c r="AA90" i="2"/>
  <c r="AE90" i="2"/>
  <c r="AJ90" i="2"/>
  <c r="AN90" i="2"/>
  <c r="J124" i="2"/>
  <c r="I317" i="2"/>
  <c r="M317" i="2"/>
  <c r="R317" i="2"/>
  <c r="V317" i="2"/>
  <c r="AA317" i="2"/>
  <c r="AE317" i="2"/>
  <c r="AJ317" i="2"/>
  <c r="AN317" i="2"/>
  <c r="L318" i="2"/>
  <c r="S318" i="2"/>
  <c r="AD318" i="2"/>
  <c r="I264" i="2"/>
  <c r="M264" i="2"/>
  <c r="R264" i="2"/>
  <c r="V264" i="2"/>
  <c r="AA264" i="2"/>
  <c r="AE264" i="2"/>
  <c r="AJ264" i="2"/>
  <c r="AN264" i="2"/>
  <c r="I321" i="2"/>
  <c r="M321" i="2"/>
  <c r="R321" i="2"/>
  <c r="V321" i="2"/>
  <c r="AA321" i="2"/>
  <c r="AE321" i="2"/>
  <c r="AJ321" i="2"/>
  <c r="AN321" i="2"/>
  <c r="L322" i="2"/>
  <c r="S322" i="2"/>
  <c r="AD322" i="2"/>
  <c r="I347" i="2"/>
  <c r="M347" i="2"/>
  <c r="R347" i="2"/>
  <c r="V347" i="2"/>
  <c r="AA347" i="2"/>
  <c r="AE347" i="2"/>
  <c r="AJ347" i="2"/>
  <c r="AN347" i="2"/>
  <c r="J162" i="2"/>
  <c r="I294" i="2"/>
  <c r="M294" i="2"/>
  <c r="R294" i="2"/>
  <c r="V294" i="2"/>
  <c r="AA294" i="2"/>
  <c r="AE294" i="2"/>
  <c r="AJ294" i="2"/>
  <c r="AN294" i="2"/>
  <c r="L85" i="2"/>
  <c r="S85" i="2"/>
  <c r="AD85" i="2"/>
  <c r="I327" i="2"/>
  <c r="M327" i="2"/>
  <c r="R327" i="2"/>
  <c r="V327" i="2"/>
  <c r="AA327" i="2"/>
  <c r="AE327" i="2"/>
  <c r="AJ327" i="2"/>
  <c r="AN327" i="2"/>
  <c r="I329" i="2"/>
  <c r="M329" i="2"/>
  <c r="R329" i="2"/>
  <c r="V329" i="2"/>
  <c r="AA329" i="2"/>
  <c r="AE329" i="2"/>
  <c r="AJ329" i="2"/>
  <c r="AN329" i="2"/>
  <c r="L330" i="2"/>
  <c r="S330" i="2"/>
  <c r="AD330" i="2"/>
  <c r="I287" i="2"/>
  <c r="M287" i="2"/>
  <c r="R287" i="2"/>
  <c r="V287" i="2"/>
  <c r="AA287" i="2"/>
  <c r="AE287" i="2"/>
  <c r="AJ287" i="2"/>
  <c r="AN287" i="2"/>
  <c r="I359" i="2"/>
  <c r="M359" i="2"/>
  <c r="R359" i="2"/>
  <c r="V359" i="2"/>
  <c r="AA359" i="2"/>
  <c r="AE359" i="2"/>
  <c r="AJ359" i="2"/>
  <c r="AN359" i="2"/>
  <c r="L249" i="2"/>
  <c r="S249" i="2"/>
  <c r="AD249" i="2"/>
  <c r="I335" i="2"/>
  <c r="M335" i="2"/>
  <c r="R335" i="2"/>
  <c r="V335" i="2"/>
  <c r="AA335" i="2"/>
  <c r="AE335" i="2"/>
  <c r="AJ335" i="2"/>
  <c r="AN335" i="2"/>
  <c r="I337" i="2"/>
  <c r="M337" i="2"/>
  <c r="R337" i="2"/>
  <c r="V337" i="2"/>
  <c r="AA337" i="2"/>
  <c r="AE337" i="2"/>
  <c r="AJ337" i="2"/>
  <c r="AN337" i="2"/>
  <c r="L446" i="2"/>
  <c r="S446" i="2"/>
  <c r="AD446" i="2"/>
  <c r="I404" i="2"/>
  <c r="M404" i="2"/>
  <c r="R404" i="2"/>
  <c r="V404" i="2"/>
  <c r="AA404" i="2"/>
  <c r="AE404" i="2"/>
  <c r="AJ404" i="2"/>
  <c r="AN404" i="2"/>
  <c r="I341" i="2"/>
  <c r="M341" i="2"/>
  <c r="R341" i="2"/>
  <c r="V341" i="2"/>
  <c r="AA341" i="2"/>
  <c r="AE341" i="2"/>
  <c r="AJ341" i="2"/>
  <c r="AN341" i="2"/>
  <c r="L342" i="2"/>
  <c r="S342" i="2"/>
  <c r="AD342" i="2"/>
  <c r="I343" i="2"/>
  <c r="M343" i="2"/>
  <c r="R343" i="2"/>
  <c r="V343" i="2"/>
  <c r="AA343" i="2"/>
  <c r="AE343" i="2"/>
  <c r="AJ343" i="2"/>
  <c r="AN343" i="2"/>
  <c r="I320" i="2"/>
  <c r="M320" i="2"/>
  <c r="R320" i="2"/>
  <c r="V320" i="2"/>
  <c r="AA320" i="2"/>
  <c r="AE320" i="2"/>
  <c r="AJ320" i="2"/>
  <c r="AN320" i="2"/>
  <c r="L394" i="2"/>
  <c r="S394" i="2"/>
  <c r="AD394" i="2"/>
  <c r="I345" i="2"/>
  <c r="M345" i="2"/>
  <c r="R345" i="2"/>
  <c r="V345" i="2"/>
  <c r="AA345" i="2"/>
  <c r="AE345" i="2"/>
  <c r="AJ345" i="2"/>
  <c r="AN345" i="2"/>
  <c r="I349" i="2"/>
  <c r="M349" i="2"/>
  <c r="R349" i="2"/>
  <c r="V349" i="2"/>
  <c r="AA349" i="2"/>
  <c r="AE349" i="2"/>
  <c r="AJ349" i="2"/>
  <c r="AN349" i="2"/>
  <c r="L350" i="2"/>
  <c r="S350" i="2"/>
  <c r="AD350" i="2"/>
  <c r="I351" i="2"/>
  <c r="M351" i="2"/>
  <c r="R351" i="2"/>
  <c r="V351" i="2"/>
  <c r="AA351" i="2"/>
  <c r="AE351" i="2"/>
  <c r="AJ351" i="2"/>
  <c r="AN351" i="2"/>
  <c r="I353" i="2"/>
  <c r="M353" i="2"/>
  <c r="R353" i="2"/>
  <c r="V353" i="2"/>
  <c r="AA353" i="2"/>
  <c r="AE353" i="2"/>
  <c r="AJ353" i="2"/>
  <c r="AN353" i="2"/>
  <c r="L354" i="2"/>
  <c r="S354" i="2"/>
  <c r="AD354" i="2"/>
  <c r="I355" i="2"/>
  <c r="M355" i="2"/>
  <c r="R355" i="2"/>
  <c r="V355" i="2"/>
  <c r="AA355" i="2"/>
  <c r="AE355" i="2"/>
  <c r="AJ355" i="2"/>
  <c r="AN355" i="2"/>
  <c r="AQ357" i="2"/>
  <c r="AN357" i="2"/>
  <c r="AJ357" i="2"/>
  <c r="AE357" i="2"/>
  <c r="I357" i="2"/>
  <c r="M357" i="2"/>
  <c r="R357" i="2"/>
  <c r="V357" i="2"/>
  <c r="AA357" i="2"/>
  <c r="AG357" i="2"/>
  <c r="AP357" i="2"/>
  <c r="L358" i="2"/>
  <c r="S358" i="2"/>
  <c r="AD358" i="2"/>
  <c r="I254" i="2"/>
  <c r="M254" i="2"/>
  <c r="R254" i="2"/>
  <c r="V254" i="2"/>
  <c r="AA254" i="2"/>
  <c r="AE254" i="2"/>
  <c r="AJ254" i="2"/>
  <c r="AN254" i="2"/>
  <c r="I361" i="2"/>
  <c r="M361" i="2"/>
  <c r="R361" i="2"/>
  <c r="V361" i="2"/>
  <c r="AA361" i="2"/>
  <c r="AE361" i="2"/>
  <c r="AJ361" i="2"/>
  <c r="AN361" i="2"/>
  <c r="L362" i="2"/>
  <c r="S362" i="2"/>
  <c r="AD362" i="2"/>
  <c r="I225" i="2"/>
  <c r="M225" i="2"/>
  <c r="R225" i="2"/>
  <c r="V225" i="2"/>
  <c r="AA225" i="2"/>
  <c r="AE225" i="2"/>
  <c r="AJ225" i="2"/>
  <c r="AN225" i="2"/>
  <c r="I429" i="2"/>
  <c r="M429" i="2"/>
  <c r="R429" i="2"/>
  <c r="V429" i="2"/>
  <c r="AA429" i="2"/>
  <c r="AE429" i="2"/>
  <c r="AJ429" i="2"/>
  <c r="AN429" i="2"/>
  <c r="L366" i="2"/>
  <c r="S366" i="2"/>
  <c r="AD366" i="2"/>
  <c r="I367" i="2"/>
  <c r="M367" i="2"/>
  <c r="R367" i="2"/>
  <c r="V367" i="2"/>
  <c r="AA367" i="2"/>
  <c r="AE367" i="2"/>
  <c r="AJ367" i="2"/>
  <c r="AN367" i="2"/>
  <c r="I369" i="2"/>
  <c r="M369" i="2"/>
  <c r="R369" i="2"/>
  <c r="V369" i="2"/>
  <c r="AA369" i="2"/>
  <c r="AE369" i="2"/>
  <c r="AJ369" i="2"/>
  <c r="AN369" i="2"/>
  <c r="L370" i="2"/>
  <c r="S370" i="2"/>
  <c r="AD370" i="2"/>
  <c r="I371" i="2"/>
  <c r="M371" i="2"/>
  <c r="R371" i="2"/>
  <c r="V371" i="2"/>
  <c r="AA371" i="2"/>
  <c r="AE371" i="2"/>
  <c r="AJ371" i="2"/>
  <c r="AN371" i="2"/>
  <c r="I32" i="2"/>
  <c r="M32" i="2"/>
  <c r="R32" i="2"/>
  <c r="V32" i="2"/>
  <c r="AA32" i="2"/>
  <c r="AE32" i="2"/>
  <c r="AJ32" i="2"/>
  <c r="AN32" i="2"/>
  <c r="L282" i="2"/>
  <c r="S282" i="2"/>
  <c r="AD282" i="2"/>
  <c r="I375" i="2"/>
  <c r="M375" i="2"/>
  <c r="R375" i="2"/>
  <c r="V375" i="2"/>
  <c r="AA375" i="2"/>
  <c r="AE375" i="2"/>
  <c r="AJ375" i="2"/>
  <c r="AN375" i="2"/>
  <c r="I377" i="2"/>
  <c r="M377" i="2"/>
  <c r="R377" i="2"/>
  <c r="V377" i="2"/>
  <c r="AA377" i="2"/>
  <c r="AE377" i="2"/>
  <c r="AJ377" i="2"/>
  <c r="AN377" i="2"/>
  <c r="L378" i="2"/>
  <c r="S378" i="2"/>
  <c r="AD378" i="2"/>
  <c r="I379" i="2"/>
  <c r="M379" i="2"/>
  <c r="R379" i="2"/>
  <c r="V379" i="2"/>
  <c r="AA379" i="2"/>
  <c r="AE379" i="2"/>
  <c r="AJ379" i="2"/>
  <c r="AN379" i="2"/>
  <c r="I381" i="2"/>
  <c r="M381" i="2"/>
  <c r="R381" i="2"/>
  <c r="V381" i="2"/>
  <c r="AA381" i="2"/>
  <c r="AE381" i="2"/>
  <c r="AJ381" i="2"/>
  <c r="AN381" i="2"/>
  <c r="L382" i="2"/>
  <c r="S382" i="2"/>
  <c r="AD382" i="2"/>
  <c r="I383" i="2"/>
  <c r="M383" i="2"/>
  <c r="R383" i="2"/>
  <c r="V383" i="2"/>
  <c r="AA383" i="2"/>
  <c r="AE383" i="2"/>
  <c r="AJ383" i="2"/>
  <c r="AN383" i="2"/>
  <c r="I385" i="2"/>
  <c r="M385" i="2"/>
  <c r="R385" i="2"/>
  <c r="V385" i="2"/>
  <c r="AA385" i="2"/>
  <c r="AE385" i="2"/>
  <c r="AJ385" i="2"/>
  <c r="AN385" i="2"/>
  <c r="L386" i="2"/>
  <c r="S386" i="2"/>
  <c r="AD386" i="2"/>
  <c r="I387" i="2"/>
  <c r="M387" i="2"/>
  <c r="R387" i="2"/>
  <c r="V387" i="2"/>
  <c r="AA387" i="2"/>
  <c r="AE387" i="2"/>
  <c r="AJ387" i="2"/>
  <c r="AN387" i="2"/>
  <c r="I339" i="2"/>
  <c r="M339" i="2"/>
  <c r="R339" i="2"/>
  <c r="V339" i="2"/>
  <c r="AA339" i="2"/>
  <c r="AE339" i="2"/>
  <c r="AJ339" i="2"/>
  <c r="AN339" i="2"/>
  <c r="L390" i="2"/>
  <c r="S390" i="2"/>
  <c r="AD390" i="2"/>
  <c r="AK390" i="2"/>
  <c r="I391" i="2"/>
  <c r="M391" i="2"/>
  <c r="R391" i="2"/>
  <c r="V391" i="2"/>
  <c r="AA391" i="2"/>
  <c r="AE391" i="2"/>
  <c r="AJ391" i="2"/>
  <c r="AN391" i="2"/>
  <c r="I363" i="2"/>
  <c r="M363" i="2"/>
  <c r="R363" i="2"/>
  <c r="V363" i="2"/>
  <c r="AA363" i="2"/>
  <c r="AE363" i="2"/>
  <c r="AJ363" i="2"/>
  <c r="AN363" i="2"/>
  <c r="L364" i="2"/>
  <c r="S364" i="2"/>
  <c r="AD364" i="2"/>
  <c r="AK364" i="2"/>
  <c r="I368" i="2"/>
  <c r="M368" i="2"/>
  <c r="R368" i="2"/>
  <c r="V368" i="2"/>
  <c r="AA368" i="2"/>
  <c r="AE368" i="2"/>
  <c r="AJ368" i="2"/>
  <c r="AN368" i="2"/>
  <c r="I397" i="2"/>
  <c r="M397" i="2"/>
  <c r="R397" i="2"/>
  <c r="V397" i="2"/>
  <c r="AA397" i="2"/>
  <c r="AE397" i="2"/>
  <c r="AJ397" i="2"/>
  <c r="AN397" i="2"/>
  <c r="L398" i="2"/>
  <c r="S398" i="2"/>
  <c r="AD398" i="2"/>
  <c r="AK398" i="2"/>
  <c r="I399" i="2"/>
  <c r="M399" i="2"/>
  <c r="R399" i="2"/>
  <c r="V399" i="2"/>
  <c r="AA399" i="2"/>
  <c r="AE399" i="2"/>
  <c r="AJ399" i="2"/>
  <c r="AN399" i="2"/>
  <c r="I374" i="2"/>
  <c r="M374" i="2"/>
  <c r="R374" i="2"/>
  <c r="V374" i="2"/>
  <c r="AA374" i="2"/>
  <c r="AE374" i="2"/>
  <c r="AJ374" i="2"/>
  <c r="AN374" i="2"/>
  <c r="L389" i="2"/>
  <c r="S389" i="2"/>
  <c r="AD389" i="2"/>
  <c r="AK389" i="2"/>
  <c r="I393" i="2"/>
  <c r="M393" i="2"/>
  <c r="R393" i="2"/>
  <c r="V393" i="2"/>
  <c r="AA393" i="2"/>
  <c r="AE393" i="2"/>
  <c r="AJ393" i="2"/>
  <c r="AN393" i="2"/>
  <c r="I415" i="2"/>
  <c r="M415" i="2"/>
  <c r="R415" i="2"/>
  <c r="V415" i="2"/>
  <c r="AA415" i="2"/>
  <c r="AE415" i="2"/>
  <c r="AJ415" i="2"/>
  <c r="AN415" i="2"/>
  <c r="L280" i="2"/>
  <c r="S280" i="2"/>
  <c r="AD280" i="2"/>
  <c r="AK280" i="2"/>
  <c r="I407" i="2"/>
  <c r="M407" i="2"/>
  <c r="R407" i="2"/>
  <c r="V407" i="2"/>
  <c r="AA407" i="2"/>
  <c r="AE407" i="2"/>
  <c r="AJ407" i="2"/>
  <c r="AN407" i="2"/>
  <c r="I409" i="2"/>
  <c r="M409" i="2"/>
  <c r="R409" i="2"/>
  <c r="V409" i="2"/>
  <c r="AA409" i="2"/>
  <c r="AE409" i="2"/>
  <c r="AJ409" i="2"/>
  <c r="AN409" i="2"/>
  <c r="L410" i="2"/>
  <c r="S410" i="2"/>
  <c r="AD410" i="2"/>
  <c r="AK410" i="2"/>
  <c r="I411" i="2"/>
  <c r="M411" i="2"/>
  <c r="R411" i="2"/>
  <c r="V411" i="2"/>
  <c r="AA411" i="2"/>
  <c r="AE411" i="2"/>
  <c r="AJ411" i="2"/>
  <c r="AN411" i="2"/>
  <c r="I401" i="2"/>
  <c r="M401" i="2"/>
  <c r="R401" i="2"/>
  <c r="V401" i="2"/>
  <c r="AA401" i="2"/>
  <c r="AE401" i="2"/>
  <c r="AJ401" i="2"/>
  <c r="AN401" i="2"/>
  <c r="L414" i="2"/>
  <c r="S414" i="2"/>
  <c r="AD414" i="2"/>
  <c r="AK414" i="2"/>
  <c r="I324" i="2"/>
  <c r="M324" i="2"/>
  <c r="R324" i="2"/>
  <c r="V324" i="2"/>
  <c r="AA324" i="2"/>
  <c r="AE324" i="2"/>
  <c r="AJ324" i="2"/>
  <c r="AN324" i="2"/>
  <c r="I417" i="2"/>
  <c r="M417" i="2"/>
  <c r="R417" i="2"/>
  <c r="V417" i="2"/>
  <c r="AA417" i="2"/>
  <c r="AE417" i="2"/>
  <c r="AJ417" i="2"/>
  <c r="AN417" i="2"/>
  <c r="L418" i="2"/>
  <c r="S418" i="2"/>
  <c r="AD418" i="2"/>
  <c r="AK418" i="2"/>
  <c r="I402" i="2"/>
  <c r="M402" i="2"/>
  <c r="R402" i="2"/>
  <c r="V402" i="2"/>
  <c r="AA402" i="2"/>
  <c r="AE402" i="2"/>
  <c r="AJ402" i="2"/>
  <c r="AN402" i="2"/>
  <c r="I416" i="2"/>
  <c r="M416" i="2"/>
  <c r="R416" i="2"/>
  <c r="V416" i="2"/>
  <c r="AA416" i="2"/>
  <c r="AE416" i="2"/>
  <c r="AJ416" i="2"/>
  <c r="AN416" i="2"/>
  <c r="L422" i="2"/>
  <c r="S422" i="2"/>
  <c r="AD422" i="2"/>
  <c r="AK422" i="2"/>
  <c r="AQ423" i="2"/>
  <c r="AP423" i="2"/>
  <c r="AL423" i="2"/>
  <c r="AG423" i="2"/>
  <c r="AC423" i="2"/>
  <c r="X423" i="2"/>
  <c r="T423" i="2"/>
  <c r="O423" i="2"/>
  <c r="K423" i="2"/>
  <c r="I423" i="2"/>
  <c r="R423" i="2"/>
  <c r="AA423" i="2"/>
  <c r="AJ423" i="2"/>
  <c r="AQ425" i="2"/>
  <c r="AP425" i="2"/>
  <c r="AL425" i="2"/>
  <c r="AG425" i="2"/>
  <c r="AC425" i="2"/>
  <c r="X425" i="2"/>
  <c r="T425" i="2"/>
  <c r="O425" i="2"/>
  <c r="K425" i="2"/>
  <c r="I425" i="2"/>
  <c r="R425" i="2"/>
  <c r="AA425" i="2"/>
  <c r="AJ425" i="2"/>
  <c r="AO426" i="2"/>
  <c r="AH426" i="2"/>
  <c r="W426" i="2"/>
  <c r="P426" i="2"/>
  <c r="L426" i="2"/>
  <c r="AD426" i="2"/>
  <c r="AQ427" i="2"/>
  <c r="AN427" i="2"/>
  <c r="AJ427" i="2"/>
  <c r="AP427" i="2"/>
  <c r="AL427" i="2"/>
  <c r="AG427" i="2"/>
  <c r="AC427" i="2"/>
  <c r="X427" i="2"/>
  <c r="T427" i="2"/>
  <c r="O427" i="2"/>
  <c r="K427" i="2"/>
  <c r="I427" i="2"/>
  <c r="R427" i="2"/>
  <c r="AA427" i="2"/>
  <c r="T387" i="2"/>
  <c r="X387" i="2"/>
  <c r="AC387" i="2"/>
  <c r="AG387" i="2"/>
  <c r="AL387" i="2"/>
  <c r="AP387" i="2"/>
  <c r="K339" i="2"/>
  <c r="O339" i="2"/>
  <c r="T339" i="2"/>
  <c r="X339" i="2"/>
  <c r="AC339" i="2"/>
  <c r="AG339" i="2"/>
  <c r="AL339" i="2"/>
  <c r="AP339" i="2"/>
  <c r="P390" i="2"/>
  <c r="W390" i="2"/>
  <c r="AH390" i="2"/>
  <c r="K391" i="2"/>
  <c r="O391" i="2"/>
  <c r="T391" i="2"/>
  <c r="X391" i="2"/>
  <c r="AC391" i="2"/>
  <c r="AG391" i="2"/>
  <c r="AL391" i="2"/>
  <c r="AP391" i="2"/>
  <c r="K363" i="2"/>
  <c r="O363" i="2"/>
  <c r="T363" i="2"/>
  <c r="X363" i="2"/>
  <c r="AC363" i="2"/>
  <c r="AG363" i="2"/>
  <c r="AL363" i="2"/>
  <c r="AP363" i="2"/>
  <c r="P364" i="2"/>
  <c r="W364" i="2"/>
  <c r="AH364" i="2"/>
  <c r="K368" i="2"/>
  <c r="O368" i="2"/>
  <c r="T368" i="2"/>
  <c r="X368" i="2"/>
  <c r="AC368" i="2"/>
  <c r="AG368" i="2"/>
  <c r="AL368" i="2"/>
  <c r="AP368" i="2"/>
  <c r="K397" i="2"/>
  <c r="O397" i="2"/>
  <c r="T397" i="2"/>
  <c r="X397" i="2"/>
  <c r="AC397" i="2"/>
  <c r="AG397" i="2"/>
  <c r="AL397" i="2"/>
  <c r="AP397" i="2"/>
  <c r="P398" i="2"/>
  <c r="W398" i="2"/>
  <c r="AH398" i="2"/>
  <c r="K399" i="2"/>
  <c r="O399" i="2"/>
  <c r="T399" i="2"/>
  <c r="X399" i="2"/>
  <c r="AC399" i="2"/>
  <c r="AG399" i="2"/>
  <c r="AL399" i="2"/>
  <c r="AP399" i="2"/>
  <c r="K374" i="2"/>
  <c r="O374" i="2"/>
  <c r="T374" i="2"/>
  <c r="X374" i="2"/>
  <c r="AC374" i="2"/>
  <c r="AG374" i="2"/>
  <c r="AL374" i="2"/>
  <c r="AP374" i="2"/>
  <c r="P389" i="2"/>
  <c r="W389" i="2"/>
  <c r="AH389" i="2"/>
  <c r="K393" i="2"/>
  <c r="O393" i="2"/>
  <c r="T393" i="2"/>
  <c r="X393" i="2"/>
  <c r="AC393" i="2"/>
  <c r="AG393" i="2"/>
  <c r="AL393" i="2"/>
  <c r="AP393" i="2"/>
  <c r="K415" i="2"/>
  <c r="O415" i="2"/>
  <c r="T415" i="2"/>
  <c r="X415" i="2"/>
  <c r="AC415" i="2"/>
  <c r="AG415" i="2"/>
  <c r="AL415" i="2"/>
  <c r="AP415" i="2"/>
  <c r="P280" i="2"/>
  <c r="W280" i="2"/>
  <c r="AH280" i="2"/>
  <c r="K407" i="2"/>
  <c r="O407" i="2"/>
  <c r="T407" i="2"/>
  <c r="X407" i="2"/>
  <c r="AC407" i="2"/>
  <c r="AG407" i="2"/>
  <c r="AL407" i="2"/>
  <c r="AP407" i="2"/>
  <c r="K409" i="2"/>
  <c r="O409" i="2"/>
  <c r="T409" i="2"/>
  <c r="X409" i="2"/>
  <c r="AC409" i="2"/>
  <c r="AG409" i="2"/>
  <c r="AL409" i="2"/>
  <c r="AP409" i="2"/>
  <c r="P410" i="2"/>
  <c r="W410" i="2"/>
  <c r="AH410" i="2"/>
  <c r="K411" i="2"/>
  <c r="O411" i="2"/>
  <c r="T411" i="2"/>
  <c r="X411" i="2"/>
  <c r="AC411" i="2"/>
  <c r="AG411" i="2"/>
  <c r="AL411" i="2"/>
  <c r="AP411" i="2"/>
  <c r="K401" i="2"/>
  <c r="O401" i="2"/>
  <c r="T401" i="2"/>
  <c r="X401" i="2"/>
  <c r="AC401" i="2"/>
  <c r="AG401" i="2"/>
  <c r="AL401" i="2"/>
  <c r="AP401" i="2"/>
  <c r="P414" i="2"/>
  <c r="W414" i="2"/>
  <c r="AH414" i="2"/>
  <c r="K324" i="2"/>
  <c r="O324" i="2"/>
  <c r="T324" i="2"/>
  <c r="X324" i="2"/>
  <c r="AC324" i="2"/>
  <c r="AG324" i="2"/>
  <c r="AL324" i="2"/>
  <c r="AP324" i="2"/>
  <c r="K417" i="2"/>
  <c r="O417" i="2"/>
  <c r="T417" i="2"/>
  <c r="X417" i="2"/>
  <c r="AC417" i="2"/>
  <c r="AG417" i="2"/>
  <c r="AL417" i="2"/>
  <c r="AP417" i="2"/>
  <c r="P418" i="2"/>
  <c r="W418" i="2"/>
  <c r="AH418" i="2"/>
  <c r="K402" i="2"/>
  <c r="O402" i="2"/>
  <c r="T402" i="2"/>
  <c r="X402" i="2"/>
  <c r="AC402" i="2"/>
  <c r="AG402" i="2"/>
  <c r="AL402" i="2"/>
  <c r="AP402" i="2"/>
  <c r="K416" i="2"/>
  <c r="O416" i="2"/>
  <c r="T416" i="2"/>
  <c r="X416" i="2"/>
  <c r="AC416" i="2"/>
  <c r="AG416" i="2"/>
  <c r="AL416" i="2"/>
  <c r="AP416" i="2"/>
  <c r="P422" i="2"/>
  <c r="W422" i="2"/>
  <c r="AH422" i="2"/>
  <c r="M423" i="2"/>
  <c r="V423" i="2"/>
  <c r="AE423" i="2"/>
  <c r="AN423" i="2"/>
  <c r="M425" i="2"/>
  <c r="V425" i="2"/>
  <c r="AE425" i="2"/>
  <c r="AN425" i="2"/>
  <c r="S426" i="2"/>
  <c r="AK426" i="2"/>
  <c r="M427" i="2"/>
  <c r="V427" i="2"/>
  <c r="AE427" i="2"/>
  <c r="K227" i="2"/>
  <c r="O227" i="2"/>
  <c r="T227" i="2"/>
  <c r="X227" i="2"/>
  <c r="AC227" i="2"/>
  <c r="AG227" i="2"/>
  <c r="AL227" i="2"/>
  <c r="AP227" i="2"/>
  <c r="P235" i="2"/>
  <c r="W235" i="2"/>
  <c r="AH235" i="2"/>
  <c r="AO235" i="2"/>
  <c r="K431" i="2"/>
  <c r="O431" i="2"/>
  <c r="T431" i="2"/>
  <c r="X431" i="2"/>
  <c r="AC431" i="2"/>
  <c r="AG431" i="2"/>
  <c r="AL431" i="2"/>
  <c r="AP431" i="2"/>
  <c r="K451" i="2"/>
  <c r="O451" i="2"/>
  <c r="T451" i="2"/>
  <c r="X451" i="2"/>
  <c r="AC451" i="2"/>
  <c r="AG451" i="2"/>
  <c r="AL451" i="2"/>
  <c r="AP451" i="2"/>
  <c r="P434" i="2"/>
  <c r="W434" i="2"/>
  <c r="AH434" i="2"/>
  <c r="AO434" i="2"/>
  <c r="K435" i="2"/>
  <c r="O435" i="2"/>
  <c r="T435" i="2"/>
  <c r="X435" i="2"/>
  <c r="AC435" i="2"/>
  <c r="AG435" i="2"/>
  <c r="AL435" i="2"/>
  <c r="AP435" i="2"/>
  <c r="K437" i="2"/>
  <c r="O437" i="2"/>
  <c r="T437" i="2"/>
  <c r="X437" i="2"/>
  <c r="AC437" i="2"/>
  <c r="AG437" i="2"/>
  <c r="AL437" i="2"/>
  <c r="AP437" i="2"/>
  <c r="P179" i="2"/>
  <c r="W179" i="2"/>
  <c r="AH179" i="2"/>
  <c r="AO179" i="2"/>
  <c r="K439" i="2"/>
  <c r="O439" i="2"/>
  <c r="T439" i="2"/>
  <c r="X439" i="2"/>
  <c r="AC439" i="2"/>
  <c r="AG439" i="2"/>
  <c r="AL439" i="2"/>
  <c r="AP439" i="2"/>
  <c r="K87" i="2"/>
  <c r="O87" i="2"/>
  <c r="T87" i="2"/>
  <c r="X87" i="2"/>
  <c r="AC87" i="2"/>
  <c r="AG87" i="2"/>
  <c r="AL87" i="2"/>
  <c r="AP87" i="2"/>
  <c r="P442" i="2"/>
  <c r="W442" i="2"/>
  <c r="AH442" i="2"/>
  <c r="AO442" i="2"/>
  <c r="K443" i="2"/>
  <c r="O443" i="2"/>
  <c r="T443" i="2"/>
  <c r="X443" i="2"/>
  <c r="AC443" i="2"/>
  <c r="AG443" i="2"/>
  <c r="AL443" i="2"/>
  <c r="AP443" i="2"/>
  <c r="K445" i="2"/>
  <c r="O445" i="2"/>
  <c r="T445" i="2"/>
  <c r="X445" i="2"/>
  <c r="AC445" i="2"/>
  <c r="AG445" i="2"/>
  <c r="AL445" i="2"/>
  <c r="AP445" i="2"/>
  <c r="P33" i="2"/>
  <c r="W33" i="2"/>
  <c r="AH33" i="2"/>
  <c r="AO33" i="2"/>
  <c r="K438" i="2"/>
  <c r="O438" i="2"/>
  <c r="T438" i="2"/>
  <c r="X438" i="2"/>
  <c r="AC438" i="2"/>
  <c r="AG438" i="2"/>
  <c r="AL438" i="2"/>
  <c r="AP438" i="2"/>
  <c r="K449" i="2"/>
  <c r="O449" i="2"/>
  <c r="T449" i="2"/>
  <c r="X449" i="2"/>
  <c r="AC449" i="2"/>
  <c r="AG449" i="2"/>
  <c r="AL449" i="2"/>
  <c r="AP449" i="2"/>
  <c r="P450" i="2"/>
  <c r="W450" i="2"/>
  <c r="AH450" i="2"/>
  <c r="AO450" i="2"/>
  <c r="K453" i="2"/>
  <c r="O453" i="2"/>
  <c r="T453" i="2"/>
  <c r="X453" i="2"/>
  <c r="AC453" i="2"/>
  <c r="AG453" i="2"/>
  <c r="AL453" i="2"/>
  <c r="AP453" i="2"/>
  <c r="K462" i="2"/>
  <c r="O462" i="2"/>
  <c r="T462" i="2"/>
  <c r="X462" i="2"/>
  <c r="AC462" i="2"/>
  <c r="AG462" i="2"/>
  <c r="AL462" i="2"/>
  <c r="AP462" i="2"/>
  <c r="K455" i="2"/>
  <c r="O455" i="2"/>
  <c r="T455" i="2"/>
  <c r="X455" i="2"/>
  <c r="AC455" i="2"/>
  <c r="AG455" i="2"/>
  <c r="AL455" i="2"/>
  <c r="AP455" i="2"/>
  <c r="K457" i="2"/>
  <c r="O457" i="2"/>
  <c r="T457" i="2"/>
  <c r="X457" i="2"/>
  <c r="AC457" i="2"/>
  <c r="I227" i="2"/>
  <c r="M227" i="2"/>
  <c r="R227" i="2"/>
  <c r="V227" i="2"/>
  <c r="AA227" i="2"/>
  <c r="AE227" i="2"/>
  <c r="AJ227" i="2"/>
  <c r="AN227" i="2"/>
  <c r="L235" i="2"/>
  <c r="S235" i="2"/>
  <c r="AD235" i="2"/>
  <c r="I431" i="2"/>
  <c r="M431" i="2"/>
  <c r="R431" i="2"/>
  <c r="V431" i="2"/>
  <c r="AA431" i="2"/>
  <c r="AE431" i="2"/>
  <c r="AJ431" i="2"/>
  <c r="AN431" i="2"/>
  <c r="I451" i="2"/>
  <c r="M451" i="2"/>
  <c r="R451" i="2"/>
  <c r="V451" i="2"/>
  <c r="AA451" i="2"/>
  <c r="AE451" i="2"/>
  <c r="AJ451" i="2"/>
  <c r="AN451" i="2"/>
  <c r="L434" i="2"/>
  <c r="S434" i="2"/>
  <c r="AD434" i="2"/>
  <c r="I435" i="2"/>
  <c r="M435" i="2"/>
  <c r="R435" i="2"/>
  <c r="V435" i="2"/>
  <c r="AA435" i="2"/>
  <c r="AE435" i="2"/>
  <c r="AJ435" i="2"/>
  <c r="AN435" i="2"/>
  <c r="I437" i="2"/>
  <c r="M437" i="2"/>
  <c r="R437" i="2"/>
  <c r="V437" i="2"/>
  <c r="AA437" i="2"/>
  <c r="AE437" i="2"/>
  <c r="AJ437" i="2"/>
  <c r="AN437" i="2"/>
  <c r="L179" i="2"/>
  <c r="S179" i="2"/>
  <c r="AD179" i="2"/>
  <c r="I439" i="2"/>
  <c r="M439" i="2"/>
  <c r="R439" i="2"/>
  <c r="V439" i="2"/>
  <c r="AA439" i="2"/>
  <c r="AE439" i="2"/>
  <c r="AJ439" i="2"/>
  <c r="AN439" i="2"/>
  <c r="I87" i="2"/>
  <c r="M87" i="2"/>
  <c r="R87" i="2"/>
  <c r="V87" i="2"/>
  <c r="AA87" i="2"/>
  <c r="AE87" i="2"/>
  <c r="AJ87" i="2"/>
  <c r="AN87" i="2"/>
  <c r="L442" i="2"/>
  <c r="S442" i="2"/>
  <c r="AD442" i="2"/>
  <c r="I443" i="2"/>
  <c r="M443" i="2"/>
  <c r="R443" i="2"/>
  <c r="V443" i="2"/>
  <c r="AA443" i="2"/>
  <c r="AE443" i="2"/>
  <c r="AJ443" i="2"/>
  <c r="AN443" i="2"/>
  <c r="I445" i="2"/>
  <c r="M445" i="2"/>
  <c r="R445" i="2"/>
  <c r="V445" i="2"/>
  <c r="AA445" i="2"/>
  <c r="AE445" i="2"/>
  <c r="AJ445" i="2"/>
  <c r="AN445" i="2"/>
  <c r="L33" i="2"/>
  <c r="S33" i="2"/>
  <c r="AD33" i="2"/>
  <c r="I438" i="2"/>
  <c r="M438" i="2"/>
  <c r="R438" i="2"/>
  <c r="V438" i="2"/>
  <c r="AA438" i="2"/>
  <c r="AE438" i="2"/>
  <c r="AJ438" i="2"/>
  <c r="AN438" i="2"/>
  <c r="I449" i="2"/>
  <c r="M449" i="2"/>
  <c r="R449" i="2"/>
  <c r="V449" i="2"/>
  <c r="AA449" i="2"/>
  <c r="AE449" i="2"/>
  <c r="AJ449" i="2"/>
  <c r="AN449" i="2"/>
  <c r="L450" i="2"/>
  <c r="S450" i="2"/>
  <c r="AD450" i="2"/>
  <c r="I453" i="2"/>
  <c r="M453" i="2"/>
  <c r="R453" i="2"/>
  <c r="V453" i="2"/>
  <c r="AA453" i="2"/>
  <c r="AE453" i="2"/>
  <c r="AJ453" i="2"/>
  <c r="AN453" i="2"/>
  <c r="I462" i="2"/>
  <c r="M462" i="2"/>
  <c r="R462" i="2"/>
  <c r="V462" i="2"/>
  <c r="AA462" i="2"/>
  <c r="AE462" i="2"/>
  <c r="AJ462" i="2"/>
  <c r="AN462" i="2"/>
  <c r="I455" i="2"/>
  <c r="M455" i="2"/>
  <c r="R455" i="2"/>
  <c r="V455" i="2"/>
  <c r="AA455" i="2"/>
  <c r="AE455" i="2"/>
  <c r="AJ455" i="2"/>
  <c r="AN455" i="2"/>
  <c r="AQ457" i="2"/>
  <c r="AN457" i="2"/>
  <c r="AJ457" i="2"/>
  <c r="AE457" i="2"/>
  <c r="I457" i="2"/>
  <c r="M457" i="2"/>
  <c r="R457" i="2"/>
  <c r="V457" i="2"/>
  <c r="AA457" i="2"/>
  <c r="AG457" i="2"/>
  <c r="AP457" i="2"/>
  <c r="AQ639" i="2"/>
  <c r="AP639" i="2"/>
  <c r="AL639" i="2"/>
  <c r="AG639" i="2"/>
  <c r="AC639" i="2"/>
  <c r="X639" i="2"/>
  <c r="T639" i="2"/>
  <c r="O639" i="2"/>
  <c r="K639" i="2"/>
  <c r="I639" i="2"/>
  <c r="R639" i="2"/>
  <c r="AA639" i="2"/>
  <c r="AJ639" i="2"/>
  <c r="AO640" i="2"/>
  <c r="AH640" i="2"/>
  <c r="W640" i="2"/>
  <c r="P640" i="2"/>
  <c r="L640" i="2"/>
  <c r="AD640" i="2"/>
  <c r="AQ641" i="2"/>
  <c r="AP641" i="2"/>
  <c r="AL641" i="2"/>
  <c r="AG641" i="2"/>
  <c r="AC641" i="2"/>
  <c r="X641" i="2"/>
  <c r="T641" i="2"/>
  <c r="O641" i="2"/>
  <c r="K641" i="2"/>
  <c r="I641" i="2"/>
  <c r="R641" i="2"/>
  <c r="AA641" i="2"/>
  <c r="AJ641" i="2"/>
  <c r="AQ643" i="2"/>
  <c r="AP643" i="2"/>
  <c r="AL643" i="2"/>
  <c r="AG643" i="2"/>
  <c r="AC643" i="2"/>
  <c r="X643" i="2"/>
  <c r="T643" i="2"/>
  <c r="O643" i="2"/>
  <c r="K643" i="2"/>
  <c r="I643" i="2"/>
  <c r="R643" i="2"/>
  <c r="AA643" i="2"/>
  <c r="AJ643" i="2"/>
  <c r="AO644" i="2"/>
  <c r="AH644" i="2"/>
  <c r="W644" i="2"/>
  <c r="P644" i="2"/>
  <c r="L644" i="2"/>
  <c r="AD644" i="2"/>
  <c r="AQ645" i="2"/>
  <c r="AP645" i="2"/>
  <c r="AL645" i="2"/>
  <c r="AG645" i="2"/>
  <c r="AC645" i="2"/>
  <c r="X645" i="2"/>
  <c r="T645" i="2"/>
  <c r="O645" i="2"/>
  <c r="K645" i="2"/>
  <c r="I645" i="2"/>
  <c r="R645" i="2"/>
  <c r="AA645" i="2"/>
  <c r="AJ645" i="2"/>
  <c r="AQ647" i="2"/>
  <c r="AP647" i="2"/>
  <c r="AL647" i="2"/>
  <c r="AG647" i="2"/>
  <c r="AC647" i="2"/>
  <c r="X647" i="2"/>
  <c r="T647" i="2"/>
  <c r="O647" i="2"/>
  <c r="K647" i="2"/>
  <c r="I647" i="2"/>
  <c r="R647" i="2"/>
  <c r="AA647" i="2"/>
  <c r="AJ647" i="2"/>
  <c r="AO648" i="2"/>
  <c r="AH648" i="2"/>
  <c r="W648" i="2"/>
  <c r="P648" i="2"/>
  <c r="L648" i="2"/>
  <c r="AD648" i="2"/>
  <c r="AQ649" i="2"/>
  <c r="AP649" i="2"/>
  <c r="AL649" i="2"/>
  <c r="AG649" i="2"/>
  <c r="AC649" i="2"/>
  <c r="X649" i="2"/>
  <c r="T649" i="2"/>
  <c r="O649" i="2"/>
  <c r="K649" i="2"/>
  <c r="I649" i="2"/>
  <c r="R649" i="2"/>
  <c r="AA649" i="2"/>
  <c r="AJ649" i="2"/>
  <c r="AQ651" i="2"/>
  <c r="AP651" i="2"/>
  <c r="AL651" i="2"/>
  <c r="AG651" i="2"/>
  <c r="AC651" i="2"/>
  <c r="X651" i="2"/>
  <c r="T651" i="2"/>
  <c r="O651" i="2"/>
  <c r="K651" i="2"/>
  <c r="I651" i="2"/>
  <c r="R651" i="2"/>
  <c r="AA651" i="2"/>
  <c r="AJ651" i="2"/>
  <c r="AO652" i="2"/>
  <c r="AH652" i="2"/>
  <c r="W652" i="2"/>
  <c r="P652" i="2"/>
  <c r="L652" i="2"/>
  <c r="AD652" i="2"/>
  <c r="AQ653" i="2"/>
  <c r="AP653" i="2"/>
  <c r="AL653" i="2"/>
  <c r="AG653" i="2"/>
  <c r="AC653" i="2"/>
  <c r="X653" i="2"/>
  <c r="T653" i="2"/>
  <c r="O653" i="2"/>
  <c r="K653" i="2"/>
  <c r="I653" i="2"/>
  <c r="R653" i="2"/>
  <c r="AA653" i="2"/>
  <c r="AJ653" i="2"/>
  <c r="AQ655" i="2"/>
  <c r="AP655" i="2"/>
  <c r="AL655" i="2"/>
  <c r="AG655" i="2"/>
  <c r="AC655" i="2"/>
  <c r="X655" i="2"/>
  <c r="T655" i="2"/>
  <c r="O655" i="2"/>
  <c r="K655" i="2"/>
  <c r="I655" i="2"/>
  <c r="R655" i="2"/>
  <c r="AA655" i="2"/>
  <c r="AJ655" i="2"/>
  <c r="AO656" i="2"/>
  <c r="AH656" i="2"/>
  <c r="W656" i="2"/>
  <c r="AD656" i="2"/>
  <c r="P656" i="2"/>
  <c r="L656" i="2"/>
  <c r="AK656" i="2"/>
  <c r="I459" i="2"/>
  <c r="M459" i="2"/>
  <c r="R459" i="2"/>
  <c r="V459" i="2"/>
  <c r="AA459" i="2"/>
  <c r="AE459" i="2"/>
  <c r="AJ459" i="2"/>
  <c r="AN459" i="2"/>
  <c r="I461" i="2"/>
  <c r="M461" i="2"/>
  <c r="R461" i="2"/>
  <c r="V461" i="2"/>
  <c r="AA461" i="2"/>
  <c r="AE461" i="2"/>
  <c r="AJ461" i="2"/>
  <c r="AN461" i="2"/>
  <c r="I463" i="2"/>
  <c r="M463" i="2"/>
  <c r="R463" i="2"/>
  <c r="V463" i="2"/>
  <c r="AA463" i="2"/>
  <c r="AE463" i="2"/>
  <c r="AJ463" i="2"/>
  <c r="AN463" i="2"/>
  <c r="I465" i="2"/>
  <c r="M465" i="2"/>
  <c r="R465" i="2"/>
  <c r="V465" i="2"/>
  <c r="AA465" i="2"/>
  <c r="AE465" i="2"/>
  <c r="AJ465" i="2"/>
  <c r="AN465" i="2"/>
  <c r="I447" i="2"/>
  <c r="M447" i="2"/>
  <c r="R447" i="2"/>
  <c r="V447" i="2"/>
  <c r="AA447" i="2"/>
  <c r="AE447" i="2"/>
  <c r="AJ447" i="2"/>
  <c r="AN447" i="2"/>
  <c r="I433" i="2"/>
  <c r="M433" i="2"/>
  <c r="R433" i="2"/>
  <c r="V433" i="2"/>
  <c r="AA433" i="2"/>
  <c r="AE433" i="2"/>
  <c r="AJ433" i="2"/>
  <c r="AN433" i="2"/>
  <c r="I469" i="2"/>
  <c r="M469" i="2"/>
  <c r="R469" i="2"/>
  <c r="V469" i="2"/>
  <c r="AA469" i="2"/>
  <c r="AE469" i="2"/>
  <c r="AJ469" i="2"/>
  <c r="AN469" i="2"/>
  <c r="I473" i="2"/>
  <c r="M473" i="2"/>
  <c r="R473" i="2"/>
  <c r="V473" i="2"/>
  <c r="AA473" i="2"/>
  <c r="AE473" i="2"/>
  <c r="AJ473" i="2"/>
  <c r="AN473" i="2"/>
  <c r="I475" i="2"/>
  <c r="M475" i="2"/>
  <c r="R475" i="2"/>
  <c r="V475" i="2"/>
  <c r="AA475" i="2"/>
  <c r="AE475" i="2"/>
  <c r="AJ475" i="2"/>
  <c r="AN475" i="2"/>
  <c r="I477" i="2"/>
  <c r="M477" i="2"/>
  <c r="R477" i="2"/>
  <c r="V477" i="2"/>
  <c r="AA477" i="2"/>
  <c r="AE477" i="2"/>
  <c r="AJ477" i="2"/>
  <c r="AN477" i="2"/>
  <c r="I479" i="2"/>
  <c r="M479" i="2"/>
  <c r="R479" i="2"/>
  <c r="V479" i="2"/>
  <c r="AA479" i="2"/>
  <c r="AE479" i="2"/>
  <c r="AJ479" i="2"/>
  <c r="AN479" i="2"/>
  <c r="I481" i="2"/>
  <c r="M481" i="2"/>
  <c r="R481" i="2"/>
  <c r="V481" i="2"/>
  <c r="AA481" i="2"/>
  <c r="AE481" i="2"/>
  <c r="AJ481" i="2"/>
  <c r="AN481" i="2"/>
  <c r="I483" i="2"/>
  <c r="M483" i="2"/>
  <c r="R483" i="2"/>
  <c r="V483" i="2"/>
  <c r="AA483" i="2"/>
  <c r="AE483" i="2"/>
  <c r="AJ483" i="2"/>
  <c r="AN483" i="2"/>
  <c r="I485" i="2"/>
  <c r="M485" i="2"/>
  <c r="R485" i="2"/>
  <c r="V485" i="2"/>
  <c r="AA485" i="2"/>
  <c r="AE485" i="2"/>
  <c r="AJ485" i="2"/>
  <c r="AN485" i="2"/>
  <c r="I487" i="2"/>
  <c r="M487" i="2"/>
  <c r="R487" i="2"/>
  <c r="V487" i="2"/>
  <c r="AA487" i="2"/>
  <c r="AE487" i="2"/>
  <c r="AJ487" i="2"/>
  <c r="AN487" i="2"/>
  <c r="I489" i="2"/>
  <c r="M489" i="2"/>
  <c r="R489" i="2"/>
  <c r="V489" i="2"/>
  <c r="AA489" i="2"/>
  <c r="AE489" i="2"/>
  <c r="AJ489" i="2"/>
  <c r="AN489" i="2"/>
  <c r="I491" i="2"/>
  <c r="M491" i="2"/>
  <c r="R491" i="2"/>
  <c r="V491" i="2"/>
  <c r="AA491" i="2"/>
  <c r="AE491" i="2"/>
  <c r="AJ491" i="2"/>
  <c r="AN491" i="2"/>
  <c r="I493" i="2"/>
  <c r="M493" i="2"/>
  <c r="R493" i="2"/>
  <c r="V493" i="2"/>
  <c r="AA493" i="2"/>
  <c r="AE493" i="2"/>
  <c r="AJ493" i="2"/>
  <c r="AN493" i="2"/>
  <c r="I495" i="2"/>
  <c r="M495" i="2"/>
  <c r="R495" i="2"/>
  <c r="V495" i="2"/>
  <c r="AA495" i="2"/>
  <c r="AE495" i="2"/>
  <c r="AJ495" i="2"/>
  <c r="AN495" i="2"/>
  <c r="I497" i="2"/>
  <c r="M497" i="2"/>
  <c r="R497" i="2"/>
  <c r="V497" i="2"/>
  <c r="AA497" i="2"/>
  <c r="AE497" i="2"/>
  <c r="AJ497" i="2"/>
  <c r="AN497" i="2"/>
  <c r="I499" i="2"/>
  <c r="M499" i="2"/>
  <c r="R499" i="2"/>
  <c r="V499" i="2"/>
  <c r="AA499" i="2"/>
  <c r="AE499" i="2"/>
  <c r="AJ499" i="2"/>
  <c r="AN499" i="2"/>
  <c r="I501" i="2"/>
  <c r="M501" i="2"/>
  <c r="R501" i="2"/>
  <c r="V501" i="2"/>
  <c r="AA501" i="2"/>
  <c r="AE501" i="2"/>
  <c r="AJ501" i="2"/>
  <c r="AN501" i="2"/>
  <c r="I503" i="2"/>
  <c r="M503" i="2"/>
  <c r="R503" i="2"/>
  <c r="V503" i="2"/>
  <c r="AA503" i="2"/>
  <c r="AE503" i="2"/>
  <c r="AJ503" i="2"/>
  <c r="AN503" i="2"/>
  <c r="I505" i="2"/>
  <c r="M505" i="2"/>
  <c r="R505" i="2"/>
  <c r="V505" i="2"/>
  <c r="AA505" i="2"/>
  <c r="AE505" i="2"/>
  <c r="AJ505" i="2"/>
  <c r="AN505" i="2"/>
  <c r="I507" i="2"/>
  <c r="M507" i="2"/>
  <c r="R507" i="2"/>
  <c r="V507" i="2"/>
  <c r="AA507" i="2"/>
  <c r="AE507" i="2"/>
  <c r="AJ507" i="2"/>
  <c r="AN507" i="2"/>
  <c r="I509" i="2"/>
  <c r="M509" i="2"/>
  <c r="R509" i="2"/>
  <c r="V509" i="2"/>
  <c r="AA509" i="2"/>
  <c r="AE509" i="2"/>
  <c r="AJ509" i="2"/>
  <c r="AN509" i="2"/>
  <c r="I511" i="2"/>
  <c r="M511" i="2"/>
  <c r="R511" i="2"/>
  <c r="V511" i="2"/>
  <c r="AA511" i="2"/>
  <c r="AE511" i="2"/>
  <c r="AJ511" i="2"/>
  <c r="AN511" i="2"/>
  <c r="I513" i="2"/>
  <c r="M513" i="2"/>
  <c r="R513" i="2"/>
  <c r="V513" i="2"/>
  <c r="AA513" i="2"/>
  <c r="AE513" i="2"/>
  <c r="AJ513" i="2"/>
  <c r="AN513" i="2"/>
  <c r="I515" i="2"/>
  <c r="M515" i="2"/>
  <c r="R515" i="2"/>
  <c r="V515" i="2"/>
  <c r="AA515" i="2"/>
  <c r="AE515" i="2"/>
  <c r="AJ515" i="2"/>
  <c r="AN515" i="2"/>
  <c r="I517" i="2"/>
  <c r="M517" i="2"/>
  <c r="R517" i="2"/>
  <c r="V517" i="2"/>
  <c r="AA517" i="2"/>
  <c r="AE517" i="2"/>
  <c r="AJ517" i="2"/>
  <c r="AN517" i="2"/>
  <c r="I519" i="2"/>
  <c r="M519" i="2"/>
  <c r="R519" i="2"/>
  <c r="V519" i="2"/>
  <c r="AA519" i="2"/>
  <c r="AE519" i="2"/>
  <c r="AJ519" i="2"/>
  <c r="AN519" i="2"/>
  <c r="I521" i="2"/>
  <c r="M521" i="2"/>
  <c r="R521" i="2"/>
  <c r="V521" i="2"/>
  <c r="AA521" i="2"/>
  <c r="AE521" i="2"/>
  <c r="AJ521" i="2"/>
  <c r="AN521" i="2"/>
  <c r="I523" i="2"/>
  <c r="M523" i="2"/>
  <c r="R523" i="2"/>
  <c r="V523" i="2"/>
  <c r="AA523" i="2"/>
  <c r="AE523" i="2"/>
  <c r="AJ523" i="2"/>
  <c r="AN523" i="2"/>
  <c r="I525" i="2"/>
  <c r="M525" i="2"/>
  <c r="R525" i="2"/>
  <c r="V525" i="2"/>
  <c r="AA525" i="2"/>
  <c r="AE525" i="2"/>
  <c r="AJ525" i="2"/>
  <c r="AN525" i="2"/>
  <c r="I527" i="2"/>
  <c r="M527" i="2"/>
  <c r="R527" i="2"/>
  <c r="V527" i="2"/>
  <c r="AA527" i="2"/>
  <c r="AE527" i="2"/>
  <c r="AJ527" i="2"/>
  <c r="AN527" i="2"/>
  <c r="I529" i="2"/>
  <c r="M529" i="2"/>
  <c r="R529" i="2"/>
  <c r="V529" i="2"/>
  <c r="AA529" i="2"/>
  <c r="AE529" i="2"/>
  <c r="AJ529" i="2"/>
  <c r="AN529" i="2"/>
  <c r="I531" i="2"/>
  <c r="M531" i="2"/>
  <c r="R531" i="2"/>
  <c r="V531" i="2"/>
  <c r="AA531" i="2"/>
  <c r="AE531" i="2"/>
  <c r="AJ531" i="2"/>
  <c r="AN531" i="2"/>
  <c r="I534" i="2"/>
  <c r="M534" i="2"/>
  <c r="R534" i="2"/>
  <c r="V534" i="2"/>
  <c r="AA534" i="2"/>
  <c r="AE534" i="2"/>
  <c r="AJ534" i="2"/>
  <c r="AN534" i="2"/>
  <c r="J535" i="2"/>
  <c r="I536" i="2"/>
  <c r="M536" i="2"/>
  <c r="R536" i="2"/>
  <c r="V536" i="2"/>
  <c r="AA536" i="2"/>
  <c r="AE536" i="2"/>
  <c r="AJ536" i="2"/>
  <c r="AN536" i="2"/>
  <c r="L537" i="2"/>
  <c r="S537" i="2"/>
  <c r="AD537" i="2"/>
  <c r="I538" i="2"/>
  <c r="M538" i="2"/>
  <c r="R538" i="2"/>
  <c r="V538" i="2"/>
  <c r="AA538" i="2"/>
  <c r="AE538" i="2"/>
  <c r="AJ538" i="2"/>
  <c r="AN538" i="2"/>
  <c r="I540" i="2"/>
  <c r="M540" i="2"/>
  <c r="R540" i="2"/>
  <c r="V540" i="2"/>
  <c r="AA540" i="2"/>
  <c r="AE540" i="2"/>
  <c r="AJ540" i="2"/>
  <c r="AN540" i="2"/>
  <c r="L541" i="2"/>
  <c r="S541" i="2"/>
  <c r="AD541" i="2"/>
  <c r="I542" i="2"/>
  <c r="M542" i="2"/>
  <c r="R542" i="2"/>
  <c r="V542" i="2"/>
  <c r="AA542" i="2"/>
  <c r="AE542" i="2"/>
  <c r="AJ542" i="2"/>
  <c r="AN542" i="2"/>
  <c r="J543" i="2"/>
  <c r="I544" i="2"/>
  <c r="M544" i="2"/>
  <c r="R544" i="2"/>
  <c r="V544" i="2"/>
  <c r="AA544" i="2"/>
  <c r="AE544" i="2"/>
  <c r="AJ544" i="2"/>
  <c r="AN544" i="2"/>
  <c r="L545" i="2"/>
  <c r="S545" i="2"/>
  <c r="AD545" i="2"/>
  <c r="I546" i="2"/>
  <c r="M546" i="2"/>
  <c r="R546" i="2"/>
  <c r="V546" i="2"/>
  <c r="AA546" i="2"/>
  <c r="AE546" i="2"/>
  <c r="AJ546" i="2"/>
  <c r="AN546" i="2"/>
  <c r="I548" i="2"/>
  <c r="M548" i="2"/>
  <c r="R548" i="2"/>
  <c r="V548" i="2"/>
  <c r="AA548" i="2"/>
  <c r="AE548" i="2"/>
  <c r="AJ548" i="2"/>
  <c r="AN548" i="2"/>
  <c r="L549" i="2"/>
  <c r="S549" i="2"/>
  <c r="AD549" i="2"/>
  <c r="I550" i="2"/>
  <c r="M550" i="2"/>
  <c r="R550" i="2"/>
  <c r="V550" i="2"/>
  <c r="AA550" i="2"/>
  <c r="AE550" i="2"/>
  <c r="AJ550" i="2"/>
  <c r="AN550" i="2"/>
  <c r="J551" i="2"/>
  <c r="I552" i="2"/>
  <c r="M552" i="2"/>
  <c r="R552" i="2"/>
  <c r="V552" i="2"/>
  <c r="AA552" i="2"/>
  <c r="AE552" i="2"/>
  <c r="AJ552" i="2"/>
  <c r="AN552" i="2"/>
  <c r="L553" i="2"/>
  <c r="S553" i="2"/>
  <c r="AD553" i="2"/>
  <c r="I554" i="2"/>
  <c r="M554" i="2"/>
  <c r="R554" i="2"/>
  <c r="V554" i="2"/>
  <c r="AA554" i="2"/>
  <c r="AE554" i="2"/>
  <c r="AJ554" i="2"/>
  <c r="AN554" i="2"/>
  <c r="I556" i="2"/>
  <c r="M556" i="2"/>
  <c r="R556" i="2"/>
  <c r="V556" i="2"/>
  <c r="AA556" i="2"/>
  <c r="AE556" i="2"/>
  <c r="AJ556" i="2"/>
  <c r="AN556" i="2"/>
  <c r="L557" i="2"/>
  <c r="S557" i="2"/>
  <c r="AD557" i="2"/>
  <c r="I558" i="2"/>
  <c r="M558" i="2"/>
  <c r="R558" i="2"/>
  <c r="V558" i="2"/>
  <c r="AA558" i="2"/>
  <c r="AE558" i="2"/>
  <c r="AJ558" i="2"/>
  <c r="AN558" i="2"/>
  <c r="I560" i="2"/>
  <c r="M560" i="2"/>
  <c r="R560" i="2"/>
  <c r="V560" i="2"/>
  <c r="AA560" i="2"/>
  <c r="AE560" i="2"/>
  <c r="AJ560" i="2"/>
  <c r="AN560" i="2"/>
  <c r="L561" i="2"/>
  <c r="S561" i="2"/>
  <c r="AD561" i="2"/>
  <c r="I562" i="2"/>
  <c r="M562" i="2"/>
  <c r="R562" i="2"/>
  <c r="V562" i="2"/>
  <c r="AA562" i="2"/>
  <c r="AE562" i="2"/>
  <c r="AJ562" i="2"/>
  <c r="AN562" i="2"/>
  <c r="I564" i="2"/>
  <c r="M564" i="2"/>
  <c r="R564" i="2"/>
  <c r="V564" i="2"/>
  <c r="AA564" i="2"/>
  <c r="AE564" i="2"/>
  <c r="AJ564" i="2"/>
  <c r="AN564" i="2"/>
  <c r="L565" i="2"/>
  <c r="S565" i="2"/>
  <c r="AD565" i="2"/>
  <c r="I566" i="2"/>
  <c r="M566" i="2"/>
  <c r="R566" i="2"/>
  <c r="V566" i="2"/>
  <c r="AA566" i="2"/>
  <c r="AE566" i="2"/>
  <c r="AJ566" i="2"/>
  <c r="AN566" i="2"/>
  <c r="I568" i="2"/>
  <c r="M568" i="2"/>
  <c r="R568" i="2"/>
  <c r="V568" i="2"/>
  <c r="AA568" i="2"/>
  <c r="AE568" i="2"/>
  <c r="AJ568" i="2"/>
  <c r="AN568" i="2"/>
  <c r="L569" i="2"/>
  <c r="S569" i="2"/>
  <c r="AD569" i="2"/>
  <c r="I570" i="2"/>
  <c r="M570" i="2"/>
  <c r="R570" i="2"/>
  <c r="V570" i="2"/>
  <c r="AA570" i="2"/>
  <c r="AE570" i="2"/>
  <c r="AJ570" i="2"/>
  <c r="AN570" i="2"/>
  <c r="I572" i="2"/>
  <c r="M572" i="2"/>
  <c r="R572" i="2"/>
  <c r="V572" i="2"/>
  <c r="AA572" i="2"/>
  <c r="AE572" i="2"/>
  <c r="AJ572" i="2"/>
  <c r="AN572" i="2"/>
  <c r="L573" i="2"/>
  <c r="S573" i="2"/>
  <c r="AD573" i="2"/>
  <c r="I574" i="2"/>
  <c r="M574" i="2"/>
  <c r="R574" i="2"/>
  <c r="V574" i="2"/>
  <c r="AA574" i="2"/>
  <c r="AE574" i="2"/>
  <c r="AJ574" i="2"/>
  <c r="AN574" i="2"/>
  <c r="I576" i="2"/>
  <c r="M576" i="2"/>
  <c r="R576" i="2"/>
  <c r="V576" i="2"/>
  <c r="AA576" i="2"/>
  <c r="AE576" i="2"/>
  <c r="AJ576" i="2"/>
  <c r="AN576" i="2"/>
  <c r="L577" i="2"/>
  <c r="S577" i="2"/>
  <c r="AD577" i="2"/>
  <c r="I578" i="2"/>
  <c r="M578" i="2"/>
  <c r="R578" i="2"/>
  <c r="V578" i="2"/>
  <c r="AA578" i="2"/>
  <c r="AE578" i="2"/>
  <c r="AJ578" i="2"/>
  <c r="AN578" i="2"/>
  <c r="I580" i="2"/>
  <c r="M580" i="2"/>
  <c r="R580" i="2"/>
  <c r="V580" i="2"/>
  <c r="AA580" i="2"/>
  <c r="AE580" i="2"/>
  <c r="AJ580" i="2"/>
  <c r="AN580" i="2"/>
  <c r="L581" i="2"/>
  <c r="S581" i="2"/>
  <c r="AD581" i="2"/>
  <c r="I582" i="2"/>
  <c r="M582" i="2"/>
  <c r="R582" i="2"/>
  <c r="V582" i="2"/>
  <c r="AA582" i="2"/>
  <c r="AE582" i="2"/>
  <c r="AJ582" i="2"/>
  <c r="AN582" i="2"/>
  <c r="I584" i="2"/>
  <c r="M584" i="2"/>
  <c r="R584" i="2"/>
  <c r="V584" i="2"/>
  <c r="AA584" i="2"/>
  <c r="AE584" i="2"/>
  <c r="AJ584" i="2"/>
  <c r="AN584" i="2"/>
  <c r="L585" i="2"/>
  <c r="S585" i="2"/>
  <c r="AD585" i="2"/>
  <c r="I586" i="2"/>
  <c r="M586" i="2"/>
  <c r="R586" i="2"/>
  <c r="V586" i="2"/>
  <c r="AA586" i="2"/>
  <c r="AE586" i="2"/>
  <c r="AJ586" i="2"/>
  <c r="AN586" i="2"/>
  <c r="I588" i="2"/>
  <c r="M588" i="2"/>
  <c r="R588" i="2"/>
  <c r="V588" i="2"/>
  <c r="AA588" i="2"/>
  <c r="AE588" i="2"/>
  <c r="AJ588" i="2"/>
  <c r="AN588" i="2"/>
  <c r="L589" i="2"/>
  <c r="S589" i="2"/>
  <c r="AD589" i="2"/>
  <c r="I590" i="2"/>
  <c r="M590" i="2"/>
  <c r="R590" i="2"/>
  <c r="V590" i="2"/>
  <c r="AA590" i="2"/>
  <c r="AE590" i="2"/>
  <c r="AJ590" i="2"/>
  <c r="AN590" i="2"/>
  <c r="I592" i="2"/>
  <c r="M592" i="2"/>
  <c r="R592" i="2"/>
  <c r="V592" i="2"/>
  <c r="AA592" i="2"/>
  <c r="AE592" i="2"/>
  <c r="AJ592" i="2"/>
  <c r="AN592" i="2"/>
  <c r="L593" i="2"/>
  <c r="S593" i="2"/>
  <c r="AD593" i="2"/>
  <c r="I594" i="2"/>
  <c r="M594" i="2"/>
  <c r="R594" i="2"/>
  <c r="V594" i="2"/>
  <c r="AA594" i="2"/>
  <c r="AE594" i="2"/>
  <c r="AJ594" i="2"/>
  <c r="AN594" i="2"/>
  <c r="I596" i="2"/>
  <c r="M596" i="2"/>
  <c r="R596" i="2"/>
  <c r="V596" i="2"/>
  <c r="AA596" i="2"/>
  <c r="AE596" i="2"/>
  <c r="AJ596" i="2"/>
  <c r="AN596" i="2"/>
  <c r="L597" i="2"/>
  <c r="S597" i="2"/>
  <c r="AD597" i="2"/>
  <c r="I598" i="2"/>
  <c r="M598" i="2"/>
  <c r="R598" i="2"/>
  <c r="V598" i="2"/>
  <c r="AA598" i="2"/>
  <c r="AE598" i="2"/>
  <c r="AJ598" i="2"/>
  <c r="AN598" i="2"/>
  <c r="AQ600" i="2"/>
  <c r="AN600" i="2"/>
  <c r="AJ600" i="2"/>
  <c r="AE600" i="2"/>
  <c r="AA600" i="2"/>
  <c r="V600" i="2"/>
  <c r="R600" i="2"/>
  <c r="M600" i="2"/>
  <c r="I600" i="2"/>
  <c r="K600" i="2"/>
  <c r="T600" i="2"/>
  <c r="AC600" i="2"/>
  <c r="AL600" i="2"/>
  <c r="M639" i="2"/>
  <c r="V639" i="2"/>
  <c r="AE639" i="2"/>
  <c r="AN639" i="2"/>
  <c r="S640" i="2"/>
  <c r="AK640" i="2"/>
  <c r="M641" i="2"/>
  <c r="V641" i="2"/>
  <c r="AE641" i="2"/>
  <c r="AN641" i="2"/>
  <c r="M643" i="2"/>
  <c r="V643" i="2"/>
  <c r="AE643" i="2"/>
  <c r="AN643" i="2"/>
  <c r="S644" i="2"/>
  <c r="AK644" i="2"/>
  <c r="M645" i="2"/>
  <c r="V645" i="2"/>
  <c r="AE645" i="2"/>
  <c r="AN645" i="2"/>
  <c r="M647" i="2"/>
  <c r="V647" i="2"/>
  <c r="AE647" i="2"/>
  <c r="AN647" i="2"/>
  <c r="S648" i="2"/>
  <c r="AK648" i="2"/>
  <c r="M649" i="2"/>
  <c r="V649" i="2"/>
  <c r="AE649" i="2"/>
  <c r="AN649" i="2"/>
  <c r="M651" i="2"/>
  <c r="V651" i="2"/>
  <c r="AE651" i="2"/>
  <c r="AN651" i="2"/>
  <c r="S652" i="2"/>
  <c r="AK652" i="2"/>
  <c r="M653" i="2"/>
  <c r="V653" i="2"/>
  <c r="AE653" i="2"/>
  <c r="AN653" i="2"/>
  <c r="M655" i="2"/>
  <c r="V655" i="2"/>
  <c r="AE655" i="2"/>
  <c r="AN655" i="2"/>
  <c r="S656" i="2"/>
  <c r="L601" i="2"/>
  <c r="S601" i="2"/>
  <c r="AD601" i="2"/>
  <c r="I602" i="2"/>
  <c r="M602" i="2"/>
  <c r="R602" i="2"/>
  <c r="V602" i="2"/>
  <c r="AA602" i="2"/>
  <c r="AE602" i="2"/>
  <c r="AJ602" i="2"/>
  <c r="AN602" i="2"/>
  <c r="I604" i="2"/>
  <c r="M604" i="2"/>
  <c r="R604" i="2"/>
  <c r="V604" i="2"/>
  <c r="AA604" i="2"/>
  <c r="AE604" i="2"/>
  <c r="AJ604" i="2"/>
  <c r="AN604" i="2"/>
  <c r="L605" i="2"/>
  <c r="S605" i="2"/>
  <c r="AD605" i="2"/>
  <c r="I606" i="2"/>
  <c r="M606" i="2"/>
  <c r="R606" i="2"/>
  <c r="V606" i="2"/>
  <c r="AA606" i="2"/>
  <c r="AE606" i="2"/>
  <c r="AJ606" i="2"/>
  <c r="AN606" i="2"/>
  <c r="I608" i="2"/>
  <c r="M608" i="2"/>
  <c r="R608" i="2"/>
  <c r="V608" i="2"/>
  <c r="AA608" i="2"/>
  <c r="AE608" i="2"/>
  <c r="AJ608" i="2"/>
  <c r="AN608" i="2"/>
  <c r="L609" i="2"/>
  <c r="S609" i="2"/>
  <c r="AD609" i="2"/>
  <c r="I610" i="2"/>
  <c r="M610" i="2"/>
  <c r="R610" i="2"/>
  <c r="V610" i="2"/>
  <c r="AA610" i="2"/>
  <c r="AE610" i="2"/>
  <c r="AJ610" i="2"/>
  <c r="AN610" i="2"/>
  <c r="I612" i="2"/>
  <c r="M612" i="2"/>
  <c r="R612" i="2"/>
  <c r="V612" i="2"/>
  <c r="AA612" i="2"/>
  <c r="AE612" i="2"/>
  <c r="AJ612" i="2"/>
  <c r="AN612" i="2"/>
  <c r="L613" i="2"/>
  <c r="S613" i="2"/>
  <c r="AD613" i="2"/>
  <c r="I614" i="2"/>
  <c r="M614" i="2"/>
  <c r="R614" i="2"/>
  <c r="V614" i="2"/>
  <c r="AA614" i="2"/>
  <c r="AE614" i="2"/>
  <c r="AJ614" i="2"/>
  <c r="AN614" i="2"/>
  <c r="I616" i="2"/>
  <c r="M616" i="2"/>
  <c r="R616" i="2"/>
  <c r="V616" i="2"/>
  <c r="AA616" i="2"/>
  <c r="AE616" i="2"/>
  <c r="AJ616" i="2"/>
  <c r="AN616" i="2"/>
  <c r="I618" i="2"/>
  <c r="M618" i="2"/>
  <c r="R618" i="2"/>
  <c r="V618" i="2"/>
  <c r="AA618" i="2"/>
  <c r="AE618" i="2"/>
  <c r="AJ618" i="2"/>
  <c r="AN618" i="2"/>
  <c r="I620" i="2"/>
  <c r="M620" i="2"/>
  <c r="R620" i="2"/>
  <c r="V620" i="2"/>
  <c r="AA620" i="2"/>
  <c r="AE620" i="2"/>
  <c r="AJ620" i="2"/>
  <c r="AN620" i="2"/>
  <c r="I622" i="2"/>
  <c r="M622" i="2"/>
  <c r="R622" i="2"/>
  <c r="V622" i="2"/>
  <c r="AA622" i="2"/>
  <c r="AE622" i="2"/>
  <c r="AJ622" i="2"/>
  <c r="AN622" i="2"/>
  <c r="I624" i="2"/>
  <c r="M624" i="2"/>
  <c r="R624" i="2"/>
  <c r="V624" i="2"/>
  <c r="AA624" i="2"/>
  <c r="AE624" i="2"/>
  <c r="AJ624" i="2"/>
  <c r="AN624" i="2"/>
  <c r="I626" i="2"/>
  <c r="M626" i="2"/>
  <c r="R626" i="2"/>
  <c r="V626" i="2"/>
  <c r="AA626" i="2"/>
  <c r="AE626" i="2"/>
  <c r="AJ626" i="2"/>
  <c r="AN626" i="2"/>
  <c r="I628" i="2"/>
  <c r="M628" i="2"/>
  <c r="R628" i="2"/>
  <c r="V628" i="2"/>
  <c r="AA628" i="2"/>
  <c r="AE628" i="2"/>
  <c r="AJ628" i="2"/>
  <c r="AN628" i="2"/>
  <c r="I630" i="2"/>
  <c r="M630" i="2"/>
  <c r="R630" i="2"/>
  <c r="V630" i="2"/>
  <c r="AA630" i="2"/>
  <c r="AE630" i="2"/>
  <c r="AJ630" i="2"/>
  <c r="AN630" i="2"/>
  <c r="I632" i="2"/>
  <c r="M632" i="2"/>
  <c r="R632" i="2"/>
  <c r="V632" i="2"/>
  <c r="AA632" i="2"/>
  <c r="AE632" i="2"/>
  <c r="AJ632" i="2"/>
  <c r="AN632" i="2"/>
  <c r="I634" i="2"/>
  <c r="M634" i="2"/>
  <c r="R634" i="2"/>
  <c r="V634" i="2"/>
  <c r="AA634" i="2"/>
  <c r="AE634" i="2"/>
  <c r="AJ634" i="2"/>
  <c r="AN634" i="2"/>
  <c r="I636" i="2"/>
  <c r="M636" i="2"/>
  <c r="R636" i="2"/>
  <c r="V636" i="2"/>
  <c r="AA636" i="2"/>
  <c r="AE636" i="2"/>
  <c r="AJ636" i="2"/>
  <c r="AN636" i="2"/>
  <c r="I638" i="2"/>
  <c r="M638" i="2"/>
  <c r="R638" i="2"/>
  <c r="Y638" i="2"/>
  <c r="AF638" i="2"/>
  <c r="AQ657" i="2"/>
  <c r="AP657" i="2"/>
  <c r="AL657" i="2"/>
  <c r="AG657" i="2"/>
  <c r="AC657" i="2"/>
  <c r="X657" i="2"/>
  <c r="T657" i="2"/>
  <c r="O657" i="2"/>
  <c r="K657" i="2"/>
  <c r="I657" i="2"/>
  <c r="R657" i="2"/>
  <c r="AA657" i="2"/>
  <c r="AJ657" i="2"/>
  <c r="AQ659" i="2"/>
  <c r="AP659" i="2"/>
  <c r="AL659" i="2"/>
  <c r="AG659" i="2"/>
  <c r="AC659" i="2"/>
  <c r="X659" i="2"/>
  <c r="T659" i="2"/>
  <c r="O659" i="2"/>
  <c r="K659" i="2"/>
  <c r="I659" i="2"/>
  <c r="R659" i="2"/>
  <c r="AA659" i="2"/>
  <c r="AJ659" i="2"/>
  <c r="AO660" i="2"/>
  <c r="AH660" i="2"/>
  <c r="W660" i="2"/>
  <c r="P660" i="2"/>
  <c r="L660" i="2"/>
  <c r="AD660" i="2"/>
  <c r="AQ661" i="2"/>
  <c r="AP661" i="2"/>
  <c r="AL661" i="2"/>
  <c r="AG661" i="2"/>
  <c r="AC661" i="2"/>
  <c r="X661" i="2"/>
  <c r="T661" i="2"/>
  <c r="O661" i="2"/>
  <c r="K661" i="2"/>
  <c r="I661" i="2"/>
  <c r="R661" i="2"/>
  <c r="AA661" i="2"/>
  <c r="AJ661" i="2"/>
  <c r="AQ663" i="2"/>
  <c r="AP663" i="2"/>
  <c r="AL663" i="2"/>
  <c r="AG663" i="2"/>
  <c r="AC663" i="2"/>
  <c r="X663" i="2"/>
  <c r="T663" i="2"/>
  <c r="O663" i="2"/>
  <c r="K663" i="2"/>
  <c r="I663" i="2"/>
  <c r="R663" i="2"/>
  <c r="AA663" i="2"/>
  <c r="AJ663" i="2"/>
  <c r="AO664" i="2"/>
  <c r="AH664" i="2"/>
  <c r="W664" i="2"/>
  <c r="P664" i="2"/>
  <c r="L664" i="2"/>
  <c r="AD664" i="2"/>
  <c r="AQ665" i="2"/>
  <c r="AP665" i="2"/>
  <c r="AL665" i="2"/>
  <c r="AG665" i="2"/>
  <c r="AC665" i="2"/>
  <c r="X665" i="2"/>
  <c r="T665" i="2"/>
  <c r="O665" i="2"/>
  <c r="K665" i="2"/>
  <c r="I665" i="2"/>
  <c r="R665" i="2"/>
  <c r="AA665" i="2"/>
  <c r="AJ665" i="2"/>
  <c r="AQ667" i="2"/>
  <c r="AP667" i="2"/>
  <c r="AL667" i="2"/>
  <c r="AG667" i="2"/>
  <c r="AC667" i="2"/>
  <c r="X667" i="2"/>
  <c r="T667" i="2"/>
  <c r="O667" i="2"/>
  <c r="K667" i="2"/>
  <c r="I667" i="2"/>
  <c r="R667" i="2"/>
  <c r="AA667" i="2"/>
  <c r="AJ667" i="2"/>
  <c r="AO668" i="2"/>
  <c r="AH668" i="2"/>
  <c r="W668" i="2"/>
  <c r="P668" i="2"/>
  <c r="L668" i="2"/>
  <c r="AD668" i="2"/>
  <c r="AQ669" i="2"/>
  <c r="AP669" i="2"/>
  <c r="AL669" i="2"/>
  <c r="AG669" i="2"/>
  <c r="AC669" i="2"/>
  <c r="X669" i="2"/>
  <c r="T669" i="2"/>
  <c r="O669" i="2"/>
  <c r="K669" i="2"/>
  <c r="I669" i="2"/>
  <c r="R669" i="2"/>
  <c r="AA669" i="2"/>
  <c r="AJ669" i="2"/>
  <c r="AQ671" i="2"/>
  <c r="AP671" i="2"/>
  <c r="AL671" i="2"/>
  <c r="AG671" i="2"/>
  <c r="AC671" i="2"/>
  <c r="X671" i="2"/>
  <c r="T671" i="2"/>
  <c r="O671" i="2"/>
  <c r="K671" i="2"/>
  <c r="I671" i="2"/>
  <c r="R671" i="2"/>
  <c r="AA671" i="2"/>
  <c r="AJ671" i="2"/>
  <c r="AO672" i="2"/>
  <c r="AH672" i="2"/>
  <c r="W672" i="2"/>
  <c r="P672" i="2"/>
  <c r="L672" i="2"/>
  <c r="AD672" i="2"/>
  <c r="AQ673" i="2"/>
  <c r="AP673" i="2"/>
  <c r="AL673" i="2"/>
  <c r="AG673" i="2"/>
  <c r="AC673" i="2"/>
  <c r="X673" i="2"/>
  <c r="T673" i="2"/>
  <c r="O673" i="2"/>
  <c r="K673" i="2"/>
  <c r="I673" i="2"/>
  <c r="R673" i="2"/>
  <c r="AA673" i="2"/>
  <c r="AJ673" i="2"/>
  <c r="AQ675" i="2"/>
  <c r="AP675" i="2"/>
  <c r="AL675" i="2"/>
  <c r="AG675" i="2"/>
  <c r="AC675" i="2"/>
  <c r="X675" i="2"/>
  <c r="T675" i="2"/>
  <c r="O675" i="2"/>
  <c r="K675" i="2"/>
  <c r="I675" i="2"/>
  <c r="R675" i="2"/>
  <c r="AA675" i="2"/>
  <c r="AJ675" i="2"/>
  <c r="AO676" i="2"/>
  <c r="AH676" i="2"/>
  <c r="W676" i="2"/>
  <c r="P676" i="2"/>
  <c r="L676" i="2"/>
  <c r="AD676" i="2"/>
  <c r="AQ677" i="2"/>
  <c r="AP677" i="2"/>
  <c r="AL677" i="2"/>
  <c r="AG677" i="2"/>
  <c r="AC677" i="2"/>
  <c r="X677" i="2"/>
  <c r="T677" i="2"/>
  <c r="O677" i="2"/>
  <c r="K677" i="2"/>
  <c r="I677" i="2"/>
  <c r="R677" i="2"/>
  <c r="AA677" i="2"/>
  <c r="AJ677" i="2"/>
  <c r="AQ679" i="2"/>
  <c r="AP679" i="2"/>
  <c r="AL679" i="2"/>
  <c r="AG679" i="2"/>
  <c r="AC679" i="2"/>
  <c r="X679" i="2"/>
  <c r="T679" i="2"/>
  <c r="O679" i="2"/>
  <c r="K679" i="2"/>
  <c r="I679" i="2"/>
  <c r="R679" i="2"/>
  <c r="AA679" i="2"/>
  <c r="AJ679" i="2"/>
  <c r="AQ681" i="2"/>
  <c r="AP681" i="2"/>
  <c r="AL681" i="2"/>
  <c r="AG681" i="2"/>
  <c r="AC681" i="2"/>
  <c r="X681" i="2"/>
  <c r="T681" i="2"/>
  <c r="O681" i="2"/>
  <c r="K681" i="2"/>
  <c r="I681" i="2"/>
  <c r="R681" i="2"/>
  <c r="AA681" i="2"/>
  <c r="AJ681" i="2"/>
  <c r="AQ683" i="2"/>
  <c r="AP683" i="2"/>
  <c r="AL683" i="2"/>
  <c r="AG683" i="2"/>
  <c r="AC683" i="2"/>
  <c r="X683" i="2"/>
  <c r="T683" i="2"/>
  <c r="O683" i="2"/>
  <c r="K683" i="2"/>
  <c r="I683" i="2"/>
  <c r="R683" i="2"/>
  <c r="AA683" i="2"/>
  <c r="AJ683" i="2"/>
  <c r="AQ685" i="2"/>
  <c r="AP685" i="2"/>
  <c r="AL685" i="2"/>
  <c r="AG685" i="2"/>
  <c r="AJ685" i="2"/>
  <c r="AC685" i="2"/>
  <c r="X685" i="2"/>
  <c r="T685" i="2"/>
  <c r="O685" i="2"/>
  <c r="K685" i="2"/>
  <c r="I685" i="2"/>
  <c r="R685" i="2"/>
  <c r="AA685" i="2"/>
  <c r="AN685" i="2"/>
  <c r="AQ687" i="2"/>
  <c r="AP687" i="2"/>
  <c r="AL687" i="2"/>
  <c r="AG687" i="2"/>
  <c r="AC687" i="2"/>
  <c r="X687" i="2"/>
  <c r="T687" i="2"/>
  <c r="O687" i="2"/>
  <c r="K687" i="2"/>
  <c r="I687" i="2"/>
  <c r="R687" i="2"/>
  <c r="AA687" i="2"/>
  <c r="AJ687" i="2"/>
  <c r="AQ689" i="2"/>
  <c r="AP689" i="2"/>
  <c r="AL689" i="2"/>
  <c r="AG689" i="2"/>
  <c r="AC689" i="2"/>
  <c r="X689" i="2"/>
  <c r="T689" i="2"/>
  <c r="O689" i="2"/>
  <c r="K689" i="2"/>
  <c r="I689" i="2"/>
  <c r="R689" i="2"/>
  <c r="AA689" i="2"/>
  <c r="AJ689" i="2"/>
  <c r="AO691" i="2"/>
  <c r="AH691" i="2"/>
  <c r="W691" i="2"/>
  <c r="P691" i="2"/>
  <c r="L691" i="2"/>
  <c r="AD691" i="2"/>
  <c r="AQ692" i="2"/>
  <c r="AP692" i="2"/>
  <c r="AL692" i="2"/>
  <c r="AG692" i="2"/>
  <c r="AC692" i="2"/>
  <c r="X692" i="2"/>
  <c r="T692" i="2"/>
  <c r="O692" i="2"/>
  <c r="K692" i="2"/>
  <c r="I692" i="2"/>
  <c r="R692" i="2"/>
  <c r="AA692" i="2"/>
  <c r="AJ692" i="2"/>
  <c r="AQ694" i="2"/>
  <c r="AP694" i="2"/>
  <c r="AL694" i="2"/>
  <c r="AG694" i="2"/>
  <c r="AC694" i="2"/>
  <c r="X694" i="2"/>
  <c r="T694" i="2"/>
  <c r="O694" i="2"/>
  <c r="K694" i="2"/>
  <c r="I694" i="2"/>
  <c r="R694" i="2"/>
  <c r="AA694" i="2"/>
  <c r="AJ694" i="2"/>
  <c r="AO695" i="2"/>
  <c r="AH695" i="2"/>
  <c r="W695" i="2"/>
  <c r="P695" i="2"/>
  <c r="L695" i="2"/>
  <c r="AD695" i="2"/>
  <c r="AQ696" i="2"/>
  <c r="AP696" i="2"/>
  <c r="AL696" i="2"/>
  <c r="AG696" i="2"/>
  <c r="AC696" i="2"/>
  <c r="X696" i="2"/>
  <c r="T696" i="2"/>
  <c r="O696" i="2"/>
  <c r="K696" i="2"/>
  <c r="I696" i="2"/>
  <c r="R696" i="2"/>
  <c r="AA696" i="2"/>
  <c r="AJ696" i="2"/>
  <c r="AQ698" i="2"/>
  <c r="AP698" i="2"/>
  <c r="AL698" i="2"/>
  <c r="AG698" i="2"/>
  <c r="AC698" i="2"/>
  <c r="X698" i="2"/>
  <c r="AJ698" i="2"/>
  <c r="AA698" i="2"/>
  <c r="T698" i="2"/>
  <c r="O698" i="2"/>
  <c r="K698" i="2"/>
  <c r="I698" i="2"/>
  <c r="R698" i="2"/>
  <c r="AE698" i="2"/>
  <c r="AO699" i="2"/>
  <c r="AH699" i="2"/>
  <c r="W699" i="2"/>
  <c r="P699" i="2"/>
  <c r="L699" i="2"/>
  <c r="AD699" i="2"/>
  <c r="AQ700" i="2"/>
  <c r="AP700" i="2"/>
  <c r="AL700" i="2"/>
  <c r="AG700" i="2"/>
  <c r="AC700" i="2"/>
  <c r="X700" i="2"/>
  <c r="T700" i="2"/>
  <c r="O700" i="2"/>
  <c r="K700" i="2"/>
  <c r="I700" i="2"/>
  <c r="R700" i="2"/>
  <c r="AA700" i="2"/>
  <c r="AJ700" i="2"/>
  <c r="AQ702" i="2"/>
  <c r="AP702" i="2"/>
  <c r="AL702" i="2"/>
  <c r="AG702" i="2"/>
  <c r="AC702" i="2"/>
  <c r="X702" i="2"/>
  <c r="T702" i="2"/>
  <c r="O702" i="2"/>
  <c r="K702" i="2"/>
  <c r="I702" i="2"/>
  <c r="R702" i="2"/>
  <c r="AA702" i="2"/>
  <c r="AJ702" i="2"/>
  <c r="AO703" i="2"/>
  <c r="AH703" i="2"/>
  <c r="W703" i="2"/>
  <c r="P703" i="2"/>
  <c r="L703" i="2"/>
  <c r="AD703" i="2"/>
  <c r="AQ704" i="2"/>
  <c r="AP704" i="2"/>
  <c r="AL704" i="2"/>
  <c r="AG704" i="2"/>
  <c r="AC704" i="2"/>
  <c r="X704" i="2"/>
  <c r="T704" i="2"/>
  <c r="O704" i="2"/>
  <c r="K704" i="2"/>
  <c r="I704" i="2"/>
  <c r="R704" i="2"/>
  <c r="AA704" i="2"/>
  <c r="AJ704" i="2"/>
  <c r="AQ706" i="2"/>
  <c r="AP706" i="2"/>
  <c r="AL706" i="2"/>
  <c r="AG706" i="2"/>
  <c r="AC706" i="2"/>
  <c r="X706" i="2"/>
  <c r="T706" i="2"/>
  <c r="O706" i="2"/>
  <c r="K706" i="2"/>
  <c r="I706" i="2"/>
  <c r="R706" i="2"/>
  <c r="AA706" i="2"/>
  <c r="AJ706" i="2"/>
  <c r="AO707" i="2"/>
  <c r="AH707" i="2"/>
  <c r="W707" i="2"/>
  <c r="P707" i="2"/>
  <c r="L707" i="2"/>
  <c r="AD707" i="2"/>
  <c r="AQ708" i="2"/>
  <c r="AP708" i="2"/>
  <c r="AL708" i="2"/>
  <c r="AG708" i="2"/>
  <c r="AC708" i="2"/>
  <c r="X708" i="2"/>
  <c r="T708" i="2"/>
  <c r="O708" i="2"/>
  <c r="K708" i="2"/>
  <c r="I708" i="2"/>
  <c r="R708" i="2"/>
  <c r="AA708" i="2"/>
  <c r="AJ708" i="2"/>
  <c r="K710" i="2"/>
  <c r="O710" i="2"/>
  <c r="T710" i="2"/>
  <c r="X710" i="2"/>
  <c r="AC710" i="2"/>
  <c r="AG710" i="2"/>
  <c r="AL710" i="2"/>
  <c r="AP710" i="2"/>
  <c r="P711" i="2"/>
  <c r="W711" i="2"/>
  <c r="AH711" i="2"/>
  <c r="AO711" i="2"/>
  <c r="K712" i="2"/>
  <c r="O712" i="2"/>
  <c r="T712" i="2"/>
  <c r="X712" i="2"/>
  <c r="AC712" i="2"/>
  <c r="AG712" i="2"/>
  <c r="AL712" i="2"/>
  <c r="AP712" i="2"/>
  <c r="K714" i="2"/>
  <c r="O714" i="2"/>
  <c r="T714" i="2"/>
  <c r="X714" i="2"/>
  <c r="AC714" i="2"/>
  <c r="AG714" i="2"/>
  <c r="AL714" i="2"/>
  <c r="AP714" i="2"/>
  <c r="I710" i="2"/>
  <c r="M710" i="2"/>
  <c r="R710" i="2"/>
  <c r="V710" i="2"/>
  <c r="AA710" i="2"/>
  <c r="AE710" i="2"/>
  <c r="AJ710" i="2"/>
  <c r="AN710" i="2"/>
  <c r="L711" i="2"/>
  <c r="S711" i="2"/>
  <c r="AD711" i="2"/>
  <c r="I712" i="2"/>
  <c r="M712" i="2"/>
  <c r="R712" i="2"/>
  <c r="V712" i="2"/>
  <c r="AA712" i="2"/>
  <c r="AE712" i="2"/>
  <c r="AJ712" i="2"/>
  <c r="AN712" i="2"/>
  <c r="I714" i="2"/>
  <c r="M714" i="2"/>
  <c r="R714" i="2"/>
  <c r="V714" i="2"/>
  <c r="AA714" i="2"/>
  <c r="AE714" i="2"/>
  <c r="AJ714" i="2"/>
  <c r="AN714" i="2"/>
  <c r="U7" i="1"/>
  <c r="W7" i="1"/>
  <c r="Y7" i="1"/>
  <c r="AO7" i="1"/>
  <c r="AQ7" i="1"/>
  <c r="S9" i="1"/>
  <c r="U9" i="1"/>
  <c r="W9" i="1"/>
  <c r="Y9" i="1"/>
  <c r="J11" i="1"/>
  <c r="L11" i="1"/>
  <c r="N11" i="1"/>
  <c r="P11" i="1"/>
  <c r="W11" i="1"/>
  <c r="AB275" i="1"/>
  <c r="AD275" i="1"/>
  <c r="AF275" i="1"/>
  <c r="AH275" i="1"/>
  <c r="AK275" i="1"/>
  <c r="AO275" i="1"/>
  <c r="AQ275" i="1"/>
  <c r="S15" i="1"/>
  <c r="U15" i="1"/>
  <c r="W15" i="1"/>
  <c r="Y15" i="1"/>
  <c r="AB15" i="1"/>
  <c r="AD15" i="1"/>
  <c r="AF15" i="1"/>
  <c r="AH15" i="1"/>
  <c r="AK15" i="1"/>
  <c r="AM15" i="1"/>
  <c r="AO15" i="1"/>
  <c r="AQ15" i="1"/>
  <c r="J17" i="1"/>
  <c r="L17" i="1"/>
  <c r="N17" i="1"/>
  <c r="P17" i="1"/>
  <c r="S17" i="1"/>
  <c r="U17" i="1"/>
  <c r="W17" i="1"/>
  <c r="AB17" i="1"/>
  <c r="AD17" i="1"/>
  <c r="AF17" i="1"/>
  <c r="AH17" i="1"/>
  <c r="AK17" i="1"/>
  <c r="AM17" i="1"/>
  <c r="AO17" i="1"/>
  <c r="AQ17" i="1"/>
  <c r="S27" i="1"/>
  <c r="U27" i="1"/>
  <c r="Y27" i="1"/>
  <c r="AB27" i="1"/>
  <c r="AD27" i="1"/>
  <c r="AF27" i="1"/>
  <c r="AH27" i="1"/>
  <c r="AK27" i="1"/>
  <c r="AM27" i="1"/>
  <c r="AO27" i="1"/>
  <c r="AQ27" i="1"/>
  <c r="J21" i="1"/>
  <c r="L21" i="1"/>
  <c r="N21" i="1"/>
  <c r="P21" i="1"/>
  <c r="S21" i="1"/>
  <c r="Y21" i="1"/>
  <c r="S23" i="1"/>
  <c r="U23" i="1"/>
  <c r="W23" i="1"/>
  <c r="Y23" i="1"/>
  <c r="AB23" i="1"/>
  <c r="AH23" i="1"/>
  <c r="U25" i="1"/>
  <c r="W25" i="1"/>
  <c r="Y25" i="1"/>
  <c r="AB25" i="1"/>
  <c r="AD25" i="1"/>
  <c r="AF25" i="1"/>
  <c r="AH25" i="1"/>
  <c r="AK25" i="1"/>
  <c r="AM25" i="1"/>
  <c r="AO25" i="1"/>
  <c r="AQ25" i="1"/>
  <c r="J34" i="1"/>
  <c r="L34" i="1"/>
  <c r="N34" i="1"/>
  <c r="P34" i="1"/>
  <c r="AB34" i="1"/>
  <c r="AD34" i="1"/>
  <c r="AF34" i="1"/>
  <c r="AH34" i="1"/>
  <c r="J29" i="1"/>
  <c r="L29" i="1"/>
  <c r="N29" i="1"/>
  <c r="P29" i="1"/>
  <c r="AB29" i="1"/>
  <c r="AD29" i="1"/>
  <c r="AF29" i="1"/>
  <c r="AH29" i="1"/>
  <c r="S31" i="1"/>
  <c r="U31" i="1"/>
  <c r="W31" i="1"/>
  <c r="Y31" i="1"/>
  <c r="AK31" i="1"/>
  <c r="AM31" i="1"/>
  <c r="AO31" i="1"/>
  <c r="AQ31" i="1"/>
  <c r="J33" i="1"/>
  <c r="L33" i="1"/>
  <c r="N33" i="1"/>
  <c r="P33" i="1"/>
  <c r="S33" i="1"/>
  <c r="U33" i="1"/>
  <c r="W33" i="1"/>
  <c r="Y33" i="1"/>
  <c r="J35" i="1"/>
  <c r="L35" i="1"/>
  <c r="N35" i="1"/>
  <c r="P35" i="1"/>
  <c r="AB35" i="1"/>
  <c r="AD35" i="1"/>
  <c r="AF35" i="1"/>
  <c r="AH35" i="1"/>
  <c r="AM35" i="1"/>
  <c r="J37" i="1"/>
  <c r="L37" i="1"/>
  <c r="N37" i="1"/>
  <c r="P37" i="1"/>
  <c r="J39" i="1"/>
  <c r="L39" i="1"/>
  <c r="N39" i="1"/>
  <c r="P39" i="1"/>
  <c r="U39" i="1"/>
  <c r="L261" i="1"/>
  <c r="P261" i="1"/>
  <c r="L272" i="1"/>
  <c r="N272" i="1"/>
  <c r="P272" i="1"/>
  <c r="AK272" i="1"/>
  <c r="AM272" i="1"/>
  <c r="AO272" i="1"/>
  <c r="AQ272" i="1"/>
  <c r="U73" i="1"/>
  <c r="W73" i="1"/>
  <c r="Y73" i="1"/>
  <c r="AM73" i="1"/>
  <c r="AO73" i="1"/>
  <c r="AQ73" i="1"/>
  <c r="S47" i="1"/>
  <c r="U47" i="1"/>
  <c r="W47" i="1"/>
  <c r="Y47" i="1"/>
  <c r="AB47" i="1"/>
  <c r="S49" i="1"/>
  <c r="U49" i="1"/>
  <c r="W49" i="1"/>
  <c r="Y49" i="1"/>
  <c r="AK49" i="1"/>
  <c r="AM49" i="1"/>
  <c r="AO49" i="1"/>
  <c r="AQ49" i="1"/>
  <c r="S53" i="1"/>
  <c r="U53" i="1"/>
  <c r="W53" i="1"/>
  <c r="Y53" i="1"/>
  <c r="AB53" i="1"/>
  <c r="AD53" i="1"/>
  <c r="AF53" i="1"/>
  <c r="AH53" i="1"/>
  <c r="S55" i="1"/>
  <c r="U55" i="1"/>
  <c r="W55" i="1"/>
  <c r="Y55" i="1"/>
  <c r="AK55" i="1"/>
  <c r="AM55" i="1"/>
  <c r="AO55" i="1"/>
  <c r="AQ55" i="1"/>
  <c r="J57" i="1"/>
  <c r="L57" i="1"/>
  <c r="N57" i="1"/>
  <c r="P57" i="1"/>
  <c r="AK57" i="1"/>
  <c r="AM57" i="1"/>
  <c r="AO57" i="1"/>
  <c r="AQ57" i="1"/>
  <c r="S59" i="1"/>
  <c r="U59" i="1"/>
  <c r="W59" i="1"/>
  <c r="Y59" i="1"/>
  <c r="AK59" i="1"/>
  <c r="AM59" i="1"/>
  <c r="AO59" i="1"/>
  <c r="AQ59" i="1"/>
  <c r="J61" i="1"/>
  <c r="L61" i="1"/>
  <c r="N61" i="1"/>
  <c r="P61" i="1"/>
  <c r="U61" i="1"/>
  <c r="L63" i="1"/>
  <c r="P63" i="1"/>
  <c r="L65" i="1"/>
  <c r="S65" i="1"/>
  <c r="U65" i="1"/>
  <c r="W65" i="1"/>
  <c r="Y65" i="1"/>
  <c r="AB65" i="1"/>
  <c r="AF65" i="1"/>
  <c r="AK65" i="1"/>
  <c r="AM65" i="1"/>
  <c r="AO65" i="1"/>
  <c r="AQ65" i="1"/>
  <c r="U67" i="1"/>
  <c r="W67" i="1"/>
  <c r="Y67" i="1"/>
  <c r="AK67" i="1"/>
  <c r="AM67" i="1"/>
  <c r="AO67" i="1"/>
  <c r="AQ67" i="1"/>
  <c r="J69" i="1"/>
  <c r="L69" i="1"/>
  <c r="N69" i="1"/>
  <c r="P69" i="1"/>
  <c r="L71" i="1"/>
  <c r="N71" i="1"/>
  <c r="P71" i="1"/>
  <c r="U382" i="1"/>
  <c r="Y382" i="1"/>
  <c r="J347" i="1"/>
  <c r="L347" i="1"/>
  <c r="N347" i="1"/>
  <c r="P347" i="1"/>
  <c r="AB347" i="1"/>
  <c r="AD347" i="1"/>
  <c r="AF347" i="1"/>
  <c r="AH347" i="1"/>
  <c r="J358" i="1"/>
  <c r="L358" i="1"/>
  <c r="N358" i="1"/>
  <c r="P358" i="1"/>
  <c r="AB358" i="1"/>
  <c r="AD358" i="1"/>
  <c r="AF358" i="1"/>
  <c r="AH358" i="1"/>
  <c r="AM358" i="1"/>
  <c r="AQ358" i="1"/>
  <c r="J79" i="1"/>
  <c r="L79" i="1"/>
  <c r="N79" i="1"/>
  <c r="P79" i="1"/>
  <c r="S79" i="1"/>
  <c r="Y79" i="1"/>
  <c r="AM79" i="1"/>
  <c r="AO79" i="1"/>
  <c r="AQ79" i="1"/>
  <c r="J81" i="1"/>
  <c r="L81" i="1"/>
  <c r="N81" i="1"/>
  <c r="P81" i="1"/>
  <c r="S81" i="1"/>
  <c r="U81" i="1"/>
  <c r="W81" i="1"/>
  <c r="Y81" i="1"/>
  <c r="J83" i="1"/>
  <c r="P83" i="1"/>
  <c r="J322" i="1"/>
  <c r="L322" i="1"/>
  <c r="N322" i="1"/>
  <c r="P322" i="1"/>
  <c r="AB322" i="1"/>
  <c r="AD322" i="1"/>
  <c r="AF322" i="1"/>
  <c r="AH322" i="1"/>
  <c r="AK322" i="1"/>
  <c r="W230" i="1"/>
  <c r="AB230" i="1"/>
  <c r="AD230" i="1"/>
  <c r="AF230" i="1"/>
  <c r="AH230" i="1"/>
  <c r="AK230" i="1"/>
  <c r="AM230" i="1"/>
  <c r="AO230" i="1"/>
  <c r="AQ230" i="1"/>
  <c r="J427" i="1"/>
  <c r="L427" i="1"/>
  <c r="N427" i="1"/>
  <c r="P427" i="1"/>
  <c r="AB427" i="1"/>
  <c r="AD427" i="1"/>
  <c r="AF427" i="1"/>
  <c r="AH427" i="1"/>
  <c r="J91" i="1"/>
  <c r="L91" i="1"/>
  <c r="N91" i="1"/>
  <c r="P91" i="1"/>
  <c r="S91" i="1"/>
  <c r="W91" i="1"/>
  <c r="Y91" i="1"/>
  <c r="AK91" i="1"/>
  <c r="AM91" i="1"/>
  <c r="AO91" i="1"/>
  <c r="AQ91" i="1"/>
  <c r="S56" i="1"/>
  <c r="U56" i="1"/>
  <c r="W56" i="1"/>
  <c r="Y56" i="1"/>
  <c r="AM56" i="1"/>
  <c r="AO56" i="1"/>
  <c r="S95" i="1"/>
  <c r="U95" i="1"/>
  <c r="W95" i="1"/>
  <c r="Y95" i="1"/>
  <c r="AO95" i="1"/>
  <c r="S186" i="1"/>
  <c r="U186" i="1"/>
  <c r="W186" i="1"/>
  <c r="Y186" i="1"/>
  <c r="J99" i="1"/>
  <c r="N99" i="1"/>
  <c r="P99" i="1"/>
  <c r="J101" i="1"/>
  <c r="L101" i="1"/>
  <c r="N101" i="1"/>
  <c r="P101" i="1"/>
  <c r="U172" i="1"/>
  <c r="Y172" i="1"/>
  <c r="J105" i="1"/>
  <c r="L105" i="1"/>
  <c r="N105" i="1"/>
  <c r="P105" i="1"/>
  <c r="AB105" i="1"/>
  <c r="AD105" i="1"/>
  <c r="AF105" i="1"/>
  <c r="AH105" i="1"/>
  <c r="AO105" i="1"/>
  <c r="S107" i="1"/>
  <c r="U107" i="1"/>
  <c r="W107" i="1"/>
  <c r="Y107" i="1"/>
  <c r="AK107" i="1"/>
  <c r="AM107" i="1"/>
  <c r="AO107" i="1"/>
  <c r="AQ107" i="1"/>
  <c r="L109" i="1"/>
  <c r="N109" i="1"/>
  <c r="P109" i="1"/>
  <c r="AB109" i="1"/>
  <c r="AD109" i="1"/>
  <c r="AF109" i="1"/>
  <c r="AH109" i="1"/>
  <c r="AK109" i="1"/>
  <c r="J111" i="1"/>
  <c r="L111" i="1"/>
  <c r="N111" i="1"/>
  <c r="P111" i="1"/>
  <c r="U111" i="1"/>
  <c r="AB111" i="1"/>
  <c r="AD111" i="1"/>
  <c r="AF111" i="1"/>
  <c r="AH111" i="1"/>
  <c r="AK111" i="1"/>
  <c r="AM111" i="1"/>
  <c r="AO111" i="1"/>
  <c r="AQ111" i="1"/>
  <c r="AB113" i="1"/>
  <c r="AD113" i="1"/>
  <c r="AF113" i="1"/>
  <c r="AH113" i="1"/>
  <c r="J89" i="1"/>
  <c r="L89" i="1"/>
  <c r="N89" i="1"/>
  <c r="P89" i="1"/>
  <c r="S89" i="1"/>
  <c r="U89" i="1"/>
  <c r="W89" i="1"/>
  <c r="Y89" i="1"/>
  <c r="AB89" i="1"/>
  <c r="AD89" i="1"/>
  <c r="AF89" i="1"/>
  <c r="AH89" i="1"/>
  <c r="AK89" i="1"/>
  <c r="AM89" i="1"/>
  <c r="AO89" i="1"/>
  <c r="AQ89" i="1"/>
  <c r="J117" i="1"/>
  <c r="L117" i="1"/>
  <c r="N117" i="1"/>
  <c r="P117" i="1"/>
  <c r="S117" i="1"/>
  <c r="W117" i="1"/>
  <c r="Y117" i="1"/>
  <c r="AO117" i="1"/>
  <c r="J119" i="1"/>
  <c r="L119" i="1"/>
  <c r="N119" i="1"/>
  <c r="P119" i="1"/>
  <c r="S119" i="1"/>
  <c r="U119" i="1"/>
  <c r="W119" i="1"/>
  <c r="Y119" i="1"/>
  <c r="AB119" i="1"/>
  <c r="AD119" i="1"/>
  <c r="AF119" i="1"/>
  <c r="AH119" i="1"/>
  <c r="W348" i="1"/>
  <c r="J123" i="1"/>
  <c r="L123" i="1"/>
  <c r="N123" i="1"/>
  <c r="P123" i="1"/>
  <c r="L125" i="1"/>
  <c r="N125" i="1"/>
  <c r="P125" i="1"/>
  <c r="S125" i="1"/>
  <c r="U125" i="1"/>
  <c r="W125" i="1"/>
  <c r="Y125" i="1"/>
  <c r="AB125" i="1"/>
  <c r="AD125" i="1"/>
  <c r="AF125" i="1"/>
  <c r="AH125" i="1"/>
  <c r="AK125" i="1"/>
  <c r="AM125" i="1"/>
  <c r="AO125" i="1"/>
  <c r="AQ125" i="1"/>
  <c r="S127" i="1"/>
  <c r="U127" i="1"/>
  <c r="W127" i="1"/>
  <c r="Y127" i="1"/>
  <c r="AK127" i="1"/>
  <c r="AM127" i="1"/>
  <c r="AO127" i="1"/>
  <c r="AQ127" i="1"/>
  <c r="S129" i="1"/>
  <c r="U129" i="1"/>
  <c r="W129" i="1"/>
  <c r="Y129" i="1"/>
  <c r="AK129" i="1"/>
  <c r="AM129" i="1"/>
  <c r="AO129" i="1"/>
  <c r="AQ129" i="1"/>
  <c r="J244" i="1"/>
  <c r="L244" i="1"/>
  <c r="N244" i="1"/>
  <c r="P244" i="1"/>
  <c r="U244" i="1"/>
  <c r="U134" i="1"/>
  <c r="Y134" i="1"/>
  <c r="J135" i="1"/>
  <c r="L135" i="1"/>
  <c r="N135" i="1"/>
  <c r="P135" i="1"/>
  <c r="S135" i="1"/>
  <c r="U135" i="1"/>
  <c r="W135" i="1"/>
  <c r="Y135" i="1"/>
  <c r="AB135" i="1"/>
  <c r="AD135" i="1"/>
  <c r="AF135" i="1"/>
  <c r="AH135" i="1"/>
  <c r="AK135" i="1"/>
  <c r="AM135" i="1"/>
  <c r="AO135" i="1"/>
  <c r="AQ135" i="1"/>
  <c r="S137" i="1"/>
  <c r="U137" i="1"/>
  <c r="W137" i="1"/>
  <c r="Y137" i="1"/>
  <c r="AB137" i="1"/>
  <c r="AH137" i="1"/>
  <c r="J139" i="1"/>
  <c r="L139" i="1"/>
  <c r="N139" i="1"/>
  <c r="P139" i="1"/>
  <c r="AB139" i="1"/>
  <c r="AD139" i="1"/>
  <c r="AF139" i="1"/>
  <c r="AH139" i="1"/>
  <c r="AK139" i="1"/>
  <c r="AM139" i="1"/>
  <c r="AO139" i="1"/>
  <c r="AQ139" i="1"/>
  <c r="L141" i="1"/>
  <c r="N141" i="1"/>
  <c r="P141" i="1"/>
  <c r="AD141" i="1"/>
  <c r="AF141" i="1"/>
  <c r="AH141" i="1"/>
  <c r="U143" i="1"/>
  <c r="W143" i="1"/>
  <c r="Y143" i="1"/>
  <c r="AK143" i="1"/>
  <c r="AM143" i="1"/>
  <c r="AO143" i="1"/>
  <c r="AQ143" i="1"/>
  <c r="L145" i="1"/>
  <c r="N145" i="1"/>
  <c r="P145" i="1"/>
  <c r="AB145" i="1"/>
  <c r="AD145" i="1"/>
  <c r="AF145" i="1"/>
  <c r="AH145" i="1"/>
  <c r="L147" i="1"/>
  <c r="P147" i="1"/>
  <c r="AD147" i="1"/>
  <c r="AF147" i="1"/>
  <c r="AH147" i="1"/>
  <c r="N149" i="1"/>
  <c r="S184" i="1"/>
  <c r="U184" i="1"/>
  <c r="W184" i="1"/>
  <c r="Y184" i="1"/>
  <c r="U153" i="1"/>
  <c r="W153" i="1"/>
  <c r="Y153" i="1"/>
  <c r="AB153" i="1"/>
  <c r="AD153" i="1"/>
  <c r="AF153" i="1"/>
  <c r="AH153" i="1"/>
  <c r="AK153" i="1"/>
  <c r="AM153" i="1"/>
  <c r="AO153" i="1"/>
  <c r="AQ153" i="1"/>
  <c r="S155" i="1"/>
  <c r="U155" i="1"/>
  <c r="W155" i="1"/>
  <c r="Y155" i="1"/>
  <c r="AB155" i="1"/>
  <c r="AH155" i="1"/>
  <c r="J157" i="1"/>
  <c r="L157" i="1"/>
  <c r="N157" i="1"/>
  <c r="P157" i="1"/>
  <c r="AB157" i="1"/>
  <c r="AD157" i="1"/>
  <c r="AF157" i="1"/>
  <c r="AH157" i="1"/>
  <c r="AK157" i="1"/>
  <c r="AM157" i="1"/>
  <c r="AO157" i="1"/>
  <c r="AQ157" i="1"/>
  <c r="L159" i="1"/>
  <c r="N159" i="1"/>
  <c r="S159" i="1"/>
  <c r="U159" i="1"/>
  <c r="W159" i="1"/>
  <c r="Y159" i="1"/>
  <c r="AB159" i="1"/>
  <c r="AD159" i="1"/>
  <c r="AF159" i="1"/>
  <c r="AH159" i="1"/>
  <c r="AK159" i="1"/>
  <c r="AM159" i="1"/>
  <c r="AO159" i="1"/>
  <c r="AQ159" i="1"/>
  <c r="U161" i="1"/>
  <c r="W161" i="1"/>
  <c r="Y161" i="1"/>
  <c r="AB161" i="1"/>
  <c r="AD161" i="1"/>
  <c r="AF161" i="1"/>
  <c r="AH161" i="1"/>
  <c r="AK161" i="1"/>
  <c r="AM161" i="1"/>
  <c r="AO161" i="1"/>
  <c r="AQ161" i="1"/>
  <c r="J36" i="1"/>
  <c r="L36" i="1"/>
  <c r="N36" i="1"/>
  <c r="P36" i="1"/>
  <c r="J165" i="1"/>
  <c r="L165" i="1"/>
  <c r="N165" i="1"/>
  <c r="P165" i="1"/>
  <c r="S165" i="1"/>
  <c r="U165" i="1"/>
  <c r="W165" i="1"/>
  <c r="Y165" i="1"/>
  <c r="AK165" i="1"/>
  <c r="AM165" i="1"/>
  <c r="AO165" i="1"/>
  <c r="AQ165" i="1"/>
  <c r="L167" i="1"/>
  <c r="P167" i="1"/>
  <c r="U169" i="1"/>
  <c r="AB169" i="1"/>
  <c r="AD169" i="1"/>
  <c r="AF169" i="1"/>
  <c r="AH169" i="1"/>
  <c r="AK169" i="1"/>
  <c r="AM169" i="1"/>
  <c r="AO169" i="1"/>
  <c r="AQ169" i="1"/>
  <c r="J190" i="1"/>
  <c r="L190" i="1"/>
  <c r="N190" i="1"/>
  <c r="P190" i="1"/>
  <c r="AB190" i="1"/>
  <c r="AD190" i="1"/>
  <c r="AF190" i="1"/>
  <c r="AH190" i="1"/>
  <c r="AM190" i="1"/>
  <c r="L173" i="1"/>
  <c r="J175" i="1"/>
  <c r="L175" i="1"/>
  <c r="N175" i="1"/>
  <c r="P175" i="1"/>
  <c r="J177" i="1"/>
  <c r="L177" i="1"/>
  <c r="N177" i="1"/>
  <c r="P177" i="1"/>
  <c r="AB177" i="1"/>
  <c r="AD177" i="1"/>
  <c r="AF177" i="1"/>
  <c r="AH177" i="1"/>
  <c r="AM177" i="1"/>
  <c r="J179" i="1"/>
  <c r="L179" i="1"/>
  <c r="N179" i="1"/>
  <c r="P179" i="1"/>
  <c r="AB179" i="1"/>
  <c r="AD179" i="1"/>
  <c r="AF179" i="1"/>
  <c r="AH179" i="1"/>
  <c r="AM179" i="1"/>
  <c r="S181" i="1"/>
  <c r="U181" i="1"/>
  <c r="W181" i="1"/>
  <c r="Y181" i="1"/>
  <c r="AB181" i="1"/>
  <c r="AH181" i="1"/>
  <c r="J185" i="1"/>
  <c r="L185" i="1"/>
  <c r="N185" i="1"/>
  <c r="P185" i="1"/>
  <c r="S187" i="1"/>
  <c r="U187" i="1"/>
  <c r="W187" i="1"/>
  <c r="Y187" i="1"/>
  <c r="AB187" i="1"/>
  <c r="P189" i="1"/>
  <c r="J191" i="1"/>
  <c r="L191" i="1"/>
  <c r="N191" i="1"/>
  <c r="P191" i="1"/>
  <c r="AB191" i="1"/>
  <c r="AD191" i="1"/>
  <c r="AF191" i="1"/>
  <c r="AH191" i="1"/>
  <c r="AK191" i="1"/>
  <c r="AQ191" i="1"/>
  <c r="J193" i="1"/>
  <c r="J62" i="1"/>
  <c r="L62" i="1"/>
  <c r="N62" i="1"/>
  <c r="P62" i="1"/>
  <c r="S62" i="1"/>
  <c r="W62" i="1"/>
  <c r="Y62" i="1"/>
  <c r="AM62" i="1"/>
  <c r="AQ62" i="1"/>
  <c r="L197" i="1"/>
  <c r="N197" i="1"/>
  <c r="P197" i="1"/>
  <c r="AF197" i="1"/>
  <c r="AH197" i="1"/>
  <c r="S199" i="1"/>
  <c r="U199" i="1"/>
  <c r="W199" i="1"/>
  <c r="Y199" i="1"/>
  <c r="AB199" i="1"/>
  <c r="AD199" i="1"/>
  <c r="AF199" i="1"/>
  <c r="AH199" i="1"/>
  <c r="S201" i="1"/>
  <c r="AB201" i="1"/>
  <c r="AD201" i="1"/>
  <c r="AF201" i="1"/>
  <c r="AH201" i="1"/>
  <c r="AK201" i="1"/>
  <c r="AM201" i="1"/>
  <c r="AO201" i="1"/>
  <c r="AQ201" i="1"/>
  <c r="S203" i="1"/>
  <c r="U203" i="1"/>
  <c r="W203" i="1"/>
  <c r="Y203" i="1"/>
  <c r="AK203" i="1"/>
  <c r="AM203" i="1"/>
  <c r="J77" i="1"/>
  <c r="L77" i="1"/>
  <c r="N77" i="1"/>
  <c r="P77" i="1"/>
  <c r="AB77" i="1"/>
  <c r="AD77" i="1"/>
  <c r="AF77" i="1"/>
  <c r="AH77" i="1"/>
  <c r="J207" i="1"/>
  <c r="N207" i="1"/>
  <c r="P207" i="1"/>
  <c r="AB207" i="1"/>
  <c r="AD207" i="1"/>
  <c r="AF207" i="1"/>
  <c r="AH207" i="1"/>
  <c r="L209" i="1"/>
  <c r="N209" i="1"/>
  <c r="P209" i="1"/>
  <c r="S211" i="1"/>
  <c r="W211" i="1"/>
  <c r="Y211" i="1"/>
  <c r="AB211" i="1"/>
  <c r="AD211" i="1"/>
  <c r="AF211" i="1"/>
  <c r="AH211" i="1"/>
  <c r="AK211" i="1"/>
  <c r="AM211" i="1"/>
  <c r="AO211" i="1"/>
  <c r="AQ211" i="1"/>
  <c r="J213" i="1"/>
  <c r="L213" i="1"/>
  <c r="N213" i="1"/>
  <c r="P213" i="1"/>
  <c r="AB213" i="1"/>
  <c r="AD213" i="1"/>
  <c r="AF213" i="1"/>
  <c r="AH213" i="1"/>
  <c r="J215" i="1"/>
  <c r="L215" i="1"/>
  <c r="N215" i="1"/>
  <c r="P215" i="1"/>
  <c r="U215" i="1"/>
  <c r="Y215" i="1"/>
  <c r="J92" i="1"/>
  <c r="N92" i="1"/>
  <c r="P92" i="1"/>
  <c r="J100" i="1"/>
  <c r="N100" i="1"/>
  <c r="S100" i="1"/>
  <c r="U100" i="1"/>
  <c r="W100" i="1"/>
  <c r="Y100" i="1"/>
  <c r="AB100" i="1"/>
  <c r="AD100" i="1"/>
  <c r="AF100" i="1"/>
  <c r="AH100" i="1"/>
  <c r="AK100" i="1"/>
  <c r="AM100" i="1"/>
  <c r="AO100" i="1"/>
  <c r="AQ100" i="1"/>
  <c r="P221" i="1"/>
  <c r="S223" i="1"/>
  <c r="U223" i="1"/>
  <c r="W223" i="1"/>
  <c r="Y223" i="1"/>
  <c r="AB223" i="1"/>
  <c r="AD223" i="1"/>
  <c r="AF223" i="1"/>
  <c r="AH223" i="1"/>
  <c r="J225" i="1"/>
  <c r="L225" i="1"/>
  <c r="N225" i="1"/>
  <c r="P225" i="1"/>
  <c r="S225" i="1"/>
  <c r="Y225" i="1"/>
  <c r="J227" i="1"/>
  <c r="L227" i="1"/>
  <c r="N227" i="1"/>
  <c r="P227" i="1"/>
  <c r="S227" i="1"/>
  <c r="W227" i="1"/>
  <c r="Y227" i="1"/>
  <c r="AM227" i="1"/>
  <c r="AQ227" i="1"/>
  <c r="S229" i="1"/>
  <c r="W229" i="1"/>
  <c r="Y229" i="1"/>
  <c r="AB229" i="1"/>
  <c r="AD229" i="1"/>
  <c r="AF229" i="1"/>
  <c r="AH229" i="1"/>
  <c r="AK229" i="1"/>
  <c r="AM229" i="1"/>
  <c r="AO229" i="1"/>
  <c r="AQ229" i="1"/>
  <c r="N231" i="1"/>
  <c r="J121" i="1"/>
  <c r="L121" i="1"/>
  <c r="N121" i="1"/>
  <c r="P121" i="1"/>
  <c r="S121" i="1"/>
  <c r="U121" i="1"/>
  <c r="W121" i="1"/>
  <c r="Y121" i="1"/>
  <c r="J235" i="1"/>
  <c r="L235" i="1"/>
  <c r="N235" i="1"/>
  <c r="P235" i="1"/>
  <c r="AD235" i="1"/>
  <c r="AH235" i="1"/>
  <c r="S239" i="1"/>
  <c r="U239" i="1"/>
  <c r="W239" i="1"/>
  <c r="Y239" i="1"/>
  <c r="AB239" i="1"/>
  <c r="AK239" i="1"/>
  <c r="AM239" i="1"/>
  <c r="AO239" i="1"/>
  <c r="AQ239" i="1"/>
  <c r="J212" i="1"/>
  <c r="L212" i="1"/>
  <c r="N212" i="1"/>
  <c r="P212" i="1"/>
  <c r="S212" i="1"/>
  <c r="U212" i="1"/>
  <c r="W212" i="1"/>
  <c r="Y212" i="1"/>
  <c r="AB212" i="1"/>
  <c r="AD212" i="1"/>
  <c r="AF212" i="1"/>
  <c r="AH212" i="1"/>
  <c r="AK212" i="1"/>
  <c r="AM212" i="1"/>
  <c r="AO212" i="1"/>
  <c r="AQ212" i="1"/>
  <c r="J243" i="1"/>
  <c r="L243" i="1"/>
  <c r="N243" i="1"/>
  <c r="P243" i="1"/>
  <c r="S243" i="1"/>
  <c r="U243" i="1"/>
  <c r="W243" i="1"/>
  <c r="Y243" i="1"/>
  <c r="AB243" i="1"/>
  <c r="AD243" i="1"/>
  <c r="AF243" i="1"/>
  <c r="AH243" i="1"/>
  <c r="AK243" i="1"/>
  <c r="AM243" i="1"/>
  <c r="AO243" i="1"/>
  <c r="AQ243" i="1"/>
  <c r="J245" i="1"/>
  <c r="L245" i="1"/>
  <c r="N245" i="1"/>
  <c r="P245" i="1"/>
  <c r="S245" i="1"/>
  <c r="U245" i="1"/>
  <c r="W245" i="1"/>
  <c r="Y245" i="1"/>
  <c r="AB245" i="1"/>
  <c r="AD245" i="1"/>
  <c r="AF245" i="1"/>
  <c r="AH245" i="1"/>
  <c r="AK245" i="1"/>
  <c r="AM245" i="1"/>
  <c r="AO245" i="1"/>
  <c r="AQ245" i="1"/>
  <c r="J195" i="1"/>
  <c r="L195" i="1"/>
  <c r="N195" i="1"/>
  <c r="P195" i="1"/>
  <c r="S195" i="1"/>
  <c r="U195" i="1"/>
  <c r="W195" i="1"/>
  <c r="Y195" i="1"/>
  <c r="AB195" i="1"/>
  <c r="AD195" i="1"/>
  <c r="AF195" i="1"/>
  <c r="AH195" i="1"/>
  <c r="AK195" i="1"/>
  <c r="AM195" i="1"/>
  <c r="AO195" i="1"/>
  <c r="AQ195" i="1"/>
  <c r="J249" i="1"/>
  <c r="L249" i="1"/>
  <c r="N249" i="1"/>
  <c r="P249" i="1"/>
  <c r="S249" i="1"/>
  <c r="U249" i="1"/>
  <c r="W249" i="1"/>
  <c r="Y249" i="1"/>
  <c r="AB249" i="1"/>
  <c r="AD249" i="1"/>
  <c r="AF249" i="1"/>
  <c r="AH249" i="1"/>
  <c r="AK249" i="1"/>
  <c r="AM249" i="1"/>
  <c r="AO249" i="1"/>
  <c r="AQ249" i="1"/>
  <c r="J437" i="1"/>
  <c r="L437" i="1"/>
  <c r="N437" i="1"/>
  <c r="P437" i="1"/>
  <c r="S437" i="1"/>
  <c r="U437" i="1"/>
  <c r="W437" i="1"/>
  <c r="Y437" i="1"/>
  <c r="AB437" i="1"/>
  <c r="AD437" i="1"/>
  <c r="AF437" i="1"/>
  <c r="AH437" i="1"/>
  <c r="AK437" i="1"/>
  <c r="AM437" i="1"/>
  <c r="AO437" i="1"/>
  <c r="AQ437" i="1"/>
  <c r="J253" i="1"/>
  <c r="L253" i="1"/>
  <c r="N253" i="1"/>
  <c r="P253" i="1"/>
  <c r="S253" i="1"/>
  <c r="U253" i="1"/>
  <c r="W253" i="1"/>
  <c r="Y253" i="1"/>
  <c r="AB253" i="1"/>
  <c r="AD253" i="1"/>
  <c r="AF253" i="1"/>
  <c r="AH253" i="1"/>
  <c r="AK253" i="1"/>
  <c r="AM253" i="1"/>
  <c r="AO253" i="1"/>
  <c r="AQ253" i="1"/>
  <c r="J255" i="1"/>
  <c r="L255" i="1"/>
  <c r="N255" i="1"/>
  <c r="P255" i="1"/>
  <c r="S255" i="1"/>
  <c r="U255" i="1"/>
  <c r="W255" i="1"/>
  <c r="Y255" i="1"/>
  <c r="AB255" i="1"/>
  <c r="AD255" i="1"/>
  <c r="AF255" i="1"/>
  <c r="AH255" i="1"/>
  <c r="AK255" i="1"/>
  <c r="AM255" i="1"/>
  <c r="AO255" i="1"/>
  <c r="AQ255" i="1"/>
  <c r="J257" i="1"/>
  <c r="L257" i="1"/>
  <c r="N257" i="1"/>
  <c r="P257" i="1"/>
  <c r="S257" i="1"/>
  <c r="U257" i="1"/>
  <c r="W257" i="1"/>
  <c r="Y257" i="1"/>
  <c r="AB257" i="1"/>
  <c r="AD257" i="1"/>
  <c r="AF257" i="1"/>
  <c r="AH257" i="1"/>
  <c r="AK257" i="1"/>
  <c r="AM257" i="1"/>
  <c r="AO257" i="1"/>
  <c r="AQ257" i="1"/>
  <c r="J259" i="1"/>
  <c r="L259" i="1"/>
  <c r="N259" i="1"/>
  <c r="P259" i="1"/>
  <c r="S259" i="1"/>
  <c r="U259" i="1"/>
  <c r="W259" i="1"/>
  <c r="Y259" i="1"/>
  <c r="AB259" i="1"/>
  <c r="AD259" i="1"/>
  <c r="AF259" i="1"/>
  <c r="AH259" i="1"/>
  <c r="AK259" i="1"/>
  <c r="AM259" i="1"/>
  <c r="AO259" i="1"/>
  <c r="AQ259" i="1"/>
  <c r="J342" i="1"/>
  <c r="L342" i="1"/>
  <c r="N342" i="1"/>
  <c r="P342" i="1"/>
  <c r="S342" i="1"/>
  <c r="U342" i="1"/>
  <c r="W342" i="1"/>
  <c r="Y342" i="1"/>
  <c r="AB342" i="1"/>
  <c r="AD342" i="1"/>
  <c r="AF342" i="1"/>
  <c r="AH342" i="1"/>
  <c r="AK342" i="1"/>
  <c r="AM342" i="1"/>
  <c r="AO342" i="1"/>
  <c r="AQ342" i="1"/>
  <c r="J72" i="1"/>
  <c r="L72" i="1"/>
  <c r="N72" i="1"/>
  <c r="P72" i="1"/>
  <c r="S72" i="1"/>
  <c r="U72" i="1"/>
  <c r="W72" i="1"/>
  <c r="Y72" i="1"/>
  <c r="AB72" i="1"/>
  <c r="AD72" i="1"/>
  <c r="AF72" i="1"/>
  <c r="AH72" i="1"/>
  <c r="AK72" i="1"/>
  <c r="AM72" i="1"/>
  <c r="AO72" i="1"/>
  <c r="AQ72" i="1"/>
  <c r="J265" i="1"/>
  <c r="L265" i="1"/>
  <c r="N265" i="1"/>
  <c r="P265" i="1"/>
  <c r="S265" i="1"/>
  <c r="U265" i="1"/>
  <c r="W265" i="1"/>
  <c r="Y265" i="1"/>
  <c r="AB265" i="1"/>
  <c r="AD265" i="1"/>
  <c r="AF265" i="1"/>
  <c r="AH265" i="1"/>
  <c r="AK265" i="1"/>
  <c r="AM265" i="1"/>
  <c r="AO265" i="1"/>
  <c r="AQ265" i="1"/>
  <c r="J267" i="1"/>
  <c r="L267" i="1"/>
  <c r="N267" i="1"/>
  <c r="P267" i="1"/>
  <c r="S267" i="1"/>
  <c r="U267" i="1"/>
  <c r="W267" i="1"/>
  <c r="Y267" i="1"/>
  <c r="AB267" i="1"/>
  <c r="AD267" i="1"/>
  <c r="AF267" i="1"/>
  <c r="AH267" i="1"/>
  <c r="AK267" i="1"/>
  <c r="AM267" i="1"/>
  <c r="AO267" i="1"/>
  <c r="AQ267" i="1"/>
  <c r="J269" i="1"/>
  <c r="L269" i="1"/>
  <c r="N269" i="1"/>
  <c r="P269" i="1"/>
  <c r="S269" i="1"/>
  <c r="U269" i="1"/>
  <c r="W269" i="1"/>
  <c r="Y269" i="1"/>
  <c r="AB269" i="1"/>
  <c r="AD269" i="1"/>
  <c r="AF269" i="1"/>
  <c r="AH269" i="1"/>
  <c r="AK269" i="1"/>
  <c r="AM269" i="1"/>
  <c r="AO269" i="1"/>
  <c r="AQ269" i="1"/>
  <c r="J271" i="1"/>
  <c r="L271" i="1"/>
  <c r="N271" i="1"/>
  <c r="P271" i="1"/>
  <c r="S271" i="1"/>
  <c r="U271" i="1"/>
  <c r="W271" i="1"/>
  <c r="Y271" i="1"/>
  <c r="AB271" i="1"/>
  <c r="AD271" i="1"/>
  <c r="AF271" i="1"/>
  <c r="AH271" i="1"/>
  <c r="AK271" i="1"/>
  <c r="AM271" i="1"/>
  <c r="AO271" i="1"/>
  <c r="AQ271" i="1"/>
  <c r="J273" i="1"/>
  <c r="L273" i="1"/>
  <c r="N273" i="1"/>
  <c r="P273" i="1"/>
  <c r="S273" i="1"/>
  <c r="U273" i="1"/>
  <c r="W273" i="1"/>
  <c r="Y273" i="1"/>
  <c r="AB273" i="1"/>
  <c r="AD273" i="1"/>
  <c r="AF273" i="1"/>
  <c r="AH273" i="1"/>
  <c r="AK273" i="1"/>
  <c r="AM273" i="1"/>
  <c r="AO273" i="1"/>
  <c r="AQ273" i="1"/>
  <c r="J309" i="1"/>
  <c r="L309" i="1"/>
  <c r="N309" i="1"/>
  <c r="P309" i="1"/>
  <c r="S309" i="1"/>
  <c r="U309" i="1"/>
  <c r="W309" i="1"/>
  <c r="Y309" i="1"/>
  <c r="AB309" i="1"/>
  <c r="AD309" i="1"/>
  <c r="AF309" i="1"/>
  <c r="AH309" i="1"/>
  <c r="AK309" i="1"/>
  <c r="AM309" i="1"/>
  <c r="AO309" i="1"/>
  <c r="AQ309" i="1"/>
  <c r="J350" i="1"/>
  <c r="L350" i="1"/>
  <c r="N350" i="1"/>
  <c r="P350" i="1"/>
  <c r="S350" i="1"/>
  <c r="U350" i="1"/>
  <c r="W350" i="1"/>
  <c r="Y350" i="1"/>
  <c r="AB350" i="1"/>
  <c r="AD350" i="1"/>
  <c r="AF350" i="1"/>
  <c r="AH350" i="1"/>
  <c r="AK350" i="1"/>
  <c r="AM350" i="1"/>
  <c r="AO350" i="1"/>
  <c r="AQ350" i="1"/>
  <c r="J279" i="1"/>
  <c r="L279" i="1"/>
  <c r="N279" i="1"/>
  <c r="P279" i="1"/>
  <c r="S279" i="1"/>
  <c r="U279" i="1"/>
  <c r="W279" i="1"/>
  <c r="Y279" i="1"/>
  <c r="AB279" i="1"/>
  <c r="AD279" i="1"/>
  <c r="AF279" i="1"/>
  <c r="AH279" i="1"/>
  <c r="AK279" i="1"/>
  <c r="AM279" i="1"/>
  <c r="AO279" i="1"/>
  <c r="AQ279" i="1"/>
  <c r="J94" i="1"/>
  <c r="L94" i="1"/>
  <c r="N94" i="1"/>
  <c r="P94" i="1"/>
  <c r="S94" i="1"/>
  <c r="U94" i="1"/>
  <c r="W94" i="1"/>
  <c r="Y94" i="1"/>
  <c r="AB94" i="1"/>
  <c r="AD94" i="1"/>
  <c r="AF94" i="1"/>
  <c r="AH94" i="1"/>
  <c r="AK94" i="1"/>
  <c r="AM94" i="1"/>
  <c r="AO94" i="1"/>
  <c r="AQ94" i="1"/>
  <c r="J283" i="1"/>
  <c r="L283" i="1"/>
  <c r="N283" i="1"/>
  <c r="P283" i="1"/>
  <c r="S283" i="1"/>
  <c r="U283" i="1"/>
  <c r="W283" i="1"/>
  <c r="Y283" i="1"/>
  <c r="AB283" i="1"/>
  <c r="AD283" i="1"/>
  <c r="AF283" i="1"/>
  <c r="AH283" i="1"/>
  <c r="AK283" i="1"/>
  <c r="AM283" i="1"/>
  <c r="AO283" i="1"/>
  <c r="AQ283" i="1"/>
  <c r="J457" i="1"/>
  <c r="L457" i="1"/>
  <c r="N457" i="1"/>
  <c r="P457" i="1"/>
  <c r="S457" i="1"/>
  <c r="U457" i="1"/>
  <c r="W457" i="1"/>
  <c r="Y457" i="1"/>
  <c r="AB457" i="1"/>
  <c r="AD457" i="1"/>
  <c r="AF457" i="1"/>
  <c r="AH457" i="1"/>
  <c r="AK457" i="1"/>
  <c r="AM457" i="1"/>
  <c r="AO457" i="1"/>
  <c r="AQ457" i="1"/>
  <c r="J287" i="1"/>
  <c r="L287" i="1"/>
  <c r="N287" i="1"/>
  <c r="P287" i="1"/>
  <c r="S287" i="1"/>
  <c r="U287" i="1"/>
  <c r="W287" i="1"/>
  <c r="Y287" i="1"/>
  <c r="AB287" i="1"/>
  <c r="AD287" i="1"/>
  <c r="AF287" i="1"/>
  <c r="AH287" i="1"/>
  <c r="AK287" i="1"/>
  <c r="AM287" i="1"/>
  <c r="AO287" i="1"/>
  <c r="AQ287" i="1"/>
  <c r="J247" i="1"/>
  <c r="L247" i="1"/>
  <c r="N247" i="1"/>
  <c r="P247" i="1"/>
  <c r="S247" i="1"/>
  <c r="U247" i="1"/>
  <c r="W247" i="1"/>
  <c r="Y247" i="1"/>
  <c r="AB247" i="1"/>
  <c r="AD247" i="1"/>
  <c r="AF247" i="1"/>
  <c r="AH247" i="1"/>
  <c r="AK247" i="1"/>
  <c r="AM247" i="1"/>
  <c r="AO247" i="1"/>
  <c r="AQ247" i="1"/>
  <c r="J183" i="1"/>
  <c r="L183" i="1"/>
  <c r="N183" i="1"/>
  <c r="P183" i="1"/>
  <c r="S183" i="1"/>
  <c r="U183" i="1"/>
  <c r="W183" i="1"/>
  <c r="Y183" i="1"/>
  <c r="AB183" i="1"/>
  <c r="AD183" i="1"/>
  <c r="AF183" i="1"/>
  <c r="AH183" i="1"/>
  <c r="AK183" i="1"/>
  <c r="AM183" i="1"/>
  <c r="AO183" i="1"/>
  <c r="AQ183" i="1"/>
  <c r="J293" i="1"/>
  <c r="L293" i="1"/>
  <c r="N293" i="1"/>
  <c r="P293" i="1"/>
  <c r="S293" i="1"/>
  <c r="U293" i="1"/>
  <c r="W293" i="1"/>
  <c r="Y293" i="1"/>
  <c r="AB293" i="1"/>
  <c r="AD293" i="1"/>
  <c r="AF293" i="1"/>
  <c r="AH293" i="1"/>
  <c r="AK293" i="1"/>
  <c r="AM293" i="1"/>
  <c r="AO293" i="1"/>
  <c r="AQ293" i="1"/>
  <c r="J295" i="1"/>
  <c r="L295" i="1"/>
  <c r="N295" i="1"/>
  <c r="P295" i="1"/>
  <c r="S295" i="1"/>
  <c r="U295" i="1"/>
  <c r="W295" i="1"/>
  <c r="Y295" i="1"/>
  <c r="AB295" i="1"/>
  <c r="AD295" i="1"/>
  <c r="AF295" i="1"/>
  <c r="AH295" i="1"/>
  <c r="AK295" i="1"/>
  <c r="AM295" i="1"/>
  <c r="AO295" i="1"/>
  <c r="AQ295" i="1"/>
  <c r="J297" i="1"/>
  <c r="L297" i="1"/>
  <c r="N297" i="1"/>
  <c r="P297" i="1"/>
  <c r="S297" i="1"/>
  <c r="U297" i="1"/>
  <c r="W297" i="1"/>
  <c r="Y297" i="1"/>
  <c r="AB297" i="1"/>
  <c r="AD297" i="1"/>
  <c r="AF297" i="1"/>
  <c r="AH297" i="1"/>
  <c r="AK297" i="1"/>
  <c r="AM297" i="1"/>
  <c r="AO297" i="1"/>
  <c r="AQ297" i="1"/>
  <c r="J299" i="1"/>
  <c r="L299" i="1"/>
  <c r="N299" i="1"/>
  <c r="P299" i="1"/>
  <c r="S299" i="1"/>
  <c r="U299" i="1"/>
  <c r="W299" i="1"/>
  <c r="Y299" i="1"/>
  <c r="AB299" i="1"/>
  <c r="AD299" i="1"/>
  <c r="AF299" i="1"/>
  <c r="AH299" i="1"/>
  <c r="AK299" i="1"/>
  <c r="AM299" i="1"/>
  <c r="AO299" i="1"/>
  <c r="AQ299" i="1"/>
  <c r="J118" i="1"/>
  <c r="L118" i="1"/>
  <c r="N118" i="1"/>
  <c r="P118" i="1"/>
  <c r="S118" i="1"/>
  <c r="U118" i="1"/>
  <c r="W118" i="1"/>
  <c r="Y118" i="1"/>
  <c r="AB118" i="1"/>
  <c r="AD118" i="1"/>
  <c r="AF118" i="1"/>
  <c r="AH118" i="1"/>
  <c r="AK118" i="1"/>
  <c r="AM118" i="1"/>
  <c r="AO118" i="1"/>
  <c r="AQ118" i="1"/>
  <c r="J303" i="1"/>
  <c r="L303" i="1"/>
  <c r="N303" i="1"/>
  <c r="P303" i="1"/>
  <c r="S303" i="1"/>
  <c r="U303" i="1"/>
  <c r="W303" i="1"/>
  <c r="Y303" i="1"/>
  <c r="AB303" i="1"/>
  <c r="AD303" i="1"/>
  <c r="AF303" i="1"/>
  <c r="AH303" i="1"/>
  <c r="AK303" i="1"/>
  <c r="AM303" i="1"/>
  <c r="AO303" i="1"/>
  <c r="AQ303" i="1"/>
  <c r="AP384" i="1"/>
  <c r="AN384" i="1"/>
  <c r="AL384" i="1"/>
  <c r="AJ384" i="1"/>
  <c r="AG384" i="1"/>
  <c r="AE384" i="1"/>
  <c r="AC384" i="1"/>
  <c r="AA384" i="1"/>
  <c r="X384" i="1"/>
  <c r="V384" i="1"/>
  <c r="T384" i="1"/>
  <c r="R384" i="1"/>
  <c r="O384" i="1"/>
  <c r="M384" i="1"/>
  <c r="K384" i="1"/>
  <c r="I384" i="1"/>
  <c r="J384" i="1"/>
  <c r="N384" i="1"/>
  <c r="U384" i="1"/>
  <c r="Y384" i="1"/>
  <c r="AB384" i="1"/>
  <c r="AF384" i="1"/>
  <c r="AM384" i="1"/>
  <c r="AQ384" i="1"/>
  <c r="AP316" i="1"/>
  <c r="AN316" i="1"/>
  <c r="AL316" i="1"/>
  <c r="AJ316" i="1"/>
  <c r="AG316" i="1"/>
  <c r="AE316" i="1"/>
  <c r="AC316" i="1"/>
  <c r="AA316" i="1"/>
  <c r="X316" i="1"/>
  <c r="V316" i="1"/>
  <c r="T316" i="1"/>
  <c r="R316" i="1"/>
  <c r="O316" i="1"/>
  <c r="M316" i="1"/>
  <c r="K316" i="1"/>
  <c r="I316" i="1"/>
  <c r="J316" i="1"/>
  <c r="N316" i="1"/>
  <c r="U316" i="1"/>
  <c r="Y316" i="1"/>
  <c r="AB316" i="1"/>
  <c r="AF316" i="1"/>
  <c r="AM316" i="1"/>
  <c r="AQ316" i="1"/>
  <c r="AP374" i="1"/>
  <c r="AN374" i="1"/>
  <c r="AL374" i="1"/>
  <c r="AJ374" i="1"/>
  <c r="AG374" i="1"/>
  <c r="AE374" i="1"/>
  <c r="AC374" i="1"/>
  <c r="AA374" i="1"/>
  <c r="X374" i="1"/>
  <c r="V374" i="1"/>
  <c r="T374" i="1"/>
  <c r="R374" i="1"/>
  <c r="O374" i="1"/>
  <c r="M374" i="1"/>
  <c r="K374" i="1"/>
  <c r="I374" i="1"/>
  <c r="J374" i="1"/>
  <c r="N374" i="1"/>
  <c r="U374" i="1"/>
  <c r="Y374" i="1"/>
  <c r="AB374" i="1"/>
  <c r="AF374" i="1"/>
  <c r="AM374" i="1"/>
  <c r="AQ374" i="1"/>
  <c r="AP324" i="1"/>
  <c r="AN324" i="1"/>
  <c r="AL324" i="1"/>
  <c r="AJ324" i="1"/>
  <c r="AG324" i="1"/>
  <c r="AE324" i="1"/>
  <c r="AC324" i="1"/>
  <c r="AA324" i="1"/>
  <c r="X324" i="1"/>
  <c r="V324" i="1"/>
  <c r="T324" i="1"/>
  <c r="R324" i="1"/>
  <c r="O324" i="1"/>
  <c r="M324" i="1"/>
  <c r="K324" i="1"/>
  <c r="I324" i="1"/>
  <c r="J324" i="1"/>
  <c r="N324" i="1"/>
  <c r="U324" i="1"/>
  <c r="Y324" i="1"/>
  <c r="AB324" i="1"/>
  <c r="AF324" i="1"/>
  <c r="AM324" i="1"/>
  <c r="AQ324" i="1"/>
  <c r="AP328" i="1"/>
  <c r="AN328" i="1"/>
  <c r="AL328" i="1"/>
  <c r="AJ328" i="1"/>
  <c r="AG328" i="1"/>
  <c r="AE328" i="1"/>
  <c r="AC328" i="1"/>
  <c r="AA328" i="1"/>
  <c r="X328" i="1"/>
  <c r="V328" i="1"/>
  <c r="T328" i="1"/>
  <c r="R328" i="1"/>
  <c r="O328" i="1"/>
  <c r="M328" i="1"/>
  <c r="K328" i="1"/>
  <c r="I328" i="1"/>
  <c r="J328" i="1"/>
  <c r="N328" i="1"/>
  <c r="U328" i="1"/>
  <c r="Y328" i="1"/>
  <c r="AB328" i="1"/>
  <c r="AF328" i="1"/>
  <c r="AM328" i="1"/>
  <c r="AQ328" i="1"/>
  <c r="AP233" i="1"/>
  <c r="AN233" i="1"/>
  <c r="AL233" i="1"/>
  <c r="AJ233" i="1"/>
  <c r="AG233" i="1"/>
  <c r="AE233" i="1"/>
  <c r="AC233" i="1"/>
  <c r="AA233" i="1"/>
  <c r="X233" i="1"/>
  <c r="V233" i="1"/>
  <c r="T233" i="1"/>
  <c r="R233" i="1"/>
  <c r="O233" i="1"/>
  <c r="M233" i="1"/>
  <c r="K233" i="1"/>
  <c r="I233" i="1"/>
  <c r="J233" i="1"/>
  <c r="N233" i="1"/>
  <c r="U233" i="1"/>
  <c r="Y233" i="1"/>
  <c r="AB233" i="1"/>
  <c r="AF233" i="1"/>
  <c r="AM233" i="1"/>
  <c r="AQ233" i="1"/>
  <c r="AP336" i="1"/>
  <c r="AN336" i="1"/>
  <c r="AL336" i="1"/>
  <c r="AJ336" i="1"/>
  <c r="AG336" i="1"/>
  <c r="AE336" i="1"/>
  <c r="AC336" i="1"/>
  <c r="AA336" i="1"/>
  <c r="X336" i="1"/>
  <c r="V336" i="1"/>
  <c r="T336" i="1"/>
  <c r="R336" i="1"/>
  <c r="O336" i="1"/>
  <c r="M336" i="1"/>
  <c r="K336" i="1"/>
  <c r="I336" i="1"/>
  <c r="J336" i="1"/>
  <c r="N336" i="1"/>
  <c r="U336" i="1"/>
  <c r="Y336" i="1"/>
  <c r="AB336" i="1"/>
  <c r="AF336" i="1"/>
  <c r="AM336" i="1"/>
  <c r="AQ336" i="1"/>
  <c r="AP345" i="1"/>
  <c r="AN345" i="1"/>
  <c r="AL345" i="1"/>
  <c r="AJ345" i="1"/>
  <c r="AG345" i="1"/>
  <c r="AE345" i="1"/>
  <c r="AC345" i="1"/>
  <c r="AA345" i="1"/>
  <c r="X345" i="1"/>
  <c r="V345" i="1"/>
  <c r="T345" i="1"/>
  <c r="R345" i="1"/>
  <c r="O345" i="1"/>
  <c r="M345" i="1"/>
  <c r="K345" i="1"/>
  <c r="I345" i="1"/>
  <c r="J345" i="1"/>
  <c r="N345" i="1"/>
  <c r="U345" i="1"/>
  <c r="Y345" i="1"/>
  <c r="AB345" i="1"/>
  <c r="AF345" i="1"/>
  <c r="AM345" i="1"/>
  <c r="AQ345" i="1"/>
  <c r="AP344" i="1"/>
  <c r="AN344" i="1"/>
  <c r="AL344" i="1"/>
  <c r="AJ344" i="1"/>
  <c r="AG344" i="1"/>
  <c r="AE344" i="1"/>
  <c r="AC344" i="1"/>
  <c r="AA344" i="1"/>
  <c r="X344" i="1"/>
  <c r="V344" i="1"/>
  <c r="T344" i="1"/>
  <c r="R344" i="1"/>
  <c r="O344" i="1"/>
  <c r="M344" i="1"/>
  <c r="K344" i="1"/>
  <c r="I344" i="1"/>
  <c r="J344" i="1"/>
  <c r="N344" i="1"/>
  <c r="U344" i="1"/>
  <c r="Y344" i="1"/>
  <c r="AB344" i="1"/>
  <c r="AF344" i="1"/>
  <c r="AM344" i="1"/>
  <c r="AQ344" i="1"/>
  <c r="AP426" i="1"/>
  <c r="AN426" i="1"/>
  <c r="AL426" i="1"/>
  <c r="AJ426" i="1"/>
  <c r="AG426" i="1"/>
  <c r="AE426" i="1"/>
  <c r="AC426" i="1"/>
  <c r="AA426" i="1"/>
  <c r="X426" i="1"/>
  <c r="V426" i="1"/>
  <c r="T426" i="1"/>
  <c r="R426" i="1"/>
  <c r="O426" i="1"/>
  <c r="M426" i="1"/>
  <c r="K426" i="1"/>
  <c r="I426" i="1"/>
  <c r="J426" i="1"/>
  <c r="N426" i="1"/>
  <c r="U426" i="1"/>
  <c r="Y426" i="1"/>
  <c r="AB426" i="1"/>
  <c r="AF426" i="1"/>
  <c r="AM426" i="1"/>
  <c r="AQ426" i="1"/>
  <c r="AP268" i="1"/>
  <c r="AN268" i="1"/>
  <c r="AL268" i="1"/>
  <c r="AJ268" i="1"/>
  <c r="AG268" i="1"/>
  <c r="AE268" i="1"/>
  <c r="AC268" i="1"/>
  <c r="AA268" i="1"/>
  <c r="X268" i="1"/>
  <c r="V268" i="1"/>
  <c r="T268" i="1"/>
  <c r="R268" i="1"/>
  <c r="O268" i="1"/>
  <c r="M268" i="1"/>
  <c r="K268" i="1"/>
  <c r="I268" i="1"/>
  <c r="J268" i="1"/>
  <c r="N268" i="1"/>
  <c r="U268" i="1"/>
  <c r="Y268" i="1"/>
  <c r="AB268" i="1"/>
  <c r="AF268" i="1"/>
  <c r="AM268" i="1"/>
  <c r="AQ268" i="1"/>
  <c r="AP356" i="1"/>
  <c r="AN356" i="1"/>
  <c r="AL356" i="1"/>
  <c r="AJ356" i="1"/>
  <c r="AG356" i="1"/>
  <c r="AE356" i="1"/>
  <c r="AC356" i="1"/>
  <c r="AA356" i="1"/>
  <c r="X356" i="1"/>
  <c r="V356" i="1"/>
  <c r="T356" i="1"/>
  <c r="R356" i="1"/>
  <c r="O356" i="1"/>
  <c r="M356" i="1"/>
  <c r="K356" i="1"/>
  <c r="I356" i="1"/>
  <c r="J356" i="1"/>
  <c r="N356" i="1"/>
  <c r="U356" i="1"/>
  <c r="Y356" i="1"/>
  <c r="AB356" i="1"/>
  <c r="AF356" i="1"/>
  <c r="AM356" i="1"/>
  <c r="AQ356" i="1"/>
  <c r="AP360" i="1"/>
  <c r="AN360" i="1"/>
  <c r="AL360" i="1"/>
  <c r="AJ360" i="1"/>
  <c r="AG360" i="1"/>
  <c r="AE360" i="1"/>
  <c r="AC360" i="1"/>
  <c r="AA360" i="1"/>
  <c r="X360" i="1"/>
  <c r="V360" i="1"/>
  <c r="T360" i="1"/>
  <c r="R360" i="1"/>
  <c r="O360" i="1"/>
  <c r="M360" i="1"/>
  <c r="K360" i="1"/>
  <c r="I360" i="1"/>
  <c r="J360" i="1"/>
  <c r="N360" i="1"/>
  <c r="U360" i="1"/>
  <c r="Y360" i="1"/>
  <c r="AB360" i="1"/>
  <c r="AF360" i="1"/>
  <c r="AM360" i="1"/>
  <c r="AQ360" i="1"/>
  <c r="AP373" i="1"/>
  <c r="AN373" i="1"/>
  <c r="AL373" i="1"/>
  <c r="AJ373" i="1"/>
  <c r="AG373" i="1"/>
  <c r="AE373" i="1"/>
  <c r="AC373" i="1"/>
  <c r="AA373" i="1"/>
  <c r="X373" i="1"/>
  <c r="V373" i="1"/>
  <c r="T373" i="1"/>
  <c r="R373" i="1"/>
  <c r="O373" i="1"/>
  <c r="M373" i="1"/>
  <c r="K373" i="1"/>
  <c r="I373" i="1"/>
  <c r="J373" i="1"/>
  <c r="N373" i="1"/>
  <c r="U373" i="1"/>
  <c r="Y373" i="1"/>
  <c r="AB373" i="1"/>
  <c r="AF373" i="1"/>
  <c r="AM373" i="1"/>
  <c r="AQ373" i="1"/>
  <c r="AP42" i="1"/>
  <c r="AN42" i="1"/>
  <c r="AL42" i="1"/>
  <c r="AJ42" i="1"/>
  <c r="AG42" i="1"/>
  <c r="AE42" i="1"/>
  <c r="AC42" i="1"/>
  <c r="AA42" i="1"/>
  <c r="X42" i="1"/>
  <c r="V42" i="1"/>
  <c r="T42" i="1"/>
  <c r="R42" i="1"/>
  <c r="O42" i="1"/>
  <c r="M42" i="1"/>
  <c r="K42" i="1"/>
  <c r="I42" i="1"/>
  <c r="J42" i="1"/>
  <c r="N42" i="1"/>
  <c r="U42" i="1"/>
  <c r="Y42" i="1"/>
  <c r="AB42" i="1"/>
  <c r="AF42" i="1"/>
  <c r="AM42" i="1"/>
  <c r="AQ42" i="1"/>
  <c r="AP383" i="1"/>
  <c r="AN383" i="1"/>
  <c r="AL383" i="1"/>
  <c r="AJ383" i="1"/>
  <c r="AG383" i="1"/>
  <c r="AE383" i="1"/>
  <c r="AC383" i="1"/>
  <c r="AA383" i="1"/>
  <c r="X383" i="1"/>
  <c r="V383" i="1"/>
  <c r="T383" i="1"/>
  <c r="R383" i="1"/>
  <c r="O383" i="1"/>
  <c r="M383" i="1"/>
  <c r="K383" i="1"/>
  <c r="I383" i="1"/>
  <c r="J383" i="1"/>
  <c r="N383" i="1"/>
  <c r="U383" i="1"/>
  <c r="Y383" i="1"/>
  <c r="AB383" i="1"/>
  <c r="AF383" i="1"/>
  <c r="AM383" i="1"/>
  <c r="AQ383" i="1"/>
  <c r="AP318" i="1"/>
  <c r="AN318" i="1"/>
  <c r="AL318" i="1"/>
  <c r="AJ318" i="1"/>
  <c r="AG318" i="1"/>
  <c r="AE318" i="1"/>
  <c r="AC318" i="1"/>
  <c r="AA318" i="1"/>
  <c r="X318" i="1"/>
  <c r="V318" i="1"/>
  <c r="T318" i="1"/>
  <c r="R318" i="1"/>
  <c r="O318" i="1"/>
  <c r="M318" i="1"/>
  <c r="K318" i="1"/>
  <c r="I318" i="1"/>
  <c r="J318" i="1"/>
  <c r="N318" i="1"/>
  <c r="U318" i="1"/>
  <c r="Y318" i="1"/>
  <c r="AB318" i="1"/>
  <c r="AF318" i="1"/>
  <c r="AM318" i="1"/>
  <c r="AQ318" i="1"/>
  <c r="AP333" i="1"/>
  <c r="AN333" i="1"/>
  <c r="AL333" i="1"/>
  <c r="AJ333" i="1"/>
  <c r="AG333" i="1"/>
  <c r="AE333" i="1"/>
  <c r="AC333" i="1"/>
  <c r="AA333" i="1"/>
  <c r="X333" i="1"/>
  <c r="V333" i="1"/>
  <c r="T333" i="1"/>
  <c r="R333" i="1"/>
  <c r="O333" i="1"/>
  <c r="M333" i="1"/>
  <c r="K333" i="1"/>
  <c r="I333" i="1"/>
  <c r="J333" i="1"/>
  <c r="N333" i="1"/>
  <c r="U333" i="1"/>
  <c r="Y333" i="1"/>
  <c r="AB333" i="1"/>
  <c r="AF333" i="1"/>
  <c r="AM333" i="1"/>
  <c r="AQ333" i="1"/>
  <c r="AP451" i="1"/>
  <c r="AN451" i="1"/>
  <c r="AL451" i="1"/>
  <c r="AJ451" i="1"/>
  <c r="AG451" i="1"/>
  <c r="AE451" i="1"/>
  <c r="AC451" i="1"/>
  <c r="AA451" i="1"/>
  <c r="X451" i="1"/>
  <c r="V451" i="1"/>
  <c r="T451" i="1"/>
  <c r="R451" i="1"/>
  <c r="O451" i="1"/>
  <c r="M451" i="1"/>
  <c r="K451" i="1"/>
  <c r="I451" i="1"/>
  <c r="J451" i="1"/>
  <c r="N451" i="1"/>
  <c r="U451" i="1"/>
  <c r="Y451" i="1"/>
  <c r="AB451" i="1"/>
  <c r="AF451" i="1"/>
  <c r="AM451" i="1"/>
  <c r="AQ451" i="1"/>
  <c r="AP375" i="1"/>
  <c r="AN375" i="1"/>
  <c r="AL375" i="1"/>
  <c r="AJ375" i="1"/>
  <c r="AG375" i="1"/>
  <c r="AE375" i="1"/>
  <c r="AC375" i="1"/>
  <c r="AA375" i="1"/>
  <c r="X375" i="1"/>
  <c r="V375" i="1"/>
  <c r="T375" i="1"/>
  <c r="R375" i="1"/>
  <c r="O375" i="1"/>
  <c r="M375" i="1"/>
  <c r="K375" i="1"/>
  <c r="I375" i="1"/>
  <c r="J375" i="1"/>
  <c r="N375" i="1"/>
  <c r="U375" i="1"/>
  <c r="Y375" i="1"/>
  <c r="AB375" i="1"/>
  <c r="AF375" i="1"/>
  <c r="AM375" i="1"/>
  <c r="AQ375" i="1"/>
  <c r="AP379" i="1"/>
  <c r="AN379" i="1"/>
  <c r="AL379" i="1"/>
  <c r="AJ379" i="1"/>
  <c r="AG379" i="1"/>
  <c r="AE379" i="1"/>
  <c r="AC379" i="1"/>
  <c r="AA379" i="1"/>
  <c r="X379" i="1"/>
  <c r="V379" i="1"/>
  <c r="T379" i="1"/>
  <c r="R379" i="1"/>
  <c r="O379" i="1"/>
  <c r="M379" i="1"/>
  <c r="K379" i="1"/>
  <c r="I379" i="1"/>
  <c r="J379" i="1"/>
  <c r="N379" i="1"/>
  <c r="U379" i="1"/>
  <c r="Y379" i="1"/>
  <c r="AB379" i="1"/>
  <c r="AF379" i="1"/>
  <c r="AM379" i="1"/>
  <c r="AQ379" i="1"/>
  <c r="AP396" i="1"/>
  <c r="AN396" i="1"/>
  <c r="AL396" i="1"/>
  <c r="AJ396" i="1"/>
  <c r="AG396" i="1"/>
  <c r="AE396" i="1"/>
  <c r="AC396" i="1"/>
  <c r="AA396" i="1"/>
  <c r="X396" i="1"/>
  <c r="V396" i="1"/>
  <c r="T396" i="1"/>
  <c r="R396" i="1"/>
  <c r="O396" i="1"/>
  <c r="M396" i="1"/>
  <c r="K396" i="1"/>
  <c r="I396" i="1"/>
  <c r="J396" i="1"/>
  <c r="N396" i="1"/>
  <c r="U396" i="1"/>
  <c r="Y396" i="1"/>
  <c r="AB396" i="1"/>
  <c r="AF396" i="1"/>
  <c r="AM396" i="1"/>
  <c r="AQ396" i="1"/>
  <c r="AP400" i="1"/>
  <c r="AN400" i="1"/>
  <c r="AL400" i="1"/>
  <c r="AJ400" i="1"/>
  <c r="AG400" i="1"/>
  <c r="AE400" i="1"/>
  <c r="AC400" i="1"/>
  <c r="AA400" i="1"/>
  <c r="X400" i="1"/>
  <c r="V400" i="1"/>
  <c r="T400" i="1"/>
  <c r="R400" i="1"/>
  <c r="O400" i="1"/>
  <c r="M400" i="1"/>
  <c r="K400" i="1"/>
  <c r="I400" i="1"/>
  <c r="J400" i="1"/>
  <c r="N400" i="1"/>
  <c r="U400" i="1"/>
  <c r="Y400" i="1"/>
  <c r="AB400" i="1"/>
  <c r="AF400" i="1"/>
  <c r="AM400" i="1"/>
  <c r="AQ400" i="1"/>
  <c r="AP404" i="1"/>
  <c r="AN404" i="1"/>
  <c r="AL404" i="1"/>
  <c r="AJ404" i="1"/>
  <c r="AG404" i="1"/>
  <c r="AE404" i="1"/>
  <c r="AC404" i="1"/>
  <c r="AA404" i="1"/>
  <c r="X404" i="1"/>
  <c r="V404" i="1"/>
  <c r="T404" i="1"/>
  <c r="R404" i="1"/>
  <c r="O404" i="1"/>
  <c r="M404" i="1"/>
  <c r="K404" i="1"/>
  <c r="I404" i="1"/>
  <c r="J404" i="1"/>
  <c r="N404" i="1"/>
  <c r="U404" i="1"/>
  <c r="Y404" i="1"/>
  <c r="AB404" i="1"/>
  <c r="AF404" i="1"/>
  <c r="AM404" i="1"/>
  <c r="AQ404" i="1"/>
  <c r="AP408" i="1"/>
  <c r="AN408" i="1"/>
  <c r="AL408" i="1"/>
  <c r="AJ408" i="1"/>
  <c r="AG408" i="1"/>
  <c r="AE408" i="1"/>
  <c r="AC408" i="1"/>
  <c r="AA408" i="1"/>
  <c r="X408" i="1"/>
  <c r="V408" i="1"/>
  <c r="T408" i="1"/>
  <c r="R408" i="1"/>
  <c r="O408" i="1"/>
  <c r="M408" i="1"/>
  <c r="K408" i="1"/>
  <c r="I408" i="1"/>
  <c r="J408" i="1"/>
  <c r="N408" i="1"/>
  <c r="U408" i="1"/>
  <c r="Y408" i="1"/>
  <c r="AB408" i="1"/>
  <c r="AF408" i="1"/>
  <c r="AM408" i="1"/>
  <c r="AQ408" i="1"/>
  <c r="AP412" i="1"/>
  <c r="AN412" i="1"/>
  <c r="AL412" i="1"/>
  <c r="AJ412" i="1"/>
  <c r="AG412" i="1"/>
  <c r="AE412" i="1"/>
  <c r="AC412" i="1"/>
  <c r="AA412" i="1"/>
  <c r="X412" i="1"/>
  <c r="V412" i="1"/>
  <c r="T412" i="1"/>
  <c r="R412" i="1"/>
  <c r="O412" i="1"/>
  <c r="M412" i="1"/>
  <c r="K412" i="1"/>
  <c r="I412" i="1"/>
  <c r="J412" i="1"/>
  <c r="N412" i="1"/>
  <c r="U412" i="1"/>
  <c r="Y412" i="1"/>
  <c r="AB412" i="1"/>
  <c r="AF412" i="1"/>
  <c r="AM412" i="1"/>
  <c r="AQ412" i="1"/>
  <c r="AP416" i="1"/>
  <c r="AN416" i="1"/>
  <c r="AL416" i="1"/>
  <c r="AJ416" i="1"/>
  <c r="AG416" i="1"/>
  <c r="AE416" i="1"/>
  <c r="AC416" i="1"/>
  <c r="AA416" i="1"/>
  <c r="X416" i="1"/>
  <c r="V416" i="1"/>
  <c r="T416" i="1"/>
  <c r="R416" i="1"/>
  <c r="O416" i="1"/>
  <c r="M416" i="1"/>
  <c r="K416" i="1"/>
  <c r="I416" i="1"/>
  <c r="J416" i="1"/>
  <c r="N416" i="1"/>
  <c r="U416" i="1"/>
  <c r="Y416" i="1"/>
  <c r="AB416" i="1"/>
  <c r="AF416" i="1"/>
  <c r="AM416" i="1"/>
  <c r="AQ416" i="1"/>
  <c r="AP420" i="1"/>
  <c r="AN420" i="1"/>
  <c r="AL420" i="1"/>
  <c r="AJ420" i="1"/>
  <c r="AG420" i="1"/>
  <c r="AE420" i="1"/>
  <c r="AC420" i="1"/>
  <c r="AA420" i="1"/>
  <c r="X420" i="1"/>
  <c r="V420" i="1"/>
  <c r="T420" i="1"/>
  <c r="R420" i="1"/>
  <c r="O420" i="1"/>
  <c r="M420" i="1"/>
  <c r="K420" i="1"/>
  <c r="I420" i="1"/>
  <c r="J420" i="1"/>
  <c r="N420" i="1"/>
  <c r="U420" i="1"/>
  <c r="Y420" i="1"/>
  <c r="AB420" i="1"/>
  <c r="AF420" i="1"/>
  <c r="AM420" i="1"/>
  <c r="AQ420" i="1"/>
  <c r="AP424" i="1"/>
  <c r="AN424" i="1"/>
  <c r="AL424" i="1"/>
  <c r="AJ424" i="1"/>
  <c r="AG424" i="1"/>
  <c r="AE424" i="1"/>
  <c r="AC424" i="1"/>
  <c r="AA424" i="1"/>
  <c r="X424" i="1"/>
  <c r="V424" i="1"/>
  <c r="T424" i="1"/>
  <c r="R424" i="1"/>
  <c r="O424" i="1"/>
  <c r="M424" i="1"/>
  <c r="K424" i="1"/>
  <c r="I424" i="1"/>
  <c r="J424" i="1"/>
  <c r="N424" i="1"/>
  <c r="U424" i="1"/>
  <c r="Y424" i="1"/>
  <c r="AB424" i="1"/>
  <c r="AF424" i="1"/>
  <c r="AM424" i="1"/>
  <c r="AQ424" i="1"/>
  <c r="AP428" i="1"/>
  <c r="AN428" i="1"/>
  <c r="AL428" i="1"/>
  <c r="AJ428" i="1"/>
  <c r="AG428" i="1"/>
  <c r="AE428" i="1"/>
  <c r="AC428" i="1"/>
  <c r="AA428" i="1"/>
  <c r="X428" i="1"/>
  <c r="V428" i="1"/>
  <c r="T428" i="1"/>
  <c r="R428" i="1"/>
  <c r="O428" i="1"/>
  <c r="M428" i="1"/>
  <c r="K428" i="1"/>
  <c r="I428" i="1"/>
  <c r="J428" i="1"/>
  <c r="N428" i="1"/>
  <c r="U428" i="1"/>
  <c r="Y428" i="1"/>
  <c r="AB428" i="1"/>
  <c r="AF428" i="1"/>
  <c r="AM428" i="1"/>
  <c r="AQ428" i="1"/>
  <c r="AP432" i="1"/>
  <c r="AN432" i="1"/>
  <c r="AL432" i="1"/>
  <c r="AJ432" i="1"/>
  <c r="AG432" i="1"/>
  <c r="AE432" i="1"/>
  <c r="AC432" i="1"/>
  <c r="AA432" i="1"/>
  <c r="X432" i="1"/>
  <c r="V432" i="1"/>
  <c r="T432" i="1"/>
  <c r="R432" i="1"/>
  <c r="O432" i="1"/>
  <c r="M432" i="1"/>
  <c r="K432" i="1"/>
  <c r="I432" i="1"/>
  <c r="J432" i="1"/>
  <c r="N432" i="1"/>
  <c r="U432" i="1"/>
  <c r="Y432" i="1"/>
  <c r="AB432" i="1"/>
  <c r="AF432" i="1"/>
  <c r="AM432" i="1"/>
  <c r="AQ432" i="1"/>
  <c r="AP28" i="1"/>
  <c r="AN28" i="1"/>
  <c r="AL28" i="1"/>
  <c r="AJ28" i="1"/>
  <c r="AG28" i="1"/>
  <c r="AE28" i="1"/>
  <c r="AC28" i="1"/>
  <c r="AA28" i="1"/>
  <c r="X28" i="1"/>
  <c r="V28" i="1"/>
  <c r="T28" i="1"/>
  <c r="R28" i="1"/>
  <c r="O28" i="1"/>
  <c r="M28" i="1"/>
  <c r="K28" i="1"/>
  <c r="I28" i="1"/>
  <c r="J28" i="1"/>
  <c r="N28" i="1"/>
  <c r="U28" i="1"/>
  <c r="Y28" i="1"/>
  <c r="AB28" i="1"/>
  <c r="AF28" i="1"/>
  <c r="AM28" i="1"/>
  <c r="AQ28" i="1"/>
  <c r="AP440" i="1"/>
  <c r="AN440" i="1"/>
  <c r="AL440" i="1"/>
  <c r="AJ440" i="1"/>
  <c r="AG440" i="1"/>
  <c r="AE440" i="1"/>
  <c r="AC440" i="1"/>
  <c r="AA440" i="1"/>
  <c r="X440" i="1"/>
  <c r="V440" i="1"/>
  <c r="T440" i="1"/>
  <c r="R440" i="1"/>
  <c r="O440" i="1"/>
  <c r="M440" i="1"/>
  <c r="K440" i="1"/>
  <c r="I440" i="1"/>
  <c r="J440" i="1"/>
  <c r="N440" i="1"/>
  <c r="U440" i="1"/>
  <c r="Y440" i="1"/>
  <c r="AB440" i="1"/>
  <c r="AF440" i="1"/>
  <c r="AM440" i="1"/>
  <c r="AQ440" i="1"/>
  <c r="AP444" i="1"/>
  <c r="AN444" i="1"/>
  <c r="AL444" i="1"/>
  <c r="AJ444" i="1"/>
  <c r="AG444" i="1"/>
  <c r="AE444" i="1"/>
  <c r="AC444" i="1"/>
  <c r="AA444" i="1"/>
  <c r="X444" i="1"/>
  <c r="V444" i="1"/>
  <c r="T444" i="1"/>
  <c r="R444" i="1"/>
  <c r="O444" i="1"/>
  <c r="M444" i="1"/>
  <c r="K444" i="1"/>
  <c r="I444" i="1"/>
  <c r="J444" i="1"/>
  <c r="N444" i="1"/>
  <c r="U444" i="1"/>
  <c r="Y444" i="1"/>
  <c r="AB444" i="1"/>
  <c r="AF444" i="1"/>
  <c r="AM444" i="1"/>
  <c r="AQ444" i="1"/>
  <c r="AP448" i="1"/>
  <c r="AN448" i="1"/>
  <c r="AL448" i="1"/>
  <c r="AJ448" i="1"/>
  <c r="AG448" i="1"/>
  <c r="AE448" i="1"/>
  <c r="AC448" i="1"/>
  <c r="AA448" i="1"/>
  <c r="X448" i="1"/>
  <c r="V448" i="1"/>
  <c r="T448" i="1"/>
  <c r="R448" i="1"/>
  <c r="O448" i="1"/>
  <c r="M448" i="1"/>
  <c r="K448" i="1"/>
  <c r="I448" i="1"/>
  <c r="J448" i="1"/>
  <c r="N448" i="1"/>
  <c r="U448" i="1"/>
  <c r="Y448" i="1"/>
  <c r="AB448" i="1"/>
  <c r="AF448" i="1"/>
  <c r="AM448" i="1"/>
  <c r="AQ448" i="1"/>
  <c r="AP436" i="1"/>
  <c r="AN436" i="1"/>
  <c r="AL436" i="1"/>
  <c r="AJ436" i="1"/>
  <c r="AG436" i="1"/>
  <c r="AE436" i="1"/>
  <c r="AC436" i="1"/>
  <c r="AA436" i="1"/>
  <c r="X436" i="1"/>
  <c r="V436" i="1"/>
  <c r="T436" i="1"/>
  <c r="R436" i="1"/>
  <c r="O436" i="1"/>
  <c r="M436" i="1"/>
  <c r="K436" i="1"/>
  <c r="I436" i="1"/>
  <c r="J436" i="1"/>
  <c r="N436" i="1"/>
  <c r="U436" i="1"/>
  <c r="Y436" i="1"/>
  <c r="AB436" i="1"/>
  <c r="AF436" i="1"/>
  <c r="AM436" i="1"/>
  <c r="AQ436" i="1"/>
  <c r="AP130" i="1"/>
  <c r="AN130" i="1"/>
  <c r="AL130" i="1"/>
  <c r="AJ130" i="1"/>
  <c r="AG130" i="1"/>
  <c r="AE130" i="1"/>
  <c r="AC130" i="1"/>
  <c r="AA130" i="1"/>
  <c r="X130" i="1"/>
  <c r="V130" i="1"/>
  <c r="T130" i="1"/>
  <c r="R130" i="1"/>
  <c r="O130" i="1"/>
  <c r="M130" i="1"/>
  <c r="K130" i="1"/>
  <c r="I130" i="1"/>
  <c r="J130" i="1"/>
  <c r="N130" i="1"/>
  <c r="U130" i="1"/>
  <c r="Y130" i="1"/>
  <c r="AB130" i="1"/>
  <c r="AF130" i="1"/>
  <c r="AM130" i="1"/>
  <c r="AQ130" i="1"/>
  <c r="AP453" i="1"/>
  <c r="AN453" i="1"/>
  <c r="AL453" i="1"/>
  <c r="AJ453" i="1"/>
  <c r="AG453" i="1"/>
  <c r="AE453" i="1"/>
  <c r="AC453" i="1"/>
  <c r="AA453" i="1"/>
  <c r="X453" i="1"/>
  <c r="V453" i="1"/>
  <c r="T453" i="1"/>
  <c r="R453" i="1"/>
  <c r="O453" i="1"/>
  <c r="M453" i="1"/>
  <c r="K453" i="1"/>
  <c r="I453" i="1"/>
  <c r="J453" i="1"/>
  <c r="N453" i="1"/>
  <c r="U453" i="1"/>
  <c r="Y453" i="1"/>
  <c r="AB453" i="1"/>
  <c r="AF453" i="1"/>
  <c r="AM453" i="1"/>
  <c r="AQ453" i="1"/>
  <c r="AP464" i="1"/>
  <c r="AN464" i="1"/>
  <c r="AL464" i="1"/>
  <c r="AJ464" i="1"/>
  <c r="AG464" i="1"/>
  <c r="AE464" i="1"/>
  <c r="AC464" i="1"/>
  <c r="AA464" i="1"/>
  <c r="X464" i="1"/>
  <c r="V464" i="1"/>
  <c r="T464" i="1"/>
  <c r="R464" i="1"/>
  <c r="O464" i="1"/>
  <c r="M464" i="1"/>
  <c r="K464" i="1"/>
  <c r="I464" i="1"/>
  <c r="J464" i="1"/>
  <c r="N464" i="1"/>
  <c r="U464" i="1"/>
  <c r="Y464" i="1"/>
  <c r="AB464" i="1"/>
  <c r="AF464" i="1"/>
  <c r="AM464" i="1"/>
  <c r="AQ464" i="1"/>
  <c r="AP468" i="1"/>
  <c r="AN468" i="1"/>
  <c r="AL468" i="1"/>
  <c r="AJ468" i="1"/>
  <c r="AG468" i="1"/>
  <c r="AE468" i="1"/>
  <c r="AC468" i="1"/>
  <c r="AA468" i="1"/>
  <c r="X468" i="1"/>
  <c r="V468" i="1"/>
  <c r="T468" i="1"/>
  <c r="R468" i="1"/>
  <c r="O468" i="1"/>
  <c r="M468" i="1"/>
  <c r="K468" i="1"/>
  <c r="I468" i="1"/>
  <c r="J468" i="1"/>
  <c r="N468" i="1"/>
  <c r="U468" i="1"/>
  <c r="Y468" i="1"/>
  <c r="AB468" i="1"/>
  <c r="AF468" i="1"/>
  <c r="AM468" i="1"/>
  <c r="AQ468" i="1"/>
  <c r="AP472" i="1"/>
  <c r="AN472" i="1"/>
  <c r="AL472" i="1"/>
  <c r="AJ472" i="1"/>
  <c r="AG472" i="1"/>
  <c r="AE472" i="1"/>
  <c r="AC472" i="1"/>
  <c r="AA472" i="1"/>
  <c r="X472" i="1"/>
  <c r="V472" i="1"/>
  <c r="T472" i="1"/>
  <c r="R472" i="1"/>
  <c r="O472" i="1"/>
  <c r="M472" i="1"/>
  <c r="K472" i="1"/>
  <c r="I472" i="1"/>
  <c r="J472" i="1"/>
  <c r="N472" i="1"/>
  <c r="U472" i="1"/>
  <c r="Y472" i="1"/>
  <c r="AB472" i="1"/>
  <c r="AF472" i="1"/>
  <c r="AM472" i="1"/>
  <c r="AQ472" i="1"/>
  <c r="AP476" i="1"/>
  <c r="AN476" i="1"/>
  <c r="AL476" i="1"/>
  <c r="AJ476" i="1"/>
  <c r="AG476" i="1"/>
  <c r="AE476" i="1"/>
  <c r="AC476" i="1"/>
  <c r="AA476" i="1"/>
  <c r="X476" i="1"/>
  <c r="V476" i="1"/>
  <c r="T476" i="1"/>
  <c r="R476" i="1"/>
  <c r="O476" i="1"/>
  <c r="M476" i="1"/>
  <c r="K476" i="1"/>
  <c r="I476" i="1"/>
  <c r="J476" i="1"/>
  <c r="N476" i="1"/>
  <c r="U476" i="1"/>
  <c r="Y476" i="1"/>
  <c r="AB476" i="1"/>
  <c r="AF476" i="1"/>
  <c r="AM476" i="1"/>
  <c r="AQ476" i="1"/>
  <c r="AP480" i="1"/>
  <c r="AN480" i="1"/>
  <c r="AL480" i="1"/>
  <c r="AJ480" i="1"/>
  <c r="AG480" i="1"/>
  <c r="AE480" i="1"/>
  <c r="AC480" i="1"/>
  <c r="AA480" i="1"/>
  <c r="X480" i="1"/>
  <c r="V480" i="1"/>
  <c r="T480" i="1"/>
  <c r="R480" i="1"/>
  <c r="O480" i="1"/>
  <c r="M480" i="1"/>
  <c r="K480" i="1"/>
  <c r="I480" i="1"/>
  <c r="J480" i="1"/>
  <c r="N480" i="1"/>
  <c r="U480" i="1"/>
  <c r="Y480" i="1"/>
  <c r="AB480" i="1"/>
  <c r="AF480" i="1"/>
  <c r="AM480" i="1"/>
  <c r="AQ480" i="1"/>
  <c r="AP484" i="1"/>
  <c r="AN484" i="1"/>
  <c r="AL484" i="1"/>
  <c r="AJ484" i="1"/>
  <c r="AG484" i="1"/>
  <c r="AE484" i="1"/>
  <c r="AC484" i="1"/>
  <c r="AA484" i="1"/>
  <c r="X484" i="1"/>
  <c r="V484" i="1"/>
  <c r="T484" i="1"/>
  <c r="R484" i="1"/>
  <c r="O484" i="1"/>
  <c r="M484" i="1"/>
  <c r="K484" i="1"/>
  <c r="I484" i="1"/>
  <c r="J484" i="1"/>
  <c r="N484" i="1"/>
  <c r="U484" i="1"/>
  <c r="Y484" i="1"/>
  <c r="AB484" i="1"/>
  <c r="AF484" i="1"/>
  <c r="AM484" i="1"/>
  <c r="AQ484" i="1"/>
  <c r="J7" i="1"/>
  <c r="L7" i="1"/>
  <c r="N7" i="1"/>
  <c r="P7" i="1"/>
  <c r="S7" i="1"/>
  <c r="AB7" i="1"/>
  <c r="AD7" i="1"/>
  <c r="AF7" i="1"/>
  <c r="AH7" i="1"/>
  <c r="AK7" i="1"/>
  <c r="AM7" i="1"/>
  <c r="J9" i="1"/>
  <c r="L9" i="1"/>
  <c r="N9" i="1"/>
  <c r="P9" i="1"/>
  <c r="AB9" i="1"/>
  <c r="AD9" i="1"/>
  <c r="AF9" i="1"/>
  <c r="AH9" i="1"/>
  <c r="AK9" i="1"/>
  <c r="AM9" i="1"/>
  <c r="AO9" i="1"/>
  <c r="AQ9" i="1"/>
  <c r="S11" i="1"/>
  <c r="U11" i="1"/>
  <c r="Y11" i="1"/>
  <c r="AB11" i="1"/>
  <c r="AD11" i="1"/>
  <c r="AF11" i="1"/>
  <c r="AH11" i="1"/>
  <c r="AK11" i="1"/>
  <c r="AM11" i="1"/>
  <c r="AO11" i="1"/>
  <c r="AQ11" i="1"/>
  <c r="J275" i="1"/>
  <c r="L275" i="1"/>
  <c r="N275" i="1"/>
  <c r="P275" i="1"/>
  <c r="S275" i="1"/>
  <c r="U275" i="1"/>
  <c r="W275" i="1"/>
  <c r="Y275" i="1"/>
  <c r="AM275" i="1"/>
  <c r="J15" i="1"/>
  <c r="L15" i="1"/>
  <c r="N15" i="1"/>
  <c r="P15" i="1"/>
  <c r="Y17" i="1"/>
  <c r="J27" i="1"/>
  <c r="L27" i="1"/>
  <c r="N27" i="1"/>
  <c r="P27" i="1"/>
  <c r="W27" i="1"/>
  <c r="U21" i="1"/>
  <c r="W21" i="1"/>
  <c r="AB21" i="1"/>
  <c r="AD21" i="1"/>
  <c r="AF21" i="1"/>
  <c r="AH21" i="1"/>
  <c r="AK21" i="1"/>
  <c r="AM21" i="1"/>
  <c r="AO21" i="1"/>
  <c r="AQ21" i="1"/>
  <c r="J23" i="1"/>
  <c r="L23" i="1"/>
  <c r="N23" i="1"/>
  <c r="P23" i="1"/>
  <c r="AD23" i="1"/>
  <c r="AF23" i="1"/>
  <c r="AK23" i="1"/>
  <c r="AM23" i="1"/>
  <c r="AO23" i="1"/>
  <c r="AQ23" i="1"/>
  <c r="J25" i="1"/>
  <c r="L25" i="1"/>
  <c r="N25" i="1"/>
  <c r="P25" i="1"/>
  <c r="S25" i="1"/>
  <c r="S34" i="1"/>
  <c r="U34" i="1"/>
  <c r="W34" i="1"/>
  <c r="Y34" i="1"/>
  <c r="AK34" i="1"/>
  <c r="AM34" i="1"/>
  <c r="AO34" i="1"/>
  <c r="AQ34" i="1"/>
  <c r="S29" i="1"/>
  <c r="U29" i="1"/>
  <c r="W29" i="1"/>
  <c r="Y29" i="1"/>
  <c r="AK29" i="1"/>
  <c r="AM29" i="1"/>
  <c r="AO29" i="1"/>
  <c r="AQ29" i="1"/>
  <c r="J31" i="1"/>
  <c r="L31" i="1"/>
  <c r="N31" i="1"/>
  <c r="P31" i="1"/>
  <c r="AB31" i="1"/>
  <c r="AD31" i="1"/>
  <c r="AF31" i="1"/>
  <c r="AH31" i="1"/>
  <c r="AB33" i="1"/>
  <c r="AD33" i="1"/>
  <c r="AF33" i="1"/>
  <c r="AH33" i="1"/>
  <c r="AK33" i="1"/>
  <c r="AM33" i="1"/>
  <c r="AO33" i="1"/>
  <c r="AQ33" i="1"/>
  <c r="S35" i="1"/>
  <c r="U35" i="1"/>
  <c r="W35" i="1"/>
  <c r="Y35" i="1"/>
  <c r="AK35" i="1"/>
  <c r="AO35" i="1"/>
  <c r="AQ35" i="1"/>
  <c r="S37" i="1"/>
  <c r="U37" i="1"/>
  <c r="W37" i="1"/>
  <c r="Y37" i="1"/>
  <c r="AB37" i="1"/>
  <c r="AD37" i="1"/>
  <c r="AF37" i="1"/>
  <c r="AH37" i="1"/>
  <c r="AK37" i="1"/>
  <c r="AM37" i="1"/>
  <c r="AO37" i="1"/>
  <c r="AQ37" i="1"/>
  <c r="S39" i="1"/>
  <c r="W39" i="1"/>
  <c r="Y39" i="1"/>
  <c r="AB39" i="1"/>
  <c r="AD39" i="1"/>
  <c r="AF39" i="1"/>
  <c r="AH39" i="1"/>
  <c r="AK39" i="1"/>
  <c r="AM39" i="1"/>
  <c r="AO39" i="1"/>
  <c r="AQ39" i="1"/>
  <c r="J261" i="1"/>
  <c r="N261" i="1"/>
  <c r="S261" i="1"/>
  <c r="U261" i="1"/>
  <c r="W261" i="1"/>
  <c r="Y261" i="1"/>
  <c r="AB261" i="1"/>
  <c r="AD261" i="1"/>
  <c r="AF261" i="1"/>
  <c r="AH261" i="1"/>
  <c r="AK261" i="1"/>
  <c r="AM261" i="1"/>
  <c r="AO261" i="1"/>
  <c r="AQ261" i="1"/>
  <c r="J272" i="1"/>
  <c r="S272" i="1"/>
  <c r="U272" i="1"/>
  <c r="W272" i="1"/>
  <c r="Y272" i="1"/>
  <c r="AB272" i="1"/>
  <c r="AD272" i="1"/>
  <c r="AF272" i="1"/>
  <c r="AH272" i="1"/>
  <c r="J73" i="1"/>
  <c r="L73" i="1"/>
  <c r="N73" i="1"/>
  <c r="P73" i="1"/>
  <c r="S73" i="1"/>
  <c r="AB73" i="1"/>
  <c r="AD73" i="1"/>
  <c r="AF73" i="1"/>
  <c r="AH73" i="1"/>
  <c r="AK73" i="1"/>
  <c r="J47" i="1"/>
  <c r="L47" i="1"/>
  <c r="N47" i="1"/>
  <c r="P47" i="1"/>
  <c r="AD47" i="1"/>
  <c r="AF47" i="1"/>
  <c r="AH47" i="1"/>
  <c r="AK47" i="1"/>
  <c r="AM47" i="1"/>
  <c r="AO47" i="1"/>
  <c r="AQ47" i="1"/>
  <c r="J49" i="1"/>
  <c r="L49" i="1"/>
  <c r="N49" i="1"/>
  <c r="P49" i="1"/>
  <c r="AB49" i="1"/>
  <c r="AD49" i="1"/>
  <c r="AF49" i="1"/>
  <c r="AH49" i="1"/>
  <c r="J51" i="1"/>
  <c r="L51" i="1"/>
  <c r="N51" i="1"/>
  <c r="P51" i="1"/>
  <c r="S51" i="1"/>
  <c r="U51" i="1"/>
  <c r="W51" i="1"/>
  <c r="Y51" i="1"/>
  <c r="AB51" i="1"/>
  <c r="AD51" i="1"/>
  <c r="AF51" i="1"/>
  <c r="AH51" i="1"/>
  <c r="AK51" i="1"/>
  <c r="AM51" i="1"/>
  <c r="AO51" i="1"/>
  <c r="AQ51" i="1"/>
  <c r="J53" i="1"/>
  <c r="L53" i="1"/>
  <c r="N53" i="1"/>
  <c r="P53" i="1"/>
  <c r="AK53" i="1"/>
  <c r="AM53" i="1"/>
  <c r="AO53" i="1"/>
  <c r="AQ53" i="1"/>
  <c r="J55" i="1"/>
  <c r="L55" i="1"/>
  <c r="N55" i="1"/>
  <c r="P55" i="1"/>
  <c r="AB55" i="1"/>
  <c r="AD55" i="1"/>
  <c r="AF55" i="1"/>
  <c r="AH55" i="1"/>
  <c r="S57" i="1"/>
  <c r="U57" i="1"/>
  <c r="W57" i="1"/>
  <c r="Y57" i="1"/>
  <c r="AB57" i="1"/>
  <c r="AD57" i="1"/>
  <c r="AF57" i="1"/>
  <c r="AH57" i="1"/>
  <c r="J59" i="1"/>
  <c r="L59" i="1"/>
  <c r="N59" i="1"/>
  <c r="P59" i="1"/>
  <c r="AB59" i="1"/>
  <c r="AD59" i="1"/>
  <c r="AF59" i="1"/>
  <c r="AH59" i="1"/>
  <c r="S61" i="1"/>
  <c r="W61" i="1"/>
  <c r="Y61" i="1"/>
  <c r="AB61" i="1"/>
  <c r="AD61" i="1"/>
  <c r="AF61" i="1"/>
  <c r="AH61" i="1"/>
  <c r="AK61" i="1"/>
  <c r="AM61" i="1"/>
  <c r="AO61" i="1"/>
  <c r="AQ61" i="1"/>
  <c r="J63" i="1"/>
  <c r="N63" i="1"/>
  <c r="S63" i="1"/>
  <c r="U63" i="1"/>
  <c r="W63" i="1"/>
  <c r="Y63" i="1"/>
  <c r="AB63" i="1"/>
  <c r="AD63" i="1"/>
  <c r="AF63" i="1"/>
  <c r="AH63" i="1"/>
  <c r="AK63" i="1"/>
  <c r="AM63" i="1"/>
  <c r="AO63" i="1"/>
  <c r="AQ63" i="1"/>
  <c r="J65" i="1"/>
  <c r="N65" i="1"/>
  <c r="P65" i="1"/>
  <c r="AD65" i="1"/>
  <c r="AH65" i="1"/>
  <c r="J67" i="1"/>
  <c r="L67" i="1"/>
  <c r="N67" i="1"/>
  <c r="P67" i="1"/>
  <c r="S67" i="1"/>
  <c r="AB67" i="1"/>
  <c r="AD67" i="1"/>
  <c r="AF67" i="1"/>
  <c r="AH67" i="1"/>
  <c r="S69" i="1"/>
  <c r="U69" i="1"/>
  <c r="W69" i="1"/>
  <c r="Y69" i="1"/>
  <c r="AB69" i="1"/>
  <c r="AD69" i="1"/>
  <c r="AF69" i="1"/>
  <c r="AH69" i="1"/>
  <c r="AK69" i="1"/>
  <c r="AM69" i="1"/>
  <c r="AO69" i="1"/>
  <c r="AQ69" i="1"/>
  <c r="J71" i="1"/>
  <c r="S71" i="1"/>
  <c r="U71" i="1"/>
  <c r="W71" i="1"/>
  <c r="Y71" i="1"/>
  <c r="AB71" i="1"/>
  <c r="AD71" i="1"/>
  <c r="AF71" i="1"/>
  <c r="AH71" i="1"/>
  <c r="AK71" i="1"/>
  <c r="AM71" i="1"/>
  <c r="AO71" i="1"/>
  <c r="AQ71" i="1"/>
  <c r="J382" i="1"/>
  <c r="L382" i="1"/>
  <c r="N382" i="1"/>
  <c r="P382" i="1"/>
  <c r="S382" i="1"/>
  <c r="W382" i="1"/>
  <c r="AB382" i="1"/>
  <c r="AD382" i="1"/>
  <c r="AF382" i="1"/>
  <c r="AH382" i="1"/>
  <c r="AK382" i="1"/>
  <c r="AM382" i="1"/>
  <c r="AO382" i="1"/>
  <c r="AQ382" i="1"/>
  <c r="S347" i="1"/>
  <c r="U347" i="1"/>
  <c r="W347" i="1"/>
  <c r="Y347" i="1"/>
  <c r="AK347" i="1"/>
  <c r="AM347" i="1"/>
  <c r="AO347" i="1"/>
  <c r="AQ347" i="1"/>
  <c r="S358" i="1"/>
  <c r="U358" i="1"/>
  <c r="W358" i="1"/>
  <c r="Y358" i="1"/>
  <c r="AK358" i="1"/>
  <c r="AO358" i="1"/>
  <c r="U79" i="1"/>
  <c r="W79" i="1"/>
  <c r="AB79" i="1"/>
  <c r="AD79" i="1"/>
  <c r="AF79" i="1"/>
  <c r="AH79" i="1"/>
  <c r="AK79" i="1"/>
  <c r="AB81" i="1"/>
  <c r="AD81" i="1"/>
  <c r="AF81" i="1"/>
  <c r="AH81" i="1"/>
  <c r="AK81" i="1"/>
  <c r="AM81" i="1"/>
  <c r="AO81" i="1"/>
  <c r="AQ81" i="1"/>
  <c r="L83" i="1"/>
  <c r="N83" i="1"/>
  <c r="S83" i="1"/>
  <c r="U83" i="1"/>
  <c r="W83" i="1"/>
  <c r="Y83" i="1"/>
  <c r="AB83" i="1"/>
  <c r="AD83" i="1"/>
  <c r="AF83" i="1"/>
  <c r="AH83" i="1"/>
  <c r="AK83" i="1"/>
  <c r="AM83" i="1"/>
  <c r="AO83" i="1"/>
  <c r="AQ83" i="1"/>
  <c r="S322" i="1"/>
  <c r="U322" i="1"/>
  <c r="W322" i="1"/>
  <c r="Y322" i="1"/>
  <c r="AM322" i="1"/>
  <c r="AO322" i="1"/>
  <c r="AQ322" i="1"/>
  <c r="J230" i="1"/>
  <c r="L230" i="1"/>
  <c r="N230" i="1"/>
  <c r="P230" i="1"/>
  <c r="S230" i="1"/>
  <c r="U230" i="1"/>
  <c r="Y230" i="1"/>
  <c r="S427" i="1"/>
  <c r="U427" i="1"/>
  <c r="W427" i="1"/>
  <c r="Y427" i="1"/>
  <c r="AK427" i="1"/>
  <c r="AM427" i="1"/>
  <c r="AO427" i="1"/>
  <c r="AQ427" i="1"/>
  <c r="U91" i="1"/>
  <c r="AB91" i="1"/>
  <c r="AD91" i="1"/>
  <c r="AF91" i="1"/>
  <c r="AH91" i="1"/>
  <c r="J56" i="1"/>
  <c r="L56" i="1"/>
  <c r="N56" i="1"/>
  <c r="P56" i="1"/>
  <c r="AB56" i="1"/>
  <c r="AD56" i="1"/>
  <c r="AF56" i="1"/>
  <c r="AH56" i="1"/>
  <c r="AK56" i="1"/>
  <c r="AQ56" i="1"/>
  <c r="J95" i="1"/>
  <c r="L95" i="1"/>
  <c r="N95" i="1"/>
  <c r="P95" i="1"/>
  <c r="AB95" i="1"/>
  <c r="AD95" i="1"/>
  <c r="AF95" i="1"/>
  <c r="AH95" i="1"/>
  <c r="AK95" i="1"/>
  <c r="AM95" i="1"/>
  <c r="AQ95" i="1"/>
  <c r="J186" i="1"/>
  <c r="L186" i="1"/>
  <c r="N186" i="1"/>
  <c r="P186" i="1"/>
  <c r="AB186" i="1"/>
  <c r="AD186" i="1"/>
  <c r="AF186" i="1"/>
  <c r="AH186" i="1"/>
  <c r="AK186" i="1"/>
  <c r="AM186" i="1"/>
  <c r="AO186" i="1"/>
  <c r="AQ186" i="1"/>
  <c r="L99" i="1"/>
  <c r="S99" i="1"/>
  <c r="U99" i="1"/>
  <c r="W99" i="1"/>
  <c r="Y99" i="1"/>
  <c r="AB99" i="1"/>
  <c r="AD99" i="1"/>
  <c r="AF99" i="1"/>
  <c r="AH99" i="1"/>
  <c r="AK99" i="1"/>
  <c r="AM99" i="1"/>
  <c r="AO99" i="1"/>
  <c r="AQ99" i="1"/>
  <c r="S101" i="1"/>
  <c r="U101" i="1"/>
  <c r="W101" i="1"/>
  <c r="Y101" i="1"/>
  <c r="AB101" i="1"/>
  <c r="AD101" i="1"/>
  <c r="AF101" i="1"/>
  <c r="AH101" i="1"/>
  <c r="AK101" i="1"/>
  <c r="AM101" i="1"/>
  <c r="AO101" i="1"/>
  <c r="AQ101" i="1"/>
  <c r="J172" i="1"/>
  <c r="L172" i="1"/>
  <c r="N172" i="1"/>
  <c r="P172" i="1"/>
  <c r="S172" i="1"/>
  <c r="W172" i="1"/>
  <c r="AB172" i="1"/>
  <c r="AD172" i="1"/>
  <c r="AF172" i="1"/>
  <c r="AH172" i="1"/>
  <c r="AK172" i="1"/>
  <c r="AM172" i="1"/>
  <c r="AO172" i="1"/>
  <c r="AQ172" i="1"/>
  <c r="S105" i="1"/>
  <c r="U105" i="1"/>
  <c r="W105" i="1"/>
  <c r="Y105" i="1"/>
  <c r="AK105" i="1"/>
  <c r="AM105" i="1"/>
  <c r="AQ105" i="1"/>
  <c r="J107" i="1"/>
  <c r="L107" i="1"/>
  <c r="N107" i="1"/>
  <c r="P107" i="1"/>
  <c r="AB107" i="1"/>
  <c r="AD107" i="1"/>
  <c r="AF107" i="1"/>
  <c r="AH107" i="1"/>
  <c r="J109" i="1"/>
  <c r="S109" i="1"/>
  <c r="U109" i="1"/>
  <c r="W109" i="1"/>
  <c r="Y109" i="1"/>
  <c r="AM109" i="1"/>
  <c r="AO109" i="1"/>
  <c r="AQ109" i="1"/>
  <c r="S111" i="1"/>
  <c r="W111" i="1"/>
  <c r="Y111" i="1"/>
  <c r="J113" i="1"/>
  <c r="L113" i="1"/>
  <c r="N113" i="1"/>
  <c r="P113" i="1"/>
  <c r="S113" i="1"/>
  <c r="U113" i="1"/>
  <c r="W113" i="1"/>
  <c r="Y113" i="1"/>
  <c r="AK113" i="1"/>
  <c r="AM113" i="1"/>
  <c r="AO113" i="1"/>
  <c r="AQ113" i="1"/>
  <c r="U117" i="1"/>
  <c r="AB117" i="1"/>
  <c r="AD117" i="1"/>
  <c r="AF117" i="1"/>
  <c r="AH117" i="1"/>
  <c r="AK117" i="1"/>
  <c r="AM117" i="1"/>
  <c r="AQ117" i="1"/>
  <c r="AK119" i="1"/>
  <c r="AM119" i="1"/>
  <c r="AO119" i="1"/>
  <c r="AQ119" i="1"/>
  <c r="J348" i="1"/>
  <c r="L348" i="1"/>
  <c r="N348" i="1"/>
  <c r="P348" i="1"/>
  <c r="S348" i="1"/>
  <c r="U348" i="1"/>
  <c r="Y348" i="1"/>
  <c r="AB348" i="1"/>
  <c r="AD348" i="1"/>
  <c r="AF348" i="1"/>
  <c r="AH348" i="1"/>
  <c r="AK348" i="1"/>
  <c r="AM348" i="1"/>
  <c r="AO348" i="1"/>
  <c r="AQ348" i="1"/>
  <c r="S123" i="1"/>
  <c r="U123" i="1"/>
  <c r="W123" i="1"/>
  <c r="Y123" i="1"/>
  <c r="AB123" i="1"/>
  <c r="AD123" i="1"/>
  <c r="AF123" i="1"/>
  <c r="AH123" i="1"/>
  <c r="AK123" i="1"/>
  <c r="AM123" i="1"/>
  <c r="AO123" i="1"/>
  <c r="AQ123" i="1"/>
  <c r="J125" i="1"/>
  <c r="J127" i="1"/>
  <c r="L127" i="1"/>
  <c r="N127" i="1"/>
  <c r="P127" i="1"/>
  <c r="AB127" i="1"/>
  <c r="AD127" i="1"/>
  <c r="AF127" i="1"/>
  <c r="AH127" i="1"/>
  <c r="J129" i="1"/>
  <c r="L129" i="1"/>
  <c r="N129" i="1"/>
  <c r="P129" i="1"/>
  <c r="AB129" i="1"/>
  <c r="AD129" i="1"/>
  <c r="AF129" i="1"/>
  <c r="AH129" i="1"/>
  <c r="S244" i="1"/>
  <c r="W244" i="1"/>
  <c r="Y244" i="1"/>
  <c r="AB244" i="1"/>
  <c r="AD244" i="1"/>
  <c r="AF244" i="1"/>
  <c r="AH244" i="1"/>
  <c r="AK244" i="1"/>
  <c r="AM244" i="1"/>
  <c r="AO244" i="1"/>
  <c r="AQ244" i="1"/>
  <c r="J134" i="1"/>
  <c r="L134" i="1"/>
  <c r="N134" i="1"/>
  <c r="P134" i="1"/>
  <c r="S134" i="1"/>
  <c r="W134" i="1"/>
  <c r="AB134" i="1"/>
  <c r="AD134" i="1"/>
  <c r="AF134" i="1"/>
  <c r="AH134" i="1"/>
  <c r="AK134" i="1"/>
  <c r="AM134" i="1"/>
  <c r="AO134" i="1"/>
  <c r="AQ134" i="1"/>
  <c r="J137" i="1"/>
  <c r="L137" i="1"/>
  <c r="N137" i="1"/>
  <c r="P137" i="1"/>
  <c r="AD137" i="1"/>
  <c r="AF137" i="1"/>
  <c r="AK137" i="1"/>
  <c r="AM137" i="1"/>
  <c r="AO137" i="1"/>
  <c r="AQ137" i="1"/>
  <c r="S139" i="1"/>
  <c r="U139" i="1"/>
  <c r="W139" i="1"/>
  <c r="Y139" i="1"/>
  <c r="J141" i="1"/>
  <c r="S141" i="1"/>
  <c r="U141" i="1"/>
  <c r="W141" i="1"/>
  <c r="Y141" i="1"/>
  <c r="AB141" i="1"/>
  <c r="AK141" i="1"/>
  <c r="AM141" i="1"/>
  <c r="AO141" i="1"/>
  <c r="AQ141" i="1"/>
  <c r="J143" i="1"/>
  <c r="L143" i="1"/>
  <c r="N143" i="1"/>
  <c r="P143" i="1"/>
  <c r="S143" i="1"/>
  <c r="AB143" i="1"/>
  <c r="AD143" i="1"/>
  <c r="AF143" i="1"/>
  <c r="AH143" i="1"/>
  <c r="J145" i="1"/>
  <c r="S145" i="1"/>
  <c r="U145" i="1"/>
  <c r="W145" i="1"/>
  <c r="Y145" i="1"/>
  <c r="AK145" i="1"/>
  <c r="AM145" i="1"/>
  <c r="AO145" i="1"/>
  <c r="AQ145" i="1"/>
  <c r="J147" i="1"/>
  <c r="N147" i="1"/>
  <c r="S147" i="1"/>
  <c r="U147" i="1"/>
  <c r="W147" i="1"/>
  <c r="Y147" i="1"/>
  <c r="AB147" i="1"/>
  <c r="AK147" i="1"/>
  <c r="AM147" i="1"/>
  <c r="AO147" i="1"/>
  <c r="AQ147" i="1"/>
  <c r="J149" i="1"/>
  <c r="L149" i="1"/>
  <c r="P149" i="1"/>
  <c r="S149" i="1"/>
  <c r="U149" i="1"/>
  <c r="W149" i="1"/>
  <c r="Y149" i="1"/>
  <c r="AB149" i="1"/>
  <c r="AD149" i="1"/>
  <c r="AF149" i="1"/>
  <c r="AH149" i="1"/>
  <c r="AK149" i="1"/>
  <c r="AM149" i="1"/>
  <c r="AO149" i="1"/>
  <c r="AQ149" i="1"/>
  <c r="J184" i="1"/>
  <c r="L184" i="1"/>
  <c r="N184" i="1"/>
  <c r="P184" i="1"/>
  <c r="AB184" i="1"/>
  <c r="AD184" i="1"/>
  <c r="AF184" i="1"/>
  <c r="AH184" i="1"/>
  <c r="AK184" i="1"/>
  <c r="AM184" i="1"/>
  <c r="AO184" i="1"/>
  <c r="AQ184" i="1"/>
  <c r="J153" i="1"/>
  <c r="L153" i="1"/>
  <c r="N153" i="1"/>
  <c r="P153" i="1"/>
  <c r="S153" i="1"/>
  <c r="J155" i="1"/>
  <c r="L155" i="1"/>
  <c r="N155" i="1"/>
  <c r="P155" i="1"/>
  <c r="AD155" i="1"/>
  <c r="AF155" i="1"/>
  <c r="AK155" i="1"/>
  <c r="AM155" i="1"/>
  <c r="AO155" i="1"/>
  <c r="AQ155" i="1"/>
  <c r="S157" i="1"/>
  <c r="U157" i="1"/>
  <c r="W157" i="1"/>
  <c r="Y157" i="1"/>
  <c r="J159" i="1"/>
  <c r="P159" i="1"/>
  <c r="J161" i="1"/>
  <c r="L161" i="1"/>
  <c r="N161" i="1"/>
  <c r="P161" i="1"/>
  <c r="S161" i="1"/>
  <c r="S36" i="1"/>
  <c r="U36" i="1"/>
  <c r="W36" i="1"/>
  <c r="Y36" i="1"/>
  <c r="AB36" i="1"/>
  <c r="AD36" i="1"/>
  <c r="AF36" i="1"/>
  <c r="AH36" i="1"/>
  <c r="AK36" i="1"/>
  <c r="AM36" i="1"/>
  <c r="AO36" i="1"/>
  <c r="AQ36" i="1"/>
  <c r="AB165" i="1"/>
  <c r="AD165" i="1"/>
  <c r="AF165" i="1"/>
  <c r="AH165" i="1"/>
  <c r="J167" i="1"/>
  <c r="N167" i="1"/>
  <c r="S167" i="1"/>
  <c r="U167" i="1"/>
  <c r="W167" i="1"/>
  <c r="Y167" i="1"/>
  <c r="AB167" i="1"/>
  <c r="AD167" i="1"/>
  <c r="AF167" i="1"/>
  <c r="AH167" i="1"/>
  <c r="AK167" i="1"/>
  <c r="AM167" i="1"/>
  <c r="AO167" i="1"/>
  <c r="AQ167" i="1"/>
  <c r="J169" i="1"/>
  <c r="L169" i="1"/>
  <c r="N169" i="1"/>
  <c r="P169" i="1"/>
  <c r="S169" i="1"/>
  <c r="W169" i="1"/>
  <c r="Y169" i="1"/>
  <c r="S190" i="1"/>
  <c r="U190" i="1"/>
  <c r="W190" i="1"/>
  <c r="Y190" i="1"/>
  <c r="AK190" i="1"/>
  <c r="AO190" i="1"/>
  <c r="AQ190" i="1"/>
  <c r="J173" i="1"/>
  <c r="N173" i="1"/>
  <c r="P173" i="1"/>
  <c r="S173" i="1"/>
  <c r="U173" i="1"/>
  <c r="W173" i="1"/>
  <c r="Y173" i="1"/>
  <c r="AB173" i="1"/>
  <c r="AD173" i="1"/>
  <c r="AF173" i="1"/>
  <c r="AH173" i="1"/>
  <c r="AK173" i="1"/>
  <c r="AM173" i="1"/>
  <c r="AO173" i="1"/>
  <c r="AQ173" i="1"/>
  <c r="S175" i="1"/>
  <c r="U175" i="1"/>
  <c r="W175" i="1"/>
  <c r="Y175" i="1"/>
  <c r="AB175" i="1"/>
  <c r="AD175" i="1"/>
  <c r="AF175" i="1"/>
  <c r="AH175" i="1"/>
  <c r="AK175" i="1"/>
  <c r="AM175" i="1"/>
  <c r="AO175" i="1"/>
  <c r="AQ175" i="1"/>
  <c r="S177" i="1"/>
  <c r="U177" i="1"/>
  <c r="W177" i="1"/>
  <c r="Y177" i="1"/>
  <c r="AK177" i="1"/>
  <c r="AO177" i="1"/>
  <c r="AQ177" i="1"/>
  <c r="S179" i="1"/>
  <c r="U179" i="1"/>
  <c r="W179" i="1"/>
  <c r="Y179" i="1"/>
  <c r="AK179" i="1"/>
  <c r="AO179" i="1"/>
  <c r="AQ179" i="1"/>
  <c r="J181" i="1"/>
  <c r="L181" i="1"/>
  <c r="N181" i="1"/>
  <c r="P181" i="1"/>
  <c r="AD181" i="1"/>
  <c r="AF181" i="1"/>
  <c r="AK181" i="1"/>
  <c r="AM181" i="1"/>
  <c r="AO181" i="1"/>
  <c r="AQ181" i="1"/>
  <c r="J418" i="1"/>
  <c r="L418" i="1"/>
  <c r="N418" i="1"/>
  <c r="P418" i="1"/>
  <c r="S418" i="1"/>
  <c r="U418" i="1"/>
  <c r="W418" i="1"/>
  <c r="Y418" i="1"/>
  <c r="AB418" i="1"/>
  <c r="AD418" i="1"/>
  <c r="AF418" i="1"/>
  <c r="AH418" i="1"/>
  <c r="AK418" i="1"/>
  <c r="AM418" i="1"/>
  <c r="AO418" i="1"/>
  <c r="AQ418" i="1"/>
  <c r="S185" i="1"/>
  <c r="U185" i="1"/>
  <c r="W185" i="1"/>
  <c r="Y185" i="1"/>
  <c r="AB185" i="1"/>
  <c r="AD185" i="1"/>
  <c r="AF185" i="1"/>
  <c r="AH185" i="1"/>
  <c r="AK185" i="1"/>
  <c r="AM185" i="1"/>
  <c r="AO185" i="1"/>
  <c r="AQ185" i="1"/>
  <c r="J187" i="1"/>
  <c r="L187" i="1"/>
  <c r="N187" i="1"/>
  <c r="P187" i="1"/>
  <c r="AD187" i="1"/>
  <c r="AF187" i="1"/>
  <c r="AH187" i="1"/>
  <c r="AK187" i="1"/>
  <c r="AM187" i="1"/>
  <c r="AO187" i="1"/>
  <c r="AQ187" i="1"/>
  <c r="J189" i="1"/>
  <c r="L189" i="1"/>
  <c r="N189" i="1"/>
  <c r="S189" i="1"/>
  <c r="U189" i="1"/>
  <c r="W189" i="1"/>
  <c r="Y189" i="1"/>
  <c r="AB189" i="1"/>
  <c r="AD189" i="1"/>
  <c r="AF189" i="1"/>
  <c r="AH189" i="1"/>
  <c r="AK189" i="1"/>
  <c r="AM189" i="1"/>
  <c r="AO189" i="1"/>
  <c r="AQ189" i="1"/>
  <c r="S191" i="1"/>
  <c r="U191" i="1"/>
  <c r="W191" i="1"/>
  <c r="Y191" i="1"/>
  <c r="AM191" i="1"/>
  <c r="AO191" i="1"/>
  <c r="L193" i="1"/>
  <c r="N193" i="1"/>
  <c r="P193" i="1"/>
  <c r="S193" i="1"/>
  <c r="U193" i="1"/>
  <c r="W193" i="1"/>
  <c r="Y193" i="1"/>
  <c r="AB193" i="1"/>
  <c r="AD193" i="1"/>
  <c r="AF193" i="1"/>
  <c r="AH193" i="1"/>
  <c r="AK193" i="1"/>
  <c r="AM193" i="1"/>
  <c r="AO193" i="1"/>
  <c r="AQ193" i="1"/>
  <c r="U62" i="1"/>
  <c r="AB62" i="1"/>
  <c r="AD62" i="1"/>
  <c r="AF62" i="1"/>
  <c r="AH62" i="1"/>
  <c r="AK62" i="1"/>
  <c r="AO62" i="1"/>
  <c r="J197" i="1"/>
  <c r="S197" i="1"/>
  <c r="U197" i="1"/>
  <c r="W197" i="1"/>
  <c r="Y197" i="1"/>
  <c r="AB197" i="1"/>
  <c r="AD197" i="1"/>
  <c r="AK197" i="1"/>
  <c r="AM197" i="1"/>
  <c r="AO197" i="1"/>
  <c r="AQ197" i="1"/>
  <c r="J199" i="1"/>
  <c r="L199" i="1"/>
  <c r="N199" i="1"/>
  <c r="P199" i="1"/>
  <c r="AK199" i="1"/>
  <c r="AM199" i="1"/>
  <c r="AO199" i="1"/>
  <c r="AQ199" i="1"/>
  <c r="J201" i="1"/>
  <c r="L201" i="1"/>
  <c r="N201" i="1"/>
  <c r="P201" i="1"/>
  <c r="U201" i="1"/>
  <c r="W201" i="1"/>
  <c r="Y201" i="1"/>
  <c r="J203" i="1"/>
  <c r="L203" i="1"/>
  <c r="N203" i="1"/>
  <c r="P203" i="1"/>
  <c r="AB203" i="1"/>
  <c r="AD203" i="1"/>
  <c r="AF203" i="1"/>
  <c r="AH203" i="1"/>
  <c r="AO203" i="1"/>
  <c r="AQ203" i="1"/>
  <c r="S77" i="1"/>
  <c r="U77" i="1"/>
  <c r="W77" i="1"/>
  <c r="Y77" i="1"/>
  <c r="AK77" i="1"/>
  <c r="AM77" i="1"/>
  <c r="AO77" i="1"/>
  <c r="AQ77" i="1"/>
  <c r="L207" i="1"/>
  <c r="S207" i="1"/>
  <c r="U207" i="1"/>
  <c r="W207" i="1"/>
  <c r="Y207" i="1"/>
  <c r="AK207" i="1"/>
  <c r="AM207" i="1"/>
  <c r="AO207" i="1"/>
  <c r="AQ207" i="1"/>
  <c r="J209" i="1"/>
  <c r="S209" i="1"/>
  <c r="U209" i="1"/>
  <c r="W209" i="1"/>
  <c r="Y209" i="1"/>
  <c r="AB209" i="1"/>
  <c r="AD209" i="1"/>
  <c r="AF209" i="1"/>
  <c r="AH209" i="1"/>
  <c r="AK209" i="1"/>
  <c r="AM209" i="1"/>
  <c r="AO209" i="1"/>
  <c r="AQ209" i="1"/>
  <c r="J211" i="1"/>
  <c r="L211" i="1"/>
  <c r="N211" i="1"/>
  <c r="P211" i="1"/>
  <c r="U211" i="1"/>
  <c r="S213" i="1"/>
  <c r="U213" i="1"/>
  <c r="W213" i="1"/>
  <c r="Y213" i="1"/>
  <c r="AK213" i="1"/>
  <c r="AM213" i="1"/>
  <c r="AO213" i="1"/>
  <c r="AQ213" i="1"/>
  <c r="S215" i="1"/>
  <c r="W215" i="1"/>
  <c r="AB215" i="1"/>
  <c r="AD215" i="1"/>
  <c r="AF215" i="1"/>
  <c r="AH215" i="1"/>
  <c r="AK215" i="1"/>
  <c r="AM215" i="1"/>
  <c r="AO215" i="1"/>
  <c r="AQ215" i="1"/>
  <c r="L92" i="1"/>
  <c r="S92" i="1"/>
  <c r="U92" i="1"/>
  <c r="W92" i="1"/>
  <c r="Y92" i="1"/>
  <c r="AB92" i="1"/>
  <c r="AD92" i="1"/>
  <c r="AF92" i="1"/>
  <c r="AH92" i="1"/>
  <c r="AK92" i="1"/>
  <c r="AM92" i="1"/>
  <c r="AO92" i="1"/>
  <c r="AQ92" i="1"/>
  <c r="L100" i="1"/>
  <c r="P100" i="1"/>
  <c r="J221" i="1"/>
  <c r="L221" i="1"/>
  <c r="N221" i="1"/>
  <c r="S221" i="1"/>
  <c r="U221" i="1"/>
  <c r="W221" i="1"/>
  <c r="Y221" i="1"/>
  <c r="AB221" i="1"/>
  <c r="AD221" i="1"/>
  <c r="AF221" i="1"/>
  <c r="AH221" i="1"/>
  <c r="AK221" i="1"/>
  <c r="AM221" i="1"/>
  <c r="AO221" i="1"/>
  <c r="AQ221" i="1"/>
  <c r="J223" i="1"/>
  <c r="L223" i="1"/>
  <c r="N223" i="1"/>
  <c r="P223" i="1"/>
  <c r="AK223" i="1"/>
  <c r="AM223" i="1"/>
  <c r="AO223" i="1"/>
  <c r="AQ223" i="1"/>
  <c r="U225" i="1"/>
  <c r="W225" i="1"/>
  <c r="AB225" i="1"/>
  <c r="AD225" i="1"/>
  <c r="AF225" i="1"/>
  <c r="AH225" i="1"/>
  <c r="AK225" i="1"/>
  <c r="AM225" i="1"/>
  <c r="AO225" i="1"/>
  <c r="AQ225" i="1"/>
  <c r="U227" i="1"/>
  <c r="AB227" i="1"/>
  <c r="AD227" i="1"/>
  <c r="AF227" i="1"/>
  <c r="AH227" i="1"/>
  <c r="AK227" i="1"/>
  <c r="AO227" i="1"/>
  <c r="J229" i="1"/>
  <c r="L229" i="1"/>
  <c r="N229" i="1"/>
  <c r="P229" i="1"/>
  <c r="U229" i="1"/>
  <c r="J231" i="1"/>
  <c r="L231" i="1"/>
  <c r="P231" i="1"/>
  <c r="S231" i="1"/>
  <c r="U231" i="1"/>
  <c r="W231" i="1"/>
  <c r="Y231" i="1"/>
  <c r="AB231" i="1"/>
  <c r="AD231" i="1"/>
  <c r="AF231" i="1"/>
  <c r="AH231" i="1"/>
  <c r="AK231" i="1"/>
  <c r="AM231" i="1"/>
  <c r="AO231" i="1"/>
  <c r="AQ231" i="1"/>
  <c r="AB121" i="1"/>
  <c r="AD121" i="1"/>
  <c r="AF121" i="1"/>
  <c r="AH121" i="1"/>
  <c r="AK121" i="1"/>
  <c r="AM121" i="1"/>
  <c r="AO121" i="1"/>
  <c r="AQ121" i="1"/>
  <c r="S235" i="1"/>
  <c r="U235" i="1"/>
  <c r="W235" i="1"/>
  <c r="Y235" i="1"/>
  <c r="AB235" i="1"/>
  <c r="AF235" i="1"/>
  <c r="AK235" i="1"/>
  <c r="AM235" i="1"/>
  <c r="AO235" i="1"/>
  <c r="AQ235" i="1"/>
  <c r="J237" i="1"/>
  <c r="L237" i="1"/>
  <c r="N237" i="1"/>
  <c r="P237" i="1"/>
  <c r="S237" i="1"/>
  <c r="U237" i="1"/>
  <c r="W237" i="1"/>
  <c r="Y237" i="1"/>
  <c r="AB237" i="1"/>
  <c r="AD237" i="1"/>
  <c r="AF237" i="1"/>
  <c r="AH237" i="1"/>
  <c r="AK237" i="1"/>
  <c r="AM237" i="1"/>
  <c r="AO237" i="1"/>
  <c r="AQ237" i="1"/>
  <c r="J239" i="1"/>
  <c r="L239" i="1"/>
  <c r="N239" i="1"/>
  <c r="P239" i="1"/>
  <c r="AD239" i="1"/>
  <c r="AF239" i="1"/>
  <c r="AH239" i="1"/>
  <c r="J6" i="1"/>
  <c r="L6" i="1"/>
  <c r="N6" i="1"/>
  <c r="P6" i="1"/>
  <c r="S6" i="1"/>
  <c r="U6" i="1"/>
  <c r="W6" i="1"/>
  <c r="Y6" i="1"/>
  <c r="AB6" i="1"/>
  <c r="AD6" i="1"/>
  <c r="AF6" i="1"/>
  <c r="AH6" i="1"/>
  <c r="AK6" i="1"/>
  <c r="AM6" i="1"/>
  <c r="AO6" i="1"/>
  <c r="I7" i="1"/>
  <c r="K7" i="1"/>
  <c r="M7" i="1"/>
  <c r="O7" i="1"/>
  <c r="R7" i="1"/>
  <c r="T7" i="1"/>
  <c r="V7" i="1"/>
  <c r="X7" i="1"/>
  <c r="AA7" i="1"/>
  <c r="AC7" i="1"/>
  <c r="AE7" i="1"/>
  <c r="AG7" i="1"/>
  <c r="AJ7" i="1"/>
  <c r="AL7" i="1"/>
  <c r="AN7" i="1"/>
  <c r="J8" i="1"/>
  <c r="L8" i="1"/>
  <c r="N8" i="1"/>
  <c r="P8" i="1"/>
  <c r="S8" i="1"/>
  <c r="U8" i="1"/>
  <c r="W8" i="1"/>
  <c r="Y8" i="1"/>
  <c r="AB8" i="1"/>
  <c r="AD8" i="1"/>
  <c r="AF8" i="1"/>
  <c r="AH8" i="1"/>
  <c r="AK8" i="1"/>
  <c r="AM8" i="1"/>
  <c r="AO8" i="1"/>
  <c r="I9" i="1"/>
  <c r="K9" i="1"/>
  <c r="M9" i="1"/>
  <c r="O9" i="1"/>
  <c r="R9" i="1"/>
  <c r="T9" i="1"/>
  <c r="V9" i="1"/>
  <c r="X9" i="1"/>
  <c r="AA9" i="1"/>
  <c r="AC9" i="1"/>
  <c r="AE9" i="1"/>
  <c r="AG9" i="1"/>
  <c r="AJ9" i="1"/>
  <c r="AL9" i="1"/>
  <c r="AN9" i="1"/>
  <c r="J10" i="1"/>
  <c r="L10" i="1"/>
  <c r="N10" i="1"/>
  <c r="P10" i="1"/>
  <c r="S10" i="1"/>
  <c r="U10" i="1"/>
  <c r="W10" i="1"/>
  <c r="Y10" i="1"/>
  <c r="AB10" i="1"/>
  <c r="AD10" i="1"/>
  <c r="AF10" i="1"/>
  <c r="AH10" i="1"/>
  <c r="AK10" i="1"/>
  <c r="AM10" i="1"/>
  <c r="AO10" i="1"/>
  <c r="I11" i="1"/>
  <c r="K11" i="1"/>
  <c r="M11" i="1"/>
  <c r="O11" i="1"/>
  <c r="R11" i="1"/>
  <c r="T11" i="1"/>
  <c r="V11" i="1"/>
  <c r="X11" i="1"/>
  <c r="AA11" i="1"/>
  <c r="AC11" i="1"/>
  <c r="AE11" i="1"/>
  <c r="AG11" i="1"/>
  <c r="AJ11" i="1"/>
  <c r="AL11" i="1"/>
  <c r="AN11" i="1"/>
  <c r="J12" i="1"/>
  <c r="L12" i="1"/>
  <c r="N12" i="1"/>
  <c r="P12" i="1"/>
  <c r="S12" i="1"/>
  <c r="U12" i="1"/>
  <c r="W12" i="1"/>
  <c r="Y12" i="1"/>
  <c r="AB12" i="1"/>
  <c r="AD12" i="1"/>
  <c r="AF12" i="1"/>
  <c r="AH12" i="1"/>
  <c r="AK12" i="1"/>
  <c r="AM12" i="1"/>
  <c r="AO12" i="1"/>
  <c r="I275" i="1"/>
  <c r="K275" i="1"/>
  <c r="M275" i="1"/>
  <c r="O275" i="1"/>
  <c r="R275" i="1"/>
  <c r="T275" i="1"/>
  <c r="V275" i="1"/>
  <c r="X275" i="1"/>
  <c r="AA275" i="1"/>
  <c r="AC275" i="1"/>
  <c r="AE275" i="1"/>
  <c r="AG275" i="1"/>
  <c r="AJ275" i="1"/>
  <c r="AL275" i="1"/>
  <c r="AN275" i="1"/>
  <c r="J14" i="1"/>
  <c r="L14" i="1"/>
  <c r="N14" i="1"/>
  <c r="P14" i="1"/>
  <c r="S14" i="1"/>
  <c r="U14" i="1"/>
  <c r="W14" i="1"/>
  <c r="Y14" i="1"/>
  <c r="AB14" i="1"/>
  <c r="AD14" i="1"/>
  <c r="AF14" i="1"/>
  <c r="AH14" i="1"/>
  <c r="AK14" i="1"/>
  <c r="AM14" i="1"/>
  <c r="AO14" i="1"/>
  <c r="I15" i="1"/>
  <c r="K15" i="1"/>
  <c r="M15" i="1"/>
  <c r="O15" i="1"/>
  <c r="R15" i="1"/>
  <c r="T15" i="1"/>
  <c r="V15" i="1"/>
  <c r="X15" i="1"/>
  <c r="AA15" i="1"/>
  <c r="AC15" i="1"/>
  <c r="AE15" i="1"/>
  <c r="AG15" i="1"/>
  <c r="AJ15" i="1"/>
  <c r="AL15" i="1"/>
  <c r="AN15" i="1"/>
  <c r="J16" i="1"/>
  <c r="L16" i="1"/>
  <c r="N16" i="1"/>
  <c r="P16" i="1"/>
  <c r="S16" i="1"/>
  <c r="U16" i="1"/>
  <c r="W16" i="1"/>
  <c r="Y16" i="1"/>
  <c r="AB16" i="1"/>
  <c r="AD16" i="1"/>
  <c r="AF16" i="1"/>
  <c r="AH16" i="1"/>
  <c r="AK16" i="1"/>
  <c r="AM16" i="1"/>
  <c r="AO16" i="1"/>
  <c r="I17" i="1"/>
  <c r="K17" i="1"/>
  <c r="M17" i="1"/>
  <c r="O17" i="1"/>
  <c r="R17" i="1"/>
  <c r="T17" i="1"/>
  <c r="V17" i="1"/>
  <c r="X17" i="1"/>
  <c r="AA17" i="1"/>
  <c r="AC17" i="1"/>
  <c r="AE17" i="1"/>
  <c r="AG17" i="1"/>
  <c r="AJ17" i="1"/>
  <c r="AL17" i="1"/>
  <c r="AN17" i="1"/>
  <c r="J18" i="1"/>
  <c r="L18" i="1"/>
  <c r="N18" i="1"/>
  <c r="P18" i="1"/>
  <c r="S18" i="1"/>
  <c r="U18" i="1"/>
  <c r="W18" i="1"/>
  <c r="Y18" i="1"/>
  <c r="AB18" i="1"/>
  <c r="AD18" i="1"/>
  <c r="AF18" i="1"/>
  <c r="AH18" i="1"/>
  <c r="AK18" i="1"/>
  <c r="AM18" i="1"/>
  <c r="AO18" i="1"/>
  <c r="I27" i="1"/>
  <c r="K27" i="1"/>
  <c r="M27" i="1"/>
  <c r="O27" i="1"/>
  <c r="R27" i="1"/>
  <c r="T27" i="1"/>
  <c r="V27" i="1"/>
  <c r="X27" i="1"/>
  <c r="AA27" i="1"/>
  <c r="AC27" i="1"/>
  <c r="AE27" i="1"/>
  <c r="AG27" i="1"/>
  <c r="AJ27" i="1"/>
  <c r="AL27" i="1"/>
  <c r="AN27" i="1"/>
  <c r="J20" i="1"/>
  <c r="L20" i="1"/>
  <c r="N20" i="1"/>
  <c r="P20" i="1"/>
  <c r="S20" i="1"/>
  <c r="U20" i="1"/>
  <c r="W20" i="1"/>
  <c r="Y20" i="1"/>
  <c r="AB20" i="1"/>
  <c r="AD20" i="1"/>
  <c r="AF20" i="1"/>
  <c r="AH20" i="1"/>
  <c r="AK20" i="1"/>
  <c r="AM20" i="1"/>
  <c r="AO20" i="1"/>
  <c r="I21" i="1"/>
  <c r="K21" i="1"/>
  <c r="M21" i="1"/>
  <c r="O21" i="1"/>
  <c r="R21" i="1"/>
  <c r="T21" i="1"/>
  <c r="V21" i="1"/>
  <c r="X21" i="1"/>
  <c r="AA21" i="1"/>
  <c r="AC21" i="1"/>
  <c r="AE21" i="1"/>
  <c r="AG21" i="1"/>
  <c r="AJ21" i="1"/>
  <c r="AL21" i="1"/>
  <c r="AN21" i="1"/>
  <c r="J22" i="1"/>
  <c r="L22" i="1"/>
  <c r="N22" i="1"/>
  <c r="P22" i="1"/>
  <c r="S22" i="1"/>
  <c r="U22" i="1"/>
  <c r="W22" i="1"/>
  <c r="Y22" i="1"/>
  <c r="AB22" i="1"/>
  <c r="AD22" i="1"/>
  <c r="AF22" i="1"/>
  <c r="AH22" i="1"/>
  <c r="AK22" i="1"/>
  <c r="AM22" i="1"/>
  <c r="AO22" i="1"/>
  <c r="I23" i="1"/>
  <c r="K23" i="1"/>
  <c r="M23" i="1"/>
  <c r="O23" i="1"/>
  <c r="R23" i="1"/>
  <c r="T23" i="1"/>
  <c r="V23" i="1"/>
  <c r="X23" i="1"/>
  <c r="AA23" i="1"/>
  <c r="AC23" i="1"/>
  <c r="AE23" i="1"/>
  <c r="AG23" i="1"/>
  <c r="AJ23" i="1"/>
  <c r="AL23" i="1"/>
  <c r="AN23" i="1"/>
  <c r="J24" i="1"/>
  <c r="L24" i="1"/>
  <c r="N24" i="1"/>
  <c r="P24" i="1"/>
  <c r="S24" i="1"/>
  <c r="U24" i="1"/>
  <c r="W24" i="1"/>
  <c r="Y24" i="1"/>
  <c r="AB24" i="1"/>
  <c r="AD24" i="1"/>
  <c r="AF24" i="1"/>
  <c r="AH24" i="1"/>
  <c r="AK24" i="1"/>
  <c r="AM24" i="1"/>
  <c r="AO24" i="1"/>
  <c r="I25" i="1"/>
  <c r="K25" i="1"/>
  <c r="M25" i="1"/>
  <c r="O25" i="1"/>
  <c r="R25" i="1"/>
  <c r="T25" i="1"/>
  <c r="V25" i="1"/>
  <c r="X25" i="1"/>
  <c r="AA25" i="1"/>
  <c r="AC25" i="1"/>
  <c r="AE25" i="1"/>
  <c r="AG25" i="1"/>
  <c r="AJ25" i="1"/>
  <c r="AL25" i="1"/>
  <c r="AN25" i="1"/>
  <c r="J26" i="1"/>
  <c r="L26" i="1"/>
  <c r="N26" i="1"/>
  <c r="P26" i="1"/>
  <c r="S26" i="1"/>
  <c r="U26" i="1"/>
  <c r="W26" i="1"/>
  <c r="Y26" i="1"/>
  <c r="AB26" i="1"/>
  <c r="AD26" i="1"/>
  <c r="AF26" i="1"/>
  <c r="AH26" i="1"/>
  <c r="AK26" i="1"/>
  <c r="AM26" i="1"/>
  <c r="AO26" i="1"/>
  <c r="I34" i="1"/>
  <c r="K34" i="1"/>
  <c r="M34" i="1"/>
  <c r="O34" i="1"/>
  <c r="R34" i="1"/>
  <c r="T34" i="1"/>
  <c r="V34" i="1"/>
  <c r="X34" i="1"/>
  <c r="AA34" i="1"/>
  <c r="AC34" i="1"/>
  <c r="AE34" i="1"/>
  <c r="AG34" i="1"/>
  <c r="AJ34" i="1"/>
  <c r="AL34" i="1"/>
  <c r="AN34" i="1"/>
  <c r="J40" i="1"/>
  <c r="L40" i="1"/>
  <c r="N40" i="1"/>
  <c r="P40" i="1"/>
  <c r="S40" i="1"/>
  <c r="U40" i="1"/>
  <c r="W40" i="1"/>
  <c r="Y40" i="1"/>
  <c r="AB40" i="1"/>
  <c r="AD40" i="1"/>
  <c r="AF40" i="1"/>
  <c r="AH40" i="1"/>
  <c r="AK40" i="1"/>
  <c r="AM40" i="1"/>
  <c r="AO40" i="1"/>
  <c r="I29" i="1"/>
  <c r="K29" i="1"/>
  <c r="M29" i="1"/>
  <c r="O29" i="1"/>
  <c r="R29" i="1"/>
  <c r="T29" i="1"/>
  <c r="V29" i="1"/>
  <c r="X29" i="1"/>
  <c r="AA29" i="1"/>
  <c r="AC29" i="1"/>
  <c r="AE29" i="1"/>
  <c r="AG29" i="1"/>
  <c r="AJ29" i="1"/>
  <c r="AL29" i="1"/>
  <c r="AN29" i="1"/>
  <c r="J13" i="1"/>
  <c r="L13" i="1"/>
  <c r="N13" i="1"/>
  <c r="P13" i="1"/>
  <c r="S13" i="1"/>
  <c r="U13" i="1"/>
  <c r="W13" i="1"/>
  <c r="Y13" i="1"/>
  <c r="AB13" i="1"/>
  <c r="AD13" i="1"/>
  <c r="AF13" i="1"/>
  <c r="AH13" i="1"/>
  <c r="AK13" i="1"/>
  <c r="AM13" i="1"/>
  <c r="AO13" i="1"/>
  <c r="I31" i="1"/>
  <c r="K31" i="1"/>
  <c r="M31" i="1"/>
  <c r="O31" i="1"/>
  <c r="R31" i="1"/>
  <c r="T31" i="1"/>
  <c r="V31" i="1"/>
  <c r="X31" i="1"/>
  <c r="AA31" i="1"/>
  <c r="AC31" i="1"/>
  <c r="AE31" i="1"/>
  <c r="AG31" i="1"/>
  <c r="AJ31" i="1"/>
  <c r="AL31" i="1"/>
  <c r="AN31" i="1"/>
  <c r="J217" i="1"/>
  <c r="L217" i="1"/>
  <c r="N217" i="1"/>
  <c r="P217" i="1"/>
  <c r="S217" i="1"/>
  <c r="U217" i="1"/>
  <c r="W217" i="1"/>
  <c r="Y217" i="1"/>
  <c r="AB217" i="1"/>
  <c r="AD217" i="1"/>
  <c r="AF217" i="1"/>
  <c r="AH217" i="1"/>
  <c r="AK217" i="1"/>
  <c r="AM217" i="1"/>
  <c r="AO217" i="1"/>
  <c r="I33" i="1"/>
  <c r="K33" i="1"/>
  <c r="M33" i="1"/>
  <c r="O33" i="1"/>
  <c r="R33" i="1"/>
  <c r="T33" i="1"/>
  <c r="V33" i="1"/>
  <c r="X33" i="1"/>
  <c r="AA33" i="1"/>
  <c r="AC33" i="1"/>
  <c r="AE33" i="1"/>
  <c r="AG33" i="1"/>
  <c r="AJ33" i="1"/>
  <c r="AL33" i="1"/>
  <c r="AN33" i="1"/>
  <c r="J340" i="1"/>
  <c r="L340" i="1"/>
  <c r="N340" i="1"/>
  <c r="P340" i="1"/>
  <c r="S340" i="1"/>
  <c r="U340" i="1"/>
  <c r="W340" i="1"/>
  <c r="Y340" i="1"/>
  <c r="AB340" i="1"/>
  <c r="AD340" i="1"/>
  <c r="AF340" i="1"/>
  <c r="AH340" i="1"/>
  <c r="AK340" i="1"/>
  <c r="AM340" i="1"/>
  <c r="AO340" i="1"/>
  <c r="I35" i="1"/>
  <c r="K35" i="1"/>
  <c r="M35" i="1"/>
  <c r="O35" i="1"/>
  <c r="R35" i="1"/>
  <c r="T35" i="1"/>
  <c r="V35" i="1"/>
  <c r="X35" i="1"/>
  <c r="AA35" i="1"/>
  <c r="AC35" i="1"/>
  <c r="AE35" i="1"/>
  <c r="AG35" i="1"/>
  <c r="AJ35" i="1"/>
  <c r="AL35" i="1"/>
  <c r="AN35" i="1"/>
  <c r="J93" i="1"/>
  <c r="L93" i="1"/>
  <c r="N93" i="1"/>
  <c r="P93" i="1"/>
  <c r="S93" i="1"/>
  <c r="U93" i="1"/>
  <c r="W93" i="1"/>
  <c r="Y93" i="1"/>
  <c r="AB93" i="1"/>
  <c r="AD93" i="1"/>
  <c r="AF93" i="1"/>
  <c r="AH93" i="1"/>
  <c r="AK93" i="1"/>
  <c r="AM93" i="1"/>
  <c r="AO93" i="1"/>
  <c r="I37" i="1"/>
  <c r="K37" i="1"/>
  <c r="M37" i="1"/>
  <c r="O37" i="1"/>
  <c r="R37" i="1"/>
  <c r="T37" i="1"/>
  <c r="V37" i="1"/>
  <c r="X37" i="1"/>
  <c r="AA37" i="1"/>
  <c r="AC37" i="1"/>
  <c r="AE37" i="1"/>
  <c r="AG37" i="1"/>
  <c r="AJ37" i="1"/>
  <c r="AL37" i="1"/>
  <c r="AN37" i="1"/>
  <c r="J38" i="1"/>
  <c r="L38" i="1"/>
  <c r="N38" i="1"/>
  <c r="P38" i="1"/>
  <c r="S38" i="1"/>
  <c r="U38" i="1"/>
  <c r="W38" i="1"/>
  <c r="Y38" i="1"/>
  <c r="AB38" i="1"/>
  <c r="AD38" i="1"/>
  <c r="AF38" i="1"/>
  <c r="AH38" i="1"/>
  <c r="AK38" i="1"/>
  <c r="AM38" i="1"/>
  <c r="AO38" i="1"/>
  <c r="I39" i="1"/>
  <c r="K39" i="1"/>
  <c r="M39" i="1"/>
  <c r="O39" i="1"/>
  <c r="R39" i="1"/>
  <c r="T39" i="1"/>
  <c r="V39" i="1"/>
  <c r="X39" i="1"/>
  <c r="AA39" i="1"/>
  <c r="AC39" i="1"/>
  <c r="AE39" i="1"/>
  <c r="AG39" i="1"/>
  <c r="AJ39" i="1"/>
  <c r="AL39" i="1"/>
  <c r="AN39" i="1"/>
  <c r="J50" i="1"/>
  <c r="L50" i="1"/>
  <c r="N50" i="1"/>
  <c r="P50" i="1"/>
  <c r="S50" i="1"/>
  <c r="U50" i="1"/>
  <c r="W50" i="1"/>
  <c r="Y50" i="1"/>
  <c r="AB50" i="1"/>
  <c r="AD50" i="1"/>
  <c r="AF50" i="1"/>
  <c r="AH50" i="1"/>
  <c r="AK50" i="1"/>
  <c r="AM50" i="1"/>
  <c r="AO50" i="1"/>
  <c r="I261" i="1"/>
  <c r="K261" i="1"/>
  <c r="M261" i="1"/>
  <c r="O261" i="1"/>
  <c r="R261" i="1"/>
  <c r="T261" i="1"/>
  <c r="V261" i="1"/>
  <c r="X261" i="1"/>
  <c r="AA261" i="1"/>
  <c r="AC261" i="1"/>
  <c r="AE261" i="1"/>
  <c r="AG261" i="1"/>
  <c r="AJ261" i="1"/>
  <c r="AL261" i="1"/>
  <c r="AN261" i="1"/>
  <c r="J367" i="1"/>
  <c r="L367" i="1"/>
  <c r="N367" i="1"/>
  <c r="P367" i="1"/>
  <c r="S367" i="1"/>
  <c r="U367" i="1"/>
  <c r="W367" i="1"/>
  <c r="Y367" i="1"/>
  <c r="AB367" i="1"/>
  <c r="AD367" i="1"/>
  <c r="AF367" i="1"/>
  <c r="AH367" i="1"/>
  <c r="AK367" i="1"/>
  <c r="AM367" i="1"/>
  <c r="AO367" i="1"/>
  <c r="I272" i="1"/>
  <c r="K272" i="1"/>
  <c r="M272" i="1"/>
  <c r="O272" i="1"/>
  <c r="R272" i="1"/>
  <c r="T272" i="1"/>
  <c r="V272" i="1"/>
  <c r="X272" i="1"/>
  <c r="AA272" i="1"/>
  <c r="AC272" i="1"/>
  <c r="AE272" i="1"/>
  <c r="AG272" i="1"/>
  <c r="AJ272" i="1"/>
  <c r="AL272" i="1"/>
  <c r="AN272" i="1"/>
  <c r="J45" i="1"/>
  <c r="L45" i="1"/>
  <c r="N45" i="1"/>
  <c r="P45" i="1"/>
  <c r="S45" i="1"/>
  <c r="U45" i="1"/>
  <c r="W45" i="1"/>
  <c r="Y45" i="1"/>
  <c r="AB45" i="1"/>
  <c r="AD45" i="1"/>
  <c r="AF45" i="1"/>
  <c r="AH45" i="1"/>
  <c r="AK45" i="1"/>
  <c r="AM45" i="1"/>
  <c r="AO45" i="1"/>
  <c r="I73" i="1"/>
  <c r="K73" i="1"/>
  <c r="M73" i="1"/>
  <c r="O73" i="1"/>
  <c r="R73" i="1"/>
  <c r="T73" i="1"/>
  <c r="V73" i="1"/>
  <c r="X73" i="1"/>
  <c r="AA73" i="1"/>
  <c r="AC73" i="1"/>
  <c r="AE73" i="1"/>
  <c r="AG73" i="1"/>
  <c r="AJ73" i="1"/>
  <c r="AL73" i="1"/>
  <c r="AN73" i="1"/>
  <c r="J66" i="1"/>
  <c r="L66" i="1"/>
  <c r="N66" i="1"/>
  <c r="P66" i="1"/>
  <c r="S66" i="1"/>
  <c r="U66" i="1"/>
  <c r="W66" i="1"/>
  <c r="Y66" i="1"/>
  <c r="AB66" i="1"/>
  <c r="AD66" i="1"/>
  <c r="AF66" i="1"/>
  <c r="AH66" i="1"/>
  <c r="AK66" i="1"/>
  <c r="AM66" i="1"/>
  <c r="AO66" i="1"/>
  <c r="I47" i="1"/>
  <c r="K47" i="1"/>
  <c r="M47" i="1"/>
  <c r="O47" i="1"/>
  <c r="R47" i="1"/>
  <c r="T47" i="1"/>
  <c r="V47" i="1"/>
  <c r="X47" i="1"/>
  <c r="AA47" i="1"/>
  <c r="AC47" i="1"/>
  <c r="AE47" i="1"/>
  <c r="AG47" i="1"/>
  <c r="AJ47" i="1"/>
  <c r="AL47" i="1"/>
  <c r="AN47" i="1"/>
  <c r="J429" i="1"/>
  <c r="L429" i="1"/>
  <c r="N429" i="1"/>
  <c r="P429" i="1"/>
  <c r="S429" i="1"/>
  <c r="U429" i="1"/>
  <c r="W429" i="1"/>
  <c r="Y429" i="1"/>
  <c r="AB429" i="1"/>
  <c r="AD429" i="1"/>
  <c r="AF429" i="1"/>
  <c r="AH429" i="1"/>
  <c r="AK429" i="1"/>
  <c r="AM429" i="1"/>
  <c r="AO429" i="1"/>
  <c r="I49" i="1"/>
  <c r="K49" i="1"/>
  <c r="M49" i="1"/>
  <c r="O49" i="1"/>
  <c r="R49" i="1"/>
  <c r="T49" i="1"/>
  <c r="V49" i="1"/>
  <c r="X49" i="1"/>
  <c r="AA49" i="1"/>
  <c r="AC49" i="1"/>
  <c r="AE49" i="1"/>
  <c r="AG49" i="1"/>
  <c r="AJ49" i="1"/>
  <c r="AL49" i="1"/>
  <c r="AN49" i="1"/>
  <c r="J44" i="1"/>
  <c r="L44" i="1"/>
  <c r="N44" i="1"/>
  <c r="P44" i="1"/>
  <c r="S44" i="1"/>
  <c r="U44" i="1"/>
  <c r="W44" i="1"/>
  <c r="Y44" i="1"/>
  <c r="AB44" i="1"/>
  <c r="AD44" i="1"/>
  <c r="AF44" i="1"/>
  <c r="AH44" i="1"/>
  <c r="AK44" i="1"/>
  <c r="AM44" i="1"/>
  <c r="AO44" i="1"/>
  <c r="I51" i="1"/>
  <c r="K51" i="1"/>
  <c r="M51" i="1"/>
  <c r="O51" i="1"/>
  <c r="R51" i="1"/>
  <c r="T51" i="1"/>
  <c r="V51" i="1"/>
  <c r="X51" i="1"/>
  <c r="AA51" i="1"/>
  <c r="AC51" i="1"/>
  <c r="AE51" i="1"/>
  <c r="AG51" i="1"/>
  <c r="AJ51" i="1"/>
  <c r="AL51" i="1"/>
  <c r="AN51" i="1"/>
  <c r="J52" i="1"/>
  <c r="L52" i="1"/>
  <c r="N52" i="1"/>
  <c r="P52" i="1"/>
  <c r="S52" i="1"/>
  <c r="U52" i="1"/>
  <c r="W52" i="1"/>
  <c r="Y52" i="1"/>
  <c r="AB52" i="1"/>
  <c r="AD52" i="1"/>
  <c r="AF52" i="1"/>
  <c r="AH52" i="1"/>
  <c r="AK52" i="1"/>
  <c r="AM52" i="1"/>
  <c r="AO52" i="1"/>
  <c r="I53" i="1"/>
  <c r="K53" i="1"/>
  <c r="M53" i="1"/>
  <c r="O53" i="1"/>
  <c r="R53" i="1"/>
  <c r="T53" i="1"/>
  <c r="V53" i="1"/>
  <c r="X53" i="1"/>
  <c r="AA53" i="1"/>
  <c r="AC53" i="1"/>
  <c r="AE53" i="1"/>
  <c r="AG53" i="1"/>
  <c r="AJ53" i="1"/>
  <c r="AL53" i="1"/>
  <c r="AN53" i="1"/>
  <c r="J54" i="1"/>
  <c r="L54" i="1"/>
  <c r="N54" i="1"/>
  <c r="P54" i="1"/>
  <c r="S54" i="1"/>
  <c r="U54" i="1"/>
  <c r="W54" i="1"/>
  <c r="Y54" i="1"/>
  <c r="AB54" i="1"/>
  <c r="AD54" i="1"/>
  <c r="AF54" i="1"/>
  <c r="AH54" i="1"/>
  <c r="AK54" i="1"/>
  <c r="AM54" i="1"/>
  <c r="AO54" i="1"/>
  <c r="I55" i="1"/>
  <c r="K55" i="1"/>
  <c r="M55" i="1"/>
  <c r="O55" i="1"/>
  <c r="R55" i="1"/>
  <c r="T55" i="1"/>
  <c r="V55" i="1"/>
  <c r="X55" i="1"/>
  <c r="AA55" i="1"/>
  <c r="AC55" i="1"/>
  <c r="AE55" i="1"/>
  <c r="AG55" i="1"/>
  <c r="AJ55" i="1"/>
  <c r="AL55" i="1"/>
  <c r="AN55" i="1"/>
  <c r="J32" i="1"/>
  <c r="L32" i="1"/>
  <c r="N32" i="1"/>
  <c r="P32" i="1"/>
  <c r="S32" i="1"/>
  <c r="U32" i="1"/>
  <c r="W32" i="1"/>
  <c r="Y32" i="1"/>
  <c r="AB32" i="1"/>
  <c r="AD32" i="1"/>
  <c r="AF32" i="1"/>
  <c r="AH32" i="1"/>
  <c r="AK32" i="1"/>
  <c r="AM32" i="1"/>
  <c r="AO32" i="1"/>
  <c r="I57" i="1"/>
  <c r="K57" i="1"/>
  <c r="M57" i="1"/>
  <c r="O57" i="1"/>
  <c r="R57" i="1"/>
  <c r="T57" i="1"/>
  <c r="V57" i="1"/>
  <c r="X57" i="1"/>
  <c r="AA57" i="1"/>
  <c r="AC57" i="1"/>
  <c r="AE57" i="1"/>
  <c r="AG57" i="1"/>
  <c r="AJ57" i="1"/>
  <c r="AL57" i="1"/>
  <c r="AN57" i="1"/>
  <c r="J300" i="1"/>
  <c r="L300" i="1"/>
  <c r="N300" i="1"/>
  <c r="P300" i="1"/>
  <c r="S300" i="1"/>
  <c r="U300" i="1"/>
  <c r="W300" i="1"/>
  <c r="Y300" i="1"/>
  <c r="AB300" i="1"/>
  <c r="AD300" i="1"/>
  <c r="AF300" i="1"/>
  <c r="AH300" i="1"/>
  <c r="AK300" i="1"/>
  <c r="AM300" i="1"/>
  <c r="AO300" i="1"/>
  <c r="I59" i="1"/>
  <c r="K59" i="1"/>
  <c r="M59" i="1"/>
  <c r="O59" i="1"/>
  <c r="R59" i="1"/>
  <c r="T59" i="1"/>
  <c r="V59" i="1"/>
  <c r="X59" i="1"/>
  <c r="AA59" i="1"/>
  <c r="AC59" i="1"/>
  <c r="AE59" i="1"/>
  <c r="AG59" i="1"/>
  <c r="AJ59" i="1"/>
  <c r="AL59" i="1"/>
  <c r="AN59" i="1"/>
  <c r="J60" i="1"/>
  <c r="L60" i="1"/>
  <c r="N60" i="1"/>
  <c r="P60" i="1"/>
  <c r="S60" i="1"/>
  <c r="U60" i="1"/>
  <c r="W60" i="1"/>
  <c r="Y60" i="1"/>
  <c r="AB60" i="1"/>
  <c r="AD60" i="1"/>
  <c r="AF60" i="1"/>
  <c r="AH60" i="1"/>
  <c r="AK60" i="1"/>
  <c r="AM60" i="1"/>
  <c r="AO60" i="1"/>
  <c r="I61" i="1"/>
  <c r="K61" i="1"/>
  <c r="M61" i="1"/>
  <c r="O61" i="1"/>
  <c r="R61" i="1"/>
  <c r="T61" i="1"/>
  <c r="V61" i="1"/>
  <c r="X61" i="1"/>
  <c r="AA61" i="1"/>
  <c r="AC61" i="1"/>
  <c r="AE61" i="1"/>
  <c r="AG61" i="1"/>
  <c r="AJ61" i="1"/>
  <c r="AL61" i="1"/>
  <c r="AN61" i="1"/>
  <c r="J419" i="1"/>
  <c r="L419" i="1"/>
  <c r="N419" i="1"/>
  <c r="P419" i="1"/>
  <c r="S419" i="1"/>
  <c r="U419" i="1"/>
  <c r="W419" i="1"/>
  <c r="Y419" i="1"/>
  <c r="AB419" i="1"/>
  <c r="AD419" i="1"/>
  <c r="AF419" i="1"/>
  <c r="AH419" i="1"/>
  <c r="AK419" i="1"/>
  <c r="AM419" i="1"/>
  <c r="AO419" i="1"/>
  <c r="I63" i="1"/>
  <c r="K63" i="1"/>
  <c r="M63" i="1"/>
  <c r="O63" i="1"/>
  <c r="R63" i="1"/>
  <c r="T63" i="1"/>
  <c r="V63" i="1"/>
  <c r="X63" i="1"/>
  <c r="AA63" i="1"/>
  <c r="AC63" i="1"/>
  <c r="AE63" i="1"/>
  <c r="AG63" i="1"/>
  <c r="AJ63" i="1"/>
  <c r="AL63" i="1"/>
  <c r="AN63" i="1"/>
  <c r="J64" i="1"/>
  <c r="L64" i="1"/>
  <c r="N64" i="1"/>
  <c r="P64" i="1"/>
  <c r="S64" i="1"/>
  <c r="U64" i="1"/>
  <c r="W64" i="1"/>
  <c r="Y64" i="1"/>
  <c r="AB64" i="1"/>
  <c r="AD64" i="1"/>
  <c r="AF64" i="1"/>
  <c r="AH64" i="1"/>
  <c r="AK64" i="1"/>
  <c r="AM64" i="1"/>
  <c r="AO64" i="1"/>
  <c r="I65" i="1"/>
  <c r="K65" i="1"/>
  <c r="M65" i="1"/>
  <c r="O65" i="1"/>
  <c r="R65" i="1"/>
  <c r="T65" i="1"/>
  <c r="V65" i="1"/>
  <c r="X65" i="1"/>
  <c r="AA65" i="1"/>
  <c r="AC65" i="1"/>
  <c r="AE65" i="1"/>
  <c r="AG65" i="1"/>
  <c r="AJ65" i="1"/>
  <c r="AL65" i="1"/>
  <c r="AN65" i="1"/>
  <c r="J96" i="1"/>
  <c r="L96" i="1"/>
  <c r="N96" i="1"/>
  <c r="P96" i="1"/>
  <c r="S96" i="1"/>
  <c r="U96" i="1"/>
  <c r="W96" i="1"/>
  <c r="Y96" i="1"/>
  <c r="AB96" i="1"/>
  <c r="AD96" i="1"/>
  <c r="AF96" i="1"/>
  <c r="AH96" i="1"/>
  <c r="AK96" i="1"/>
  <c r="AM96" i="1"/>
  <c r="AO96" i="1"/>
  <c r="I67" i="1"/>
  <c r="K67" i="1"/>
  <c r="M67" i="1"/>
  <c r="O67" i="1"/>
  <c r="R67" i="1"/>
  <c r="T67" i="1"/>
  <c r="V67" i="1"/>
  <c r="X67" i="1"/>
  <c r="AA67" i="1"/>
  <c r="AC67" i="1"/>
  <c r="AE67" i="1"/>
  <c r="AG67" i="1"/>
  <c r="AJ67" i="1"/>
  <c r="AL67" i="1"/>
  <c r="AN67" i="1"/>
  <c r="J68" i="1"/>
  <c r="L68" i="1"/>
  <c r="N68" i="1"/>
  <c r="P68" i="1"/>
  <c r="S68" i="1"/>
  <c r="U68" i="1"/>
  <c r="W68" i="1"/>
  <c r="Y68" i="1"/>
  <c r="AB68" i="1"/>
  <c r="AD68" i="1"/>
  <c r="AF68" i="1"/>
  <c r="AH68" i="1"/>
  <c r="AK68" i="1"/>
  <c r="AM68" i="1"/>
  <c r="AO68" i="1"/>
  <c r="I69" i="1"/>
  <c r="K69" i="1"/>
  <c r="M69" i="1"/>
  <c r="O69" i="1"/>
  <c r="R69" i="1"/>
  <c r="T69" i="1"/>
  <c r="V69" i="1"/>
  <c r="X69" i="1"/>
  <c r="AA69" i="1"/>
  <c r="AC69" i="1"/>
  <c r="AE69" i="1"/>
  <c r="AG69" i="1"/>
  <c r="AJ69" i="1"/>
  <c r="AL69" i="1"/>
  <c r="AN69" i="1"/>
  <c r="J70" i="1"/>
  <c r="L70" i="1"/>
  <c r="N70" i="1"/>
  <c r="P70" i="1"/>
  <c r="S70" i="1"/>
  <c r="U70" i="1"/>
  <c r="W70" i="1"/>
  <c r="Y70" i="1"/>
  <c r="AB70" i="1"/>
  <c r="AD70" i="1"/>
  <c r="AF70" i="1"/>
  <c r="AH70" i="1"/>
  <c r="AK70" i="1"/>
  <c r="AM70" i="1"/>
  <c r="AO70" i="1"/>
  <c r="I71" i="1"/>
  <c r="K71" i="1"/>
  <c r="M71" i="1"/>
  <c r="O71" i="1"/>
  <c r="R71" i="1"/>
  <c r="T71" i="1"/>
  <c r="V71" i="1"/>
  <c r="X71" i="1"/>
  <c r="AA71" i="1"/>
  <c r="AC71" i="1"/>
  <c r="AE71" i="1"/>
  <c r="AG71" i="1"/>
  <c r="AJ71" i="1"/>
  <c r="AL71" i="1"/>
  <c r="AN71" i="1"/>
  <c r="J317" i="1"/>
  <c r="L317" i="1"/>
  <c r="N317" i="1"/>
  <c r="P317" i="1"/>
  <c r="S317" i="1"/>
  <c r="U317" i="1"/>
  <c r="W317" i="1"/>
  <c r="Y317" i="1"/>
  <c r="AB317" i="1"/>
  <c r="AD317" i="1"/>
  <c r="AF317" i="1"/>
  <c r="AH317" i="1"/>
  <c r="AK317" i="1"/>
  <c r="AM317" i="1"/>
  <c r="AO317" i="1"/>
  <c r="I382" i="1"/>
  <c r="K382" i="1"/>
  <c r="M382" i="1"/>
  <c r="O382" i="1"/>
  <c r="R382" i="1"/>
  <c r="T382" i="1"/>
  <c r="V382" i="1"/>
  <c r="X382" i="1"/>
  <c r="AA382" i="1"/>
  <c r="AC382" i="1"/>
  <c r="AE382" i="1"/>
  <c r="AG382" i="1"/>
  <c r="AJ382" i="1"/>
  <c r="AL382" i="1"/>
  <c r="AN382" i="1"/>
  <c r="J74" i="1"/>
  <c r="L74" i="1"/>
  <c r="N74" i="1"/>
  <c r="P74" i="1"/>
  <c r="S74" i="1"/>
  <c r="U74" i="1"/>
  <c r="W74" i="1"/>
  <c r="Y74" i="1"/>
  <c r="AB74" i="1"/>
  <c r="AD74" i="1"/>
  <c r="AF74" i="1"/>
  <c r="AH74" i="1"/>
  <c r="AK74" i="1"/>
  <c r="AM74" i="1"/>
  <c r="AO74" i="1"/>
  <c r="I347" i="1"/>
  <c r="K347" i="1"/>
  <c r="M347" i="1"/>
  <c r="O347" i="1"/>
  <c r="R347" i="1"/>
  <c r="T347" i="1"/>
  <c r="V347" i="1"/>
  <c r="X347" i="1"/>
  <c r="AA347" i="1"/>
  <c r="AC347" i="1"/>
  <c r="AE347" i="1"/>
  <c r="AG347" i="1"/>
  <c r="AJ347" i="1"/>
  <c r="AL347" i="1"/>
  <c r="AN347" i="1"/>
  <c r="J168" i="1"/>
  <c r="L168" i="1"/>
  <c r="N168" i="1"/>
  <c r="P168" i="1"/>
  <c r="S168" i="1"/>
  <c r="U168" i="1"/>
  <c r="W168" i="1"/>
  <c r="Y168" i="1"/>
  <c r="AB168" i="1"/>
  <c r="AD168" i="1"/>
  <c r="AF168" i="1"/>
  <c r="AH168" i="1"/>
  <c r="AK168" i="1"/>
  <c r="AM168" i="1"/>
  <c r="AO168" i="1"/>
  <c r="I358" i="1"/>
  <c r="K358" i="1"/>
  <c r="M358" i="1"/>
  <c r="O358" i="1"/>
  <c r="R358" i="1"/>
  <c r="T358" i="1"/>
  <c r="V358" i="1"/>
  <c r="X358" i="1"/>
  <c r="AA358" i="1"/>
  <c r="AC358" i="1"/>
  <c r="AE358" i="1"/>
  <c r="AG358" i="1"/>
  <c r="AJ358" i="1"/>
  <c r="AL358" i="1"/>
  <c r="AN358" i="1"/>
  <c r="J78" i="1"/>
  <c r="L78" i="1"/>
  <c r="N78" i="1"/>
  <c r="P78" i="1"/>
  <c r="S78" i="1"/>
  <c r="U78" i="1"/>
  <c r="W78" i="1"/>
  <c r="Y78" i="1"/>
  <c r="AB78" i="1"/>
  <c r="AD78" i="1"/>
  <c r="AF78" i="1"/>
  <c r="AH78" i="1"/>
  <c r="AK78" i="1"/>
  <c r="AM78" i="1"/>
  <c r="AO78" i="1"/>
  <c r="I79" i="1"/>
  <c r="K79" i="1"/>
  <c r="M79" i="1"/>
  <c r="O79" i="1"/>
  <c r="R79" i="1"/>
  <c r="T79" i="1"/>
  <c r="V79" i="1"/>
  <c r="X79" i="1"/>
  <c r="AA79" i="1"/>
  <c r="AC79" i="1"/>
  <c r="AE79" i="1"/>
  <c r="AG79" i="1"/>
  <c r="AJ79" i="1"/>
  <c r="AL79" i="1"/>
  <c r="AN79" i="1"/>
  <c r="J80" i="1"/>
  <c r="L80" i="1"/>
  <c r="N80" i="1"/>
  <c r="P80" i="1"/>
  <c r="S80" i="1"/>
  <c r="U80" i="1"/>
  <c r="W80" i="1"/>
  <c r="Y80" i="1"/>
  <c r="AB80" i="1"/>
  <c r="AD80" i="1"/>
  <c r="AF80" i="1"/>
  <c r="AH80" i="1"/>
  <c r="AK80" i="1"/>
  <c r="AM80" i="1"/>
  <c r="AO80" i="1"/>
  <c r="I81" i="1"/>
  <c r="K81" i="1"/>
  <c r="M81" i="1"/>
  <c r="O81" i="1"/>
  <c r="R81" i="1"/>
  <c r="T81" i="1"/>
  <c r="V81" i="1"/>
  <c r="X81" i="1"/>
  <c r="AA81" i="1"/>
  <c r="AC81" i="1"/>
  <c r="AE81" i="1"/>
  <c r="AG81" i="1"/>
  <c r="AJ81" i="1"/>
  <c r="AL81" i="1"/>
  <c r="AN81" i="1"/>
  <c r="J82" i="1"/>
  <c r="L82" i="1"/>
  <c r="N82" i="1"/>
  <c r="P82" i="1"/>
  <c r="S82" i="1"/>
  <c r="U82" i="1"/>
  <c r="W82" i="1"/>
  <c r="Y82" i="1"/>
  <c r="AB82" i="1"/>
  <c r="AD82" i="1"/>
  <c r="AF82" i="1"/>
  <c r="AH82" i="1"/>
  <c r="AK82" i="1"/>
  <c r="AM82" i="1"/>
  <c r="AO82" i="1"/>
  <c r="I83" i="1"/>
  <c r="K83" i="1"/>
  <c r="M83" i="1"/>
  <c r="O83" i="1"/>
  <c r="R83" i="1"/>
  <c r="T83" i="1"/>
  <c r="V83" i="1"/>
  <c r="X83" i="1"/>
  <c r="AA83" i="1"/>
  <c r="AC83" i="1"/>
  <c r="AE83" i="1"/>
  <c r="AG83" i="1"/>
  <c r="AJ83" i="1"/>
  <c r="AL83" i="1"/>
  <c r="AN83" i="1"/>
  <c r="J84" i="1"/>
  <c r="L84" i="1"/>
  <c r="N84" i="1"/>
  <c r="P84" i="1"/>
  <c r="S84" i="1"/>
  <c r="U84" i="1"/>
  <c r="W84" i="1"/>
  <c r="Y84" i="1"/>
  <c r="AB84" i="1"/>
  <c r="AD84" i="1"/>
  <c r="AF84" i="1"/>
  <c r="AH84" i="1"/>
  <c r="AK84" i="1"/>
  <c r="AM84" i="1"/>
  <c r="AO84" i="1"/>
  <c r="I322" i="1"/>
  <c r="K322" i="1"/>
  <c r="M322" i="1"/>
  <c r="O322" i="1"/>
  <c r="R322" i="1"/>
  <c r="T322" i="1"/>
  <c r="V322" i="1"/>
  <c r="X322" i="1"/>
  <c r="AA322" i="1"/>
  <c r="AC322" i="1"/>
  <c r="AE322" i="1"/>
  <c r="AG322" i="1"/>
  <c r="AJ322" i="1"/>
  <c r="AL322" i="1"/>
  <c r="AN322" i="1"/>
  <c r="J86" i="1"/>
  <c r="L86" i="1"/>
  <c r="N86" i="1"/>
  <c r="P86" i="1"/>
  <c r="S86" i="1"/>
  <c r="U86" i="1"/>
  <c r="W86" i="1"/>
  <c r="Y86" i="1"/>
  <c r="AB86" i="1"/>
  <c r="AD86" i="1"/>
  <c r="AF86" i="1"/>
  <c r="AH86" i="1"/>
  <c r="AK86" i="1"/>
  <c r="AM86" i="1"/>
  <c r="AO86" i="1"/>
  <c r="I230" i="1"/>
  <c r="K230" i="1"/>
  <c r="M230" i="1"/>
  <c r="O230" i="1"/>
  <c r="R230" i="1"/>
  <c r="T230" i="1"/>
  <c r="V230" i="1"/>
  <c r="X230" i="1"/>
  <c r="AA230" i="1"/>
  <c r="AC230" i="1"/>
  <c r="AE230" i="1"/>
  <c r="AG230" i="1"/>
  <c r="AJ230" i="1"/>
  <c r="AL230" i="1"/>
  <c r="AN230" i="1"/>
  <c r="J88" i="1"/>
  <c r="L88" i="1"/>
  <c r="N88" i="1"/>
  <c r="P88" i="1"/>
  <c r="S88" i="1"/>
  <c r="U88" i="1"/>
  <c r="W88" i="1"/>
  <c r="Y88" i="1"/>
  <c r="AB88" i="1"/>
  <c r="AD88" i="1"/>
  <c r="AF88" i="1"/>
  <c r="AH88" i="1"/>
  <c r="AK88" i="1"/>
  <c r="AM88" i="1"/>
  <c r="AO88" i="1"/>
  <c r="I427" i="1"/>
  <c r="K427" i="1"/>
  <c r="M427" i="1"/>
  <c r="O427" i="1"/>
  <c r="R427" i="1"/>
  <c r="T427" i="1"/>
  <c r="V427" i="1"/>
  <c r="X427" i="1"/>
  <c r="AA427" i="1"/>
  <c r="AC427" i="1"/>
  <c r="AE427" i="1"/>
  <c r="AG427" i="1"/>
  <c r="AJ427" i="1"/>
  <c r="AL427" i="1"/>
  <c r="AN427" i="1"/>
  <c r="J115" i="1"/>
  <c r="L115" i="1"/>
  <c r="N115" i="1"/>
  <c r="P115" i="1"/>
  <c r="S115" i="1"/>
  <c r="U115" i="1"/>
  <c r="W115" i="1"/>
  <c r="Y115" i="1"/>
  <c r="AB115" i="1"/>
  <c r="AD115" i="1"/>
  <c r="AF115" i="1"/>
  <c r="AH115" i="1"/>
  <c r="AK115" i="1"/>
  <c r="AM115" i="1"/>
  <c r="AO115" i="1"/>
  <c r="I91" i="1"/>
  <c r="K91" i="1"/>
  <c r="M91" i="1"/>
  <c r="O91" i="1"/>
  <c r="R91" i="1"/>
  <c r="T91" i="1"/>
  <c r="V91" i="1"/>
  <c r="X91" i="1"/>
  <c r="AA91" i="1"/>
  <c r="AC91" i="1"/>
  <c r="AE91" i="1"/>
  <c r="AG91" i="1"/>
  <c r="AJ91" i="1"/>
  <c r="AL91" i="1"/>
  <c r="AN91" i="1"/>
  <c r="J204" i="1"/>
  <c r="L204" i="1"/>
  <c r="N204" i="1"/>
  <c r="P204" i="1"/>
  <c r="S204" i="1"/>
  <c r="U204" i="1"/>
  <c r="W204" i="1"/>
  <c r="Y204" i="1"/>
  <c r="AB204" i="1"/>
  <c r="AD204" i="1"/>
  <c r="AF204" i="1"/>
  <c r="AH204" i="1"/>
  <c r="AK204" i="1"/>
  <c r="AM204" i="1"/>
  <c r="AO204" i="1"/>
  <c r="I56" i="1"/>
  <c r="K56" i="1"/>
  <c r="M56" i="1"/>
  <c r="O56" i="1"/>
  <c r="R56" i="1"/>
  <c r="T56" i="1"/>
  <c r="V56" i="1"/>
  <c r="X56" i="1"/>
  <c r="AA56" i="1"/>
  <c r="AC56" i="1"/>
  <c r="AE56" i="1"/>
  <c r="AG56" i="1"/>
  <c r="AJ56" i="1"/>
  <c r="AL56" i="1"/>
  <c r="AN56" i="1"/>
  <c r="J30" i="1"/>
  <c r="L30" i="1"/>
  <c r="N30" i="1"/>
  <c r="P30" i="1"/>
  <c r="S30" i="1"/>
  <c r="U30" i="1"/>
  <c r="W30" i="1"/>
  <c r="Y30" i="1"/>
  <c r="AB30" i="1"/>
  <c r="AD30" i="1"/>
  <c r="AF30" i="1"/>
  <c r="AH30" i="1"/>
  <c r="AK30" i="1"/>
  <c r="AM30" i="1"/>
  <c r="AO30" i="1"/>
  <c r="I95" i="1"/>
  <c r="K95" i="1"/>
  <c r="M95" i="1"/>
  <c r="O95" i="1"/>
  <c r="R95" i="1"/>
  <c r="T95" i="1"/>
  <c r="V95" i="1"/>
  <c r="X95" i="1"/>
  <c r="AA95" i="1"/>
  <c r="AC95" i="1"/>
  <c r="AE95" i="1"/>
  <c r="AG95" i="1"/>
  <c r="AJ95" i="1"/>
  <c r="AL95" i="1"/>
  <c r="AN95" i="1"/>
  <c r="J178" i="1"/>
  <c r="L178" i="1"/>
  <c r="N178" i="1"/>
  <c r="P178" i="1"/>
  <c r="S178" i="1"/>
  <c r="U178" i="1"/>
  <c r="W178" i="1"/>
  <c r="Y178" i="1"/>
  <c r="AB178" i="1"/>
  <c r="AD178" i="1"/>
  <c r="AF178" i="1"/>
  <c r="AH178" i="1"/>
  <c r="AK178" i="1"/>
  <c r="AM178" i="1"/>
  <c r="AO178" i="1"/>
  <c r="I186" i="1"/>
  <c r="K186" i="1"/>
  <c r="M186" i="1"/>
  <c r="O186" i="1"/>
  <c r="R186" i="1"/>
  <c r="T186" i="1"/>
  <c r="V186" i="1"/>
  <c r="X186" i="1"/>
  <c r="AA186" i="1"/>
  <c r="AC186" i="1"/>
  <c r="AE186" i="1"/>
  <c r="AG186" i="1"/>
  <c r="AJ186" i="1"/>
  <c r="AL186" i="1"/>
  <c r="AN186" i="1"/>
  <c r="J98" i="1"/>
  <c r="L98" i="1"/>
  <c r="N98" i="1"/>
  <c r="P98" i="1"/>
  <c r="S98" i="1"/>
  <c r="U98" i="1"/>
  <c r="W98" i="1"/>
  <c r="Y98" i="1"/>
  <c r="AB98" i="1"/>
  <c r="AD98" i="1"/>
  <c r="AF98" i="1"/>
  <c r="AH98" i="1"/>
  <c r="AK98" i="1"/>
  <c r="AM98" i="1"/>
  <c r="AO98" i="1"/>
  <c r="I99" i="1"/>
  <c r="K99" i="1"/>
  <c r="M99" i="1"/>
  <c r="O99" i="1"/>
  <c r="R99" i="1"/>
  <c r="T99" i="1"/>
  <c r="V99" i="1"/>
  <c r="X99" i="1"/>
  <c r="AA99" i="1"/>
  <c r="AC99" i="1"/>
  <c r="AE99" i="1"/>
  <c r="AG99" i="1"/>
  <c r="AJ99" i="1"/>
  <c r="AL99" i="1"/>
  <c r="AN99" i="1"/>
  <c r="J390" i="1"/>
  <c r="L390" i="1"/>
  <c r="N390" i="1"/>
  <c r="P390" i="1"/>
  <c r="S390" i="1"/>
  <c r="U390" i="1"/>
  <c r="W390" i="1"/>
  <c r="Y390" i="1"/>
  <c r="AB390" i="1"/>
  <c r="AD390" i="1"/>
  <c r="AF390" i="1"/>
  <c r="AH390" i="1"/>
  <c r="AK390" i="1"/>
  <c r="AM390" i="1"/>
  <c r="AO390" i="1"/>
  <c r="I101" i="1"/>
  <c r="K101" i="1"/>
  <c r="M101" i="1"/>
  <c r="O101" i="1"/>
  <c r="R101" i="1"/>
  <c r="T101" i="1"/>
  <c r="V101" i="1"/>
  <c r="X101" i="1"/>
  <c r="AA101" i="1"/>
  <c r="AC101" i="1"/>
  <c r="AE101" i="1"/>
  <c r="AG101" i="1"/>
  <c r="AJ101" i="1"/>
  <c r="AL101" i="1"/>
  <c r="AN101" i="1"/>
  <c r="J102" i="1"/>
  <c r="L102" i="1"/>
  <c r="N102" i="1"/>
  <c r="P102" i="1"/>
  <c r="S102" i="1"/>
  <c r="U102" i="1"/>
  <c r="W102" i="1"/>
  <c r="Y102" i="1"/>
  <c r="AB102" i="1"/>
  <c r="AD102" i="1"/>
  <c r="AF102" i="1"/>
  <c r="AH102" i="1"/>
  <c r="AK102" i="1"/>
  <c r="AM102" i="1"/>
  <c r="AO102" i="1"/>
  <c r="I172" i="1"/>
  <c r="K172" i="1"/>
  <c r="M172" i="1"/>
  <c r="O172" i="1"/>
  <c r="R172" i="1"/>
  <c r="T172" i="1"/>
  <c r="V172" i="1"/>
  <c r="X172" i="1"/>
  <c r="AA172" i="1"/>
  <c r="AC172" i="1"/>
  <c r="AE172" i="1"/>
  <c r="AG172" i="1"/>
  <c r="AJ172" i="1"/>
  <c r="AL172" i="1"/>
  <c r="AN172" i="1"/>
  <c r="J104" i="1"/>
  <c r="L104" i="1"/>
  <c r="N104" i="1"/>
  <c r="P104" i="1"/>
  <c r="S104" i="1"/>
  <c r="U104" i="1"/>
  <c r="W104" i="1"/>
  <c r="Y104" i="1"/>
  <c r="AB104" i="1"/>
  <c r="AD104" i="1"/>
  <c r="AF104" i="1"/>
  <c r="AH104" i="1"/>
  <c r="AK104" i="1"/>
  <c r="AM104" i="1"/>
  <c r="AO104" i="1"/>
  <c r="I105" i="1"/>
  <c r="K105" i="1"/>
  <c r="M105" i="1"/>
  <c r="O105" i="1"/>
  <c r="R105" i="1"/>
  <c r="T105" i="1"/>
  <c r="V105" i="1"/>
  <c r="X105" i="1"/>
  <c r="AA105" i="1"/>
  <c r="AC105" i="1"/>
  <c r="AE105" i="1"/>
  <c r="AG105" i="1"/>
  <c r="AJ105" i="1"/>
  <c r="AL105" i="1"/>
  <c r="AN105" i="1"/>
  <c r="J106" i="1"/>
  <c r="L106" i="1"/>
  <c r="N106" i="1"/>
  <c r="P106" i="1"/>
  <c r="S106" i="1"/>
  <c r="U106" i="1"/>
  <c r="W106" i="1"/>
  <c r="Y106" i="1"/>
  <c r="AB106" i="1"/>
  <c r="AD106" i="1"/>
  <c r="AF106" i="1"/>
  <c r="AH106" i="1"/>
  <c r="AK106" i="1"/>
  <c r="AM106" i="1"/>
  <c r="AO106" i="1"/>
  <c r="I107" i="1"/>
  <c r="K107" i="1"/>
  <c r="M107" i="1"/>
  <c r="O107" i="1"/>
  <c r="R107" i="1"/>
  <c r="T107" i="1"/>
  <c r="V107" i="1"/>
  <c r="X107" i="1"/>
  <c r="AA107" i="1"/>
  <c r="AC107" i="1"/>
  <c r="AE107" i="1"/>
  <c r="AG107" i="1"/>
  <c r="AJ107" i="1"/>
  <c r="AL107" i="1"/>
  <c r="AN107" i="1"/>
  <c r="J108" i="1"/>
  <c r="L108" i="1"/>
  <c r="N108" i="1"/>
  <c r="P108" i="1"/>
  <c r="S108" i="1"/>
  <c r="U108" i="1"/>
  <c r="W108" i="1"/>
  <c r="Y108" i="1"/>
  <c r="AB108" i="1"/>
  <c r="AD108" i="1"/>
  <c r="AF108" i="1"/>
  <c r="AH108" i="1"/>
  <c r="AK108" i="1"/>
  <c r="AM108" i="1"/>
  <c r="AO108" i="1"/>
  <c r="I109" i="1"/>
  <c r="K109" i="1"/>
  <c r="M109" i="1"/>
  <c r="O109" i="1"/>
  <c r="R109" i="1"/>
  <c r="T109" i="1"/>
  <c r="V109" i="1"/>
  <c r="X109" i="1"/>
  <c r="AA109" i="1"/>
  <c r="AC109" i="1"/>
  <c r="AE109" i="1"/>
  <c r="AG109" i="1"/>
  <c r="AJ109" i="1"/>
  <c r="AL109" i="1"/>
  <c r="AN109" i="1"/>
  <c r="J90" i="1"/>
  <c r="L90" i="1"/>
  <c r="N90" i="1"/>
  <c r="P90" i="1"/>
  <c r="S90" i="1"/>
  <c r="U90" i="1"/>
  <c r="W90" i="1"/>
  <c r="Y90" i="1"/>
  <c r="AB90" i="1"/>
  <c r="AD90" i="1"/>
  <c r="AF90" i="1"/>
  <c r="AH90" i="1"/>
  <c r="AK90" i="1"/>
  <c r="AM90" i="1"/>
  <c r="AO90" i="1"/>
  <c r="I111" i="1"/>
  <c r="K111" i="1"/>
  <c r="M111" i="1"/>
  <c r="O111" i="1"/>
  <c r="R111" i="1"/>
  <c r="T111" i="1"/>
  <c r="V111" i="1"/>
  <c r="X111" i="1"/>
  <c r="AA111" i="1"/>
  <c r="AC111" i="1"/>
  <c r="AE111" i="1"/>
  <c r="AG111" i="1"/>
  <c r="AJ111" i="1"/>
  <c r="AL111" i="1"/>
  <c r="AN111" i="1"/>
  <c r="J128" i="1"/>
  <c r="L128" i="1"/>
  <c r="N128" i="1"/>
  <c r="P128" i="1"/>
  <c r="S128" i="1"/>
  <c r="U128" i="1"/>
  <c r="W128" i="1"/>
  <c r="Y128" i="1"/>
  <c r="AB128" i="1"/>
  <c r="AD128" i="1"/>
  <c r="AF128" i="1"/>
  <c r="AH128" i="1"/>
  <c r="AK128" i="1"/>
  <c r="AM128" i="1"/>
  <c r="AO128" i="1"/>
  <c r="I113" i="1"/>
  <c r="K113" i="1"/>
  <c r="M113" i="1"/>
  <c r="O113" i="1"/>
  <c r="R113" i="1"/>
  <c r="T113" i="1"/>
  <c r="V113" i="1"/>
  <c r="X113" i="1"/>
  <c r="AA113" i="1"/>
  <c r="AC113" i="1"/>
  <c r="AE113" i="1"/>
  <c r="AG113" i="1"/>
  <c r="AJ113" i="1"/>
  <c r="AL113" i="1"/>
  <c r="AN113" i="1"/>
  <c r="J114" i="1"/>
  <c r="L114" i="1"/>
  <c r="N114" i="1"/>
  <c r="P114" i="1"/>
  <c r="S114" i="1"/>
  <c r="U114" i="1"/>
  <c r="W114" i="1"/>
  <c r="Y114" i="1"/>
  <c r="AB114" i="1"/>
  <c r="AD114" i="1"/>
  <c r="AF114" i="1"/>
  <c r="AH114" i="1"/>
  <c r="AK114" i="1"/>
  <c r="AM114" i="1"/>
  <c r="AO114" i="1"/>
  <c r="I89" i="1"/>
  <c r="K89" i="1"/>
  <c r="M89" i="1"/>
  <c r="O89" i="1"/>
  <c r="R89" i="1"/>
  <c r="T89" i="1"/>
  <c r="V89" i="1"/>
  <c r="X89" i="1"/>
  <c r="AA89" i="1"/>
  <c r="AC89" i="1"/>
  <c r="AE89" i="1"/>
  <c r="AG89" i="1"/>
  <c r="AJ89" i="1"/>
  <c r="AL89" i="1"/>
  <c r="AN89" i="1"/>
  <c r="J116" i="1"/>
  <c r="L116" i="1"/>
  <c r="N116" i="1"/>
  <c r="P116" i="1"/>
  <c r="S116" i="1"/>
  <c r="U116" i="1"/>
  <c r="W116" i="1"/>
  <c r="Y116" i="1"/>
  <c r="AB116" i="1"/>
  <c r="AD116" i="1"/>
  <c r="AF116" i="1"/>
  <c r="AH116" i="1"/>
  <c r="AK116" i="1"/>
  <c r="AM116" i="1"/>
  <c r="AO116" i="1"/>
  <c r="I117" i="1"/>
  <c r="K117" i="1"/>
  <c r="M117" i="1"/>
  <c r="O117" i="1"/>
  <c r="R117" i="1"/>
  <c r="T117" i="1"/>
  <c r="V117" i="1"/>
  <c r="X117" i="1"/>
  <c r="AA117" i="1"/>
  <c r="AC117" i="1"/>
  <c r="AE117" i="1"/>
  <c r="AG117" i="1"/>
  <c r="AJ117" i="1"/>
  <c r="AL117" i="1"/>
  <c r="AN117" i="1"/>
  <c r="J399" i="1"/>
  <c r="L399" i="1"/>
  <c r="N399" i="1"/>
  <c r="P399" i="1"/>
  <c r="S399" i="1"/>
  <c r="U399" i="1"/>
  <c r="W399" i="1"/>
  <c r="Y399" i="1"/>
  <c r="AB399" i="1"/>
  <c r="AD399" i="1"/>
  <c r="AF399" i="1"/>
  <c r="AH399" i="1"/>
  <c r="AK399" i="1"/>
  <c r="AM399" i="1"/>
  <c r="AO399" i="1"/>
  <c r="I119" i="1"/>
  <c r="K119" i="1"/>
  <c r="M119" i="1"/>
  <c r="O119" i="1"/>
  <c r="R119" i="1"/>
  <c r="T119" i="1"/>
  <c r="V119" i="1"/>
  <c r="X119" i="1"/>
  <c r="AA119" i="1"/>
  <c r="AC119" i="1"/>
  <c r="AE119" i="1"/>
  <c r="AG119" i="1"/>
  <c r="AJ119" i="1"/>
  <c r="AL119" i="1"/>
  <c r="AN119" i="1"/>
  <c r="J120" i="1"/>
  <c r="L120" i="1"/>
  <c r="N120" i="1"/>
  <c r="P120" i="1"/>
  <c r="S120" i="1"/>
  <c r="U120" i="1"/>
  <c r="W120" i="1"/>
  <c r="Y120" i="1"/>
  <c r="AB120" i="1"/>
  <c r="AD120" i="1"/>
  <c r="AF120" i="1"/>
  <c r="AH120" i="1"/>
  <c r="AK120" i="1"/>
  <c r="AM120" i="1"/>
  <c r="AO120" i="1"/>
  <c r="I348" i="1"/>
  <c r="K348" i="1"/>
  <c r="M348" i="1"/>
  <c r="O348" i="1"/>
  <c r="R348" i="1"/>
  <c r="T348" i="1"/>
  <c r="V348" i="1"/>
  <c r="X348" i="1"/>
  <c r="AA348" i="1"/>
  <c r="AC348" i="1"/>
  <c r="AE348" i="1"/>
  <c r="AG348" i="1"/>
  <c r="AJ348" i="1"/>
  <c r="AL348" i="1"/>
  <c r="AN348" i="1"/>
  <c r="J122" i="1"/>
  <c r="L122" i="1"/>
  <c r="N122" i="1"/>
  <c r="P122" i="1"/>
  <c r="S122" i="1"/>
  <c r="U122" i="1"/>
  <c r="W122" i="1"/>
  <c r="Y122" i="1"/>
  <c r="AB122" i="1"/>
  <c r="AD122" i="1"/>
  <c r="AF122" i="1"/>
  <c r="AH122" i="1"/>
  <c r="AK122" i="1"/>
  <c r="AM122" i="1"/>
  <c r="AO122" i="1"/>
  <c r="I123" i="1"/>
  <c r="K123" i="1"/>
  <c r="M123" i="1"/>
  <c r="O123" i="1"/>
  <c r="R123" i="1"/>
  <c r="T123" i="1"/>
  <c r="V123" i="1"/>
  <c r="X123" i="1"/>
  <c r="AA123" i="1"/>
  <c r="AC123" i="1"/>
  <c r="AE123" i="1"/>
  <c r="AG123" i="1"/>
  <c r="AJ123" i="1"/>
  <c r="AL123" i="1"/>
  <c r="AN123" i="1"/>
  <c r="J124" i="1"/>
  <c r="L124" i="1"/>
  <c r="N124" i="1"/>
  <c r="P124" i="1"/>
  <c r="S124" i="1"/>
  <c r="U124" i="1"/>
  <c r="W124" i="1"/>
  <c r="Y124" i="1"/>
  <c r="AB124" i="1"/>
  <c r="AD124" i="1"/>
  <c r="AF124" i="1"/>
  <c r="AH124" i="1"/>
  <c r="AK124" i="1"/>
  <c r="AM124" i="1"/>
  <c r="AO124" i="1"/>
  <c r="I125" i="1"/>
  <c r="K125" i="1"/>
  <c r="M125" i="1"/>
  <c r="O125" i="1"/>
  <c r="R125" i="1"/>
  <c r="T125" i="1"/>
  <c r="V125" i="1"/>
  <c r="X125" i="1"/>
  <c r="AA125" i="1"/>
  <c r="AC125" i="1"/>
  <c r="AE125" i="1"/>
  <c r="AG125" i="1"/>
  <c r="AJ125" i="1"/>
  <c r="AL125" i="1"/>
  <c r="AN125" i="1"/>
  <c r="J126" i="1"/>
  <c r="L126" i="1"/>
  <c r="N126" i="1"/>
  <c r="P126" i="1"/>
  <c r="S126" i="1"/>
  <c r="U126" i="1"/>
  <c r="W126" i="1"/>
  <c r="Y126" i="1"/>
  <c r="AB126" i="1"/>
  <c r="AD126" i="1"/>
  <c r="AF126" i="1"/>
  <c r="AH126" i="1"/>
  <c r="AK126" i="1"/>
  <c r="AM126" i="1"/>
  <c r="AO126" i="1"/>
  <c r="I127" i="1"/>
  <c r="K127" i="1"/>
  <c r="M127" i="1"/>
  <c r="O127" i="1"/>
  <c r="R127" i="1"/>
  <c r="T127" i="1"/>
  <c r="V127" i="1"/>
  <c r="X127" i="1"/>
  <c r="AA127" i="1"/>
  <c r="AC127" i="1"/>
  <c r="AE127" i="1"/>
  <c r="AG127" i="1"/>
  <c r="AJ127" i="1"/>
  <c r="AL127" i="1"/>
  <c r="AN127" i="1"/>
  <c r="J75" i="1"/>
  <c r="L75" i="1"/>
  <c r="N75" i="1"/>
  <c r="P75" i="1"/>
  <c r="S75" i="1"/>
  <c r="U75" i="1"/>
  <c r="W75" i="1"/>
  <c r="Y75" i="1"/>
  <c r="AB75" i="1"/>
  <c r="AD75" i="1"/>
  <c r="AF75" i="1"/>
  <c r="AH75" i="1"/>
  <c r="AK75" i="1"/>
  <c r="AM75" i="1"/>
  <c r="AO75" i="1"/>
  <c r="I129" i="1"/>
  <c r="K129" i="1"/>
  <c r="M129" i="1"/>
  <c r="O129" i="1"/>
  <c r="R129" i="1"/>
  <c r="T129" i="1"/>
  <c r="V129" i="1"/>
  <c r="X129" i="1"/>
  <c r="AA129" i="1"/>
  <c r="AC129" i="1"/>
  <c r="AE129" i="1"/>
  <c r="AG129" i="1"/>
  <c r="AJ129" i="1"/>
  <c r="AL129" i="1"/>
  <c r="AN129" i="1"/>
  <c r="J214" i="1"/>
  <c r="L214" i="1"/>
  <c r="N214" i="1"/>
  <c r="P214" i="1"/>
  <c r="S214" i="1"/>
  <c r="U214" i="1"/>
  <c r="W214" i="1"/>
  <c r="Y214" i="1"/>
  <c r="AB214" i="1"/>
  <c r="AD214" i="1"/>
  <c r="AF214" i="1"/>
  <c r="AH214" i="1"/>
  <c r="AK214" i="1"/>
  <c r="AM214" i="1"/>
  <c r="AO214" i="1"/>
  <c r="I244" i="1"/>
  <c r="K244" i="1"/>
  <c r="M244" i="1"/>
  <c r="O244" i="1"/>
  <c r="R244" i="1"/>
  <c r="T244" i="1"/>
  <c r="V244" i="1"/>
  <c r="X244" i="1"/>
  <c r="AA244" i="1"/>
  <c r="AC244" i="1"/>
  <c r="AE244" i="1"/>
  <c r="AG244" i="1"/>
  <c r="AJ244" i="1"/>
  <c r="AL244" i="1"/>
  <c r="AN244" i="1"/>
  <c r="J132" i="1"/>
  <c r="L132" i="1"/>
  <c r="N132" i="1"/>
  <c r="P132" i="1"/>
  <c r="S132" i="1"/>
  <c r="U132" i="1"/>
  <c r="W132" i="1"/>
  <c r="Y132" i="1"/>
  <c r="AB132" i="1"/>
  <c r="AD132" i="1"/>
  <c r="AF132" i="1"/>
  <c r="AH132" i="1"/>
  <c r="AK132" i="1"/>
  <c r="AM132" i="1"/>
  <c r="AO132" i="1"/>
  <c r="I134" i="1"/>
  <c r="K134" i="1"/>
  <c r="M134" i="1"/>
  <c r="O134" i="1"/>
  <c r="R134" i="1"/>
  <c r="T134" i="1"/>
  <c r="V134" i="1"/>
  <c r="X134" i="1"/>
  <c r="AA134" i="1"/>
  <c r="AC134" i="1"/>
  <c r="AE134" i="1"/>
  <c r="AG134" i="1"/>
  <c r="AJ134" i="1"/>
  <c r="AL134" i="1"/>
  <c r="AN134" i="1"/>
  <c r="J314" i="1"/>
  <c r="L314" i="1"/>
  <c r="N314" i="1"/>
  <c r="P314" i="1"/>
  <c r="S314" i="1"/>
  <c r="U314" i="1"/>
  <c r="W314" i="1"/>
  <c r="Y314" i="1"/>
  <c r="AB314" i="1"/>
  <c r="AD314" i="1"/>
  <c r="AF314" i="1"/>
  <c r="AH314" i="1"/>
  <c r="AK314" i="1"/>
  <c r="AM314" i="1"/>
  <c r="AO314" i="1"/>
  <c r="I135" i="1"/>
  <c r="K135" i="1"/>
  <c r="M135" i="1"/>
  <c r="O135" i="1"/>
  <c r="R135" i="1"/>
  <c r="T135" i="1"/>
  <c r="V135" i="1"/>
  <c r="X135" i="1"/>
  <c r="AA135" i="1"/>
  <c r="AC135" i="1"/>
  <c r="AE135" i="1"/>
  <c r="AG135" i="1"/>
  <c r="AJ135" i="1"/>
  <c r="AL135" i="1"/>
  <c r="AN135" i="1"/>
  <c r="J136" i="1"/>
  <c r="L136" i="1"/>
  <c r="N136" i="1"/>
  <c r="P136" i="1"/>
  <c r="S136" i="1"/>
  <c r="U136" i="1"/>
  <c r="W136" i="1"/>
  <c r="Y136" i="1"/>
  <c r="AB136" i="1"/>
  <c r="AD136" i="1"/>
  <c r="AF136" i="1"/>
  <c r="AH136" i="1"/>
  <c r="AK136" i="1"/>
  <c r="AM136" i="1"/>
  <c r="AO136" i="1"/>
  <c r="I137" i="1"/>
  <c r="K137" i="1"/>
  <c r="M137" i="1"/>
  <c r="O137" i="1"/>
  <c r="R137" i="1"/>
  <c r="T137" i="1"/>
  <c r="V137" i="1"/>
  <c r="X137" i="1"/>
  <c r="AA137" i="1"/>
  <c r="AC137" i="1"/>
  <c r="AE137" i="1"/>
  <c r="AG137" i="1"/>
  <c r="AJ137" i="1"/>
  <c r="AL137" i="1"/>
  <c r="AN137" i="1"/>
  <c r="J138" i="1"/>
  <c r="L138" i="1"/>
  <c r="N138" i="1"/>
  <c r="P138" i="1"/>
  <c r="S138" i="1"/>
  <c r="U138" i="1"/>
  <c r="W138" i="1"/>
  <c r="Y138" i="1"/>
  <c r="AB138" i="1"/>
  <c r="AD138" i="1"/>
  <c r="AF138" i="1"/>
  <c r="AH138" i="1"/>
  <c r="AK138" i="1"/>
  <c r="AM138" i="1"/>
  <c r="AO138" i="1"/>
  <c r="I139" i="1"/>
  <c r="K139" i="1"/>
  <c r="M139" i="1"/>
  <c r="O139" i="1"/>
  <c r="R139" i="1"/>
  <c r="T139" i="1"/>
  <c r="V139" i="1"/>
  <c r="X139" i="1"/>
  <c r="AA139" i="1"/>
  <c r="AC139" i="1"/>
  <c r="AE139" i="1"/>
  <c r="AG139" i="1"/>
  <c r="AJ139" i="1"/>
  <c r="AL139" i="1"/>
  <c r="AN139" i="1"/>
  <c r="J140" i="1"/>
  <c r="L140" i="1"/>
  <c r="N140" i="1"/>
  <c r="P140" i="1"/>
  <c r="S140" i="1"/>
  <c r="U140" i="1"/>
  <c r="W140" i="1"/>
  <c r="Y140" i="1"/>
  <c r="AB140" i="1"/>
  <c r="AD140" i="1"/>
  <c r="AF140" i="1"/>
  <c r="AH140" i="1"/>
  <c r="AK140" i="1"/>
  <c r="AM140" i="1"/>
  <c r="AO140" i="1"/>
  <c r="I141" i="1"/>
  <c r="K141" i="1"/>
  <c r="M141" i="1"/>
  <c r="O141" i="1"/>
  <c r="R141" i="1"/>
  <c r="T141" i="1"/>
  <c r="V141" i="1"/>
  <c r="X141" i="1"/>
  <c r="AA141" i="1"/>
  <c r="AC141" i="1"/>
  <c r="AE141" i="1"/>
  <c r="AG141" i="1"/>
  <c r="AJ141" i="1"/>
  <c r="AL141" i="1"/>
  <c r="AN141" i="1"/>
  <c r="J248" i="1"/>
  <c r="L248" i="1"/>
  <c r="N248" i="1"/>
  <c r="P248" i="1"/>
  <c r="S248" i="1"/>
  <c r="U248" i="1"/>
  <c r="W248" i="1"/>
  <c r="Y248" i="1"/>
  <c r="AB248" i="1"/>
  <c r="AD248" i="1"/>
  <c r="AF248" i="1"/>
  <c r="AH248" i="1"/>
  <c r="AK248" i="1"/>
  <c r="AM248" i="1"/>
  <c r="AO248" i="1"/>
  <c r="I143" i="1"/>
  <c r="K143" i="1"/>
  <c r="M143" i="1"/>
  <c r="O143" i="1"/>
  <c r="R143" i="1"/>
  <c r="T143" i="1"/>
  <c r="V143" i="1"/>
  <c r="X143" i="1"/>
  <c r="AA143" i="1"/>
  <c r="AC143" i="1"/>
  <c r="AE143" i="1"/>
  <c r="AG143" i="1"/>
  <c r="AJ143" i="1"/>
  <c r="AL143" i="1"/>
  <c r="AN143" i="1"/>
  <c r="J289" i="1"/>
  <c r="L289" i="1"/>
  <c r="N289" i="1"/>
  <c r="P289" i="1"/>
  <c r="S289" i="1"/>
  <c r="U289" i="1"/>
  <c r="W289" i="1"/>
  <c r="Y289" i="1"/>
  <c r="AB289" i="1"/>
  <c r="AD289" i="1"/>
  <c r="AF289" i="1"/>
  <c r="AH289" i="1"/>
  <c r="AK289" i="1"/>
  <c r="AM289" i="1"/>
  <c r="AO289" i="1"/>
  <c r="I145" i="1"/>
  <c r="K145" i="1"/>
  <c r="M145" i="1"/>
  <c r="O145" i="1"/>
  <c r="R145" i="1"/>
  <c r="T145" i="1"/>
  <c r="V145" i="1"/>
  <c r="X145" i="1"/>
  <c r="AA145" i="1"/>
  <c r="AC145" i="1"/>
  <c r="AE145" i="1"/>
  <c r="AG145" i="1"/>
  <c r="AJ145" i="1"/>
  <c r="AL145" i="1"/>
  <c r="AN145" i="1"/>
  <c r="J146" i="1"/>
  <c r="L146" i="1"/>
  <c r="N146" i="1"/>
  <c r="P146" i="1"/>
  <c r="S146" i="1"/>
  <c r="U146" i="1"/>
  <c r="W146" i="1"/>
  <c r="Y146" i="1"/>
  <c r="AB146" i="1"/>
  <c r="AD146" i="1"/>
  <c r="AF146" i="1"/>
  <c r="AH146" i="1"/>
  <c r="AK146" i="1"/>
  <c r="AM146" i="1"/>
  <c r="AO146" i="1"/>
  <c r="I147" i="1"/>
  <c r="K147" i="1"/>
  <c r="M147" i="1"/>
  <c r="O147" i="1"/>
  <c r="R147" i="1"/>
  <c r="T147" i="1"/>
  <c r="V147" i="1"/>
  <c r="X147" i="1"/>
  <c r="AA147" i="1"/>
  <c r="AC147" i="1"/>
  <c r="AE147" i="1"/>
  <c r="AG147" i="1"/>
  <c r="AJ147" i="1"/>
  <c r="AL147" i="1"/>
  <c r="AN147" i="1"/>
  <c r="J148" i="1"/>
  <c r="L148" i="1"/>
  <c r="N148" i="1"/>
  <c r="P148" i="1"/>
  <c r="S148" i="1"/>
  <c r="U148" i="1"/>
  <c r="W148" i="1"/>
  <c r="Y148" i="1"/>
  <c r="AB148" i="1"/>
  <c r="AD148" i="1"/>
  <c r="AF148" i="1"/>
  <c r="AH148" i="1"/>
  <c r="AK148" i="1"/>
  <c r="AM148" i="1"/>
  <c r="AO148" i="1"/>
  <c r="I149" i="1"/>
  <c r="K149" i="1"/>
  <c r="M149" i="1"/>
  <c r="O149" i="1"/>
  <c r="R149" i="1"/>
  <c r="T149" i="1"/>
  <c r="V149" i="1"/>
  <c r="X149" i="1"/>
  <c r="AA149" i="1"/>
  <c r="AC149" i="1"/>
  <c r="AE149" i="1"/>
  <c r="AG149" i="1"/>
  <c r="AJ149" i="1"/>
  <c r="AL149" i="1"/>
  <c r="AN149" i="1"/>
  <c r="J150" i="1"/>
  <c r="L150" i="1"/>
  <c r="N150" i="1"/>
  <c r="P150" i="1"/>
  <c r="S150" i="1"/>
  <c r="U150" i="1"/>
  <c r="W150" i="1"/>
  <c r="Y150" i="1"/>
  <c r="AB150" i="1"/>
  <c r="AD150" i="1"/>
  <c r="AF150" i="1"/>
  <c r="AH150" i="1"/>
  <c r="AK150" i="1"/>
  <c r="AM150" i="1"/>
  <c r="AO150" i="1"/>
  <c r="I184" i="1"/>
  <c r="K184" i="1"/>
  <c r="M184" i="1"/>
  <c r="O184" i="1"/>
  <c r="R184" i="1"/>
  <c r="T184" i="1"/>
  <c r="V184" i="1"/>
  <c r="X184" i="1"/>
  <c r="AA184" i="1"/>
  <c r="AC184" i="1"/>
  <c r="AE184" i="1"/>
  <c r="AG184" i="1"/>
  <c r="AJ184" i="1"/>
  <c r="AL184" i="1"/>
  <c r="AN184" i="1"/>
  <c r="J462" i="1"/>
  <c r="L462" i="1"/>
  <c r="N462" i="1"/>
  <c r="P462" i="1"/>
  <c r="S462" i="1"/>
  <c r="U462" i="1"/>
  <c r="W462" i="1"/>
  <c r="Y462" i="1"/>
  <c r="AB462" i="1"/>
  <c r="AD462" i="1"/>
  <c r="AF462" i="1"/>
  <c r="AH462" i="1"/>
  <c r="AK462" i="1"/>
  <c r="AM462" i="1"/>
  <c r="AO462" i="1"/>
  <c r="I153" i="1"/>
  <c r="K153" i="1"/>
  <c r="M153" i="1"/>
  <c r="O153" i="1"/>
  <c r="R153" i="1"/>
  <c r="T153" i="1"/>
  <c r="V153" i="1"/>
  <c r="X153" i="1"/>
  <c r="AA153" i="1"/>
  <c r="AC153" i="1"/>
  <c r="AE153" i="1"/>
  <c r="AG153" i="1"/>
  <c r="AJ153" i="1"/>
  <c r="AL153" i="1"/>
  <c r="AN153" i="1"/>
  <c r="J154" i="1"/>
  <c r="L154" i="1"/>
  <c r="N154" i="1"/>
  <c r="P154" i="1"/>
  <c r="S154" i="1"/>
  <c r="U154" i="1"/>
  <c r="W154" i="1"/>
  <c r="Y154" i="1"/>
  <c r="AB154" i="1"/>
  <c r="AD154" i="1"/>
  <c r="AF154" i="1"/>
  <c r="AH154" i="1"/>
  <c r="AK154" i="1"/>
  <c r="AM154" i="1"/>
  <c r="AO154" i="1"/>
  <c r="I155" i="1"/>
  <c r="K155" i="1"/>
  <c r="M155" i="1"/>
  <c r="O155" i="1"/>
  <c r="R155" i="1"/>
  <c r="T155" i="1"/>
  <c r="V155" i="1"/>
  <c r="X155" i="1"/>
  <c r="AA155" i="1"/>
  <c r="AC155" i="1"/>
  <c r="AE155" i="1"/>
  <c r="AG155" i="1"/>
  <c r="AJ155" i="1"/>
  <c r="AL155" i="1"/>
  <c r="AN155" i="1"/>
  <c r="J156" i="1"/>
  <c r="L156" i="1"/>
  <c r="N156" i="1"/>
  <c r="P156" i="1"/>
  <c r="S156" i="1"/>
  <c r="U156" i="1"/>
  <c r="W156" i="1"/>
  <c r="Y156" i="1"/>
  <c r="AB156" i="1"/>
  <c r="AD156" i="1"/>
  <c r="AF156" i="1"/>
  <c r="AH156" i="1"/>
  <c r="AK156" i="1"/>
  <c r="AM156" i="1"/>
  <c r="AO156" i="1"/>
  <c r="I157" i="1"/>
  <c r="K157" i="1"/>
  <c r="M157" i="1"/>
  <c r="O157" i="1"/>
  <c r="R157" i="1"/>
  <c r="T157" i="1"/>
  <c r="V157" i="1"/>
  <c r="X157" i="1"/>
  <c r="AA157" i="1"/>
  <c r="AC157" i="1"/>
  <c r="AE157" i="1"/>
  <c r="AG157" i="1"/>
  <c r="AJ157" i="1"/>
  <c r="AL157" i="1"/>
  <c r="AN157" i="1"/>
  <c r="J158" i="1"/>
  <c r="L158" i="1"/>
  <c r="N158" i="1"/>
  <c r="P158" i="1"/>
  <c r="S158" i="1"/>
  <c r="U158" i="1"/>
  <c r="W158" i="1"/>
  <c r="Y158" i="1"/>
  <c r="AB158" i="1"/>
  <c r="AD158" i="1"/>
  <c r="AF158" i="1"/>
  <c r="AH158" i="1"/>
  <c r="AK158" i="1"/>
  <c r="AM158" i="1"/>
  <c r="AO158" i="1"/>
  <c r="I159" i="1"/>
  <c r="K159" i="1"/>
  <c r="M159" i="1"/>
  <c r="O159" i="1"/>
  <c r="R159" i="1"/>
  <c r="T159" i="1"/>
  <c r="V159" i="1"/>
  <c r="X159" i="1"/>
  <c r="AA159" i="1"/>
  <c r="AC159" i="1"/>
  <c r="AE159" i="1"/>
  <c r="AG159" i="1"/>
  <c r="AJ159" i="1"/>
  <c r="AL159" i="1"/>
  <c r="AN159" i="1"/>
  <c r="J160" i="1"/>
  <c r="L160" i="1"/>
  <c r="N160" i="1"/>
  <c r="P160" i="1"/>
  <c r="S160" i="1"/>
  <c r="U160" i="1"/>
  <c r="W160" i="1"/>
  <c r="Y160" i="1"/>
  <c r="AB160" i="1"/>
  <c r="AD160" i="1"/>
  <c r="AF160" i="1"/>
  <c r="AH160" i="1"/>
  <c r="AK160" i="1"/>
  <c r="AM160" i="1"/>
  <c r="AO160" i="1"/>
  <c r="I161" i="1"/>
  <c r="K161" i="1"/>
  <c r="M161" i="1"/>
  <c r="O161" i="1"/>
  <c r="R161" i="1"/>
  <c r="T161" i="1"/>
  <c r="V161" i="1"/>
  <c r="X161" i="1"/>
  <c r="AA161" i="1"/>
  <c r="AC161" i="1"/>
  <c r="AE161" i="1"/>
  <c r="AG161" i="1"/>
  <c r="AJ161" i="1"/>
  <c r="AL161" i="1"/>
  <c r="AN161" i="1"/>
  <c r="J162" i="1"/>
  <c r="L162" i="1"/>
  <c r="N162" i="1"/>
  <c r="P162" i="1"/>
  <c r="S162" i="1"/>
  <c r="U162" i="1"/>
  <c r="W162" i="1"/>
  <c r="Y162" i="1"/>
  <c r="AB162" i="1"/>
  <c r="AD162" i="1"/>
  <c r="AF162" i="1"/>
  <c r="AH162" i="1"/>
  <c r="AK162" i="1"/>
  <c r="AM162" i="1"/>
  <c r="AO162" i="1"/>
  <c r="I36" i="1"/>
  <c r="K36" i="1"/>
  <c r="M36" i="1"/>
  <c r="O36" i="1"/>
  <c r="R36" i="1"/>
  <c r="T36" i="1"/>
  <c r="V36" i="1"/>
  <c r="X36" i="1"/>
  <c r="AA36" i="1"/>
  <c r="AC36" i="1"/>
  <c r="AE36" i="1"/>
  <c r="AG36" i="1"/>
  <c r="AJ36" i="1"/>
  <c r="AL36" i="1"/>
  <c r="AN36" i="1"/>
  <c r="J164" i="1"/>
  <c r="L164" i="1"/>
  <c r="N164" i="1"/>
  <c r="P164" i="1"/>
  <c r="S164" i="1"/>
  <c r="U164" i="1"/>
  <c r="W164" i="1"/>
  <c r="Y164" i="1"/>
  <c r="AB164" i="1"/>
  <c r="AD164" i="1"/>
  <c r="AF164" i="1"/>
  <c r="AH164" i="1"/>
  <c r="AK164" i="1"/>
  <c r="AM164" i="1"/>
  <c r="AO164" i="1"/>
  <c r="I165" i="1"/>
  <c r="K165" i="1"/>
  <c r="M165" i="1"/>
  <c r="O165" i="1"/>
  <c r="R165" i="1"/>
  <c r="T165" i="1"/>
  <c r="V165" i="1"/>
  <c r="X165" i="1"/>
  <c r="AA165" i="1"/>
  <c r="AC165" i="1"/>
  <c r="AE165" i="1"/>
  <c r="AG165" i="1"/>
  <c r="AJ165" i="1"/>
  <c r="AL165" i="1"/>
  <c r="AN165" i="1"/>
  <c r="J166" i="1"/>
  <c r="L166" i="1"/>
  <c r="N166" i="1"/>
  <c r="P166" i="1"/>
  <c r="S166" i="1"/>
  <c r="U166" i="1"/>
  <c r="W166" i="1"/>
  <c r="Y166" i="1"/>
  <c r="AB166" i="1"/>
  <c r="AD166" i="1"/>
  <c r="AF166" i="1"/>
  <c r="AH166" i="1"/>
  <c r="AK166" i="1"/>
  <c r="AM166" i="1"/>
  <c r="AO166" i="1"/>
  <c r="I167" i="1"/>
  <c r="K167" i="1"/>
  <c r="M167" i="1"/>
  <c r="O167" i="1"/>
  <c r="R167" i="1"/>
  <c r="T167" i="1"/>
  <c r="V167" i="1"/>
  <c r="X167" i="1"/>
  <c r="AA167" i="1"/>
  <c r="AC167" i="1"/>
  <c r="AE167" i="1"/>
  <c r="AG167" i="1"/>
  <c r="AJ167" i="1"/>
  <c r="AL167" i="1"/>
  <c r="AN167" i="1"/>
  <c r="J238" i="1"/>
  <c r="L238" i="1"/>
  <c r="N238" i="1"/>
  <c r="P238" i="1"/>
  <c r="S238" i="1"/>
  <c r="U238" i="1"/>
  <c r="W238" i="1"/>
  <c r="Y238" i="1"/>
  <c r="AB238" i="1"/>
  <c r="AD238" i="1"/>
  <c r="AF238" i="1"/>
  <c r="AH238" i="1"/>
  <c r="AK238" i="1"/>
  <c r="AM238" i="1"/>
  <c r="AO238" i="1"/>
  <c r="I169" i="1"/>
  <c r="K169" i="1"/>
  <c r="M169" i="1"/>
  <c r="O169" i="1"/>
  <c r="R169" i="1"/>
  <c r="T169" i="1"/>
  <c r="V169" i="1"/>
  <c r="X169" i="1"/>
  <c r="AA169" i="1"/>
  <c r="AC169" i="1"/>
  <c r="AE169" i="1"/>
  <c r="AG169" i="1"/>
  <c r="AJ169" i="1"/>
  <c r="AL169" i="1"/>
  <c r="AN169" i="1"/>
  <c r="J170" i="1"/>
  <c r="L170" i="1"/>
  <c r="N170" i="1"/>
  <c r="P170" i="1"/>
  <c r="S170" i="1"/>
  <c r="U170" i="1"/>
  <c r="W170" i="1"/>
  <c r="Y170" i="1"/>
  <c r="AB170" i="1"/>
  <c r="AD170" i="1"/>
  <c r="AF170" i="1"/>
  <c r="AH170" i="1"/>
  <c r="AK170" i="1"/>
  <c r="AM170" i="1"/>
  <c r="AO170" i="1"/>
  <c r="I190" i="1"/>
  <c r="K190" i="1"/>
  <c r="M190" i="1"/>
  <c r="O190" i="1"/>
  <c r="R190" i="1"/>
  <c r="T190" i="1"/>
  <c r="V190" i="1"/>
  <c r="X190" i="1"/>
  <c r="AA190" i="1"/>
  <c r="AC190" i="1"/>
  <c r="AE190" i="1"/>
  <c r="AG190" i="1"/>
  <c r="AJ190" i="1"/>
  <c r="AL190" i="1"/>
  <c r="AN190" i="1"/>
  <c r="J307" i="1"/>
  <c r="L307" i="1"/>
  <c r="N307" i="1"/>
  <c r="P307" i="1"/>
  <c r="S307" i="1"/>
  <c r="U307" i="1"/>
  <c r="W307" i="1"/>
  <c r="Y307" i="1"/>
  <c r="AB307" i="1"/>
  <c r="AD307" i="1"/>
  <c r="AF307" i="1"/>
  <c r="AH307" i="1"/>
  <c r="AK307" i="1"/>
  <c r="AM307" i="1"/>
  <c r="AO307" i="1"/>
  <c r="I173" i="1"/>
  <c r="K173" i="1"/>
  <c r="M173" i="1"/>
  <c r="O173" i="1"/>
  <c r="R173" i="1"/>
  <c r="T173" i="1"/>
  <c r="V173" i="1"/>
  <c r="X173" i="1"/>
  <c r="AA173" i="1"/>
  <c r="AC173" i="1"/>
  <c r="AE173" i="1"/>
  <c r="AG173" i="1"/>
  <c r="AJ173" i="1"/>
  <c r="AL173" i="1"/>
  <c r="AN173" i="1"/>
  <c r="J174" i="1"/>
  <c r="L174" i="1"/>
  <c r="N174" i="1"/>
  <c r="P174" i="1"/>
  <c r="S174" i="1"/>
  <c r="U174" i="1"/>
  <c r="W174" i="1"/>
  <c r="Y174" i="1"/>
  <c r="AB174" i="1"/>
  <c r="AD174" i="1"/>
  <c r="AF174" i="1"/>
  <c r="AH174" i="1"/>
  <c r="AK174" i="1"/>
  <c r="AM174" i="1"/>
  <c r="AO174" i="1"/>
  <c r="I175" i="1"/>
  <c r="K175" i="1"/>
  <c r="M175" i="1"/>
  <c r="O175" i="1"/>
  <c r="R175" i="1"/>
  <c r="T175" i="1"/>
  <c r="V175" i="1"/>
  <c r="X175" i="1"/>
  <c r="AA175" i="1"/>
  <c r="AC175" i="1"/>
  <c r="AE175" i="1"/>
  <c r="AG175" i="1"/>
  <c r="AJ175" i="1"/>
  <c r="AL175" i="1"/>
  <c r="AN175" i="1"/>
  <c r="J176" i="1"/>
  <c r="L176" i="1"/>
  <c r="N176" i="1"/>
  <c r="P176" i="1"/>
  <c r="S176" i="1"/>
  <c r="U176" i="1"/>
  <c r="W176" i="1"/>
  <c r="Y176" i="1"/>
  <c r="AB176" i="1"/>
  <c r="AD176" i="1"/>
  <c r="AF176" i="1"/>
  <c r="AH176" i="1"/>
  <c r="AK176" i="1"/>
  <c r="AM176" i="1"/>
  <c r="AO176" i="1"/>
  <c r="I177" i="1"/>
  <c r="K177" i="1"/>
  <c r="M177" i="1"/>
  <c r="O177" i="1"/>
  <c r="R177" i="1"/>
  <c r="T177" i="1"/>
  <c r="V177" i="1"/>
  <c r="X177" i="1"/>
  <c r="AA177" i="1"/>
  <c r="AC177" i="1"/>
  <c r="AE177" i="1"/>
  <c r="AG177" i="1"/>
  <c r="AJ177" i="1"/>
  <c r="AL177" i="1"/>
  <c r="AN177" i="1"/>
  <c r="J431" i="1"/>
  <c r="L431" i="1"/>
  <c r="N431" i="1"/>
  <c r="P431" i="1"/>
  <c r="S431" i="1"/>
  <c r="U431" i="1"/>
  <c r="W431" i="1"/>
  <c r="Y431" i="1"/>
  <c r="AB431" i="1"/>
  <c r="AD431" i="1"/>
  <c r="AF431" i="1"/>
  <c r="AH431" i="1"/>
  <c r="AK431" i="1"/>
  <c r="AM431" i="1"/>
  <c r="AO431" i="1"/>
  <c r="I179" i="1"/>
  <c r="K179" i="1"/>
  <c r="M179" i="1"/>
  <c r="O179" i="1"/>
  <c r="R179" i="1"/>
  <c r="T179" i="1"/>
  <c r="V179" i="1"/>
  <c r="X179" i="1"/>
  <c r="AA179" i="1"/>
  <c r="AC179" i="1"/>
  <c r="AE179" i="1"/>
  <c r="AG179" i="1"/>
  <c r="AJ179" i="1"/>
  <c r="AL179" i="1"/>
  <c r="AN179" i="1"/>
  <c r="J180" i="1"/>
  <c r="L180" i="1"/>
  <c r="N180" i="1"/>
  <c r="P180" i="1"/>
  <c r="S180" i="1"/>
  <c r="U180" i="1"/>
  <c r="W180" i="1"/>
  <c r="Y180" i="1"/>
  <c r="AB180" i="1"/>
  <c r="AD180" i="1"/>
  <c r="AF180" i="1"/>
  <c r="AH180" i="1"/>
  <c r="AK180" i="1"/>
  <c r="AM180" i="1"/>
  <c r="AO180" i="1"/>
  <c r="I181" i="1"/>
  <c r="K181" i="1"/>
  <c r="M181" i="1"/>
  <c r="O181" i="1"/>
  <c r="R181" i="1"/>
  <c r="T181" i="1"/>
  <c r="V181" i="1"/>
  <c r="X181" i="1"/>
  <c r="AA181" i="1"/>
  <c r="AC181" i="1"/>
  <c r="AE181" i="1"/>
  <c r="AG181" i="1"/>
  <c r="AJ181" i="1"/>
  <c r="AL181" i="1"/>
  <c r="AN181" i="1"/>
  <c r="J182" i="1"/>
  <c r="L182" i="1"/>
  <c r="N182" i="1"/>
  <c r="P182" i="1"/>
  <c r="S182" i="1"/>
  <c r="U182" i="1"/>
  <c r="W182" i="1"/>
  <c r="Y182" i="1"/>
  <c r="AB182" i="1"/>
  <c r="AD182" i="1"/>
  <c r="AF182" i="1"/>
  <c r="AH182" i="1"/>
  <c r="AK182" i="1"/>
  <c r="AM182" i="1"/>
  <c r="AO182" i="1"/>
  <c r="I418" i="1"/>
  <c r="K418" i="1"/>
  <c r="M418" i="1"/>
  <c r="O418" i="1"/>
  <c r="R418" i="1"/>
  <c r="T418" i="1"/>
  <c r="V418" i="1"/>
  <c r="X418" i="1"/>
  <c r="AA418" i="1"/>
  <c r="AC418" i="1"/>
  <c r="AE418" i="1"/>
  <c r="AG418" i="1"/>
  <c r="AJ418" i="1"/>
  <c r="AL418" i="1"/>
  <c r="AN418" i="1"/>
  <c r="J458" i="1"/>
  <c r="L458" i="1"/>
  <c r="N458" i="1"/>
  <c r="P458" i="1"/>
  <c r="S458" i="1"/>
  <c r="U458" i="1"/>
  <c r="W458" i="1"/>
  <c r="Y458" i="1"/>
  <c r="AB458" i="1"/>
  <c r="AD458" i="1"/>
  <c r="AF458" i="1"/>
  <c r="AH458" i="1"/>
  <c r="AK458" i="1"/>
  <c r="AM458" i="1"/>
  <c r="AO458" i="1"/>
  <c r="I185" i="1"/>
  <c r="K185" i="1"/>
  <c r="M185" i="1"/>
  <c r="O185" i="1"/>
  <c r="R185" i="1"/>
  <c r="T185" i="1"/>
  <c r="V185" i="1"/>
  <c r="X185" i="1"/>
  <c r="AA185" i="1"/>
  <c r="AC185" i="1"/>
  <c r="AE185" i="1"/>
  <c r="AG185" i="1"/>
  <c r="AJ185" i="1"/>
  <c r="AL185" i="1"/>
  <c r="AN185" i="1"/>
  <c r="J58" i="1"/>
  <c r="L58" i="1"/>
  <c r="N58" i="1"/>
  <c r="P58" i="1"/>
  <c r="S58" i="1"/>
  <c r="U58" i="1"/>
  <c r="W58" i="1"/>
  <c r="Y58" i="1"/>
  <c r="AB58" i="1"/>
  <c r="AD58" i="1"/>
  <c r="AF58" i="1"/>
  <c r="AH58" i="1"/>
  <c r="AK58" i="1"/>
  <c r="AM58" i="1"/>
  <c r="AO58" i="1"/>
  <c r="I187" i="1"/>
  <c r="K187" i="1"/>
  <c r="M187" i="1"/>
  <c r="O187" i="1"/>
  <c r="R187" i="1"/>
  <c r="T187" i="1"/>
  <c r="V187" i="1"/>
  <c r="X187" i="1"/>
  <c r="AA187" i="1"/>
  <c r="AC187" i="1"/>
  <c r="AE187" i="1"/>
  <c r="AG187" i="1"/>
  <c r="AJ187" i="1"/>
  <c r="AL187" i="1"/>
  <c r="AN187" i="1"/>
  <c r="J188" i="1"/>
  <c r="L188" i="1"/>
  <c r="N188" i="1"/>
  <c r="P188" i="1"/>
  <c r="S188" i="1"/>
  <c r="U188" i="1"/>
  <c r="W188" i="1"/>
  <c r="Y188" i="1"/>
  <c r="AB188" i="1"/>
  <c r="AD188" i="1"/>
  <c r="AF188" i="1"/>
  <c r="AH188" i="1"/>
  <c r="AK188" i="1"/>
  <c r="AM188" i="1"/>
  <c r="AO188" i="1"/>
  <c r="I189" i="1"/>
  <c r="K189" i="1"/>
  <c r="M189" i="1"/>
  <c r="O189" i="1"/>
  <c r="R189" i="1"/>
  <c r="T189" i="1"/>
  <c r="V189" i="1"/>
  <c r="X189" i="1"/>
  <c r="AA189" i="1"/>
  <c r="AC189" i="1"/>
  <c r="AE189" i="1"/>
  <c r="AG189" i="1"/>
  <c r="AJ189" i="1"/>
  <c r="AL189" i="1"/>
  <c r="AN189" i="1"/>
  <c r="J250" i="1"/>
  <c r="L250" i="1"/>
  <c r="N250" i="1"/>
  <c r="P250" i="1"/>
  <c r="S250" i="1"/>
  <c r="U250" i="1"/>
  <c r="W250" i="1"/>
  <c r="Y250" i="1"/>
  <c r="AB250" i="1"/>
  <c r="AD250" i="1"/>
  <c r="AF250" i="1"/>
  <c r="AH250" i="1"/>
  <c r="AK250" i="1"/>
  <c r="AM250" i="1"/>
  <c r="AO250" i="1"/>
  <c r="I191" i="1"/>
  <c r="K191" i="1"/>
  <c r="M191" i="1"/>
  <c r="O191" i="1"/>
  <c r="R191" i="1"/>
  <c r="T191" i="1"/>
  <c r="V191" i="1"/>
  <c r="X191" i="1"/>
  <c r="AA191" i="1"/>
  <c r="AC191" i="1"/>
  <c r="AE191" i="1"/>
  <c r="AG191" i="1"/>
  <c r="AJ191" i="1"/>
  <c r="AL191" i="1"/>
  <c r="AN191" i="1"/>
  <c r="J192" i="1"/>
  <c r="L192" i="1"/>
  <c r="N192" i="1"/>
  <c r="P192" i="1"/>
  <c r="S192" i="1"/>
  <c r="U192" i="1"/>
  <c r="W192" i="1"/>
  <c r="Y192" i="1"/>
  <c r="AB192" i="1"/>
  <c r="AD192" i="1"/>
  <c r="AF192" i="1"/>
  <c r="AH192" i="1"/>
  <c r="AK192" i="1"/>
  <c r="AM192" i="1"/>
  <c r="AO192" i="1"/>
  <c r="I193" i="1"/>
  <c r="K193" i="1"/>
  <c r="M193" i="1"/>
  <c r="O193" i="1"/>
  <c r="R193" i="1"/>
  <c r="T193" i="1"/>
  <c r="V193" i="1"/>
  <c r="X193" i="1"/>
  <c r="AA193" i="1"/>
  <c r="AC193" i="1"/>
  <c r="AE193" i="1"/>
  <c r="AG193" i="1"/>
  <c r="AJ193" i="1"/>
  <c r="AL193" i="1"/>
  <c r="AN193" i="1"/>
  <c r="J194" i="1"/>
  <c r="L194" i="1"/>
  <c r="N194" i="1"/>
  <c r="P194" i="1"/>
  <c r="S194" i="1"/>
  <c r="U194" i="1"/>
  <c r="W194" i="1"/>
  <c r="Y194" i="1"/>
  <c r="AB194" i="1"/>
  <c r="AD194" i="1"/>
  <c r="AF194" i="1"/>
  <c r="AH194" i="1"/>
  <c r="AK194" i="1"/>
  <c r="AM194" i="1"/>
  <c r="AO194" i="1"/>
  <c r="I62" i="1"/>
  <c r="K62" i="1"/>
  <c r="M62" i="1"/>
  <c r="O62" i="1"/>
  <c r="R62" i="1"/>
  <c r="T62" i="1"/>
  <c r="V62" i="1"/>
  <c r="X62" i="1"/>
  <c r="AA62" i="1"/>
  <c r="AC62" i="1"/>
  <c r="AE62" i="1"/>
  <c r="AG62" i="1"/>
  <c r="AJ62" i="1"/>
  <c r="AL62" i="1"/>
  <c r="AN62" i="1"/>
  <c r="J196" i="1"/>
  <c r="L196" i="1"/>
  <c r="N196" i="1"/>
  <c r="P196" i="1"/>
  <c r="S196" i="1"/>
  <c r="U196" i="1"/>
  <c r="W196" i="1"/>
  <c r="Y196" i="1"/>
  <c r="AB196" i="1"/>
  <c r="AD196" i="1"/>
  <c r="AF196" i="1"/>
  <c r="AH196" i="1"/>
  <c r="AK196" i="1"/>
  <c r="AM196" i="1"/>
  <c r="AO196" i="1"/>
  <c r="I197" i="1"/>
  <c r="K197" i="1"/>
  <c r="M197" i="1"/>
  <c r="O197" i="1"/>
  <c r="R197" i="1"/>
  <c r="T197" i="1"/>
  <c r="V197" i="1"/>
  <c r="X197" i="1"/>
  <c r="AA197" i="1"/>
  <c r="AC197" i="1"/>
  <c r="AE197" i="1"/>
  <c r="AG197" i="1"/>
  <c r="AJ197" i="1"/>
  <c r="AL197" i="1"/>
  <c r="AN197" i="1"/>
  <c r="J198" i="1"/>
  <c r="L198" i="1"/>
  <c r="N198" i="1"/>
  <c r="P198" i="1"/>
  <c r="S198" i="1"/>
  <c r="U198" i="1"/>
  <c r="W198" i="1"/>
  <c r="Y198" i="1"/>
  <c r="AB198" i="1"/>
  <c r="AD198" i="1"/>
  <c r="AF198" i="1"/>
  <c r="AH198" i="1"/>
  <c r="AK198" i="1"/>
  <c r="AM198" i="1"/>
  <c r="AO198" i="1"/>
  <c r="I199" i="1"/>
  <c r="K199" i="1"/>
  <c r="M199" i="1"/>
  <c r="O199" i="1"/>
  <c r="R199" i="1"/>
  <c r="T199" i="1"/>
  <c r="V199" i="1"/>
  <c r="X199" i="1"/>
  <c r="AA199" i="1"/>
  <c r="AC199" i="1"/>
  <c r="AE199" i="1"/>
  <c r="AG199" i="1"/>
  <c r="AJ199" i="1"/>
  <c r="AL199" i="1"/>
  <c r="AN199" i="1"/>
  <c r="J200" i="1"/>
  <c r="L200" i="1"/>
  <c r="N200" i="1"/>
  <c r="P200" i="1"/>
  <c r="S200" i="1"/>
  <c r="U200" i="1"/>
  <c r="W200" i="1"/>
  <c r="Y200" i="1"/>
  <c r="AB200" i="1"/>
  <c r="AD200" i="1"/>
  <c r="AF200" i="1"/>
  <c r="AH200" i="1"/>
  <c r="AK200" i="1"/>
  <c r="AM200" i="1"/>
  <c r="AO200" i="1"/>
  <c r="I201" i="1"/>
  <c r="K201" i="1"/>
  <c r="M201" i="1"/>
  <c r="O201" i="1"/>
  <c r="R201" i="1"/>
  <c r="T201" i="1"/>
  <c r="V201" i="1"/>
  <c r="X201" i="1"/>
  <c r="AA201" i="1"/>
  <c r="AC201" i="1"/>
  <c r="AE201" i="1"/>
  <c r="AG201" i="1"/>
  <c r="AJ201" i="1"/>
  <c r="AL201" i="1"/>
  <c r="AN201" i="1"/>
  <c r="J202" i="1"/>
  <c r="L202" i="1"/>
  <c r="N202" i="1"/>
  <c r="P202" i="1"/>
  <c r="S202" i="1"/>
  <c r="U202" i="1"/>
  <c r="W202" i="1"/>
  <c r="Y202" i="1"/>
  <c r="AB202" i="1"/>
  <c r="AD202" i="1"/>
  <c r="AF202" i="1"/>
  <c r="AH202" i="1"/>
  <c r="AK202" i="1"/>
  <c r="AM202" i="1"/>
  <c r="AO202" i="1"/>
  <c r="I203" i="1"/>
  <c r="K203" i="1"/>
  <c r="M203" i="1"/>
  <c r="O203" i="1"/>
  <c r="R203" i="1"/>
  <c r="T203" i="1"/>
  <c r="V203" i="1"/>
  <c r="X203" i="1"/>
  <c r="AA203" i="1"/>
  <c r="AC203" i="1"/>
  <c r="AE203" i="1"/>
  <c r="AG203" i="1"/>
  <c r="AJ203" i="1"/>
  <c r="AL203" i="1"/>
  <c r="AN203" i="1"/>
  <c r="J455" i="1"/>
  <c r="L455" i="1"/>
  <c r="N455" i="1"/>
  <c r="P455" i="1"/>
  <c r="S455" i="1"/>
  <c r="U455" i="1"/>
  <c r="W455" i="1"/>
  <c r="Y455" i="1"/>
  <c r="AB455" i="1"/>
  <c r="AD455" i="1"/>
  <c r="AF455" i="1"/>
  <c r="AH455" i="1"/>
  <c r="AK455" i="1"/>
  <c r="AM455" i="1"/>
  <c r="AO455" i="1"/>
  <c r="I77" i="1"/>
  <c r="K77" i="1"/>
  <c r="M77" i="1"/>
  <c r="O77" i="1"/>
  <c r="R77" i="1"/>
  <c r="T77" i="1"/>
  <c r="V77" i="1"/>
  <c r="X77" i="1"/>
  <c r="AA77" i="1"/>
  <c r="AC77" i="1"/>
  <c r="AE77" i="1"/>
  <c r="AG77" i="1"/>
  <c r="AJ77" i="1"/>
  <c r="AL77" i="1"/>
  <c r="AN77" i="1"/>
  <c r="J206" i="1"/>
  <c r="L206" i="1"/>
  <c r="N206" i="1"/>
  <c r="P206" i="1"/>
  <c r="S206" i="1"/>
  <c r="U206" i="1"/>
  <c r="W206" i="1"/>
  <c r="Y206" i="1"/>
  <c r="AB206" i="1"/>
  <c r="AD206" i="1"/>
  <c r="AF206" i="1"/>
  <c r="AH206" i="1"/>
  <c r="AK206" i="1"/>
  <c r="AM206" i="1"/>
  <c r="AO206" i="1"/>
  <c r="I207" i="1"/>
  <c r="K207" i="1"/>
  <c r="M207" i="1"/>
  <c r="O207" i="1"/>
  <c r="R207" i="1"/>
  <c r="T207" i="1"/>
  <c r="V207" i="1"/>
  <c r="X207" i="1"/>
  <c r="AA207" i="1"/>
  <c r="AC207" i="1"/>
  <c r="AE207" i="1"/>
  <c r="AG207" i="1"/>
  <c r="AJ207" i="1"/>
  <c r="AL207" i="1"/>
  <c r="AN207" i="1"/>
  <c r="J208" i="1"/>
  <c r="L208" i="1"/>
  <c r="N208" i="1"/>
  <c r="P208" i="1"/>
  <c r="S208" i="1"/>
  <c r="U208" i="1"/>
  <c r="W208" i="1"/>
  <c r="Y208" i="1"/>
  <c r="AB208" i="1"/>
  <c r="AD208" i="1"/>
  <c r="AF208" i="1"/>
  <c r="AH208" i="1"/>
  <c r="AK208" i="1"/>
  <c r="AM208" i="1"/>
  <c r="AO208" i="1"/>
  <c r="I209" i="1"/>
  <c r="K209" i="1"/>
  <c r="M209" i="1"/>
  <c r="O209" i="1"/>
  <c r="R209" i="1"/>
  <c r="T209" i="1"/>
  <c r="V209" i="1"/>
  <c r="X209" i="1"/>
  <c r="AA209" i="1"/>
  <c r="AC209" i="1"/>
  <c r="AE209" i="1"/>
  <c r="AG209" i="1"/>
  <c r="AJ209" i="1"/>
  <c r="AL209" i="1"/>
  <c r="AN209" i="1"/>
  <c r="J210" i="1"/>
  <c r="L210" i="1"/>
  <c r="N210" i="1"/>
  <c r="P210" i="1"/>
  <c r="S210" i="1"/>
  <c r="U210" i="1"/>
  <c r="W210" i="1"/>
  <c r="Y210" i="1"/>
  <c r="AB210" i="1"/>
  <c r="AD210" i="1"/>
  <c r="AF210" i="1"/>
  <c r="AH210" i="1"/>
  <c r="AK210" i="1"/>
  <c r="AM210" i="1"/>
  <c r="AO210" i="1"/>
  <c r="I211" i="1"/>
  <c r="K211" i="1"/>
  <c r="M211" i="1"/>
  <c r="O211" i="1"/>
  <c r="R211" i="1"/>
  <c r="T211" i="1"/>
  <c r="V211" i="1"/>
  <c r="X211" i="1"/>
  <c r="AA211" i="1"/>
  <c r="AC211" i="1"/>
  <c r="AE211" i="1"/>
  <c r="AG211" i="1"/>
  <c r="AJ211" i="1"/>
  <c r="AL211" i="1"/>
  <c r="AN211" i="1"/>
  <c r="J343" i="1"/>
  <c r="L343" i="1"/>
  <c r="N343" i="1"/>
  <c r="P343" i="1"/>
  <c r="S343" i="1"/>
  <c r="U343" i="1"/>
  <c r="W343" i="1"/>
  <c r="Y343" i="1"/>
  <c r="AB343" i="1"/>
  <c r="AD343" i="1"/>
  <c r="AF343" i="1"/>
  <c r="AH343" i="1"/>
  <c r="AK343" i="1"/>
  <c r="AM343" i="1"/>
  <c r="AO343" i="1"/>
  <c r="I213" i="1"/>
  <c r="K213" i="1"/>
  <c r="M213" i="1"/>
  <c r="O213" i="1"/>
  <c r="R213" i="1"/>
  <c r="T213" i="1"/>
  <c r="V213" i="1"/>
  <c r="X213" i="1"/>
  <c r="AA213" i="1"/>
  <c r="AC213" i="1"/>
  <c r="AE213" i="1"/>
  <c r="AG213" i="1"/>
  <c r="AJ213" i="1"/>
  <c r="AL213" i="1"/>
  <c r="AN213" i="1"/>
  <c r="J151" i="1"/>
  <c r="L151" i="1"/>
  <c r="N151" i="1"/>
  <c r="P151" i="1"/>
  <c r="S151" i="1"/>
  <c r="U151" i="1"/>
  <c r="W151" i="1"/>
  <c r="Y151" i="1"/>
  <c r="AB151" i="1"/>
  <c r="AD151" i="1"/>
  <c r="AF151" i="1"/>
  <c r="AH151" i="1"/>
  <c r="AK151" i="1"/>
  <c r="AM151" i="1"/>
  <c r="AO151" i="1"/>
  <c r="I215" i="1"/>
  <c r="K215" i="1"/>
  <c r="M215" i="1"/>
  <c r="O215" i="1"/>
  <c r="R215" i="1"/>
  <c r="T215" i="1"/>
  <c r="V215" i="1"/>
  <c r="X215" i="1"/>
  <c r="AA215" i="1"/>
  <c r="AC215" i="1"/>
  <c r="AE215" i="1"/>
  <c r="AG215" i="1"/>
  <c r="AJ215" i="1"/>
  <c r="AL215" i="1"/>
  <c r="AN215" i="1"/>
  <c r="J216" i="1"/>
  <c r="L216" i="1"/>
  <c r="N216" i="1"/>
  <c r="P216" i="1"/>
  <c r="S216" i="1"/>
  <c r="U216" i="1"/>
  <c r="W216" i="1"/>
  <c r="Y216" i="1"/>
  <c r="AB216" i="1"/>
  <c r="AD216" i="1"/>
  <c r="AF216" i="1"/>
  <c r="AH216" i="1"/>
  <c r="AK216" i="1"/>
  <c r="AM216" i="1"/>
  <c r="AO216" i="1"/>
  <c r="I92" i="1"/>
  <c r="K92" i="1"/>
  <c r="M92" i="1"/>
  <c r="O92" i="1"/>
  <c r="R92" i="1"/>
  <c r="T92" i="1"/>
  <c r="V92" i="1"/>
  <c r="X92" i="1"/>
  <c r="AA92" i="1"/>
  <c r="AC92" i="1"/>
  <c r="AE92" i="1"/>
  <c r="AG92" i="1"/>
  <c r="AJ92" i="1"/>
  <c r="AL92" i="1"/>
  <c r="AN92" i="1"/>
  <c r="J392" i="1"/>
  <c r="L392" i="1"/>
  <c r="N392" i="1"/>
  <c r="P392" i="1"/>
  <c r="S392" i="1"/>
  <c r="U392" i="1"/>
  <c r="W392" i="1"/>
  <c r="Y392" i="1"/>
  <c r="AB392" i="1"/>
  <c r="AD392" i="1"/>
  <c r="AF392" i="1"/>
  <c r="AH392" i="1"/>
  <c r="AK392" i="1"/>
  <c r="AM392" i="1"/>
  <c r="AO392" i="1"/>
  <c r="I100" i="1"/>
  <c r="K100" i="1"/>
  <c r="M100" i="1"/>
  <c r="O100" i="1"/>
  <c r="R100" i="1"/>
  <c r="T100" i="1"/>
  <c r="V100" i="1"/>
  <c r="X100" i="1"/>
  <c r="AA100" i="1"/>
  <c r="AC100" i="1"/>
  <c r="AE100" i="1"/>
  <c r="AG100" i="1"/>
  <c r="AJ100" i="1"/>
  <c r="AL100" i="1"/>
  <c r="AN100" i="1"/>
  <c r="J220" i="1"/>
  <c r="L220" i="1"/>
  <c r="N220" i="1"/>
  <c r="P220" i="1"/>
  <c r="S220" i="1"/>
  <c r="U220" i="1"/>
  <c r="W220" i="1"/>
  <c r="Y220" i="1"/>
  <c r="AB220" i="1"/>
  <c r="AD220" i="1"/>
  <c r="AF220" i="1"/>
  <c r="AH220" i="1"/>
  <c r="AK220" i="1"/>
  <c r="AM220" i="1"/>
  <c r="AO220" i="1"/>
  <c r="I221" i="1"/>
  <c r="K221" i="1"/>
  <c r="M221" i="1"/>
  <c r="O221" i="1"/>
  <c r="R221" i="1"/>
  <c r="T221" i="1"/>
  <c r="V221" i="1"/>
  <c r="X221" i="1"/>
  <c r="AA221" i="1"/>
  <c r="AC221" i="1"/>
  <c r="AE221" i="1"/>
  <c r="AG221" i="1"/>
  <c r="AJ221" i="1"/>
  <c r="AL221" i="1"/>
  <c r="AN221" i="1"/>
  <c r="J222" i="1"/>
  <c r="L222" i="1"/>
  <c r="N222" i="1"/>
  <c r="P222" i="1"/>
  <c r="S222" i="1"/>
  <c r="U222" i="1"/>
  <c r="W222" i="1"/>
  <c r="Y222" i="1"/>
  <c r="AB222" i="1"/>
  <c r="AD222" i="1"/>
  <c r="AF222" i="1"/>
  <c r="AH222" i="1"/>
  <c r="AK222" i="1"/>
  <c r="AM222" i="1"/>
  <c r="AO222" i="1"/>
  <c r="I223" i="1"/>
  <c r="K223" i="1"/>
  <c r="M223" i="1"/>
  <c r="O223" i="1"/>
  <c r="R223" i="1"/>
  <c r="T223" i="1"/>
  <c r="V223" i="1"/>
  <c r="X223" i="1"/>
  <c r="AA223" i="1"/>
  <c r="AC223" i="1"/>
  <c r="AE223" i="1"/>
  <c r="AG223" i="1"/>
  <c r="AJ223" i="1"/>
  <c r="AL223" i="1"/>
  <c r="AN223" i="1"/>
  <c r="J224" i="1"/>
  <c r="L224" i="1"/>
  <c r="N224" i="1"/>
  <c r="P224" i="1"/>
  <c r="S224" i="1"/>
  <c r="U224" i="1"/>
  <c r="W224" i="1"/>
  <c r="Y224" i="1"/>
  <c r="AB224" i="1"/>
  <c r="AD224" i="1"/>
  <c r="AF224" i="1"/>
  <c r="AH224" i="1"/>
  <c r="AK224" i="1"/>
  <c r="AM224" i="1"/>
  <c r="AO224" i="1"/>
  <c r="I225" i="1"/>
  <c r="K225" i="1"/>
  <c r="M225" i="1"/>
  <c r="O225" i="1"/>
  <c r="R225" i="1"/>
  <c r="T225" i="1"/>
  <c r="V225" i="1"/>
  <c r="X225" i="1"/>
  <c r="AA225" i="1"/>
  <c r="AC225" i="1"/>
  <c r="AE225" i="1"/>
  <c r="AG225" i="1"/>
  <c r="AJ225" i="1"/>
  <c r="AL225" i="1"/>
  <c r="AN225" i="1"/>
  <c r="J226" i="1"/>
  <c r="L226" i="1"/>
  <c r="N226" i="1"/>
  <c r="P226" i="1"/>
  <c r="S226" i="1"/>
  <c r="U226" i="1"/>
  <c r="W226" i="1"/>
  <c r="Y226" i="1"/>
  <c r="AB226" i="1"/>
  <c r="AD226" i="1"/>
  <c r="AF226" i="1"/>
  <c r="AH226" i="1"/>
  <c r="AK226" i="1"/>
  <c r="AM226" i="1"/>
  <c r="AO226" i="1"/>
  <c r="I227" i="1"/>
  <c r="K227" i="1"/>
  <c r="M227" i="1"/>
  <c r="O227" i="1"/>
  <c r="R227" i="1"/>
  <c r="T227" i="1"/>
  <c r="V227" i="1"/>
  <c r="X227" i="1"/>
  <c r="AA227" i="1"/>
  <c r="AC227" i="1"/>
  <c r="AE227" i="1"/>
  <c r="AG227" i="1"/>
  <c r="AJ227" i="1"/>
  <c r="AL227" i="1"/>
  <c r="AN227" i="1"/>
  <c r="J391" i="1"/>
  <c r="L391" i="1"/>
  <c r="N391" i="1"/>
  <c r="P391" i="1"/>
  <c r="S391" i="1"/>
  <c r="U391" i="1"/>
  <c r="W391" i="1"/>
  <c r="Y391" i="1"/>
  <c r="AB391" i="1"/>
  <c r="AD391" i="1"/>
  <c r="AF391" i="1"/>
  <c r="AH391" i="1"/>
  <c r="AK391" i="1"/>
  <c r="AM391" i="1"/>
  <c r="AO391" i="1"/>
  <c r="I229" i="1"/>
  <c r="K229" i="1"/>
  <c r="M229" i="1"/>
  <c r="O229" i="1"/>
  <c r="R229" i="1"/>
  <c r="T229" i="1"/>
  <c r="V229" i="1"/>
  <c r="X229" i="1"/>
  <c r="AA229" i="1"/>
  <c r="AC229" i="1"/>
  <c r="AE229" i="1"/>
  <c r="AG229" i="1"/>
  <c r="AJ229" i="1"/>
  <c r="AL229" i="1"/>
  <c r="AN229" i="1"/>
  <c r="J251" i="1"/>
  <c r="L251" i="1"/>
  <c r="N251" i="1"/>
  <c r="P251" i="1"/>
  <c r="S251" i="1"/>
  <c r="U251" i="1"/>
  <c r="W251" i="1"/>
  <c r="Y251" i="1"/>
  <c r="AB251" i="1"/>
  <c r="AD251" i="1"/>
  <c r="AF251" i="1"/>
  <c r="AH251" i="1"/>
  <c r="AK251" i="1"/>
  <c r="AM251" i="1"/>
  <c r="AO251" i="1"/>
  <c r="I231" i="1"/>
  <c r="K231" i="1"/>
  <c r="M231" i="1"/>
  <c r="O231" i="1"/>
  <c r="R231" i="1"/>
  <c r="T231" i="1"/>
  <c r="V231" i="1"/>
  <c r="X231" i="1"/>
  <c r="AA231" i="1"/>
  <c r="AC231" i="1"/>
  <c r="AE231" i="1"/>
  <c r="AG231" i="1"/>
  <c r="AJ231" i="1"/>
  <c r="AL231" i="1"/>
  <c r="AN231" i="1"/>
  <c r="J232" i="1"/>
  <c r="L232" i="1"/>
  <c r="N232" i="1"/>
  <c r="P232" i="1"/>
  <c r="S232" i="1"/>
  <c r="U232" i="1"/>
  <c r="W232" i="1"/>
  <c r="Y232" i="1"/>
  <c r="AB232" i="1"/>
  <c r="AD232" i="1"/>
  <c r="AF232" i="1"/>
  <c r="AH232" i="1"/>
  <c r="AK232" i="1"/>
  <c r="AM232" i="1"/>
  <c r="AO232" i="1"/>
  <c r="I121" i="1"/>
  <c r="K121" i="1"/>
  <c r="M121" i="1"/>
  <c r="O121" i="1"/>
  <c r="R121" i="1"/>
  <c r="T121" i="1"/>
  <c r="V121" i="1"/>
  <c r="X121" i="1"/>
  <c r="AA121" i="1"/>
  <c r="AC121" i="1"/>
  <c r="AE121" i="1"/>
  <c r="AG121" i="1"/>
  <c r="AJ121" i="1"/>
  <c r="AL121" i="1"/>
  <c r="AN121" i="1"/>
  <c r="J234" i="1"/>
  <c r="L234" i="1"/>
  <c r="N234" i="1"/>
  <c r="P234" i="1"/>
  <c r="S234" i="1"/>
  <c r="U234" i="1"/>
  <c r="W234" i="1"/>
  <c r="Y234" i="1"/>
  <c r="AB234" i="1"/>
  <c r="AD234" i="1"/>
  <c r="AF234" i="1"/>
  <c r="AH234" i="1"/>
  <c r="AK234" i="1"/>
  <c r="AM234" i="1"/>
  <c r="AO234" i="1"/>
  <c r="I235" i="1"/>
  <c r="K235" i="1"/>
  <c r="M235" i="1"/>
  <c r="O235" i="1"/>
  <c r="R235" i="1"/>
  <c r="T235" i="1"/>
  <c r="V235" i="1"/>
  <c r="X235" i="1"/>
  <c r="AA235" i="1"/>
  <c r="AC235" i="1"/>
  <c r="AE235" i="1"/>
  <c r="AG235" i="1"/>
  <c r="AJ235" i="1"/>
  <c r="AL235" i="1"/>
  <c r="AN235" i="1"/>
  <c r="J236" i="1"/>
  <c r="L236" i="1"/>
  <c r="N236" i="1"/>
  <c r="P236" i="1"/>
  <c r="S236" i="1"/>
  <c r="U236" i="1"/>
  <c r="W236" i="1"/>
  <c r="Y236" i="1"/>
  <c r="AB236" i="1"/>
  <c r="AD236" i="1"/>
  <c r="AF236" i="1"/>
  <c r="AH236" i="1"/>
  <c r="AK236" i="1"/>
  <c r="AM236" i="1"/>
  <c r="AO236" i="1"/>
  <c r="I237" i="1"/>
  <c r="K237" i="1"/>
  <c r="M237" i="1"/>
  <c r="O237" i="1"/>
  <c r="R237" i="1"/>
  <c r="T237" i="1"/>
  <c r="V237" i="1"/>
  <c r="X237" i="1"/>
  <c r="AA237" i="1"/>
  <c r="AC237" i="1"/>
  <c r="AE237" i="1"/>
  <c r="AG237" i="1"/>
  <c r="AJ237" i="1"/>
  <c r="AL237" i="1"/>
  <c r="AN237" i="1"/>
  <c r="J48" i="1"/>
  <c r="L48" i="1"/>
  <c r="N48" i="1"/>
  <c r="P48" i="1"/>
  <c r="S48" i="1"/>
  <c r="U48" i="1"/>
  <c r="W48" i="1"/>
  <c r="Y48" i="1"/>
  <c r="AB48" i="1"/>
  <c r="AD48" i="1"/>
  <c r="AF48" i="1"/>
  <c r="AH48" i="1"/>
  <c r="AK48" i="1"/>
  <c r="AM48" i="1"/>
  <c r="AO48" i="1"/>
  <c r="I239" i="1"/>
  <c r="K239" i="1"/>
  <c r="M239" i="1"/>
  <c r="O239" i="1"/>
  <c r="R239" i="1"/>
  <c r="T239" i="1"/>
  <c r="V239" i="1"/>
  <c r="X239" i="1"/>
  <c r="AA239" i="1"/>
  <c r="AC239" i="1"/>
  <c r="AE239" i="1"/>
  <c r="AG239" i="1"/>
  <c r="AJ239" i="1"/>
  <c r="AL239" i="1"/>
  <c r="AN239" i="1"/>
  <c r="J240" i="1"/>
  <c r="L240" i="1"/>
  <c r="N240" i="1"/>
  <c r="P240" i="1"/>
  <c r="S240" i="1"/>
  <c r="U240" i="1"/>
  <c r="W240" i="1"/>
  <c r="Y240" i="1"/>
  <c r="AB240" i="1"/>
  <c r="AD240" i="1"/>
  <c r="AF240" i="1"/>
  <c r="AH240" i="1"/>
  <c r="AK240" i="1"/>
  <c r="AM240" i="1"/>
  <c r="AO240" i="1"/>
  <c r="I212" i="1"/>
  <c r="K212" i="1"/>
  <c r="M212" i="1"/>
  <c r="O212" i="1"/>
  <c r="R212" i="1"/>
  <c r="T212" i="1"/>
  <c r="V212" i="1"/>
  <c r="X212" i="1"/>
  <c r="AA212" i="1"/>
  <c r="AC212" i="1"/>
  <c r="AE212" i="1"/>
  <c r="AG212" i="1"/>
  <c r="AJ212" i="1"/>
  <c r="AL212" i="1"/>
  <c r="AN212" i="1"/>
  <c r="J87" i="1"/>
  <c r="L87" i="1"/>
  <c r="N87" i="1"/>
  <c r="P87" i="1"/>
  <c r="S87" i="1"/>
  <c r="U87" i="1"/>
  <c r="W87" i="1"/>
  <c r="Y87" i="1"/>
  <c r="AB87" i="1"/>
  <c r="AD87" i="1"/>
  <c r="AF87" i="1"/>
  <c r="AH87" i="1"/>
  <c r="AK87" i="1"/>
  <c r="AM87" i="1"/>
  <c r="AO87" i="1"/>
  <c r="I243" i="1"/>
  <c r="K243" i="1"/>
  <c r="M243" i="1"/>
  <c r="O243" i="1"/>
  <c r="R243" i="1"/>
  <c r="T243" i="1"/>
  <c r="V243" i="1"/>
  <c r="X243" i="1"/>
  <c r="AA243" i="1"/>
  <c r="AC243" i="1"/>
  <c r="AE243" i="1"/>
  <c r="AG243" i="1"/>
  <c r="AJ243" i="1"/>
  <c r="AL243" i="1"/>
  <c r="AN243" i="1"/>
  <c r="J241" i="1"/>
  <c r="L241" i="1"/>
  <c r="N241" i="1"/>
  <c r="P241" i="1"/>
  <c r="S241" i="1"/>
  <c r="U241" i="1"/>
  <c r="W241" i="1"/>
  <c r="Y241" i="1"/>
  <c r="AB241" i="1"/>
  <c r="AD241" i="1"/>
  <c r="AF241" i="1"/>
  <c r="AH241" i="1"/>
  <c r="AK241" i="1"/>
  <c r="AM241" i="1"/>
  <c r="AO241" i="1"/>
  <c r="I245" i="1"/>
  <c r="K245" i="1"/>
  <c r="M245" i="1"/>
  <c r="O245" i="1"/>
  <c r="R245" i="1"/>
  <c r="T245" i="1"/>
  <c r="V245" i="1"/>
  <c r="X245" i="1"/>
  <c r="AA245" i="1"/>
  <c r="AC245" i="1"/>
  <c r="AE245" i="1"/>
  <c r="AG245" i="1"/>
  <c r="AJ245" i="1"/>
  <c r="AL245" i="1"/>
  <c r="AN245" i="1"/>
  <c r="J246" i="1"/>
  <c r="L246" i="1"/>
  <c r="N246" i="1"/>
  <c r="P246" i="1"/>
  <c r="S246" i="1"/>
  <c r="U246" i="1"/>
  <c r="W246" i="1"/>
  <c r="Y246" i="1"/>
  <c r="AB246" i="1"/>
  <c r="AD246" i="1"/>
  <c r="AF246" i="1"/>
  <c r="AH246" i="1"/>
  <c r="AK246" i="1"/>
  <c r="AM246" i="1"/>
  <c r="AO246" i="1"/>
  <c r="I195" i="1"/>
  <c r="K195" i="1"/>
  <c r="M195" i="1"/>
  <c r="O195" i="1"/>
  <c r="R195" i="1"/>
  <c r="T195" i="1"/>
  <c r="V195" i="1"/>
  <c r="X195" i="1"/>
  <c r="AA195" i="1"/>
  <c r="AC195" i="1"/>
  <c r="AE195" i="1"/>
  <c r="AG195" i="1"/>
  <c r="AJ195" i="1"/>
  <c r="AL195" i="1"/>
  <c r="AN195" i="1"/>
  <c r="J285" i="1"/>
  <c r="L285" i="1"/>
  <c r="N285" i="1"/>
  <c r="P285" i="1"/>
  <c r="S285" i="1"/>
  <c r="U285" i="1"/>
  <c r="W285" i="1"/>
  <c r="Y285" i="1"/>
  <c r="AB285" i="1"/>
  <c r="AD285" i="1"/>
  <c r="AF285" i="1"/>
  <c r="AH285" i="1"/>
  <c r="AK285" i="1"/>
  <c r="AM285" i="1"/>
  <c r="AO285" i="1"/>
  <c r="I249" i="1"/>
  <c r="K249" i="1"/>
  <c r="M249" i="1"/>
  <c r="O249" i="1"/>
  <c r="R249" i="1"/>
  <c r="T249" i="1"/>
  <c r="V249" i="1"/>
  <c r="X249" i="1"/>
  <c r="AA249" i="1"/>
  <c r="AC249" i="1"/>
  <c r="AE249" i="1"/>
  <c r="AG249" i="1"/>
  <c r="AJ249" i="1"/>
  <c r="AL249" i="1"/>
  <c r="AN249" i="1"/>
  <c r="J296" i="1"/>
  <c r="L296" i="1"/>
  <c r="N296" i="1"/>
  <c r="P296" i="1"/>
  <c r="S296" i="1"/>
  <c r="U296" i="1"/>
  <c r="W296" i="1"/>
  <c r="Y296" i="1"/>
  <c r="AB296" i="1"/>
  <c r="AD296" i="1"/>
  <c r="AF296" i="1"/>
  <c r="AH296" i="1"/>
  <c r="AK296" i="1"/>
  <c r="AM296" i="1"/>
  <c r="AO296" i="1"/>
  <c r="I437" i="1"/>
  <c r="K437" i="1"/>
  <c r="M437" i="1"/>
  <c r="O437" i="1"/>
  <c r="R437" i="1"/>
  <c r="T437" i="1"/>
  <c r="V437" i="1"/>
  <c r="X437" i="1"/>
  <c r="AA437" i="1"/>
  <c r="AC437" i="1"/>
  <c r="AE437" i="1"/>
  <c r="AG437" i="1"/>
  <c r="AJ437" i="1"/>
  <c r="AL437" i="1"/>
  <c r="AN437" i="1"/>
  <c r="J252" i="1"/>
  <c r="L252" i="1"/>
  <c r="N252" i="1"/>
  <c r="P252" i="1"/>
  <c r="S252" i="1"/>
  <c r="U252" i="1"/>
  <c r="W252" i="1"/>
  <c r="Y252" i="1"/>
  <c r="AB252" i="1"/>
  <c r="AD252" i="1"/>
  <c r="AF252" i="1"/>
  <c r="AH252" i="1"/>
  <c r="AK252" i="1"/>
  <c r="AM252" i="1"/>
  <c r="AO252" i="1"/>
  <c r="I253" i="1"/>
  <c r="K253" i="1"/>
  <c r="M253" i="1"/>
  <c r="O253" i="1"/>
  <c r="R253" i="1"/>
  <c r="T253" i="1"/>
  <c r="V253" i="1"/>
  <c r="X253" i="1"/>
  <c r="AA253" i="1"/>
  <c r="AC253" i="1"/>
  <c r="AE253" i="1"/>
  <c r="AG253" i="1"/>
  <c r="AJ253" i="1"/>
  <c r="AL253" i="1"/>
  <c r="AN253" i="1"/>
  <c r="J254" i="1"/>
  <c r="L254" i="1"/>
  <c r="N254" i="1"/>
  <c r="P254" i="1"/>
  <c r="S254" i="1"/>
  <c r="U254" i="1"/>
  <c r="W254" i="1"/>
  <c r="Y254" i="1"/>
  <c r="AB254" i="1"/>
  <c r="AD254" i="1"/>
  <c r="AF254" i="1"/>
  <c r="AH254" i="1"/>
  <c r="AK254" i="1"/>
  <c r="AM254" i="1"/>
  <c r="AO254" i="1"/>
  <c r="I255" i="1"/>
  <c r="K255" i="1"/>
  <c r="M255" i="1"/>
  <c r="O255" i="1"/>
  <c r="R255" i="1"/>
  <c r="T255" i="1"/>
  <c r="V255" i="1"/>
  <c r="X255" i="1"/>
  <c r="AA255" i="1"/>
  <c r="AC255" i="1"/>
  <c r="AE255" i="1"/>
  <c r="AG255" i="1"/>
  <c r="AJ255" i="1"/>
  <c r="AL255" i="1"/>
  <c r="AN255" i="1"/>
  <c r="J103" i="1"/>
  <c r="L103" i="1"/>
  <c r="N103" i="1"/>
  <c r="P103" i="1"/>
  <c r="S103" i="1"/>
  <c r="U103" i="1"/>
  <c r="W103" i="1"/>
  <c r="Y103" i="1"/>
  <c r="AB103" i="1"/>
  <c r="AD103" i="1"/>
  <c r="AF103" i="1"/>
  <c r="AH103" i="1"/>
  <c r="AK103" i="1"/>
  <c r="AM103" i="1"/>
  <c r="AO103" i="1"/>
  <c r="I257" i="1"/>
  <c r="K257" i="1"/>
  <c r="M257" i="1"/>
  <c r="O257" i="1"/>
  <c r="R257" i="1"/>
  <c r="T257" i="1"/>
  <c r="V257" i="1"/>
  <c r="X257" i="1"/>
  <c r="AA257" i="1"/>
  <c r="AC257" i="1"/>
  <c r="AE257" i="1"/>
  <c r="AG257" i="1"/>
  <c r="AJ257" i="1"/>
  <c r="AL257" i="1"/>
  <c r="AN257" i="1"/>
  <c r="J258" i="1"/>
  <c r="L258" i="1"/>
  <c r="N258" i="1"/>
  <c r="P258" i="1"/>
  <c r="S258" i="1"/>
  <c r="U258" i="1"/>
  <c r="W258" i="1"/>
  <c r="Y258" i="1"/>
  <c r="AB258" i="1"/>
  <c r="AD258" i="1"/>
  <c r="AF258" i="1"/>
  <c r="AH258" i="1"/>
  <c r="AK258" i="1"/>
  <c r="AM258" i="1"/>
  <c r="AO258" i="1"/>
  <c r="I259" i="1"/>
  <c r="K259" i="1"/>
  <c r="M259" i="1"/>
  <c r="O259" i="1"/>
  <c r="R259" i="1"/>
  <c r="T259" i="1"/>
  <c r="V259" i="1"/>
  <c r="X259" i="1"/>
  <c r="AA259" i="1"/>
  <c r="AC259" i="1"/>
  <c r="AE259" i="1"/>
  <c r="AG259" i="1"/>
  <c r="AJ259" i="1"/>
  <c r="AL259" i="1"/>
  <c r="AN259" i="1"/>
  <c r="J260" i="1"/>
  <c r="L260" i="1"/>
  <c r="N260" i="1"/>
  <c r="P260" i="1"/>
  <c r="S260" i="1"/>
  <c r="U260" i="1"/>
  <c r="W260" i="1"/>
  <c r="Y260" i="1"/>
  <c r="AB260" i="1"/>
  <c r="AD260" i="1"/>
  <c r="AF260" i="1"/>
  <c r="AH260" i="1"/>
  <c r="AK260" i="1"/>
  <c r="AM260" i="1"/>
  <c r="AO260" i="1"/>
  <c r="I342" i="1"/>
  <c r="K342" i="1"/>
  <c r="M342" i="1"/>
  <c r="O342" i="1"/>
  <c r="R342" i="1"/>
  <c r="T342" i="1"/>
  <c r="V342" i="1"/>
  <c r="X342" i="1"/>
  <c r="AA342" i="1"/>
  <c r="AC342" i="1"/>
  <c r="AE342" i="1"/>
  <c r="AG342" i="1"/>
  <c r="AJ342" i="1"/>
  <c r="AL342" i="1"/>
  <c r="AN342" i="1"/>
  <c r="J46" i="1"/>
  <c r="L46" i="1"/>
  <c r="N46" i="1"/>
  <c r="P46" i="1"/>
  <c r="S46" i="1"/>
  <c r="U46" i="1"/>
  <c r="W46" i="1"/>
  <c r="Y46" i="1"/>
  <c r="AB46" i="1"/>
  <c r="AD46" i="1"/>
  <c r="AF46" i="1"/>
  <c r="AH46" i="1"/>
  <c r="AK46" i="1"/>
  <c r="AM46" i="1"/>
  <c r="AO46" i="1"/>
  <c r="I72" i="1"/>
  <c r="K72" i="1"/>
  <c r="M72" i="1"/>
  <c r="O72" i="1"/>
  <c r="R72" i="1"/>
  <c r="T72" i="1"/>
  <c r="V72" i="1"/>
  <c r="X72" i="1"/>
  <c r="AA72" i="1"/>
  <c r="AC72" i="1"/>
  <c r="AE72" i="1"/>
  <c r="AG72" i="1"/>
  <c r="AJ72" i="1"/>
  <c r="AL72" i="1"/>
  <c r="AN72" i="1"/>
  <c r="J264" i="1"/>
  <c r="L264" i="1"/>
  <c r="N264" i="1"/>
  <c r="P264" i="1"/>
  <c r="S264" i="1"/>
  <c r="U264" i="1"/>
  <c r="W264" i="1"/>
  <c r="Y264" i="1"/>
  <c r="AB264" i="1"/>
  <c r="AD264" i="1"/>
  <c r="AF264" i="1"/>
  <c r="AH264" i="1"/>
  <c r="AK264" i="1"/>
  <c r="AM264" i="1"/>
  <c r="AO264" i="1"/>
  <c r="I265" i="1"/>
  <c r="K265" i="1"/>
  <c r="M265" i="1"/>
  <c r="O265" i="1"/>
  <c r="R265" i="1"/>
  <c r="T265" i="1"/>
  <c r="V265" i="1"/>
  <c r="X265" i="1"/>
  <c r="AA265" i="1"/>
  <c r="AC265" i="1"/>
  <c r="AE265" i="1"/>
  <c r="AG265" i="1"/>
  <c r="AJ265" i="1"/>
  <c r="AL265" i="1"/>
  <c r="AN265" i="1"/>
  <c r="J266" i="1"/>
  <c r="L266" i="1"/>
  <c r="N266" i="1"/>
  <c r="P266" i="1"/>
  <c r="S266" i="1"/>
  <c r="U266" i="1"/>
  <c r="W266" i="1"/>
  <c r="Y266" i="1"/>
  <c r="AB266" i="1"/>
  <c r="AD266" i="1"/>
  <c r="AF266" i="1"/>
  <c r="AH266" i="1"/>
  <c r="AK266" i="1"/>
  <c r="AM266" i="1"/>
  <c r="AO266" i="1"/>
  <c r="I267" i="1"/>
  <c r="K267" i="1"/>
  <c r="M267" i="1"/>
  <c r="O267" i="1"/>
  <c r="R267" i="1"/>
  <c r="T267" i="1"/>
  <c r="V267" i="1"/>
  <c r="X267" i="1"/>
  <c r="AA267" i="1"/>
  <c r="AC267" i="1"/>
  <c r="AE267" i="1"/>
  <c r="AG267" i="1"/>
  <c r="AJ267" i="1"/>
  <c r="AL267" i="1"/>
  <c r="AN267" i="1"/>
  <c r="J263" i="1"/>
  <c r="L263" i="1"/>
  <c r="N263" i="1"/>
  <c r="P263" i="1"/>
  <c r="S263" i="1"/>
  <c r="U263" i="1"/>
  <c r="W263" i="1"/>
  <c r="Y263" i="1"/>
  <c r="AB263" i="1"/>
  <c r="AD263" i="1"/>
  <c r="AF263" i="1"/>
  <c r="AH263" i="1"/>
  <c r="AK263" i="1"/>
  <c r="AM263" i="1"/>
  <c r="AO263" i="1"/>
  <c r="I269" i="1"/>
  <c r="K269" i="1"/>
  <c r="M269" i="1"/>
  <c r="O269" i="1"/>
  <c r="R269" i="1"/>
  <c r="T269" i="1"/>
  <c r="V269" i="1"/>
  <c r="X269" i="1"/>
  <c r="AA269" i="1"/>
  <c r="AC269" i="1"/>
  <c r="AE269" i="1"/>
  <c r="AG269" i="1"/>
  <c r="AJ269" i="1"/>
  <c r="AL269" i="1"/>
  <c r="AN269" i="1"/>
  <c r="J110" i="1"/>
  <c r="L110" i="1"/>
  <c r="N110" i="1"/>
  <c r="P110" i="1"/>
  <c r="S110" i="1"/>
  <c r="U110" i="1"/>
  <c r="W110" i="1"/>
  <c r="Y110" i="1"/>
  <c r="AB110" i="1"/>
  <c r="AD110" i="1"/>
  <c r="AF110" i="1"/>
  <c r="AH110" i="1"/>
  <c r="AK110" i="1"/>
  <c r="AM110" i="1"/>
  <c r="AO110" i="1"/>
  <c r="I271" i="1"/>
  <c r="K271" i="1"/>
  <c r="M271" i="1"/>
  <c r="O271" i="1"/>
  <c r="R271" i="1"/>
  <c r="T271" i="1"/>
  <c r="V271" i="1"/>
  <c r="X271" i="1"/>
  <c r="AA271" i="1"/>
  <c r="AC271" i="1"/>
  <c r="AE271" i="1"/>
  <c r="AG271" i="1"/>
  <c r="AJ271" i="1"/>
  <c r="AL271" i="1"/>
  <c r="AN271" i="1"/>
  <c r="J76" i="1"/>
  <c r="L76" i="1"/>
  <c r="N76" i="1"/>
  <c r="P76" i="1"/>
  <c r="S76" i="1"/>
  <c r="U76" i="1"/>
  <c r="W76" i="1"/>
  <c r="Y76" i="1"/>
  <c r="AB76" i="1"/>
  <c r="AD76" i="1"/>
  <c r="AF76" i="1"/>
  <c r="AH76" i="1"/>
  <c r="AK76" i="1"/>
  <c r="AM76" i="1"/>
  <c r="AO76" i="1"/>
  <c r="I273" i="1"/>
  <c r="K273" i="1"/>
  <c r="M273" i="1"/>
  <c r="O273" i="1"/>
  <c r="R273" i="1"/>
  <c r="T273" i="1"/>
  <c r="V273" i="1"/>
  <c r="X273" i="1"/>
  <c r="AA273" i="1"/>
  <c r="AC273" i="1"/>
  <c r="AE273" i="1"/>
  <c r="AG273" i="1"/>
  <c r="AJ273" i="1"/>
  <c r="AL273" i="1"/>
  <c r="AN273" i="1"/>
  <c r="J274" i="1"/>
  <c r="L274" i="1"/>
  <c r="N274" i="1"/>
  <c r="P274" i="1"/>
  <c r="S274" i="1"/>
  <c r="U274" i="1"/>
  <c r="W274" i="1"/>
  <c r="Y274" i="1"/>
  <c r="AB274" i="1"/>
  <c r="AD274" i="1"/>
  <c r="AF274" i="1"/>
  <c r="AH274" i="1"/>
  <c r="AK274" i="1"/>
  <c r="AM274" i="1"/>
  <c r="AO274" i="1"/>
  <c r="I309" i="1"/>
  <c r="K309" i="1"/>
  <c r="M309" i="1"/>
  <c r="O309" i="1"/>
  <c r="R309" i="1"/>
  <c r="T309" i="1"/>
  <c r="V309" i="1"/>
  <c r="X309" i="1"/>
  <c r="AA309" i="1"/>
  <c r="AC309" i="1"/>
  <c r="AE309" i="1"/>
  <c r="AG309" i="1"/>
  <c r="AJ309" i="1"/>
  <c r="AL309" i="1"/>
  <c r="AN309" i="1"/>
  <c r="J276" i="1"/>
  <c r="L276" i="1"/>
  <c r="N276" i="1"/>
  <c r="P276" i="1"/>
  <c r="S276" i="1"/>
  <c r="U276" i="1"/>
  <c r="W276" i="1"/>
  <c r="Y276" i="1"/>
  <c r="AB276" i="1"/>
  <c r="AD276" i="1"/>
  <c r="AF276" i="1"/>
  <c r="AH276" i="1"/>
  <c r="AK276" i="1"/>
  <c r="AM276" i="1"/>
  <c r="AO276" i="1"/>
  <c r="I350" i="1"/>
  <c r="K350" i="1"/>
  <c r="M350" i="1"/>
  <c r="O350" i="1"/>
  <c r="R350" i="1"/>
  <c r="T350" i="1"/>
  <c r="V350" i="1"/>
  <c r="X350" i="1"/>
  <c r="AA350" i="1"/>
  <c r="AC350" i="1"/>
  <c r="AE350" i="1"/>
  <c r="AG350" i="1"/>
  <c r="AJ350" i="1"/>
  <c r="AL350" i="1"/>
  <c r="AN350" i="1"/>
  <c r="J278" i="1"/>
  <c r="L278" i="1"/>
  <c r="N278" i="1"/>
  <c r="P278" i="1"/>
  <c r="S278" i="1"/>
  <c r="U278" i="1"/>
  <c r="W278" i="1"/>
  <c r="Y278" i="1"/>
  <c r="AB278" i="1"/>
  <c r="AD278" i="1"/>
  <c r="AF278" i="1"/>
  <c r="AH278" i="1"/>
  <c r="AK278" i="1"/>
  <c r="AM278" i="1"/>
  <c r="AO278" i="1"/>
  <c r="I279" i="1"/>
  <c r="K279" i="1"/>
  <c r="M279" i="1"/>
  <c r="O279" i="1"/>
  <c r="R279" i="1"/>
  <c r="T279" i="1"/>
  <c r="V279" i="1"/>
  <c r="X279" i="1"/>
  <c r="AA279" i="1"/>
  <c r="AC279" i="1"/>
  <c r="AE279" i="1"/>
  <c r="AG279" i="1"/>
  <c r="AJ279" i="1"/>
  <c r="AL279" i="1"/>
  <c r="AN279" i="1"/>
  <c r="J280" i="1"/>
  <c r="L280" i="1"/>
  <c r="N280" i="1"/>
  <c r="P280" i="1"/>
  <c r="S280" i="1"/>
  <c r="U280" i="1"/>
  <c r="W280" i="1"/>
  <c r="Y280" i="1"/>
  <c r="AB280" i="1"/>
  <c r="AD280" i="1"/>
  <c r="AF280" i="1"/>
  <c r="AH280" i="1"/>
  <c r="AK280" i="1"/>
  <c r="AM280" i="1"/>
  <c r="AO280" i="1"/>
  <c r="I94" i="1"/>
  <c r="K94" i="1"/>
  <c r="M94" i="1"/>
  <c r="O94" i="1"/>
  <c r="R94" i="1"/>
  <c r="T94" i="1"/>
  <c r="V94" i="1"/>
  <c r="X94" i="1"/>
  <c r="AA94" i="1"/>
  <c r="AC94" i="1"/>
  <c r="AE94" i="1"/>
  <c r="AG94" i="1"/>
  <c r="AJ94" i="1"/>
  <c r="AL94" i="1"/>
  <c r="AN94" i="1"/>
  <c r="J282" i="1"/>
  <c r="L282" i="1"/>
  <c r="N282" i="1"/>
  <c r="P282" i="1"/>
  <c r="S282" i="1"/>
  <c r="U282" i="1"/>
  <c r="W282" i="1"/>
  <c r="Y282" i="1"/>
  <c r="AB282" i="1"/>
  <c r="AD282" i="1"/>
  <c r="AF282" i="1"/>
  <c r="AH282" i="1"/>
  <c r="AK282" i="1"/>
  <c r="AM282" i="1"/>
  <c r="AO282" i="1"/>
  <c r="I283" i="1"/>
  <c r="K283" i="1"/>
  <c r="M283" i="1"/>
  <c r="O283" i="1"/>
  <c r="R283" i="1"/>
  <c r="T283" i="1"/>
  <c r="V283" i="1"/>
  <c r="X283" i="1"/>
  <c r="AA283" i="1"/>
  <c r="AC283" i="1"/>
  <c r="AE283" i="1"/>
  <c r="AG283" i="1"/>
  <c r="AJ283" i="1"/>
  <c r="AL283" i="1"/>
  <c r="AN283" i="1"/>
  <c r="J277" i="1"/>
  <c r="L277" i="1"/>
  <c r="N277" i="1"/>
  <c r="P277" i="1"/>
  <c r="S277" i="1"/>
  <c r="U277" i="1"/>
  <c r="W277" i="1"/>
  <c r="Y277" i="1"/>
  <c r="AB277" i="1"/>
  <c r="AD277" i="1"/>
  <c r="AF277" i="1"/>
  <c r="AH277" i="1"/>
  <c r="AK277" i="1"/>
  <c r="AM277" i="1"/>
  <c r="AO277" i="1"/>
  <c r="I457" i="1"/>
  <c r="K457" i="1"/>
  <c r="M457" i="1"/>
  <c r="O457" i="1"/>
  <c r="R457" i="1"/>
  <c r="T457" i="1"/>
  <c r="V457" i="1"/>
  <c r="X457" i="1"/>
  <c r="AA457" i="1"/>
  <c r="AC457" i="1"/>
  <c r="AE457" i="1"/>
  <c r="AG457" i="1"/>
  <c r="AJ457" i="1"/>
  <c r="AL457" i="1"/>
  <c r="AN457" i="1"/>
  <c r="J286" i="1"/>
  <c r="L286" i="1"/>
  <c r="N286" i="1"/>
  <c r="P286" i="1"/>
  <c r="S286" i="1"/>
  <c r="U286" i="1"/>
  <c r="W286" i="1"/>
  <c r="Y286" i="1"/>
  <c r="AB286" i="1"/>
  <c r="AD286" i="1"/>
  <c r="AF286" i="1"/>
  <c r="AH286" i="1"/>
  <c r="AK286" i="1"/>
  <c r="AM286" i="1"/>
  <c r="AO286" i="1"/>
  <c r="I287" i="1"/>
  <c r="K287" i="1"/>
  <c r="M287" i="1"/>
  <c r="O287" i="1"/>
  <c r="R287" i="1"/>
  <c r="T287" i="1"/>
  <c r="V287" i="1"/>
  <c r="X287" i="1"/>
  <c r="AA287" i="1"/>
  <c r="AC287" i="1"/>
  <c r="AE287" i="1"/>
  <c r="AG287" i="1"/>
  <c r="AJ287" i="1"/>
  <c r="AL287" i="1"/>
  <c r="AN287" i="1"/>
  <c r="J288" i="1"/>
  <c r="L288" i="1"/>
  <c r="N288" i="1"/>
  <c r="P288" i="1"/>
  <c r="S288" i="1"/>
  <c r="U288" i="1"/>
  <c r="W288" i="1"/>
  <c r="Y288" i="1"/>
  <c r="AB288" i="1"/>
  <c r="AD288" i="1"/>
  <c r="AF288" i="1"/>
  <c r="AH288" i="1"/>
  <c r="AK288" i="1"/>
  <c r="AM288" i="1"/>
  <c r="AO288" i="1"/>
  <c r="I247" i="1"/>
  <c r="K247" i="1"/>
  <c r="M247" i="1"/>
  <c r="O247" i="1"/>
  <c r="R247" i="1"/>
  <c r="T247" i="1"/>
  <c r="V247" i="1"/>
  <c r="X247" i="1"/>
  <c r="AA247" i="1"/>
  <c r="AC247" i="1"/>
  <c r="AE247" i="1"/>
  <c r="AG247" i="1"/>
  <c r="AJ247" i="1"/>
  <c r="AL247" i="1"/>
  <c r="AN247" i="1"/>
  <c r="J290" i="1"/>
  <c r="L290" i="1"/>
  <c r="N290" i="1"/>
  <c r="P290" i="1"/>
  <c r="S290" i="1"/>
  <c r="U290" i="1"/>
  <c r="W290" i="1"/>
  <c r="Y290" i="1"/>
  <c r="AB290" i="1"/>
  <c r="AD290" i="1"/>
  <c r="AF290" i="1"/>
  <c r="AH290" i="1"/>
  <c r="AK290" i="1"/>
  <c r="AM290" i="1"/>
  <c r="AO290" i="1"/>
  <c r="I183" i="1"/>
  <c r="K183" i="1"/>
  <c r="M183" i="1"/>
  <c r="O183" i="1"/>
  <c r="R183" i="1"/>
  <c r="T183" i="1"/>
  <c r="V183" i="1"/>
  <c r="X183" i="1"/>
  <c r="AA183" i="1"/>
  <c r="AC183" i="1"/>
  <c r="AE183" i="1"/>
  <c r="AG183" i="1"/>
  <c r="AJ183" i="1"/>
  <c r="AL183" i="1"/>
  <c r="AN183" i="1"/>
  <c r="J292" i="1"/>
  <c r="L292" i="1"/>
  <c r="N292" i="1"/>
  <c r="P292" i="1"/>
  <c r="S292" i="1"/>
  <c r="U292" i="1"/>
  <c r="W292" i="1"/>
  <c r="Y292" i="1"/>
  <c r="AB292" i="1"/>
  <c r="AD292" i="1"/>
  <c r="AF292" i="1"/>
  <c r="AH292" i="1"/>
  <c r="AK292" i="1"/>
  <c r="AM292" i="1"/>
  <c r="AO292" i="1"/>
  <c r="I293" i="1"/>
  <c r="K293" i="1"/>
  <c r="M293" i="1"/>
  <c r="O293" i="1"/>
  <c r="R293" i="1"/>
  <c r="T293" i="1"/>
  <c r="V293" i="1"/>
  <c r="X293" i="1"/>
  <c r="AA293" i="1"/>
  <c r="AC293" i="1"/>
  <c r="AE293" i="1"/>
  <c r="AG293" i="1"/>
  <c r="AJ293" i="1"/>
  <c r="AL293" i="1"/>
  <c r="AN293" i="1"/>
  <c r="J294" i="1"/>
  <c r="L294" i="1"/>
  <c r="N294" i="1"/>
  <c r="P294" i="1"/>
  <c r="S294" i="1"/>
  <c r="U294" i="1"/>
  <c r="W294" i="1"/>
  <c r="Y294" i="1"/>
  <c r="AB294" i="1"/>
  <c r="AD294" i="1"/>
  <c r="AF294" i="1"/>
  <c r="AH294" i="1"/>
  <c r="AK294" i="1"/>
  <c r="AM294" i="1"/>
  <c r="AO294" i="1"/>
  <c r="I295" i="1"/>
  <c r="K295" i="1"/>
  <c r="M295" i="1"/>
  <c r="O295" i="1"/>
  <c r="R295" i="1"/>
  <c r="T295" i="1"/>
  <c r="V295" i="1"/>
  <c r="X295" i="1"/>
  <c r="AA295" i="1"/>
  <c r="AC295" i="1"/>
  <c r="AE295" i="1"/>
  <c r="AG295" i="1"/>
  <c r="AJ295" i="1"/>
  <c r="AL295" i="1"/>
  <c r="AN295" i="1"/>
  <c r="J41" i="1"/>
  <c r="L41" i="1"/>
  <c r="N41" i="1"/>
  <c r="P41" i="1"/>
  <c r="S41" i="1"/>
  <c r="U41" i="1"/>
  <c r="W41" i="1"/>
  <c r="Y41" i="1"/>
  <c r="AB41" i="1"/>
  <c r="AD41" i="1"/>
  <c r="AF41" i="1"/>
  <c r="AH41" i="1"/>
  <c r="AK41" i="1"/>
  <c r="AM41" i="1"/>
  <c r="AO41" i="1"/>
  <c r="I297" i="1"/>
  <c r="K297" i="1"/>
  <c r="M297" i="1"/>
  <c r="O297" i="1"/>
  <c r="R297" i="1"/>
  <c r="T297" i="1"/>
  <c r="V297" i="1"/>
  <c r="X297" i="1"/>
  <c r="AA297" i="1"/>
  <c r="AC297" i="1"/>
  <c r="AE297" i="1"/>
  <c r="AG297" i="1"/>
  <c r="AJ297" i="1"/>
  <c r="AL297" i="1"/>
  <c r="AN297" i="1"/>
  <c r="J298" i="1"/>
  <c r="L298" i="1"/>
  <c r="N298" i="1"/>
  <c r="P298" i="1"/>
  <c r="S298" i="1"/>
  <c r="U298" i="1"/>
  <c r="W298" i="1"/>
  <c r="Y298" i="1"/>
  <c r="AB298" i="1"/>
  <c r="AD298" i="1"/>
  <c r="AF298" i="1"/>
  <c r="AH298" i="1"/>
  <c r="AK298" i="1"/>
  <c r="AM298" i="1"/>
  <c r="AO298" i="1"/>
  <c r="I299" i="1"/>
  <c r="K299" i="1"/>
  <c r="M299" i="1"/>
  <c r="O299" i="1"/>
  <c r="R299" i="1"/>
  <c r="T299" i="1"/>
  <c r="V299" i="1"/>
  <c r="X299" i="1"/>
  <c r="AA299" i="1"/>
  <c r="AC299" i="1"/>
  <c r="AE299" i="1"/>
  <c r="AG299" i="1"/>
  <c r="AJ299" i="1"/>
  <c r="AL299" i="1"/>
  <c r="AN299" i="1"/>
  <c r="J284" i="1"/>
  <c r="L284" i="1"/>
  <c r="N284" i="1"/>
  <c r="P284" i="1"/>
  <c r="S284" i="1"/>
  <c r="U284" i="1"/>
  <c r="W284" i="1"/>
  <c r="Y284" i="1"/>
  <c r="AB284" i="1"/>
  <c r="AD284" i="1"/>
  <c r="AF284" i="1"/>
  <c r="AH284" i="1"/>
  <c r="AK284" i="1"/>
  <c r="AM284" i="1"/>
  <c r="AO284" i="1"/>
  <c r="I118" i="1"/>
  <c r="K118" i="1"/>
  <c r="M118" i="1"/>
  <c r="O118" i="1"/>
  <c r="R118" i="1"/>
  <c r="T118" i="1"/>
  <c r="V118" i="1"/>
  <c r="X118" i="1"/>
  <c r="AA118" i="1"/>
  <c r="AC118" i="1"/>
  <c r="AE118" i="1"/>
  <c r="AG118" i="1"/>
  <c r="AJ118" i="1"/>
  <c r="AL118" i="1"/>
  <c r="AN118" i="1"/>
  <c r="J302" i="1"/>
  <c r="L302" i="1"/>
  <c r="N302" i="1"/>
  <c r="P302" i="1"/>
  <c r="S302" i="1"/>
  <c r="U302" i="1"/>
  <c r="W302" i="1"/>
  <c r="Y302" i="1"/>
  <c r="AB302" i="1"/>
  <c r="AD302" i="1"/>
  <c r="AF302" i="1"/>
  <c r="AH302" i="1"/>
  <c r="AK302" i="1"/>
  <c r="AM302" i="1"/>
  <c r="AO302" i="1"/>
  <c r="I303" i="1"/>
  <c r="K303" i="1"/>
  <c r="M303" i="1"/>
  <c r="O303" i="1"/>
  <c r="R303" i="1"/>
  <c r="T303" i="1"/>
  <c r="V303" i="1"/>
  <c r="X303" i="1"/>
  <c r="AA303" i="1"/>
  <c r="AC303" i="1"/>
  <c r="AE303" i="1"/>
  <c r="AG303" i="1"/>
  <c r="AJ303" i="1"/>
  <c r="AL303" i="1"/>
  <c r="AN303" i="1"/>
  <c r="AP376" i="1"/>
  <c r="AN376" i="1"/>
  <c r="AL376" i="1"/>
  <c r="AJ376" i="1"/>
  <c r="AG376" i="1"/>
  <c r="AE376" i="1"/>
  <c r="AC376" i="1"/>
  <c r="AA376" i="1"/>
  <c r="X376" i="1"/>
  <c r="V376" i="1"/>
  <c r="T376" i="1"/>
  <c r="R376" i="1"/>
  <c r="J376" i="1"/>
  <c r="L376" i="1"/>
  <c r="N376" i="1"/>
  <c r="P376" i="1"/>
  <c r="U376" i="1"/>
  <c r="Y376" i="1"/>
  <c r="AB376" i="1"/>
  <c r="AF376" i="1"/>
  <c r="AM376" i="1"/>
  <c r="AQ376" i="1"/>
  <c r="L384" i="1"/>
  <c r="P384" i="1"/>
  <c r="S384" i="1"/>
  <c r="W384" i="1"/>
  <c r="AD384" i="1"/>
  <c r="AH384" i="1"/>
  <c r="AK384" i="1"/>
  <c r="AO384" i="1"/>
  <c r="AP308" i="1"/>
  <c r="AN308" i="1"/>
  <c r="AL308" i="1"/>
  <c r="AJ308" i="1"/>
  <c r="AG308" i="1"/>
  <c r="AE308" i="1"/>
  <c r="AC308" i="1"/>
  <c r="AA308" i="1"/>
  <c r="X308" i="1"/>
  <c r="V308" i="1"/>
  <c r="T308" i="1"/>
  <c r="R308" i="1"/>
  <c r="O308" i="1"/>
  <c r="M308" i="1"/>
  <c r="K308" i="1"/>
  <c r="I308" i="1"/>
  <c r="L308" i="1"/>
  <c r="P308" i="1"/>
  <c r="S308" i="1"/>
  <c r="W308" i="1"/>
  <c r="AD308" i="1"/>
  <c r="AH308" i="1"/>
  <c r="AK308" i="1"/>
  <c r="AO308" i="1"/>
  <c r="AP310" i="1"/>
  <c r="AN310" i="1"/>
  <c r="AL310" i="1"/>
  <c r="AJ310" i="1"/>
  <c r="AG310" i="1"/>
  <c r="AE310" i="1"/>
  <c r="AC310" i="1"/>
  <c r="AA310" i="1"/>
  <c r="X310" i="1"/>
  <c r="V310" i="1"/>
  <c r="T310" i="1"/>
  <c r="R310" i="1"/>
  <c r="O310" i="1"/>
  <c r="M310" i="1"/>
  <c r="K310" i="1"/>
  <c r="I310" i="1"/>
  <c r="L310" i="1"/>
  <c r="P310" i="1"/>
  <c r="S310" i="1"/>
  <c r="W310" i="1"/>
  <c r="AD310" i="1"/>
  <c r="AH310" i="1"/>
  <c r="AK310" i="1"/>
  <c r="AO310" i="1"/>
  <c r="AP406" i="1"/>
  <c r="AN406" i="1"/>
  <c r="AL406" i="1"/>
  <c r="AJ406" i="1"/>
  <c r="AG406" i="1"/>
  <c r="AE406" i="1"/>
  <c r="AC406" i="1"/>
  <c r="AA406" i="1"/>
  <c r="X406" i="1"/>
  <c r="V406" i="1"/>
  <c r="T406" i="1"/>
  <c r="R406" i="1"/>
  <c r="O406" i="1"/>
  <c r="M406" i="1"/>
  <c r="K406" i="1"/>
  <c r="I406" i="1"/>
  <c r="L406" i="1"/>
  <c r="P406" i="1"/>
  <c r="S406" i="1"/>
  <c r="W406" i="1"/>
  <c r="AD406" i="1"/>
  <c r="AH406" i="1"/>
  <c r="AK406" i="1"/>
  <c r="AO406" i="1"/>
  <c r="AP205" i="1"/>
  <c r="AN205" i="1"/>
  <c r="AL205" i="1"/>
  <c r="AJ205" i="1"/>
  <c r="AG205" i="1"/>
  <c r="AE205" i="1"/>
  <c r="AC205" i="1"/>
  <c r="AA205" i="1"/>
  <c r="X205" i="1"/>
  <c r="V205" i="1"/>
  <c r="T205" i="1"/>
  <c r="R205" i="1"/>
  <c r="O205" i="1"/>
  <c r="M205" i="1"/>
  <c r="K205" i="1"/>
  <c r="I205" i="1"/>
  <c r="J205" i="1"/>
  <c r="N205" i="1"/>
  <c r="U205" i="1"/>
  <c r="Y205" i="1"/>
  <c r="AB205" i="1"/>
  <c r="AF205" i="1"/>
  <c r="AM205" i="1"/>
  <c r="AQ205" i="1"/>
  <c r="L316" i="1"/>
  <c r="P316" i="1"/>
  <c r="S316" i="1"/>
  <c r="W316" i="1"/>
  <c r="AD316" i="1"/>
  <c r="AH316" i="1"/>
  <c r="AK316" i="1"/>
  <c r="AO316" i="1"/>
  <c r="AP281" i="1"/>
  <c r="AN281" i="1"/>
  <c r="AL281" i="1"/>
  <c r="AJ281" i="1"/>
  <c r="AG281" i="1"/>
  <c r="AE281" i="1"/>
  <c r="AC281" i="1"/>
  <c r="AA281" i="1"/>
  <c r="X281" i="1"/>
  <c r="V281" i="1"/>
  <c r="T281" i="1"/>
  <c r="R281" i="1"/>
  <c r="O281" i="1"/>
  <c r="M281" i="1"/>
  <c r="K281" i="1"/>
  <c r="I281" i="1"/>
  <c r="J281" i="1"/>
  <c r="N281" i="1"/>
  <c r="U281" i="1"/>
  <c r="Y281" i="1"/>
  <c r="AB281" i="1"/>
  <c r="AF281" i="1"/>
  <c r="AM281" i="1"/>
  <c r="AQ281" i="1"/>
  <c r="L374" i="1"/>
  <c r="P374" i="1"/>
  <c r="S374" i="1"/>
  <c r="W374" i="1"/>
  <c r="AD374" i="1"/>
  <c r="AH374" i="1"/>
  <c r="AK374" i="1"/>
  <c r="AO374" i="1"/>
  <c r="AP163" i="1"/>
  <c r="AN163" i="1"/>
  <c r="AL163" i="1"/>
  <c r="AJ163" i="1"/>
  <c r="AG163" i="1"/>
  <c r="AE163" i="1"/>
  <c r="AC163" i="1"/>
  <c r="AA163" i="1"/>
  <c r="X163" i="1"/>
  <c r="V163" i="1"/>
  <c r="T163" i="1"/>
  <c r="R163" i="1"/>
  <c r="O163" i="1"/>
  <c r="M163" i="1"/>
  <c r="K163" i="1"/>
  <c r="I163" i="1"/>
  <c r="J163" i="1"/>
  <c r="N163" i="1"/>
  <c r="U163" i="1"/>
  <c r="Y163" i="1"/>
  <c r="AB163" i="1"/>
  <c r="AF163" i="1"/>
  <c r="AM163" i="1"/>
  <c r="AQ163" i="1"/>
  <c r="L324" i="1"/>
  <c r="P324" i="1"/>
  <c r="S324" i="1"/>
  <c r="W324" i="1"/>
  <c r="AD324" i="1"/>
  <c r="AH324" i="1"/>
  <c r="AK324" i="1"/>
  <c r="AO324" i="1"/>
  <c r="AP326" i="1"/>
  <c r="AN326" i="1"/>
  <c r="AL326" i="1"/>
  <c r="AJ326" i="1"/>
  <c r="AG326" i="1"/>
  <c r="AE326" i="1"/>
  <c r="AC326" i="1"/>
  <c r="AA326" i="1"/>
  <c r="X326" i="1"/>
  <c r="V326" i="1"/>
  <c r="T326" i="1"/>
  <c r="R326" i="1"/>
  <c r="O326" i="1"/>
  <c r="M326" i="1"/>
  <c r="K326" i="1"/>
  <c r="I326" i="1"/>
  <c r="J326" i="1"/>
  <c r="N326" i="1"/>
  <c r="U326" i="1"/>
  <c r="Y326" i="1"/>
  <c r="AB326" i="1"/>
  <c r="AF326" i="1"/>
  <c r="AM326" i="1"/>
  <c r="AQ326" i="1"/>
  <c r="L328" i="1"/>
  <c r="P328" i="1"/>
  <c r="S328" i="1"/>
  <c r="W328" i="1"/>
  <c r="AD328" i="1"/>
  <c r="AH328" i="1"/>
  <c r="AK328" i="1"/>
  <c r="AO328" i="1"/>
  <c r="AP330" i="1"/>
  <c r="AN330" i="1"/>
  <c r="AL330" i="1"/>
  <c r="AJ330" i="1"/>
  <c r="AG330" i="1"/>
  <c r="AE330" i="1"/>
  <c r="AC330" i="1"/>
  <c r="AA330" i="1"/>
  <c r="X330" i="1"/>
  <c r="V330" i="1"/>
  <c r="T330" i="1"/>
  <c r="R330" i="1"/>
  <c r="O330" i="1"/>
  <c r="M330" i="1"/>
  <c r="K330" i="1"/>
  <c r="I330" i="1"/>
  <c r="J330" i="1"/>
  <c r="N330" i="1"/>
  <c r="U330" i="1"/>
  <c r="Y330" i="1"/>
  <c r="AB330" i="1"/>
  <c r="AF330" i="1"/>
  <c r="AM330" i="1"/>
  <c r="AQ330" i="1"/>
  <c r="L233" i="1"/>
  <c r="P233" i="1"/>
  <c r="S233" i="1"/>
  <c r="W233" i="1"/>
  <c r="AD233" i="1"/>
  <c r="AH233" i="1"/>
  <c r="AK233" i="1"/>
  <c r="AO233" i="1"/>
  <c r="AP352" i="1"/>
  <c r="AN352" i="1"/>
  <c r="AL352" i="1"/>
  <c r="AJ352" i="1"/>
  <c r="AG352" i="1"/>
  <c r="AE352" i="1"/>
  <c r="AC352" i="1"/>
  <c r="AA352" i="1"/>
  <c r="X352" i="1"/>
  <c r="V352" i="1"/>
  <c r="T352" i="1"/>
  <c r="R352" i="1"/>
  <c r="O352" i="1"/>
  <c r="M352" i="1"/>
  <c r="K352" i="1"/>
  <c r="I352" i="1"/>
  <c r="J352" i="1"/>
  <c r="N352" i="1"/>
  <c r="U352" i="1"/>
  <c r="Y352" i="1"/>
  <c r="AB352" i="1"/>
  <c r="AF352" i="1"/>
  <c r="AM352" i="1"/>
  <c r="AQ352" i="1"/>
  <c r="L336" i="1"/>
  <c r="P336" i="1"/>
  <c r="S336" i="1"/>
  <c r="W336" i="1"/>
  <c r="AD336" i="1"/>
  <c r="AH336" i="1"/>
  <c r="AK336" i="1"/>
  <c r="AO336" i="1"/>
  <c r="AP338" i="1"/>
  <c r="AN338" i="1"/>
  <c r="AL338" i="1"/>
  <c r="AJ338" i="1"/>
  <c r="AG338" i="1"/>
  <c r="AE338" i="1"/>
  <c r="AC338" i="1"/>
  <c r="AA338" i="1"/>
  <c r="X338" i="1"/>
  <c r="V338" i="1"/>
  <c r="T338" i="1"/>
  <c r="R338" i="1"/>
  <c r="O338" i="1"/>
  <c r="M338" i="1"/>
  <c r="K338" i="1"/>
  <c r="I338" i="1"/>
  <c r="J338" i="1"/>
  <c r="N338" i="1"/>
  <c r="U338" i="1"/>
  <c r="Y338" i="1"/>
  <c r="AB338" i="1"/>
  <c r="AF338" i="1"/>
  <c r="AM338" i="1"/>
  <c r="AQ338" i="1"/>
  <c r="L345" i="1"/>
  <c r="P345" i="1"/>
  <c r="S345" i="1"/>
  <c r="W345" i="1"/>
  <c r="AD345" i="1"/>
  <c r="AH345" i="1"/>
  <c r="AK345" i="1"/>
  <c r="AO345" i="1"/>
  <c r="AP262" i="1"/>
  <c r="AN262" i="1"/>
  <c r="AL262" i="1"/>
  <c r="AJ262" i="1"/>
  <c r="AG262" i="1"/>
  <c r="AE262" i="1"/>
  <c r="AC262" i="1"/>
  <c r="AA262" i="1"/>
  <c r="X262" i="1"/>
  <c r="V262" i="1"/>
  <c r="T262" i="1"/>
  <c r="R262" i="1"/>
  <c r="O262" i="1"/>
  <c r="M262" i="1"/>
  <c r="K262" i="1"/>
  <c r="I262" i="1"/>
  <c r="J262" i="1"/>
  <c r="N262" i="1"/>
  <c r="U262" i="1"/>
  <c r="Y262" i="1"/>
  <c r="AB262" i="1"/>
  <c r="AF262" i="1"/>
  <c r="AM262" i="1"/>
  <c r="AQ262" i="1"/>
  <c r="L344" i="1"/>
  <c r="P344" i="1"/>
  <c r="S344" i="1"/>
  <c r="W344" i="1"/>
  <c r="AD344" i="1"/>
  <c r="AH344" i="1"/>
  <c r="AK344" i="1"/>
  <c r="AO344" i="1"/>
  <c r="AP361" i="1"/>
  <c r="AN361" i="1"/>
  <c r="AL361" i="1"/>
  <c r="AJ361" i="1"/>
  <c r="AG361" i="1"/>
  <c r="AE361" i="1"/>
  <c r="AC361" i="1"/>
  <c r="AA361" i="1"/>
  <c r="X361" i="1"/>
  <c r="V361" i="1"/>
  <c r="T361" i="1"/>
  <c r="R361" i="1"/>
  <c r="O361" i="1"/>
  <c r="M361" i="1"/>
  <c r="K361" i="1"/>
  <c r="I361" i="1"/>
  <c r="J361" i="1"/>
  <c r="N361" i="1"/>
  <c r="U361" i="1"/>
  <c r="Y361" i="1"/>
  <c r="AB361" i="1"/>
  <c r="AF361" i="1"/>
  <c r="AM361" i="1"/>
  <c r="AQ361" i="1"/>
  <c r="L426" i="1"/>
  <c r="P426" i="1"/>
  <c r="S426" i="1"/>
  <c r="W426" i="1"/>
  <c r="AD426" i="1"/>
  <c r="AH426" i="1"/>
  <c r="AK426" i="1"/>
  <c r="AO426" i="1"/>
  <c r="AP321" i="1"/>
  <c r="AN321" i="1"/>
  <c r="AL321" i="1"/>
  <c r="AJ321" i="1"/>
  <c r="AG321" i="1"/>
  <c r="AE321" i="1"/>
  <c r="AC321" i="1"/>
  <c r="AA321" i="1"/>
  <c r="X321" i="1"/>
  <c r="V321" i="1"/>
  <c r="T321" i="1"/>
  <c r="R321" i="1"/>
  <c r="O321" i="1"/>
  <c r="M321" i="1"/>
  <c r="K321" i="1"/>
  <c r="I321" i="1"/>
  <c r="J321" i="1"/>
  <c r="N321" i="1"/>
  <c r="U321" i="1"/>
  <c r="Y321" i="1"/>
  <c r="AB321" i="1"/>
  <c r="AF321" i="1"/>
  <c r="AM321" i="1"/>
  <c r="AQ321" i="1"/>
  <c r="L268" i="1"/>
  <c r="P268" i="1"/>
  <c r="S268" i="1"/>
  <c r="W268" i="1"/>
  <c r="AD268" i="1"/>
  <c r="AH268" i="1"/>
  <c r="AK268" i="1"/>
  <c r="AO268" i="1"/>
  <c r="AP354" i="1"/>
  <c r="AN354" i="1"/>
  <c r="AL354" i="1"/>
  <c r="AJ354" i="1"/>
  <c r="AG354" i="1"/>
  <c r="AE354" i="1"/>
  <c r="AC354" i="1"/>
  <c r="AA354" i="1"/>
  <c r="X354" i="1"/>
  <c r="V354" i="1"/>
  <c r="T354" i="1"/>
  <c r="R354" i="1"/>
  <c r="O354" i="1"/>
  <c r="M354" i="1"/>
  <c r="K354" i="1"/>
  <c r="I354" i="1"/>
  <c r="J354" i="1"/>
  <c r="N354" i="1"/>
  <c r="U354" i="1"/>
  <c r="Y354" i="1"/>
  <c r="AB354" i="1"/>
  <c r="AF354" i="1"/>
  <c r="AM354" i="1"/>
  <c r="AQ354" i="1"/>
  <c r="L356" i="1"/>
  <c r="P356" i="1"/>
  <c r="S356" i="1"/>
  <c r="W356" i="1"/>
  <c r="AD356" i="1"/>
  <c r="AH356" i="1"/>
  <c r="AK356" i="1"/>
  <c r="AO356" i="1"/>
  <c r="AP171" i="1"/>
  <c r="AN171" i="1"/>
  <c r="AL171" i="1"/>
  <c r="AJ171" i="1"/>
  <c r="AG171" i="1"/>
  <c r="AE171" i="1"/>
  <c r="AC171" i="1"/>
  <c r="AA171" i="1"/>
  <c r="X171" i="1"/>
  <c r="V171" i="1"/>
  <c r="T171" i="1"/>
  <c r="R171" i="1"/>
  <c r="O171" i="1"/>
  <c r="M171" i="1"/>
  <c r="K171" i="1"/>
  <c r="I171" i="1"/>
  <c r="J171" i="1"/>
  <c r="N171" i="1"/>
  <c r="U171" i="1"/>
  <c r="Y171" i="1"/>
  <c r="AB171" i="1"/>
  <c r="AF171" i="1"/>
  <c r="AM171" i="1"/>
  <c r="AQ171" i="1"/>
  <c r="L360" i="1"/>
  <c r="P360" i="1"/>
  <c r="S360" i="1"/>
  <c r="W360" i="1"/>
  <c r="AD360" i="1"/>
  <c r="AH360" i="1"/>
  <c r="AK360" i="1"/>
  <c r="AO360" i="1"/>
  <c r="AP256" i="1"/>
  <c r="AN256" i="1"/>
  <c r="AL256" i="1"/>
  <c r="AJ256" i="1"/>
  <c r="AG256" i="1"/>
  <c r="AE256" i="1"/>
  <c r="AC256" i="1"/>
  <c r="AA256" i="1"/>
  <c r="X256" i="1"/>
  <c r="V256" i="1"/>
  <c r="T256" i="1"/>
  <c r="R256" i="1"/>
  <c r="O256" i="1"/>
  <c r="M256" i="1"/>
  <c r="K256" i="1"/>
  <c r="I256" i="1"/>
  <c r="J256" i="1"/>
  <c r="N256" i="1"/>
  <c r="U256" i="1"/>
  <c r="Y256" i="1"/>
  <c r="AB256" i="1"/>
  <c r="AF256" i="1"/>
  <c r="AM256" i="1"/>
  <c r="AQ256" i="1"/>
  <c r="L373" i="1"/>
  <c r="P373" i="1"/>
  <c r="S373" i="1"/>
  <c r="W373" i="1"/>
  <c r="AD373" i="1"/>
  <c r="AH373" i="1"/>
  <c r="AK373" i="1"/>
  <c r="AO373" i="1"/>
  <c r="AP366" i="1"/>
  <c r="AN366" i="1"/>
  <c r="AL366" i="1"/>
  <c r="AJ366" i="1"/>
  <c r="AG366" i="1"/>
  <c r="AE366" i="1"/>
  <c r="AC366" i="1"/>
  <c r="AA366" i="1"/>
  <c r="X366" i="1"/>
  <c r="V366" i="1"/>
  <c r="T366" i="1"/>
  <c r="R366" i="1"/>
  <c r="O366" i="1"/>
  <c r="M366" i="1"/>
  <c r="K366" i="1"/>
  <c r="I366" i="1"/>
  <c r="J366" i="1"/>
  <c r="N366" i="1"/>
  <c r="U366" i="1"/>
  <c r="Y366" i="1"/>
  <c r="AB366" i="1"/>
  <c r="AF366" i="1"/>
  <c r="AM366" i="1"/>
  <c r="AQ366" i="1"/>
  <c r="L42" i="1"/>
  <c r="P42" i="1"/>
  <c r="S42" i="1"/>
  <c r="W42" i="1"/>
  <c r="AD42" i="1"/>
  <c r="AH42" i="1"/>
  <c r="AK42" i="1"/>
  <c r="AO42" i="1"/>
  <c r="AP370" i="1"/>
  <c r="AN370" i="1"/>
  <c r="AL370" i="1"/>
  <c r="AJ370" i="1"/>
  <c r="AG370" i="1"/>
  <c r="AE370" i="1"/>
  <c r="AC370" i="1"/>
  <c r="AA370" i="1"/>
  <c r="X370" i="1"/>
  <c r="V370" i="1"/>
  <c r="T370" i="1"/>
  <c r="R370" i="1"/>
  <c r="O370" i="1"/>
  <c r="M370" i="1"/>
  <c r="K370" i="1"/>
  <c r="I370" i="1"/>
  <c r="J370" i="1"/>
  <c r="N370" i="1"/>
  <c r="U370" i="1"/>
  <c r="Y370" i="1"/>
  <c r="AB370" i="1"/>
  <c r="AF370" i="1"/>
  <c r="AM370" i="1"/>
  <c r="AQ370" i="1"/>
  <c r="L383" i="1"/>
  <c r="P383" i="1"/>
  <c r="S383" i="1"/>
  <c r="W383" i="1"/>
  <c r="AD383" i="1"/>
  <c r="AH383" i="1"/>
  <c r="AK383" i="1"/>
  <c r="AO383" i="1"/>
  <c r="AP349" i="1"/>
  <c r="AN349" i="1"/>
  <c r="AL349" i="1"/>
  <c r="AJ349" i="1"/>
  <c r="AG349" i="1"/>
  <c r="AE349" i="1"/>
  <c r="AC349" i="1"/>
  <c r="AA349" i="1"/>
  <c r="X349" i="1"/>
  <c r="V349" i="1"/>
  <c r="T349" i="1"/>
  <c r="R349" i="1"/>
  <c r="O349" i="1"/>
  <c r="M349" i="1"/>
  <c r="K349" i="1"/>
  <c r="I349" i="1"/>
  <c r="J349" i="1"/>
  <c r="N349" i="1"/>
  <c r="U349" i="1"/>
  <c r="Y349" i="1"/>
  <c r="AB349" i="1"/>
  <c r="AF349" i="1"/>
  <c r="AM349" i="1"/>
  <c r="AQ349" i="1"/>
  <c r="L318" i="1"/>
  <c r="P318" i="1"/>
  <c r="S318" i="1"/>
  <c r="W318" i="1"/>
  <c r="AD318" i="1"/>
  <c r="AH318" i="1"/>
  <c r="AK318" i="1"/>
  <c r="AO318" i="1"/>
  <c r="AP312" i="1"/>
  <c r="AN312" i="1"/>
  <c r="AL312" i="1"/>
  <c r="AJ312" i="1"/>
  <c r="AG312" i="1"/>
  <c r="AE312" i="1"/>
  <c r="AC312" i="1"/>
  <c r="AA312" i="1"/>
  <c r="X312" i="1"/>
  <c r="V312" i="1"/>
  <c r="T312" i="1"/>
  <c r="R312" i="1"/>
  <c r="O312" i="1"/>
  <c r="M312" i="1"/>
  <c r="K312" i="1"/>
  <c r="I312" i="1"/>
  <c r="J312" i="1"/>
  <c r="N312" i="1"/>
  <c r="U312" i="1"/>
  <c r="Y312" i="1"/>
  <c r="AB312" i="1"/>
  <c r="AF312" i="1"/>
  <c r="AM312" i="1"/>
  <c r="AQ312" i="1"/>
  <c r="L333" i="1"/>
  <c r="P333" i="1"/>
  <c r="S333" i="1"/>
  <c r="W333" i="1"/>
  <c r="AD333" i="1"/>
  <c r="AH333" i="1"/>
  <c r="AK333" i="1"/>
  <c r="AO333" i="1"/>
  <c r="AP362" i="1"/>
  <c r="AN362" i="1"/>
  <c r="AL362" i="1"/>
  <c r="AJ362" i="1"/>
  <c r="AG362" i="1"/>
  <c r="AE362" i="1"/>
  <c r="AC362" i="1"/>
  <c r="AA362" i="1"/>
  <c r="X362" i="1"/>
  <c r="V362" i="1"/>
  <c r="T362" i="1"/>
  <c r="R362" i="1"/>
  <c r="O362" i="1"/>
  <c r="M362" i="1"/>
  <c r="K362" i="1"/>
  <c r="I362" i="1"/>
  <c r="J362" i="1"/>
  <c r="N362" i="1"/>
  <c r="U362" i="1"/>
  <c r="Y362" i="1"/>
  <c r="AB362" i="1"/>
  <c r="AF362" i="1"/>
  <c r="AM362" i="1"/>
  <c r="AQ362" i="1"/>
  <c r="L451" i="1"/>
  <c r="P451" i="1"/>
  <c r="S451" i="1"/>
  <c r="W451" i="1"/>
  <c r="AD451" i="1"/>
  <c r="AH451" i="1"/>
  <c r="AK451" i="1"/>
  <c r="AO451" i="1"/>
  <c r="AP386" i="1"/>
  <c r="AN386" i="1"/>
  <c r="AL386" i="1"/>
  <c r="AJ386" i="1"/>
  <c r="AG386" i="1"/>
  <c r="AE386" i="1"/>
  <c r="AC386" i="1"/>
  <c r="AA386" i="1"/>
  <c r="X386" i="1"/>
  <c r="V386" i="1"/>
  <c r="T386" i="1"/>
  <c r="R386" i="1"/>
  <c r="O386" i="1"/>
  <c r="M386" i="1"/>
  <c r="K386" i="1"/>
  <c r="I386" i="1"/>
  <c r="J386" i="1"/>
  <c r="N386" i="1"/>
  <c r="U386" i="1"/>
  <c r="Y386" i="1"/>
  <c r="AB386" i="1"/>
  <c r="AF386" i="1"/>
  <c r="AM386" i="1"/>
  <c r="AQ386" i="1"/>
  <c r="L375" i="1"/>
  <c r="P375" i="1"/>
  <c r="S375" i="1"/>
  <c r="W375" i="1"/>
  <c r="AD375" i="1"/>
  <c r="AH375" i="1"/>
  <c r="AK375" i="1"/>
  <c r="AO375" i="1"/>
  <c r="AP301" i="1"/>
  <c r="AN301" i="1"/>
  <c r="AL301" i="1"/>
  <c r="AJ301" i="1"/>
  <c r="AG301" i="1"/>
  <c r="AE301" i="1"/>
  <c r="AC301" i="1"/>
  <c r="AA301" i="1"/>
  <c r="X301" i="1"/>
  <c r="V301" i="1"/>
  <c r="T301" i="1"/>
  <c r="R301" i="1"/>
  <c r="O301" i="1"/>
  <c r="M301" i="1"/>
  <c r="K301" i="1"/>
  <c r="I301" i="1"/>
  <c r="J301" i="1"/>
  <c r="N301" i="1"/>
  <c r="U301" i="1"/>
  <c r="Y301" i="1"/>
  <c r="AB301" i="1"/>
  <c r="AF301" i="1"/>
  <c r="AM301" i="1"/>
  <c r="AQ301" i="1"/>
  <c r="L379" i="1"/>
  <c r="P379" i="1"/>
  <c r="S379" i="1"/>
  <c r="W379" i="1"/>
  <c r="AD379" i="1"/>
  <c r="AH379" i="1"/>
  <c r="AK379" i="1"/>
  <c r="AO379" i="1"/>
  <c r="AP394" i="1"/>
  <c r="AN394" i="1"/>
  <c r="AL394" i="1"/>
  <c r="AJ394" i="1"/>
  <c r="AG394" i="1"/>
  <c r="AE394" i="1"/>
  <c r="AC394" i="1"/>
  <c r="AA394" i="1"/>
  <c r="X394" i="1"/>
  <c r="V394" i="1"/>
  <c r="T394" i="1"/>
  <c r="R394" i="1"/>
  <c r="O394" i="1"/>
  <c r="M394" i="1"/>
  <c r="K394" i="1"/>
  <c r="I394" i="1"/>
  <c r="J394" i="1"/>
  <c r="N394" i="1"/>
  <c r="U394" i="1"/>
  <c r="Y394" i="1"/>
  <c r="AB394" i="1"/>
  <c r="AF394" i="1"/>
  <c r="AM394" i="1"/>
  <c r="AQ394" i="1"/>
  <c r="L396" i="1"/>
  <c r="P396" i="1"/>
  <c r="S396" i="1"/>
  <c r="W396" i="1"/>
  <c r="AD396" i="1"/>
  <c r="AH396" i="1"/>
  <c r="AK396" i="1"/>
  <c r="AO396" i="1"/>
  <c r="AP398" i="1"/>
  <c r="AN398" i="1"/>
  <c r="AL398" i="1"/>
  <c r="AJ398" i="1"/>
  <c r="AG398" i="1"/>
  <c r="AE398" i="1"/>
  <c r="AC398" i="1"/>
  <c r="AA398" i="1"/>
  <c r="X398" i="1"/>
  <c r="V398" i="1"/>
  <c r="T398" i="1"/>
  <c r="R398" i="1"/>
  <c r="O398" i="1"/>
  <c r="M398" i="1"/>
  <c r="K398" i="1"/>
  <c r="I398" i="1"/>
  <c r="J398" i="1"/>
  <c r="N398" i="1"/>
  <c r="U398" i="1"/>
  <c r="Y398" i="1"/>
  <c r="AB398" i="1"/>
  <c r="AF398" i="1"/>
  <c r="AM398" i="1"/>
  <c r="AQ398" i="1"/>
  <c r="L400" i="1"/>
  <c r="P400" i="1"/>
  <c r="S400" i="1"/>
  <c r="W400" i="1"/>
  <c r="AD400" i="1"/>
  <c r="AH400" i="1"/>
  <c r="AK400" i="1"/>
  <c r="AO400" i="1"/>
  <c r="AP409" i="1"/>
  <c r="AN409" i="1"/>
  <c r="AL409" i="1"/>
  <c r="AJ409" i="1"/>
  <c r="AG409" i="1"/>
  <c r="AE409" i="1"/>
  <c r="AC409" i="1"/>
  <c r="AA409" i="1"/>
  <c r="X409" i="1"/>
  <c r="V409" i="1"/>
  <c r="T409" i="1"/>
  <c r="R409" i="1"/>
  <c r="O409" i="1"/>
  <c r="M409" i="1"/>
  <c r="K409" i="1"/>
  <c r="I409" i="1"/>
  <c r="J409" i="1"/>
  <c r="N409" i="1"/>
  <c r="U409" i="1"/>
  <c r="Y409" i="1"/>
  <c r="AB409" i="1"/>
  <c r="AF409" i="1"/>
  <c r="AM409" i="1"/>
  <c r="AQ409" i="1"/>
  <c r="L404" i="1"/>
  <c r="P404" i="1"/>
  <c r="S404" i="1"/>
  <c r="W404" i="1"/>
  <c r="AD404" i="1"/>
  <c r="AH404" i="1"/>
  <c r="AK404" i="1"/>
  <c r="AO404" i="1"/>
  <c r="AP401" i="1"/>
  <c r="AN401" i="1"/>
  <c r="AL401" i="1"/>
  <c r="AJ401" i="1"/>
  <c r="AG401" i="1"/>
  <c r="AE401" i="1"/>
  <c r="AC401" i="1"/>
  <c r="AA401" i="1"/>
  <c r="X401" i="1"/>
  <c r="V401" i="1"/>
  <c r="T401" i="1"/>
  <c r="R401" i="1"/>
  <c r="O401" i="1"/>
  <c r="M401" i="1"/>
  <c r="K401" i="1"/>
  <c r="I401" i="1"/>
  <c r="J401" i="1"/>
  <c r="N401" i="1"/>
  <c r="U401" i="1"/>
  <c r="Y401" i="1"/>
  <c r="AB401" i="1"/>
  <c r="AF401" i="1"/>
  <c r="AM401" i="1"/>
  <c r="AQ401" i="1"/>
  <c r="L408" i="1"/>
  <c r="P408" i="1"/>
  <c r="S408" i="1"/>
  <c r="W408" i="1"/>
  <c r="AD408" i="1"/>
  <c r="AH408" i="1"/>
  <c r="AK408" i="1"/>
  <c r="AO408" i="1"/>
  <c r="AP389" i="1"/>
  <c r="AN389" i="1"/>
  <c r="AL389" i="1"/>
  <c r="AJ389" i="1"/>
  <c r="AG389" i="1"/>
  <c r="AE389" i="1"/>
  <c r="AC389" i="1"/>
  <c r="AA389" i="1"/>
  <c r="X389" i="1"/>
  <c r="V389" i="1"/>
  <c r="T389" i="1"/>
  <c r="R389" i="1"/>
  <c r="O389" i="1"/>
  <c r="M389" i="1"/>
  <c r="K389" i="1"/>
  <c r="I389" i="1"/>
  <c r="J389" i="1"/>
  <c r="N389" i="1"/>
  <c r="U389" i="1"/>
  <c r="Y389" i="1"/>
  <c r="AB389" i="1"/>
  <c r="AF389" i="1"/>
  <c r="AM389" i="1"/>
  <c r="AQ389" i="1"/>
  <c r="L412" i="1"/>
  <c r="P412" i="1"/>
  <c r="S412" i="1"/>
  <c r="W412" i="1"/>
  <c r="AD412" i="1"/>
  <c r="AH412" i="1"/>
  <c r="AK412" i="1"/>
  <c r="AO412" i="1"/>
  <c r="AP402" i="1"/>
  <c r="AN402" i="1"/>
  <c r="AL402" i="1"/>
  <c r="AJ402" i="1"/>
  <c r="AG402" i="1"/>
  <c r="AE402" i="1"/>
  <c r="AC402" i="1"/>
  <c r="AA402" i="1"/>
  <c r="X402" i="1"/>
  <c r="V402" i="1"/>
  <c r="T402" i="1"/>
  <c r="R402" i="1"/>
  <c r="O402" i="1"/>
  <c r="M402" i="1"/>
  <c r="K402" i="1"/>
  <c r="I402" i="1"/>
  <c r="J402" i="1"/>
  <c r="N402" i="1"/>
  <c r="U402" i="1"/>
  <c r="Y402" i="1"/>
  <c r="AB402" i="1"/>
  <c r="AF402" i="1"/>
  <c r="AM402" i="1"/>
  <c r="AQ402" i="1"/>
  <c r="L416" i="1"/>
  <c r="P416" i="1"/>
  <c r="S416" i="1"/>
  <c r="W416" i="1"/>
  <c r="AD416" i="1"/>
  <c r="AH416" i="1"/>
  <c r="AK416" i="1"/>
  <c r="AO416" i="1"/>
  <c r="AP19" i="1"/>
  <c r="AN19" i="1"/>
  <c r="AL19" i="1"/>
  <c r="AJ19" i="1"/>
  <c r="AG19" i="1"/>
  <c r="AE19" i="1"/>
  <c r="AC19" i="1"/>
  <c r="AA19" i="1"/>
  <c r="X19" i="1"/>
  <c r="V19" i="1"/>
  <c r="T19" i="1"/>
  <c r="R19" i="1"/>
  <c r="O19" i="1"/>
  <c r="M19" i="1"/>
  <c r="K19" i="1"/>
  <c r="I19" i="1"/>
  <c r="J19" i="1"/>
  <c r="N19" i="1"/>
  <c r="U19" i="1"/>
  <c r="Y19" i="1"/>
  <c r="AB19" i="1"/>
  <c r="AF19" i="1"/>
  <c r="AM19" i="1"/>
  <c r="AQ19" i="1"/>
  <c r="L420" i="1"/>
  <c r="P420" i="1"/>
  <c r="S420" i="1"/>
  <c r="W420" i="1"/>
  <c r="AD420" i="1"/>
  <c r="AH420" i="1"/>
  <c r="AK420" i="1"/>
  <c r="AO420" i="1"/>
  <c r="AP422" i="1"/>
  <c r="AN422" i="1"/>
  <c r="AL422" i="1"/>
  <c r="AJ422" i="1"/>
  <c r="AG422" i="1"/>
  <c r="AE422" i="1"/>
  <c r="AC422" i="1"/>
  <c r="AA422" i="1"/>
  <c r="X422" i="1"/>
  <c r="V422" i="1"/>
  <c r="T422" i="1"/>
  <c r="R422" i="1"/>
  <c r="O422" i="1"/>
  <c r="M422" i="1"/>
  <c r="K422" i="1"/>
  <c r="I422" i="1"/>
  <c r="J422" i="1"/>
  <c r="N422" i="1"/>
  <c r="U422" i="1"/>
  <c r="Y422" i="1"/>
  <c r="AB422" i="1"/>
  <c r="AF422" i="1"/>
  <c r="AM422" i="1"/>
  <c r="AQ422" i="1"/>
  <c r="L424" i="1"/>
  <c r="P424" i="1"/>
  <c r="S424" i="1"/>
  <c r="W424" i="1"/>
  <c r="AD424" i="1"/>
  <c r="AH424" i="1"/>
  <c r="AK424" i="1"/>
  <c r="AO424" i="1"/>
  <c r="AP218" i="1"/>
  <c r="AN218" i="1"/>
  <c r="AL218" i="1"/>
  <c r="AJ218" i="1"/>
  <c r="AG218" i="1"/>
  <c r="AE218" i="1"/>
  <c r="AC218" i="1"/>
  <c r="AA218" i="1"/>
  <c r="X218" i="1"/>
  <c r="V218" i="1"/>
  <c r="T218" i="1"/>
  <c r="R218" i="1"/>
  <c r="O218" i="1"/>
  <c r="M218" i="1"/>
  <c r="K218" i="1"/>
  <c r="I218" i="1"/>
  <c r="J218" i="1"/>
  <c r="N218" i="1"/>
  <c r="U218" i="1"/>
  <c r="Y218" i="1"/>
  <c r="AB218" i="1"/>
  <c r="AF218" i="1"/>
  <c r="AM218" i="1"/>
  <c r="AQ218" i="1"/>
  <c r="L428" i="1"/>
  <c r="P428" i="1"/>
  <c r="S428" i="1"/>
  <c r="W428" i="1"/>
  <c r="AD428" i="1"/>
  <c r="AH428" i="1"/>
  <c r="AK428" i="1"/>
  <c r="AO428" i="1"/>
  <c r="AP430" i="1"/>
  <c r="AN430" i="1"/>
  <c r="AL430" i="1"/>
  <c r="AJ430" i="1"/>
  <c r="AG430" i="1"/>
  <c r="AE430" i="1"/>
  <c r="AC430" i="1"/>
  <c r="AA430" i="1"/>
  <c r="X430" i="1"/>
  <c r="V430" i="1"/>
  <c r="T430" i="1"/>
  <c r="R430" i="1"/>
  <c r="O430" i="1"/>
  <c r="M430" i="1"/>
  <c r="K430" i="1"/>
  <c r="I430" i="1"/>
  <c r="J430" i="1"/>
  <c r="N430" i="1"/>
  <c r="U430" i="1"/>
  <c r="Y430" i="1"/>
  <c r="AB430" i="1"/>
  <c r="AF430" i="1"/>
  <c r="AM430" i="1"/>
  <c r="AQ430" i="1"/>
  <c r="L432" i="1"/>
  <c r="P432" i="1"/>
  <c r="S432" i="1"/>
  <c r="W432" i="1"/>
  <c r="AD432" i="1"/>
  <c r="AH432" i="1"/>
  <c r="AK432" i="1"/>
  <c r="AO432" i="1"/>
  <c r="AP97" i="1"/>
  <c r="AN97" i="1"/>
  <c r="AL97" i="1"/>
  <c r="AJ97" i="1"/>
  <c r="AG97" i="1"/>
  <c r="AE97" i="1"/>
  <c r="AC97" i="1"/>
  <c r="AA97" i="1"/>
  <c r="X97" i="1"/>
  <c r="V97" i="1"/>
  <c r="T97" i="1"/>
  <c r="R97" i="1"/>
  <c r="O97" i="1"/>
  <c r="M97" i="1"/>
  <c r="K97" i="1"/>
  <c r="I97" i="1"/>
  <c r="J97" i="1"/>
  <c r="N97" i="1"/>
  <c r="U97" i="1"/>
  <c r="Y97" i="1"/>
  <c r="AB97" i="1"/>
  <c r="AF97" i="1"/>
  <c r="AM97" i="1"/>
  <c r="AQ97" i="1"/>
  <c r="L28" i="1"/>
  <c r="P28" i="1"/>
  <c r="S28" i="1"/>
  <c r="W28" i="1"/>
  <c r="AD28" i="1"/>
  <c r="AH28" i="1"/>
  <c r="AK28" i="1"/>
  <c r="AO28" i="1"/>
  <c r="AP438" i="1"/>
  <c r="AN438" i="1"/>
  <c r="AL438" i="1"/>
  <c r="AJ438" i="1"/>
  <c r="AG438" i="1"/>
  <c r="AE438" i="1"/>
  <c r="AC438" i="1"/>
  <c r="AA438" i="1"/>
  <c r="X438" i="1"/>
  <c r="V438" i="1"/>
  <c r="T438" i="1"/>
  <c r="R438" i="1"/>
  <c r="O438" i="1"/>
  <c r="M438" i="1"/>
  <c r="K438" i="1"/>
  <c r="I438" i="1"/>
  <c r="J438" i="1"/>
  <c r="N438" i="1"/>
  <c r="U438" i="1"/>
  <c r="Y438" i="1"/>
  <c r="AB438" i="1"/>
  <c r="AF438" i="1"/>
  <c r="AM438" i="1"/>
  <c r="AQ438" i="1"/>
  <c r="L440" i="1"/>
  <c r="P440" i="1"/>
  <c r="S440" i="1"/>
  <c r="W440" i="1"/>
  <c r="AD440" i="1"/>
  <c r="AH440" i="1"/>
  <c r="AK440" i="1"/>
  <c r="AO440" i="1"/>
  <c r="AP442" i="1"/>
  <c r="AN442" i="1"/>
  <c r="AL442" i="1"/>
  <c r="AJ442" i="1"/>
  <c r="AG442" i="1"/>
  <c r="AE442" i="1"/>
  <c r="AC442" i="1"/>
  <c r="AA442" i="1"/>
  <c r="X442" i="1"/>
  <c r="V442" i="1"/>
  <c r="T442" i="1"/>
  <c r="R442" i="1"/>
  <c r="O442" i="1"/>
  <c r="M442" i="1"/>
  <c r="K442" i="1"/>
  <c r="I442" i="1"/>
  <c r="J442" i="1"/>
  <c r="N442" i="1"/>
  <c r="U442" i="1"/>
  <c r="Y442" i="1"/>
  <c r="AB442" i="1"/>
  <c r="AF442" i="1"/>
  <c r="AM442" i="1"/>
  <c r="AQ442" i="1"/>
  <c r="L444" i="1"/>
  <c r="P444" i="1"/>
  <c r="S444" i="1"/>
  <c r="W444" i="1"/>
  <c r="AD444" i="1"/>
  <c r="AH444" i="1"/>
  <c r="AK444" i="1"/>
  <c r="AO444" i="1"/>
  <c r="AP446" i="1"/>
  <c r="AN446" i="1"/>
  <c r="AL446" i="1"/>
  <c r="AJ446" i="1"/>
  <c r="AG446" i="1"/>
  <c r="AE446" i="1"/>
  <c r="AC446" i="1"/>
  <c r="AA446" i="1"/>
  <c r="X446" i="1"/>
  <c r="V446" i="1"/>
  <c r="T446" i="1"/>
  <c r="R446" i="1"/>
  <c r="O446" i="1"/>
  <c r="M446" i="1"/>
  <c r="K446" i="1"/>
  <c r="I446" i="1"/>
  <c r="J446" i="1"/>
  <c r="N446" i="1"/>
  <c r="U446" i="1"/>
  <c r="Y446" i="1"/>
  <c r="AB446" i="1"/>
  <c r="AF446" i="1"/>
  <c r="AM446" i="1"/>
  <c r="AQ446" i="1"/>
  <c r="L448" i="1"/>
  <c r="P448" i="1"/>
  <c r="S448" i="1"/>
  <c r="W448" i="1"/>
  <c r="AD448" i="1"/>
  <c r="AH448" i="1"/>
  <c r="AK448" i="1"/>
  <c r="AO448" i="1"/>
  <c r="AP152" i="1"/>
  <c r="AN152" i="1"/>
  <c r="AL152" i="1"/>
  <c r="AJ152" i="1"/>
  <c r="AG152" i="1"/>
  <c r="AE152" i="1"/>
  <c r="AC152" i="1"/>
  <c r="AA152" i="1"/>
  <c r="X152" i="1"/>
  <c r="V152" i="1"/>
  <c r="T152" i="1"/>
  <c r="R152" i="1"/>
  <c r="O152" i="1"/>
  <c r="M152" i="1"/>
  <c r="K152" i="1"/>
  <c r="I152" i="1"/>
  <c r="J152" i="1"/>
  <c r="N152" i="1"/>
  <c r="U152" i="1"/>
  <c r="Y152" i="1"/>
  <c r="AB152" i="1"/>
  <c r="AF152" i="1"/>
  <c r="AM152" i="1"/>
  <c r="AQ152" i="1"/>
  <c r="L436" i="1"/>
  <c r="P436" i="1"/>
  <c r="S436" i="1"/>
  <c r="W436" i="1"/>
  <c r="AD436" i="1"/>
  <c r="AH436" i="1"/>
  <c r="AK436" i="1"/>
  <c r="AO436" i="1"/>
  <c r="AP454" i="1"/>
  <c r="AN454" i="1"/>
  <c r="AL454" i="1"/>
  <c r="AJ454" i="1"/>
  <c r="AG454" i="1"/>
  <c r="AE454" i="1"/>
  <c r="AC454" i="1"/>
  <c r="AA454" i="1"/>
  <c r="X454" i="1"/>
  <c r="V454" i="1"/>
  <c r="T454" i="1"/>
  <c r="R454" i="1"/>
  <c r="O454" i="1"/>
  <c r="M454" i="1"/>
  <c r="K454" i="1"/>
  <c r="I454" i="1"/>
  <c r="J454" i="1"/>
  <c r="N454" i="1"/>
  <c r="U454" i="1"/>
  <c r="Y454" i="1"/>
  <c r="AB454" i="1"/>
  <c r="AF454" i="1"/>
  <c r="AM454" i="1"/>
  <c r="AQ454" i="1"/>
  <c r="L130" i="1"/>
  <c r="P130" i="1"/>
  <c r="S130" i="1"/>
  <c r="W130" i="1"/>
  <c r="AD130" i="1"/>
  <c r="AH130" i="1"/>
  <c r="AK130" i="1"/>
  <c r="AO130" i="1"/>
  <c r="AP423" i="1"/>
  <c r="AN423" i="1"/>
  <c r="AL423" i="1"/>
  <c r="AJ423" i="1"/>
  <c r="AG423" i="1"/>
  <c r="AE423" i="1"/>
  <c r="AC423" i="1"/>
  <c r="AA423" i="1"/>
  <c r="X423" i="1"/>
  <c r="V423" i="1"/>
  <c r="T423" i="1"/>
  <c r="R423" i="1"/>
  <c r="O423" i="1"/>
  <c r="M423" i="1"/>
  <c r="K423" i="1"/>
  <c r="I423" i="1"/>
  <c r="J423" i="1"/>
  <c r="N423" i="1"/>
  <c r="U423" i="1"/>
  <c r="Y423" i="1"/>
  <c r="AB423" i="1"/>
  <c r="AF423" i="1"/>
  <c r="AM423" i="1"/>
  <c r="AQ423" i="1"/>
  <c r="L453" i="1"/>
  <c r="P453" i="1"/>
  <c r="S453" i="1"/>
  <c r="W453" i="1"/>
  <c r="AD453" i="1"/>
  <c r="AH453" i="1"/>
  <c r="AK453" i="1"/>
  <c r="AO453" i="1"/>
  <c r="AP371" i="1"/>
  <c r="AN371" i="1"/>
  <c r="AL371" i="1"/>
  <c r="AJ371" i="1"/>
  <c r="AG371" i="1"/>
  <c r="AE371" i="1"/>
  <c r="AC371" i="1"/>
  <c r="AA371" i="1"/>
  <c r="X371" i="1"/>
  <c r="V371" i="1"/>
  <c r="T371" i="1"/>
  <c r="R371" i="1"/>
  <c r="O371" i="1"/>
  <c r="M371" i="1"/>
  <c r="K371" i="1"/>
  <c r="I371" i="1"/>
  <c r="J371" i="1"/>
  <c r="N371" i="1"/>
  <c r="U371" i="1"/>
  <c r="Y371" i="1"/>
  <c r="AB371" i="1"/>
  <c r="AF371" i="1"/>
  <c r="AM371" i="1"/>
  <c r="AQ371" i="1"/>
  <c r="L464" i="1"/>
  <c r="P464" i="1"/>
  <c r="S464" i="1"/>
  <c r="W464" i="1"/>
  <c r="AD464" i="1"/>
  <c r="AH464" i="1"/>
  <c r="AK464" i="1"/>
  <c r="AO464" i="1"/>
  <c r="AP466" i="1"/>
  <c r="AN466" i="1"/>
  <c r="AL466" i="1"/>
  <c r="AJ466" i="1"/>
  <c r="AG466" i="1"/>
  <c r="AE466" i="1"/>
  <c r="AC466" i="1"/>
  <c r="AA466" i="1"/>
  <c r="X466" i="1"/>
  <c r="V466" i="1"/>
  <c r="T466" i="1"/>
  <c r="R466" i="1"/>
  <c r="O466" i="1"/>
  <c r="M466" i="1"/>
  <c r="K466" i="1"/>
  <c r="I466" i="1"/>
  <c r="J466" i="1"/>
  <c r="N466" i="1"/>
  <c r="U466" i="1"/>
  <c r="Y466" i="1"/>
  <c r="AB466" i="1"/>
  <c r="AF466" i="1"/>
  <c r="AM466" i="1"/>
  <c r="AQ466" i="1"/>
  <c r="L468" i="1"/>
  <c r="P468" i="1"/>
  <c r="S468" i="1"/>
  <c r="W468" i="1"/>
  <c r="AD468" i="1"/>
  <c r="AH468" i="1"/>
  <c r="AK468" i="1"/>
  <c r="AO468" i="1"/>
  <c r="AP470" i="1"/>
  <c r="AN470" i="1"/>
  <c r="AL470" i="1"/>
  <c r="AJ470" i="1"/>
  <c r="AG470" i="1"/>
  <c r="AE470" i="1"/>
  <c r="AC470" i="1"/>
  <c r="AA470" i="1"/>
  <c r="X470" i="1"/>
  <c r="V470" i="1"/>
  <c r="T470" i="1"/>
  <c r="R470" i="1"/>
  <c r="O470" i="1"/>
  <c r="M470" i="1"/>
  <c r="K470" i="1"/>
  <c r="I470" i="1"/>
  <c r="J470" i="1"/>
  <c r="N470" i="1"/>
  <c r="U470" i="1"/>
  <c r="Y470" i="1"/>
  <c r="AB470" i="1"/>
  <c r="AF470" i="1"/>
  <c r="AM470" i="1"/>
  <c r="AQ470" i="1"/>
  <c r="L472" i="1"/>
  <c r="P472" i="1"/>
  <c r="S472" i="1"/>
  <c r="W472" i="1"/>
  <c r="AD472" i="1"/>
  <c r="AH472" i="1"/>
  <c r="AK472" i="1"/>
  <c r="AO472" i="1"/>
  <c r="AP474" i="1"/>
  <c r="AN474" i="1"/>
  <c r="AL474" i="1"/>
  <c r="AJ474" i="1"/>
  <c r="AG474" i="1"/>
  <c r="AE474" i="1"/>
  <c r="AC474" i="1"/>
  <c r="AA474" i="1"/>
  <c r="X474" i="1"/>
  <c r="V474" i="1"/>
  <c r="T474" i="1"/>
  <c r="R474" i="1"/>
  <c r="O474" i="1"/>
  <c r="M474" i="1"/>
  <c r="K474" i="1"/>
  <c r="I474" i="1"/>
  <c r="J474" i="1"/>
  <c r="N474" i="1"/>
  <c r="U474" i="1"/>
  <c r="Y474" i="1"/>
  <c r="AB474" i="1"/>
  <c r="AF474" i="1"/>
  <c r="AM474" i="1"/>
  <c r="AQ474" i="1"/>
  <c r="L476" i="1"/>
  <c r="P476" i="1"/>
  <c r="S476" i="1"/>
  <c r="W476" i="1"/>
  <c r="AD476" i="1"/>
  <c r="AH476" i="1"/>
  <c r="AK476" i="1"/>
  <c r="AO476" i="1"/>
  <c r="AP478" i="1"/>
  <c r="AN478" i="1"/>
  <c r="AL478" i="1"/>
  <c r="AJ478" i="1"/>
  <c r="AG478" i="1"/>
  <c r="AE478" i="1"/>
  <c r="AC478" i="1"/>
  <c r="AA478" i="1"/>
  <c r="X478" i="1"/>
  <c r="V478" i="1"/>
  <c r="T478" i="1"/>
  <c r="R478" i="1"/>
  <c r="O478" i="1"/>
  <c r="M478" i="1"/>
  <c r="K478" i="1"/>
  <c r="I478" i="1"/>
  <c r="J478" i="1"/>
  <c r="N478" i="1"/>
  <c r="U478" i="1"/>
  <c r="Y478" i="1"/>
  <c r="AB478" i="1"/>
  <c r="AF478" i="1"/>
  <c r="AM478" i="1"/>
  <c r="AQ478" i="1"/>
  <c r="L480" i="1"/>
  <c r="P480" i="1"/>
  <c r="S480" i="1"/>
  <c r="W480" i="1"/>
  <c r="AD480" i="1"/>
  <c r="AH480" i="1"/>
  <c r="AK480" i="1"/>
  <c r="AO480" i="1"/>
  <c r="AP482" i="1"/>
  <c r="AN482" i="1"/>
  <c r="AL482" i="1"/>
  <c r="AJ482" i="1"/>
  <c r="AG482" i="1"/>
  <c r="AE482" i="1"/>
  <c r="AC482" i="1"/>
  <c r="AA482" i="1"/>
  <c r="X482" i="1"/>
  <c r="V482" i="1"/>
  <c r="T482" i="1"/>
  <c r="R482" i="1"/>
  <c r="O482" i="1"/>
  <c r="M482" i="1"/>
  <c r="K482" i="1"/>
  <c r="I482" i="1"/>
  <c r="J482" i="1"/>
  <c r="N482" i="1"/>
  <c r="U482" i="1"/>
  <c r="Y482" i="1"/>
  <c r="AB482" i="1"/>
  <c r="AF482" i="1"/>
  <c r="AM482" i="1"/>
  <c r="AQ482" i="1"/>
  <c r="L484" i="1"/>
  <c r="P484" i="1"/>
  <c r="S484" i="1"/>
  <c r="W484" i="1"/>
  <c r="AD484" i="1"/>
  <c r="AH484" i="1"/>
  <c r="AK484" i="1"/>
  <c r="AO484" i="1"/>
  <c r="AP486" i="1"/>
  <c r="AN486" i="1"/>
  <c r="AL486" i="1"/>
  <c r="AJ486" i="1"/>
  <c r="AG486" i="1"/>
  <c r="AE486" i="1"/>
  <c r="AC486" i="1"/>
  <c r="AA486" i="1"/>
  <c r="X486" i="1"/>
  <c r="V486" i="1"/>
  <c r="T486" i="1"/>
  <c r="R486" i="1"/>
  <c r="O486" i="1"/>
  <c r="M486" i="1"/>
  <c r="K486" i="1"/>
  <c r="I486" i="1"/>
  <c r="J486" i="1"/>
  <c r="N486" i="1"/>
  <c r="U486" i="1"/>
  <c r="Y486" i="1"/>
  <c r="AB486" i="1"/>
  <c r="AF486" i="1"/>
  <c r="AM486" i="1"/>
  <c r="AQ486" i="1"/>
  <c r="J488" i="1"/>
  <c r="L488" i="1"/>
  <c r="N488" i="1"/>
  <c r="P488" i="1"/>
  <c r="S488" i="1"/>
  <c r="U488" i="1"/>
  <c r="W488" i="1"/>
  <c r="Y488" i="1"/>
  <c r="AB488" i="1"/>
  <c r="AD488" i="1"/>
  <c r="AF488" i="1"/>
  <c r="AH488" i="1"/>
  <c r="AK488" i="1"/>
  <c r="AM488" i="1"/>
  <c r="AO488" i="1"/>
  <c r="AQ488" i="1"/>
  <c r="J490" i="1"/>
  <c r="L490" i="1"/>
  <c r="N490" i="1"/>
  <c r="P490" i="1"/>
  <c r="S490" i="1"/>
  <c r="U490" i="1"/>
  <c r="W490" i="1"/>
  <c r="Y490" i="1"/>
  <c r="AB490" i="1"/>
  <c r="AD490" i="1"/>
  <c r="AF490" i="1"/>
  <c r="AH490" i="1"/>
  <c r="AK490" i="1"/>
  <c r="AM490" i="1"/>
  <c r="AO490" i="1"/>
  <c r="AQ490" i="1"/>
  <c r="J492" i="1"/>
  <c r="L492" i="1"/>
  <c r="N492" i="1"/>
  <c r="P492" i="1"/>
  <c r="S492" i="1"/>
  <c r="U492" i="1"/>
  <c r="W492" i="1"/>
  <c r="Y492" i="1"/>
  <c r="AB492" i="1"/>
  <c r="AD492" i="1"/>
  <c r="AF492" i="1"/>
  <c r="AH492" i="1"/>
  <c r="AK492" i="1"/>
  <c r="AM492" i="1"/>
  <c r="AO492" i="1"/>
  <c r="AQ492" i="1"/>
  <c r="J494" i="1"/>
  <c r="L494" i="1"/>
  <c r="N494" i="1"/>
  <c r="P494" i="1"/>
  <c r="S494" i="1"/>
  <c r="U494" i="1"/>
  <c r="W494" i="1"/>
  <c r="Y494" i="1"/>
  <c r="AB494" i="1"/>
  <c r="AD494" i="1"/>
  <c r="AF494" i="1"/>
  <c r="AH494" i="1"/>
  <c r="AK494" i="1"/>
  <c r="AM494" i="1"/>
  <c r="AO494" i="1"/>
  <c r="AQ494" i="1"/>
  <c r="J496" i="1"/>
  <c r="L496" i="1"/>
  <c r="N496" i="1"/>
  <c r="P496" i="1"/>
  <c r="S496" i="1"/>
  <c r="U496" i="1"/>
  <c r="W496" i="1"/>
  <c r="Y496" i="1"/>
  <c r="AB496" i="1"/>
  <c r="AD496" i="1"/>
  <c r="AF496" i="1"/>
  <c r="AH496" i="1"/>
  <c r="AK496" i="1"/>
  <c r="AM496" i="1"/>
  <c r="AO496" i="1"/>
  <c r="AQ496" i="1"/>
  <c r="J498" i="1"/>
  <c r="L498" i="1"/>
  <c r="N498" i="1"/>
  <c r="P498" i="1"/>
  <c r="S498" i="1"/>
  <c r="U498" i="1"/>
  <c r="W498" i="1"/>
  <c r="Y498" i="1"/>
  <c r="AB498" i="1"/>
  <c r="AD498" i="1"/>
  <c r="AF498" i="1"/>
  <c r="AH498" i="1"/>
  <c r="AK498" i="1"/>
  <c r="AM498" i="1"/>
  <c r="AO498" i="1"/>
  <c r="AQ498" i="1"/>
  <c r="J500" i="1"/>
  <c r="L500" i="1"/>
  <c r="N500" i="1"/>
  <c r="P500" i="1"/>
  <c r="S500" i="1"/>
  <c r="U500" i="1"/>
  <c r="W500" i="1"/>
  <c r="Y500" i="1"/>
  <c r="AB500" i="1"/>
  <c r="AD500" i="1"/>
  <c r="AF500" i="1"/>
  <c r="AH500" i="1"/>
  <c r="AK500" i="1"/>
  <c r="AM500" i="1"/>
  <c r="AO500" i="1"/>
  <c r="AQ500" i="1"/>
  <c r="J502" i="1"/>
  <c r="L502" i="1"/>
  <c r="N502" i="1"/>
  <c r="P502" i="1"/>
  <c r="S502" i="1"/>
  <c r="U502" i="1"/>
  <c r="W502" i="1"/>
  <c r="Y502" i="1"/>
  <c r="AB502" i="1"/>
  <c r="AD502" i="1"/>
  <c r="AF502" i="1"/>
  <c r="AH502" i="1"/>
  <c r="AK502" i="1"/>
  <c r="AM502" i="1"/>
  <c r="AO502" i="1"/>
  <c r="AQ502" i="1"/>
  <c r="J504" i="1"/>
  <c r="L504" i="1"/>
  <c r="N504" i="1"/>
  <c r="P504" i="1"/>
  <c r="S504" i="1"/>
  <c r="U504" i="1"/>
  <c r="W504" i="1"/>
  <c r="Y504" i="1"/>
  <c r="AB504" i="1"/>
  <c r="AD504" i="1"/>
  <c r="AF504" i="1"/>
  <c r="AH504" i="1"/>
  <c r="AK504" i="1"/>
  <c r="AM504" i="1"/>
  <c r="AO504" i="1"/>
  <c r="AQ504" i="1"/>
  <c r="J506" i="1"/>
  <c r="L506" i="1"/>
  <c r="N506" i="1"/>
  <c r="P506" i="1"/>
  <c r="S506" i="1"/>
  <c r="U506" i="1"/>
  <c r="W506" i="1"/>
  <c r="Y506" i="1"/>
  <c r="AB506" i="1"/>
  <c r="AD506" i="1"/>
  <c r="AF506" i="1"/>
  <c r="AH506" i="1"/>
  <c r="AK506" i="1"/>
  <c r="AM506" i="1"/>
  <c r="AO506" i="1"/>
  <c r="AQ506" i="1"/>
  <c r="J508" i="1"/>
  <c r="L508" i="1"/>
  <c r="N508" i="1"/>
  <c r="P508" i="1"/>
  <c r="S508" i="1"/>
  <c r="U508" i="1"/>
  <c r="W508" i="1"/>
  <c r="Y508" i="1"/>
  <c r="AB508" i="1"/>
  <c r="AD508" i="1"/>
  <c r="AF508" i="1"/>
  <c r="AH508" i="1"/>
  <c r="AK508" i="1"/>
  <c r="AM508" i="1"/>
  <c r="AO508" i="1"/>
  <c r="AQ508" i="1"/>
  <c r="J510" i="1"/>
  <c r="L510" i="1"/>
  <c r="N510" i="1"/>
  <c r="P510" i="1"/>
  <c r="S510" i="1"/>
  <c r="U510" i="1"/>
  <c r="W510" i="1"/>
  <c r="Y510" i="1"/>
  <c r="AB510" i="1"/>
  <c r="AD510" i="1"/>
  <c r="AF510" i="1"/>
  <c r="AH510" i="1"/>
  <c r="AK510" i="1"/>
  <c r="AM510" i="1"/>
  <c r="AO510" i="1"/>
  <c r="AQ510" i="1"/>
  <c r="J512" i="1"/>
  <c r="L512" i="1"/>
  <c r="N512" i="1"/>
  <c r="P512" i="1"/>
  <c r="S512" i="1"/>
  <c r="U512" i="1"/>
  <c r="W512" i="1"/>
  <c r="Y512" i="1"/>
  <c r="AB512" i="1"/>
  <c r="AD512" i="1"/>
  <c r="AF512" i="1"/>
  <c r="AH512" i="1"/>
  <c r="AK512" i="1"/>
  <c r="AM512" i="1"/>
  <c r="AO512" i="1"/>
  <c r="AQ512" i="1"/>
  <c r="J514" i="1"/>
  <c r="L514" i="1"/>
  <c r="N514" i="1"/>
  <c r="P514" i="1"/>
  <c r="S514" i="1"/>
  <c r="U514" i="1"/>
  <c r="W514" i="1"/>
  <c r="Y514" i="1"/>
  <c r="AB514" i="1"/>
  <c r="AD514" i="1"/>
  <c r="AF514" i="1"/>
  <c r="AH514" i="1"/>
  <c r="AK514" i="1"/>
  <c r="AM514" i="1"/>
  <c r="AO514" i="1"/>
  <c r="AQ514" i="1"/>
  <c r="J516" i="1"/>
  <c r="L516" i="1"/>
  <c r="N516" i="1"/>
  <c r="P516" i="1"/>
  <c r="S516" i="1"/>
  <c r="U516" i="1"/>
  <c r="W516" i="1"/>
  <c r="Y516" i="1"/>
  <c r="AB516" i="1"/>
  <c r="AD516" i="1"/>
  <c r="AF516" i="1"/>
  <c r="AH516" i="1"/>
  <c r="AK516" i="1"/>
  <c r="AM516" i="1"/>
  <c r="AO516" i="1"/>
  <c r="AQ516" i="1"/>
  <c r="J518" i="1"/>
  <c r="L518" i="1"/>
  <c r="N518" i="1"/>
  <c r="P518" i="1"/>
  <c r="S518" i="1"/>
  <c r="U518" i="1"/>
  <c r="W518" i="1"/>
  <c r="Y518" i="1"/>
  <c r="AB518" i="1"/>
  <c r="AD518" i="1"/>
  <c r="AF518" i="1"/>
  <c r="AH518" i="1"/>
  <c r="AK518" i="1"/>
  <c r="AM518" i="1"/>
  <c r="AO518" i="1"/>
  <c r="AQ518" i="1"/>
  <c r="J520" i="1"/>
  <c r="L520" i="1"/>
  <c r="N520" i="1"/>
  <c r="P520" i="1"/>
  <c r="S520" i="1"/>
  <c r="U520" i="1"/>
  <c r="W520" i="1"/>
  <c r="Y520" i="1"/>
  <c r="AB520" i="1"/>
  <c r="AD520" i="1"/>
  <c r="AF520" i="1"/>
  <c r="AH520" i="1"/>
  <c r="AK520" i="1"/>
  <c r="AM520" i="1"/>
  <c r="AO520" i="1"/>
  <c r="AQ520" i="1"/>
  <c r="AP523" i="1"/>
  <c r="AN523" i="1"/>
  <c r="AL523" i="1"/>
  <c r="AJ523" i="1"/>
  <c r="AG523" i="1"/>
  <c r="AE523" i="1"/>
  <c r="AC523" i="1"/>
  <c r="AA523" i="1"/>
  <c r="X523" i="1"/>
  <c r="V523" i="1"/>
  <c r="T523" i="1"/>
  <c r="R523" i="1"/>
  <c r="O523" i="1"/>
  <c r="M523" i="1"/>
  <c r="K523" i="1"/>
  <c r="I523" i="1"/>
  <c r="J523" i="1"/>
  <c r="N523" i="1"/>
  <c r="U523" i="1"/>
  <c r="Y523" i="1"/>
  <c r="AB523" i="1"/>
  <c r="AF523" i="1"/>
  <c r="AM523" i="1"/>
  <c r="AQ523" i="1"/>
  <c r="AP527" i="1"/>
  <c r="AN527" i="1"/>
  <c r="AL527" i="1"/>
  <c r="AJ527" i="1"/>
  <c r="AG527" i="1"/>
  <c r="AE527" i="1"/>
  <c r="AC527" i="1"/>
  <c r="AA527" i="1"/>
  <c r="X527" i="1"/>
  <c r="V527" i="1"/>
  <c r="T527" i="1"/>
  <c r="R527" i="1"/>
  <c r="O527" i="1"/>
  <c r="M527" i="1"/>
  <c r="K527" i="1"/>
  <c r="I527" i="1"/>
  <c r="J527" i="1"/>
  <c r="N527" i="1"/>
  <c r="U527" i="1"/>
  <c r="Y527" i="1"/>
  <c r="AB527" i="1"/>
  <c r="AF527" i="1"/>
  <c r="AM527" i="1"/>
  <c r="AQ527" i="1"/>
  <c r="AP531" i="1"/>
  <c r="AN531" i="1"/>
  <c r="AL531" i="1"/>
  <c r="AJ531" i="1"/>
  <c r="AG531" i="1"/>
  <c r="AE531" i="1"/>
  <c r="AC531" i="1"/>
  <c r="AA531" i="1"/>
  <c r="X531" i="1"/>
  <c r="V531" i="1"/>
  <c r="T531" i="1"/>
  <c r="R531" i="1"/>
  <c r="O531" i="1"/>
  <c r="M531" i="1"/>
  <c r="K531" i="1"/>
  <c r="I531" i="1"/>
  <c r="J531" i="1"/>
  <c r="N531" i="1"/>
  <c r="U531" i="1"/>
  <c r="Y531" i="1"/>
  <c r="AB531" i="1"/>
  <c r="AF531" i="1"/>
  <c r="AM531" i="1"/>
  <c r="AQ531" i="1"/>
  <c r="AP535" i="1"/>
  <c r="AN535" i="1"/>
  <c r="AL535" i="1"/>
  <c r="AJ535" i="1"/>
  <c r="AG535" i="1"/>
  <c r="AE535" i="1"/>
  <c r="AC535" i="1"/>
  <c r="AA535" i="1"/>
  <c r="X535" i="1"/>
  <c r="V535" i="1"/>
  <c r="T535" i="1"/>
  <c r="R535" i="1"/>
  <c r="O535" i="1"/>
  <c r="M535" i="1"/>
  <c r="K535" i="1"/>
  <c r="I535" i="1"/>
  <c r="J535" i="1"/>
  <c r="N535" i="1"/>
  <c r="U535" i="1"/>
  <c r="Y535" i="1"/>
  <c r="AB535" i="1"/>
  <c r="AF535" i="1"/>
  <c r="AM535" i="1"/>
  <c r="AQ535" i="1"/>
  <c r="AP539" i="1"/>
  <c r="AN539" i="1"/>
  <c r="AL539" i="1"/>
  <c r="AJ539" i="1"/>
  <c r="AG539" i="1"/>
  <c r="AE539" i="1"/>
  <c r="AC539" i="1"/>
  <c r="AA539" i="1"/>
  <c r="X539" i="1"/>
  <c r="V539" i="1"/>
  <c r="T539" i="1"/>
  <c r="R539" i="1"/>
  <c r="O539" i="1"/>
  <c r="M539" i="1"/>
  <c r="K539" i="1"/>
  <c r="I539" i="1"/>
  <c r="J539" i="1"/>
  <c r="N539" i="1"/>
  <c r="U539" i="1"/>
  <c r="Y539" i="1"/>
  <c r="AB539" i="1"/>
  <c r="AF539" i="1"/>
  <c r="AM539" i="1"/>
  <c r="AQ539" i="1"/>
  <c r="L541" i="1"/>
  <c r="P541" i="1"/>
  <c r="S541" i="1"/>
  <c r="W541" i="1"/>
  <c r="AD541" i="1"/>
  <c r="AH541" i="1"/>
  <c r="AK541" i="1"/>
  <c r="AP543" i="1"/>
  <c r="AN543" i="1"/>
  <c r="AL543" i="1"/>
  <c r="AJ543" i="1"/>
  <c r="AG543" i="1"/>
  <c r="AE543" i="1"/>
  <c r="AC543" i="1"/>
  <c r="AA543" i="1"/>
  <c r="X543" i="1"/>
  <c r="V543" i="1"/>
  <c r="T543" i="1"/>
  <c r="R543" i="1"/>
  <c r="O543" i="1"/>
  <c r="M543" i="1"/>
  <c r="K543" i="1"/>
  <c r="I543" i="1"/>
  <c r="J543" i="1"/>
  <c r="N543" i="1"/>
  <c r="U543" i="1"/>
  <c r="Y543" i="1"/>
  <c r="AB543" i="1"/>
  <c r="AF543" i="1"/>
  <c r="AM543" i="1"/>
  <c r="AQ543" i="1"/>
  <c r="L545" i="1"/>
  <c r="P545" i="1"/>
  <c r="S545" i="1"/>
  <c r="W545" i="1"/>
  <c r="AD545" i="1"/>
  <c r="AH545" i="1"/>
  <c r="AK545" i="1"/>
  <c r="AP547" i="1"/>
  <c r="AN547" i="1"/>
  <c r="AL547" i="1"/>
  <c r="AJ547" i="1"/>
  <c r="AG547" i="1"/>
  <c r="AE547" i="1"/>
  <c r="AC547" i="1"/>
  <c r="AA547" i="1"/>
  <c r="X547" i="1"/>
  <c r="V547" i="1"/>
  <c r="T547" i="1"/>
  <c r="R547" i="1"/>
  <c r="O547" i="1"/>
  <c r="M547" i="1"/>
  <c r="K547" i="1"/>
  <c r="I547" i="1"/>
  <c r="J547" i="1"/>
  <c r="N547" i="1"/>
  <c r="U547" i="1"/>
  <c r="Y547" i="1"/>
  <c r="AB547" i="1"/>
  <c r="AF547" i="1"/>
  <c r="AM547" i="1"/>
  <c r="AQ547" i="1"/>
  <c r="L549" i="1"/>
  <c r="P549" i="1"/>
  <c r="S549" i="1"/>
  <c r="W549" i="1"/>
  <c r="AD549" i="1"/>
  <c r="AH549" i="1"/>
  <c r="AK549" i="1"/>
  <c r="AP551" i="1"/>
  <c r="AN551" i="1"/>
  <c r="AL551" i="1"/>
  <c r="AJ551" i="1"/>
  <c r="AG551" i="1"/>
  <c r="AE551" i="1"/>
  <c r="AC551" i="1"/>
  <c r="AA551" i="1"/>
  <c r="X551" i="1"/>
  <c r="V551" i="1"/>
  <c r="T551" i="1"/>
  <c r="R551" i="1"/>
  <c r="O551" i="1"/>
  <c r="M551" i="1"/>
  <c r="K551" i="1"/>
  <c r="I551" i="1"/>
  <c r="J551" i="1"/>
  <c r="N551" i="1"/>
  <c r="U551" i="1"/>
  <c r="Y551" i="1"/>
  <c r="AB551" i="1"/>
  <c r="AF551" i="1"/>
  <c r="AM551" i="1"/>
  <c r="AQ551" i="1"/>
  <c r="L553" i="1"/>
  <c r="P553" i="1"/>
  <c r="S553" i="1"/>
  <c r="W553" i="1"/>
  <c r="AD553" i="1"/>
  <c r="AH553" i="1"/>
  <c r="AK553" i="1"/>
  <c r="AP555" i="1"/>
  <c r="AN555" i="1"/>
  <c r="AL555" i="1"/>
  <c r="AJ555" i="1"/>
  <c r="AG555" i="1"/>
  <c r="AE555" i="1"/>
  <c r="AC555" i="1"/>
  <c r="AA555" i="1"/>
  <c r="X555" i="1"/>
  <c r="V555" i="1"/>
  <c r="T555" i="1"/>
  <c r="R555" i="1"/>
  <c r="O555" i="1"/>
  <c r="M555" i="1"/>
  <c r="K555" i="1"/>
  <c r="I555" i="1"/>
  <c r="J555" i="1"/>
  <c r="N555" i="1"/>
  <c r="U555" i="1"/>
  <c r="Y555" i="1"/>
  <c r="AB555" i="1"/>
  <c r="AF555" i="1"/>
  <c r="AM555" i="1"/>
  <c r="AQ555" i="1"/>
  <c r="L557" i="1"/>
  <c r="P557" i="1"/>
  <c r="S557" i="1"/>
  <c r="W557" i="1"/>
  <c r="AD557" i="1"/>
  <c r="AH557" i="1"/>
  <c r="AK557" i="1"/>
  <c r="AP559" i="1"/>
  <c r="AN559" i="1"/>
  <c r="AL559" i="1"/>
  <c r="AJ559" i="1"/>
  <c r="AG559" i="1"/>
  <c r="AE559" i="1"/>
  <c r="AC559" i="1"/>
  <c r="AA559" i="1"/>
  <c r="X559" i="1"/>
  <c r="V559" i="1"/>
  <c r="T559" i="1"/>
  <c r="R559" i="1"/>
  <c r="O559" i="1"/>
  <c r="M559" i="1"/>
  <c r="K559" i="1"/>
  <c r="I559" i="1"/>
  <c r="J559" i="1"/>
  <c r="N559" i="1"/>
  <c r="U559" i="1"/>
  <c r="Y559" i="1"/>
  <c r="AB559" i="1"/>
  <c r="AF559" i="1"/>
  <c r="AM559" i="1"/>
  <c r="AQ559" i="1"/>
  <c r="L561" i="1"/>
  <c r="P561" i="1"/>
  <c r="S561" i="1"/>
  <c r="W561" i="1"/>
  <c r="AD561" i="1"/>
  <c r="AH561" i="1"/>
  <c r="AK561" i="1"/>
  <c r="AP563" i="1"/>
  <c r="AN563" i="1"/>
  <c r="AL563" i="1"/>
  <c r="AJ563" i="1"/>
  <c r="AG563" i="1"/>
  <c r="AE563" i="1"/>
  <c r="AC563" i="1"/>
  <c r="AA563" i="1"/>
  <c r="X563" i="1"/>
  <c r="V563" i="1"/>
  <c r="T563" i="1"/>
  <c r="R563" i="1"/>
  <c r="O563" i="1"/>
  <c r="M563" i="1"/>
  <c r="K563" i="1"/>
  <c r="I563" i="1"/>
  <c r="AQ563" i="1"/>
  <c r="AM563" i="1"/>
  <c r="J563" i="1"/>
  <c r="N563" i="1"/>
  <c r="U563" i="1"/>
  <c r="Y563" i="1"/>
  <c r="AB563" i="1"/>
  <c r="AF563" i="1"/>
  <c r="AO563" i="1"/>
  <c r="J565" i="1"/>
  <c r="Y565" i="1"/>
  <c r="AF565" i="1"/>
  <c r="AP569" i="1"/>
  <c r="AN569" i="1"/>
  <c r="AL569" i="1"/>
  <c r="AJ569" i="1"/>
  <c r="AG569" i="1"/>
  <c r="AE569" i="1"/>
  <c r="AC569" i="1"/>
  <c r="AA569" i="1"/>
  <c r="X569" i="1"/>
  <c r="V569" i="1"/>
  <c r="T569" i="1"/>
  <c r="R569" i="1"/>
  <c r="O569" i="1"/>
  <c r="M569" i="1"/>
  <c r="K569" i="1"/>
  <c r="I569" i="1"/>
  <c r="AO569" i="1"/>
  <c r="AK569" i="1"/>
  <c r="AH569" i="1"/>
  <c r="AD569" i="1"/>
  <c r="W569" i="1"/>
  <c r="S569" i="1"/>
  <c r="P569" i="1"/>
  <c r="L569" i="1"/>
  <c r="N569" i="1"/>
  <c r="U569" i="1"/>
  <c r="AB569" i="1"/>
  <c r="AQ569" i="1"/>
  <c r="J573" i="1"/>
  <c r="Y573" i="1"/>
  <c r="AF573" i="1"/>
  <c r="AP577" i="1"/>
  <c r="AN577" i="1"/>
  <c r="AL577" i="1"/>
  <c r="AJ577" i="1"/>
  <c r="AG577" i="1"/>
  <c r="AE577" i="1"/>
  <c r="AC577" i="1"/>
  <c r="AA577" i="1"/>
  <c r="X577" i="1"/>
  <c r="V577" i="1"/>
  <c r="T577" i="1"/>
  <c r="R577" i="1"/>
  <c r="O577" i="1"/>
  <c r="M577" i="1"/>
  <c r="K577" i="1"/>
  <c r="I577" i="1"/>
  <c r="AO577" i="1"/>
  <c r="AK577" i="1"/>
  <c r="AH577" i="1"/>
  <c r="AD577" i="1"/>
  <c r="W577" i="1"/>
  <c r="S577" i="1"/>
  <c r="P577" i="1"/>
  <c r="L577" i="1"/>
  <c r="N577" i="1"/>
  <c r="U577" i="1"/>
  <c r="AB577" i="1"/>
  <c r="AQ577" i="1"/>
  <c r="J581" i="1"/>
  <c r="Y581" i="1"/>
  <c r="AF581" i="1"/>
  <c r="AP585" i="1"/>
  <c r="AN585" i="1"/>
  <c r="AL585" i="1"/>
  <c r="AJ585" i="1"/>
  <c r="AG585" i="1"/>
  <c r="AE585" i="1"/>
  <c r="AC585" i="1"/>
  <c r="AA585" i="1"/>
  <c r="X585" i="1"/>
  <c r="V585" i="1"/>
  <c r="T585" i="1"/>
  <c r="R585" i="1"/>
  <c r="O585" i="1"/>
  <c r="M585" i="1"/>
  <c r="K585" i="1"/>
  <c r="I585" i="1"/>
  <c r="AO585" i="1"/>
  <c r="AK585" i="1"/>
  <c r="AH585" i="1"/>
  <c r="AD585" i="1"/>
  <c r="W585" i="1"/>
  <c r="S585" i="1"/>
  <c r="P585" i="1"/>
  <c r="L585" i="1"/>
  <c r="N585" i="1"/>
  <c r="U585" i="1"/>
  <c r="AB585" i="1"/>
  <c r="AQ585" i="1"/>
  <c r="J589" i="1"/>
  <c r="Y589" i="1"/>
  <c r="AF589" i="1"/>
  <c r="AP593" i="1"/>
  <c r="AN593" i="1"/>
  <c r="AL593" i="1"/>
  <c r="AJ593" i="1"/>
  <c r="AG593" i="1"/>
  <c r="AE593" i="1"/>
  <c r="AC593" i="1"/>
  <c r="AA593" i="1"/>
  <c r="X593" i="1"/>
  <c r="V593" i="1"/>
  <c r="T593" i="1"/>
  <c r="R593" i="1"/>
  <c r="O593" i="1"/>
  <c r="M593" i="1"/>
  <c r="K593" i="1"/>
  <c r="I593" i="1"/>
  <c r="AO593" i="1"/>
  <c r="AK593" i="1"/>
  <c r="AH593" i="1"/>
  <c r="AD593" i="1"/>
  <c r="W593" i="1"/>
  <c r="S593" i="1"/>
  <c r="P593" i="1"/>
  <c r="L593" i="1"/>
  <c r="N593" i="1"/>
  <c r="U593" i="1"/>
  <c r="AB593" i="1"/>
  <c r="AQ593" i="1"/>
  <c r="J597" i="1"/>
  <c r="Y597" i="1"/>
  <c r="AF597" i="1"/>
  <c r="AP601" i="1"/>
  <c r="AN601" i="1"/>
  <c r="AL601" i="1"/>
  <c r="AJ601" i="1"/>
  <c r="AG601" i="1"/>
  <c r="AE601" i="1"/>
  <c r="AC601" i="1"/>
  <c r="AA601" i="1"/>
  <c r="X601" i="1"/>
  <c r="V601" i="1"/>
  <c r="T601" i="1"/>
  <c r="R601" i="1"/>
  <c r="O601" i="1"/>
  <c r="M601" i="1"/>
  <c r="K601" i="1"/>
  <c r="I601" i="1"/>
  <c r="AO601" i="1"/>
  <c r="AK601" i="1"/>
  <c r="AH601" i="1"/>
  <c r="AD601" i="1"/>
  <c r="W601" i="1"/>
  <c r="S601" i="1"/>
  <c r="P601" i="1"/>
  <c r="L601" i="1"/>
  <c r="N601" i="1"/>
  <c r="U601" i="1"/>
  <c r="AB601" i="1"/>
  <c r="AQ601" i="1"/>
  <c r="J605" i="1"/>
  <c r="Y605" i="1"/>
  <c r="AF605" i="1"/>
  <c r="AP609" i="1"/>
  <c r="AN609" i="1"/>
  <c r="AL609" i="1"/>
  <c r="AJ609" i="1"/>
  <c r="AG609" i="1"/>
  <c r="AE609" i="1"/>
  <c r="AC609" i="1"/>
  <c r="AA609" i="1"/>
  <c r="X609" i="1"/>
  <c r="V609" i="1"/>
  <c r="T609" i="1"/>
  <c r="R609" i="1"/>
  <c r="O609" i="1"/>
  <c r="M609" i="1"/>
  <c r="K609" i="1"/>
  <c r="I609" i="1"/>
  <c r="AO609" i="1"/>
  <c r="AK609" i="1"/>
  <c r="AH609" i="1"/>
  <c r="AD609" i="1"/>
  <c r="W609" i="1"/>
  <c r="S609" i="1"/>
  <c r="P609" i="1"/>
  <c r="L609" i="1"/>
  <c r="N609" i="1"/>
  <c r="U609" i="1"/>
  <c r="AB609" i="1"/>
  <c r="AQ609" i="1"/>
  <c r="J613" i="1"/>
  <c r="Y613" i="1"/>
  <c r="AF613" i="1"/>
  <c r="AP617" i="1"/>
  <c r="AN617" i="1"/>
  <c r="AL617" i="1"/>
  <c r="AJ617" i="1"/>
  <c r="AG617" i="1"/>
  <c r="AE617" i="1"/>
  <c r="AC617" i="1"/>
  <c r="AA617" i="1"/>
  <c r="X617" i="1"/>
  <c r="V617" i="1"/>
  <c r="T617" i="1"/>
  <c r="R617" i="1"/>
  <c r="O617" i="1"/>
  <c r="M617" i="1"/>
  <c r="K617" i="1"/>
  <c r="I617" i="1"/>
  <c r="AO617" i="1"/>
  <c r="AK617" i="1"/>
  <c r="AH617" i="1"/>
  <c r="AD617" i="1"/>
  <c r="W617" i="1"/>
  <c r="S617" i="1"/>
  <c r="P617" i="1"/>
  <c r="L617" i="1"/>
  <c r="N617" i="1"/>
  <c r="U617" i="1"/>
  <c r="AB617" i="1"/>
  <c r="AQ617" i="1"/>
  <c r="J621" i="1"/>
  <c r="Y621" i="1"/>
  <c r="AF621" i="1"/>
  <c r="AP625" i="1"/>
  <c r="AN625" i="1"/>
  <c r="AL625" i="1"/>
  <c r="AJ625" i="1"/>
  <c r="AG625" i="1"/>
  <c r="AE625" i="1"/>
  <c r="AC625" i="1"/>
  <c r="AA625" i="1"/>
  <c r="X625" i="1"/>
  <c r="V625" i="1"/>
  <c r="T625" i="1"/>
  <c r="R625" i="1"/>
  <c r="O625" i="1"/>
  <c r="M625" i="1"/>
  <c r="K625" i="1"/>
  <c r="I625" i="1"/>
  <c r="AO625" i="1"/>
  <c r="AK625" i="1"/>
  <c r="AH625" i="1"/>
  <c r="AD625" i="1"/>
  <c r="W625" i="1"/>
  <c r="S625" i="1"/>
  <c r="P625" i="1"/>
  <c r="L625" i="1"/>
  <c r="N625" i="1"/>
  <c r="U625" i="1"/>
  <c r="AB625" i="1"/>
  <c r="AQ625" i="1"/>
  <c r="J629" i="1"/>
  <c r="Y629" i="1"/>
  <c r="AF629" i="1"/>
  <c r="AP633" i="1"/>
  <c r="AN633" i="1"/>
  <c r="AL633" i="1"/>
  <c r="AJ633" i="1"/>
  <c r="AG633" i="1"/>
  <c r="AE633" i="1"/>
  <c r="AC633" i="1"/>
  <c r="AA633" i="1"/>
  <c r="X633" i="1"/>
  <c r="V633" i="1"/>
  <c r="T633" i="1"/>
  <c r="R633" i="1"/>
  <c r="O633" i="1"/>
  <c r="M633" i="1"/>
  <c r="K633" i="1"/>
  <c r="I633" i="1"/>
  <c r="AO633" i="1"/>
  <c r="AK633" i="1"/>
  <c r="AH633" i="1"/>
  <c r="AD633" i="1"/>
  <c r="W633" i="1"/>
  <c r="S633" i="1"/>
  <c r="P633" i="1"/>
  <c r="L633" i="1"/>
  <c r="N633" i="1"/>
  <c r="U633" i="1"/>
  <c r="AB633" i="1"/>
  <c r="AQ633" i="1"/>
  <c r="J637" i="1"/>
  <c r="Y637" i="1"/>
  <c r="AF637" i="1"/>
  <c r="AP641" i="1"/>
  <c r="AN641" i="1"/>
  <c r="AL641" i="1"/>
  <c r="AJ641" i="1"/>
  <c r="AG641" i="1"/>
  <c r="AE641" i="1"/>
  <c r="AC641" i="1"/>
  <c r="AA641" i="1"/>
  <c r="X641" i="1"/>
  <c r="V641" i="1"/>
  <c r="T641" i="1"/>
  <c r="R641" i="1"/>
  <c r="O641" i="1"/>
  <c r="M641" i="1"/>
  <c r="K641" i="1"/>
  <c r="I641" i="1"/>
  <c r="AO641" i="1"/>
  <c r="AK641" i="1"/>
  <c r="AH641" i="1"/>
  <c r="AD641" i="1"/>
  <c r="W641" i="1"/>
  <c r="S641" i="1"/>
  <c r="P641" i="1"/>
  <c r="L641" i="1"/>
  <c r="N641" i="1"/>
  <c r="U641" i="1"/>
  <c r="AB641" i="1"/>
  <c r="AQ641" i="1"/>
  <c r="J645" i="1"/>
  <c r="Y645" i="1"/>
  <c r="AF645" i="1"/>
  <c r="AP649" i="1"/>
  <c r="AN649" i="1"/>
  <c r="AL649" i="1"/>
  <c r="AJ649" i="1"/>
  <c r="AG649" i="1"/>
  <c r="AE649" i="1"/>
  <c r="AC649" i="1"/>
  <c r="AA649" i="1"/>
  <c r="X649" i="1"/>
  <c r="V649" i="1"/>
  <c r="T649" i="1"/>
  <c r="R649" i="1"/>
  <c r="O649" i="1"/>
  <c r="M649" i="1"/>
  <c r="K649" i="1"/>
  <c r="I649" i="1"/>
  <c r="AO649" i="1"/>
  <c r="AK649" i="1"/>
  <c r="AH649" i="1"/>
  <c r="AD649" i="1"/>
  <c r="W649" i="1"/>
  <c r="S649" i="1"/>
  <c r="P649" i="1"/>
  <c r="L649" i="1"/>
  <c r="N649" i="1"/>
  <c r="U649" i="1"/>
  <c r="AB649" i="1"/>
  <c r="AQ649" i="1"/>
  <c r="J653" i="1"/>
  <c r="Y653" i="1"/>
  <c r="AF653" i="1"/>
  <c r="AP657" i="1"/>
  <c r="AN657" i="1"/>
  <c r="AL657" i="1"/>
  <c r="AJ657" i="1"/>
  <c r="AG657" i="1"/>
  <c r="AE657" i="1"/>
  <c r="AC657" i="1"/>
  <c r="AA657" i="1"/>
  <c r="X657" i="1"/>
  <c r="V657" i="1"/>
  <c r="T657" i="1"/>
  <c r="R657" i="1"/>
  <c r="O657" i="1"/>
  <c r="M657" i="1"/>
  <c r="K657" i="1"/>
  <c r="I657" i="1"/>
  <c r="AO657" i="1"/>
  <c r="AK657" i="1"/>
  <c r="AH657" i="1"/>
  <c r="AD657" i="1"/>
  <c r="W657" i="1"/>
  <c r="S657" i="1"/>
  <c r="P657" i="1"/>
  <c r="L657" i="1"/>
  <c r="N657" i="1"/>
  <c r="U657" i="1"/>
  <c r="AB657" i="1"/>
  <c r="AQ657" i="1"/>
  <c r="J661" i="1"/>
  <c r="Y661" i="1"/>
  <c r="AF661" i="1"/>
  <c r="AP665" i="1"/>
  <c r="AN665" i="1"/>
  <c r="AL665" i="1"/>
  <c r="AJ665" i="1"/>
  <c r="AG665" i="1"/>
  <c r="AE665" i="1"/>
  <c r="AC665" i="1"/>
  <c r="AA665" i="1"/>
  <c r="X665" i="1"/>
  <c r="V665" i="1"/>
  <c r="T665" i="1"/>
  <c r="R665" i="1"/>
  <c r="O665" i="1"/>
  <c r="M665" i="1"/>
  <c r="K665" i="1"/>
  <c r="I665" i="1"/>
  <c r="AO665" i="1"/>
  <c r="AK665" i="1"/>
  <c r="AH665" i="1"/>
  <c r="AD665" i="1"/>
  <c r="W665" i="1"/>
  <c r="S665" i="1"/>
  <c r="P665" i="1"/>
  <c r="L665" i="1"/>
  <c r="AQ665" i="1"/>
  <c r="AM665" i="1"/>
  <c r="AF665" i="1"/>
  <c r="AB665" i="1"/>
  <c r="Y665" i="1"/>
  <c r="U665" i="1"/>
  <c r="N665" i="1"/>
  <c r="J305" i="1"/>
  <c r="L305" i="1"/>
  <c r="N305" i="1"/>
  <c r="P305" i="1"/>
  <c r="S305" i="1"/>
  <c r="U305" i="1"/>
  <c r="W305" i="1"/>
  <c r="Y305" i="1"/>
  <c r="AB305" i="1"/>
  <c r="AD305" i="1"/>
  <c r="AF305" i="1"/>
  <c r="AH305" i="1"/>
  <c r="AK305" i="1"/>
  <c r="AM305" i="1"/>
  <c r="AO305" i="1"/>
  <c r="J228" i="1"/>
  <c r="L228" i="1"/>
  <c r="N228" i="1"/>
  <c r="P228" i="1"/>
  <c r="S228" i="1"/>
  <c r="U228" i="1"/>
  <c r="W228" i="1"/>
  <c r="Y228" i="1"/>
  <c r="AB228" i="1"/>
  <c r="AD228" i="1"/>
  <c r="AF228" i="1"/>
  <c r="AH228" i="1"/>
  <c r="AK228" i="1"/>
  <c r="AM228" i="1"/>
  <c r="AO228" i="1"/>
  <c r="J142" i="1"/>
  <c r="L142" i="1"/>
  <c r="N142" i="1"/>
  <c r="P142" i="1"/>
  <c r="S142" i="1"/>
  <c r="U142" i="1"/>
  <c r="W142" i="1"/>
  <c r="Y142" i="1"/>
  <c r="AB142" i="1"/>
  <c r="AD142" i="1"/>
  <c r="AF142" i="1"/>
  <c r="AH142" i="1"/>
  <c r="AK142" i="1"/>
  <c r="AM142" i="1"/>
  <c r="AO142" i="1"/>
  <c r="J311" i="1"/>
  <c r="L311" i="1"/>
  <c r="N311" i="1"/>
  <c r="P311" i="1"/>
  <c r="S311" i="1"/>
  <c r="U311" i="1"/>
  <c r="W311" i="1"/>
  <c r="Y311" i="1"/>
  <c r="AB311" i="1"/>
  <c r="AD311" i="1"/>
  <c r="AF311" i="1"/>
  <c r="AH311" i="1"/>
  <c r="AK311" i="1"/>
  <c r="AM311" i="1"/>
  <c r="AO311" i="1"/>
  <c r="J313" i="1"/>
  <c r="L313" i="1"/>
  <c r="N313" i="1"/>
  <c r="P313" i="1"/>
  <c r="S313" i="1"/>
  <c r="U313" i="1"/>
  <c r="W313" i="1"/>
  <c r="Y313" i="1"/>
  <c r="AB313" i="1"/>
  <c r="AD313" i="1"/>
  <c r="AF313" i="1"/>
  <c r="AH313" i="1"/>
  <c r="AK313" i="1"/>
  <c r="AM313" i="1"/>
  <c r="AO313" i="1"/>
  <c r="J315" i="1"/>
  <c r="L315" i="1"/>
  <c r="N315" i="1"/>
  <c r="P315" i="1"/>
  <c r="S315" i="1"/>
  <c r="U315" i="1"/>
  <c r="W315" i="1"/>
  <c r="Y315" i="1"/>
  <c r="AB315" i="1"/>
  <c r="AD315" i="1"/>
  <c r="AF315" i="1"/>
  <c r="AH315" i="1"/>
  <c r="AK315" i="1"/>
  <c r="AM315" i="1"/>
  <c r="AO315" i="1"/>
  <c r="J270" i="1"/>
  <c r="L270" i="1"/>
  <c r="N270" i="1"/>
  <c r="P270" i="1"/>
  <c r="S270" i="1"/>
  <c r="U270" i="1"/>
  <c r="W270" i="1"/>
  <c r="Y270" i="1"/>
  <c r="AB270" i="1"/>
  <c r="AD270" i="1"/>
  <c r="AF270" i="1"/>
  <c r="AH270" i="1"/>
  <c r="AK270" i="1"/>
  <c r="AM270" i="1"/>
  <c r="AO270" i="1"/>
  <c r="J306" i="1"/>
  <c r="L306" i="1"/>
  <c r="N306" i="1"/>
  <c r="P306" i="1"/>
  <c r="S306" i="1"/>
  <c r="U306" i="1"/>
  <c r="W306" i="1"/>
  <c r="Y306" i="1"/>
  <c r="AB306" i="1"/>
  <c r="AD306" i="1"/>
  <c r="AF306" i="1"/>
  <c r="AH306" i="1"/>
  <c r="AK306" i="1"/>
  <c r="AM306" i="1"/>
  <c r="AO306" i="1"/>
  <c r="J417" i="1"/>
  <c r="L417" i="1"/>
  <c r="N417" i="1"/>
  <c r="P417" i="1"/>
  <c r="S417" i="1"/>
  <c r="U417" i="1"/>
  <c r="W417" i="1"/>
  <c r="Y417" i="1"/>
  <c r="AB417" i="1"/>
  <c r="AD417" i="1"/>
  <c r="AF417" i="1"/>
  <c r="AH417" i="1"/>
  <c r="AK417" i="1"/>
  <c r="AM417" i="1"/>
  <c r="AO417" i="1"/>
  <c r="J323" i="1"/>
  <c r="L323" i="1"/>
  <c r="N323" i="1"/>
  <c r="P323" i="1"/>
  <c r="S323" i="1"/>
  <c r="U323" i="1"/>
  <c r="W323" i="1"/>
  <c r="Y323" i="1"/>
  <c r="AB323" i="1"/>
  <c r="AD323" i="1"/>
  <c r="AF323" i="1"/>
  <c r="AH323" i="1"/>
  <c r="AK323" i="1"/>
  <c r="AM323" i="1"/>
  <c r="AO323" i="1"/>
  <c r="J325" i="1"/>
  <c r="L325" i="1"/>
  <c r="N325" i="1"/>
  <c r="P325" i="1"/>
  <c r="S325" i="1"/>
  <c r="U325" i="1"/>
  <c r="W325" i="1"/>
  <c r="Y325" i="1"/>
  <c r="AB325" i="1"/>
  <c r="AD325" i="1"/>
  <c r="AF325" i="1"/>
  <c r="AH325" i="1"/>
  <c r="AK325" i="1"/>
  <c r="AM325" i="1"/>
  <c r="AO325" i="1"/>
  <c r="J291" i="1"/>
  <c r="L291" i="1"/>
  <c r="N291" i="1"/>
  <c r="P291" i="1"/>
  <c r="S291" i="1"/>
  <c r="U291" i="1"/>
  <c r="W291" i="1"/>
  <c r="Y291" i="1"/>
  <c r="AB291" i="1"/>
  <c r="AD291" i="1"/>
  <c r="AF291" i="1"/>
  <c r="AH291" i="1"/>
  <c r="AK291" i="1"/>
  <c r="AM291" i="1"/>
  <c r="AO291" i="1"/>
  <c r="J341" i="1"/>
  <c r="L341" i="1"/>
  <c r="N341" i="1"/>
  <c r="P341" i="1"/>
  <c r="S341" i="1"/>
  <c r="U341" i="1"/>
  <c r="W341" i="1"/>
  <c r="Y341" i="1"/>
  <c r="AB341" i="1"/>
  <c r="AD341" i="1"/>
  <c r="AF341" i="1"/>
  <c r="AH341" i="1"/>
  <c r="AK341" i="1"/>
  <c r="AM341" i="1"/>
  <c r="AO341" i="1"/>
  <c r="J331" i="1"/>
  <c r="L331" i="1"/>
  <c r="N331" i="1"/>
  <c r="P331" i="1"/>
  <c r="S331" i="1"/>
  <c r="U331" i="1"/>
  <c r="W331" i="1"/>
  <c r="Y331" i="1"/>
  <c r="AB331" i="1"/>
  <c r="AD331" i="1"/>
  <c r="AF331" i="1"/>
  <c r="AH331" i="1"/>
  <c r="AK331" i="1"/>
  <c r="AM331" i="1"/>
  <c r="AO331" i="1"/>
  <c r="J133" i="1"/>
  <c r="L133" i="1"/>
  <c r="N133" i="1"/>
  <c r="P133" i="1"/>
  <c r="S133" i="1"/>
  <c r="U133" i="1"/>
  <c r="W133" i="1"/>
  <c r="Y133" i="1"/>
  <c r="AB133" i="1"/>
  <c r="AD133" i="1"/>
  <c r="AF133" i="1"/>
  <c r="AH133" i="1"/>
  <c r="AK133" i="1"/>
  <c r="AM133" i="1"/>
  <c r="AO133" i="1"/>
  <c r="J372" i="1"/>
  <c r="L372" i="1"/>
  <c r="N372" i="1"/>
  <c r="P372" i="1"/>
  <c r="S372" i="1"/>
  <c r="U372" i="1"/>
  <c r="W372" i="1"/>
  <c r="Y372" i="1"/>
  <c r="AB372" i="1"/>
  <c r="AD372" i="1"/>
  <c r="AF372" i="1"/>
  <c r="AH372" i="1"/>
  <c r="AK372" i="1"/>
  <c r="AM372" i="1"/>
  <c r="AO372" i="1"/>
  <c r="J337" i="1"/>
  <c r="L337" i="1"/>
  <c r="N337" i="1"/>
  <c r="P337" i="1"/>
  <c r="S337" i="1"/>
  <c r="U337" i="1"/>
  <c r="W337" i="1"/>
  <c r="Y337" i="1"/>
  <c r="AB337" i="1"/>
  <c r="AD337" i="1"/>
  <c r="AF337" i="1"/>
  <c r="AH337" i="1"/>
  <c r="AK337" i="1"/>
  <c r="AM337" i="1"/>
  <c r="AO337" i="1"/>
  <c r="J339" i="1"/>
  <c r="L339" i="1"/>
  <c r="N339" i="1"/>
  <c r="P339" i="1"/>
  <c r="S339" i="1"/>
  <c r="U339" i="1"/>
  <c r="W339" i="1"/>
  <c r="Y339" i="1"/>
  <c r="AB339" i="1"/>
  <c r="AD339" i="1"/>
  <c r="AF339" i="1"/>
  <c r="AH339" i="1"/>
  <c r="AK339" i="1"/>
  <c r="AM339" i="1"/>
  <c r="AO339" i="1"/>
  <c r="J346" i="1"/>
  <c r="L346" i="1"/>
  <c r="N346" i="1"/>
  <c r="P346" i="1"/>
  <c r="S346" i="1"/>
  <c r="U346" i="1"/>
  <c r="W346" i="1"/>
  <c r="Y346" i="1"/>
  <c r="AB346" i="1"/>
  <c r="AD346" i="1"/>
  <c r="AF346" i="1"/>
  <c r="AH346" i="1"/>
  <c r="AK346" i="1"/>
  <c r="AM346" i="1"/>
  <c r="AO346" i="1"/>
  <c r="J319" i="1"/>
  <c r="L319" i="1"/>
  <c r="N319" i="1"/>
  <c r="P319" i="1"/>
  <c r="S319" i="1"/>
  <c r="U319" i="1"/>
  <c r="W319" i="1"/>
  <c r="Y319" i="1"/>
  <c r="AB319" i="1"/>
  <c r="AD319" i="1"/>
  <c r="AF319" i="1"/>
  <c r="AH319" i="1"/>
  <c r="AK319" i="1"/>
  <c r="AM319" i="1"/>
  <c r="AO319" i="1"/>
  <c r="J363" i="1"/>
  <c r="L363" i="1"/>
  <c r="N363" i="1"/>
  <c r="P363" i="1"/>
  <c r="S363" i="1"/>
  <c r="U363" i="1"/>
  <c r="W363" i="1"/>
  <c r="Y363" i="1"/>
  <c r="AB363" i="1"/>
  <c r="AD363" i="1"/>
  <c r="AF363" i="1"/>
  <c r="AH363" i="1"/>
  <c r="AK363" i="1"/>
  <c r="AM363" i="1"/>
  <c r="AO363" i="1"/>
  <c r="J335" i="1"/>
  <c r="L335" i="1"/>
  <c r="N335" i="1"/>
  <c r="P335" i="1"/>
  <c r="S335" i="1"/>
  <c r="U335" i="1"/>
  <c r="W335" i="1"/>
  <c r="Y335" i="1"/>
  <c r="AB335" i="1"/>
  <c r="AD335" i="1"/>
  <c r="AF335" i="1"/>
  <c r="AH335" i="1"/>
  <c r="AK335" i="1"/>
  <c r="AM335" i="1"/>
  <c r="AO335" i="1"/>
  <c r="J327" i="1"/>
  <c r="L327" i="1"/>
  <c r="N327" i="1"/>
  <c r="P327" i="1"/>
  <c r="S327" i="1"/>
  <c r="U327" i="1"/>
  <c r="W327" i="1"/>
  <c r="Y327" i="1"/>
  <c r="AB327" i="1"/>
  <c r="AD327" i="1"/>
  <c r="AF327" i="1"/>
  <c r="AH327" i="1"/>
  <c r="AK327" i="1"/>
  <c r="AM327" i="1"/>
  <c r="AO327" i="1"/>
  <c r="J351" i="1"/>
  <c r="L351" i="1"/>
  <c r="N351" i="1"/>
  <c r="P351" i="1"/>
  <c r="S351" i="1"/>
  <c r="U351" i="1"/>
  <c r="W351" i="1"/>
  <c r="Y351" i="1"/>
  <c r="AB351" i="1"/>
  <c r="AD351" i="1"/>
  <c r="AF351" i="1"/>
  <c r="AH351" i="1"/>
  <c r="AK351" i="1"/>
  <c r="AM351" i="1"/>
  <c r="AO351" i="1"/>
  <c r="J353" i="1"/>
  <c r="L353" i="1"/>
  <c r="N353" i="1"/>
  <c r="P353" i="1"/>
  <c r="S353" i="1"/>
  <c r="U353" i="1"/>
  <c r="W353" i="1"/>
  <c r="Y353" i="1"/>
  <c r="AB353" i="1"/>
  <c r="AD353" i="1"/>
  <c r="AF353" i="1"/>
  <c r="AH353" i="1"/>
  <c r="AK353" i="1"/>
  <c r="AM353" i="1"/>
  <c r="AO353" i="1"/>
  <c r="J355" i="1"/>
  <c r="L355" i="1"/>
  <c r="N355" i="1"/>
  <c r="P355" i="1"/>
  <c r="S355" i="1"/>
  <c r="U355" i="1"/>
  <c r="W355" i="1"/>
  <c r="Y355" i="1"/>
  <c r="AB355" i="1"/>
  <c r="AD355" i="1"/>
  <c r="AF355" i="1"/>
  <c r="AH355" i="1"/>
  <c r="AK355" i="1"/>
  <c r="AM355" i="1"/>
  <c r="AO355" i="1"/>
  <c r="J357" i="1"/>
  <c r="L357" i="1"/>
  <c r="N357" i="1"/>
  <c r="P357" i="1"/>
  <c r="S357" i="1"/>
  <c r="U357" i="1"/>
  <c r="W357" i="1"/>
  <c r="Y357" i="1"/>
  <c r="AB357" i="1"/>
  <c r="AD357" i="1"/>
  <c r="AF357" i="1"/>
  <c r="AH357" i="1"/>
  <c r="AK357" i="1"/>
  <c r="AM357" i="1"/>
  <c r="AO357" i="1"/>
  <c r="J131" i="1"/>
  <c r="L131" i="1"/>
  <c r="N131" i="1"/>
  <c r="P131" i="1"/>
  <c r="S131" i="1"/>
  <c r="U131" i="1"/>
  <c r="W131" i="1"/>
  <c r="Y131" i="1"/>
  <c r="AB131" i="1"/>
  <c r="AD131" i="1"/>
  <c r="AF131" i="1"/>
  <c r="AH131" i="1"/>
  <c r="AK131" i="1"/>
  <c r="AM131" i="1"/>
  <c r="AO131" i="1"/>
  <c r="J219" i="1"/>
  <c r="L219" i="1"/>
  <c r="N219" i="1"/>
  <c r="P219" i="1"/>
  <c r="S219" i="1"/>
  <c r="U219" i="1"/>
  <c r="W219" i="1"/>
  <c r="Y219" i="1"/>
  <c r="AB219" i="1"/>
  <c r="AD219" i="1"/>
  <c r="AF219" i="1"/>
  <c r="AH219" i="1"/>
  <c r="AK219" i="1"/>
  <c r="AM219" i="1"/>
  <c r="AO219" i="1"/>
  <c r="J378" i="1"/>
  <c r="L378" i="1"/>
  <c r="N378" i="1"/>
  <c r="P378" i="1"/>
  <c r="S378" i="1"/>
  <c r="U378" i="1"/>
  <c r="W378" i="1"/>
  <c r="Y378" i="1"/>
  <c r="AB378" i="1"/>
  <c r="AD378" i="1"/>
  <c r="AF378" i="1"/>
  <c r="AH378" i="1"/>
  <c r="AK378" i="1"/>
  <c r="AM378" i="1"/>
  <c r="AO378" i="1"/>
  <c r="J365" i="1"/>
  <c r="L365" i="1"/>
  <c r="N365" i="1"/>
  <c r="P365" i="1"/>
  <c r="S365" i="1"/>
  <c r="U365" i="1"/>
  <c r="W365" i="1"/>
  <c r="Y365" i="1"/>
  <c r="AB365" i="1"/>
  <c r="AD365" i="1"/>
  <c r="AF365" i="1"/>
  <c r="AH365" i="1"/>
  <c r="AK365" i="1"/>
  <c r="AM365" i="1"/>
  <c r="AO365" i="1"/>
  <c r="J112" i="1"/>
  <c r="L112" i="1"/>
  <c r="N112" i="1"/>
  <c r="P112" i="1"/>
  <c r="S112" i="1"/>
  <c r="U112" i="1"/>
  <c r="W112" i="1"/>
  <c r="Y112" i="1"/>
  <c r="AB112" i="1"/>
  <c r="AD112" i="1"/>
  <c r="AF112" i="1"/>
  <c r="AH112" i="1"/>
  <c r="AK112" i="1"/>
  <c r="AM112" i="1"/>
  <c r="AO112" i="1"/>
  <c r="J380" i="1"/>
  <c r="L380" i="1"/>
  <c r="N380" i="1"/>
  <c r="P380" i="1"/>
  <c r="S380" i="1"/>
  <c r="U380" i="1"/>
  <c r="W380" i="1"/>
  <c r="Y380" i="1"/>
  <c r="AB380" i="1"/>
  <c r="AD380" i="1"/>
  <c r="AF380" i="1"/>
  <c r="AH380" i="1"/>
  <c r="AK380" i="1"/>
  <c r="AM380" i="1"/>
  <c r="AO380" i="1"/>
  <c r="J329" i="1"/>
  <c r="L329" i="1"/>
  <c r="N329" i="1"/>
  <c r="P329" i="1"/>
  <c r="S329" i="1"/>
  <c r="U329" i="1"/>
  <c r="W329" i="1"/>
  <c r="Y329" i="1"/>
  <c r="AB329" i="1"/>
  <c r="AD329" i="1"/>
  <c r="AF329" i="1"/>
  <c r="AH329" i="1"/>
  <c r="AK329" i="1"/>
  <c r="AM329" i="1"/>
  <c r="AO329" i="1"/>
  <c r="J369" i="1"/>
  <c r="L369" i="1"/>
  <c r="N369" i="1"/>
  <c r="P369" i="1"/>
  <c r="S369" i="1"/>
  <c r="U369" i="1"/>
  <c r="W369" i="1"/>
  <c r="Y369" i="1"/>
  <c r="AB369" i="1"/>
  <c r="AD369" i="1"/>
  <c r="AF369" i="1"/>
  <c r="AH369" i="1"/>
  <c r="AK369" i="1"/>
  <c r="AM369" i="1"/>
  <c r="AO369" i="1"/>
  <c r="J359" i="1"/>
  <c r="L359" i="1"/>
  <c r="N359" i="1"/>
  <c r="P359" i="1"/>
  <c r="S359" i="1"/>
  <c r="U359" i="1"/>
  <c r="W359" i="1"/>
  <c r="Y359" i="1"/>
  <c r="AB359" i="1"/>
  <c r="AD359" i="1"/>
  <c r="AF359" i="1"/>
  <c r="AH359" i="1"/>
  <c r="AK359" i="1"/>
  <c r="AM359" i="1"/>
  <c r="AO359" i="1"/>
  <c r="J242" i="1"/>
  <c r="L242" i="1"/>
  <c r="N242" i="1"/>
  <c r="P242" i="1"/>
  <c r="S242" i="1"/>
  <c r="U242" i="1"/>
  <c r="W242" i="1"/>
  <c r="Y242" i="1"/>
  <c r="AB242" i="1"/>
  <c r="AD242" i="1"/>
  <c r="AF242" i="1"/>
  <c r="AH242" i="1"/>
  <c r="AK242" i="1"/>
  <c r="AM242" i="1"/>
  <c r="AO242" i="1"/>
  <c r="J332" i="1"/>
  <c r="L332" i="1"/>
  <c r="N332" i="1"/>
  <c r="P332" i="1"/>
  <c r="S332" i="1"/>
  <c r="U332" i="1"/>
  <c r="W332" i="1"/>
  <c r="Y332" i="1"/>
  <c r="AB332" i="1"/>
  <c r="AD332" i="1"/>
  <c r="AF332" i="1"/>
  <c r="AH332" i="1"/>
  <c r="AK332" i="1"/>
  <c r="AM332" i="1"/>
  <c r="AO332" i="1"/>
  <c r="J381" i="1"/>
  <c r="L381" i="1"/>
  <c r="N381" i="1"/>
  <c r="P381" i="1"/>
  <c r="S381" i="1"/>
  <c r="U381" i="1"/>
  <c r="W381" i="1"/>
  <c r="Y381" i="1"/>
  <c r="AB381" i="1"/>
  <c r="AD381" i="1"/>
  <c r="AF381" i="1"/>
  <c r="AH381" i="1"/>
  <c r="AK381" i="1"/>
  <c r="AM381" i="1"/>
  <c r="AO381" i="1"/>
  <c r="J364" i="1"/>
  <c r="L364" i="1"/>
  <c r="N364" i="1"/>
  <c r="P364" i="1"/>
  <c r="S364" i="1"/>
  <c r="U364" i="1"/>
  <c r="W364" i="1"/>
  <c r="Y364" i="1"/>
  <c r="AB364" i="1"/>
  <c r="AD364" i="1"/>
  <c r="AF364" i="1"/>
  <c r="AH364" i="1"/>
  <c r="AK364" i="1"/>
  <c r="AM364" i="1"/>
  <c r="AO364" i="1"/>
  <c r="J385" i="1"/>
  <c r="L385" i="1"/>
  <c r="N385" i="1"/>
  <c r="P385" i="1"/>
  <c r="S385" i="1"/>
  <c r="U385" i="1"/>
  <c r="W385" i="1"/>
  <c r="Y385" i="1"/>
  <c r="AB385" i="1"/>
  <c r="AD385" i="1"/>
  <c r="AF385" i="1"/>
  <c r="AH385" i="1"/>
  <c r="AK385" i="1"/>
  <c r="AM385" i="1"/>
  <c r="AO385" i="1"/>
  <c r="J387" i="1"/>
  <c r="L387" i="1"/>
  <c r="N387" i="1"/>
  <c r="P387" i="1"/>
  <c r="S387" i="1"/>
  <c r="U387" i="1"/>
  <c r="W387" i="1"/>
  <c r="Y387" i="1"/>
  <c r="AB387" i="1"/>
  <c r="AD387" i="1"/>
  <c r="AF387" i="1"/>
  <c r="AH387" i="1"/>
  <c r="AK387" i="1"/>
  <c r="AM387" i="1"/>
  <c r="AO387" i="1"/>
  <c r="J377" i="1"/>
  <c r="L377" i="1"/>
  <c r="N377" i="1"/>
  <c r="P377" i="1"/>
  <c r="S377" i="1"/>
  <c r="U377" i="1"/>
  <c r="W377" i="1"/>
  <c r="Y377" i="1"/>
  <c r="AB377" i="1"/>
  <c r="AD377" i="1"/>
  <c r="AF377" i="1"/>
  <c r="AH377" i="1"/>
  <c r="AK377" i="1"/>
  <c r="AM377" i="1"/>
  <c r="AO377" i="1"/>
  <c r="J304" i="1"/>
  <c r="L304" i="1"/>
  <c r="N304" i="1"/>
  <c r="P304" i="1"/>
  <c r="S304" i="1"/>
  <c r="U304" i="1"/>
  <c r="W304" i="1"/>
  <c r="Y304" i="1"/>
  <c r="AB304" i="1"/>
  <c r="AD304" i="1"/>
  <c r="AF304" i="1"/>
  <c r="AH304" i="1"/>
  <c r="AK304" i="1"/>
  <c r="AM304" i="1"/>
  <c r="AO304" i="1"/>
  <c r="J393" i="1"/>
  <c r="L393" i="1"/>
  <c r="N393" i="1"/>
  <c r="P393" i="1"/>
  <c r="S393" i="1"/>
  <c r="U393" i="1"/>
  <c r="W393" i="1"/>
  <c r="Y393" i="1"/>
  <c r="AB393" i="1"/>
  <c r="AD393" i="1"/>
  <c r="AF393" i="1"/>
  <c r="AH393" i="1"/>
  <c r="AK393" i="1"/>
  <c r="AM393" i="1"/>
  <c r="AO393" i="1"/>
  <c r="J395" i="1"/>
  <c r="L395" i="1"/>
  <c r="N395" i="1"/>
  <c r="P395" i="1"/>
  <c r="S395" i="1"/>
  <c r="U395" i="1"/>
  <c r="W395" i="1"/>
  <c r="Y395" i="1"/>
  <c r="AB395" i="1"/>
  <c r="AD395" i="1"/>
  <c r="AF395" i="1"/>
  <c r="AH395" i="1"/>
  <c r="AK395" i="1"/>
  <c r="AM395" i="1"/>
  <c r="AO395" i="1"/>
  <c r="J397" i="1"/>
  <c r="L397" i="1"/>
  <c r="N397" i="1"/>
  <c r="P397" i="1"/>
  <c r="S397" i="1"/>
  <c r="U397" i="1"/>
  <c r="W397" i="1"/>
  <c r="Y397" i="1"/>
  <c r="AB397" i="1"/>
  <c r="AD397" i="1"/>
  <c r="AF397" i="1"/>
  <c r="AH397" i="1"/>
  <c r="AK397" i="1"/>
  <c r="AM397" i="1"/>
  <c r="AO397" i="1"/>
  <c r="J334" i="1"/>
  <c r="L334" i="1"/>
  <c r="N334" i="1"/>
  <c r="P334" i="1"/>
  <c r="S334" i="1"/>
  <c r="U334" i="1"/>
  <c r="W334" i="1"/>
  <c r="Y334" i="1"/>
  <c r="AB334" i="1"/>
  <c r="AD334" i="1"/>
  <c r="AF334" i="1"/>
  <c r="AH334" i="1"/>
  <c r="AK334" i="1"/>
  <c r="AM334" i="1"/>
  <c r="AO334" i="1"/>
  <c r="J403" i="1"/>
  <c r="L403" i="1"/>
  <c r="N403" i="1"/>
  <c r="P403" i="1"/>
  <c r="S403" i="1"/>
  <c r="U403" i="1"/>
  <c r="W403" i="1"/>
  <c r="Y403" i="1"/>
  <c r="AB403" i="1"/>
  <c r="AD403" i="1"/>
  <c r="AF403" i="1"/>
  <c r="AH403" i="1"/>
  <c r="AK403" i="1"/>
  <c r="AM403" i="1"/>
  <c r="AO403" i="1"/>
  <c r="J410" i="1"/>
  <c r="L410" i="1"/>
  <c r="N410" i="1"/>
  <c r="P410" i="1"/>
  <c r="S410" i="1"/>
  <c r="U410" i="1"/>
  <c r="W410" i="1"/>
  <c r="Y410" i="1"/>
  <c r="AB410" i="1"/>
  <c r="AD410" i="1"/>
  <c r="AF410" i="1"/>
  <c r="AH410" i="1"/>
  <c r="AK410" i="1"/>
  <c r="AM410" i="1"/>
  <c r="AO410" i="1"/>
  <c r="J405" i="1"/>
  <c r="L405" i="1"/>
  <c r="N405" i="1"/>
  <c r="P405" i="1"/>
  <c r="S405" i="1"/>
  <c r="U405" i="1"/>
  <c r="W405" i="1"/>
  <c r="Y405" i="1"/>
  <c r="AB405" i="1"/>
  <c r="AD405" i="1"/>
  <c r="AF405" i="1"/>
  <c r="AH405" i="1"/>
  <c r="AK405" i="1"/>
  <c r="AM405" i="1"/>
  <c r="AO405" i="1"/>
  <c r="J407" i="1"/>
  <c r="L407" i="1"/>
  <c r="N407" i="1"/>
  <c r="P407" i="1"/>
  <c r="S407" i="1"/>
  <c r="U407" i="1"/>
  <c r="W407" i="1"/>
  <c r="Y407" i="1"/>
  <c r="AB407" i="1"/>
  <c r="AD407" i="1"/>
  <c r="AF407" i="1"/>
  <c r="AH407" i="1"/>
  <c r="AK407" i="1"/>
  <c r="AM407" i="1"/>
  <c r="AO407" i="1"/>
  <c r="J388" i="1"/>
  <c r="L388" i="1"/>
  <c r="N388" i="1"/>
  <c r="P388" i="1"/>
  <c r="S388" i="1"/>
  <c r="U388" i="1"/>
  <c r="W388" i="1"/>
  <c r="Y388" i="1"/>
  <c r="AB388" i="1"/>
  <c r="AD388" i="1"/>
  <c r="AF388" i="1"/>
  <c r="AH388" i="1"/>
  <c r="AK388" i="1"/>
  <c r="AM388" i="1"/>
  <c r="AO388" i="1"/>
  <c r="J411" i="1"/>
  <c r="L411" i="1"/>
  <c r="N411" i="1"/>
  <c r="P411" i="1"/>
  <c r="S411" i="1"/>
  <c r="U411" i="1"/>
  <c r="W411" i="1"/>
  <c r="Y411" i="1"/>
  <c r="AB411" i="1"/>
  <c r="AD411" i="1"/>
  <c r="AF411" i="1"/>
  <c r="AH411" i="1"/>
  <c r="AK411" i="1"/>
  <c r="AM411" i="1"/>
  <c r="AO411" i="1"/>
  <c r="J413" i="1"/>
  <c r="L413" i="1"/>
  <c r="N413" i="1"/>
  <c r="P413" i="1"/>
  <c r="S413" i="1"/>
  <c r="U413" i="1"/>
  <c r="W413" i="1"/>
  <c r="Y413" i="1"/>
  <c r="AB413" i="1"/>
  <c r="AD413" i="1"/>
  <c r="AF413" i="1"/>
  <c r="AH413" i="1"/>
  <c r="AK413" i="1"/>
  <c r="AM413" i="1"/>
  <c r="AO413" i="1"/>
  <c r="J415" i="1"/>
  <c r="L415" i="1"/>
  <c r="N415" i="1"/>
  <c r="P415" i="1"/>
  <c r="S415" i="1"/>
  <c r="U415" i="1"/>
  <c r="W415" i="1"/>
  <c r="Y415" i="1"/>
  <c r="AB415" i="1"/>
  <c r="AD415" i="1"/>
  <c r="AF415" i="1"/>
  <c r="AH415" i="1"/>
  <c r="AK415" i="1"/>
  <c r="AM415" i="1"/>
  <c r="AO415" i="1"/>
  <c r="J414" i="1"/>
  <c r="L414" i="1"/>
  <c r="N414" i="1"/>
  <c r="P414" i="1"/>
  <c r="S414" i="1"/>
  <c r="U414" i="1"/>
  <c r="W414" i="1"/>
  <c r="Y414" i="1"/>
  <c r="AB414" i="1"/>
  <c r="AD414" i="1"/>
  <c r="AF414" i="1"/>
  <c r="AH414" i="1"/>
  <c r="AK414" i="1"/>
  <c r="AM414" i="1"/>
  <c r="AO414" i="1"/>
  <c r="J85" i="1"/>
  <c r="L85" i="1"/>
  <c r="N85" i="1"/>
  <c r="P85" i="1"/>
  <c r="S85" i="1"/>
  <c r="U85" i="1"/>
  <c r="W85" i="1"/>
  <c r="Y85" i="1"/>
  <c r="AB85" i="1"/>
  <c r="AD85" i="1"/>
  <c r="AF85" i="1"/>
  <c r="AH85" i="1"/>
  <c r="AK85" i="1"/>
  <c r="AM85" i="1"/>
  <c r="AO85" i="1"/>
  <c r="J421" i="1"/>
  <c r="L421" i="1"/>
  <c r="N421" i="1"/>
  <c r="P421" i="1"/>
  <c r="S421" i="1"/>
  <c r="U421" i="1"/>
  <c r="W421" i="1"/>
  <c r="Y421" i="1"/>
  <c r="AB421" i="1"/>
  <c r="AD421" i="1"/>
  <c r="AF421" i="1"/>
  <c r="AH421" i="1"/>
  <c r="AK421" i="1"/>
  <c r="AM421" i="1"/>
  <c r="AO421" i="1"/>
  <c r="J441" i="1"/>
  <c r="L441" i="1"/>
  <c r="N441" i="1"/>
  <c r="P441" i="1"/>
  <c r="S441" i="1"/>
  <c r="U441" i="1"/>
  <c r="W441" i="1"/>
  <c r="Y441" i="1"/>
  <c r="AB441" i="1"/>
  <c r="AD441" i="1"/>
  <c r="AF441" i="1"/>
  <c r="AH441" i="1"/>
  <c r="AK441" i="1"/>
  <c r="AM441" i="1"/>
  <c r="AO441" i="1"/>
  <c r="J425" i="1"/>
  <c r="L425" i="1"/>
  <c r="N425" i="1"/>
  <c r="P425" i="1"/>
  <c r="S425" i="1"/>
  <c r="U425" i="1"/>
  <c r="W425" i="1"/>
  <c r="Y425" i="1"/>
  <c r="AB425" i="1"/>
  <c r="AD425" i="1"/>
  <c r="AF425" i="1"/>
  <c r="AH425" i="1"/>
  <c r="AK425" i="1"/>
  <c r="AM425" i="1"/>
  <c r="AO425" i="1"/>
  <c r="J320" i="1"/>
  <c r="L320" i="1"/>
  <c r="N320" i="1"/>
  <c r="P320" i="1"/>
  <c r="S320" i="1"/>
  <c r="U320" i="1"/>
  <c r="W320" i="1"/>
  <c r="Y320" i="1"/>
  <c r="AB320" i="1"/>
  <c r="AD320" i="1"/>
  <c r="AF320" i="1"/>
  <c r="AH320" i="1"/>
  <c r="AK320" i="1"/>
  <c r="AM320" i="1"/>
  <c r="AO320" i="1"/>
  <c r="J460" i="1"/>
  <c r="L460" i="1"/>
  <c r="N460" i="1"/>
  <c r="P460" i="1"/>
  <c r="S460" i="1"/>
  <c r="U460" i="1"/>
  <c r="W460" i="1"/>
  <c r="Y460" i="1"/>
  <c r="AB460" i="1"/>
  <c r="AD460" i="1"/>
  <c r="AF460" i="1"/>
  <c r="AH460" i="1"/>
  <c r="AK460" i="1"/>
  <c r="AM460" i="1"/>
  <c r="AO460" i="1"/>
  <c r="J452" i="1"/>
  <c r="L452" i="1"/>
  <c r="N452" i="1"/>
  <c r="P452" i="1"/>
  <c r="S452" i="1"/>
  <c r="U452" i="1"/>
  <c r="W452" i="1"/>
  <c r="Y452" i="1"/>
  <c r="AB452" i="1"/>
  <c r="AD452" i="1"/>
  <c r="AF452" i="1"/>
  <c r="AH452" i="1"/>
  <c r="AK452" i="1"/>
  <c r="AM452" i="1"/>
  <c r="AO452" i="1"/>
  <c r="J433" i="1"/>
  <c r="L433" i="1"/>
  <c r="N433" i="1"/>
  <c r="P433" i="1"/>
  <c r="S433" i="1"/>
  <c r="U433" i="1"/>
  <c r="W433" i="1"/>
  <c r="Y433" i="1"/>
  <c r="AB433" i="1"/>
  <c r="AD433" i="1"/>
  <c r="AF433" i="1"/>
  <c r="AH433" i="1"/>
  <c r="AK433" i="1"/>
  <c r="AM433" i="1"/>
  <c r="AO433" i="1"/>
  <c r="J435" i="1"/>
  <c r="L435" i="1"/>
  <c r="N435" i="1"/>
  <c r="P435" i="1"/>
  <c r="S435" i="1"/>
  <c r="U435" i="1"/>
  <c r="W435" i="1"/>
  <c r="Y435" i="1"/>
  <c r="AB435" i="1"/>
  <c r="AD435" i="1"/>
  <c r="AF435" i="1"/>
  <c r="AH435" i="1"/>
  <c r="AK435" i="1"/>
  <c r="AM435" i="1"/>
  <c r="AO435" i="1"/>
  <c r="J43" i="1"/>
  <c r="L43" i="1"/>
  <c r="N43" i="1"/>
  <c r="P43" i="1"/>
  <c r="S43" i="1"/>
  <c r="U43" i="1"/>
  <c r="W43" i="1"/>
  <c r="Y43" i="1"/>
  <c r="AB43" i="1"/>
  <c r="AD43" i="1"/>
  <c r="AF43" i="1"/>
  <c r="AH43" i="1"/>
  <c r="AK43" i="1"/>
  <c r="AM43" i="1"/>
  <c r="AO43" i="1"/>
  <c r="J439" i="1"/>
  <c r="L439" i="1"/>
  <c r="N439" i="1"/>
  <c r="P439" i="1"/>
  <c r="S439" i="1"/>
  <c r="U439" i="1"/>
  <c r="W439" i="1"/>
  <c r="Y439" i="1"/>
  <c r="AB439" i="1"/>
  <c r="AD439" i="1"/>
  <c r="AF439" i="1"/>
  <c r="AH439" i="1"/>
  <c r="AK439" i="1"/>
  <c r="AM439" i="1"/>
  <c r="AO439" i="1"/>
  <c r="J450" i="1"/>
  <c r="L450" i="1"/>
  <c r="N450" i="1"/>
  <c r="P450" i="1"/>
  <c r="S450" i="1"/>
  <c r="U450" i="1"/>
  <c r="W450" i="1"/>
  <c r="Y450" i="1"/>
  <c r="AB450" i="1"/>
  <c r="AD450" i="1"/>
  <c r="AF450" i="1"/>
  <c r="AH450" i="1"/>
  <c r="AK450" i="1"/>
  <c r="AM450" i="1"/>
  <c r="AO450" i="1"/>
  <c r="J443" i="1"/>
  <c r="L443" i="1"/>
  <c r="N443" i="1"/>
  <c r="P443" i="1"/>
  <c r="S443" i="1"/>
  <c r="U443" i="1"/>
  <c r="W443" i="1"/>
  <c r="Y443" i="1"/>
  <c r="AB443" i="1"/>
  <c r="AD443" i="1"/>
  <c r="AF443" i="1"/>
  <c r="AH443" i="1"/>
  <c r="AK443" i="1"/>
  <c r="AM443" i="1"/>
  <c r="AO443" i="1"/>
  <c r="J445" i="1"/>
  <c r="L445" i="1"/>
  <c r="N445" i="1"/>
  <c r="P445" i="1"/>
  <c r="S445" i="1"/>
  <c r="U445" i="1"/>
  <c r="W445" i="1"/>
  <c r="Y445" i="1"/>
  <c r="AB445" i="1"/>
  <c r="AD445" i="1"/>
  <c r="AF445" i="1"/>
  <c r="AH445" i="1"/>
  <c r="AK445" i="1"/>
  <c r="AM445" i="1"/>
  <c r="AO445" i="1"/>
  <c r="J447" i="1"/>
  <c r="L447" i="1"/>
  <c r="N447" i="1"/>
  <c r="P447" i="1"/>
  <c r="S447" i="1"/>
  <c r="U447" i="1"/>
  <c r="W447" i="1"/>
  <c r="Y447" i="1"/>
  <c r="AB447" i="1"/>
  <c r="AD447" i="1"/>
  <c r="AF447" i="1"/>
  <c r="AH447" i="1"/>
  <c r="AK447" i="1"/>
  <c r="AM447" i="1"/>
  <c r="AO447" i="1"/>
  <c r="J449" i="1"/>
  <c r="L449" i="1"/>
  <c r="N449" i="1"/>
  <c r="P449" i="1"/>
  <c r="S449" i="1"/>
  <c r="U449" i="1"/>
  <c r="W449" i="1"/>
  <c r="Y449" i="1"/>
  <c r="AB449" i="1"/>
  <c r="AD449" i="1"/>
  <c r="AF449" i="1"/>
  <c r="AH449" i="1"/>
  <c r="AK449" i="1"/>
  <c r="AM449" i="1"/>
  <c r="AO449" i="1"/>
  <c r="J434" i="1"/>
  <c r="L434" i="1"/>
  <c r="N434" i="1"/>
  <c r="P434" i="1"/>
  <c r="S434" i="1"/>
  <c r="U434" i="1"/>
  <c r="W434" i="1"/>
  <c r="Y434" i="1"/>
  <c r="AB434" i="1"/>
  <c r="AD434" i="1"/>
  <c r="AF434" i="1"/>
  <c r="AH434" i="1"/>
  <c r="AK434" i="1"/>
  <c r="AM434" i="1"/>
  <c r="AO434" i="1"/>
  <c r="J456" i="1"/>
  <c r="L456" i="1"/>
  <c r="N456" i="1"/>
  <c r="P456" i="1"/>
  <c r="S456" i="1"/>
  <c r="U456" i="1"/>
  <c r="W456" i="1"/>
  <c r="Y456" i="1"/>
  <c r="AB456" i="1"/>
  <c r="AD456" i="1"/>
  <c r="AF456" i="1"/>
  <c r="AH456" i="1"/>
  <c r="AK456" i="1"/>
  <c r="AM456" i="1"/>
  <c r="AO456" i="1"/>
  <c r="J368" i="1"/>
  <c r="L368" i="1"/>
  <c r="N368" i="1"/>
  <c r="P368" i="1"/>
  <c r="S368" i="1"/>
  <c r="U368" i="1"/>
  <c r="W368" i="1"/>
  <c r="Y368" i="1"/>
  <c r="AB368" i="1"/>
  <c r="AD368" i="1"/>
  <c r="AF368" i="1"/>
  <c r="AH368" i="1"/>
  <c r="AK368" i="1"/>
  <c r="AM368" i="1"/>
  <c r="AO368" i="1"/>
  <c r="J144" i="1"/>
  <c r="L144" i="1"/>
  <c r="N144" i="1"/>
  <c r="P144" i="1"/>
  <c r="S144" i="1"/>
  <c r="U144" i="1"/>
  <c r="W144" i="1"/>
  <c r="Y144" i="1"/>
  <c r="AB144" i="1"/>
  <c r="AD144" i="1"/>
  <c r="AF144" i="1"/>
  <c r="AH144" i="1"/>
  <c r="AK144" i="1"/>
  <c r="AM144" i="1"/>
  <c r="AO144" i="1"/>
  <c r="J459" i="1"/>
  <c r="L459" i="1"/>
  <c r="N459" i="1"/>
  <c r="P459" i="1"/>
  <c r="S459" i="1"/>
  <c r="U459" i="1"/>
  <c r="W459" i="1"/>
  <c r="Y459" i="1"/>
  <c r="AB459" i="1"/>
  <c r="AD459" i="1"/>
  <c r="AF459" i="1"/>
  <c r="AH459" i="1"/>
  <c r="AK459" i="1"/>
  <c r="AM459" i="1"/>
  <c r="AO459" i="1"/>
  <c r="J461" i="1"/>
  <c r="L461" i="1"/>
  <c r="N461" i="1"/>
  <c r="P461" i="1"/>
  <c r="S461" i="1"/>
  <c r="U461" i="1"/>
  <c r="W461" i="1"/>
  <c r="Y461" i="1"/>
  <c r="AB461" i="1"/>
  <c r="AD461" i="1"/>
  <c r="AF461" i="1"/>
  <c r="AH461" i="1"/>
  <c r="AK461" i="1"/>
  <c r="AM461" i="1"/>
  <c r="AO461" i="1"/>
  <c r="J463" i="1"/>
  <c r="L463" i="1"/>
  <c r="N463" i="1"/>
  <c r="P463" i="1"/>
  <c r="S463" i="1"/>
  <c r="U463" i="1"/>
  <c r="W463" i="1"/>
  <c r="Y463" i="1"/>
  <c r="AB463" i="1"/>
  <c r="AD463" i="1"/>
  <c r="AF463" i="1"/>
  <c r="AH463" i="1"/>
  <c r="AK463" i="1"/>
  <c r="AM463" i="1"/>
  <c r="AO463" i="1"/>
  <c r="J465" i="1"/>
  <c r="L465" i="1"/>
  <c r="N465" i="1"/>
  <c r="P465" i="1"/>
  <c r="S465" i="1"/>
  <c r="U465" i="1"/>
  <c r="W465" i="1"/>
  <c r="Y465" i="1"/>
  <c r="AB465" i="1"/>
  <c r="AD465" i="1"/>
  <c r="AF465" i="1"/>
  <c r="AH465" i="1"/>
  <c r="AK465" i="1"/>
  <c r="AM465" i="1"/>
  <c r="AO465" i="1"/>
  <c r="J467" i="1"/>
  <c r="L467" i="1"/>
  <c r="N467" i="1"/>
  <c r="P467" i="1"/>
  <c r="S467" i="1"/>
  <c r="U467" i="1"/>
  <c r="W467" i="1"/>
  <c r="Y467" i="1"/>
  <c r="AB467" i="1"/>
  <c r="AD467" i="1"/>
  <c r="AF467" i="1"/>
  <c r="AH467" i="1"/>
  <c r="AK467" i="1"/>
  <c r="AM467" i="1"/>
  <c r="AO467" i="1"/>
  <c r="J469" i="1"/>
  <c r="L469" i="1"/>
  <c r="N469" i="1"/>
  <c r="P469" i="1"/>
  <c r="S469" i="1"/>
  <c r="U469" i="1"/>
  <c r="W469" i="1"/>
  <c r="Y469" i="1"/>
  <c r="AB469" i="1"/>
  <c r="AD469" i="1"/>
  <c r="AF469" i="1"/>
  <c r="AH469" i="1"/>
  <c r="AK469" i="1"/>
  <c r="AM469" i="1"/>
  <c r="AO469" i="1"/>
  <c r="J471" i="1"/>
  <c r="L471" i="1"/>
  <c r="N471" i="1"/>
  <c r="P471" i="1"/>
  <c r="S471" i="1"/>
  <c r="U471" i="1"/>
  <c r="W471" i="1"/>
  <c r="Y471" i="1"/>
  <c r="AB471" i="1"/>
  <c r="AD471" i="1"/>
  <c r="AF471" i="1"/>
  <c r="AH471" i="1"/>
  <c r="AK471" i="1"/>
  <c r="AM471" i="1"/>
  <c r="AO471" i="1"/>
  <c r="J473" i="1"/>
  <c r="L473" i="1"/>
  <c r="N473" i="1"/>
  <c r="P473" i="1"/>
  <c r="S473" i="1"/>
  <c r="U473" i="1"/>
  <c r="W473" i="1"/>
  <c r="Y473" i="1"/>
  <c r="AB473" i="1"/>
  <c r="AD473" i="1"/>
  <c r="AF473" i="1"/>
  <c r="AH473" i="1"/>
  <c r="AK473" i="1"/>
  <c r="AM473" i="1"/>
  <c r="AO473" i="1"/>
  <c r="J475" i="1"/>
  <c r="L475" i="1"/>
  <c r="N475" i="1"/>
  <c r="P475" i="1"/>
  <c r="S475" i="1"/>
  <c r="U475" i="1"/>
  <c r="W475" i="1"/>
  <c r="Y475" i="1"/>
  <c r="AB475" i="1"/>
  <c r="AD475" i="1"/>
  <c r="AF475" i="1"/>
  <c r="AH475" i="1"/>
  <c r="AK475" i="1"/>
  <c r="AM475" i="1"/>
  <c r="AO475" i="1"/>
  <c r="J477" i="1"/>
  <c r="L477" i="1"/>
  <c r="N477" i="1"/>
  <c r="P477" i="1"/>
  <c r="S477" i="1"/>
  <c r="U477" i="1"/>
  <c r="W477" i="1"/>
  <c r="Y477" i="1"/>
  <c r="AB477" i="1"/>
  <c r="AD477" i="1"/>
  <c r="AF477" i="1"/>
  <c r="AH477" i="1"/>
  <c r="AK477" i="1"/>
  <c r="AM477" i="1"/>
  <c r="AO477" i="1"/>
  <c r="J479" i="1"/>
  <c r="L479" i="1"/>
  <c r="N479" i="1"/>
  <c r="P479" i="1"/>
  <c r="S479" i="1"/>
  <c r="U479" i="1"/>
  <c r="W479" i="1"/>
  <c r="Y479" i="1"/>
  <c r="AB479" i="1"/>
  <c r="AD479" i="1"/>
  <c r="AF479" i="1"/>
  <c r="AH479" i="1"/>
  <c r="AK479" i="1"/>
  <c r="AM479" i="1"/>
  <c r="AO479" i="1"/>
  <c r="J481" i="1"/>
  <c r="L481" i="1"/>
  <c r="N481" i="1"/>
  <c r="P481" i="1"/>
  <c r="S481" i="1"/>
  <c r="U481" i="1"/>
  <c r="W481" i="1"/>
  <c r="Y481" i="1"/>
  <c r="AB481" i="1"/>
  <c r="AD481" i="1"/>
  <c r="AF481" i="1"/>
  <c r="AH481" i="1"/>
  <c r="AK481" i="1"/>
  <c r="AM481" i="1"/>
  <c r="AO481" i="1"/>
  <c r="J483" i="1"/>
  <c r="L483" i="1"/>
  <c r="N483" i="1"/>
  <c r="P483" i="1"/>
  <c r="S483" i="1"/>
  <c r="U483" i="1"/>
  <c r="W483" i="1"/>
  <c r="Y483" i="1"/>
  <c r="AB483" i="1"/>
  <c r="AD483" i="1"/>
  <c r="AF483" i="1"/>
  <c r="AH483" i="1"/>
  <c r="AK483" i="1"/>
  <c r="AM483" i="1"/>
  <c r="AO483" i="1"/>
  <c r="J485" i="1"/>
  <c r="L485" i="1"/>
  <c r="N485" i="1"/>
  <c r="P485" i="1"/>
  <c r="S485" i="1"/>
  <c r="U485" i="1"/>
  <c r="W485" i="1"/>
  <c r="Y485" i="1"/>
  <c r="AB485" i="1"/>
  <c r="AD485" i="1"/>
  <c r="AF485" i="1"/>
  <c r="AH485" i="1"/>
  <c r="AK485" i="1"/>
  <c r="AM485" i="1"/>
  <c r="AO485" i="1"/>
  <c r="J487" i="1"/>
  <c r="L487" i="1"/>
  <c r="N487" i="1"/>
  <c r="P487" i="1"/>
  <c r="S487" i="1"/>
  <c r="U487" i="1"/>
  <c r="W487" i="1"/>
  <c r="Y487" i="1"/>
  <c r="AB487" i="1"/>
  <c r="AD487" i="1"/>
  <c r="AF487" i="1"/>
  <c r="AH487" i="1"/>
  <c r="AK487" i="1"/>
  <c r="AM487" i="1"/>
  <c r="AO487" i="1"/>
  <c r="I488" i="1"/>
  <c r="K488" i="1"/>
  <c r="M488" i="1"/>
  <c r="O488" i="1"/>
  <c r="R488" i="1"/>
  <c r="T488" i="1"/>
  <c r="V488" i="1"/>
  <c r="X488" i="1"/>
  <c r="AA488" i="1"/>
  <c r="AC488" i="1"/>
  <c r="AE488" i="1"/>
  <c r="AG488" i="1"/>
  <c r="AJ488" i="1"/>
  <c r="AL488" i="1"/>
  <c r="AN488" i="1"/>
  <c r="J489" i="1"/>
  <c r="L489" i="1"/>
  <c r="N489" i="1"/>
  <c r="P489" i="1"/>
  <c r="S489" i="1"/>
  <c r="U489" i="1"/>
  <c r="W489" i="1"/>
  <c r="Y489" i="1"/>
  <c r="AB489" i="1"/>
  <c r="AD489" i="1"/>
  <c r="AF489" i="1"/>
  <c r="AH489" i="1"/>
  <c r="AK489" i="1"/>
  <c r="AM489" i="1"/>
  <c r="AO489" i="1"/>
  <c r="I490" i="1"/>
  <c r="K490" i="1"/>
  <c r="M490" i="1"/>
  <c r="O490" i="1"/>
  <c r="R490" i="1"/>
  <c r="T490" i="1"/>
  <c r="V490" i="1"/>
  <c r="X490" i="1"/>
  <c r="AA490" i="1"/>
  <c r="AC490" i="1"/>
  <c r="AE490" i="1"/>
  <c r="AG490" i="1"/>
  <c r="AJ490" i="1"/>
  <c r="AL490" i="1"/>
  <c r="AN490" i="1"/>
  <c r="J491" i="1"/>
  <c r="L491" i="1"/>
  <c r="N491" i="1"/>
  <c r="P491" i="1"/>
  <c r="S491" i="1"/>
  <c r="U491" i="1"/>
  <c r="W491" i="1"/>
  <c r="Y491" i="1"/>
  <c r="AB491" i="1"/>
  <c r="AD491" i="1"/>
  <c r="AF491" i="1"/>
  <c r="AH491" i="1"/>
  <c r="AK491" i="1"/>
  <c r="AM491" i="1"/>
  <c r="AO491" i="1"/>
  <c r="I492" i="1"/>
  <c r="K492" i="1"/>
  <c r="M492" i="1"/>
  <c r="O492" i="1"/>
  <c r="R492" i="1"/>
  <c r="T492" i="1"/>
  <c r="V492" i="1"/>
  <c r="X492" i="1"/>
  <c r="AA492" i="1"/>
  <c r="AC492" i="1"/>
  <c r="AE492" i="1"/>
  <c r="AG492" i="1"/>
  <c r="AJ492" i="1"/>
  <c r="AL492" i="1"/>
  <c r="AN492" i="1"/>
  <c r="J493" i="1"/>
  <c r="L493" i="1"/>
  <c r="N493" i="1"/>
  <c r="P493" i="1"/>
  <c r="S493" i="1"/>
  <c r="U493" i="1"/>
  <c r="W493" i="1"/>
  <c r="Y493" i="1"/>
  <c r="AB493" i="1"/>
  <c r="AD493" i="1"/>
  <c r="AF493" i="1"/>
  <c r="AH493" i="1"/>
  <c r="AK493" i="1"/>
  <c r="AM493" i="1"/>
  <c r="AO493" i="1"/>
  <c r="I494" i="1"/>
  <c r="K494" i="1"/>
  <c r="M494" i="1"/>
  <c r="O494" i="1"/>
  <c r="R494" i="1"/>
  <c r="T494" i="1"/>
  <c r="V494" i="1"/>
  <c r="X494" i="1"/>
  <c r="AA494" i="1"/>
  <c r="AC494" i="1"/>
  <c r="AE494" i="1"/>
  <c r="AG494" i="1"/>
  <c r="AJ494" i="1"/>
  <c r="AL494" i="1"/>
  <c r="AN494" i="1"/>
  <c r="J495" i="1"/>
  <c r="L495" i="1"/>
  <c r="N495" i="1"/>
  <c r="P495" i="1"/>
  <c r="S495" i="1"/>
  <c r="U495" i="1"/>
  <c r="W495" i="1"/>
  <c r="Y495" i="1"/>
  <c r="AB495" i="1"/>
  <c r="AD495" i="1"/>
  <c r="AF495" i="1"/>
  <c r="AH495" i="1"/>
  <c r="AK495" i="1"/>
  <c r="AM495" i="1"/>
  <c r="AO495" i="1"/>
  <c r="I496" i="1"/>
  <c r="K496" i="1"/>
  <c r="M496" i="1"/>
  <c r="O496" i="1"/>
  <c r="R496" i="1"/>
  <c r="T496" i="1"/>
  <c r="V496" i="1"/>
  <c r="X496" i="1"/>
  <c r="AA496" i="1"/>
  <c r="AC496" i="1"/>
  <c r="AE496" i="1"/>
  <c r="AG496" i="1"/>
  <c r="AJ496" i="1"/>
  <c r="AL496" i="1"/>
  <c r="AN496" i="1"/>
  <c r="J497" i="1"/>
  <c r="L497" i="1"/>
  <c r="N497" i="1"/>
  <c r="P497" i="1"/>
  <c r="S497" i="1"/>
  <c r="U497" i="1"/>
  <c r="W497" i="1"/>
  <c r="Y497" i="1"/>
  <c r="AB497" i="1"/>
  <c r="AD497" i="1"/>
  <c r="AF497" i="1"/>
  <c r="AH497" i="1"/>
  <c r="AK497" i="1"/>
  <c r="AM497" i="1"/>
  <c r="AO497" i="1"/>
  <c r="I498" i="1"/>
  <c r="K498" i="1"/>
  <c r="M498" i="1"/>
  <c r="O498" i="1"/>
  <c r="R498" i="1"/>
  <c r="T498" i="1"/>
  <c r="V498" i="1"/>
  <c r="X498" i="1"/>
  <c r="AA498" i="1"/>
  <c r="AC498" i="1"/>
  <c r="AE498" i="1"/>
  <c r="AG498" i="1"/>
  <c r="AJ498" i="1"/>
  <c r="AL498" i="1"/>
  <c r="AN498" i="1"/>
  <c r="J499" i="1"/>
  <c r="L499" i="1"/>
  <c r="N499" i="1"/>
  <c r="P499" i="1"/>
  <c r="S499" i="1"/>
  <c r="U499" i="1"/>
  <c r="W499" i="1"/>
  <c r="Y499" i="1"/>
  <c r="AB499" i="1"/>
  <c r="AD499" i="1"/>
  <c r="AF499" i="1"/>
  <c r="AH499" i="1"/>
  <c r="AK499" i="1"/>
  <c r="AM499" i="1"/>
  <c r="AO499" i="1"/>
  <c r="I500" i="1"/>
  <c r="K500" i="1"/>
  <c r="M500" i="1"/>
  <c r="O500" i="1"/>
  <c r="R500" i="1"/>
  <c r="T500" i="1"/>
  <c r="V500" i="1"/>
  <c r="X500" i="1"/>
  <c r="AA500" i="1"/>
  <c r="AC500" i="1"/>
  <c r="AE500" i="1"/>
  <c r="AG500" i="1"/>
  <c r="AJ500" i="1"/>
  <c r="AL500" i="1"/>
  <c r="AN500" i="1"/>
  <c r="J501" i="1"/>
  <c r="L501" i="1"/>
  <c r="N501" i="1"/>
  <c r="P501" i="1"/>
  <c r="S501" i="1"/>
  <c r="U501" i="1"/>
  <c r="W501" i="1"/>
  <c r="Y501" i="1"/>
  <c r="AB501" i="1"/>
  <c r="AD501" i="1"/>
  <c r="AF501" i="1"/>
  <c r="AH501" i="1"/>
  <c r="AK501" i="1"/>
  <c r="AM501" i="1"/>
  <c r="AO501" i="1"/>
  <c r="I502" i="1"/>
  <c r="K502" i="1"/>
  <c r="M502" i="1"/>
  <c r="O502" i="1"/>
  <c r="R502" i="1"/>
  <c r="T502" i="1"/>
  <c r="V502" i="1"/>
  <c r="X502" i="1"/>
  <c r="AA502" i="1"/>
  <c r="AC502" i="1"/>
  <c r="AE502" i="1"/>
  <c r="AG502" i="1"/>
  <c r="AJ502" i="1"/>
  <c r="AL502" i="1"/>
  <c r="AN502" i="1"/>
  <c r="J503" i="1"/>
  <c r="L503" i="1"/>
  <c r="N503" i="1"/>
  <c r="P503" i="1"/>
  <c r="S503" i="1"/>
  <c r="U503" i="1"/>
  <c r="W503" i="1"/>
  <c r="Y503" i="1"/>
  <c r="AB503" i="1"/>
  <c r="AD503" i="1"/>
  <c r="AF503" i="1"/>
  <c r="AH503" i="1"/>
  <c r="AK503" i="1"/>
  <c r="AM503" i="1"/>
  <c r="AO503" i="1"/>
  <c r="I504" i="1"/>
  <c r="K504" i="1"/>
  <c r="M504" i="1"/>
  <c r="O504" i="1"/>
  <c r="R504" i="1"/>
  <c r="T504" i="1"/>
  <c r="V504" i="1"/>
  <c r="X504" i="1"/>
  <c r="AA504" i="1"/>
  <c r="AC504" i="1"/>
  <c r="AE504" i="1"/>
  <c r="AG504" i="1"/>
  <c r="AJ504" i="1"/>
  <c r="AL504" i="1"/>
  <c r="AN504" i="1"/>
  <c r="J505" i="1"/>
  <c r="L505" i="1"/>
  <c r="N505" i="1"/>
  <c r="P505" i="1"/>
  <c r="S505" i="1"/>
  <c r="U505" i="1"/>
  <c r="W505" i="1"/>
  <c r="Y505" i="1"/>
  <c r="AB505" i="1"/>
  <c r="AD505" i="1"/>
  <c r="AF505" i="1"/>
  <c r="AH505" i="1"/>
  <c r="AK505" i="1"/>
  <c r="AM505" i="1"/>
  <c r="AO505" i="1"/>
  <c r="I506" i="1"/>
  <c r="K506" i="1"/>
  <c r="M506" i="1"/>
  <c r="O506" i="1"/>
  <c r="R506" i="1"/>
  <c r="T506" i="1"/>
  <c r="V506" i="1"/>
  <c r="X506" i="1"/>
  <c r="AA506" i="1"/>
  <c r="AC506" i="1"/>
  <c r="AE506" i="1"/>
  <c r="AG506" i="1"/>
  <c r="AJ506" i="1"/>
  <c r="AL506" i="1"/>
  <c r="AN506" i="1"/>
  <c r="J507" i="1"/>
  <c r="L507" i="1"/>
  <c r="N507" i="1"/>
  <c r="P507" i="1"/>
  <c r="S507" i="1"/>
  <c r="U507" i="1"/>
  <c r="W507" i="1"/>
  <c r="Y507" i="1"/>
  <c r="AB507" i="1"/>
  <c r="AD507" i="1"/>
  <c r="AF507" i="1"/>
  <c r="AH507" i="1"/>
  <c r="AK507" i="1"/>
  <c r="AM507" i="1"/>
  <c r="AO507" i="1"/>
  <c r="I508" i="1"/>
  <c r="K508" i="1"/>
  <c r="M508" i="1"/>
  <c r="O508" i="1"/>
  <c r="R508" i="1"/>
  <c r="T508" i="1"/>
  <c r="V508" i="1"/>
  <c r="X508" i="1"/>
  <c r="AA508" i="1"/>
  <c r="AC508" i="1"/>
  <c r="AE508" i="1"/>
  <c r="AG508" i="1"/>
  <c r="AJ508" i="1"/>
  <c r="AL508" i="1"/>
  <c r="AN508" i="1"/>
  <c r="J509" i="1"/>
  <c r="L509" i="1"/>
  <c r="N509" i="1"/>
  <c r="P509" i="1"/>
  <c r="S509" i="1"/>
  <c r="U509" i="1"/>
  <c r="W509" i="1"/>
  <c r="Y509" i="1"/>
  <c r="AB509" i="1"/>
  <c r="AD509" i="1"/>
  <c r="AF509" i="1"/>
  <c r="AH509" i="1"/>
  <c r="AK509" i="1"/>
  <c r="AM509" i="1"/>
  <c r="AO509" i="1"/>
  <c r="I510" i="1"/>
  <c r="K510" i="1"/>
  <c r="M510" i="1"/>
  <c r="O510" i="1"/>
  <c r="R510" i="1"/>
  <c r="T510" i="1"/>
  <c r="V510" i="1"/>
  <c r="X510" i="1"/>
  <c r="AA510" i="1"/>
  <c r="AC510" i="1"/>
  <c r="AE510" i="1"/>
  <c r="AG510" i="1"/>
  <c r="AJ510" i="1"/>
  <c r="AL510" i="1"/>
  <c r="AN510" i="1"/>
  <c r="J511" i="1"/>
  <c r="L511" i="1"/>
  <c r="N511" i="1"/>
  <c r="P511" i="1"/>
  <c r="S511" i="1"/>
  <c r="U511" i="1"/>
  <c r="W511" i="1"/>
  <c r="Y511" i="1"/>
  <c r="AB511" i="1"/>
  <c r="AD511" i="1"/>
  <c r="AF511" i="1"/>
  <c r="AH511" i="1"/>
  <c r="AK511" i="1"/>
  <c r="AM511" i="1"/>
  <c r="AO511" i="1"/>
  <c r="I512" i="1"/>
  <c r="K512" i="1"/>
  <c r="M512" i="1"/>
  <c r="O512" i="1"/>
  <c r="R512" i="1"/>
  <c r="T512" i="1"/>
  <c r="V512" i="1"/>
  <c r="X512" i="1"/>
  <c r="AA512" i="1"/>
  <c r="AC512" i="1"/>
  <c r="AE512" i="1"/>
  <c r="AG512" i="1"/>
  <c r="AJ512" i="1"/>
  <c r="AL512" i="1"/>
  <c r="AN512" i="1"/>
  <c r="J513" i="1"/>
  <c r="L513" i="1"/>
  <c r="N513" i="1"/>
  <c r="P513" i="1"/>
  <c r="S513" i="1"/>
  <c r="U513" i="1"/>
  <c r="W513" i="1"/>
  <c r="Y513" i="1"/>
  <c r="AB513" i="1"/>
  <c r="AD513" i="1"/>
  <c r="AF513" i="1"/>
  <c r="AH513" i="1"/>
  <c r="AK513" i="1"/>
  <c r="AM513" i="1"/>
  <c r="AO513" i="1"/>
  <c r="I514" i="1"/>
  <c r="K514" i="1"/>
  <c r="M514" i="1"/>
  <c r="O514" i="1"/>
  <c r="R514" i="1"/>
  <c r="T514" i="1"/>
  <c r="V514" i="1"/>
  <c r="X514" i="1"/>
  <c r="AA514" i="1"/>
  <c r="AC514" i="1"/>
  <c r="AE514" i="1"/>
  <c r="AG514" i="1"/>
  <c r="AJ514" i="1"/>
  <c r="AL514" i="1"/>
  <c r="AN514" i="1"/>
  <c r="J515" i="1"/>
  <c r="L515" i="1"/>
  <c r="N515" i="1"/>
  <c r="P515" i="1"/>
  <c r="S515" i="1"/>
  <c r="U515" i="1"/>
  <c r="W515" i="1"/>
  <c r="Y515" i="1"/>
  <c r="AB515" i="1"/>
  <c r="AD515" i="1"/>
  <c r="AF515" i="1"/>
  <c r="AH515" i="1"/>
  <c r="AK515" i="1"/>
  <c r="AM515" i="1"/>
  <c r="AO515" i="1"/>
  <c r="I516" i="1"/>
  <c r="K516" i="1"/>
  <c r="M516" i="1"/>
  <c r="O516" i="1"/>
  <c r="R516" i="1"/>
  <c r="T516" i="1"/>
  <c r="V516" i="1"/>
  <c r="X516" i="1"/>
  <c r="AA516" i="1"/>
  <c r="AC516" i="1"/>
  <c r="AE516" i="1"/>
  <c r="AG516" i="1"/>
  <c r="AJ516" i="1"/>
  <c r="AL516" i="1"/>
  <c r="AN516" i="1"/>
  <c r="J517" i="1"/>
  <c r="L517" i="1"/>
  <c r="N517" i="1"/>
  <c r="P517" i="1"/>
  <c r="S517" i="1"/>
  <c r="U517" i="1"/>
  <c r="W517" i="1"/>
  <c r="Y517" i="1"/>
  <c r="AB517" i="1"/>
  <c r="AD517" i="1"/>
  <c r="AF517" i="1"/>
  <c r="AH517" i="1"/>
  <c r="AK517" i="1"/>
  <c r="AM517" i="1"/>
  <c r="AO517" i="1"/>
  <c r="I518" i="1"/>
  <c r="K518" i="1"/>
  <c r="M518" i="1"/>
  <c r="O518" i="1"/>
  <c r="R518" i="1"/>
  <c r="T518" i="1"/>
  <c r="V518" i="1"/>
  <c r="X518" i="1"/>
  <c r="AA518" i="1"/>
  <c r="AC518" i="1"/>
  <c r="AE518" i="1"/>
  <c r="AG518" i="1"/>
  <c r="AJ518" i="1"/>
  <c r="AL518" i="1"/>
  <c r="AN518" i="1"/>
  <c r="J519" i="1"/>
  <c r="L519" i="1"/>
  <c r="N519" i="1"/>
  <c r="P519" i="1"/>
  <c r="S519" i="1"/>
  <c r="U519" i="1"/>
  <c r="W519" i="1"/>
  <c r="Y519" i="1"/>
  <c r="AB519" i="1"/>
  <c r="AD519" i="1"/>
  <c r="AF519" i="1"/>
  <c r="AH519" i="1"/>
  <c r="AK519" i="1"/>
  <c r="AM519" i="1"/>
  <c r="AO519" i="1"/>
  <c r="I520" i="1"/>
  <c r="K520" i="1"/>
  <c r="M520" i="1"/>
  <c r="O520" i="1"/>
  <c r="R520" i="1"/>
  <c r="T520" i="1"/>
  <c r="V520" i="1"/>
  <c r="X520" i="1"/>
  <c r="AA520" i="1"/>
  <c r="AC520" i="1"/>
  <c r="AE520" i="1"/>
  <c r="AG520" i="1"/>
  <c r="AJ520" i="1"/>
  <c r="AL520" i="1"/>
  <c r="AN520" i="1"/>
  <c r="AP521" i="1"/>
  <c r="AN521" i="1"/>
  <c r="AL521" i="1"/>
  <c r="AJ521" i="1"/>
  <c r="AG521" i="1"/>
  <c r="AE521" i="1"/>
  <c r="AC521" i="1"/>
  <c r="AA521" i="1"/>
  <c r="X521" i="1"/>
  <c r="V521" i="1"/>
  <c r="T521" i="1"/>
  <c r="R521" i="1"/>
  <c r="O521" i="1"/>
  <c r="J521" i="1"/>
  <c r="L521" i="1"/>
  <c r="N521" i="1"/>
  <c r="U521" i="1"/>
  <c r="Y521" i="1"/>
  <c r="AB521" i="1"/>
  <c r="AF521" i="1"/>
  <c r="AM521" i="1"/>
  <c r="AQ521" i="1"/>
  <c r="L523" i="1"/>
  <c r="P523" i="1"/>
  <c r="S523" i="1"/>
  <c r="W523" i="1"/>
  <c r="AD523" i="1"/>
  <c r="AH523" i="1"/>
  <c r="AK523" i="1"/>
  <c r="AO523" i="1"/>
  <c r="AP525" i="1"/>
  <c r="AN525" i="1"/>
  <c r="AL525" i="1"/>
  <c r="AJ525" i="1"/>
  <c r="AG525" i="1"/>
  <c r="AE525" i="1"/>
  <c r="AC525" i="1"/>
  <c r="AA525" i="1"/>
  <c r="X525" i="1"/>
  <c r="V525" i="1"/>
  <c r="T525" i="1"/>
  <c r="R525" i="1"/>
  <c r="O525" i="1"/>
  <c r="M525" i="1"/>
  <c r="K525" i="1"/>
  <c r="I525" i="1"/>
  <c r="J525" i="1"/>
  <c r="N525" i="1"/>
  <c r="U525" i="1"/>
  <c r="Y525" i="1"/>
  <c r="AB525" i="1"/>
  <c r="AF525" i="1"/>
  <c r="AM525" i="1"/>
  <c r="AQ525" i="1"/>
  <c r="L527" i="1"/>
  <c r="P527" i="1"/>
  <c r="S527" i="1"/>
  <c r="W527" i="1"/>
  <c r="AD527" i="1"/>
  <c r="AH527" i="1"/>
  <c r="AK527" i="1"/>
  <c r="AO527" i="1"/>
  <c r="AP529" i="1"/>
  <c r="AN529" i="1"/>
  <c r="AL529" i="1"/>
  <c r="AJ529" i="1"/>
  <c r="AG529" i="1"/>
  <c r="AE529" i="1"/>
  <c r="AC529" i="1"/>
  <c r="AA529" i="1"/>
  <c r="X529" i="1"/>
  <c r="V529" i="1"/>
  <c r="T529" i="1"/>
  <c r="R529" i="1"/>
  <c r="O529" i="1"/>
  <c r="M529" i="1"/>
  <c r="K529" i="1"/>
  <c r="I529" i="1"/>
  <c r="J529" i="1"/>
  <c r="N529" i="1"/>
  <c r="U529" i="1"/>
  <c r="Y529" i="1"/>
  <c r="AB529" i="1"/>
  <c r="AF529" i="1"/>
  <c r="AM529" i="1"/>
  <c r="AQ529" i="1"/>
  <c r="L531" i="1"/>
  <c r="P531" i="1"/>
  <c r="S531" i="1"/>
  <c r="W531" i="1"/>
  <c r="AD531" i="1"/>
  <c r="AH531" i="1"/>
  <c r="AK531" i="1"/>
  <c r="AO531" i="1"/>
  <c r="AP533" i="1"/>
  <c r="AN533" i="1"/>
  <c r="AL533" i="1"/>
  <c r="AJ533" i="1"/>
  <c r="AG533" i="1"/>
  <c r="AE533" i="1"/>
  <c r="AC533" i="1"/>
  <c r="AA533" i="1"/>
  <c r="X533" i="1"/>
  <c r="V533" i="1"/>
  <c r="T533" i="1"/>
  <c r="R533" i="1"/>
  <c r="O533" i="1"/>
  <c r="M533" i="1"/>
  <c r="K533" i="1"/>
  <c r="I533" i="1"/>
  <c r="J533" i="1"/>
  <c r="N533" i="1"/>
  <c r="U533" i="1"/>
  <c r="Y533" i="1"/>
  <c r="AB533" i="1"/>
  <c r="AF533" i="1"/>
  <c r="AM533" i="1"/>
  <c r="AQ533" i="1"/>
  <c r="L535" i="1"/>
  <c r="P535" i="1"/>
  <c r="S535" i="1"/>
  <c r="W535" i="1"/>
  <c r="AD535" i="1"/>
  <c r="AH535" i="1"/>
  <c r="AK535" i="1"/>
  <c r="AO535" i="1"/>
  <c r="AP537" i="1"/>
  <c r="AN537" i="1"/>
  <c r="AL537" i="1"/>
  <c r="AJ537" i="1"/>
  <c r="AG537" i="1"/>
  <c r="AE537" i="1"/>
  <c r="AC537" i="1"/>
  <c r="AA537" i="1"/>
  <c r="X537" i="1"/>
  <c r="V537" i="1"/>
  <c r="T537" i="1"/>
  <c r="R537" i="1"/>
  <c r="O537" i="1"/>
  <c r="M537" i="1"/>
  <c r="K537" i="1"/>
  <c r="I537" i="1"/>
  <c r="J537" i="1"/>
  <c r="N537" i="1"/>
  <c r="U537" i="1"/>
  <c r="Y537" i="1"/>
  <c r="AB537" i="1"/>
  <c r="AF537" i="1"/>
  <c r="AM537" i="1"/>
  <c r="AQ537" i="1"/>
  <c r="L539" i="1"/>
  <c r="P539" i="1"/>
  <c r="S539" i="1"/>
  <c r="W539" i="1"/>
  <c r="AD539" i="1"/>
  <c r="AH539" i="1"/>
  <c r="AK539" i="1"/>
  <c r="AO539" i="1"/>
  <c r="AP541" i="1"/>
  <c r="AN541" i="1"/>
  <c r="AL541" i="1"/>
  <c r="AJ541" i="1"/>
  <c r="AG541" i="1"/>
  <c r="AE541" i="1"/>
  <c r="AC541" i="1"/>
  <c r="AA541" i="1"/>
  <c r="X541" i="1"/>
  <c r="V541" i="1"/>
  <c r="T541" i="1"/>
  <c r="R541" i="1"/>
  <c r="O541" i="1"/>
  <c r="M541" i="1"/>
  <c r="K541" i="1"/>
  <c r="I541" i="1"/>
  <c r="J541" i="1"/>
  <c r="N541" i="1"/>
  <c r="U541" i="1"/>
  <c r="Y541" i="1"/>
  <c r="AB541" i="1"/>
  <c r="AF541" i="1"/>
  <c r="AM541" i="1"/>
  <c r="AQ541" i="1"/>
  <c r="AP545" i="1"/>
  <c r="AN545" i="1"/>
  <c r="AL545" i="1"/>
  <c r="AJ545" i="1"/>
  <c r="AG545" i="1"/>
  <c r="AE545" i="1"/>
  <c r="AC545" i="1"/>
  <c r="AA545" i="1"/>
  <c r="X545" i="1"/>
  <c r="V545" i="1"/>
  <c r="T545" i="1"/>
  <c r="R545" i="1"/>
  <c r="O545" i="1"/>
  <c r="M545" i="1"/>
  <c r="K545" i="1"/>
  <c r="I545" i="1"/>
  <c r="J545" i="1"/>
  <c r="N545" i="1"/>
  <c r="U545" i="1"/>
  <c r="Y545" i="1"/>
  <c r="AB545" i="1"/>
  <c r="AF545" i="1"/>
  <c r="AM545" i="1"/>
  <c r="AQ545" i="1"/>
  <c r="AP549" i="1"/>
  <c r="AN549" i="1"/>
  <c r="AL549" i="1"/>
  <c r="AJ549" i="1"/>
  <c r="AG549" i="1"/>
  <c r="AE549" i="1"/>
  <c r="AC549" i="1"/>
  <c r="AA549" i="1"/>
  <c r="X549" i="1"/>
  <c r="V549" i="1"/>
  <c r="T549" i="1"/>
  <c r="R549" i="1"/>
  <c r="O549" i="1"/>
  <c r="M549" i="1"/>
  <c r="K549" i="1"/>
  <c r="I549" i="1"/>
  <c r="J549" i="1"/>
  <c r="N549" i="1"/>
  <c r="U549" i="1"/>
  <c r="Y549" i="1"/>
  <c r="AB549" i="1"/>
  <c r="AF549" i="1"/>
  <c r="AM549" i="1"/>
  <c r="AQ549" i="1"/>
  <c r="AP553" i="1"/>
  <c r="AN553" i="1"/>
  <c r="AL553" i="1"/>
  <c r="AJ553" i="1"/>
  <c r="AG553" i="1"/>
  <c r="AE553" i="1"/>
  <c r="AC553" i="1"/>
  <c r="AA553" i="1"/>
  <c r="X553" i="1"/>
  <c r="V553" i="1"/>
  <c r="T553" i="1"/>
  <c r="R553" i="1"/>
  <c r="O553" i="1"/>
  <c r="M553" i="1"/>
  <c r="K553" i="1"/>
  <c r="I553" i="1"/>
  <c r="J553" i="1"/>
  <c r="N553" i="1"/>
  <c r="U553" i="1"/>
  <c r="Y553" i="1"/>
  <c r="AB553" i="1"/>
  <c r="AF553" i="1"/>
  <c r="AM553" i="1"/>
  <c r="AQ553" i="1"/>
  <c r="AP557" i="1"/>
  <c r="AN557" i="1"/>
  <c r="AL557" i="1"/>
  <c r="AJ557" i="1"/>
  <c r="AG557" i="1"/>
  <c r="AE557" i="1"/>
  <c r="AC557" i="1"/>
  <c r="AA557" i="1"/>
  <c r="X557" i="1"/>
  <c r="V557" i="1"/>
  <c r="T557" i="1"/>
  <c r="R557" i="1"/>
  <c r="O557" i="1"/>
  <c r="M557" i="1"/>
  <c r="K557" i="1"/>
  <c r="I557" i="1"/>
  <c r="J557" i="1"/>
  <c r="N557" i="1"/>
  <c r="U557" i="1"/>
  <c r="Y557" i="1"/>
  <c r="AB557" i="1"/>
  <c r="AF557" i="1"/>
  <c r="AM557" i="1"/>
  <c r="AQ557" i="1"/>
  <c r="AP561" i="1"/>
  <c r="AN561" i="1"/>
  <c r="AL561" i="1"/>
  <c r="AJ561" i="1"/>
  <c r="AG561" i="1"/>
  <c r="AE561" i="1"/>
  <c r="AC561" i="1"/>
  <c r="AA561" i="1"/>
  <c r="X561" i="1"/>
  <c r="V561" i="1"/>
  <c r="T561" i="1"/>
  <c r="R561" i="1"/>
  <c r="O561" i="1"/>
  <c r="M561" i="1"/>
  <c r="K561" i="1"/>
  <c r="I561" i="1"/>
  <c r="J561" i="1"/>
  <c r="N561" i="1"/>
  <c r="U561" i="1"/>
  <c r="Y561" i="1"/>
  <c r="AB561" i="1"/>
  <c r="AF561" i="1"/>
  <c r="AM561" i="1"/>
  <c r="AQ561" i="1"/>
  <c r="AP565" i="1"/>
  <c r="AN565" i="1"/>
  <c r="AL565" i="1"/>
  <c r="AJ565" i="1"/>
  <c r="AG565" i="1"/>
  <c r="AE565" i="1"/>
  <c r="AC565" i="1"/>
  <c r="AA565" i="1"/>
  <c r="X565" i="1"/>
  <c r="V565" i="1"/>
  <c r="T565" i="1"/>
  <c r="R565" i="1"/>
  <c r="O565" i="1"/>
  <c r="M565" i="1"/>
  <c r="K565" i="1"/>
  <c r="I565" i="1"/>
  <c r="AO565" i="1"/>
  <c r="AK565" i="1"/>
  <c r="AH565" i="1"/>
  <c r="AD565" i="1"/>
  <c r="W565" i="1"/>
  <c r="S565" i="1"/>
  <c r="P565" i="1"/>
  <c r="L565" i="1"/>
  <c r="N565" i="1"/>
  <c r="U565" i="1"/>
  <c r="AB565" i="1"/>
  <c r="AQ565" i="1"/>
  <c r="AP573" i="1"/>
  <c r="AN573" i="1"/>
  <c r="AL573" i="1"/>
  <c r="AJ573" i="1"/>
  <c r="AG573" i="1"/>
  <c r="AE573" i="1"/>
  <c r="AC573" i="1"/>
  <c r="AA573" i="1"/>
  <c r="X573" i="1"/>
  <c r="V573" i="1"/>
  <c r="T573" i="1"/>
  <c r="R573" i="1"/>
  <c r="O573" i="1"/>
  <c r="M573" i="1"/>
  <c r="K573" i="1"/>
  <c r="I573" i="1"/>
  <c r="AO573" i="1"/>
  <c r="AK573" i="1"/>
  <c r="AH573" i="1"/>
  <c r="AD573" i="1"/>
  <c r="W573" i="1"/>
  <c r="S573" i="1"/>
  <c r="P573" i="1"/>
  <c r="L573" i="1"/>
  <c r="N573" i="1"/>
  <c r="U573" i="1"/>
  <c r="AB573" i="1"/>
  <c r="AQ573" i="1"/>
  <c r="AP581" i="1"/>
  <c r="AN581" i="1"/>
  <c r="AL581" i="1"/>
  <c r="AJ581" i="1"/>
  <c r="AG581" i="1"/>
  <c r="AE581" i="1"/>
  <c r="AC581" i="1"/>
  <c r="AA581" i="1"/>
  <c r="X581" i="1"/>
  <c r="V581" i="1"/>
  <c r="T581" i="1"/>
  <c r="R581" i="1"/>
  <c r="O581" i="1"/>
  <c r="M581" i="1"/>
  <c r="K581" i="1"/>
  <c r="I581" i="1"/>
  <c r="AO581" i="1"/>
  <c r="AK581" i="1"/>
  <c r="AH581" i="1"/>
  <c r="AD581" i="1"/>
  <c r="W581" i="1"/>
  <c r="S581" i="1"/>
  <c r="P581" i="1"/>
  <c r="L581" i="1"/>
  <c r="N581" i="1"/>
  <c r="U581" i="1"/>
  <c r="AB581" i="1"/>
  <c r="AQ581" i="1"/>
  <c r="AP589" i="1"/>
  <c r="AN589" i="1"/>
  <c r="AL589" i="1"/>
  <c r="AJ589" i="1"/>
  <c r="AG589" i="1"/>
  <c r="AE589" i="1"/>
  <c r="AC589" i="1"/>
  <c r="AA589" i="1"/>
  <c r="X589" i="1"/>
  <c r="V589" i="1"/>
  <c r="T589" i="1"/>
  <c r="R589" i="1"/>
  <c r="O589" i="1"/>
  <c r="M589" i="1"/>
  <c r="K589" i="1"/>
  <c r="I589" i="1"/>
  <c r="AO589" i="1"/>
  <c r="AK589" i="1"/>
  <c r="AH589" i="1"/>
  <c r="AD589" i="1"/>
  <c r="W589" i="1"/>
  <c r="S589" i="1"/>
  <c r="P589" i="1"/>
  <c r="L589" i="1"/>
  <c r="N589" i="1"/>
  <c r="U589" i="1"/>
  <c r="AB589" i="1"/>
  <c r="AQ589" i="1"/>
  <c r="AP597" i="1"/>
  <c r="AN597" i="1"/>
  <c r="AL597" i="1"/>
  <c r="AJ597" i="1"/>
  <c r="AG597" i="1"/>
  <c r="AE597" i="1"/>
  <c r="AC597" i="1"/>
  <c r="AA597" i="1"/>
  <c r="X597" i="1"/>
  <c r="V597" i="1"/>
  <c r="T597" i="1"/>
  <c r="R597" i="1"/>
  <c r="O597" i="1"/>
  <c r="M597" i="1"/>
  <c r="K597" i="1"/>
  <c r="I597" i="1"/>
  <c r="AO597" i="1"/>
  <c r="AK597" i="1"/>
  <c r="AH597" i="1"/>
  <c r="AD597" i="1"/>
  <c r="W597" i="1"/>
  <c r="S597" i="1"/>
  <c r="P597" i="1"/>
  <c r="L597" i="1"/>
  <c r="N597" i="1"/>
  <c r="U597" i="1"/>
  <c r="AB597" i="1"/>
  <c r="AQ597" i="1"/>
  <c r="AP605" i="1"/>
  <c r="AN605" i="1"/>
  <c r="AL605" i="1"/>
  <c r="AJ605" i="1"/>
  <c r="AG605" i="1"/>
  <c r="AE605" i="1"/>
  <c r="AC605" i="1"/>
  <c r="AA605" i="1"/>
  <c r="X605" i="1"/>
  <c r="V605" i="1"/>
  <c r="T605" i="1"/>
  <c r="R605" i="1"/>
  <c r="O605" i="1"/>
  <c r="M605" i="1"/>
  <c r="K605" i="1"/>
  <c r="I605" i="1"/>
  <c r="AO605" i="1"/>
  <c r="AK605" i="1"/>
  <c r="AH605" i="1"/>
  <c r="AD605" i="1"/>
  <c r="W605" i="1"/>
  <c r="S605" i="1"/>
  <c r="P605" i="1"/>
  <c r="L605" i="1"/>
  <c r="N605" i="1"/>
  <c r="U605" i="1"/>
  <c r="AB605" i="1"/>
  <c r="AQ605" i="1"/>
  <c r="AP613" i="1"/>
  <c r="AN613" i="1"/>
  <c r="AL613" i="1"/>
  <c r="AJ613" i="1"/>
  <c r="AG613" i="1"/>
  <c r="AE613" i="1"/>
  <c r="AC613" i="1"/>
  <c r="AA613" i="1"/>
  <c r="X613" i="1"/>
  <c r="V613" i="1"/>
  <c r="T613" i="1"/>
  <c r="R613" i="1"/>
  <c r="O613" i="1"/>
  <c r="M613" i="1"/>
  <c r="K613" i="1"/>
  <c r="I613" i="1"/>
  <c r="AO613" i="1"/>
  <c r="AK613" i="1"/>
  <c r="AH613" i="1"/>
  <c r="AD613" i="1"/>
  <c r="W613" i="1"/>
  <c r="S613" i="1"/>
  <c r="P613" i="1"/>
  <c r="L613" i="1"/>
  <c r="N613" i="1"/>
  <c r="U613" i="1"/>
  <c r="AB613" i="1"/>
  <c r="AQ613" i="1"/>
  <c r="AP621" i="1"/>
  <c r="AN621" i="1"/>
  <c r="AL621" i="1"/>
  <c r="AJ621" i="1"/>
  <c r="AG621" i="1"/>
  <c r="AE621" i="1"/>
  <c r="AC621" i="1"/>
  <c r="AA621" i="1"/>
  <c r="X621" i="1"/>
  <c r="V621" i="1"/>
  <c r="T621" i="1"/>
  <c r="R621" i="1"/>
  <c r="O621" i="1"/>
  <c r="M621" i="1"/>
  <c r="K621" i="1"/>
  <c r="I621" i="1"/>
  <c r="AO621" i="1"/>
  <c r="AK621" i="1"/>
  <c r="AH621" i="1"/>
  <c r="AD621" i="1"/>
  <c r="W621" i="1"/>
  <c r="S621" i="1"/>
  <c r="P621" i="1"/>
  <c r="L621" i="1"/>
  <c r="N621" i="1"/>
  <c r="U621" i="1"/>
  <c r="AB621" i="1"/>
  <c r="AQ621" i="1"/>
  <c r="AP629" i="1"/>
  <c r="AN629" i="1"/>
  <c r="AL629" i="1"/>
  <c r="AJ629" i="1"/>
  <c r="AG629" i="1"/>
  <c r="AE629" i="1"/>
  <c r="AC629" i="1"/>
  <c r="AA629" i="1"/>
  <c r="X629" i="1"/>
  <c r="V629" i="1"/>
  <c r="T629" i="1"/>
  <c r="R629" i="1"/>
  <c r="O629" i="1"/>
  <c r="M629" i="1"/>
  <c r="K629" i="1"/>
  <c r="I629" i="1"/>
  <c r="AO629" i="1"/>
  <c r="AK629" i="1"/>
  <c r="AH629" i="1"/>
  <c r="AD629" i="1"/>
  <c r="W629" i="1"/>
  <c r="S629" i="1"/>
  <c r="P629" i="1"/>
  <c r="L629" i="1"/>
  <c r="N629" i="1"/>
  <c r="U629" i="1"/>
  <c r="AB629" i="1"/>
  <c r="AQ629" i="1"/>
  <c r="AP637" i="1"/>
  <c r="AN637" i="1"/>
  <c r="AL637" i="1"/>
  <c r="AJ637" i="1"/>
  <c r="AG637" i="1"/>
  <c r="AE637" i="1"/>
  <c r="AC637" i="1"/>
  <c r="AA637" i="1"/>
  <c r="X637" i="1"/>
  <c r="V637" i="1"/>
  <c r="T637" i="1"/>
  <c r="R637" i="1"/>
  <c r="O637" i="1"/>
  <c r="M637" i="1"/>
  <c r="K637" i="1"/>
  <c r="I637" i="1"/>
  <c r="AO637" i="1"/>
  <c r="AK637" i="1"/>
  <c r="AH637" i="1"/>
  <c r="AD637" i="1"/>
  <c r="W637" i="1"/>
  <c r="S637" i="1"/>
  <c r="P637" i="1"/>
  <c r="L637" i="1"/>
  <c r="N637" i="1"/>
  <c r="U637" i="1"/>
  <c r="AB637" i="1"/>
  <c r="AQ637" i="1"/>
  <c r="AP645" i="1"/>
  <c r="AN645" i="1"/>
  <c r="AL645" i="1"/>
  <c r="AJ645" i="1"/>
  <c r="AG645" i="1"/>
  <c r="AE645" i="1"/>
  <c r="AC645" i="1"/>
  <c r="AA645" i="1"/>
  <c r="X645" i="1"/>
  <c r="V645" i="1"/>
  <c r="T645" i="1"/>
  <c r="R645" i="1"/>
  <c r="O645" i="1"/>
  <c r="M645" i="1"/>
  <c r="K645" i="1"/>
  <c r="I645" i="1"/>
  <c r="AO645" i="1"/>
  <c r="AK645" i="1"/>
  <c r="AH645" i="1"/>
  <c r="AD645" i="1"/>
  <c r="W645" i="1"/>
  <c r="S645" i="1"/>
  <c r="P645" i="1"/>
  <c r="L645" i="1"/>
  <c r="N645" i="1"/>
  <c r="U645" i="1"/>
  <c r="AB645" i="1"/>
  <c r="AQ645" i="1"/>
  <c r="AP653" i="1"/>
  <c r="AN653" i="1"/>
  <c r="AL653" i="1"/>
  <c r="AJ653" i="1"/>
  <c r="AG653" i="1"/>
  <c r="AE653" i="1"/>
  <c r="AC653" i="1"/>
  <c r="AA653" i="1"/>
  <c r="X653" i="1"/>
  <c r="V653" i="1"/>
  <c r="T653" i="1"/>
  <c r="R653" i="1"/>
  <c r="O653" i="1"/>
  <c r="M653" i="1"/>
  <c r="K653" i="1"/>
  <c r="I653" i="1"/>
  <c r="AO653" i="1"/>
  <c r="AK653" i="1"/>
  <c r="AH653" i="1"/>
  <c r="AD653" i="1"/>
  <c r="W653" i="1"/>
  <c r="S653" i="1"/>
  <c r="P653" i="1"/>
  <c r="L653" i="1"/>
  <c r="N653" i="1"/>
  <c r="U653" i="1"/>
  <c r="AB653" i="1"/>
  <c r="AQ653" i="1"/>
  <c r="AP661" i="1"/>
  <c r="AN661" i="1"/>
  <c r="AL661" i="1"/>
  <c r="AJ661" i="1"/>
  <c r="AG661" i="1"/>
  <c r="AE661" i="1"/>
  <c r="AC661" i="1"/>
  <c r="AA661" i="1"/>
  <c r="X661" i="1"/>
  <c r="V661" i="1"/>
  <c r="T661" i="1"/>
  <c r="R661" i="1"/>
  <c r="O661" i="1"/>
  <c r="M661" i="1"/>
  <c r="K661" i="1"/>
  <c r="I661" i="1"/>
  <c r="AO661" i="1"/>
  <c r="AK661" i="1"/>
  <c r="AH661" i="1"/>
  <c r="AD661" i="1"/>
  <c r="W661" i="1"/>
  <c r="S661" i="1"/>
  <c r="P661" i="1"/>
  <c r="L661" i="1"/>
  <c r="N661" i="1"/>
  <c r="U661" i="1"/>
  <c r="AB661" i="1"/>
  <c r="AQ661" i="1"/>
  <c r="J665" i="1"/>
  <c r="AP669" i="1"/>
  <c r="AN669" i="1"/>
  <c r="AL669" i="1"/>
  <c r="AJ669" i="1"/>
  <c r="AG669" i="1"/>
  <c r="AE669" i="1"/>
  <c r="AC669" i="1"/>
  <c r="AA669" i="1"/>
  <c r="X669" i="1"/>
  <c r="V669" i="1"/>
  <c r="T669" i="1"/>
  <c r="R669" i="1"/>
  <c r="O669" i="1"/>
  <c r="M669" i="1"/>
  <c r="K669" i="1"/>
  <c r="I669" i="1"/>
  <c r="J669" i="1"/>
  <c r="N669" i="1"/>
  <c r="U669" i="1"/>
  <c r="Y669" i="1"/>
  <c r="AB669" i="1"/>
  <c r="AF669" i="1"/>
  <c r="AM669" i="1"/>
  <c r="AQ669" i="1"/>
  <c r="AP673" i="1"/>
  <c r="AN673" i="1"/>
  <c r="AL673" i="1"/>
  <c r="AJ673" i="1"/>
  <c r="AG673" i="1"/>
  <c r="AE673" i="1"/>
  <c r="AC673" i="1"/>
  <c r="AA673" i="1"/>
  <c r="X673" i="1"/>
  <c r="V673" i="1"/>
  <c r="T673" i="1"/>
  <c r="R673" i="1"/>
  <c r="O673" i="1"/>
  <c r="M673" i="1"/>
  <c r="K673" i="1"/>
  <c r="I673" i="1"/>
  <c r="J673" i="1"/>
  <c r="N673" i="1"/>
  <c r="U673" i="1"/>
  <c r="Y673" i="1"/>
  <c r="AB673" i="1"/>
  <c r="AF673" i="1"/>
  <c r="AM673" i="1"/>
  <c r="AQ673" i="1"/>
  <c r="AP677" i="1"/>
  <c r="AN677" i="1"/>
  <c r="AL677" i="1"/>
  <c r="AJ677" i="1"/>
  <c r="AG677" i="1"/>
  <c r="AE677" i="1"/>
  <c r="AC677" i="1"/>
  <c r="AA677" i="1"/>
  <c r="X677" i="1"/>
  <c r="V677" i="1"/>
  <c r="T677" i="1"/>
  <c r="R677" i="1"/>
  <c r="O677" i="1"/>
  <c r="M677" i="1"/>
  <c r="K677" i="1"/>
  <c r="I677" i="1"/>
  <c r="J677" i="1"/>
  <c r="N677" i="1"/>
  <c r="U677" i="1"/>
  <c r="Y677" i="1"/>
  <c r="AB677" i="1"/>
  <c r="AF677" i="1"/>
  <c r="AM677" i="1"/>
  <c r="AQ677" i="1"/>
  <c r="AP681" i="1"/>
  <c r="AN681" i="1"/>
  <c r="AL681" i="1"/>
  <c r="AJ681" i="1"/>
  <c r="AG681" i="1"/>
  <c r="AE681" i="1"/>
  <c r="AC681" i="1"/>
  <c r="AA681" i="1"/>
  <c r="X681" i="1"/>
  <c r="V681" i="1"/>
  <c r="T681" i="1"/>
  <c r="R681" i="1"/>
  <c r="O681" i="1"/>
  <c r="M681" i="1"/>
  <c r="K681" i="1"/>
  <c r="I681" i="1"/>
  <c r="J681" i="1"/>
  <c r="N681" i="1"/>
  <c r="U681" i="1"/>
  <c r="Y681" i="1"/>
  <c r="AB681" i="1"/>
  <c r="AF681" i="1"/>
  <c r="AM681" i="1"/>
  <c r="AQ681" i="1"/>
  <c r="AP685" i="1"/>
  <c r="AN685" i="1"/>
  <c r="AL685" i="1"/>
  <c r="AJ685" i="1"/>
  <c r="AG685" i="1"/>
  <c r="AE685" i="1"/>
  <c r="AC685" i="1"/>
  <c r="AA685" i="1"/>
  <c r="X685" i="1"/>
  <c r="V685" i="1"/>
  <c r="T685" i="1"/>
  <c r="R685" i="1"/>
  <c r="O685" i="1"/>
  <c r="M685" i="1"/>
  <c r="K685" i="1"/>
  <c r="I685" i="1"/>
  <c r="J685" i="1"/>
  <c r="N685" i="1"/>
  <c r="U685" i="1"/>
  <c r="Y685" i="1"/>
  <c r="AB685" i="1"/>
  <c r="AF685" i="1"/>
  <c r="AM685" i="1"/>
  <c r="AQ685" i="1"/>
  <c r="AP689" i="1"/>
  <c r="AN689" i="1"/>
  <c r="AL689" i="1"/>
  <c r="AJ689" i="1"/>
  <c r="AG689" i="1"/>
  <c r="AE689" i="1"/>
  <c r="AC689" i="1"/>
  <c r="AA689" i="1"/>
  <c r="X689" i="1"/>
  <c r="V689" i="1"/>
  <c r="T689" i="1"/>
  <c r="R689" i="1"/>
  <c r="O689" i="1"/>
  <c r="M689" i="1"/>
  <c r="K689" i="1"/>
  <c r="I689" i="1"/>
  <c r="J689" i="1"/>
  <c r="N689" i="1"/>
  <c r="U689" i="1"/>
  <c r="Y689" i="1"/>
  <c r="AB689" i="1"/>
  <c r="AF689" i="1"/>
  <c r="AM689" i="1"/>
  <c r="AQ689" i="1"/>
  <c r="AP693" i="1"/>
  <c r="AN693" i="1"/>
  <c r="AL693" i="1"/>
  <c r="AJ693" i="1"/>
  <c r="AG693" i="1"/>
  <c r="AE693" i="1"/>
  <c r="AC693" i="1"/>
  <c r="AA693" i="1"/>
  <c r="X693" i="1"/>
  <c r="V693" i="1"/>
  <c r="T693" i="1"/>
  <c r="R693" i="1"/>
  <c r="O693" i="1"/>
  <c r="M693" i="1"/>
  <c r="K693" i="1"/>
  <c r="I693" i="1"/>
  <c r="J693" i="1"/>
  <c r="N693" i="1"/>
  <c r="U693" i="1"/>
  <c r="Y693" i="1"/>
  <c r="AB693" i="1"/>
  <c r="AF693" i="1"/>
  <c r="AM693" i="1"/>
  <c r="AQ693" i="1"/>
  <c r="AP697" i="1"/>
  <c r="AN697" i="1"/>
  <c r="AL697" i="1"/>
  <c r="AJ697" i="1"/>
  <c r="AG697" i="1"/>
  <c r="AE697" i="1"/>
  <c r="AC697" i="1"/>
  <c r="AA697" i="1"/>
  <c r="X697" i="1"/>
  <c r="V697" i="1"/>
  <c r="T697" i="1"/>
  <c r="R697" i="1"/>
  <c r="O697" i="1"/>
  <c r="M697" i="1"/>
  <c r="K697" i="1"/>
  <c r="I697" i="1"/>
  <c r="J697" i="1"/>
  <c r="N697" i="1"/>
  <c r="U697" i="1"/>
  <c r="Y697" i="1"/>
  <c r="AB697" i="1"/>
  <c r="AF697" i="1"/>
  <c r="AM697" i="1"/>
  <c r="AQ697" i="1"/>
  <c r="AP701" i="1"/>
  <c r="AN701" i="1"/>
  <c r="AL701" i="1"/>
  <c r="AJ701" i="1"/>
  <c r="AG701" i="1"/>
  <c r="AE701" i="1"/>
  <c r="AC701" i="1"/>
  <c r="AA701" i="1"/>
  <c r="X701" i="1"/>
  <c r="V701" i="1"/>
  <c r="T701" i="1"/>
  <c r="R701" i="1"/>
  <c r="O701" i="1"/>
  <c r="M701" i="1"/>
  <c r="K701" i="1"/>
  <c r="I701" i="1"/>
  <c r="J701" i="1"/>
  <c r="N701" i="1"/>
  <c r="U701" i="1"/>
  <c r="Y701" i="1"/>
  <c r="AB701" i="1"/>
  <c r="AF701" i="1"/>
  <c r="AM701" i="1"/>
  <c r="AQ701" i="1"/>
  <c r="AP705" i="1"/>
  <c r="AN705" i="1"/>
  <c r="AL705" i="1"/>
  <c r="AJ705" i="1"/>
  <c r="AG705" i="1"/>
  <c r="AE705" i="1"/>
  <c r="AC705" i="1"/>
  <c r="AA705" i="1"/>
  <c r="X705" i="1"/>
  <c r="V705" i="1"/>
  <c r="T705" i="1"/>
  <c r="R705" i="1"/>
  <c r="O705" i="1"/>
  <c r="M705" i="1"/>
  <c r="K705" i="1"/>
  <c r="I705" i="1"/>
  <c r="J705" i="1"/>
  <c r="N705" i="1"/>
  <c r="U705" i="1"/>
  <c r="Y705" i="1"/>
  <c r="AB705" i="1"/>
  <c r="AF705" i="1"/>
  <c r="AM705" i="1"/>
  <c r="AQ705" i="1"/>
  <c r="AP709" i="1"/>
  <c r="AN709" i="1"/>
  <c r="AL709" i="1"/>
  <c r="AJ709" i="1"/>
  <c r="AG709" i="1"/>
  <c r="AE709" i="1"/>
  <c r="AC709" i="1"/>
  <c r="AA709" i="1"/>
  <c r="X709" i="1"/>
  <c r="V709" i="1"/>
  <c r="T709" i="1"/>
  <c r="R709" i="1"/>
  <c r="O709" i="1"/>
  <c r="M709" i="1"/>
  <c r="K709" i="1"/>
  <c r="I709" i="1"/>
  <c r="J709" i="1"/>
  <c r="N709" i="1"/>
  <c r="U709" i="1"/>
  <c r="Y709" i="1"/>
  <c r="AB709" i="1"/>
  <c r="AF709" i="1"/>
  <c r="AM709" i="1"/>
  <c r="AQ709" i="1"/>
  <c r="AP713" i="1"/>
  <c r="AN713" i="1"/>
  <c r="AL713" i="1"/>
  <c r="AJ713" i="1"/>
  <c r="AG713" i="1"/>
  <c r="AE713" i="1"/>
  <c r="AC713" i="1"/>
  <c r="AA713" i="1"/>
  <c r="X713" i="1"/>
  <c r="V713" i="1"/>
  <c r="T713" i="1"/>
  <c r="R713" i="1"/>
  <c r="O713" i="1"/>
  <c r="M713" i="1"/>
  <c r="K713" i="1"/>
  <c r="I713" i="1"/>
  <c r="J713" i="1"/>
  <c r="N713" i="1"/>
  <c r="U713" i="1"/>
  <c r="Y713" i="1"/>
  <c r="AB713" i="1"/>
  <c r="AF713" i="1"/>
  <c r="AM713" i="1"/>
  <c r="AQ713" i="1"/>
  <c r="AP8" i="2"/>
  <c r="AN8" i="2"/>
  <c r="AL8" i="2"/>
  <c r="AJ8" i="2"/>
  <c r="AG8" i="2"/>
  <c r="AE8" i="2"/>
  <c r="AC8" i="2"/>
  <c r="AA8" i="2"/>
  <c r="X8" i="2"/>
  <c r="V8" i="2"/>
  <c r="T8" i="2"/>
  <c r="R8" i="2"/>
  <c r="O8" i="2"/>
  <c r="M8" i="2"/>
  <c r="K8" i="2"/>
  <c r="I8" i="2"/>
  <c r="J8" i="2"/>
  <c r="N8" i="2"/>
  <c r="U8" i="2"/>
  <c r="Y8" i="2"/>
  <c r="AB8" i="2"/>
  <c r="AF8" i="2"/>
  <c r="AM8" i="2"/>
  <c r="AQ8" i="2"/>
  <c r="AP12" i="2"/>
  <c r="AN12" i="2"/>
  <c r="AL12" i="2"/>
  <c r="AJ12" i="2"/>
  <c r="AG12" i="2"/>
  <c r="AE12" i="2"/>
  <c r="AC12" i="2"/>
  <c r="AA12" i="2"/>
  <c r="X12" i="2"/>
  <c r="V12" i="2"/>
  <c r="T12" i="2"/>
  <c r="R12" i="2"/>
  <c r="O12" i="2"/>
  <c r="M12" i="2"/>
  <c r="K12" i="2"/>
  <c r="I12" i="2"/>
  <c r="J12" i="2"/>
  <c r="N12" i="2"/>
  <c r="U12" i="2"/>
  <c r="Y12" i="2"/>
  <c r="AB12" i="2"/>
  <c r="AF12" i="2"/>
  <c r="AM12" i="2"/>
  <c r="AQ12" i="2"/>
  <c r="AP16" i="2"/>
  <c r="AN16" i="2"/>
  <c r="AL16" i="2"/>
  <c r="AJ16" i="2"/>
  <c r="AG16" i="2"/>
  <c r="AE16" i="2"/>
  <c r="AC16" i="2"/>
  <c r="AA16" i="2"/>
  <c r="X16" i="2"/>
  <c r="V16" i="2"/>
  <c r="T16" i="2"/>
  <c r="R16" i="2"/>
  <c r="O16" i="2"/>
  <c r="M16" i="2"/>
  <c r="K16" i="2"/>
  <c r="I16" i="2"/>
  <c r="J16" i="2"/>
  <c r="N16" i="2"/>
  <c r="U16" i="2"/>
  <c r="Y16" i="2"/>
  <c r="AB16" i="2"/>
  <c r="AF16" i="2"/>
  <c r="AM16" i="2"/>
  <c r="AQ16" i="2"/>
  <c r="AP20" i="2"/>
  <c r="AN20" i="2"/>
  <c r="AL20" i="2"/>
  <c r="AJ20" i="2"/>
  <c r="AG20" i="2"/>
  <c r="AE20" i="2"/>
  <c r="AC20" i="2"/>
  <c r="AA20" i="2"/>
  <c r="X20" i="2"/>
  <c r="V20" i="2"/>
  <c r="T20" i="2"/>
  <c r="R20" i="2"/>
  <c r="O20" i="2"/>
  <c r="M20" i="2"/>
  <c r="K20" i="2"/>
  <c r="I20" i="2"/>
  <c r="J20" i="2"/>
  <c r="N20" i="2"/>
  <c r="U20" i="2"/>
  <c r="Y20" i="2"/>
  <c r="AB20" i="2"/>
  <c r="AF20" i="2"/>
  <c r="AM20" i="2"/>
  <c r="AQ20" i="2"/>
  <c r="AP24" i="2"/>
  <c r="AN24" i="2"/>
  <c r="AL24" i="2"/>
  <c r="AJ24" i="2"/>
  <c r="AG24" i="2"/>
  <c r="AE24" i="2"/>
  <c r="AC24" i="2"/>
  <c r="AA24" i="2"/>
  <c r="X24" i="2"/>
  <c r="V24" i="2"/>
  <c r="T24" i="2"/>
  <c r="R24" i="2"/>
  <c r="O24" i="2"/>
  <c r="M24" i="2"/>
  <c r="K24" i="2"/>
  <c r="I24" i="2"/>
  <c r="J24" i="2"/>
  <c r="N24" i="2"/>
  <c r="U24" i="2"/>
  <c r="Y24" i="2"/>
  <c r="AB24" i="2"/>
  <c r="AF24" i="2"/>
  <c r="AM24" i="2"/>
  <c r="AQ24" i="2"/>
  <c r="AP28" i="2"/>
  <c r="AN28" i="2"/>
  <c r="AL28" i="2"/>
  <c r="AJ28" i="2"/>
  <c r="AG28" i="2"/>
  <c r="AE28" i="2"/>
  <c r="AC28" i="2"/>
  <c r="AA28" i="2"/>
  <c r="X28" i="2"/>
  <c r="V28" i="2"/>
  <c r="T28" i="2"/>
  <c r="R28" i="2"/>
  <c r="O28" i="2"/>
  <c r="M28" i="2"/>
  <c r="K28" i="2"/>
  <c r="I28" i="2"/>
  <c r="J28" i="2"/>
  <c r="N28" i="2"/>
  <c r="U28" i="2"/>
  <c r="Y28" i="2"/>
  <c r="AB28" i="2"/>
  <c r="AF28" i="2"/>
  <c r="AM28" i="2"/>
  <c r="AQ28" i="2"/>
  <c r="AP22" i="2"/>
  <c r="AN22" i="2"/>
  <c r="AL22" i="2"/>
  <c r="AJ22" i="2"/>
  <c r="AG22" i="2"/>
  <c r="AE22" i="2"/>
  <c r="AC22" i="2"/>
  <c r="AA22" i="2"/>
  <c r="X22" i="2"/>
  <c r="V22" i="2"/>
  <c r="T22" i="2"/>
  <c r="R22" i="2"/>
  <c r="O22" i="2"/>
  <c r="M22" i="2"/>
  <c r="K22" i="2"/>
  <c r="I22" i="2"/>
  <c r="J22" i="2"/>
  <c r="N22" i="2"/>
  <c r="U22" i="2"/>
  <c r="Y22" i="2"/>
  <c r="AB22" i="2"/>
  <c r="AF22" i="2"/>
  <c r="AM22" i="2"/>
  <c r="AQ22" i="2"/>
  <c r="AP46" i="2"/>
  <c r="AN46" i="2"/>
  <c r="AL46" i="2"/>
  <c r="AJ46" i="2"/>
  <c r="AG46" i="2"/>
  <c r="AE46" i="2"/>
  <c r="AC46" i="2"/>
  <c r="AA46" i="2"/>
  <c r="X46" i="2"/>
  <c r="V46" i="2"/>
  <c r="T46" i="2"/>
  <c r="R46" i="2"/>
  <c r="O46" i="2"/>
  <c r="M46" i="2"/>
  <c r="K46" i="2"/>
  <c r="I46" i="2"/>
  <c r="J46" i="2"/>
  <c r="N46" i="2"/>
  <c r="U46" i="2"/>
  <c r="Y46" i="2"/>
  <c r="AB46" i="2"/>
  <c r="AF46" i="2"/>
  <c r="AM46" i="2"/>
  <c r="AQ46" i="2"/>
  <c r="AP40" i="2"/>
  <c r="AN40" i="2"/>
  <c r="AL40" i="2"/>
  <c r="AJ40" i="2"/>
  <c r="AG40" i="2"/>
  <c r="AE40" i="2"/>
  <c r="AC40" i="2"/>
  <c r="AA40" i="2"/>
  <c r="X40" i="2"/>
  <c r="V40" i="2"/>
  <c r="T40" i="2"/>
  <c r="R40" i="2"/>
  <c r="O40" i="2"/>
  <c r="M40" i="2"/>
  <c r="K40" i="2"/>
  <c r="I40" i="2"/>
  <c r="J40" i="2"/>
  <c r="N40" i="2"/>
  <c r="U40" i="2"/>
  <c r="Y40" i="2"/>
  <c r="AB40" i="2"/>
  <c r="AF40" i="2"/>
  <c r="AM40" i="2"/>
  <c r="AQ40" i="2"/>
  <c r="AP44" i="2"/>
  <c r="AN44" i="2"/>
  <c r="AL44" i="2"/>
  <c r="AJ44" i="2"/>
  <c r="AG44" i="2"/>
  <c r="AE44" i="2"/>
  <c r="AC44" i="2"/>
  <c r="AA44" i="2"/>
  <c r="X44" i="2"/>
  <c r="V44" i="2"/>
  <c r="T44" i="2"/>
  <c r="R44" i="2"/>
  <c r="O44" i="2"/>
  <c r="M44" i="2"/>
  <c r="K44" i="2"/>
  <c r="I44" i="2"/>
  <c r="J44" i="2"/>
  <c r="N44" i="2"/>
  <c r="U44" i="2"/>
  <c r="Y44" i="2"/>
  <c r="AB44" i="2"/>
  <c r="AF44" i="2"/>
  <c r="AM44" i="2"/>
  <c r="AQ44" i="2"/>
  <c r="AP70" i="2"/>
  <c r="AN70" i="2"/>
  <c r="AL70" i="2"/>
  <c r="AJ70" i="2"/>
  <c r="AG70" i="2"/>
  <c r="AE70" i="2"/>
  <c r="AC70" i="2"/>
  <c r="AA70" i="2"/>
  <c r="X70" i="2"/>
  <c r="V70" i="2"/>
  <c r="T70" i="2"/>
  <c r="R70" i="2"/>
  <c r="O70" i="2"/>
  <c r="M70" i="2"/>
  <c r="K70" i="2"/>
  <c r="I70" i="2"/>
  <c r="L70" i="2"/>
  <c r="P70" i="2"/>
  <c r="S70" i="2"/>
  <c r="W70" i="2"/>
  <c r="AD70" i="2"/>
  <c r="AH70" i="2"/>
  <c r="AK70" i="2"/>
  <c r="AO70" i="2"/>
  <c r="AP105" i="2"/>
  <c r="AN105" i="2"/>
  <c r="AL105" i="2"/>
  <c r="AJ105" i="2"/>
  <c r="AG105" i="2"/>
  <c r="AE105" i="2"/>
  <c r="AC105" i="2"/>
  <c r="AA105" i="2"/>
  <c r="X105" i="2"/>
  <c r="V105" i="2"/>
  <c r="T105" i="2"/>
  <c r="R105" i="2"/>
  <c r="O105" i="2"/>
  <c r="M105" i="2"/>
  <c r="K105" i="2"/>
  <c r="I105" i="2"/>
  <c r="J105" i="2"/>
  <c r="N105" i="2"/>
  <c r="U105" i="2"/>
  <c r="Y105" i="2"/>
  <c r="AB105" i="2"/>
  <c r="AF105" i="2"/>
  <c r="AM105" i="2"/>
  <c r="AQ105" i="2"/>
  <c r="AP69" i="2"/>
  <c r="AN69" i="2"/>
  <c r="AL69" i="2"/>
  <c r="AJ69" i="2"/>
  <c r="AG69" i="2"/>
  <c r="AE69" i="2"/>
  <c r="AC69" i="2"/>
  <c r="AA69" i="2"/>
  <c r="X69" i="2"/>
  <c r="V69" i="2"/>
  <c r="T69" i="2"/>
  <c r="R69" i="2"/>
  <c r="O69" i="2"/>
  <c r="M69" i="2"/>
  <c r="K69" i="2"/>
  <c r="I69" i="2"/>
  <c r="J69" i="2"/>
  <c r="N69" i="2"/>
  <c r="U69" i="2"/>
  <c r="Y69" i="2"/>
  <c r="AB69" i="2"/>
  <c r="AF69" i="2"/>
  <c r="AM69" i="2"/>
  <c r="AQ69" i="2"/>
  <c r="AP36" i="2"/>
  <c r="AN36" i="2"/>
  <c r="AL36" i="2"/>
  <c r="AJ36" i="2"/>
  <c r="AG36" i="2"/>
  <c r="AE36" i="2"/>
  <c r="AC36" i="2"/>
  <c r="AA36" i="2"/>
  <c r="X36" i="2"/>
  <c r="V36" i="2"/>
  <c r="T36" i="2"/>
  <c r="R36" i="2"/>
  <c r="O36" i="2"/>
  <c r="M36" i="2"/>
  <c r="K36" i="2"/>
  <c r="I36" i="2"/>
  <c r="J36" i="2"/>
  <c r="N36" i="2"/>
  <c r="U36" i="2"/>
  <c r="Y36" i="2"/>
  <c r="AB36" i="2"/>
  <c r="AF36" i="2"/>
  <c r="AM36" i="2"/>
  <c r="AQ36" i="2"/>
  <c r="AP62" i="2"/>
  <c r="AN62" i="2"/>
  <c r="AL62" i="2"/>
  <c r="AJ62" i="2"/>
  <c r="AG62" i="2"/>
  <c r="AE62" i="2"/>
  <c r="AC62" i="2"/>
  <c r="AA62" i="2"/>
  <c r="X62" i="2"/>
  <c r="V62" i="2"/>
  <c r="T62" i="2"/>
  <c r="R62" i="2"/>
  <c r="O62" i="2"/>
  <c r="M62" i="2"/>
  <c r="K62" i="2"/>
  <c r="I62" i="2"/>
  <c r="J62" i="2"/>
  <c r="N62" i="2"/>
  <c r="U62" i="2"/>
  <c r="Y62" i="2"/>
  <c r="AB62" i="2"/>
  <c r="AF62" i="2"/>
  <c r="AM62" i="2"/>
  <c r="AQ62" i="2"/>
  <c r="AP66" i="2"/>
  <c r="AN66" i="2"/>
  <c r="AL66" i="2"/>
  <c r="AJ66" i="2"/>
  <c r="AG66" i="2"/>
  <c r="AE66" i="2"/>
  <c r="AC66" i="2"/>
  <c r="AA66" i="2"/>
  <c r="X66" i="2"/>
  <c r="V66" i="2"/>
  <c r="T66" i="2"/>
  <c r="R66" i="2"/>
  <c r="O66" i="2"/>
  <c r="M66" i="2"/>
  <c r="K66" i="2"/>
  <c r="I66" i="2"/>
  <c r="J66" i="2"/>
  <c r="N66" i="2"/>
  <c r="U66" i="2"/>
  <c r="Y66" i="2"/>
  <c r="AB66" i="2"/>
  <c r="AF66" i="2"/>
  <c r="AM66" i="2"/>
  <c r="AQ66" i="2"/>
  <c r="AP93" i="2"/>
  <c r="AN93" i="2"/>
  <c r="AL93" i="2"/>
  <c r="AJ93" i="2"/>
  <c r="AG93" i="2"/>
  <c r="AE93" i="2"/>
  <c r="AC93" i="2"/>
  <c r="AA93" i="2"/>
  <c r="X93" i="2"/>
  <c r="V93" i="2"/>
  <c r="T93" i="2"/>
  <c r="R93" i="2"/>
  <c r="O93" i="2"/>
  <c r="M93" i="2"/>
  <c r="K93" i="2"/>
  <c r="I93" i="2"/>
  <c r="J93" i="2"/>
  <c r="N93" i="2"/>
  <c r="U93" i="2"/>
  <c r="Y93" i="2"/>
  <c r="AB93" i="2"/>
  <c r="AF93" i="2"/>
  <c r="AM93" i="2"/>
  <c r="AQ93" i="2"/>
  <c r="AP54" i="2"/>
  <c r="AN54" i="2"/>
  <c r="AL54" i="2"/>
  <c r="AJ54" i="2"/>
  <c r="AG54" i="2"/>
  <c r="AE54" i="2"/>
  <c r="AC54" i="2"/>
  <c r="AA54" i="2"/>
  <c r="X54" i="2"/>
  <c r="V54" i="2"/>
  <c r="T54" i="2"/>
  <c r="R54" i="2"/>
  <c r="O54" i="2"/>
  <c r="M54" i="2"/>
  <c r="K54" i="2"/>
  <c r="I54" i="2"/>
  <c r="J54" i="2"/>
  <c r="N54" i="2"/>
  <c r="U54" i="2"/>
  <c r="Y54" i="2"/>
  <c r="AB54" i="2"/>
  <c r="AF54" i="2"/>
  <c r="AM54" i="2"/>
  <c r="AQ54" i="2"/>
  <c r="AP80" i="2"/>
  <c r="AN80" i="2"/>
  <c r="AL80" i="2"/>
  <c r="AJ80" i="2"/>
  <c r="AG80" i="2"/>
  <c r="AE80" i="2"/>
  <c r="AC80" i="2"/>
  <c r="AA80" i="2"/>
  <c r="X80" i="2"/>
  <c r="V80" i="2"/>
  <c r="T80" i="2"/>
  <c r="R80" i="2"/>
  <c r="O80" i="2"/>
  <c r="M80" i="2"/>
  <c r="K80" i="2"/>
  <c r="I80" i="2"/>
  <c r="L80" i="2"/>
  <c r="P80" i="2"/>
  <c r="S80" i="2"/>
  <c r="W80" i="2"/>
  <c r="AD80" i="2"/>
  <c r="AH80" i="2"/>
  <c r="AK80" i="2"/>
  <c r="AO80" i="2"/>
  <c r="AP78" i="2"/>
  <c r="AN78" i="2"/>
  <c r="AL78" i="2"/>
  <c r="AJ78" i="2"/>
  <c r="AG78" i="2"/>
  <c r="AE78" i="2"/>
  <c r="AC78" i="2"/>
  <c r="AA78" i="2"/>
  <c r="X78" i="2"/>
  <c r="V78" i="2"/>
  <c r="T78" i="2"/>
  <c r="R78" i="2"/>
  <c r="O78" i="2"/>
  <c r="M78" i="2"/>
  <c r="K78" i="2"/>
  <c r="I78" i="2"/>
  <c r="J78" i="2"/>
  <c r="N78" i="2"/>
  <c r="U78" i="2"/>
  <c r="Y78" i="2"/>
  <c r="AB78" i="2"/>
  <c r="AF78" i="2"/>
  <c r="AM78" i="2"/>
  <c r="AQ78" i="2"/>
  <c r="AP74" i="2"/>
  <c r="AN74" i="2"/>
  <c r="AL74" i="2"/>
  <c r="AJ74" i="2"/>
  <c r="AG74" i="2"/>
  <c r="AE74" i="2"/>
  <c r="AC74" i="2"/>
  <c r="AA74" i="2"/>
  <c r="X74" i="2"/>
  <c r="V74" i="2"/>
  <c r="T74" i="2"/>
  <c r="R74" i="2"/>
  <c r="O74" i="2"/>
  <c r="M74" i="2"/>
  <c r="K74" i="2"/>
  <c r="I74" i="2"/>
  <c r="J74" i="2"/>
  <c r="N74" i="2"/>
  <c r="U74" i="2"/>
  <c r="Y74" i="2"/>
  <c r="AB74" i="2"/>
  <c r="AF74" i="2"/>
  <c r="AM74" i="2"/>
  <c r="AQ74" i="2"/>
  <c r="AP94" i="2"/>
  <c r="AN94" i="2"/>
  <c r="AL94" i="2"/>
  <c r="AJ94" i="2"/>
  <c r="AG94" i="2"/>
  <c r="AE94" i="2"/>
  <c r="AC94" i="2"/>
  <c r="AA94" i="2"/>
  <c r="X94" i="2"/>
  <c r="V94" i="2"/>
  <c r="T94" i="2"/>
  <c r="R94" i="2"/>
  <c r="O94" i="2"/>
  <c r="M94" i="2"/>
  <c r="K94" i="2"/>
  <c r="I94" i="2"/>
  <c r="J94" i="2"/>
  <c r="N94" i="2"/>
  <c r="U94" i="2"/>
  <c r="Y94" i="2"/>
  <c r="AB94" i="2"/>
  <c r="AF94" i="2"/>
  <c r="AM94" i="2"/>
  <c r="AQ94" i="2"/>
  <c r="AP98" i="2"/>
  <c r="AN98" i="2"/>
  <c r="AL98" i="2"/>
  <c r="AJ98" i="2"/>
  <c r="AG98" i="2"/>
  <c r="AE98" i="2"/>
  <c r="AC98" i="2"/>
  <c r="AA98" i="2"/>
  <c r="X98" i="2"/>
  <c r="V98" i="2"/>
  <c r="T98" i="2"/>
  <c r="R98" i="2"/>
  <c r="O98" i="2"/>
  <c r="M98" i="2"/>
  <c r="K98" i="2"/>
  <c r="I98" i="2"/>
  <c r="J98" i="2"/>
  <c r="N98" i="2"/>
  <c r="U98" i="2"/>
  <c r="Y98" i="2"/>
  <c r="AB98" i="2"/>
  <c r="AF98" i="2"/>
  <c r="AM98" i="2"/>
  <c r="AQ98" i="2"/>
  <c r="AP132" i="2"/>
  <c r="AN132" i="2"/>
  <c r="AL132" i="2"/>
  <c r="AJ132" i="2"/>
  <c r="AG132" i="2"/>
  <c r="AE132" i="2"/>
  <c r="AC132" i="2"/>
  <c r="AA132" i="2"/>
  <c r="X132" i="2"/>
  <c r="V132" i="2"/>
  <c r="T132" i="2"/>
  <c r="R132" i="2"/>
  <c r="O132" i="2"/>
  <c r="M132" i="2"/>
  <c r="K132" i="2"/>
  <c r="I132" i="2"/>
  <c r="J132" i="2"/>
  <c r="N132" i="2"/>
  <c r="U132" i="2"/>
  <c r="Y132" i="2"/>
  <c r="AB132" i="2"/>
  <c r="AF132" i="2"/>
  <c r="AM132" i="2"/>
  <c r="AQ132" i="2"/>
  <c r="AP106" i="2"/>
  <c r="AN106" i="2"/>
  <c r="AL106" i="2"/>
  <c r="AJ106" i="2"/>
  <c r="AG106" i="2"/>
  <c r="AE106" i="2"/>
  <c r="AC106" i="2"/>
  <c r="AA106" i="2"/>
  <c r="X106" i="2"/>
  <c r="V106" i="2"/>
  <c r="T106" i="2"/>
  <c r="R106" i="2"/>
  <c r="O106" i="2"/>
  <c r="M106" i="2"/>
  <c r="K106" i="2"/>
  <c r="I106" i="2"/>
  <c r="J106" i="2"/>
  <c r="N106" i="2"/>
  <c r="U106" i="2"/>
  <c r="Y106" i="2"/>
  <c r="AB106" i="2"/>
  <c r="AF106" i="2"/>
  <c r="AM106" i="2"/>
  <c r="AQ106" i="2"/>
  <c r="AP110" i="2"/>
  <c r="AN110" i="2"/>
  <c r="AL110" i="2"/>
  <c r="AJ110" i="2"/>
  <c r="AG110" i="2"/>
  <c r="AE110" i="2"/>
  <c r="AC110" i="2"/>
  <c r="AA110" i="2"/>
  <c r="X110" i="2"/>
  <c r="V110" i="2"/>
  <c r="T110" i="2"/>
  <c r="R110" i="2"/>
  <c r="O110" i="2"/>
  <c r="M110" i="2"/>
  <c r="K110" i="2"/>
  <c r="I110" i="2"/>
  <c r="J110" i="2"/>
  <c r="N110" i="2"/>
  <c r="U110" i="2"/>
  <c r="Y110" i="2"/>
  <c r="AB110" i="2"/>
  <c r="AF110" i="2"/>
  <c r="AM110" i="2"/>
  <c r="AQ110" i="2"/>
  <c r="AP114" i="2"/>
  <c r="AN114" i="2"/>
  <c r="AL114" i="2"/>
  <c r="AJ114" i="2"/>
  <c r="AG114" i="2"/>
  <c r="AE114" i="2"/>
  <c r="AC114" i="2"/>
  <c r="AA114" i="2"/>
  <c r="X114" i="2"/>
  <c r="V114" i="2"/>
  <c r="T114" i="2"/>
  <c r="R114" i="2"/>
  <c r="O114" i="2"/>
  <c r="M114" i="2"/>
  <c r="K114" i="2"/>
  <c r="I114" i="2"/>
  <c r="J114" i="2"/>
  <c r="N114" i="2"/>
  <c r="U114" i="2"/>
  <c r="Y114" i="2"/>
  <c r="AB114" i="2"/>
  <c r="AF114" i="2"/>
  <c r="AM114" i="2"/>
  <c r="AQ114" i="2"/>
  <c r="AP331" i="2"/>
  <c r="AN331" i="2"/>
  <c r="AL331" i="2"/>
  <c r="AJ331" i="2"/>
  <c r="AG331" i="2"/>
  <c r="AE331" i="2"/>
  <c r="AC331" i="2"/>
  <c r="AA331" i="2"/>
  <c r="X331" i="2"/>
  <c r="V331" i="2"/>
  <c r="T331" i="2"/>
  <c r="R331" i="2"/>
  <c r="O331" i="2"/>
  <c r="M331" i="2"/>
  <c r="K331" i="2"/>
  <c r="I331" i="2"/>
  <c r="J331" i="2"/>
  <c r="N331" i="2"/>
  <c r="U331" i="2"/>
  <c r="Y331" i="2"/>
  <c r="AB331" i="2"/>
  <c r="AF331" i="2"/>
  <c r="AM331" i="2"/>
  <c r="AQ331" i="2"/>
  <c r="AP122" i="2"/>
  <c r="AN122" i="2"/>
  <c r="AL122" i="2"/>
  <c r="AJ122" i="2"/>
  <c r="AG122" i="2"/>
  <c r="AE122" i="2"/>
  <c r="AC122" i="2"/>
  <c r="AA122" i="2"/>
  <c r="X122" i="2"/>
  <c r="V122" i="2"/>
  <c r="T122" i="2"/>
  <c r="R122" i="2"/>
  <c r="O122" i="2"/>
  <c r="M122" i="2"/>
  <c r="K122" i="2"/>
  <c r="I122" i="2"/>
  <c r="J122" i="2"/>
  <c r="N122" i="2"/>
  <c r="U122" i="2"/>
  <c r="Y122" i="2"/>
  <c r="AB122" i="2"/>
  <c r="AF122" i="2"/>
  <c r="AM122" i="2"/>
  <c r="AQ122" i="2"/>
  <c r="AP126" i="2"/>
  <c r="AN126" i="2"/>
  <c r="AL126" i="2"/>
  <c r="AJ126" i="2"/>
  <c r="AG126" i="2"/>
  <c r="AE126" i="2"/>
  <c r="AC126" i="2"/>
  <c r="AA126" i="2"/>
  <c r="X126" i="2"/>
  <c r="V126" i="2"/>
  <c r="T126" i="2"/>
  <c r="R126" i="2"/>
  <c r="O126" i="2"/>
  <c r="M126" i="2"/>
  <c r="K126" i="2"/>
  <c r="I126" i="2"/>
  <c r="J126" i="2"/>
  <c r="N126" i="2"/>
  <c r="U126" i="2"/>
  <c r="Y126" i="2"/>
  <c r="AB126" i="2"/>
  <c r="AF126" i="2"/>
  <c r="AM126" i="2"/>
  <c r="AQ126" i="2"/>
  <c r="AP130" i="2"/>
  <c r="AN130" i="2"/>
  <c r="AL130" i="2"/>
  <c r="AJ130" i="2"/>
  <c r="AG130" i="2"/>
  <c r="AE130" i="2"/>
  <c r="AC130" i="2"/>
  <c r="AA130" i="2"/>
  <c r="X130" i="2"/>
  <c r="V130" i="2"/>
  <c r="T130" i="2"/>
  <c r="R130" i="2"/>
  <c r="O130" i="2"/>
  <c r="M130" i="2"/>
  <c r="K130" i="2"/>
  <c r="I130" i="2"/>
  <c r="J130" i="2"/>
  <c r="N130" i="2"/>
  <c r="U130" i="2"/>
  <c r="Y130" i="2"/>
  <c r="AB130" i="2"/>
  <c r="AF130" i="2"/>
  <c r="AM130" i="2"/>
  <c r="AQ130" i="2"/>
  <c r="AP134" i="2"/>
  <c r="AN134" i="2"/>
  <c r="AL134" i="2"/>
  <c r="AJ134" i="2"/>
  <c r="AG134" i="2"/>
  <c r="AE134" i="2"/>
  <c r="AC134" i="2"/>
  <c r="AA134" i="2"/>
  <c r="X134" i="2"/>
  <c r="V134" i="2"/>
  <c r="T134" i="2"/>
  <c r="R134" i="2"/>
  <c r="O134" i="2"/>
  <c r="M134" i="2"/>
  <c r="K134" i="2"/>
  <c r="I134" i="2"/>
  <c r="J134" i="2"/>
  <c r="N134" i="2"/>
  <c r="U134" i="2"/>
  <c r="Y134" i="2"/>
  <c r="AB134" i="2"/>
  <c r="AF134" i="2"/>
  <c r="AM134" i="2"/>
  <c r="AQ134" i="2"/>
  <c r="AP138" i="2"/>
  <c r="AN138" i="2"/>
  <c r="AL138" i="2"/>
  <c r="AJ138" i="2"/>
  <c r="AG138" i="2"/>
  <c r="AE138" i="2"/>
  <c r="AC138" i="2"/>
  <c r="AA138" i="2"/>
  <c r="X138" i="2"/>
  <c r="V138" i="2"/>
  <c r="T138" i="2"/>
  <c r="R138" i="2"/>
  <c r="O138" i="2"/>
  <c r="M138" i="2"/>
  <c r="K138" i="2"/>
  <c r="I138" i="2"/>
  <c r="J138" i="2"/>
  <c r="N138" i="2"/>
  <c r="U138" i="2"/>
  <c r="Y138" i="2"/>
  <c r="AB138" i="2"/>
  <c r="AF138" i="2"/>
  <c r="AM138" i="2"/>
  <c r="AQ138" i="2"/>
  <c r="AP142" i="2"/>
  <c r="AN142" i="2"/>
  <c r="AL142" i="2"/>
  <c r="AJ142" i="2"/>
  <c r="AG142" i="2"/>
  <c r="AE142" i="2"/>
  <c r="AC142" i="2"/>
  <c r="AA142" i="2"/>
  <c r="X142" i="2"/>
  <c r="V142" i="2"/>
  <c r="T142" i="2"/>
  <c r="R142" i="2"/>
  <c r="O142" i="2"/>
  <c r="M142" i="2"/>
  <c r="K142" i="2"/>
  <c r="I142" i="2"/>
  <c r="J142" i="2"/>
  <c r="N142" i="2"/>
  <c r="U142" i="2"/>
  <c r="Y142" i="2"/>
  <c r="AB142" i="2"/>
  <c r="AF142" i="2"/>
  <c r="AM142" i="2"/>
  <c r="AQ142" i="2"/>
  <c r="AP146" i="2"/>
  <c r="AN146" i="2"/>
  <c r="AL146" i="2"/>
  <c r="AJ146" i="2"/>
  <c r="AG146" i="2"/>
  <c r="AE146" i="2"/>
  <c r="AC146" i="2"/>
  <c r="AA146" i="2"/>
  <c r="X146" i="2"/>
  <c r="V146" i="2"/>
  <c r="T146" i="2"/>
  <c r="R146" i="2"/>
  <c r="O146" i="2"/>
  <c r="M146" i="2"/>
  <c r="K146" i="2"/>
  <c r="I146" i="2"/>
  <c r="J146" i="2"/>
  <c r="N146" i="2"/>
  <c r="U146" i="2"/>
  <c r="Y146" i="2"/>
  <c r="AB146" i="2"/>
  <c r="AF146" i="2"/>
  <c r="AM146" i="2"/>
  <c r="AQ146" i="2"/>
  <c r="AP150" i="2"/>
  <c r="AN150" i="2"/>
  <c r="AL150" i="2"/>
  <c r="AJ150" i="2"/>
  <c r="AG150" i="2"/>
  <c r="AE150" i="2"/>
  <c r="AC150" i="2"/>
  <c r="AA150" i="2"/>
  <c r="X150" i="2"/>
  <c r="V150" i="2"/>
  <c r="T150" i="2"/>
  <c r="R150" i="2"/>
  <c r="O150" i="2"/>
  <c r="M150" i="2"/>
  <c r="K150" i="2"/>
  <c r="I150" i="2"/>
  <c r="J150" i="2"/>
  <c r="N150" i="2"/>
  <c r="U150" i="2"/>
  <c r="Y150" i="2"/>
  <c r="AB150" i="2"/>
  <c r="AF150" i="2"/>
  <c r="AM150" i="2"/>
  <c r="AQ150" i="2"/>
  <c r="AP419" i="2"/>
  <c r="AN419" i="2"/>
  <c r="AL419" i="2"/>
  <c r="AJ419" i="2"/>
  <c r="AG419" i="2"/>
  <c r="AE419" i="2"/>
  <c r="AC419" i="2"/>
  <c r="AA419" i="2"/>
  <c r="X419" i="2"/>
  <c r="V419" i="2"/>
  <c r="T419" i="2"/>
  <c r="R419" i="2"/>
  <c r="O419" i="2"/>
  <c r="M419" i="2"/>
  <c r="K419" i="2"/>
  <c r="I419" i="2"/>
  <c r="J419" i="2"/>
  <c r="N419" i="2"/>
  <c r="U419" i="2"/>
  <c r="Y419" i="2"/>
  <c r="AB419" i="2"/>
  <c r="AF419" i="2"/>
  <c r="AM419" i="2"/>
  <c r="AQ419" i="2"/>
  <c r="AP158" i="2"/>
  <c r="AN158" i="2"/>
  <c r="AL158" i="2"/>
  <c r="AJ158" i="2"/>
  <c r="AG158" i="2"/>
  <c r="AE158" i="2"/>
  <c r="AC158" i="2"/>
  <c r="AA158" i="2"/>
  <c r="X158" i="2"/>
  <c r="V158" i="2"/>
  <c r="T158" i="2"/>
  <c r="R158" i="2"/>
  <c r="O158" i="2"/>
  <c r="M158" i="2"/>
  <c r="K158" i="2"/>
  <c r="I158" i="2"/>
  <c r="J158" i="2"/>
  <c r="N158" i="2"/>
  <c r="U158" i="2"/>
  <c r="Y158" i="2"/>
  <c r="AB158" i="2"/>
  <c r="AF158" i="2"/>
  <c r="AM158" i="2"/>
  <c r="AQ158" i="2"/>
  <c r="AP118" i="2"/>
  <c r="AN118" i="2"/>
  <c r="AL118" i="2"/>
  <c r="AJ118" i="2"/>
  <c r="AG118" i="2"/>
  <c r="AE118" i="2"/>
  <c r="AC118" i="2"/>
  <c r="AA118" i="2"/>
  <c r="X118" i="2"/>
  <c r="V118" i="2"/>
  <c r="T118" i="2"/>
  <c r="R118" i="2"/>
  <c r="O118" i="2"/>
  <c r="M118" i="2"/>
  <c r="K118" i="2"/>
  <c r="I118" i="2"/>
  <c r="J118" i="2"/>
  <c r="N118" i="2"/>
  <c r="U118" i="2"/>
  <c r="Y118" i="2"/>
  <c r="AB118" i="2"/>
  <c r="AF118" i="2"/>
  <c r="AM118" i="2"/>
  <c r="AQ118" i="2"/>
  <c r="AP166" i="2"/>
  <c r="AN166" i="2"/>
  <c r="AL166" i="2"/>
  <c r="AJ166" i="2"/>
  <c r="AG166" i="2"/>
  <c r="AE166" i="2"/>
  <c r="AC166" i="2"/>
  <c r="AA166" i="2"/>
  <c r="X166" i="2"/>
  <c r="V166" i="2"/>
  <c r="T166" i="2"/>
  <c r="R166" i="2"/>
  <c r="O166" i="2"/>
  <c r="M166" i="2"/>
  <c r="K166" i="2"/>
  <c r="I166" i="2"/>
  <c r="J166" i="2"/>
  <c r="N166" i="2"/>
  <c r="U166" i="2"/>
  <c r="Y166" i="2"/>
  <c r="AB166" i="2"/>
  <c r="AF166" i="2"/>
  <c r="AM166" i="2"/>
  <c r="AQ166" i="2"/>
  <c r="AP170" i="2"/>
  <c r="AN170" i="2"/>
  <c r="AL170" i="2"/>
  <c r="AJ170" i="2"/>
  <c r="AG170" i="2"/>
  <c r="AE170" i="2"/>
  <c r="AC170" i="2"/>
  <c r="AA170" i="2"/>
  <c r="X170" i="2"/>
  <c r="V170" i="2"/>
  <c r="T170" i="2"/>
  <c r="R170" i="2"/>
  <c r="O170" i="2"/>
  <c r="M170" i="2"/>
  <c r="K170" i="2"/>
  <c r="I170" i="2"/>
  <c r="J170" i="2"/>
  <c r="N170" i="2"/>
  <c r="U170" i="2"/>
  <c r="Y170" i="2"/>
  <c r="AB170" i="2"/>
  <c r="AF170" i="2"/>
  <c r="AM170" i="2"/>
  <c r="AQ170" i="2"/>
  <c r="AP174" i="2"/>
  <c r="AN174" i="2"/>
  <c r="AL174" i="2"/>
  <c r="AJ174" i="2"/>
  <c r="AG174" i="2"/>
  <c r="AE174" i="2"/>
  <c r="AC174" i="2"/>
  <c r="AA174" i="2"/>
  <c r="X174" i="2"/>
  <c r="V174" i="2"/>
  <c r="T174" i="2"/>
  <c r="R174" i="2"/>
  <c r="O174" i="2"/>
  <c r="M174" i="2"/>
  <c r="K174" i="2"/>
  <c r="I174" i="2"/>
  <c r="J174" i="2"/>
  <c r="N174" i="2"/>
  <c r="U174" i="2"/>
  <c r="Y174" i="2"/>
  <c r="AB174" i="2"/>
  <c r="AF174" i="2"/>
  <c r="AM174" i="2"/>
  <c r="AQ174" i="2"/>
  <c r="AP178" i="2"/>
  <c r="AN178" i="2"/>
  <c r="AL178" i="2"/>
  <c r="AJ178" i="2"/>
  <c r="AG178" i="2"/>
  <c r="AE178" i="2"/>
  <c r="AC178" i="2"/>
  <c r="AA178" i="2"/>
  <c r="X178" i="2"/>
  <c r="V178" i="2"/>
  <c r="T178" i="2"/>
  <c r="R178" i="2"/>
  <c r="O178" i="2"/>
  <c r="M178" i="2"/>
  <c r="K178" i="2"/>
  <c r="I178" i="2"/>
  <c r="J178" i="2"/>
  <c r="N178" i="2"/>
  <c r="U178" i="2"/>
  <c r="Y178" i="2"/>
  <c r="AB178" i="2"/>
  <c r="AF178" i="2"/>
  <c r="AM178" i="2"/>
  <c r="AQ178" i="2"/>
  <c r="AP182" i="2"/>
  <c r="AN182" i="2"/>
  <c r="AL182" i="2"/>
  <c r="AJ182" i="2"/>
  <c r="AG182" i="2"/>
  <c r="AE182" i="2"/>
  <c r="AC182" i="2"/>
  <c r="AA182" i="2"/>
  <c r="X182" i="2"/>
  <c r="V182" i="2"/>
  <c r="T182" i="2"/>
  <c r="R182" i="2"/>
  <c r="O182" i="2"/>
  <c r="M182" i="2"/>
  <c r="K182" i="2"/>
  <c r="I182" i="2"/>
  <c r="J182" i="2"/>
  <c r="N182" i="2"/>
  <c r="U182" i="2"/>
  <c r="Y182" i="2"/>
  <c r="AB182" i="2"/>
  <c r="AF182" i="2"/>
  <c r="AM182" i="2"/>
  <c r="AQ182" i="2"/>
  <c r="AP567" i="1"/>
  <c r="AN567" i="1"/>
  <c r="AL567" i="1"/>
  <c r="AJ567" i="1"/>
  <c r="AG567" i="1"/>
  <c r="AE567" i="1"/>
  <c r="AC567" i="1"/>
  <c r="AA567" i="1"/>
  <c r="X567" i="1"/>
  <c r="V567" i="1"/>
  <c r="T567" i="1"/>
  <c r="R567" i="1"/>
  <c r="O567" i="1"/>
  <c r="M567" i="1"/>
  <c r="K567" i="1"/>
  <c r="I567" i="1"/>
  <c r="J567" i="1"/>
  <c r="N567" i="1"/>
  <c r="U567" i="1"/>
  <c r="Y567" i="1"/>
  <c r="AB567" i="1"/>
  <c r="AF567" i="1"/>
  <c r="AM567" i="1"/>
  <c r="AQ567" i="1"/>
  <c r="AP571" i="1"/>
  <c r="AN571" i="1"/>
  <c r="AL571" i="1"/>
  <c r="AJ571" i="1"/>
  <c r="AG571" i="1"/>
  <c r="AE571" i="1"/>
  <c r="AC571" i="1"/>
  <c r="AA571" i="1"/>
  <c r="X571" i="1"/>
  <c r="V571" i="1"/>
  <c r="T571" i="1"/>
  <c r="R571" i="1"/>
  <c r="O571" i="1"/>
  <c r="M571" i="1"/>
  <c r="K571" i="1"/>
  <c r="I571" i="1"/>
  <c r="J571" i="1"/>
  <c r="N571" i="1"/>
  <c r="U571" i="1"/>
  <c r="Y571" i="1"/>
  <c r="AB571" i="1"/>
  <c r="AF571" i="1"/>
  <c r="AM571" i="1"/>
  <c r="AQ571" i="1"/>
  <c r="AP575" i="1"/>
  <c r="AN575" i="1"/>
  <c r="AL575" i="1"/>
  <c r="AJ575" i="1"/>
  <c r="AG575" i="1"/>
  <c r="AE575" i="1"/>
  <c r="AC575" i="1"/>
  <c r="AA575" i="1"/>
  <c r="X575" i="1"/>
  <c r="V575" i="1"/>
  <c r="T575" i="1"/>
  <c r="R575" i="1"/>
  <c r="O575" i="1"/>
  <c r="M575" i="1"/>
  <c r="K575" i="1"/>
  <c r="I575" i="1"/>
  <c r="J575" i="1"/>
  <c r="N575" i="1"/>
  <c r="U575" i="1"/>
  <c r="Y575" i="1"/>
  <c r="AB575" i="1"/>
  <c r="AF575" i="1"/>
  <c r="AM575" i="1"/>
  <c r="AQ575" i="1"/>
  <c r="AP579" i="1"/>
  <c r="AN579" i="1"/>
  <c r="AL579" i="1"/>
  <c r="AJ579" i="1"/>
  <c r="AG579" i="1"/>
  <c r="AE579" i="1"/>
  <c r="AC579" i="1"/>
  <c r="AA579" i="1"/>
  <c r="X579" i="1"/>
  <c r="V579" i="1"/>
  <c r="T579" i="1"/>
  <c r="R579" i="1"/>
  <c r="O579" i="1"/>
  <c r="M579" i="1"/>
  <c r="K579" i="1"/>
  <c r="I579" i="1"/>
  <c r="J579" i="1"/>
  <c r="N579" i="1"/>
  <c r="U579" i="1"/>
  <c r="Y579" i="1"/>
  <c r="AB579" i="1"/>
  <c r="AF579" i="1"/>
  <c r="AM579" i="1"/>
  <c r="AQ579" i="1"/>
  <c r="AP583" i="1"/>
  <c r="AN583" i="1"/>
  <c r="AL583" i="1"/>
  <c r="AJ583" i="1"/>
  <c r="AG583" i="1"/>
  <c r="AE583" i="1"/>
  <c r="AC583" i="1"/>
  <c r="AA583" i="1"/>
  <c r="X583" i="1"/>
  <c r="V583" i="1"/>
  <c r="T583" i="1"/>
  <c r="R583" i="1"/>
  <c r="O583" i="1"/>
  <c r="M583" i="1"/>
  <c r="K583" i="1"/>
  <c r="I583" i="1"/>
  <c r="J583" i="1"/>
  <c r="N583" i="1"/>
  <c r="U583" i="1"/>
  <c r="Y583" i="1"/>
  <c r="AB583" i="1"/>
  <c r="AF583" i="1"/>
  <c r="AM583" i="1"/>
  <c r="AQ583" i="1"/>
  <c r="AP587" i="1"/>
  <c r="AN587" i="1"/>
  <c r="AL587" i="1"/>
  <c r="AJ587" i="1"/>
  <c r="AG587" i="1"/>
  <c r="AE587" i="1"/>
  <c r="AC587" i="1"/>
  <c r="AA587" i="1"/>
  <c r="X587" i="1"/>
  <c r="V587" i="1"/>
  <c r="T587" i="1"/>
  <c r="R587" i="1"/>
  <c r="O587" i="1"/>
  <c r="M587" i="1"/>
  <c r="K587" i="1"/>
  <c r="I587" i="1"/>
  <c r="J587" i="1"/>
  <c r="N587" i="1"/>
  <c r="U587" i="1"/>
  <c r="Y587" i="1"/>
  <c r="AB587" i="1"/>
  <c r="AF587" i="1"/>
  <c r="AM587" i="1"/>
  <c r="AQ587" i="1"/>
  <c r="AP591" i="1"/>
  <c r="AN591" i="1"/>
  <c r="AL591" i="1"/>
  <c r="AJ591" i="1"/>
  <c r="AG591" i="1"/>
  <c r="AE591" i="1"/>
  <c r="AC591" i="1"/>
  <c r="AA591" i="1"/>
  <c r="X591" i="1"/>
  <c r="V591" i="1"/>
  <c r="T591" i="1"/>
  <c r="R591" i="1"/>
  <c r="O591" i="1"/>
  <c r="M591" i="1"/>
  <c r="K591" i="1"/>
  <c r="I591" i="1"/>
  <c r="J591" i="1"/>
  <c r="N591" i="1"/>
  <c r="U591" i="1"/>
  <c r="Y591" i="1"/>
  <c r="AB591" i="1"/>
  <c r="AF591" i="1"/>
  <c r="AM591" i="1"/>
  <c r="AQ591" i="1"/>
  <c r="AP595" i="1"/>
  <c r="AN595" i="1"/>
  <c r="AL595" i="1"/>
  <c r="AJ595" i="1"/>
  <c r="AG595" i="1"/>
  <c r="AE595" i="1"/>
  <c r="AC595" i="1"/>
  <c r="AA595" i="1"/>
  <c r="X595" i="1"/>
  <c r="V595" i="1"/>
  <c r="T595" i="1"/>
  <c r="R595" i="1"/>
  <c r="O595" i="1"/>
  <c r="M595" i="1"/>
  <c r="K595" i="1"/>
  <c r="I595" i="1"/>
  <c r="J595" i="1"/>
  <c r="N595" i="1"/>
  <c r="U595" i="1"/>
  <c r="Y595" i="1"/>
  <c r="AB595" i="1"/>
  <c r="AF595" i="1"/>
  <c r="AM595" i="1"/>
  <c r="AQ595" i="1"/>
  <c r="AP599" i="1"/>
  <c r="AN599" i="1"/>
  <c r="AL599" i="1"/>
  <c r="AJ599" i="1"/>
  <c r="AG599" i="1"/>
  <c r="AE599" i="1"/>
  <c r="AC599" i="1"/>
  <c r="AA599" i="1"/>
  <c r="X599" i="1"/>
  <c r="V599" i="1"/>
  <c r="T599" i="1"/>
  <c r="R599" i="1"/>
  <c r="O599" i="1"/>
  <c r="M599" i="1"/>
  <c r="K599" i="1"/>
  <c r="I599" i="1"/>
  <c r="J599" i="1"/>
  <c r="N599" i="1"/>
  <c r="U599" i="1"/>
  <c r="Y599" i="1"/>
  <c r="AB599" i="1"/>
  <c r="AF599" i="1"/>
  <c r="AM599" i="1"/>
  <c r="AQ599" i="1"/>
  <c r="AP603" i="1"/>
  <c r="AN603" i="1"/>
  <c r="AL603" i="1"/>
  <c r="AJ603" i="1"/>
  <c r="AG603" i="1"/>
  <c r="AE603" i="1"/>
  <c r="AC603" i="1"/>
  <c r="AA603" i="1"/>
  <c r="X603" i="1"/>
  <c r="V603" i="1"/>
  <c r="T603" i="1"/>
  <c r="R603" i="1"/>
  <c r="O603" i="1"/>
  <c r="M603" i="1"/>
  <c r="K603" i="1"/>
  <c r="I603" i="1"/>
  <c r="J603" i="1"/>
  <c r="N603" i="1"/>
  <c r="U603" i="1"/>
  <c r="Y603" i="1"/>
  <c r="AB603" i="1"/>
  <c r="AF603" i="1"/>
  <c r="AM603" i="1"/>
  <c r="AQ603" i="1"/>
  <c r="AP607" i="1"/>
  <c r="AN607" i="1"/>
  <c r="AL607" i="1"/>
  <c r="AJ607" i="1"/>
  <c r="AG607" i="1"/>
  <c r="AE607" i="1"/>
  <c r="AC607" i="1"/>
  <c r="AA607" i="1"/>
  <c r="X607" i="1"/>
  <c r="V607" i="1"/>
  <c r="T607" i="1"/>
  <c r="R607" i="1"/>
  <c r="O607" i="1"/>
  <c r="M607" i="1"/>
  <c r="K607" i="1"/>
  <c r="I607" i="1"/>
  <c r="J607" i="1"/>
  <c r="N607" i="1"/>
  <c r="U607" i="1"/>
  <c r="Y607" i="1"/>
  <c r="AB607" i="1"/>
  <c r="AF607" i="1"/>
  <c r="AM607" i="1"/>
  <c r="AQ607" i="1"/>
  <c r="AP611" i="1"/>
  <c r="AN611" i="1"/>
  <c r="AL611" i="1"/>
  <c r="AJ611" i="1"/>
  <c r="AG611" i="1"/>
  <c r="AE611" i="1"/>
  <c r="AC611" i="1"/>
  <c r="AA611" i="1"/>
  <c r="X611" i="1"/>
  <c r="V611" i="1"/>
  <c r="T611" i="1"/>
  <c r="R611" i="1"/>
  <c r="O611" i="1"/>
  <c r="M611" i="1"/>
  <c r="K611" i="1"/>
  <c r="I611" i="1"/>
  <c r="J611" i="1"/>
  <c r="N611" i="1"/>
  <c r="U611" i="1"/>
  <c r="Y611" i="1"/>
  <c r="AB611" i="1"/>
  <c r="AF611" i="1"/>
  <c r="AM611" i="1"/>
  <c r="AQ611" i="1"/>
  <c r="AP615" i="1"/>
  <c r="AN615" i="1"/>
  <c r="AL615" i="1"/>
  <c r="AJ615" i="1"/>
  <c r="AG615" i="1"/>
  <c r="AE615" i="1"/>
  <c r="AC615" i="1"/>
  <c r="AA615" i="1"/>
  <c r="X615" i="1"/>
  <c r="V615" i="1"/>
  <c r="T615" i="1"/>
  <c r="R615" i="1"/>
  <c r="O615" i="1"/>
  <c r="M615" i="1"/>
  <c r="K615" i="1"/>
  <c r="I615" i="1"/>
  <c r="J615" i="1"/>
  <c r="N615" i="1"/>
  <c r="U615" i="1"/>
  <c r="Y615" i="1"/>
  <c r="AB615" i="1"/>
  <c r="AF615" i="1"/>
  <c r="AM615" i="1"/>
  <c r="AQ615" i="1"/>
  <c r="AP619" i="1"/>
  <c r="AN619" i="1"/>
  <c r="AL619" i="1"/>
  <c r="AJ619" i="1"/>
  <c r="AG619" i="1"/>
  <c r="AE619" i="1"/>
  <c r="AC619" i="1"/>
  <c r="AA619" i="1"/>
  <c r="X619" i="1"/>
  <c r="V619" i="1"/>
  <c r="T619" i="1"/>
  <c r="R619" i="1"/>
  <c r="O619" i="1"/>
  <c r="M619" i="1"/>
  <c r="K619" i="1"/>
  <c r="I619" i="1"/>
  <c r="J619" i="1"/>
  <c r="N619" i="1"/>
  <c r="U619" i="1"/>
  <c r="Y619" i="1"/>
  <c r="AB619" i="1"/>
  <c r="AF619" i="1"/>
  <c r="AM619" i="1"/>
  <c r="AQ619" i="1"/>
  <c r="AP623" i="1"/>
  <c r="AN623" i="1"/>
  <c r="AL623" i="1"/>
  <c r="AJ623" i="1"/>
  <c r="AG623" i="1"/>
  <c r="AE623" i="1"/>
  <c r="AC623" i="1"/>
  <c r="AA623" i="1"/>
  <c r="X623" i="1"/>
  <c r="V623" i="1"/>
  <c r="T623" i="1"/>
  <c r="R623" i="1"/>
  <c r="O623" i="1"/>
  <c r="M623" i="1"/>
  <c r="K623" i="1"/>
  <c r="I623" i="1"/>
  <c r="J623" i="1"/>
  <c r="N623" i="1"/>
  <c r="U623" i="1"/>
  <c r="Y623" i="1"/>
  <c r="AB623" i="1"/>
  <c r="AF623" i="1"/>
  <c r="AM623" i="1"/>
  <c r="AQ623" i="1"/>
  <c r="AP627" i="1"/>
  <c r="AN627" i="1"/>
  <c r="AL627" i="1"/>
  <c r="AJ627" i="1"/>
  <c r="AG627" i="1"/>
  <c r="AE627" i="1"/>
  <c r="AC627" i="1"/>
  <c r="AA627" i="1"/>
  <c r="X627" i="1"/>
  <c r="V627" i="1"/>
  <c r="T627" i="1"/>
  <c r="R627" i="1"/>
  <c r="O627" i="1"/>
  <c r="M627" i="1"/>
  <c r="K627" i="1"/>
  <c r="I627" i="1"/>
  <c r="J627" i="1"/>
  <c r="N627" i="1"/>
  <c r="U627" i="1"/>
  <c r="Y627" i="1"/>
  <c r="AB627" i="1"/>
  <c r="AF627" i="1"/>
  <c r="AM627" i="1"/>
  <c r="AQ627" i="1"/>
  <c r="AP631" i="1"/>
  <c r="AN631" i="1"/>
  <c r="AL631" i="1"/>
  <c r="AJ631" i="1"/>
  <c r="AG631" i="1"/>
  <c r="AE631" i="1"/>
  <c r="AC631" i="1"/>
  <c r="AA631" i="1"/>
  <c r="X631" i="1"/>
  <c r="V631" i="1"/>
  <c r="T631" i="1"/>
  <c r="R631" i="1"/>
  <c r="O631" i="1"/>
  <c r="M631" i="1"/>
  <c r="K631" i="1"/>
  <c r="I631" i="1"/>
  <c r="J631" i="1"/>
  <c r="N631" i="1"/>
  <c r="U631" i="1"/>
  <c r="Y631" i="1"/>
  <c r="AB631" i="1"/>
  <c r="AF631" i="1"/>
  <c r="AM631" i="1"/>
  <c r="AQ631" i="1"/>
  <c r="AP635" i="1"/>
  <c r="AN635" i="1"/>
  <c r="AL635" i="1"/>
  <c r="AJ635" i="1"/>
  <c r="AG635" i="1"/>
  <c r="AE635" i="1"/>
  <c r="AC635" i="1"/>
  <c r="AA635" i="1"/>
  <c r="X635" i="1"/>
  <c r="V635" i="1"/>
  <c r="T635" i="1"/>
  <c r="R635" i="1"/>
  <c r="O635" i="1"/>
  <c r="M635" i="1"/>
  <c r="K635" i="1"/>
  <c r="I635" i="1"/>
  <c r="J635" i="1"/>
  <c r="N635" i="1"/>
  <c r="U635" i="1"/>
  <c r="Y635" i="1"/>
  <c r="AB635" i="1"/>
  <c r="AF635" i="1"/>
  <c r="AM635" i="1"/>
  <c r="AQ635" i="1"/>
  <c r="AP639" i="1"/>
  <c r="AN639" i="1"/>
  <c r="AL639" i="1"/>
  <c r="AJ639" i="1"/>
  <c r="AG639" i="1"/>
  <c r="AE639" i="1"/>
  <c r="AC639" i="1"/>
  <c r="AA639" i="1"/>
  <c r="X639" i="1"/>
  <c r="V639" i="1"/>
  <c r="T639" i="1"/>
  <c r="R639" i="1"/>
  <c r="O639" i="1"/>
  <c r="M639" i="1"/>
  <c r="K639" i="1"/>
  <c r="I639" i="1"/>
  <c r="J639" i="1"/>
  <c r="N639" i="1"/>
  <c r="U639" i="1"/>
  <c r="Y639" i="1"/>
  <c r="AB639" i="1"/>
  <c r="AF639" i="1"/>
  <c r="AM639" i="1"/>
  <c r="AQ639" i="1"/>
  <c r="AP643" i="1"/>
  <c r="AN643" i="1"/>
  <c r="AL643" i="1"/>
  <c r="AJ643" i="1"/>
  <c r="AG643" i="1"/>
  <c r="AE643" i="1"/>
  <c r="AC643" i="1"/>
  <c r="AA643" i="1"/>
  <c r="X643" i="1"/>
  <c r="V643" i="1"/>
  <c r="T643" i="1"/>
  <c r="R643" i="1"/>
  <c r="O643" i="1"/>
  <c r="M643" i="1"/>
  <c r="K643" i="1"/>
  <c r="I643" i="1"/>
  <c r="J643" i="1"/>
  <c r="N643" i="1"/>
  <c r="U643" i="1"/>
  <c r="Y643" i="1"/>
  <c r="AB643" i="1"/>
  <c r="AF643" i="1"/>
  <c r="AM643" i="1"/>
  <c r="AQ643" i="1"/>
  <c r="AP647" i="1"/>
  <c r="AN647" i="1"/>
  <c r="AL647" i="1"/>
  <c r="AJ647" i="1"/>
  <c r="AG647" i="1"/>
  <c r="AE647" i="1"/>
  <c r="AC647" i="1"/>
  <c r="AA647" i="1"/>
  <c r="X647" i="1"/>
  <c r="V647" i="1"/>
  <c r="T647" i="1"/>
  <c r="R647" i="1"/>
  <c r="O647" i="1"/>
  <c r="M647" i="1"/>
  <c r="K647" i="1"/>
  <c r="I647" i="1"/>
  <c r="J647" i="1"/>
  <c r="N647" i="1"/>
  <c r="U647" i="1"/>
  <c r="Y647" i="1"/>
  <c r="AB647" i="1"/>
  <c r="AF647" i="1"/>
  <c r="AM647" i="1"/>
  <c r="AQ647" i="1"/>
  <c r="AP651" i="1"/>
  <c r="AN651" i="1"/>
  <c r="AL651" i="1"/>
  <c r="AJ651" i="1"/>
  <c r="AG651" i="1"/>
  <c r="AE651" i="1"/>
  <c r="AC651" i="1"/>
  <c r="AA651" i="1"/>
  <c r="X651" i="1"/>
  <c r="V651" i="1"/>
  <c r="T651" i="1"/>
  <c r="R651" i="1"/>
  <c r="O651" i="1"/>
  <c r="M651" i="1"/>
  <c r="K651" i="1"/>
  <c r="I651" i="1"/>
  <c r="J651" i="1"/>
  <c r="N651" i="1"/>
  <c r="U651" i="1"/>
  <c r="Y651" i="1"/>
  <c r="AB651" i="1"/>
  <c r="AF651" i="1"/>
  <c r="AM651" i="1"/>
  <c r="AQ651" i="1"/>
  <c r="AP655" i="1"/>
  <c r="AN655" i="1"/>
  <c r="AL655" i="1"/>
  <c r="AJ655" i="1"/>
  <c r="AG655" i="1"/>
  <c r="AE655" i="1"/>
  <c r="AC655" i="1"/>
  <c r="AA655" i="1"/>
  <c r="X655" i="1"/>
  <c r="V655" i="1"/>
  <c r="T655" i="1"/>
  <c r="R655" i="1"/>
  <c r="O655" i="1"/>
  <c r="M655" i="1"/>
  <c r="K655" i="1"/>
  <c r="I655" i="1"/>
  <c r="J655" i="1"/>
  <c r="N655" i="1"/>
  <c r="U655" i="1"/>
  <c r="Y655" i="1"/>
  <c r="AB655" i="1"/>
  <c r="AF655" i="1"/>
  <c r="AM655" i="1"/>
  <c r="AQ655" i="1"/>
  <c r="AP659" i="1"/>
  <c r="AN659" i="1"/>
  <c r="AL659" i="1"/>
  <c r="AJ659" i="1"/>
  <c r="AG659" i="1"/>
  <c r="AE659" i="1"/>
  <c r="AC659" i="1"/>
  <c r="AA659" i="1"/>
  <c r="X659" i="1"/>
  <c r="V659" i="1"/>
  <c r="T659" i="1"/>
  <c r="R659" i="1"/>
  <c r="O659" i="1"/>
  <c r="M659" i="1"/>
  <c r="K659" i="1"/>
  <c r="I659" i="1"/>
  <c r="J659" i="1"/>
  <c r="N659" i="1"/>
  <c r="U659" i="1"/>
  <c r="Y659" i="1"/>
  <c r="AB659" i="1"/>
  <c r="AF659" i="1"/>
  <c r="AM659" i="1"/>
  <c r="AQ659" i="1"/>
  <c r="AP663" i="1"/>
  <c r="AN663" i="1"/>
  <c r="AL663" i="1"/>
  <c r="AJ663" i="1"/>
  <c r="AG663" i="1"/>
  <c r="AE663" i="1"/>
  <c r="AC663" i="1"/>
  <c r="AA663" i="1"/>
  <c r="X663" i="1"/>
  <c r="V663" i="1"/>
  <c r="T663" i="1"/>
  <c r="R663" i="1"/>
  <c r="O663" i="1"/>
  <c r="M663" i="1"/>
  <c r="K663" i="1"/>
  <c r="I663" i="1"/>
  <c r="J663" i="1"/>
  <c r="N663" i="1"/>
  <c r="U663" i="1"/>
  <c r="Y663" i="1"/>
  <c r="AB663" i="1"/>
  <c r="AF663" i="1"/>
  <c r="AM663" i="1"/>
  <c r="AQ663" i="1"/>
  <c r="AP667" i="1"/>
  <c r="AN667" i="1"/>
  <c r="AL667" i="1"/>
  <c r="AJ667" i="1"/>
  <c r="AG667" i="1"/>
  <c r="AE667" i="1"/>
  <c r="AC667" i="1"/>
  <c r="AA667" i="1"/>
  <c r="X667" i="1"/>
  <c r="V667" i="1"/>
  <c r="T667" i="1"/>
  <c r="R667" i="1"/>
  <c r="O667" i="1"/>
  <c r="M667" i="1"/>
  <c r="K667" i="1"/>
  <c r="I667" i="1"/>
  <c r="J667" i="1"/>
  <c r="N667" i="1"/>
  <c r="U667" i="1"/>
  <c r="Y667" i="1"/>
  <c r="AB667" i="1"/>
  <c r="AF667" i="1"/>
  <c r="AM667" i="1"/>
  <c r="AQ667" i="1"/>
  <c r="L669" i="1"/>
  <c r="P669" i="1"/>
  <c r="S669" i="1"/>
  <c r="W669" i="1"/>
  <c r="AD669" i="1"/>
  <c r="AH669" i="1"/>
  <c r="AK669" i="1"/>
  <c r="AO669" i="1"/>
  <c r="AP671" i="1"/>
  <c r="AN671" i="1"/>
  <c r="AL671" i="1"/>
  <c r="AJ671" i="1"/>
  <c r="AG671" i="1"/>
  <c r="AE671" i="1"/>
  <c r="AC671" i="1"/>
  <c r="AA671" i="1"/>
  <c r="X671" i="1"/>
  <c r="V671" i="1"/>
  <c r="T671" i="1"/>
  <c r="R671" i="1"/>
  <c r="O671" i="1"/>
  <c r="M671" i="1"/>
  <c r="K671" i="1"/>
  <c r="I671" i="1"/>
  <c r="J671" i="1"/>
  <c r="N671" i="1"/>
  <c r="U671" i="1"/>
  <c r="Y671" i="1"/>
  <c r="AB671" i="1"/>
  <c r="AF671" i="1"/>
  <c r="AM671" i="1"/>
  <c r="AQ671" i="1"/>
  <c r="L673" i="1"/>
  <c r="P673" i="1"/>
  <c r="S673" i="1"/>
  <c r="W673" i="1"/>
  <c r="AD673" i="1"/>
  <c r="AH673" i="1"/>
  <c r="AK673" i="1"/>
  <c r="AO673" i="1"/>
  <c r="AP675" i="1"/>
  <c r="AN675" i="1"/>
  <c r="AL675" i="1"/>
  <c r="AJ675" i="1"/>
  <c r="AG675" i="1"/>
  <c r="AE675" i="1"/>
  <c r="AC675" i="1"/>
  <c r="AA675" i="1"/>
  <c r="X675" i="1"/>
  <c r="V675" i="1"/>
  <c r="T675" i="1"/>
  <c r="R675" i="1"/>
  <c r="O675" i="1"/>
  <c r="M675" i="1"/>
  <c r="K675" i="1"/>
  <c r="I675" i="1"/>
  <c r="J675" i="1"/>
  <c r="N675" i="1"/>
  <c r="U675" i="1"/>
  <c r="Y675" i="1"/>
  <c r="AB675" i="1"/>
  <c r="AF675" i="1"/>
  <c r="AM675" i="1"/>
  <c r="AQ675" i="1"/>
  <c r="L677" i="1"/>
  <c r="P677" i="1"/>
  <c r="S677" i="1"/>
  <c r="W677" i="1"/>
  <c r="AD677" i="1"/>
  <c r="AH677" i="1"/>
  <c r="AK677" i="1"/>
  <c r="AO677" i="1"/>
  <c r="AP679" i="1"/>
  <c r="AN679" i="1"/>
  <c r="AL679" i="1"/>
  <c r="AJ679" i="1"/>
  <c r="AG679" i="1"/>
  <c r="AE679" i="1"/>
  <c r="AC679" i="1"/>
  <c r="AA679" i="1"/>
  <c r="X679" i="1"/>
  <c r="V679" i="1"/>
  <c r="T679" i="1"/>
  <c r="R679" i="1"/>
  <c r="O679" i="1"/>
  <c r="M679" i="1"/>
  <c r="K679" i="1"/>
  <c r="I679" i="1"/>
  <c r="J679" i="1"/>
  <c r="N679" i="1"/>
  <c r="U679" i="1"/>
  <c r="Y679" i="1"/>
  <c r="AB679" i="1"/>
  <c r="AF679" i="1"/>
  <c r="AM679" i="1"/>
  <c r="AQ679" i="1"/>
  <c r="L681" i="1"/>
  <c r="P681" i="1"/>
  <c r="S681" i="1"/>
  <c r="W681" i="1"/>
  <c r="AD681" i="1"/>
  <c r="AH681" i="1"/>
  <c r="AK681" i="1"/>
  <c r="AO681" i="1"/>
  <c r="AP683" i="1"/>
  <c r="AN683" i="1"/>
  <c r="AL683" i="1"/>
  <c r="AJ683" i="1"/>
  <c r="AG683" i="1"/>
  <c r="AE683" i="1"/>
  <c r="AC683" i="1"/>
  <c r="AA683" i="1"/>
  <c r="X683" i="1"/>
  <c r="V683" i="1"/>
  <c r="T683" i="1"/>
  <c r="R683" i="1"/>
  <c r="O683" i="1"/>
  <c r="M683" i="1"/>
  <c r="K683" i="1"/>
  <c r="I683" i="1"/>
  <c r="J683" i="1"/>
  <c r="N683" i="1"/>
  <c r="U683" i="1"/>
  <c r="Y683" i="1"/>
  <c r="AB683" i="1"/>
  <c r="AF683" i="1"/>
  <c r="AM683" i="1"/>
  <c r="AQ683" i="1"/>
  <c r="L685" i="1"/>
  <c r="P685" i="1"/>
  <c r="S685" i="1"/>
  <c r="W685" i="1"/>
  <c r="AD685" i="1"/>
  <c r="AH685" i="1"/>
  <c r="AK685" i="1"/>
  <c r="AO685" i="1"/>
  <c r="AP687" i="1"/>
  <c r="AN687" i="1"/>
  <c r="AL687" i="1"/>
  <c r="AJ687" i="1"/>
  <c r="AG687" i="1"/>
  <c r="AE687" i="1"/>
  <c r="AC687" i="1"/>
  <c r="AA687" i="1"/>
  <c r="X687" i="1"/>
  <c r="V687" i="1"/>
  <c r="T687" i="1"/>
  <c r="R687" i="1"/>
  <c r="O687" i="1"/>
  <c r="M687" i="1"/>
  <c r="K687" i="1"/>
  <c r="I687" i="1"/>
  <c r="J687" i="1"/>
  <c r="N687" i="1"/>
  <c r="U687" i="1"/>
  <c r="Y687" i="1"/>
  <c r="AB687" i="1"/>
  <c r="AF687" i="1"/>
  <c r="AM687" i="1"/>
  <c r="AQ687" i="1"/>
  <c r="L689" i="1"/>
  <c r="P689" i="1"/>
  <c r="S689" i="1"/>
  <c r="W689" i="1"/>
  <c r="AD689" i="1"/>
  <c r="AH689" i="1"/>
  <c r="AK689" i="1"/>
  <c r="AO689" i="1"/>
  <c r="AP691" i="1"/>
  <c r="AN691" i="1"/>
  <c r="AL691" i="1"/>
  <c r="AJ691" i="1"/>
  <c r="AG691" i="1"/>
  <c r="AE691" i="1"/>
  <c r="AC691" i="1"/>
  <c r="AA691" i="1"/>
  <c r="X691" i="1"/>
  <c r="V691" i="1"/>
  <c r="T691" i="1"/>
  <c r="R691" i="1"/>
  <c r="O691" i="1"/>
  <c r="M691" i="1"/>
  <c r="K691" i="1"/>
  <c r="I691" i="1"/>
  <c r="J691" i="1"/>
  <c r="N691" i="1"/>
  <c r="U691" i="1"/>
  <c r="Y691" i="1"/>
  <c r="AB691" i="1"/>
  <c r="AF691" i="1"/>
  <c r="AM691" i="1"/>
  <c r="AQ691" i="1"/>
  <c r="L693" i="1"/>
  <c r="P693" i="1"/>
  <c r="S693" i="1"/>
  <c r="W693" i="1"/>
  <c r="AD693" i="1"/>
  <c r="AH693" i="1"/>
  <c r="AK693" i="1"/>
  <c r="AO693" i="1"/>
  <c r="AP695" i="1"/>
  <c r="AN695" i="1"/>
  <c r="AL695" i="1"/>
  <c r="AJ695" i="1"/>
  <c r="AG695" i="1"/>
  <c r="AE695" i="1"/>
  <c r="AC695" i="1"/>
  <c r="AA695" i="1"/>
  <c r="X695" i="1"/>
  <c r="V695" i="1"/>
  <c r="T695" i="1"/>
  <c r="R695" i="1"/>
  <c r="O695" i="1"/>
  <c r="M695" i="1"/>
  <c r="K695" i="1"/>
  <c r="I695" i="1"/>
  <c r="J695" i="1"/>
  <c r="N695" i="1"/>
  <c r="U695" i="1"/>
  <c r="Y695" i="1"/>
  <c r="AB695" i="1"/>
  <c r="AF695" i="1"/>
  <c r="AM695" i="1"/>
  <c r="AQ695" i="1"/>
  <c r="L697" i="1"/>
  <c r="P697" i="1"/>
  <c r="S697" i="1"/>
  <c r="W697" i="1"/>
  <c r="AD697" i="1"/>
  <c r="AH697" i="1"/>
  <c r="AK697" i="1"/>
  <c r="AO697" i="1"/>
  <c r="AP699" i="1"/>
  <c r="AN699" i="1"/>
  <c r="AL699" i="1"/>
  <c r="AJ699" i="1"/>
  <c r="AG699" i="1"/>
  <c r="AE699" i="1"/>
  <c r="AC699" i="1"/>
  <c r="AA699" i="1"/>
  <c r="X699" i="1"/>
  <c r="V699" i="1"/>
  <c r="T699" i="1"/>
  <c r="R699" i="1"/>
  <c r="O699" i="1"/>
  <c r="M699" i="1"/>
  <c r="K699" i="1"/>
  <c r="I699" i="1"/>
  <c r="J699" i="1"/>
  <c r="N699" i="1"/>
  <c r="U699" i="1"/>
  <c r="Y699" i="1"/>
  <c r="AB699" i="1"/>
  <c r="AF699" i="1"/>
  <c r="AM699" i="1"/>
  <c r="AQ699" i="1"/>
  <c r="L701" i="1"/>
  <c r="P701" i="1"/>
  <c r="S701" i="1"/>
  <c r="W701" i="1"/>
  <c r="AD701" i="1"/>
  <c r="AH701" i="1"/>
  <c r="AK701" i="1"/>
  <c r="AO701" i="1"/>
  <c r="AP703" i="1"/>
  <c r="AN703" i="1"/>
  <c r="AL703" i="1"/>
  <c r="AJ703" i="1"/>
  <c r="AG703" i="1"/>
  <c r="AE703" i="1"/>
  <c r="AC703" i="1"/>
  <c r="AA703" i="1"/>
  <c r="X703" i="1"/>
  <c r="V703" i="1"/>
  <c r="T703" i="1"/>
  <c r="R703" i="1"/>
  <c r="O703" i="1"/>
  <c r="M703" i="1"/>
  <c r="K703" i="1"/>
  <c r="I703" i="1"/>
  <c r="J703" i="1"/>
  <c r="N703" i="1"/>
  <c r="U703" i="1"/>
  <c r="Y703" i="1"/>
  <c r="AB703" i="1"/>
  <c r="AF703" i="1"/>
  <c r="AM703" i="1"/>
  <c r="AQ703" i="1"/>
  <c r="L705" i="1"/>
  <c r="P705" i="1"/>
  <c r="S705" i="1"/>
  <c r="W705" i="1"/>
  <c r="AD705" i="1"/>
  <c r="AH705" i="1"/>
  <c r="AK705" i="1"/>
  <c r="AO705" i="1"/>
  <c r="AP707" i="1"/>
  <c r="AN707" i="1"/>
  <c r="AL707" i="1"/>
  <c r="AJ707" i="1"/>
  <c r="AG707" i="1"/>
  <c r="AE707" i="1"/>
  <c r="AC707" i="1"/>
  <c r="AA707" i="1"/>
  <c r="X707" i="1"/>
  <c r="V707" i="1"/>
  <c r="T707" i="1"/>
  <c r="R707" i="1"/>
  <c r="O707" i="1"/>
  <c r="M707" i="1"/>
  <c r="K707" i="1"/>
  <c r="I707" i="1"/>
  <c r="J707" i="1"/>
  <c r="N707" i="1"/>
  <c r="U707" i="1"/>
  <c r="Y707" i="1"/>
  <c r="AB707" i="1"/>
  <c r="AF707" i="1"/>
  <c r="AM707" i="1"/>
  <c r="AQ707" i="1"/>
  <c r="L709" i="1"/>
  <c r="P709" i="1"/>
  <c r="S709" i="1"/>
  <c r="W709" i="1"/>
  <c r="AD709" i="1"/>
  <c r="AH709" i="1"/>
  <c r="AK709" i="1"/>
  <c r="AO709" i="1"/>
  <c r="AP711" i="1"/>
  <c r="AN711" i="1"/>
  <c r="AL711" i="1"/>
  <c r="AJ711" i="1"/>
  <c r="AG711" i="1"/>
  <c r="AE711" i="1"/>
  <c r="AC711" i="1"/>
  <c r="AA711" i="1"/>
  <c r="X711" i="1"/>
  <c r="V711" i="1"/>
  <c r="T711" i="1"/>
  <c r="R711" i="1"/>
  <c r="O711" i="1"/>
  <c r="M711" i="1"/>
  <c r="K711" i="1"/>
  <c r="I711" i="1"/>
  <c r="J711" i="1"/>
  <c r="N711" i="1"/>
  <c r="U711" i="1"/>
  <c r="Y711" i="1"/>
  <c r="AB711" i="1"/>
  <c r="AF711" i="1"/>
  <c r="AM711" i="1"/>
  <c r="AQ711" i="1"/>
  <c r="L713" i="1"/>
  <c r="P713" i="1"/>
  <c r="S713" i="1"/>
  <c r="W713" i="1"/>
  <c r="AD713" i="1"/>
  <c r="AH713" i="1"/>
  <c r="AK713" i="1"/>
  <c r="AO713" i="1"/>
  <c r="AP6" i="2"/>
  <c r="AN6" i="2"/>
  <c r="AL6" i="2"/>
  <c r="AJ6" i="2"/>
  <c r="AG6" i="2"/>
  <c r="AE6" i="2"/>
  <c r="AC6" i="2"/>
  <c r="AA6" i="2"/>
  <c r="X6" i="2"/>
  <c r="V6" i="2"/>
  <c r="T6" i="2"/>
  <c r="R6" i="2"/>
  <c r="O6" i="2"/>
  <c r="M6" i="2"/>
  <c r="K6" i="2"/>
  <c r="I6" i="2"/>
  <c r="J6" i="2"/>
  <c r="N6" i="2"/>
  <c r="U6" i="2"/>
  <c r="Y6" i="2"/>
  <c r="AB6" i="2"/>
  <c r="AF6" i="2"/>
  <c r="AM6" i="2"/>
  <c r="AQ6" i="2"/>
  <c r="L8" i="2"/>
  <c r="P8" i="2"/>
  <c r="S8" i="2"/>
  <c r="W8" i="2"/>
  <c r="AD8" i="2"/>
  <c r="AH8" i="2"/>
  <c r="AK8" i="2"/>
  <c r="AO8" i="2"/>
  <c r="AP10" i="2"/>
  <c r="AN10" i="2"/>
  <c r="AL10" i="2"/>
  <c r="AJ10" i="2"/>
  <c r="AG10" i="2"/>
  <c r="AE10" i="2"/>
  <c r="AC10" i="2"/>
  <c r="AA10" i="2"/>
  <c r="X10" i="2"/>
  <c r="V10" i="2"/>
  <c r="T10" i="2"/>
  <c r="R10" i="2"/>
  <c r="O10" i="2"/>
  <c r="M10" i="2"/>
  <c r="K10" i="2"/>
  <c r="I10" i="2"/>
  <c r="J10" i="2"/>
  <c r="N10" i="2"/>
  <c r="U10" i="2"/>
  <c r="Y10" i="2"/>
  <c r="AB10" i="2"/>
  <c r="AF10" i="2"/>
  <c r="AM10" i="2"/>
  <c r="AQ10" i="2"/>
  <c r="L12" i="2"/>
  <c r="P12" i="2"/>
  <c r="S12" i="2"/>
  <c r="W12" i="2"/>
  <c r="AD12" i="2"/>
  <c r="AH12" i="2"/>
  <c r="AK12" i="2"/>
  <c r="AO12" i="2"/>
  <c r="AP14" i="2"/>
  <c r="AN14" i="2"/>
  <c r="AL14" i="2"/>
  <c r="AJ14" i="2"/>
  <c r="AG14" i="2"/>
  <c r="AE14" i="2"/>
  <c r="AC14" i="2"/>
  <c r="AA14" i="2"/>
  <c r="X14" i="2"/>
  <c r="V14" i="2"/>
  <c r="T14" i="2"/>
  <c r="R14" i="2"/>
  <c r="O14" i="2"/>
  <c r="M14" i="2"/>
  <c r="K14" i="2"/>
  <c r="I14" i="2"/>
  <c r="J14" i="2"/>
  <c r="N14" i="2"/>
  <c r="U14" i="2"/>
  <c r="Y14" i="2"/>
  <c r="AB14" i="2"/>
  <c r="AF14" i="2"/>
  <c r="AM14" i="2"/>
  <c r="AQ14" i="2"/>
  <c r="L16" i="2"/>
  <c r="P16" i="2"/>
  <c r="S16" i="2"/>
  <c r="W16" i="2"/>
  <c r="AD16" i="2"/>
  <c r="AH16" i="2"/>
  <c r="AK16" i="2"/>
  <c r="AO16" i="2"/>
  <c r="AP18" i="2"/>
  <c r="AN18" i="2"/>
  <c r="AL18" i="2"/>
  <c r="AJ18" i="2"/>
  <c r="AG18" i="2"/>
  <c r="AE18" i="2"/>
  <c r="AC18" i="2"/>
  <c r="AA18" i="2"/>
  <c r="X18" i="2"/>
  <c r="V18" i="2"/>
  <c r="T18" i="2"/>
  <c r="R18" i="2"/>
  <c r="O18" i="2"/>
  <c r="M18" i="2"/>
  <c r="K18" i="2"/>
  <c r="I18" i="2"/>
  <c r="J18" i="2"/>
  <c r="N18" i="2"/>
  <c r="U18" i="2"/>
  <c r="Y18" i="2"/>
  <c r="AB18" i="2"/>
  <c r="AF18" i="2"/>
  <c r="AM18" i="2"/>
  <c r="AQ18" i="2"/>
  <c r="L20" i="2"/>
  <c r="P20" i="2"/>
  <c r="S20" i="2"/>
  <c r="W20" i="2"/>
  <c r="AD20" i="2"/>
  <c r="AH20" i="2"/>
  <c r="AK20" i="2"/>
  <c r="AO20" i="2"/>
  <c r="AP58" i="2"/>
  <c r="AN58" i="2"/>
  <c r="AL58" i="2"/>
  <c r="AJ58" i="2"/>
  <c r="AG58" i="2"/>
  <c r="AE58" i="2"/>
  <c r="AC58" i="2"/>
  <c r="AA58" i="2"/>
  <c r="X58" i="2"/>
  <c r="V58" i="2"/>
  <c r="T58" i="2"/>
  <c r="R58" i="2"/>
  <c r="O58" i="2"/>
  <c r="M58" i="2"/>
  <c r="K58" i="2"/>
  <c r="I58" i="2"/>
  <c r="J58" i="2"/>
  <c r="N58" i="2"/>
  <c r="U58" i="2"/>
  <c r="Y58" i="2"/>
  <c r="AB58" i="2"/>
  <c r="AF58" i="2"/>
  <c r="AM58" i="2"/>
  <c r="AQ58" i="2"/>
  <c r="L24" i="2"/>
  <c r="P24" i="2"/>
  <c r="S24" i="2"/>
  <c r="W24" i="2"/>
  <c r="AD24" i="2"/>
  <c r="AH24" i="2"/>
  <c r="AK24" i="2"/>
  <c r="AO24" i="2"/>
  <c r="AP26" i="2"/>
  <c r="AN26" i="2"/>
  <c r="AL26" i="2"/>
  <c r="AJ26" i="2"/>
  <c r="AG26" i="2"/>
  <c r="AE26" i="2"/>
  <c r="AC26" i="2"/>
  <c r="AA26" i="2"/>
  <c r="X26" i="2"/>
  <c r="V26" i="2"/>
  <c r="T26" i="2"/>
  <c r="R26" i="2"/>
  <c r="O26" i="2"/>
  <c r="M26" i="2"/>
  <c r="K26" i="2"/>
  <c r="I26" i="2"/>
  <c r="J26" i="2"/>
  <c r="N26" i="2"/>
  <c r="U26" i="2"/>
  <c r="Y26" i="2"/>
  <c r="AB26" i="2"/>
  <c r="AF26" i="2"/>
  <c r="AM26" i="2"/>
  <c r="AQ26" i="2"/>
  <c r="L28" i="2"/>
  <c r="P28" i="2"/>
  <c r="S28" i="2"/>
  <c r="W28" i="2"/>
  <c r="AD28" i="2"/>
  <c r="AH28" i="2"/>
  <c r="AK28" i="2"/>
  <c r="AO28" i="2"/>
  <c r="AP30" i="2"/>
  <c r="AN30" i="2"/>
  <c r="AL30" i="2"/>
  <c r="AJ30" i="2"/>
  <c r="AG30" i="2"/>
  <c r="AE30" i="2"/>
  <c r="AC30" i="2"/>
  <c r="AA30" i="2"/>
  <c r="X30" i="2"/>
  <c r="V30" i="2"/>
  <c r="T30" i="2"/>
  <c r="R30" i="2"/>
  <c r="O30" i="2"/>
  <c r="M30" i="2"/>
  <c r="K30" i="2"/>
  <c r="I30" i="2"/>
  <c r="J30" i="2"/>
  <c r="N30" i="2"/>
  <c r="U30" i="2"/>
  <c r="Y30" i="2"/>
  <c r="AB30" i="2"/>
  <c r="AF30" i="2"/>
  <c r="AM30" i="2"/>
  <c r="AQ30" i="2"/>
  <c r="L22" i="2"/>
  <c r="P22" i="2"/>
  <c r="S22" i="2"/>
  <c r="W22" i="2"/>
  <c r="AD22" i="2"/>
  <c r="AH22" i="2"/>
  <c r="AK22" i="2"/>
  <c r="AO22" i="2"/>
  <c r="AP34" i="2"/>
  <c r="AN34" i="2"/>
  <c r="AL34" i="2"/>
  <c r="AJ34" i="2"/>
  <c r="AG34" i="2"/>
  <c r="AE34" i="2"/>
  <c r="AC34" i="2"/>
  <c r="AA34" i="2"/>
  <c r="X34" i="2"/>
  <c r="V34" i="2"/>
  <c r="T34" i="2"/>
  <c r="R34" i="2"/>
  <c r="O34" i="2"/>
  <c r="M34" i="2"/>
  <c r="K34" i="2"/>
  <c r="I34" i="2"/>
  <c r="J34" i="2"/>
  <c r="N34" i="2"/>
  <c r="U34" i="2"/>
  <c r="Y34" i="2"/>
  <c r="AB34" i="2"/>
  <c r="AF34" i="2"/>
  <c r="AM34" i="2"/>
  <c r="AQ34" i="2"/>
  <c r="L46" i="2"/>
  <c r="P46" i="2"/>
  <c r="S46" i="2"/>
  <c r="W46" i="2"/>
  <c r="AD46" i="2"/>
  <c r="AH46" i="2"/>
  <c r="AK46" i="2"/>
  <c r="AO46" i="2"/>
  <c r="AP38" i="2"/>
  <c r="AN38" i="2"/>
  <c r="AL38" i="2"/>
  <c r="AJ38" i="2"/>
  <c r="AG38" i="2"/>
  <c r="AE38" i="2"/>
  <c r="AC38" i="2"/>
  <c r="AA38" i="2"/>
  <c r="X38" i="2"/>
  <c r="V38" i="2"/>
  <c r="T38" i="2"/>
  <c r="R38" i="2"/>
  <c r="O38" i="2"/>
  <c r="M38" i="2"/>
  <c r="K38" i="2"/>
  <c r="I38" i="2"/>
  <c r="J38" i="2"/>
  <c r="N38" i="2"/>
  <c r="U38" i="2"/>
  <c r="Y38" i="2"/>
  <c r="AB38" i="2"/>
  <c r="AF38" i="2"/>
  <c r="AM38" i="2"/>
  <c r="AQ38" i="2"/>
  <c r="L40" i="2"/>
  <c r="P40" i="2"/>
  <c r="S40" i="2"/>
  <c r="W40" i="2"/>
  <c r="AD40" i="2"/>
  <c r="AH40" i="2"/>
  <c r="AK40" i="2"/>
  <c r="AO40" i="2"/>
  <c r="AP42" i="2"/>
  <c r="AN42" i="2"/>
  <c r="AL42" i="2"/>
  <c r="AJ42" i="2"/>
  <c r="AG42" i="2"/>
  <c r="AE42" i="2"/>
  <c r="AC42" i="2"/>
  <c r="AA42" i="2"/>
  <c r="X42" i="2"/>
  <c r="V42" i="2"/>
  <c r="T42" i="2"/>
  <c r="R42" i="2"/>
  <c r="O42" i="2"/>
  <c r="M42" i="2"/>
  <c r="K42" i="2"/>
  <c r="I42" i="2"/>
  <c r="J42" i="2"/>
  <c r="N42" i="2"/>
  <c r="U42" i="2"/>
  <c r="Y42" i="2"/>
  <c r="AB42" i="2"/>
  <c r="AF42" i="2"/>
  <c r="AM42" i="2"/>
  <c r="AQ42" i="2"/>
  <c r="L44" i="2"/>
  <c r="P44" i="2"/>
  <c r="S44" i="2"/>
  <c r="W44" i="2"/>
  <c r="AD44" i="2"/>
  <c r="AH44" i="2"/>
  <c r="AK44" i="2"/>
  <c r="AO44" i="2"/>
  <c r="AP48" i="2"/>
  <c r="AN48" i="2"/>
  <c r="AL48" i="2"/>
  <c r="AJ48" i="2"/>
  <c r="AG48" i="2"/>
  <c r="AE48" i="2"/>
  <c r="AC48" i="2"/>
  <c r="AA48" i="2"/>
  <c r="X48" i="2"/>
  <c r="V48" i="2"/>
  <c r="T48" i="2"/>
  <c r="R48" i="2"/>
  <c r="O48" i="2"/>
  <c r="M48" i="2"/>
  <c r="K48" i="2"/>
  <c r="I48" i="2"/>
  <c r="J48" i="2"/>
  <c r="N48" i="2"/>
  <c r="U48" i="2"/>
  <c r="Y48" i="2"/>
  <c r="AB48" i="2"/>
  <c r="AF48" i="2"/>
  <c r="AM48" i="2"/>
  <c r="AQ48" i="2"/>
  <c r="J70" i="2"/>
  <c r="N70" i="2"/>
  <c r="U70" i="2"/>
  <c r="Y70" i="2"/>
  <c r="AB70" i="2"/>
  <c r="AF70" i="2"/>
  <c r="AM70" i="2"/>
  <c r="AQ70" i="2"/>
  <c r="L105" i="2"/>
  <c r="P105" i="2"/>
  <c r="S105" i="2"/>
  <c r="W105" i="2"/>
  <c r="AD105" i="2"/>
  <c r="AH105" i="2"/>
  <c r="AK105" i="2"/>
  <c r="AO105" i="2"/>
  <c r="AP52" i="2"/>
  <c r="AN52" i="2"/>
  <c r="AL52" i="2"/>
  <c r="AJ52" i="2"/>
  <c r="AG52" i="2"/>
  <c r="AE52" i="2"/>
  <c r="AC52" i="2"/>
  <c r="AA52" i="2"/>
  <c r="X52" i="2"/>
  <c r="V52" i="2"/>
  <c r="T52" i="2"/>
  <c r="R52" i="2"/>
  <c r="O52" i="2"/>
  <c r="M52" i="2"/>
  <c r="K52" i="2"/>
  <c r="I52" i="2"/>
  <c r="J52" i="2"/>
  <c r="N52" i="2"/>
  <c r="U52" i="2"/>
  <c r="Y52" i="2"/>
  <c r="AB52" i="2"/>
  <c r="AF52" i="2"/>
  <c r="AM52" i="2"/>
  <c r="AQ52" i="2"/>
  <c r="L69" i="2"/>
  <c r="P69" i="2"/>
  <c r="S69" i="2"/>
  <c r="W69" i="2"/>
  <c r="AD69" i="2"/>
  <c r="AH69" i="2"/>
  <c r="AK69" i="2"/>
  <c r="AO69" i="2"/>
  <c r="AP56" i="2"/>
  <c r="AN56" i="2"/>
  <c r="AL56" i="2"/>
  <c r="AJ56" i="2"/>
  <c r="AG56" i="2"/>
  <c r="AE56" i="2"/>
  <c r="AC56" i="2"/>
  <c r="AA56" i="2"/>
  <c r="X56" i="2"/>
  <c r="V56" i="2"/>
  <c r="T56" i="2"/>
  <c r="R56" i="2"/>
  <c r="O56" i="2"/>
  <c r="M56" i="2"/>
  <c r="K56" i="2"/>
  <c r="I56" i="2"/>
  <c r="J56" i="2"/>
  <c r="N56" i="2"/>
  <c r="U56" i="2"/>
  <c r="Y56" i="2"/>
  <c r="AB56" i="2"/>
  <c r="AF56" i="2"/>
  <c r="AM56" i="2"/>
  <c r="AQ56" i="2"/>
  <c r="L36" i="2"/>
  <c r="P36" i="2"/>
  <c r="S36" i="2"/>
  <c r="W36" i="2"/>
  <c r="AD36" i="2"/>
  <c r="AH36" i="2"/>
  <c r="AK36" i="2"/>
  <c r="AO36" i="2"/>
  <c r="AP60" i="2"/>
  <c r="AN60" i="2"/>
  <c r="AL60" i="2"/>
  <c r="AJ60" i="2"/>
  <c r="AG60" i="2"/>
  <c r="AE60" i="2"/>
  <c r="AC60" i="2"/>
  <c r="AA60" i="2"/>
  <c r="X60" i="2"/>
  <c r="V60" i="2"/>
  <c r="T60" i="2"/>
  <c r="R60" i="2"/>
  <c r="O60" i="2"/>
  <c r="M60" i="2"/>
  <c r="K60" i="2"/>
  <c r="I60" i="2"/>
  <c r="J60" i="2"/>
  <c r="N60" i="2"/>
  <c r="U60" i="2"/>
  <c r="Y60" i="2"/>
  <c r="AB60" i="2"/>
  <c r="AF60" i="2"/>
  <c r="AM60" i="2"/>
  <c r="AQ60" i="2"/>
  <c r="L62" i="2"/>
  <c r="P62" i="2"/>
  <c r="S62" i="2"/>
  <c r="W62" i="2"/>
  <c r="AD62" i="2"/>
  <c r="AH62" i="2"/>
  <c r="AK62" i="2"/>
  <c r="AO62" i="2"/>
  <c r="AP64" i="2"/>
  <c r="AN64" i="2"/>
  <c r="AL64" i="2"/>
  <c r="AJ64" i="2"/>
  <c r="AG64" i="2"/>
  <c r="AE64" i="2"/>
  <c r="AC64" i="2"/>
  <c r="AA64" i="2"/>
  <c r="X64" i="2"/>
  <c r="V64" i="2"/>
  <c r="T64" i="2"/>
  <c r="R64" i="2"/>
  <c r="O64" i="2"/>
  <c r="M64" i="2"/>
  <c r="K64" i="2"/>
  <c r="I64" i="2"/>
  <c r="J64" i="2"/>
  <c r="N64" i="2"/>
  <c r="U64" i="2"/>
  <c r="Y64" i="2"/>
  <c r="AB64" i="2"/>
  <c r="AF64" i="2"/>
  <c r="AM64" i="2"/>
  <c r="AQ64" i="2"/>
  <c r="L66" i="2"/>
  <c r="P66" i="2"/>
  <c r="S66" i="2"/>
  <c r="W66" i="2"/>
  <c r="AD66" i="2"/>
  <c r="AH66" i="2"/>
  <c r="AK66" i="2"/>
  <c r="AO66" i="2"/>
  <c r="AP68" i="2"/>
  <c r="AN68" i="2"/>
  <c r="AL68" i="2"/>
  <c r="AJ68" i="2"/>
  <c r="AG68" i="2"/>
  <c r="AE68" i="2"/>
  <c r="AC68" i="2"/>
  <c r="AA68" i="2"/>
  <c r="X68" i="2"/>
  <c r="V68" i="2"/>
  <c r="T68" i="2"/>
  <c r="R68" i="2"/>
  <c r="O68" i="2"/>
  <c r="M68" i="2"/>
  <c r="K68" i="2"/>
  <c r="I68" i="2"/>
  <c r="J68" i="2"/>
  <c r="N68" i="2"/>
  <c r="U68" i="2"/>
  <c r="Y68" i="2"/>
  <c r="AB68" i="2"/>
  <c r="AF68" i="2"/>
  <c r="AM68" i="2"/>
  <c r="AQ68" i="2"/>
  <c r="L93" i="2"/>
  <c r="P93" i="2"/>
  <c r="S93" i="2"/>
  <c r="W93" i="2"/>
  <c r="AD93" i="2"/>
  <c r="AH93" i="2"/>
  <c r="AK93" i="2"/>
  <c r="AO93" i="2"/>
  <c r="AP72" i="2"/>
  <c r="AN72" i="2"/>
  <c r="AL72" i="2"/>
  <c r="AJ72" i="2"/>
  <c r="AG72" i="2"/>
  <c r="AE72" i="2"/>
  <c r="AC72" i="2"/>
  <c r="AA72" i="2"/>
  <c r="X72" i="2"/>
  <c r="V72" i="2"/>
  <c r="T72" i="2"/>
  <c r="R72" i="2"/>
  <c r="O72" i="2"/>
  <c r="M72" i="2"/>
  <c r="K72" i="2"/>
  <c r="I72" i="2"/>
  <c r="J72" i="2"/>
  <c r="N72" i="2"/>
  <c r="U72" i="2"/>
  <c r="Y72" i="2"/>
  <c r="AB72" i="2"/>
  <c r="AF72" i="2"/>
  <c r="AM72" i="2"/>
  <c r="AQ72" i="2"/>
  <c r="L54" i="2"/>
  <c r="P54" i="2"/>
  <c r="S54" i="2"/>
  <c r="W54" i="2"/>
  <c r="AD54" i="2"/>
  <c r="AH54" i="2"/>
  <c r="AK54" i="2"/>
  <c r="AO54" i="2"/>
  <c r="AP76" i="2"/>
  <c r="AN76" i="2"/>
  <c r="AL76" i="2"/>
  <c r="AJ76" i="2"/>
  <c r="AG76" i="2"/>
  <c r="AE76" i="2"/>
  <c r="AC76" i="2"/>
  <c r="AA76" i="2"/>
  <c r="X76" i="2"/>
  <c r="V76" i="2"/>
  <c r="T76" i="2"/>
  <c r="R76" i="2"/>
  <c r="O76" i="2"/>
  <c r="M76" i="2"/>
  <c r="K76" i="2"/>
  <c r="I76" i="2"/>
  <c r="L76" i="2"/>
  <c r="P76" i="2"/>
  <c r="S76" i="2"/>
  <c r="W76" i="2"/>
  <c r="AD76" i="2"/>
  <c r="AH76" i="2"/>
  <c r="AK76" i="2"/>
  <c r="AO76" i="2"/>
  <c r="AP157" i="2"/>
  <c r="AN157" i="2"/>
  <c r="AL157" i="2"/>
  <c r="AJ157" i="2"/>
  <c r="AG157" i="2"/>
  <c r="AE157" i="2"/>
  <c r="AC157" i="2"/>
  <c r="AA157" i="2"/>
  <c r="X157" i="2"/>
  <c r="V157" i="2"/>
  <c r="T157" i="2"/>
  <c r="R157" i="2"/>
  <c r="O157" i="2"/>
  <c r="M157" i="2"/>
  <c r="K157" i="2"/>
  <c r="I157" i="2"/>
  <c r="J157" i="2"/>
  <c r="N157" i="2"/>
  <c r="U157" i="2"/>
  <c r="Y157" i="2"/>
  <c r="AB157" i="2"/>
  <c r="AF157" i="2"/>
  <c r="AM157" i="2"/>
  <c r="AQ157" i="2"/>
  <c r="J80" i="2"/>
  <c r="N80" i="2"/>
  <c r="U80" i="2"/>
  <c r="Y80" i="2"/>
  <c r="AB80" i="2"/>
  <c r="AF80" i="2"/>
  <c r="AM80" i="2"/>
  <c r="AQ80" i="2"/>
  <c r="L78" i="2"/>
  <c r="P78" i="2"/>
  <c r="S78" i="2"/>
  <c r="W78" i="2"/>
  <c r="AD78" i="2"/>
  <c r="AH78" i="2"/>
  <c r="AK78" i="2"/>
  <c r="AO78" i="2"/>
  <c r="AP84" i="2"/>
  <c r="AN84" i="2"/>
  <c r="AL84" i="2"/>
  <c r="AJ84" i="2"/>
  <c r="AG84" i="2"/>
  <c r="AE84" i="2"/>
  <c r="AC84" i="2"/>
  <c r="AA84" i="2"/>
  <c r="X84" i="2"/>
  <c r="V84" i="2"/>
  <c r="T84" i="2"/>
  <c r="R84" i="2"/>
  <c r="O84" i="2"/>
  <c r="M84" i="2"/>
  <c r="K84" i="2"/>
  <c r="I84" i="2"/>
  <c r="L84" i="2"/>
  <c r="P84" i="2"/>
  <c r="S84" i="2"/>
  <c r="W84" i="2"/>
  <c r="AD84" i="2"/>
  <c r="AH84" i="2"/>
  <c r="AK84" i="2"/>
  <c r="AO84" i="2"/>
  <c r="AP21" i="2"/>
  <c r="AN21" i="2"/>
  <c r="AL21" i="2"/>
  <c r="AJ21" i="2"/>
  <c r="AG21" i="2"/>
  <c r="AE21" i="2"/>
  <c r="AC21" i="2"/>
  <c r="AA21" i="2"/>
  <c r="X21" i="2"/>
  <c r="V21" i="2"/>
  <c r="T21" i="2"/>
  <c r="R21" i="2"/>
  <c r="O21" i="2"/>
  <c r="M21" i="2"/>
  <c r="K21" i="2"/>
  <c r="I21" i="2"/>
  <c r="J21" i="2"/>
  <c r="N21" i="2"/>
  <c r="U21" i="2"/>
  <c r="Y21" i="2"/>
  <c r="AB21" i="2"/>
  <c r="AF21" i="2"/>
  <c r="AM21" i="2"/>
  <c r="AQ21" i="2"/>
  <c r="L74" i="2"/>
  <c r="P74" i="2"/>
  <c r="S74" i="2"/>
  <c r="W74" i="2"/>
  <c r="AD74" i="2"/>
  <c r="AH74" i="2"/>
  <c r="AK74" i="2"/>
  <c r="AO74" i="2"/>
  <c r="AP403" i="2"/>
  <c r="AN403" i="2"/>
  <c r="AL403" i="2"/>
  <c r="AJ403" i="2"/>
  <c r="AG403" i="2"/>
  <c r="AE403" i="2"/>
  <c r="AC403" i="2"/>
  <c r="AA403" i="2"/>
  <c r="X403" i="2"/>
  <c r="V403" i="2"/>
  <c r="T403" i="2"/>
  <c r="R403" i="2"/>
  <c r="O403" i="2"/>
  <c r="M403" i="2"/>
  <c r="K403" i="2"/>
  <c r="I403" i="2"/>
  <c r="L403" i="2"/>
  <c r="P403" i="2"/>
  <c r="S403" i="2"/>
  <c r="W403" i="2"/>
  <c r="AD403" i="2"/>
  <c r="AH403" i="2"/>
  <c r="AK403" i="2"/>
  <c r="AO403" i="2"/>
  <c r="AP92" i="2"/>
  <c r="AN92" i="2"/>
  <c r="AL92" i="2"/>
  <c r="AJ92" i="2"/>
  <c r="AG92" i="2"/>
  <c r="AE92" i="2"/>
  <c r="AC92" i="2"/>
  <c r="AA92" i="2"/>
  <c r="X92" i="2"/>
  <c r="V92" i="2"/>
  <c r="T92" i="2"/>
  <c r="R92" i="2"/>
  <c r="O92" i="2"/>
  <c r="M92" i="2"/>
  <c r="K92" i="2"/>
  <c r="I92" i="2"/>
  <c r="J92" i="2"/>
  <c r="N92" i="2"/>
  <c r="U92" i="2"/>
  <c r="Y92" i="2"/>
  <c r="AB92" i="2"/>
  <c r="AF92" i="2"/>
  <c r="AM92" i="2"/>
  <c r="AQ92" i="2"/>
  <c r="L94" i="2"/>
  <c r="P94" i="2"/>
  <c r="S94" i="2"/>
  <c r="W94" i="2"/>
  <c r="AD94" i="2"/>
  <c r="AH94" i="2"/>
  <c r="AK94" i="2"/>
  <c r="AO94" i="2"/>
  <c r="AP96" i="2"/>
  <c r="AN96" i="2"/>
  <c r="AL96" i="2"/>
  <c r="AJ96" i="2"/>
  <c r="AG96" i="2"/>
  <c r="AE96" i="2"/>
  <c r="AC96" i="2"/>
  <c r="AA96" i="2"/>
  <c r="X96" i="2"/>
  <c r="V96" i="2"/>
  <c r="T96" i="2"/>
  <c r="R96" i="2"/>
  <c r="O96" i="2"/>
  <c r="M96" i="2"/>
  <c r="K96" i="2"/>
  <c r="I96" i="2"/>
  <c r="J96" i="2"/>
  <c r="N96" i="2"/>
  <c r="U96" i="2"/>
  <c r="Y96" i="2"/>
  <c r="AB96" i="2"/>
  <c r="AF96" i="2"/>
  <c r="AM96" i="2"/>
  <c r="AQ96" i="2"/>
  <c r="L98" i="2"/>
  <c r="P98" i="2"/>
  <c r="S98" i="2"/>
  <c r="W98" i="2"/>
  <c r="AD98" i="2"/>
  <c r="AH98" i="2"/>
  <c r="AK98" i="2"/>
  <c r="AO98" i="2"/>
  <c r="AP440" i="2"/>
  <c r="AN440" i="2"/>
  <c r="AL440" i="2"/>
  <c r="AJ440" i="2"/>
  <c r="AG440" i="2"/>
  <c r="AE440" i="2"/>
  <c r="AC440" i="2"/>
  <c r="AA440" i="2"/>
  <c r="X440" i="2"/>
  <c r="V440" i="2"/>
  <c r="T440" i="2"/>
  <c r="R440" i="2"/>
  <c r="O440" i="2"/>
  <c r="M440" i="2"/>
  <c r="K440" i="2"/>
  <c r="I440" i="2"/>
  <c r="J440" i="2"/>
  <c r="N440" i="2"/>
  <c r="U440" i="2"/>
  <c r="Y440" i="2"/>
  <c r="AB440" i="2"/>
  <c r="AF440" i="2"/>
  <c r="AM440" i="2"/>
  <c r="AQ440" i="2"/>
  <c r="L132" i="2"/>
  <c r="P132" i="2"/>
  <c r="S132" i="2"/>
  <c r="W132" i="2"/>
  <c r="AD132" i="2"/>
  <c r="AH132" i="2"/>
  <c r="AK132" i="2"/>
  <c r="AO132" i="2"/>
  <c r="AP104" i="2"/>
  <c r="AN104" i="2"/>
  <c r="AL104" i="2"/>
  <c r="AJ104" i="2"/>
  <c r="AG104" i="2"/>
  <c r="AE104" i="2"/>
  <c r="AC104" i="2"/>
  <c r="AA104" i="2"/>
  <c r="X104" i="2"/>
  <c r="V104" i="2"/>
  <c r="T104" i="2"/>
  <c r="R104" i="2"/>
  <c r="O104" i="2"/>
  <c r="M104" i="2"/>
  <c r="K104" i="2"/>
  <c r="I104" i="2"/>
  <c r="J104" i="2"/>
  <c r="N104" i="2"/>
  <c r="U104" i="2"/>
  <c r="Y104" i="2"/>
  <c r="AB104" i="2"/>
  <c r="AF104" i="2"/>
  <c r="AM104" i="2"/>
  <c r="AQ104" i="2"/>
  <c r="L106" i="2"/>
  <c r="P106" i="2"/>
  <c r="S106" i="2"/>
  <c r="W106" i="2"/>
  <c r="AD106" i="2"/>
  <c r="AH106" i="2"/>
  <c r="AK106" i="2"/>
  <c r="AO106" i="2"/>
  <c r="AP108" i="2"/>
  <c r="AN108" i="2"/>
  <c r="AL108" i="2"/>
  <c r="AJ108" i="2"/>
  <c r="AG108" i="2"/>
  <c r="AE108" i="2"/>
  <c r="AC108" i="2"/>
  <c r="AA108" i="2"/>
  <c r="X108" i="2"/>
  <c r="V108" i="2"/>
  <c r="T108" i="2"/>
  <c r="R108" i="2"/>
  <c r="O108" i="2"/>
  <c r="M108" i="2"/>
  <c r="K108" i="2"/>
  <c r="I108" i="2"/>
  <c r="J108" i="2"/>
  <c r="N108" i="2"/>
  <c r="U108" i="2"/>
  <c r="Y108" i="2"/>
  <c r="AB108" i="2"/>
  <c r="AF108" i="2"/>
  <c r="AM108" i="2"/>
  <c r="AQ108" i="2"/>
  <c r="L110" i="2"/>
  <c r="P110" i="2"/>
  <c r="S110" i="2"/>
  <c r="W110" i="2"/>
  <c r="AD110" i="2"/>
  <c r="AH110" i="2"/>
  <c r="AK110" i="2"/>
  <c r="AO110" i="2"/>
  <c r="AP112" i="2"/>
  <c r="AN112" i="2"/>
  <c r="AL112" i="2"/>
  <c r="AJ112" i="2"/>
  <c r="AG112" i="2"/>
  <c r="AE112" i="2"/>
  <c r="AC112" i="2"/>
  <c r="AA112" i="2"/>
  <c r="X112" i="2"/>
  <c r="V112" i="2"/>
  <c r="T112" i="2"/>
  <c r="R112" i="2"/>
  <c r="O112" i="2"/>
  <c r="M112" i="2"/>
  <c r="K112" i="2"/>
  <c r="I112" i="2"/>
  <c r="J112" i="2"/>
  <c r="N112" i="2"/>
  <c r="U112" i="2"/>
  <c r="Y112" i="2"/>
  <c r="AB112" i="2"/>
  <c r="AF112" i="2"/>
  <c r="AM112" i="2"/>
  <c r="AQ112" i="2"/>
  <c r="L114" i="2"/>
  <c r="P114" i="2"/>
  <c r="S114" i="2"/>
  <c r="W114" i="2"/>
  <c r="AD114" i="2"/>
  <c r="AH114" i="2"/>
  <c r="AK114" i="2"/>
  <c r="AO114" i="2"/>
  <c r="AP116" i="2"/>
  <c r="AN116" i="2"/>
  <c r="AL116" i="2"/>
  <c r="AJ116" i="2"/>
  <c r="AG116" i="2"/>
  <c r="AE116" i="2"/>
  <c r="AC116" i="2"/>
  <c r="AA116" i="2"/>
  <c r="X116" i="2"/>
  <c r="V116" i="2"/>
  <c r="T116" i="2"/>
  <c r="R116" i="2"/>
  <c r="O116" i="2"/>
  <c r="M116" i="2"/>
  <c r="K116" i="2"/>
  <c r="I116" i="2"/>
  <c r="J116" i="2"/>
  <c r="N116" i="2"/>
  <c r="U116" i="2"/>
  <c r="Y116" i="2"/>
  <c r="AB116" i="2"/>
  <c r="AF116" i="2"/>
  <c r="AM116" i="2"/>
  <c r="AQ116" i="2"/>
  <c r="L331" i="2"/>
  <c r="P331" i="2"/>
  <c r="S331" i="2"/>
  <c r="W331" i="2"/>
  <c r="AD331" i="2"/>
  <c r="AH331" i="2"/>
  <c r="AK331" i="2"/>
  <c r="AO331" i="2"/>
  <c r="AP120" i="2"/>
  <c r="AN120" i="2"/>
  <c r="AL120" i="2"/>
  <c r="AJ120" i="2"/>
  <c r="AG120" i="2"/>
  <c r="AE120" i="2"/>
  <c r="AC120" i="2"/>
  <c r="AA120" i="2"/>
  <c r="X120" i="2"/>
  <c r="V120" i="2"/>
  <c r="T120" i="2"/>
  <c r="R120" i="2"/>
  <c r="O120" i="2"/>
  <c r="M120" i="2"/>
  <c r="K120" i="2"/>
  <c r="I120" i="2"/>
  <c r="J120" i="2"/>
  <c r="N120" i="2"/>
  <c r="U120" i="2"/>
  <c r="Y120" i="2"/>
  <c r="AB120" i="2"/>
  <c r="AF120" i="2"/>
  <c r="AM120" i="2"/>
  <c r="AQ120" i="2"/>
  <c r="L122" i="2"/>
  <c r="P122" i="2"/>
  <c r="S122" i="2"/>
  <c r="W122" i="2"/>
  <c r="AD122" i="2"/>
  <c r="AH122" i="2"/>
  <c r="AK122" i="2"/>
  <c r="AO122" i="2"/>
  <c r="AP102" i="2"/>
  <c r="AN102" i="2"/>
  <c r="AL102" i="2"/>
  <c r="AJ102" i="2"/>
  <c r="AG102" i="2"/>
  <c r="AE102" i="2"/>
  <c r="AC102" i="2"/>
  <c r="AA102" i="2"/>
  <c r="X102" i="2"/>
  <c r="V102" i="2"/>
  <c r="T102" i="2"/>
  <c r="R102" i="2"/>
  <c r="O102" i="2"/>
  <c r="M102" i="2"/>
  <c r="K102" i="2"/>
  <c r="I102" i="2"/>
  <c r="J102" i="2"/>
  <c r="N102" i="2"/>
  <c r="U102" i="2"/>
  <c r="Y102" i="2"/>
  <c r="AB102" i="2"/>
  <c r="AF102" i="2"/>
  <c r="AM102" i="2"/>
  <c r="AQ102" i="2"/>
  <c r="L126" i="2"/>
  <c r="P126" i="2"/>
  <c r="S126" i="2"/>
  <c r="W126" i="2"/>
  <c r="AD126" i="2"/>
  <c r="AH126" i="2"/>
  <c r="AK126" i="2"/>
  <c r="AO126" i="2"/>
  <c r="AP128" i="2"/>
  <c r="AN128" i="2"/>
  <c r="AL128" i="2"/>
  <c r="AJ128" i="2"/>
  <c r="AG128" i="2"/>
  <c r="AE128" i="2"/>
  <c r="AC128" i="2"/>
  <c r="AA128" i="2"/>
  <c r="X128" i="2"/>
  <c r="V128" i="2"/>
  <c r="T128" i="2"/>
  <c r="R128" i="2"/>
  <c r="O128" i="2"/>
  <c r="M128" i="2"/>
  <c r="K128" i="2"/>
  <c r="I128" i="2"/>
  <c r="J128" i="2"/>
  <c r="N128" i="2"/>
  <c r="U128" i="2"/>
  <c r="Y128" i="2"/>
  <c r="AB128" i="2"/>
  <c r="AF128" i="2"/>
  <c r="AM128" i="2"/>
  <c r="AQ128" i="2"/>
  <c r="L130" i="2"/>
  <c r="P130" i="2"/>
  <c r="S130" i="2"/>
  <c r="W130" i="2"/>
  <c r="AD130" i="2"/>
  <c r="AH130" i="2"/>
  <c r="AK130" i="2"/>
  <c r="AO130" i="2"/>
  <c r="AP154" i="2"/>
  <c r="AN154" i="2"/>
  <c r="AL154" i="2"/>
  <c r="AJ154" i="2"/>
  <c r="AG154" i="2"/>
  <c r="AE154" i="2"/>
  <c r="AC154" i="2"/>
  <c r="AA154" i="2"/>
  <c r="X154" i="2"/>
  <c r="V154" i="2"/>
  <c r="T154" i="2"/>
  <c r="R154" i="2"/>
  <c r="O154" i="2"/>
  <c r="M154" i="2"/>
  <c r="K154" i="2"/>
  <c r="I154" i="2"/>
  <c r="J154" i="2"/>
  <c r="N154" i="2"/>
  <c r="U154" i="2"/>
  <c r="Y154" i="2"/>
  <c r="AB154" i="2"/>
  <c r="AF154" i="2"/>
  <c r="AM154" i="2"/>
  <c r="AQ154" i="2"/>
  <c r="L134" i="2"/>
  <c r="P134" i="2"/>
  <c r="S134" i="2"/>
  <c r="W134" i="2"/>
  <c r="AD134" i="2"/>
  <c r="AH134" i="2"/>
  <c r="AK134" i="2"/>
  <c r="AO134" i="2"/>
  <c r="AP136" i="2"/>
  <c r="AN136" i="2"/>
  <c r="AL136" i="2"/>
  <c r="AJ136" i="2"/>
  <c r="AG136" i="2"/>
  <c r="AE136" i="2"/>
  <c r="AC136" i="2"/>
  <c r="AA136" i="2"/>
  <c r="X136" i="2"/>
  <c r="V136" i="2"/>
  <c r="T136" i="2"/>
  <c r="R136" i="2"/>
  <c r="O136" i="2"/>
  <c r="M136" i="2"/>
  <c r="K136" i="2"/>
  <c r="I136" i="2"/>
  <c r="J136" i="2"/>
  <c r="N136" i="2"/>
  <c r="U136" i="2"/>
  <c r="Y136" i="2"/>
  <c r="AB136" i="2"/>
  <c r="AF136" i="2"/>
  <c r="AM136" i="2"/>
  <c r="AQ136" i="2"/>
  <c r="L138" i="2"/>
  <c r="P138" i="2"/>
  <c r="S138" i="2"/>
  <c r="W138" i="2"/>
  <c r="AD138" i="2"/>
  <c r="AH138" i="2"/>
  <c r="AK138" i="2"/>
  <c r="AO138" i="2"/>
  <c r="AP140" i="2"/>
  <c r="AN140" i="2"/>
  <c r="AL140" i="2"/>
  <c r="AJ140" i="2"/>
  <c r="AG140" i="2"/>
  <c r="AE140" i="2"/>
  <c r="AC140" i="2"/>
  <c r="AA140" i="2"/>
  <c r="X140" i="2"/>
  <c r="V140" i="2"/>
  <c r="T140" i="2"/>
  <c r="R140" i="2"/>
  <c r="O140" i="2"/>
  <c r="M140" i="2"/>
  <c r="K140" i="2"/>
  <c r="I140" i="2"/>
  <c r="J140" i="2"/>
  <c r="N140" i="2"/>
  <c r="U140" i="2"/>
  <c r="Y140" i="2"/>
  <c r="AB140" i="2"/>
  <c r="AF140" i="2"/>
  <c r="AM140" i="2"/>
  <c r="AQ140" i="2"/>
  <c r="L142" i="2"/>
  <c r="P142" i="2"/>
  <c r="S142" i="2"/>
  <c r="W142" i="2"/>
  <c r="AD142" i="2"/>
  <c r="AH142" i="2"/>
  <c r="AK142" i="2"/>
  <c r="AO142" i="2"/>
  <c r="AP144" i="2"/>
  <c r="AN144" i="2"/>
  <c r="AL144" i="2"/>
  <c r="AJ144" i="2"/>
  <c r="AG144" i="2"/>
  <c r="AE144" i="2"/>
  <c r="AC144" i="2"/>
  <c r="AA144" i="2"/>
  <c r="X144" i="2"/>
  <c r="V144" i="2"/>
  <c r="T144" i="2"/>
  <c r="R144" i="2"/>
  <c r="O144" i="2"/>
  <c r="M144" i="2"/>
  <c r="K144" i="2"/>
  <c r="I144" i="2"/>
  <c r="J144" i="2"/>
  <c r="N144" i="2"/>
  <c r="U144" i="2"/>
  <c r="Y144" i="2"/>
  <c r="AB144" i="2"/>
  <c r="AF144" i="2"/>
  <c r="AM144" i="2"/>
  <c r="AQ144" i="2"/>
  <c r="L146" i="2"/>
  <c r="P146" i="2"/>
  <c r="S146" i="2"/>
  <c r="W146" i="2"/>
  <c r="AD146" i="2"/>
  <c r="AH146" i="2"/>
  <c r="AK146" i="2"/>
  <c r="AO146" i="2"/>
  <c r="AP148" i="2"/>
  <c r="AN148" i="2"/>
  <c r="AL148" i="2"/>
  <c r="AJ148" i="2"/>
  <c r="AG148" i="2"/>
  <c r="AE148" i="2"/>
  <c r="AC148" i="2"/>
  <c r="AA148" i="2"/>
  <c r="X148" i="2"/>
  <c r="V148" i="2"/>
  <c r="T148" i="2"/>
  <c r="R148" i="2"/>
  <c r="O148" i="2"/>
  <c r="M148" i="2"/>
  <c r="K148" i="2"/>
  <c r="I148" i="2"/>
  <c r="J148" i="2"/>
  <c r="N148" i="2"/>
  <c r="U148" i="2"/>
  <c r="Y148" i="2"/>
  <c r="AB148" i="2"/>
  <c r="AF148" i="2"/>
  <c r="AM148" i="2"/>
  <c r="AQ148" i="2"/>
  <c r="L150" i="2"/>
  <c r="P150" i="2"/>
  <c r="S150" i="2"/>
  <c r="W150" i="2"/>
  <c r="AD150" i="2"/>
  <c r="AH150" i="2"/>
  <c r="AK150" i="2"/>
  <c r="AO150" i="2"/>
  <c r="AP152" i="2"/>
  <c r="AN152" i="2"/>
  <c r="AL152" i="2"/>
  <c r="AJ152" i="2"/>
  <c r="AG152" i="2"/>
  <c r="AE152" i="2"/>
  <c r="AC152" i="2"/>
  <c r="AA152" i="2"/>
  <c r="X152" i="2"/>
  <c r="V152" i="2"/>
  <c r="T152" i="2"/>
  <c r="R152" i="2"/>
  <c r="O152" i="2"/>
  <c r="M152" i="2"/>
  <c r="K152" i="2"/>
  <c r="I152" i="2"/>
  <c r="J152" i="2"/>
  <c r="N152" i="2"/>
  <c r="U152" i="2"/>
  <c r="Y152" i="2"/>
  <c r="AB152" i="2"/>
  <c r="AF152" i="2"/>
  <c r="AM152" i="2"/>
  <c r="AQ152" i="2"/>
  <c r="L419" i="2"/>
  <c r="P419" i="2"/>
  <c r="S419" i="2"/>
  <c r="W419" i="2"/>
  <c r="AD419" i="2"/>
  <c r="AH419" i="2"/>
  <c r="AK419" i="2"/>
  <c r="AO419" i="2"/>
  <c r="AP156" i="2"/>
  <c r="AN156" i="2"/>
  <c r="AL156" i="2"/>
  <c r="AJ156" i="2"/>
  <c r="AG156" i="2"/>
  <c r="AE156" i="2"/>
  <c r="AC156" i="2"/>
  <c r="AA156" i="2"/>
  <c r="X156" i="2"/>
  <c r="V156" i="2"/>
  <c r="T156" i="2"/>
  <c r="R156" i="2"/>
  <c r="O156" i="2"/>
  <c r="M156" i="2"/>
  <c r="K156" i="2"/>
  <c r="I156" i="2"/>
  <c r="J156" i="2"/>
  <c r="N156" i="2"/>
  <c r="U156" i="2"/>
  <c r="Y156" i="2"/>
  <c r="AB156" i="2"/>
  <c r="AF156" i="2"/>
  <c r="AM156" i="2"/>
  <c r="AQ156" i="2"/>
  <c r="L158" i="2"/>
  <c r="P158" i="2"/>
  <c r="S158" i="2"/>
  <c r="W158" i="2"/>
  <c r="AD158" i="2"/>
  <c r="AH158" i="2"/>
  <c r="AK158" i="2"/>
  <c r="AO158" i="2"/>
  <c r="AP160" i="2"/>
  <c r="AN160" i="2"/>
  <c r="AL160" i="2"/>
  <c r="AJ160" i="2"/>
  <c r="AG160" i="2"/>
  <c r="AE160" i="2"/>
  <c r="AC160" i="2"/>
  <c r="AA160" i="2"/>
  <c r="X160" i="2"/>
  <c r="V160" i="2"/>
  <c r="T160" i="2"/>
  <c r="R160" i="2"/>
  <c r="O160" i="2"/>
  <c r="M160" i="2"/>
  <c r="K160" i="2"/>
  <c r="I160" i="2"/>
  <c r="J160" i="2"/>
  <c r="N160" i="2"/>
  <c r="U160" i="2"/>
  <c r="Y160" i="2"/>
  <c r="AB160" i="2"/>
  <c r="AF160" i="2"/>
  <c r="AM160" i="2"/>
  <c r="AQ160" i="2"/>
  <c r="L118" i="2"/>
  <c r="P118" i="2"/>
  <c r="S118" i="2"/>
  <c r="W118" i="2"/>
  <c r="AD118" i="2"/>
  <c r="AH118" i="2"/>
  <c r="AK118" i="2"/>
  <c r="AO118" i="2"/>
  <c r="AP164" i="2"/>
  <c r="AN164" i="2"/>
  <c r="AL164" i="2"/>
  <c r="AJ164" i="2"/>
  <c r="AG164" i="2"/>
  <c r="AE164" i="2"/>
  <c r="AC164" i="2"/>
  <c r="AA164" i="2"/>
  <c r="X164" i="2"/>
  <c r="V164" i="2"/>
  <c r="T164" i="2"/>
  <c r="R164" i="2"/>
  <c r="O164" i="2"/>
  <c r="M164" i="2"/>
  <c r="K164" i="2"/>
  <c r="I164" i="2"/>
  <c r="J164" i="2"/>
  <c r="N164" i="2"/>
  <c r="U164" i="2"/>
  <c r="Y164" i="2"/>
  <c r="AB164" i="2"/>
  <c r="AF164" i="2"/>
  <c r="AM164" i="2"/>
  <c r="AQ164" i="2"/>
  <c r="L166" i="2"/>
  <c r="P166" i="2"/>
  <c r="S166" i="2"/>
  <c r="W166" i="2"/>
  <c r="AD166" i="2"/>
  <c r="AH166" i="2"/>
  <c r="AK166" i="2"/>
  <c r="AO166" i="2"/>
  <c r="AP168" i="2"/>
  <c r="AN168" i="2"/>
  <c r="AL168" i="2"/>
  <c r="AJ168" i="2"/>
  <c r="AG168" i="2"/>
  <c r="AE168" i="2"/>
  <c r="AC168" i="2"/>
  <c r="AA168" i="2"/>
  <c r="X168" i="2"/>
  <c r="V168" i="2"/>
  <c r="T168" i="2"/>
  <c r="R168" i="2"/>
  <c r="O168" i="2"/>
  <c r="M168" i="2"/>
  <c r="K168" i="2"/>
  <c r="I168" i="2"/>
  <c r="J168" i="2"/>
  <c r="N168" i="2"/>
  <c r="U168" i="2"/>
  <c r="Y168" i="2"/>
  <c r="AB168" i="2"/>
  <c r="AF168" i="2"/>
  <c r="AM168" i="2"/>
  <c r="AQ168" i="2"/>
  <c r="L170" i="2"/>
  <c r="P170" i="2"/>
  <c r="S170" i="2"/>
  <c r="W170" i="2"/>
  <c r="AD170" i="2"/>
  <c r="AH170" i="2"/>
  <c r="AK170" i="2"/>
  <c r="AO170" i="2"/>
  <c r="AP172" i="2"/>
  <c r="AN172" i="2"/>
  <c r="AL172" i="2"/>
  <c r="AJ172" i="2"/>
  <c r="AG172" i="2"/>
  <c r="AE172" i="2"/>
  <c r="AC172" i="2"/>
  <c r="AA172" i="2"/>
  <c r="X172" i="2"/>
  <c r="V172" i="2"/>
  <c r="T172" i="2"/>
  <c r="R172" i="2"/>
  <c r="O172" i="2"/>
  <c r="M172" i="2"/>
  <c r="K172" i="2"/>
  <c r="I172" i="2"/>
  <c r="J172" i="2"/>
  <c r="N172" i="2"/>
  <c r="U172" i="2"/>
  <c r="Y172" i="2"/>
  <c r="AB172" i="2"/>
  <c r="AF172" i="2"/>
  <c r="AM172" i="2"/>
  <c r="AQ172" i="2"/>
  <c r="L174" i="2"/>
  <c r="P174" i="2"/>
  <c r="S174" i="2"/>
  <c r="W174" i="2"/>
  <c r="AD174" i="2"/>
  <c r="AH174" i="2"/>
  <c r="AK174" i="2"/>
  <c r="AO174" i="2"/>
  <c r="AP176" i="2"/>
  <c r="AN176" i="2"/>
  <c r="AL176" i="2"/>
  <c r="AJ176" i="2"/>
  <c r="AG176" i="2"/>
  <c r="AE176" i="2"/>
  <c r="AC176" i="2"/>
  <c r="AA176" i="2"/>
  <c r="X176" i="2"/>
  <c r="V176" i="2"/>
  <c r="T176" i="2"/>
  <c r="R176" i="2"/>
  <c r="O176" i="2"/>
  <c r="M176" i="2"/>
  <c r="K176" i="2"/>
  <c r="I176" i="2"/>
  <c r="J176" i="2"/>
  <c r="N176" i="2"/>
  <c r="U176" i="2"/>
  <c r="Y176" i="2"/>
  <c r="AB176" i="2"/>
  <c r="AF176" i="2"/>
  <c r="AM176" i="2"/>
  <c r="AQ176" i="2"/>
  <c r="L178" i="2"/>
  <c r="P178" i="2"/>
  <c r="S178" i="2"/>
  <c r="W178" i="2"/>
  <c r="AD178" i="2"/>
  <c r="AH178" i="2"/>
  <c r="AK178" i="2"/>
  <c r="AO178" i="2"/>
  <c r="AP180" i="2"/>
  <c r="AN180" i="2"/>
  <c r="AL180" i="2"/>
  <c r="AJ180" i="2"/>
  <c r="AG180" i="2"/>
  <c r="AE180" i="2"/>
  <c r="AC180" i="2"/>
  <c r="AA180" i="2"/>
  <c r="X180" i="2"/>
  <c r="V180" i="2"/>
  <c r="T180" i="2"/>
  <c r="R180" i="2"/>
  <c r="O180" i="2"/>
  <c r="M180" i="2"/>
  <c r="K180" i="2"/>
  <c r="I180" i="2"/>
  <c r="J180" i="2"/>
  <c r="N180" i="2"/>
  <c r="U180" i="2"/>
  <c r="Y180" i="2"/>
  <c r="AB180" i="2"/>
  <c r="AF180" i="2"/>
  <c r="AM180" i="2"/>
  <c r="AQ180" i="2"/>
  <c r="L182" i="2"/>
  <c r="P182" i="2"/>
  <c r="S182" i="2"/>
  <c r="W182" i="2"/>
  <c r="AD182" i="2"/>
  <c r="AH182" i="2"/>
  <c r="AK182" i="2"/>
  <c r="AO182" i="2"/>
  <c r="J522" i="1"/>
  <c r="L522" i="1"/>
  <c r="N522" i="1"/>
  <c r="P522" i="1"/>
  <c r="S522" i="1"/>
  <c r="U522" i="1"/>
  <c r="W522" i="1"/>
  <c r="Y522" i="1"/>
  <c r="AB522" i="1"/>
  <c r="AD522" i="1"/>
  <c r="AF522" i="1"/>
  <c r="AH522" i="1"/>
  <c r="AK522" i="1"/>
  <c r="AM522" i="1"/>
  <c r="AO522" i="1"/>
  <c r="J524" i="1"/>
  <c r="L524" i="1"/>
  <c r="N524" i="1"/>
  <c r="P524" i="1"/>
  <c r="S524" i="1"/>
  <c r="U524" i="1"/>
  <c r="W524" i="1"/>
  <c r="Y524" i="1"/>
  <c r="AB524" i="1"/>
  <c r="AD524" i="1"/>
  <c r="AF524" i="1"/>
  <c r="AH524" i="1"/>
  <c r="AK524" i="1"/>
  <c r="AM524" i="1"/>
  <c r="AO524" i="1"/>
  <c r="J526" i="1"/>
  <c r="L526" i="1"/>
  <c r="N526" i="1"/>
  <c r="P526" i="1"/>
  <c r="S526" i="1"/>
  <c r="U526" i="1"/>
  <c r="W526" i="1"/>
  <c r="Y526" i="1"/>
  <c r="AB526" i="1"/>
  <c r="AD526" i="1"/>
  <c r="AF526" i="1"/>
  <c r="AH526" i="1"/>
  <c r="AK526" i="1"/>
  <c r="AM526" i="1"/>
  <c r="AO526" i="1"/>
  <c r="J528" i="1"/>
  <c r="L528" i="1"/>
  <c r="N528" i="1"/>
  <c r="P528" i="1"/>
  <c r="S528" i="1"/>
  <c r="U528" i="1"/>
  <c r="W528" i="1"/>
  <c r="Y528" i="1"/>
  <c r="AB528" i="1"/>
  <c r="AD528" i="1"/>
  <c r="AF528" i="1"/>
  <c r="AH528" i="1"/>
  <c r="AK528" i="1"/>
  <c r="AM528" i="1"/>
  <c r="AO528" i="1"/>
  <c r="J530" i="1"/>
  <c r="L530" i="1"/>
  <c r="N530" i="1"/>
  <c r="P530" i="1"/>
  <c r="S530" i="1"/>
  <c r="U530" i="1"/>
  <c r="W530" i="1"/>
  <c r="Y530" i="1"/>
  <c r="AB530" i="1"/>
  <c r="AD530" i="1"/>
  <c r="AF530" i="1"/>
  <c r="AH530" i="1"/>
  <c r="AK530" i="1"/>
  <c r="AM530" i="1"/>
  <c r="AO530" i="1"/>
  <c r="J532" i="1"/>
  <c r="L532" i="1"/>
  <c r="N532" i="1"/>
  <c r="P532" i="1"/>
  <c r="S532" i="1"/>
  <c r="U532" i="1"/>
  <c r="W532" i="1"/>
  <c r="Y532" i="1"/>
  <c r="AB532" i="1"/>
  <c r="AD532" i="1"/>
  <c r="AF532" i="1"/>
  <c r="AH532" i="1"/>
  <c r="AK532" i="1"/>
  <c r="AM532" i="1"/>
  <c r="AO532" i="1"/>
  <c r="J534" i="1"/>
  <c r="L534" i="1"/>
  <c r="N534" i="1"/>
  <c r="P534" i="1"/>
  <c r="S534" i="1"/>
  <c r="U534" i="1"/>
  <c r="W534" i="1"/>
  <c r="Y534" i="1"/>
  <c r="AB534" i="1"/>
  <c r="AD534" i="1"/>
  <c r="AF534" i="1"/>
  <c r="AH534" i="1"/>
  <c r="AK534" i="1"/>
  <c r="AM534" i="1"/>
  <c r="AO534" i="1"/>
  <c r="J536" i="1"/>
  <c r="L536" i="1"/>
  <c r="N536" i="1"/>
  <c r="P536" i="1"/>
  <c r="S536" i="1"/>
  <c r="U536" i="1"/>
  <c r="W536" i="1"/>
  <c r="Y536" i="1"/>
  <c r="AB536" i="1"/>
  <c r="AD536" i="1"/>
  <c r="AF536" i="1"/>
  <c r="AH536" i="1"/>
  <c r="AK536" i="1"/>
  <c r="AM536" i="1"/>
  <c r="AO536" i="1"/>
  <c r="J538" i="1"/>
  <c r="L538" i="1"/>
  <c r="N538" i="1"/>
  <c r="P538" i="1"/>
  <c r="S538" i="1"/>
  <c r="U538" i="1"/>
  <c r="W538" i="1"/>
  <c r="Y538" i="1"/>
  <c r="AB538" i="1"/>
  <c r="AD538" i="1"/>
  <c r="AF538" i="1"/>
  <c r="AH538" i="1"/>
  <c r="AK538" i="1"/>
  <c r="AM538" i="1"/>
  <c r="AO538" i="1"/>
  <c r="J540" i="1"/>
  <c r="L540" i="1"/>
  <c r="N540" i="1"/>
  <c r="P540" i="1"/>
  <c r="S540" i="1"/>
  <c r="U540" i="1"/>
  <c r="W540" i="1"/>
  <c r="Y540" i="1"/>
  <c r="AB540" i="1"/>
  <c r="AD540" i="1"/>
  <c r="AF540" i="1"/>
  <c r="AH540" i="1"/>
  <c r="AK540" i="1"/>
  <c r="AM540" i="1"/>
  <c r="AO540" i="1"/>
  <c r="J542" i="1"/>
  <c r="L542" i="1"/>
  <c r="N542" i="1"/>
  <c r="P542" i="1"/>
  <c r="S542" i="1"/>
  <c r="U542" i="1"/>
  <c r="W542" i="1"/>
  <c r="Y542" i="1"/>
  <c r="AB542" i="1"/>
  <c r="AD542" i="1"/>
  <c r="AF542" i="1"/>
  <c r="AH542" i="1"/>
  <c r="AK542" i="1"/>
  <c r="AM542" i="1"/>
  <c r="AO542" i="1"/>
  <c r="J544" i="1"/>
  <c r="L544" i="1"/>
  <c r="N544" i="1"/>
  <c r="P544" i="1"/>
  <c r="S544" i="1"/>
  <c r="U544" i="1"/>
  <c r="W544" i="1"/>
  <c r="Y544" i="1"/>
  <c r="AB544" i="1"/>
  <c r="AD544" i="1"/>
  <c r="AF544" i="1"/>
  <c r="AH544" i="1"/>
  <c r="AK544" i="1"/>
  <c r="AM544" i="1"/>
  <c r="AO544" i="1"/>
  <c r="J546" i="1"/>
  <c r="L546" i="1"/>
  <c r="N546" i="1"/>
  <c r="P546" i="1"/>
  <c r="S546" i="1"/>
  <c r="U546" i="1"/>
  <c r="W546" i="1"/>
  <c r="Y546" i="1"/>
  <c r="AB546" i="1"/>
  <c r="AD546" i="1"/>
  <c r="AF546" i="1"/>
  <c r="AH546" i="1"/>
  <c r="AK546" i="1"/>
  <c r="AM546" i="1"/>
  <c r="AO546" i="1"/>
  <c r="J548" i="1"/>
  <c r="L548" i="1"/>
  <c r="N548" i="1"/>
  <c r="P548" i="1"/>
  <c r="S548" i="1"/>
  <c r="U548" i="1"/>
  <c r="W548" i="1"/>
  <c r="Y548" i="1"/>
  <c r="AB548" i="1"/>
  <c r="AD548" i="1"/>
  <c r="AF548" i="1"/>
  <c r="AH548" i="1"/>
  <c r="AK548" i="1"/>
  <c r="AM548" i="1"/>
  <c r="AO548" i="1"/>
  <c r="J550" i="1"/>
  <c r="L550" i="1"/>
  <c r="N550" i="1"/>
  <c r="P550" i="1"/>
  <c r="S550" i="1"/>
  <c r="U550" i="1"/>
  <c r="W550" i="1"/>
  <c r="Y550" i="1"/>
  <c r="AB550" i="1"/>
  <c r="AD550" i="1"/>
  <c r="AF550" i="1"/>
  <c r="AH550" i="1"/>
  <c r="AK550" i="1"/>
  <c r="AM550" i="1"/>
  <c r="AO550" i="1"/>
  <c r="J552" i="1"/>
  <c r="L552" i="1"/>
  <c r="N552" i="1"/>
  <c r="P552" i="1"/>
  <c r="S552" i="1"/>
  <c r="U552" i="1"/>
  <c r="W552" i="1"/>
  <c r="Y552" i="1"/>
  <c r="AB552" i="1"/>
  <c r="AD552" i="1"/>
  <c r="AF552" i="1"/>
  <c r="AH552" i="1"/>
  <c r="AK552" i="1"/>
  <c r="AM552" i="1"/>
  <c r="AO552" i="1"/>
  <c r="J554" i="1"/>
  <c r="L554" i="1"/>
  <c r="N554" i="1"/>
  <c r="P554" i="1"/>
  <c r="S554" i="1"/>
  <c r="U554" i="1"/>
  <c r="W554" i="1"/>
  <c r="Y554" i="1"/>
  <c r="AB554" i="1"/>
  <c r="AD554" i="1"/>
  <c r="AF554" i="1"/>
  <c r="AH554" i="1"/>
  <c r="AK554" i="1"/>
  <c r="AM554" i="1"/>
  <c r="AO554" i="1"/>
  <c r="J556" i="1"/>
  <c r="L556" i="1"/>
  <c r="N556" i="1"/>
  <c r="P556" i="1"/>
  <c r="S556" i="1"/>
  <c r="U556" i="1"/>
  <c r="W556" i="1"/>
  <c r="Y556" i="1"/>
  <c r="AB556" i="1"/>
  <c r="AD556" i="1"/>
  <c r="AF556" i="1"/>
  <c r="AH556" i="1"/>
  <c r="AK556" i="1"/>
  <c r="AM556" i="1"/>
  <c r="AO556" i="1"/>
  <c r="J558" i="1"/>
  <c r="L558" i="1"/>
  <c r="N558" i="1"/>
  <c r="P558" i="1"/>
  <c r="S558" i="1"/>
  <c r="U558" i="1"/>
  <c r="W558" i="1"/>
  <c r="Y558" i="1"/>
  <c r="AB558" i="1"/>
  <c r="AD558" i="1"/>
  <c r="AF558" i="1"/>
  <c r="AH558" i="1"/>
  <c r="AK558" i="1"/>
  <c r="AM558" i="1"/>
  <c r="AO558" i="1"/>
  <c r="J560" i="1"/>
  <c r="L560" i="1"/>
  <c r="N560" i="1"/>
  <c r="P560" i="1"/>
  <c r="S560" i="1"/>
  <c r="U560" i="1"/>
  <c r="W560" i="1"/>
  <c r="Y560" i="1"/>
  <c r="AB560" i="1"/>
  <c r="AD560" i="1"/>
  <c r="AF560" i="1"/>
  <c r="AH560" i="1"/>
  <c r="AK560" i="1"/>
  <c r="AM560" i="1"/>
  <c r="AO560" i="1"/>
  <c r="J562" i="1"/>
  <c r="L562" i="1"/>
  <c r="N562" i="1"/>
  <c r="P562" i="1"/>
  <c r="S562" i="1"/>
  <c r="U562" i="1"/>
  <c r="W562" i="1"/>
  <c r="Y562" i="1"/>
  <c r="AB562" i="1"/>
  <c r="AD562" i="1"/>
  <c r="AF562" i="1"/>
  <c r="AH562" i="1"/>
  <c r="AK562" i="1"/>
  <c r="AM562" i="1"/>
  <c r="AO562" i="1"/>
  <c r="J564" i="1"/>
  <c r="L564" i="1"/>
  <c r="N564" i="1"/>
  <c r="P564" i="1"/>
  <c r="S564" i="1"/>
  <c r="U564" i="1"/>
  <c r="W564" i="1"/>
  <c r="Y564" i="1"/>
  <c r="AB564" i="1"/>
  <c r="AD564" i="1"/>
  <c r="AF564" i="1"/>
  <c r="AH564" i="1"/>
  <c r="AK564" i="1"/>
  <c r="AM564" i="1"/>
  <c r="AO564" i="1"/>
  <c r="J566" i="1"/>
  <c r="L566" i="1"/>
  <c r="N566" i="1"/>
  <c r="P566" i="1"/>
  <c r="S566" i="1"/>
  <c r="U566" i="1"/>
  <c r="W566" i="1"/>
  <c r="Y566" i="1"/>
  <c r="AB566" i="1"/>
  <c r="AD566" i="1"/>
  <c r="AF566" i="1"/>
  <c r="AH566" i="1"/>
  <c r="AK566" i="1"/>
  <c r="AM566" i="1"/>
  <c r="AO566" i="1"/>
  <c r="J568" i="1"/>
  <c r="L568" i="1"/>
  <c r="N568" i="1"/>
  <c r="P568" i="1"/>
  <c r="S568" i="1"/>
  <c r="U568" i="1"/>
  <c r="W568" i="1"/>
  <c r="Y568" i="1"/>
  <c r="AB568" i="1"/>
  <c r="AD568" i="1"/>
  <c r="AF568" i="1"/>
  <c r="AH568" i="1"/>
  <c r="AK568" i="1"/>
  <c r="AM568" i="1"/>
  <c r="AO568" i="1"/>
  <c r="J570" i="1"/>
  <c r="L570" i="1"/>
  <c r="N570" i="1"/>
  <c r="P570" i="1"/>
  <c r="S570" i="1"/>
  <c r="U570" i="1"/>
  <c r="W570" i="1"/>
  <c r="Y570" i="1"/>
  <c r="AB570" i="1"/>
  <c r="AD570" i="1"/>
  <c r="AF570" i="1"/>
  <c r="AH570" i="1"/>
  <c r="AK570" i="1"/>
  <c r="AM570" i="1"/>
  <c r="AO570" i="1"/>
  <c r="J572" i="1"/>
  <c r="L572" i="1"/>
  <c r="N572" i="1"/>
  <c r="P572" i="1"/>
  <c r="S572" i="1"/>
  <c r="U572" i="1"/>
  <c r="W572" i="1"/>
  <c r="Y572" i="1"/>
  <c r="AB572" i="1"/>
  <c r="AD572" i="1"/>
  <c r="AF572" i="1"/>
  <c r="AH572" i="1"/>
  <c r="AK572" i="1"/>
  <c r="AM572" i="1"/>
  <c r="AO572" i="1"/>
  <c r="J574" i="1"/>
  <c r="L574" i="1"/>
  <c r="N574" i="1"/>
  <c r="P574" i="1"/>
  <c r="S574" i="1"/>
  <c r="U574" i="1"/>
  <c r="W574" i="1"/>
  <c r="Y574" i="1"/>
  <c r="AB574" i="1"/>
  <c r="AD574" i="1"/>
  <c r="AF574" i="1"/>
  <c r="AH574" i="1"/>
  <c r="AK574" i="1"/>
  <c r="AM574" i="1"/>
  <c r="AO574" i="1"/>
  <c r="J576" i="1"/>
  <c r="L576" i="1"/>
  <c r="N576" i="1"/>
  <c r="P576" i="1"/>
  <c r="S576" i="1"/>
  <c r="U576" i="1"/>
  <c r="W576" i="1"/>
  <c r="Y576" i="1"/>
  <c r="AB576" i="1"/>
  <c r="AD576" i="1"/>
  <c r="AF576" i="1"/>
  <c r="AH576" i="1"/>
  <c r="AK576" i="1"/>
  <c r="AM576" i="1"/>
  <c r="AO576" i="1"/>
  <c r="J578" i="1"/>
  <c r="L578" i="1"/>
  <c r="N578" i="1"/>
  <c r="P578" i="1"/>
  <c r="S578" i="1"/>
  <c r="U578" i="1"/>
  <c r="W578" i="1"/>
  <c r="Y578" i="1"/>
  <c r="AB578" i="1"/>
  <c r="AD578" i="1"/>
  <c r="AF578" i="1"/>
  <c r="AH578" i="1"/>
  <c r="AK578" i="1"/>
  <c r="AM578" i="1"/>
  <c r="AO578" i="1"/>
  <c r="J580" i="1"/>
  <c r="L580" i="1"/>
  <c r="N580" i="1"/>
  <c r="P580" i="1"/>
  <c r="S580" i="1"/>
  <c r="U580" i="1"/>
  <c r="W580" i="1"/>
  <c r="Y580" i="1"/>
  <c r="AB580" i="1"/>
  <c r="AD580" i="1"/>
  <c r="AF580" i="1"/>
  <c r="AH580" i="1"/>
  <c r="AK580" i="1"/>
  <c r="AM580" i="1"/>
  <c r="AO580" i="1"/>
  <c r="J582" i="1"/>
  <c r="L582" i="1"/>
  <c r="N582" i="1"/>
  <c r="P582" i="1"/>
  <c r="S582" i="1"/>
  <c r="U582" i="1"/>
  <c r="W582" i="1"/>
  <c r="Y582" i="1"/>
  <c r="AB582" i="1"/>
  <c r="AD582" i="1"/>
  <c r="AF582" i="1"/>
  <c r="AH582" i="1"/>
  <c r="AK582" i="1"/>
  <c r="AM582" i="1"/>
  <c r="AO582" i="1"/>
  <c r="J584" i="1"/>
  <c r="L584" i="1"/>
  <c r="N584" i="1"/>
  <c r="P584" i="1"/>
  <c r="S584" i="1"/>
  <c r="U584" i="1"/>
  <c r="W584" i="1"/>
  <c r="Y584" i="1"/>
  <c r="AB584" i="1"/>
  <c r="AD584" i="1"/>
  <c r="AF584" i="1"/>
  <c r="AH584" i="1"/>
  <c r="AK584" i="1"/>
  <c r="AM584" i="1"/>
  <c r="AO584" i="1"/>
  <c r="J586" i="1"/>
  <c r="L586" i="1"/>
  <c r="N586" i="1"/>
  <c r="P586" i="1"/>
  <c r="S586" i="1"/>
  <c r="U586" i="1"/>
  <c r="W586" i="1"/>
  <c r="Y586" i="1"/>
  <c r="AB586" i="1"/>
  <c r="AD586" i="1"/>
  <c r="AF586" i="1"/>
  <c r="AH586" i="1"/>
  <c r="AK586" i="1"/>
  <c r="AM586" i="1"/>
  <c r="AO586" i="1"/>
  <c r="J588" i="1"/>
  <c r="L588" i="1"/>
  <c r="N588" i="1"/>
  <c r="P588" i="1"/>
  <c r="S588" i="1"/>
  <c r="U588" i="1"/>
  <c r="W588" i="1"/>
  <c r="Y588" i="1"/>
  <c r="AB588" i="1"/>
  <c r="AD588" i="1"/>
  <c r="AF588" i="1"/>
  <c r="AH588" i="1"/>
  <c r="AK588" i="1"/>
  <c r="AM588" i="1"/>
  <c r="AO588" i="1"/>
  <c r="J590" i="1"/>
  <c r="L590" i="1"/>
  <c r="N590" i="1"/>
  <c r="P590" i="1"/>
  <c r="S590" i="1"/>
  <c r="U590" i="1"/>
  <c r="W590" i="1"/>
  <c r="Y590" i="1"/>
  <c r="AB590" i="1"/>
  <c r="AD590" i="1"/>
  <c r="AF590" i="1"/>
  <c r="AH590" i="1"/>
  <c r="AK590" i="1"/>
  <c r="AM590" i="1"/>
  <c r="AO590" i="1"/>
  <c r="J592" i="1"/>
  <c r="L592" i="1"/>
  <c r="N592" i="1"/>
  <c r="P592" i="1"/>
  <c r="S592" i="1"/>
  <c r="U592" i="1"/>
  <c r="W592" i="1"/>
  <c r="Y592" i="1"/>
  <c r="AB592" i="1"/>
  <c r="AD592" i="1"/>
  <c r="AF592" i="1"/>
  <c r="AH592" i="1"/>
  <c r="AK592" i="1"/>
  <c r="AM592" i="1"/>
  <c r="AO592" i="1"/>
  <c r="J594" i="1"/>
  <c r="L594" i="1"/>
  <c r="N594" i="1"/>
  <c r="P594" i="1"/>
  <c r="S594" i="1"/>
  <c r="U594" i="1"/>
  <c r="W594" i="1"/>
  <c r="Y594" i="1"/>
  <c r="AB594" i="1"/>
  <c r="AD594" i="1"/>
  <c r="AF594" i="1"/>
  <c r="AH594" i="1"/>
  <c r="AK594" i="1"/>
  <c r="AM594" i="1"/>
  <c r="AO594" i="1"/>
  <c r="J596" i="1"/>
  <c r="L596" i="1"/>
  <c r="N596" i="1"/>
  <c r="P596" i="1"/>
  <c r="S596" i="1"/>
  <c r="U596" i="1"/>
  <c r="W596" i="1"/>
  <c r="Y596" i="1"/>
  <c r="AB596" i="1"/>
  <c r="AD596" i="1"/>
  <c r="AF596" i="1"/>
  <c r="AH596" i="1"/>
  <c r="AK596" i="1"/>
  <c r="AM596" i="1"/>
  <c r="AO596" i="1"/>
  <c r="J598" i="1"/>
  <c r="L598" i="1"/>
  <c r="N598" i="1"/>
  <c r="P598" i="1"/>
  <c r="S598" i="1"/>
  <c r="U598" i="1"/>
  <c r="W598" i="1"/>
  <c r="Y598" i="1"/>
  <c r="AB598" i="1"/>
  <c r="AD598" i="1"/>
  <c r="AF598" i="1"/>
  <c r="AH598" i="1"/>
  <c r="AK598" i="1"/>
  <c r="AM598" i="1"/>
  <c r="AO598" i="1"/>
  <c r="J600" i="1"/>
  <c r="L600" i="1"/>
  <c r="N600" i="1"/>
  <c r="P600" i="1"/>
  <c r="S600" i="1"/>
  <c r="U600" i="1"/>
  <c r="W600" i="1"/>
  <c r="Y600" i="1"/>
  <c r="AB600" i="1"/>
  <c r="AD600" i="1"/>
  <c r="AF600" i="1"/>
  <c r="AH600" i="1"/>
  <c r="AK600" i="1"/>
  <c r="AM600" i="1"/>
  <c r="AO600" i="1"/>
  <c r="J602" i="1"/>
  <c r="L602" i="1"/>
  <c r="N602" i="1"/>
  <c r="P602" i="1"/>
  <c r="S602" i="1"/>
  <c r="U602" i="1"/>
  <c r="W602" i="1"/>
  <c r="Y602" i="1"/>
  <c r="AB602" i="1"/>
  <c r="AD602" i="1"/>
  <c r="AF602" i="1"/>
  <c r="AH602" i="1"/>
  <c r="AK602" i="1"/>
  <c r="AM602" i="1"/>
  <c r="AO602" i="1"/>
  <c r="J604" i="1"/>
  <c r="L604" i="1"/>
  <c r="N604" i="1"/>
  <c r="P604" i="1"/>
  <c r="S604" i="1"/>
  <c r="U604" i="1"/>
  <c r="W604" i="1"/>
  <c r="Y604" i="1"/>
  <c r="AB604" i="1"/>
  <c r="AD604" i="1"/>
  <c r="AF604" i="1"/>
  <c r="AH604" i="1"/>
  <c r="AK604" i="1"/>
  <c r="AM604" i="1"/>
  <c r="AO604" i="1"/>
  <c r="J606" i="1"/>
  <c r="L606" i="1"/>
  <c r="N606" i="1"/>
  <c r="P606" i="1"/>
  <c r="S606" i="1"/>
  <c r="U606" i="1"/>
  <c r="W606" i="1"/>
  <c r="Y606" i="1"/>
  <c r="AB606" i="1"/>
  <c r="AD606" i="1"/>
  <c r="AF606" i="1"/>
  <c r="AH606" i="1"/>
  <c r="AK606" i="1"/>
  <c r="AM606" i="1"/>
  <c r="AO606" i="1"/>
  <c r="J608" i="1"/>
  <c r="L608" i="1"/>
  <c r="N608" i="1"/>
  <c r="P608" i="1"/>
  <c r="S608" i="1"/>
  <c r="U608" i="1"/>
  <c r="W608" i="1"/>
  <c r="Y608" i="1"/>
  <c r="AB608" i="1"/>
  <c r="AD608" i="1"/>
  <c r="AF608" i="1"/>
  <c r="AH608" i="1"/>
  <c r="AK608" i="1"/>
  <c r="AM608" i="1"/>
  <c r="AO608" i="1"/>
  <c r="J610" i="1"/>
  <c r="L610" i="1"/>
  <c r="N610" i="1"/>
  <c r="P610" i="1"/>
  <c r="S610" i="1"/>
  <c r="U610" i="1"/>
  <c r="W610" i="1"/>
  <c r="Y610" i="1"/>
  <c r="AB610" i="1"/>
  <c r="AD610" i="1"/>
  <c r="AF610" i="1"/>
  <c r="AH610" i="1"/>
  <c r="AK610" i="1"/>
  <c r="AM610" i="1"/>
  <c r="AO610" i="1"/>
  <c r="J612" i="1"/>
  <c r="L612" i="1"/>
  <c r="N612" i="1"/>
  <c r="P612" i="1"/>
  <c r="S612" i="1"/>
  <c r="U612" i="1"/>
  <c r="W612" i="1"/>
  <c r="Y612" i="1"/>
  <c r="AB612" i="1"/>
  <c r="AD612" i="1"/>
  <c r="AF612" i="1"/>
  <c r="AH612" i="1"/>
  <c r="AK612" i="1"/>
  <c r="AM612" i="1"/>
  <c r="AO612" i="1"/>
  <c r="J614" i="1"/>
  <c r="L614" i="1"/>
  <c r="N614" i="1"/>
  <c r="P614" i="1"/>
  <c r="S614" i="1"/>
  <c r="U614" i="1"/>
  <c r="W614" i="1"/>
  <c r="Y614" i="1"/>
  <c r="AB614" i="1"/>
  <c r="AD614" i="1"/>
  <c r="AF614" i="1"/>
  <c r="AH614" i="1"/>
  <c r="AK614" i="1"/>
  <c r="AM614" i="1"/>
  <c r="AO614" i="1"/>
  <c r="J616" i="1"/>
  <c r="L616" i="1"/>
  <c r="N616" i="1"/>
  <c r="P616" i="1"/>
  <c r="S616" i="1"/>
  <c r="U616" i="1"/>
  <c r="W616" i="1"/>
  <c r="Y616" i="1"/>
  <c r="AB616" i="1"/>
  <c r="AD616" i="1"/>
  <c r="AF616" i="1"/>
  <c r="AH616" i="1"/>
  <c r="AK616" i="1"/>
  <c r="AM616" i="1"/>
  <c r="AO616" i="1"/>
  <c r="J618" i="1"/>
  <c r="L618" i="1"/>
  <c r="N618" i="1"/>
  <c r="P618" i="1"/>
  <c r="S618" i="1"/>
  <c r="U618" i="1"/>
  <c r="W618" i="1"/>
  <c r="Y618" i="1"/>
  <c r="AB618" i="1"/>
  <c r="AD618" i="1"/>
  <c r="AF618" i="1"/>
  <c r="AH618" i="1"/>
  <c r="AK618" i="1"/>
  <c r="AM618" i="1"/>
  <c r="AO618" i="1"/>
  <c r="J620" i="1"/>
  <c r="L620" i="1"/>
  <c r="N620" i="1"/>
  <c r="P620" i="1"/>
  <c r="S620" i="1"/>
  <c r="U620" i="1"/>
  <c r="W620" i="1"/>
  <c r="Y620" i="1"/>
  <c r="AB620" i="1"/>
  <c r="AD620" i="1"/>
  <c r="AF620" i="1"/>
  <c r="AH620" i="1"/>
  <c r="AK620" i="1"/>
  <c r="AM620" i="1"/>
  <c r="AO620" i="1"/>
  <c r="J622" i="1"/>
  <c r="L622" i="1"/>
  <c r="N622" i="1"/>
  <c r="P622" i="1"/>
  <c r="S622" i="1"/>
  <c r="U622" i="1"/>
  <c r="W622" i="1"/>
  <c r="Y622" i="1"/>
  <c r="AB622" i="1"/>
  <c r="AD622" i="1"/>
  <c r="AF622" i="1"/>
  <c r="AH622" i="1"/>
  <c r="AK622" i="1"/>
  <c r="AM622" i="1"/>
  <c r="AO622" i="1"/>
  <c r="J624" i="1"/>
  <c r="L624" i="1"/>
  <c r="N624" i="1"/>
  <c r="P624" i="1"/>
  <c r="S624" i="1"/>
  <c r="U624" i="1"/>
  <c r="W624" i="1"/>
  <c r="Y624" i="1"/>
  <c r="AB624" i="1"/>
  <c r="AD624" i="1"/>
  <c r="AF624" i="1"/>
  <c r="AH624" i="1"/>
  <c r="AK624" i="1"/>
  <c r="AM624" i="1"/>
  <c r="AO624" i="1"/>
  <c r="J626" i="1"/>
  <c r="L626" i="1"/>
  <c r="N626" i="1"/>
  <c r="P626" i="1"/>
  <c r="S626" i="1"/>
  <c r="U626" i="1"/>
  <c r="W626" i="1"/>
  <c r="Y626" i="1"/>
  <c r="AB626" i="1"/>
  <c r="AD626" i="1"/>
  <c r="AF626" i="1"/>
  <c r="AH626" i="1"/>
  <c r="AK626" i="1"/>
  <c r="AM626" i="1"/>
  <c r="AO626" i="1"/>
  <c r="J628" i="1"/>
  <c r="L628" i="1"/>
  <c r="N628" i="1"/>
  <c r="P628" i="1"/>
  <c r="S628" i="1"/>
  <c r="U628" i="1"/>
  <c r="W628" i="1"/>
  <c r="Y628" i="1"/>
  <c r="AB628" i="1"/>
  <c r="AD628" i="1"/>
  <c r="AF628" i="1"/>
  <c r="AH628" i="1"/>
  <c r="AK628" i="1"/>
  <c r="AM628" i="1"/>
  <c r="AO628" i="1"/>
  <c r="J630" i="1"/>
  <c r="L630" i="1"/>
  <c r="N630" i="1"/>
  <c r="P630" i="1"/>
  <c r="S630" i="1"/>
  <c r="U630" i="1"/>
  <c r="W630" i="1"/>
  <c r="Y630" i="1"/>
  <c r="AB630" i="1"/>
  <c r="AD630" i="1"/>
  <c r="AF630" i="1"/>
  <c r="AH630" i="1"/>
  <c r="AK630" i="1"/>
  <c r="AM630" i="1"/>
  <c r="AO630" i="1"/>
  <c r="J632" i="1"/>
  <c r="L632" i="1"/>
  <c r="N632" i="1"/>
  <c r="P632" i="1"/>
  <c r="S632" i="1"/>
  <c r="U632" i="1"/>
  <c r="W632" i="1"/>
  <c r="Y632" i="1"/>
  <c r="AB632" i="1"/>
  <c r="AD632" i="1"/>
  <c r="AF632" i="1"/>
  <c r="AH632" i="1"/>
  <c r="AK632" i="1"/>
  <c r="AM632" i="1"/>
  <c r="AO632" i="1"/>
  <c r="J634" i="1"/>
  <c r="L634" i="1"/>
  <c r="N634" i="1"/>
  <c r="P634" i="1"/>
  <c r="S634" i="1"/>
  <c r="U634" i="1"/>
  <c r="W634" i="1"/>
  <c r="Y634" i="1"/>
  <c r="AB634" i="1"/>
  <c r="AD634" i="1"/>
  <c r="AF634" i="1"/>
  <c r="AH634" i="1"/>
  <c r="AK634" i="1"/>
  <c r="AM634" i="1"/>
  <c r="AO634" i="1"/>
  <c r="J636" i="1"/>
  <c r="L636" i="1"/>
  <c r="N636" i="1"/>
  <c r="P636" i="1"/>
  <c r="S636" i="1"/>
  <c r="U636" i="1"/>
  <c r="W636" i="1"/>
  <c r="Y636" i="1"/>
  <c r="AB636" i="1"/>
  <c r="AD636" i="1"/>
  <c r="AF636" i="1"/>
  <c r="AH636" i="1"/>
  <c r="AK636" i="1"/>
  <c r="AM636" i="1"/>
  <c r="AO636" i="1"/>
  <c r="J638" i="1"/>
  <c r="L638" i="1"/>
  <c r="N638" i="1"/>
  <c r="P638" i="1"/>
  <c r="S638" i="1"/>
  <c r="U638" i="1"/>
  <c r="W638" i="1"/>
  <c r="Y638" i="1"/>
  <c r="AB638" i="1"/>
  <c r="AD638" i="1"/>
  <c r="AF638" i="1"/>
  <c r="AH638" i="1"/>
  <c r="AK638" i="1"/>
  <c r="AM638" i="1"/>
  <c r="AO638" i="1"/>
  <c r="J640" i="1"/>
  <c r="L640" i="1"/>
  <c r="N640" i="1"/>
  <c r="P640" i="1"/>
  <c r="S640" i="1"/>
  <c r="U640" i="1"/>
  <c r="W640" i="1"/>
  <c r="Y640" i="1"/>
  <c r="AB640" i="1"/>
  <c r="AD640" i="1"/>
  <c r="AF640" i="1"/>
  <c r="AH640" i="1"/>
  <c r="AK640" i="1"/>
  <c r="AM640" i="1"/>
  <c r="AO640" i="1"/>
  <c r="J642" i="1"/>
  <c r="L642" i="1"/>
  <c r="N642" i="1"/>
  <c r="P642" i="1"/>
  <c r="S642" i="1"/>
  <c r="U642" i="1"/>
  <c r="W642" i="1"/>
  <c r="Y642" i="1"/>
  <c r="AB642" i="1"/>
  <c r="AD642" i="1"/>
  <c r="AF642" i="1"/>
  <c r="AH642" i="1"/>
  <c r="AK642" i="1"/>
  <c r="AM642" i="1"/>
  <c r="AO642" i="1"/>
  <c r="J644" i="1"/>
  <c r="L644" i="1"/>
  <c r="N644" i="1"/>
  <c r="P644" i="1"/>
  <c r="S644" i="1"/>
  <c r="U644" i="1"/>
  <c r="W644" i="1"/>
  <c r="Y644" i="1"/>
  <c r="AB644" i="1"/>
  <c r="AD644" i="1"/>
  <c r="AF644" i="1"/>
  <c r="AH644" i="1"/>
  <c r="AK644" i="1"/>
  <c r="AM644" i="1"/>
  <c r="AO644" i="1"/>
  <c r="J646" i="1"/>
  <c r="L646" i="1"/>
  <c r="N646" i="1"/>
  <c r="P646" i="1"/>
  <c r="S646" i="1"/>
  <c r="U646" i="1"/>
  <c r="W646" i="1"/>
  <c r="Y646" i="1"/>
  <c r="AB646" i="1"/>
  <c r="AD646" i="1"/>
  <c r="AF646" i="1"/>
  <c r="AH646" i="1"/>
  <c r="AK646" i="1"/>
  <c r="AM646" i="1"/>
  <c r="AO646" i="1"/>
  <c r="J648" i="1"/>
  <c r="L648" i="1"/>
  <c r="N648" i="1"/>
  <c r="P648" i="1"/>
  <c r="S648" i="1"/>
  <c r="U648" i="1"/>
  <c r="W648" i="1"/>
  <c r="Y648" i="1"/>
  <c r="AB648" i="1"/>
  <c r="AD648" i="1"/>
  <c r="AF648" i="1"/>
  <c r="AH648" i="1"/>
  <c r="AK648" i="1"/>
  <c r="AM648" i="1"/>
  <c r="AO648" i="1"/>
  <c r="J650" i="1"/>
  <c r="L650" i="1"/>
  <c r="N650" i="1"/>
  <c r="P650" i="1"/>
  <c r="S650" i="1"/>
  <c r="U650" i="1"/>
  <c r="W650" i="1"/>
  <c r="Y650" i="1"/>
  <c r="AB650" i="1"/>
  <c r="AD650" i="1"/>
  <c r="AF650" i="1"/>
  <c r="AH650" i="1"/>
  <c r="AK650" i="1"/>
  <c r="AM650" i="1"/>
  <c r="AO650" i="1"/>
  <c r="J652" i="1"/>
  <c r="L652" i="1"/>
  <c r="N652" i="1"/>
  <c r="P652" i="1"/>
  <c r="S652" i="1"/>
  <c r="U652" i="1"/>
  <c r="W652" i="1"/>
  <c r="Y652" i="1"/>
  <c r="AB652" i="1"/>
  <c r="AD652" i="1"/>
  <c r="AF652" i="1"/>
  <c r="AH652" i="1"/>
  <c r="AK652" i="1"/>
  <c r="AM652" i="1"/>
  <c r="AO652" i="1"/>
  <c r="J654" i="1"/>
  <c r="L654" i="1"/>
  <c r="N654" i="1"/>
  <c r="P654" i="1"/>
  <c r="S654" i="1"/>
  <c r="U654" i="1"/>
  <c r="W654" i="1"/>
  <c r="Y654" i="1"/>
  <c r="AB654" i="1"/>
  <c r="AD654" i="1"/>
  <c r="AF654" i="1"/>
  <c r="AH654" i="1"/>
  <c r="AK654" i="1"/>
  <c r="AM654" i="1"/>
  <c r="AO654" i="1"/>
  <c r="J656" i="1"/>
  <c r="L656" i="1"/>
  <c r="N656" i="1"/>
  <c r="P656" i="1"/>
  <c r="S656" i="1"/>
  <c r="U656" i="1"/>
  <c r="W656" i="1"/>
  <c r="Y656" i="1"/>
  <c r="AB656" i="1"/>
  <c r="AD656" i="1"/>
  <c r="AF656" i="1"/>
  <c r="AH656" i="1"/>
  <c r="AK656" i="1"/>
  <c r="AM656" i="1"/>
  <c r="AO656" i="1"/>
  <c r="J658" i="1"/>
  <c r="L658" i="1"/>
  <c r="N658" i="1"/>
  <c r="P658" i="1"/>
  <c r="S658" i="1"/>
  <c r="U658" i="1"/>
  <c r="W658" i="1"/>
  <c r="Y658" i="1"/>
  <c r="AB658" i="1"/>
  <c r="AD658" i="1"/>
  <c r="AF658" i="1"/>
  <c r="AH658" i="1"/>
  <c r="AK658" i="1"/>
  <c r="AM658" i="1"/>
  <c r="AO658" i="1"/>
  <c r="J660" i="1"/>
  <c r="L660" i="1"/>
  <c r="N660" i="1"/>
  <c r="P660" i="1"/>
  <c r="S660" i="1"/>
  <c r="U660" i="1"/>
  <c r="W660" i="1"/>
  <c r="Y660" i="1"/>
  <c r="AB660" i="1"/>
  <c r="AD660" i="1"/>
  <c r="AF660" i="1"/>
  <c r="AH660" i="1"/>
  <c r="AK660" i="1"/>
  <c r="AM660" i="1"/>
  <c r="AO660" i="1"/>
  <c r="J662" i="1"/>
  <c r="L662" i="1"/>
  <c r="N662" i="1"/>
  <c r="P662" i="1"/>
  <c r="S662" i="1"/>
  <c r="U662" i="1"/>
  <c r="W662" i="1"/>
  <c r="Y662" i="1"/>
  <c r="AB662" i="1"/>
  <c r="AD662" i="1"/>
  <c r="AF662" i="1"/>
  <c r="AH662" i="1"/>
  <c r="AK662" i="1"/>
  <c r="AM662" i="1"/>
  <c r="AO662" i="1"/>
  <c r="J664" i="1"/>
  <c r="L664" i="1"/>
  <c r="N664" i="1"/>
  <c r="P664" i="1"/>
  <c r="S664" i="1"/>
  <c r="U664" i="1"/>
  <c r="W664" i="1"/>
  <c r="Y664" i="1"/>
  <c r="AB664" i="1"/>
  <c r="AD664" i="1"/>
  <c r="AF664" i="1"/>
  <c r="AH664" i="1"/>
  <c r="AK664" i="1"/>
  <c r="AM664" i="1"/>
  <c r="AO664" i="1"/>
  <c r="J666" i="1"/>
  <c r="L666" i="1"/>
  <c r="N666" i="1"/>
  <c r="P666" i="1"/>
  <c r="S666" i="1"/>
  <c r="U666" i="1"/>
  <c r="W666" i="1"/>
  <c r="Y666" i="1"/>
  <c r="AB666" i="1"/>
  <c r="AD666" i="1"/>
  <c r="AF666" i="1"/>
  <c r="AH666" i="1"/>
  <c r="AK666" i="1"/>
  <c r="AM666" i="1"/>
  <c r="AO666" i="1"/>
  <c r="J668" i="1"/>
  <c r="L668" i="1"/>
  <c r="N668" i="1"/>
  <c r="P668" i="1"/>
  <c r="S668" i="1"/>
  <c r="U668" i="1"/>
  <c r="W668" i="1"/>
  <c r="Y668" i="1"/>
  <c r="AB668" i="1"/>
  <c r="AD668" i="1"/>
  <c r="AF668" i="1"/>
  <c r="AH668" i="1"/>
  <c r="AK668" i="1"/>
  <c r="AM668" i="1"/>
  <c r="AO668" i="1"/>
  <c r="J670" i="1"/>
  <c r="L670" i="1"/>
  <c r="N670" i="1"/>
  <c r="P670" i="1"/>
  <c r="S670" i="1"/>
  <c r="U670" i="1"/>
  <c r="W670" i="1"/>
  <c r="Y670" i="1"/>
  <c r="AB670" i="1"/>
  <c r="AD670" i="1"/>
  <c r="AF670" i="1"/>
  <c r="AH670" i="1"/>
  <c r="AK670" i="1"/>
  <c r="AM670" i="1"/>
  <c r="AO670" i="1"/>
  <c r="J672" i="1"/>
  <c r="L672" i="1"/>
  <c r="N672" i="1"/>
  <c r="P672" i="1"/>
  <c r="S672" i="1"/>
  <c r="U672" i="1"/>
  <c r="W672" i="1"/>
  <c r="Y672" i="1"/>
  <c r="AB672" i="1"/>
  <c r="AD672" i="1"/>
  <c r="AF672" i="1"/>
  <c r="AH672" i="1"/>
  <c r="AK672" i="1"/>
  <c r="AM672" i="1"/>
  <c r="AO672" i="1"/>
  <c r="J674" i="1"/>
  <c r="L674" i="1"/>
  <c r="N674" i="1"/>
  <c r="P674" i="1"/>
  <c r="S674" i="1"/>
  <c r="U674" i="1"/>
  <c r="W674" i="1"/>
  <c r="Y674" i="1"/>
  <c r="AB674" i="1"/>
  <c r="AD674" i="1"/>
  <c r="AF674" i="1"/>
  <c r="AH674" i="1"/>
  <c r="AK674" i="1"/>
  <c r="AM674" i="1"/>
  <c r="AO674" i="1"/>
  <c r="J676" i="1"/>
  <c r="L676" i="1"/>
  <c r="N676" i="1"/>
  <c r="P676" i="1"/>
  <c r="S676" i="1"/>
  <c r="U676" i="1"/>
  <c r="W676" i="1"/>
  <c r="Y676" i="1"/>
  <c r="AB676" i="1"/>
  <c r="AD676" i="1"/>
  <c r="AF676" i="1"/>
  <c r="AH676" i="1"/>
  <c r="AK676" i="1"/>
  <c r="AM676" i="1"/>
  <c r="AO676" i="1"/>
  <c r="J678" i="1"/>
  <c r="L678" i="1"/>
  <c r="N678" i="1"/>
  <c r="P678" i="1"/>
  <c r="S678" i="1"/>
  <c r="U678" i="1"/>
  <c r="W678" i="1"/>
  <c r="Y678" i="1"/>
  <c r="AB678" i="1"/>
  <c r="AD678" i="1"/>
  <c r="AF678" i="1"/>
  <c r="AH678" i="1"/>
  <c r="AK678" i="1"/>
  <c r="AM678" i="1"/>
  <c r="AO678" i="1"/>
  <c r="J680" i="1"/>
  <c r="L680" i="1"/>
  <c r="N680" i="1"/>
  <c r="P680" i="1"/>
  <c r="S680" i="1"/>
  <c r="U680" i="1"/>
  <c r="W680" i="1"/>
  <c r="Y680" i="1"/>
  <c r="AB680" i="1"/>
  <c r="AD680" i="1"/>
  <c r="AF680" i="1"/>
  <c r="AH680" i="1"/>
  <c r="AK680" i="1"/>
  <c r="AM680" i="1"/>
  <c r="AO680" i="1"/>
  <c r="J682" i="1"/>
  <c r="L682" i="1"/>
  <c r="N682" i="1"/>
  <c r="P682" i="1"/>
  <c r="S682" i="1"/>
  <c r="U682" i="1"/>
  <c r="W682" i="1"/>
  <c r="Y682" i="1"/>
  <c r="AB682" i="1"/>
  <c r="AD682" i="1"/>
  <c r="AF682" i="1"/>
  <c r="AH682" i="1"/>
  <c r="AK682" i="1"/>
  <c r="AM682" i="1"/>
  <c r="AO682" i="1"/>
  <c r="J684" i="1"/>
  <c r="L684" i="1"/>
  <c r="N684" i="1"/>
  <c r="P684" i="1"/>
  <c r="S684" i="1"/>
  <c r="U684" i="1"/>
  <c r="W684" i="1"/>
  <c r="Y684" i="1"/>
  <c r="AB684" i="1"/>
  <c r="AD684" i="1"/>
  <c r="AF684" i="1"/>
  <c r="AH684" i="1"/>
  <c r="AK684" i="1"/>
  <c r="AM684" i="1"/>
  <c r="AO684" i="1"/>
  <c r="J686" i="1"/>
  <c r="L686" i="1"/>
  <c r="N686" i="1"/>
  <c r="P686" i="1"/>
  <c r="S686" i="1"/>
  <c r="U686" i="1"/>
  <c r="W686" i="1"/>
  <c r="Y686" i="1"/>
  <c r="AB686" i="1"/>
  <c r="AD686" i="1"/>
  <c r="AF686" i="1"/>
  <c r="AH686" i="1"/>
  <c r="AK686" i="1"/>
  <c r="AM686" i="1"/>
  <c r="AO686" i="1"/>
  <c r="J688" i="1"/>
  <c r="L688" i="1"/>
  <c r="N688" i="1"/>
  <c r="P688" i="1"/>
  <c r="S688" i="1"/>
  <c r="U688" i="1"/>
  <c r="W688" i="1"/>
  <c r="Y688" i="1"/>
  <c r="AB688" i="1"/>
  <c r="AD688" i="1"/>
  <c r="AF688" i="1"/>
  <c r="AH688" i="1"/>
  <c r="AK688" i="1"/>
  <c r="AM688" i="1"/>
  <c r="AO688" i="1"/>
  <c r="J690" i="1"/>
  <c r="L690" i="1"/>
  <c r="N690" i="1"/>
  <c r="P690" i="1"/>
  <c r="S690" i="1"/>
  <c r="U690" i="1"/>
  <c r="W690" i="1"/>
  <c r="Y690" i="1"/>
  <c r="AB690" i="1"/>
  <c r="AD690" i="1"/>
  <c r="AF690" i="1"/>
  <c r="AH690" i="1"/>
  <c r="AK690" i="1"/>
  <c r="AM690" i="1"/>
  <c r="AO690" i="1"/>
  <c r="J692" i="1"/>
  <c r="L692" i="1"/>
  <c r="N692" i="1"/>
  <c r="P692" i="1"/>
  <c r="S692" i="1"/>
  <c r="U692" i="1"/>
  <c r="W692" i="1"/>
  <c r="Y692" i="1"/>
  <c r="AB692" i="1"/>
  <c r="AD692" i="1"/>
  <c r="AF692" i="1"/>
  <c r="AH692" i="1"/>
  <c r="AK692" i="1"/>
  <c r="AM692" i="1"/>
  <c r="AO692" i="1"/>
  <c r="J694" i="1"/>
  <c r="L694" i="1"/>
  <c r="N694" i="1"/>
  <c r="P694" i="1"/>
  <c r="S694" i="1"/>
  <c r="U694" i="1"/>
  <c r="W694" i="1"/>
  <c r="Y694" i="1"/>
  <c r="AB694" i="1"/>
  <c r="AD694" i="1"/>
  <c r="AF694" i="1"/>
  <c r="AH694" i="1"/>
  <c r="AK694" i="1"/>
  <c r="AM694" i="1"/>
  <c r="AO694" i="1"/>
  <c r="J696" i="1"/>
  <c r="L696" i="1"/>
  <c r="N696" i="1"/>
  <c r="P696" i="1"/>
  <c r="S696" i="1"/>
  <c r="U696" i="1"/>
  <c r="W696" i="1"/>
  <c r="Y696" i="1"/>
  <c r="AB696" i="1"/>
  <c r="AD696" i="1"/>
  <c r="AF696" i="1"/>
  <c r="AH696" i="1"/>
  <c r="AK696" i="1"/>
  <c r="AM696" i="1"/>
  <c r="AO696" i="1"/>
  <c r="J698" i="1"/>
  <c r="L698" i="1"/>
  <c r="N698" i="1"/>
  <c r="P698" i="1"/>
  <c r="S698" i="1"/>
  <c r="U698" i="1"/>
  <c r="W698" i="1"/>
  <c r="Y698" i="1"/>
  <c r="AB698" i="1"/>
  <c r="AD698" i="1"/>
  <c r="AF698" i="1"/>
  <c r="AH698" i="1"/>
  <c r="AK698" i="1"/>
  <c r="AM698" i="1"/>
  <c r="AO698" i="1"/>
  <c r="J700" i="1"/>
  <c r="L700" i="1"/>
  <c r="N700" i="1"/>
  <c r="P700" i="1"/>
  <c r="S700" i="1"/>
  <c r="U700" i="1"/>
  <c r="W700" i="1"/>
  <c r="Y700" i="1"/>
  <c r="AB700" i="1"/>
  <c r="AD700" i="1"/>
  <c r="AF700" i="1"/>
  <c r="AH700" i="1"/>
  <c r="AK700" i="1"/>
  <c r="AM700" i="1"/>
  <c r="AO700" i="1"/>
  <c r="J702" i="1"/>
  <c r="L702" i="1"/>
  <c r="N702" i="1"/>
  <c r="P702" i="1"/>
  <c r="S702" i="1"/>
  <c r="U702" i="1"/>
  <c r="W702" i="1"/>
  <c r="Y702" i="1"/>
  <c r="AB702" i="1"/>
  <c r="AD702" i="1"/>
  <c r="AF702" i="1"/>
  <c r="AH702" i="1"/>
  <c r="AK702" i="1"/>
  <c r="AM702" i="1"/>
  <c r="AO702" i="1"/>
  <c r="J704" i="1"/>
  <c r="L704" i="1"/>
  <c r="N704" i="1"/>
  <c r="P704" i="1"/>
  <c r="S704" i="1"/>
  <c r="U704" i="1"/>
  <c r="W704" i="1"/>
  <c r="Y704" i="1"/>
  <c r="AB704" i="1"/>
  <c r="AD704" i="1"/>
  <c r="AF704" i="1"/>
  <c r="AH704" i="1"/>
  <c r="AK704" i="1"/>
  <c r="AM704" i="1"/>
  <c r="AO704" i="1"/>
  <c r="J706" i="1"/>
  <c r="L706" i="1"/>
  <c r="N706" i="1"/>
  <c r="P706" i="1"/>
  <c r="S706" i="1"/>
  <c r="U706" i="1"/>
  <c r="W706" i="1"/>
  <c r="Y706" i="1"/>
  <c r="AB706" i="1"/>
  <c r="AD706" i="1"/>
  <c r="AF706" i="1"/>
  <c r="AH706" i="1"/>
  <c r="AK706" i="1"/>
  <c r="AM706" i="1"/>
  <c r="AO706" i="1"/>
  <c r="J708" i="1"/>
  <c r="L708" i="1"/>
  <c r="N708" i="1"/>
  <c r="P708" i="1"/>
  <c r="S708" i="1"/>
  <c r="U708" i="1"/>
  <c r="W708" i="1"/>
  <c r="Y708" i="1"/>
  <c r="AB708" i="1"/>
  <c r="AD708" i="1"/>
  <c r="AF708" i="1"/>
  <c r="AH708" i="1"/>
  <c r="AK708" i="1"/>
  <c r="AM708" i="1"/>
  <c r="AO708" i="1"/>
  <c r="J710" i="1"/>
  <c r="L710" i="1"/>
  <c r="N710" i="1"/>
  <c r="P710" i="1"/>
  <c r="S710" i="1"/>
  <c r="U710" i="1"/>
  <c r="W710" i="1"/>
  <c r="Y710" i="1"/>
  <c r="AB710" i="1"/>
  <c r="AD710" i="1"/>
  <c r="AF710" i="1"/>
  <c r="AH710" i="1"/>
  <c r="AK710" i="1"/>
  <c r="AM710" i="1"/>
  <c r="AO710" i="1"/>
  <c r="J712" i="1"/>
  <c r="L712" i="1"/>
  <c r="N712" i="1"/>
  <c r="P712" i="1"/>
  <c r="S712" i="1"/>
  <c r="U712" i="1"/>
  <c r="W712" i="1"/>
  <c r="Y712" i="1"/>
  <c r="AB712" i="1"/>
  <c r="AD712" i="1"/>
  <c r="AF712" i="1"/>
  <c r="AH712" i="1"/>
  <c r="AK712" i="1"/>
  <c r="AM712" i="1"/>
  <c r="AO712" i="1"/>
  <c r="J714" i="1"/>
  <c r="L714" i="1"/>
  <c r="N714" i="1"/>
  <c r="P714" i="1"/>
  <c r="S714" i="1"/>
  <c r="U714" i="1"/>
  <c r="W714" i="1"/>
  <c r="Y714" i="1"/>
  <c r="AB714" i="1"/>
  <c r="AD714" i="1"/>
  <c r="AF714" i="1"/>
  <c r="AH714" i="1"/>
  <c r="AK714" i="1"/>
  <c r="AM714" i="1"/>
  <c r="AO714" i="1"/>
  <c r="J7" i="2"/>
  <c r="L7" i="2"/>
  <c r="N7" i="2"/>
  <c r="P7" i="2"/>
  <c r="S7" i="2"/>
  <c r="U7" i="2"/>
  <c r="W7" i="2"/>
  <c r="Y7" i="2"/>
  <c r="AB7" i="2"/>
  <c r="AD7" i="2"/>
  <c r="AF7" i="2"/>
  <c r="AH7" i="2"/>
  <c r="AK7" i="2"/>
  <c r="AM7" i="2"/>
  <c r="AO7" i="2"/>
  <c r="J9" i="2"/>
  <c r="L9" i="2"/>
  <c r="N9" i="2"/>
  <c r="P9" i="2"/>
  <c r="S9" i="2"/>
  <c r="U9" i="2"/>
  <c r="W9" i="2"/>
  <c r="Y9" i="2"/>
  <c r="AB9" i="2"/>
  <c r="AD9" i="2"/>
  <c r="AF9" i="2"/>
  <c r="AH9" i="2"/>
  <c r="AK9" i="2"/>
  <c r="AM9" i="2"/>
  <c r="AO9" i="2"/>
  <c r="J11" i="2"/>
  <c r="L11" i="2"/>
  <c r="N11" i="2"/>
  <c r="P11" i="2"/>
  <c r="S11" i="2"/>
  <c r="U11" i="2"/>
  <c r="W11" i="2"/>
  <c r="Y11" i="2"/>
  <c r="AB11" i="2"/>
  <c r="AD11" i="2"/>
  <c r="AF11" i="2"/>
  <c r="AH11" i="2"/>
  <c r="AK11" i="2"/>
  <c r="AM11" i="2"/>
  <c r="AO11" i="2"/>
  <c r="J13" i="2"/>
  <c r="L13" i="2"/>
  <c r="N13" i="2"/>
  <c r="P13" i="2"/>
  <c r="S13" i="2"/>
  <c r="U13" i="2"/>
  <c r="W13" i="2"/>
  <c r="Y13" i="2"/>
  <c r="AB13" i="2"/>
  <c r="AD13" i="2"/>
  <c r="AF13" i="2"/>
  <c r="AH13" i="2"/>
  <c r="AK13" i="2"/>
  <c r="AM13" i="2"/>
  <c r="AO13" i="2"/>
  <c r="J15" i="2"/>
  <c r="L15" i="2"/>
  <c r="N15" i="2"/>
  <c r="P15" i="2"/>
  <c r="S15" i="2"/>
  <c r="U15" i="2"/>
  <c r="W15" i="2"/>
  <c r="Y15" i="2"/>
  <c r="AB15" i="2"/>
  <c r="AD15" i="2"/>
  <c r="AF15" i="2"/>
  <c r="AH15" i="2"/>
  <c r="AK15" i="2"/>
  <c r="AM15" i="2"/>
  <c r="AO15" i="2"/>
  <c r="J17" i="2"/>
  <c r="L17" i="2"/>
  <c r="N17" i="2"/>
  <c r="P17" i="2"/>
  <c r="S17" i="2"/>
  <c r="U17" i="2"/>
  <c r="W17" i="2"/>
  <c r="Y17" i="2"/>
  <c r="AB17" i="2"/>
  <c r="AD17" i="2"/>
  <c r="AF17" i="2"/>
  <c r="AH17" i="2"/>
  <c r="AK17" i="2"/>
  <c r="AM17" i="2"/>
  <c r="AO17" i="2"/>
  <c r="J19" i="2"/>
  <c r="L19" i="2"/>
  <c r="N19" i="2"/>
  <c r="P19" i="2"/>
  <c r="S19" i="2"/>
  <c r="U19" i="2"/>
  <c r="W19" i="2"/>
  <c r="Y19" i="2"/>
  <c r="AB19" i="2"/>
  <c r="AD19" i="2"/>
  <c r="AF19" i="2"/>
  <c r="AH19" i="2"/>
  <c r="AK19" i="2"/>
  <c r="AM19" i="2"/>
  <c r="AO19" i="2"/>
  <c r="J50" i="2"/>
  <c r="L50" i="2"/>
  <c r="N50" i="2"/>
  <c r="P50" i="2"/>
  <c r="S50" i="2"/>
  <c r="U50" i="2"/>
  <c r="W50" i="2"/>
  <c r="Y50" i="2"/>
  <c r="AB50" i="2"/>
  <c r="AD50" i="2"/>
  <c r="AF50" i="2"/>
  <c r="AH50" i="2"/>
  <c r="AK50" i="2"/>
  <c r="AM50" i="2"/>
  <c r="AO50" i="2"/>
  <c r="J373" i="2"/>
  <c r="L373" i="2"/>
  <c r="N373" i="2"/>
  <c r="P373" i="2"/>
  <c r="S373" i="2"/>
  <c r="U373" i="2"/>
  <c r="W373" i="2"/>
  <c r="Y373" i="2"/>
  <c r="AB373" i="2"/>
  <c r="AD373" i="2"/>
  <c r="AF373" i="2"/>
  <c r="AH373" i="2"/>
  <c r="AK373" i="2"/>
  <c r="AM373" i="2"/>
  <c r="AO373" i="2"/>
  <c r="J25" i="2"/>
  <c r="L25" i="2"/>
  <c r="N25" i="2"/>
  <c r="P25" i="2"/>
  <c r="S25" i="2"/>
  <c r="U25" i="2"/>
  <c r="W25" i="2"/>
  <c r="Y25" i="2"/>
  <c r="AB25" i="2"/>
  <c r="AD25" i="2"/>
  <c r="AF25" i="2"/>
  <c r="AH25" i="2"/>
  <c r="AK25" i="2"/>
  <c r="AM25" i="2"/>
  <c r="AO25" i="2"/>
  <c r="J27" i="2"/>
  <c r="L27" i="2"/>
  <c r="N27" i="2"/>
  <c r="P27" i="2"/>
  <c r="S27" i="2"/>
  <c r="U27" i="2"/>
  <c r="W27" i="2"/>
  <c r="Y27" i="2"/>
  <c r="AB27" i="2"/>
  <c r="AD27" i="2"/>
  <c r="AF27" i="2"/>
  <c r="AH27" i="2"/>
  <c r="AK27" i="2"/>
  <c r="AM27" i="2"/>
  <c r="AO27" i="2"/>
  <c r="J29" i="2"/>
  <c r="L29" i="2"/>
  <c r="N29" i="2"/>
  <c r="P29" i="2"/>
  <c r="S29" i="2"/>
  <c r="U29" i="2"/>
  <c r="W29" i="2"/>
  <c r="Y29" i="2"/>
  <c r="AB29" i="2"/>
  <c r="AD29" i="2"/>
  <c r="AF29" i="2"/>
  <c r="AH29" i="2"/>
  <c r="AK29" i="2"/>
  <c r="AM29" i="2"/>
  <c r="AO29" i="2"/>
  <c r="J31" i="2"/>
  <c r="L31" i="2"/>
  <c r="N31" i="2"/>
  <c r="P31" i="2"/>
  <c r="S31" i="2"/>
  <c r="U31" i="2"/>
  <c r="W31" i="2"/>
  <c r="Y31" i="2"/>
  <c r="AB31" i="2"/>
  <c r="AD31" i="2"/>
  <c r="AF31" i="2"/>
  <c r="AH31" i="2"/>
  <c r="AK31" i="2"/>
  <c r="AM31" i="2"/>
  <c r="AO31" i="2"/>
  <c r="J23" i="2"/>
  <c r="L23" i="2"/>
  <c r="N23" i="2"/>
  <c r="P23" i="2"/>
  <c r="S23" i="2"/>
  <c r="U23" i="2"/>
  <c r="W23" i="2"/>
  <c r="Y23" i="2"/>
  <c r="AB23" i="2"/>
  <c r="AD23" i="2"/>
  <c r="AF23" i="2"/>
  <c r="AH23" i="2"/>
  <c r="AK23" i="2"/>
  <c r="AM23" i="2"/>
  <c r="AO23" i="2"/>
  <c r="J35" i="2"/>
  <c r="L35" i="2"/>
  <c r="N35" i="2"/>
  <c r="P35" i="2"/>
  <c r="S35" i="2"/>
  <c r="U35" i="2"/>
  <c r="W35" i="2"/>
  <c r="Y35" i="2"/>
  <c r="AB35" i="2"/>
  <c r="AD35" i="2"/>
  <c r="AF35" i="2"/>
  <c r="AH35" i="2"/>
  <c r="AK35" i="2"/>
  <c r="AM35" i="2"/>
  <c r="AO35" i="2"/>
  <c r="J37" i="2"/>
  <c r="L37" i="2"/>
  <c r="N37" i="2"/>
  <c r="P37" i="2"/>
  <c r="S37" i="2"/>
  <c r="U37" i="2"/>
  <c r="W37" i="2"/>
  <c r="Y37" i="2"/>
  <c r="AB37" i="2"/>
  <c r="AD37" i="2"/>
  <c r="AF37" i="2"/>
  <c r="AH37" i="2"/>
  <c r="AK37" i="2"/>
  <c r="AM37" i="2"/>
  <c r="AO37" i="2"/>
  <c r="J39" i="2"/>
  <c r="L39" i="2"/>
  <c r="N39" i="2"/>
  <c r="P39" i="2"/>
  <c r="S39" i="2"/>
  <c r="U39" i="2"/>
  <c r="W39" i="2"/>
  <c r="Y39" i="2"/>
  <c r="AB39" i="2"/>
  <c r="AD39" i="2"/>
  <c r="AF39" i="2"/>
  <c r="AH39" i="2"/>
  <c r="AK39" i="2"/>
  <c r="AM39" i="2"/>
  <c r="AO39" i="2"/>
  <c r="J41" i="2"/>
  <c r="L41" i="2"/>
  <c r="N41" i="2"/>
  <c r="P41" i="2"/>
  <c r="S41" i="2"/>
  <c r="U41" i="2"/>
  <c r="W41" i="2"/>
  <c r="Y41" i="2"/>
  <c r="AB41" i="2"/>
  <c r="AD41" i="2"/>
  <c r="AF41" i="2"/>
  <c r="AH41" i="2"/>
  <c r="AK41" i="2"/>
  <c r="AM41" i="2"/>
  <c r="AO41" i="2"/>
  <c r="J43" i="2"/>
  <c r="L43" i="2"/>
  <c r="N43" i="2"/>
  <c r="P43" i="2"/>
  <c r="S43" i="2"/>
  <c r="U43" i="2"/>
  <c r="W43" i="2"/>
  <c r="Y43" i="2"/>
  <c r="AB43" i="2"/>
  <c r="AD43" i="2"/>
  <c r="AF43" i="2"/>
  <c r="AH43" i="2"/>
  <c r="AK43" i="2"/>
  <c r="AM43" i="2"/>
  <c r="AO43" i="2"/>
  <c r="J45" i="2"/>
  <c r="L45" i="2"/>
  <c r="N45" i="2"/>
  <c r="P45" i="2"/>
  <c r="S45" i="2"/>
  <c r="U45" i="2"/>
  <c r="W45" i="2"/>
  <c r="Y45" i="2"/>
  <c r="AB45" i="2"/>
  <c r="AD45" i="2"/>
  <c r="AF45" i="2"/>
  <c r="AH45" i="2"/>
  <c r="AK45" i="2"/>
  <c r="AM45" i="2"/>
  <c r="AO45" i="2"/>
  <c r="J47" i="2"/>
  <c r="L47" i="2"/>
  <c r="N47" i="2"/>
  <c r="P47" i="2"/>
  <c r="S47" i="2"/>
  <c r="U47" i="2"/>
  <c r="W47" i="2"/>
  <c r="Y47" i="2"/>
  <c r="AB47" i="2"/>
  <c r="AD47" i="2"/>
  <c r="AF47" i="2"/>
  <c r="AH47" i="2"/>
  <c r="AK47" i="2"/>
  <c r="AM47" i="2"/>
  <c r="AO47" i="2"/>
  <c r="J159" i="2"/>
  <c r="L159" i="2"/>
  <c r="N159" i="2"/>
  <c r="P159" i="2"/>
  <c r="S159" i="2"/>
  <c r="U159" i="2"/>
  <c r="W159" i="2"/>
  <c r="Y159" i="2"/>
  <c r="AB159" i="2"/>
  <c r="AD159" i="2"/>
  <c r="AF159" i="2"/>
  <c r="AH159" i="2"/>
  <c r="AK159" i="2"/>
  <c r="AM159" i="2"/>
  <c r="AO159" i="2"/>
  <c r="J51" i="2"/>
  <c r="L51" i="2"/>
  <c r="N51" i="2"/>
  <c r="P51" i="2"/>
  <c r="S51" i="2"/>
  <c r="U51" i="2"/>
  <c r="W51" i="2"/>
  <c r="Y51" i="2"/>
  <c r="AB51" i="2"/>
  <c r="AD51" i="2"/>
  <c r="AF51" i="2"/>
  <c r="AH51" i="2"/>
  <c r="AK51" i="2"/>
  <c r="AM51" i="2"/>
  <c r="AO51" i="2"/>
  <c r="J53" i="2"/>
  <c r="L53" i="2"/>
  <c r="N53" i="2"/>
  <c r="P53" i="2"/>
  <c r="S53" i="2"/>
  <c r="U53" i="2"/>
  <c r="W53" i="2"/>
  <c r="Y53" i="2"/>
  <c r="AB53" i="2"/>
  <c r="AD53" i="2"/>
  <c r="AF53" i="2"/>
  <c r="AH53" i="2"/>
  <c r="AK53" i="2"/>
  <c r="AM53" i="2"/>
  <c r="AO53" i="2"/>
  <c r="J55" i="2"/>
  <c r="L55" i="2"/>
  <c r="N55" i="2"/>
  <c r="P55" i="2"/>
  <c r="S55" i="2"/>
  <c r="U55" i="2"/>
  <c r="W55" i="2"/>
  <c r="Y55" i="2"/>
  <c r="AB55" i="2"/>
  <c r="AD55" i="2"/>
  <c r="AF55" i="2"/>
  <c r="AH55" i="2"/>
  <c r="AK55" i="2"/>
  <c r="AM55" i="2"/>
  <c r="AO55" i="2"/>
  <c r="J57" i="2"/>
  <c r="L57" i="2"/>
  <c r="N57" i="2"/>
  <c r="P57" i="2"/>
  <c r="S57" i="2"/>
  <c r="U57" i="2"/>
  <c r="W57" i="2"/>
  <c r="Y57" i="2"/>
  <c r="AB57" i="2"/>
  <c r="AD57" i="2"/>
  <c r="AF57" i="2"/>
  <c r="AH57" i="2"/>
  <c r="AK57" i="2"/>
  <c r="AM57" i="2"/>
  <c r="AO57" i="2"/>
  <c r="J59" i="2"/>
  <c r="L59" i="2"/>
  <c r="N59" i="2"/>
  <c r="P59" i="2"/>
  <c r="S59" i="2"/>
  <c r="U59" i="2"/>
  <c r="W59" i="2"/>
  <c r="Y59" i="2"/>
  <c r="AB59" i="2"/>
  <c r="AD59" i="2"/>
  <c r="AF59" i="2"/>
  <c r="AH59" i="2"/>
  <c r="AK59" i="2"/>
  <c r="AM59" i="2"/>
  <c r="AO59" i="2"/>
  <c r="J61" i="2"/>
  <c r="L61" i="2"/>
  <c r="N61" i="2"/>
  <c r="P61" i="2"/>
  <c r="S61" i="2"/>
  <c r="U61" i="2"/>
  <c r="W61" i="2"/>
  <c r="Y61" i="2"/>
  <c r="AB61" i="2"/>
  <c r="AD61" i="2"/>
  <c r="AF61" i="2"/>
  <c r="AH61" i="2"/>
  <c r="AK61" i="2"/>
  <c r="AM61" i="2"/>
  <c r="AO61" i="2"/>
  <c r="J63" i="2"/>
  <c r="L63" i="2"/>
  <c r="N63" i="2"/>
  <c r="P63" i="2"/>
  <c r="S63" i="2"/>
  <c r="U63" i="2"/>
  <c r="W63" i="2"/>
  <c r="Y63" i="2"/>
  <c r="AB63" i="2"/>
  <c r="AD63" i="2"/>
  <c r="AF63" i="2"/>
  <c r="AH63" i="2"/>
  <c r="AK63" i="2"/>
  <c r="AM63" i="2"/>
  <c r="AO63" i="2"/>
  <c r="J65" i="2"/>
  <c r="L65" i="2"/>
  <c r="N65" i="2"/>
  <c r="P65" i="2"/>
  <c r="S65" i="2"/>
  <c r="U65" i="2"/>
  <c r="W65" i="2"/>
  <c r="Y65" i="2"/>
  <c r="AB65" i="2"/>
  <c r="AD65" i="2"/>
  <c r="AF65" i="2"/>
  <c r="AH65" i="2"/>
  <c r="AK65" i="2"/>
  <c r="AM65" i="2"/>
  <c r="AO65" i="2"/>
  <c r="J49" i="2"/>
  <c r="L49" i="2"/>
  <c r="N49" i="2"/>
  <c r="P49" i="2"/>
  <c r="S49" i="2"/>
  <c r="U49" i="2"/>
  <c r="W49" i="2"/>
  <c r="Y49" i="2"/>
  <c r="AB49" i="2"/>
  <c r="AD49" i="2"/>
  <c r="AF49" i="2"/>
  <c r="AH49" i="2"/>
  <c r="AK49" i="2"/>
  <c r="AM49" i="2"/>
  <c r="AO49" i="2"/>
  <c r="J79" i="2"/>
  <c r="L79" i="2"/>
  <c r="N79" i="2"/>
  <c r="P79" i="2"/>
  <c r="S79" i="2"/>
  <c r="U79" i="2"/>
  <c r="W79" i="2"/>
  <c r="Y79" i="2"/>
  <c r="AB79" i="2"/>
  <c r="AD79" i="2"/>
  <c r="AF79" i="2"/>
  <c r="AH79" i="2"/>
  <c r="AK79" i="2"/>
  <c r="AM79" i="2"/>
  <c r="AO79" i="2"/>
  <c r="J71" i="2"/>
  <c r="L71" i="2"/>
  <c r="N71" i="2"/>
  <c r="P71" i="2"/>
  <c r="S71" i="2"/>
  <c r="U71" i="2"/>
  <c r="W71" i="2"/>
  <c r="Y71" i="2"/>
  <c r="AB71" i="2"/>
  <c r="AD71" i="2"/>
  <c r="AF71" i="2"/>
  <c r="AH71" i="2"/>
  <c r="AK71" i="2"/>
  <c r="AM71" i="2"/>
  <c r="AO71" i="2"/>
  <c r="J88" i="2"/>
  <c r="L88" i="2"/>
  <c r="N88" i="2"/>
  <c r="P88" i="2"/>
  <c r="S88" i="2"/>
  <c r="U88" i="2"/>
  <c r="W88" i="2"/>
  <c r="Y88" i="2"/>
  <c r="AB88" i="2"/>
  <c r="AD88" i="2"/>
  <c r="AF88" i="2"/>
  <c r="AH88" i="2"/>
  <c r="AK88" i="2"/>
  <c r="AM88" i="2"/>
  <c r="AO88" i="2"/>
  <c r="J75" i="2"/>
  <c r="L75" i="2"/>
  <c r="N75" i="2"/>
  <c r="P75" i="2"/>
  <c r="S75" i="2"/>
  <c r="U75" i="2"/>
  <c r="W75" i="2"/>
  <c r="Y75" i="2"/>
  <c r="AB75" i="2"/>
  <c r="AD75" i="2"/>
  <c r="AF75" i="2"/>
  <c r="AH75" i="2"/>
  <c r="AK75" i="2"/>
  <c r="AM75" i="2"/>
  <c r="AO75" i="2"/>
  <c r="J77" i="2"/>
  <c r="L77" i="2"/>
  <c r="N77" i="2"/>
  <c r="P77" i="2"/>
  <c r="S77" i="2"/>
  <c r="U77" i="2"/>
  <c r="W77" i="2"/>
  <c r="Y77" i="2"/>
  <c r="AB77" i="2"/>
  <c r="AD77" i="2"/>
  <c r="AF77" i="2"/>
  <c r="AH77" i="2"/>
  <c r="AK77" i="2"/>
  <c r="AM77" i="2"/>
  <c r="AO77" i="2"/>
  <c r="J270" i="2"/>
  <c r="L270" i="2"/>
  <c r="N270" i="2"/>
  <c r="P270" i="2"/>
  <c r="S270" i="2"/>
  <c r="U270" i="2"/>
  <c r="W270" i="2"/>
  <c r="Y270" i="2"/>
  <c r="AB270" i="2"/>
  <c r="AD270" i="2"/>
  <c r="AF270" i="2"/>
  <c r="AH270" i="2"/>
  <c r="AK270" i="2"/>
  <c r="AM270" i="2"/>
  <c r="AO270" i="2"/>
  <c r="J81" i="2"/>
  <c r="L81" i="2"/>
  <c r="N81" i="2"/>
  <c r="P81" i="2"/>
  <c r="S81" i="2"/>
  <c r="U81" i="2"/>
  <c r="W81" i="2"/>
  <c r="Y81" i="2"/>
  <c r="AB81" i="2"/>
  <c r="AD81" i="2"/>
  <c r="AF81" i="2"/>
  <c r="AH81" i="2"/>
  <c r="AK81" i="2"/>
  <c r="AM81" i="2"/>
  <c r="AO81" i="2"/>
  <c r="J83" i="2"/>
  <c r="L83" i="2"/>
  <c r="N83" i="2"/>
  <c r="P83" i="2"/>
  <c r="S83" i="2"/>
  <c r="U83" i="2"/>
  <c r="W83" i="2"/>
  <c r="Y83" i="2"/>
  <c r="AB83" i="2"/>
  <c r="AD83" i="2"/>
  <c r="AF83" i="2"/>
  <c r="AH83" i="2"/>
  <c r="AK83" i="2"/>
  <c r="AM83" i="2"/>
  <c r="AO83" i="2"/>
  <c r="J73" i="2"/>
  <c r="L73" i="2"/>
  <c r="N73" i="2"/>
  <c r="P73" i="2"/>
  <c r="S73" i="2"/>
  <c r="U73" i="2"/>
  <c r="W73" i="2"/>
  <c r="Y73" i="2"/>
  <c r="AB73" i="2"/>
  <c r="AD73" i="2"/>
  <c r="AF73" i="2"/>
  <c r="AH73" i="2"/>
  <c r="AK73" i="2"/>
  <c r="AM73" i="2"/>
  <c r="AO73" i="2"/>
  <c r="J325" i="2"/>
  <c r="L325" i="2"/>
  <c r="N325" i="2"/>
  <c r="P325" i="2"/>
  <c r="S325" i="2"/>
  <c r="U325" i="2"/>
  <c r="W325" i="2"/>
  <c r="Y325" i="2"/>
  <c r="AB325" i="2"/>
  <c r="AD325" i="2"/>
  <c r="AF325" i="2"/>
  <c r="AH325" i="2"/>
  <c r="AK325" i="2"/>
  <c r="AM325" i="2"/>
  <c r="AO325" i="2"/>
  <c r="J89" i="2"/>
  <c r="L89" i="2"/>
  <c r="N89" i="2"/>
  <c r="P89" i="2"/>
  <c r="S89" i="2"/>
  <c r="U89" i="2"/>
  <c r="W89" i="2"/>
  <c r="Y89" i="2"/>
  <c r="AB89" i="2"/>
  <c r="AD89" i="2"/>
  <c r="AF89" i="2"/>
  <c r="AH89" i="2"/>
  <c r="AK89" i="2"/>
  <c r="AM89" i="2"/>
  <c r="AO89" i="2"/>
  <c r="J91" i="2"/>
  <c r="L91" i="2"/>
  <c r="N91" i="2"/>
  <c r="P91" i="2"/>
  <c r="S91" i="2"/>
  <c r="U91" i="2"/>
  <c r="W91" i="2"/>
  <c r="Y91" i="2"/>
  <c r="AB91" i="2"/>
  <c r="AD91" i="2"/>
  <c r="AF91" i="2"/>
  <c r="AH91" i="2"/>
  <c r="AK91" i="2"/>
  <c r="AM91" i="2"/>
  <c r="AO91" i="2"/>
  <c r="J333" i="2"/>
  <c r="L333" i="2"/>
  <c r="N333" i="2"/>
  <c r="P333" i="2"/>
  <c r="S333" i="2"/>
  <c r="U333" i="2"/>
  <c r="W333" i="2"/>
  <c r="Y333" i="2"/>
  <c r="AB333" i="2"/>
  <c r="AD333" i="2"/>
  <c r="AF333" i="2"/>
  <c r="AH333" i="2"/>
  <c r="AK333" i="2"/>
  <c r="AM333" i="2"/>
  <c r="AO333" i="2"/>
  <c r="J95" i="2"/>
  <c r="L95" i="2"/>
  <c r="N95" i="2"/>
  <c r="P95" i="2"/>
  <c r="S95" i="2"/>
  <c r="U95" i="2"/>
  <c r="W95" i="2"/>
  <c r="Y95" i="2"/>
  <c r="AB95" i="2"/>
  <c r="AD95" i="2"/>
  <c r="AF95" i="2"/>
  <c r="AH95" i="2"/>
  <c r="AK95" i="2"/>
  <c r="AM95" i="2"/>
  <c r="AO95" i="2"/>
  <c r="J97" i="2"/>
  <c r="L97" i="2"/>
  <c r="N97" i="2"/>
  <c r="P97" i="2"/>
  <c r="S97" i="2"/>
  <c r="U97" i="2"/>
  <c r="W97" i="2"/>
  <c r="Y97" i="2"/>
  <c r="AB97" i="2"/>
  <c r="AD97" i="2"/>
  <c r="AF97" i="2"/>
  <c r="AH97" i="2"/>
  <c r="AK97" i="2"/>
  <c r="AM97" i="2"/>
  <c r="AO97" i="2"/>
  <c r="J99" i="2"/>
  <c r="L99" i="2"/>
  <c r="N99" i="2"/>
  <c r="P99" i="2"/>
  <c r="S99" i="2"/>
  <c r="U99" i="2"/>
  <c r="W99" i="2"/>
  <c r="Y99" i="2"/>
  <c r="AB99" i="2"/>
  <c r="AD99" i="2"/>
  <c r="AF99" i="2"/>
  <c r="AH99" i="2"/>
  <c r="AK99" i="2"/>
  <c r="AM99" i="2"/>
  <c r="AO99" i="2"/>
  <c r="J101" i="2"/>
  <c r="L101" i="2"/>
  <c r="N101" i="2"/>
  <c r="P101" i="2"/>
  <c r="S101" i="2"/>
  <c r="U101" i="2"/>
  <c r="W101" i="2"/>
  <c r="Y101" i="2"/>
  <c r="AB101" i="2"/>
  <c r="AD101" i="2"/>
  <c r="AF101" i="2"/>
  <c r="AH101" i="2"/>
  <c r="AK101" i="2"/>
  <c r="AM101" i="2"/>
  <c r="AO101" i="2"/>
  <c r="J103" i="2"/>
  <c r="L103" i="2"/>
  <c r="N103" i="2"/>
  <c r="P103" i="2"/>
  <c r="S103" i="2"/>
  <c r="U103" i="2"/>
  <c r="W103" i="2"/>
  <c r="Y103" i="2"/>
  <c r="AB103" i="2"/>
  <c r="AD103" i="2"/>
  <c r="AF103" i="2"/>
  <c r="AH103" i="2"/>
  <c r="AK103" i="2"/>
  <c r="AM103" i="2"/>
  <c r="AO103" i="2"/>
  <c r="J266" i="2"/>
  <c r="L266" i="2"/>
  <c r="N266" i="2"/>
  <c r="P266" i="2"/>
  <c r="S266" i="2"/>
  <c r="U266" i="2"/>
  <c r="W266" i="2"/>
  <c r="Y266" i="2"/>
  <c r="AB266" i="2"/>
  <c r="AD266" i="2"/>
  <c r="AF266" i="2"/>
  <c r="AH266" i="2"/>
  <c r="AK266" i="2"/>
  <c r="AM266" i="2"/>
  <c r="AO266" i="2"/>
  <c r="J107" i="2"/>
  <c r="L107" i="2"/>
  <c r="N107" i="2"/>
  <c r="P107" i="2"/>
  <c r="S107" i="2"/>
  <c r="U107" i="2"/>
  <c r="W107" i="2"/>
  <c r="Y107" i="2"/>
  <c r="AB107" i="2"/>
  <c r="AD107" i="2"/>
  <c r="AF107" i="2"/>
  <c r="AH107" i="2"/>
  <c r="AK107" i="2"/>
  <c r="AM107" i="2"/>
  <c r="AO107" i="2"/>
  <c r="J109" i="2"/>
  <c r="L109" i="2"/>
  <c r="N109" i="2"/>
  <c r="P109" i="2"/>
  <c r="S109" i="2"/>
  <c r="U109" i="2"/>
  <c r="W109" i="2"/>
  <c r="Y109" i="2"/>
  <c r="AB109" i="2"/>
  <c r="AD109" i="2"/>
  <c r="AF109" i="2"/>
  <c r="AH109" i="2"/>
  <c r="AK109" i="2"/>
  <c r="AM109" i="2"/>
  <c r="AO109" i="2"/>
  <c r="J441" i="2"/>
  <c r="L441" i="2"/>
  <c r="N441" i="2"/>
  <c r="P441" i="2"/>
  <c r="S441" i="2"/>
  <c r="U441" i="2"/>
  <c r="W441" i="2"/>
  <c r="Y441" i="2"/>
  <c r="AB441" i="2"/>
  <c r="AD441" i="2"/>
  <c r="AF441" i="2"/>
  <c r="AH441" i="2"/>
  <c r="AK441" i="2"/>
  <c r="AM441" i="2"/>
  <c r="AO441" i="2"/>
  <c r="J113" i="2"/>
  <c r="L113" i="2"/>
  <c r="N113" i="2"/>
  <c r="P113" i="2"/>
  <c r="S113" i="2"/>
  <c r="U113" i="2"/>
  <c r="W113" i="2"/>
  <c r="Y113" i="2"/>
  <c r="AB113" i="2"/>
  <c r="AD113" i="2"/>
  <c r="AF113" i="2"/>
  <c r="AH113" i="2"/>
  <c r="AK113" i="2"/>
  <c r="AM113" i="2"/>
  <c r="AO113" i="2"/>
  <c r="J115" i="2"/>
  <c r="L115" i="2"/>
  <c r="N115" i="2"/>
  <c r="P115" i="2"/>
  <c r="S115" i="2"/>
  <c r="U115" i="2"/>
  <c r="W115" i="2"/>
  <c r="Y115" i="2"/>
  <c r="AB115" i="2"/>
  <c r="AD115" i="2"/>
  <c r="AF115" i="2"/>
  <c r="AH115" i="2"/>
  <c r="AK115" i="2"/>
  <c r="AM115" i="2"/>
  <c r="AO115" i="2"/>
  <c r="J117" i="2"/>
  <c r="L117" i="2"/>
  <c r="N117" i="2"/>
  <c r="P117" i="2"/>
  <c r="S117" i="2"/>
  <c r="U117" i="2"/>
  <c r="W117" i="2"/>
  <c r="Y117" i="2"/>
  <c r="AB117" i="2"/>
  <c r="AD117" i="2"/>
  <c r="AF117" i="2"/>
  <c r="AH117" i="2"/>
  <c r="AK117" i="2"/>
  <c r="AM117" i="2"/>
  <c r="AO117" i="2"/>
  <c r="J119" i="2"/>
  <c r="L119" i="2"/>
  <c r="N119" i="2"/>
  <c r="P119" i="2"/>
  <c r="S119" i="2"/>
  <c r="U119" i="2"/>
  <c r="W119" i="2"/>
  <c r="Y119" i="2"/>
  <c r="AB119" i="2"/>
  <c r="AD119" i="2"/>
  <c r="AF119" i="2"/>
  <c r="AH119" i="2"/>
  <c r="AK119" i="2"/>
  <c r="AM119" i="2"/>
  <c r="AO119" i="2"/>
  <c r="J121" i="2"/>
  <c r="L121" i="2"/>
  <c r="N121" i="2"/>
  <c r="P121" i="2"/>
  <c r="S121" i="2"/>
  <c r="U121" i="2"/>
  <c r="W121" i="2"/>
  <c r="Y121" i="2"/>
  <c r="AB121" i="2"/>
  <c r="AD121" i="2"/>
  <c r="AF121" i="2"/>
  <c r="AH121" i="2"/>
  <c r="AK121" i="2"/>
  <c r="AM121" i="2"/>
  <c r="AO121" i="2"/>
  <c r="J123" i="2"/>
  <c r="L123" i="2"/>
  <c r="N123" i="2"/>
  <c r="P123" i="2"/>
  <c r="S123" i="2"/>
  <c r="U123" i="2"/>
  <c r="W123" i="2"/>
  <c r="Y123" i="2"/>
  <c r="AB123" i="2"/>
  <c r="AD123" i="2"/>
  <c r="AF123" i="2"/>
  <c r="AH123" i="2"/>
  <c r="AK123" i="2"/>
  <c r="AM123" i="2"/>
  <c r="AO123" i="2"/>
  <c r="J125" i="2"/>
  <c r="L125" i="2"/>
  <c r="N125" i="2"/>
  <c r="P125" i="2"/>
  <c r="S125" i="2"/>
  <c r="U125" i="2"/>
  <c r="W125" i="2"/>
  <c r="Y125" i="2"/>
  <c r="AB125" i="2"/>
  <c r="AD125" i="2"/>
  <c r="AF125" i="2"/>
  <c r="AH125" i="2"/>
  <c r="AK125" i="2"/>
  <c r="AM125" i="2"/>
  <c r="AO125" i="2"/>
  <c r="J344" i="2"/>
  <c r="L344" i="2"/>
  <c r="N344" i="2"/>
  <c r="P344" i="2"/>
  <c r="S344" i="2"/>
  <c r="U344" i="2"/>
  <c r="W344" i="2"/>
  <c r="Y344" i="2"/>
  <c r="AB344" i="2"/>
  <c r="AD344" i="2"/>
  <c r="AF344" i="2"/>
  <c r="AH344" i="2"/>
  <c r="AK344" i="2"/>
  <c r="AM344" i="2"/>
  <c r="AO344" i="2"/>
  <c r="J129" i="2"/>
  <c r="L129" i="2"/>
  <c r="N129" i="2"/>
  <c r="P129" i="2"/>
  <c r="S129" i="2"/>
  <c r="U129" i="2"/>
  <c r="W129" i="2"/>
  <c r="Y129" i="2"/>
  <c r="AB129" i="2"/>
  <c r="AD129" i="2"/>
  <c r="AF129" i="2"/>
  <c r="AH129" i="2"/>
  <c r="AK129" i="2"/>
  <c r="AM129" i="2"/>
  <c r="AO129" i="2"/>
  <c r="J131" i="2"/>
  <c r="L131" i="2"/>
  <c r="N131" i="2"/>
  <c r="P131" i="2"/>
  <c r="S131" i="2"/>
  <c r="U131" i="2"/>
  <c r="W131" i="2"/>
  <c r="Y131" i="2"/>
  <c r="AB131" i="2"/>
  <c r="AD131" i="2"/>
  <c r="AF131" i="2"/>
  <c r="AH131" i="2"/>
  <c r="AK131" i="2"/>
  <c r="AM131" i="2"/>
  <c r="AO131" i="2"/>
  <c r="J133" i="2"/>
  <c r="L133" i="2"/>
  <c r="N133" i="2"/>
  <c r="P133" i="2"/>
  <c r="S133" i="2"/>
  <c r="U133" i="2"/>
  <c r="W133" i="2"/>
  <c r="Y133" i="2"/>
  <c r="AB133" i="2"/>
  <c r="AD133" i="2"/>
  <c r="AF133" i="2"/>
  <c r="AH133" i="2"/>
  <c r="AK133" i="2"/>
  <c r="AM133" i="2"/>
  <c r="AO133" i="2"/>
  <c r="J135" i="2"/>
  <c r="L135" i="2"/>
  <c r="N135" i="2"/>
  <c r="P135" i="2"/>
  <c r="S135" i="2"/>
  <c r="U135" i="2"/>
  <c r="W135" i="2"/>
  <c r="Y135" i="2"/>
  <c r="AB135" i="2"/>
  <c r="AD135" i="2"/>
  <c r="AF135" i="2"/>
  <c r="AH135" i="2"/>
  <c r="AK135" i="2"/>
  <c r="AM135" i="2"/>
  <c r="AO135" i="2"/>
  <c r="J137" i="2"/>
  <c r="L137" i="2"/>
  <c r="N137" i="2"/>
  <c r="P137" i="2"/>
  <c r="S137" i="2"/>
  <c r="U137" i="2"/>
  <c r="W137" i="2"/>
  <c r="Y137" i="2"/>
  <c r="AB137" i="2"/>
  <c r="AD137" i="2"/>
  <c r="AF137" i="2"/>
  <c r="AH137" i="2"/>
  <c r="AK137" i="2"/>
  <c r="AM137" i="2"/>
  <c r="AO137" i="2"/>
  <c r="J139" i="2"/>
  <c r="L139" i="2"/>
  <c r="N139" i="2"/>
  <c r="P139" i="2"/>
  <c r="S139" i="2"/>
  <c r="U139" i="2"/>
  <c r="W139" i="2"/>
  <c r="Y139" i="2"/>
  <c r="AB139" i="2"/>
  <c r="AD139" i="2"/>
  <c r="AF139" i="2"/>
  <c r="AH139" i="2"/>
  <c r="AK139" i="2"/>
  <c r="AM139" i="2"/>
  <c r="AO139" i="2"/>
  <c r="J141" i="2"/>
  <c r="L141" i="2"/>
  <c r="N141" i="2"/>
  <c r="P141" i="2"/>
  <c r="S141" i="2"/>
  <c r="U141" i="2"/>
  <c r="W141" i="2"/>
  <c r="Y141" i="2"/>
  <c r="AB141" i="2"/>
  <c r="AD141" i="2"/>
  <c r="AF141" i="2"/>
  <c r="AH141" i="2"/>
  <c r="AK141" i="2"/>
  <c r="AM141" i="2"/>
  <c r="AO141" i="2"/>
  <c r="J143" i="2"/>
  <c r="L143" i="2"/>
  <c r="N143" i="2"/>
  <c r="P143" i="2"/>
  <c r="S143" i="2"/>
  <c r="U143" i="2"/>
  <c r="W143" i="2"/>
  <c r="Y143" i="2"/>
  <c r="AB143" i="2"/>
  <c r="AD143" i="2"/>
  <c r="AF143" i="2"/>
  <c r="AH143" i="2"/>
  <c r="AK143" i="2"/>
  <c r="AM143" i="2"/>
  <c r="AO143" i="2"/>
  <c r="J145" i="2"/>
  <c r="L145" i="2"/>
  <c r="N145" i="2"/>
  <c r="P145" i="2"/>
  <c r="S145" i="2"/>
  <c r="U145" i="2"/>
  <c r="W145" i="2"/>
  <c r="Y145" i="2"/>
  <c r="AB145" i="2"/>
  <c r="AD145" i="2"/>
  <c r="AF145" i="2"/>
  <c r="AH145" i="2"/>
  <c r="AK145" i="2"/>
  <c r="AM145" i="2"/>
  <c r="AO145" i="2"/>
  <c r="J147" i="2"/>
  <c r="L147" i="2"/>
  <c r="N147" i="2"/>
  <c r="P147" i="2"/>
  <c r="S147" i="2"/>
  <c r="U147" i="2"/>
  <c r="W147" i="2"/>
  <c r="Y147" i="2"/>
  <c r="AB147" i="2"/>
  <c r="AD147" i="2"/>
  <c r="AF147" i="2"/>
  <c r="AH147" i="2"/>
  <c r="AK147" i="2"/>
  <c r="AM147" i="2"/>
  <c r="AO147" i="2"/>
  <c r="J149" i="2"/>
  <c r="L149" i="2"/>
  <c r="N149" i="2"/>
  <c r="P149" i="2"/>
  <c r="S149" i="2"/>
  <c r="U149" i="2"/>
  <c r="W149" i="2"/>
  <c r="Y149" i="2"/>
  <c r="AB149" i="2"/>
  <c r="AD149" i="2"/>
  <c r="AF149" i="2"/>
  <c r="AH149" i="2"/>
  <c r="AK149" i="2"/>
  <c r="AM149" i="2"/>
  <c r="AO149" i="2"/>
  <c r="J151" i="2"/>
  <c r="L151" i="2"/>
  <c r="N151" i="2"/>
  <c r="P151" i="2"/>
  <c r="S151" i="2"/>
  <c r="U151" i="2"/>
  <c r="W151" i="2"/>
  <c r="Y151" i="2"/>
  <c r="AB151" i="2"/>
  <c r="AD151" i="2"/>
  <c r="AF151" i="2"/>
  <c r="AH151" i="2"/>
  <c r="AK151" i="2"/>
  <c r="AM151" i="2"/>
  <c r="AO151" i="2"/>
  <c r="J153" i="2"/>
  <c r="L153" i="2"/>
  <c r="N153" i="2"/>
  <c r="P153" i="2"/>
  <c r="S153" i="2"/>
  <c r="U153" i="2"/>
  <c r="W153" i="2"/>
  <c r="Y153" i="2"/>
  <c r="AB153" i="2"/>
  <c r="AD153" i="2"/>
  <c r="AF153" i="2"/>
  <c r="AH153" i="2"/>
  <c r="AK153" i="2"/>
  <c r="AM153" i="2"/>
  <c r="AO153" i="2"/>
  <c r="J155" i="2"/>
  <c r="L155" i="2"/>
  <c r="N155" i="2"/>
  <c r="P155" i="2"/>
  <c r="S155" i="2"/>
  <c r="U155" i="2"/>
  <c r="W155" i="2"/>
  <c r="Y155" i="2"/>
  <c r="AB155" i="2"/>
  <c r="AD155" i="2"/>
  <c r="AF155" i="2"/>
  <c r="AH155" i="2"/>
  <c r="AK155" i="2"/>
  <c r="AM155" i="2"/>
  <c r="AO155" i="2"/>
  <c r="J315" i="2"/>
  <c r="L315" i="2"/>
  <c r="N315" i="2"/>
  <c r="P315" i="2"/>
  <c r="S315" i="2"/>
  <c r="U315" i="2"/>
  <c r="W315" i="2"/>
  <c r="Y315" i="2"/>
  <c r="AB315" i="2"/>
  <c r="AD315" i="2"/>
  <c r="AF315" i="2"/>
  <c r="AH315" i="2"/>
  <c r="AK315" i="2"/>
  <c r="AM315" i="2"/>
  <c r="AO315" i="2"/>
  <c r="J406" i="2"/>
  <c r="L406" i="2"/>
  <c r="N406" i="2"/>
  <c r="P406" i="2"/>
  <c r="S406" i="2"/>
  <c r="U406" i="2"/>
  <c r="W406" i="2"/>
  <c r="Y406" i="2"/>
  <c r="AB406" i="2"/>
  <c r="AD406" i="2"/>
  <c r="AF406" i="2"/>
  <c r="AH406" i="2"/>
  <c r="AK406" i="2"/>
  <c r="AM406" i="2"/>
  <c r="AO406" i="2"/>
  <c r="J161" i="2"/>
  <c r="L161" i="2"/>
  <c r="N161" i="2"/>
  <c r="P161" i="2"/>
  <c r="S161" i="2"/>
  <c r="U161" i="2"/>
  <c r="W161" i="2"/>
  <c r="Y161" i="2"/>
  <c r="AB161" i="2"/>
  <c r="AD161" i="2"/>
  <c r="AF161" i="2"/>
  <c r="AH161" i="2"/>
  <c r="AK161" i="2"/>
  <c r="AM161" i="2"/>
  <c r="AO161" i="2"/>
  <c r="J163" i="2"/>
  <c r="L163" i="2"/>
  <c r="N163" i="2"/>
  <c r="P163" i="2"/>
  <c r="S163" i="2"/>
  <c r="U163" i="2"/>
  <c r="W163" i="2"/>
  <c r="Y163" i="2"/>
  <c r="AB163" i="2"/>
  <c r="AD163" i="2"/>
  <c r="AF163" i="2"/>
  <c r="AH163" i="2"/>
  <c r="AK163" i="2"/>
  <c r="AM163" i="2"/>
  <c r="AO163" i="2"/>
  <c r="J165" i="2"/>
  <c r="L165" i="2"/>
  <c r="N165" i="2"/>
  <c r="P165" i="2"/>
  <c r="S165" i="2"/>
  <c r="U165" i="2"/>
  <c r="W165" i="2"/>
  <c r="Y165" i="2"/>
  <c r="AB165" i="2"/>
  <c r="AD165" i="2"/>
  <c r="AF165" i="2"/>
  <c r="AH165" i="2"/>
  <c r="AK165" i="2"/>
  <c r="AM165" i="2"/>
  <c r="AO165" i="2"/>
  <c r="J167" i="2"/>
  <c r="L167" i="2"/>
  <c r="N167" i="2"/>
  <c r="P167" i="2"/>
  <c r="S167" i="2"/>
  <c r="U167" i="2"/>
  <c r="W167" i="2"/>
  <c r="Y167" i="2"/>
  <c r="AB167" i="2"/>
  <c r="AD167" i="2"/>
  <c r="AF167" i="2"/>
  <c r="AH167" i="2"/>
  <c r="AK167" i="2"/>
  <c r="AM167" i="2"/>
  <c r="AO167" i="2"/>
  <c r="J169" i="2"/>
  <c r="L169" i="2"/>
  <c r="N169" i="2"/>
  <c r="P169" i="2"/>
  <c r="S169" i="2"/>
  <c r="U169" i="2"/>
  <c r="W169" i="2"/>
  <c r="Y169" i="2"/>
  <c r="AB169" i="2"/>
  <c r="AD169" i="2"/>
  <c r="AF169" i="2"/>
  <c r="AH169" i="2"/>
  <c r="AK169" i="2"/>
  <c r="AM169" i="2"/>
  <c r="AO169" i="2"/>
  <c r="J171" i="2"/>
  <c r="L171" i="2"/>
  <c r="N171" i="2"/>
  <c r="P171" i="2"/>
  <c r="S171" i="2"/>
  <c r="U171" i="2"/>
  <c r="W171" i="2"/>
  <c r="Y171" i="2"/>
  <c r="AB171" i="2"/>
  <c r="AD171" i="2"/>
  <c r="AF171" i="2"/>
  <c r="AH171" i="2"/>
  <c r="AK171" i="2"/>
  <c r="AM171" i="2"/>
  <c r="AO171" i="2"/>
  <c r="J173" i="2"/>
  <c r="L173" i="2"/>
  <c r="N173" i="2"/>
  <c r="P173" i="2"/>
  <c r="S173" i="2"/>
  <c r="U173" i="2"/>
  <c r="W173" i="2"/>
  <c r="Y173" i="2"/>
  <c r="AB173" i="2"/>
  <c r="AD173" i="2"/>
  <c r="AF173" i="2"/>
  <c r="AH173" i="2"/>
  <c r="AK173" i="2"/>
  <c r="AM173" i="2"/>
  <c r="AO173" i="2"/>
  <c r="J175" i="2"/>
  <c r="L175" i="2"/>
  <c r="N175" i="2"/>
  <c r="P175" i="2"/>
  <c r="S175" i="2"/>
  <c r="U175" i="2"/>
  <c r="W175" i="2"/>
  <c r="Y175" i="2"/>
  <c r="AB175" i="2"/>
  <c r="AD175" i="2"/>
  <c r="AF175" i="2"/>
  <c r="AH175" i="2"/>
  <c r="AK175" i="2"/>
  <c r="AM175" i="2"/>
  <c r="AO175" i="2"/>
  <c r="J177" i="2"/>
  <c r="L177" i="2"/>
  <c r="N177" i="2"/>
  <c r="P177" i="2"/>
  <c r="S177" i="2"/>
  <c r="U177" i="2"/>
  <c r="W177" i="2"/>
  <c r="Y177" i="2"/>
  <c r="AB177" i="2"/>
  <c r="AD177" i="2"/>
  <c r="AF177" i="2"/>
  <c r="AH177" i="2"/>
  <c r="AK177" i="2"/>
  <c r="AM177" i="2"/>
  <c r="AO177" i="2"/>
  <c r="J257" i="2"/>
  <c r="L257" i="2"/>
  <c r="N257" i="2"/>
  <c r="P257" i="2"/>
  <c r="S257" i="2"/>
  <c r="U257" i="2"/>
  <c r="W257" i="2"/>
  <c r="Y257" i="2"/>
  <c r="AB257" i="2"/>
  <c r="AD257" i="2"/>
  <c r="AF257" i="2"/>
  <c r="AH257" i="2"/>
  <c r="AK257" i="2"/>
  <c r="AM257" i="2"/>
  <c r="AO257" i="2"/>
  <c r="J181" i="2"/>
  <c r="L181" i="2"/>
  <c r="N181" i="2"/>
  <c r="P181" i="2"/>
  <c r="S181" i="2"/>
  <c r="U181" i="2"/>
  <c r="W181" i="2"/>
  <c r="Y181" i="2"/>
  <c r="AB181" i="2"/>
  <c r="AD181" i="2"/>
  <c r="AF181" i="2"/>
  <c r="AH181" i="2"/>
  <c r="AK181" i="2"/>
  <c r="AM181" i="2"/>
  <c r="AO181" i="2"/>
  <c r="J183" i="2"/>
  <c r="L183" i="2"/>
  <c r="N183" i="2"/>
  <c r="P183" i="2"/>
  <c r="S183" i="2"/>
  <c r="U183" i="2"/>
  <c r="W183" i="2"/>
  <c r="Y183" i="2"/>
  <c r="AB183" i="2"/>
  <c r="AD183" i="2"/>
  <c r="AF183" i="2"/>
  <c r="AH183" i="2"/>
  <c r="AK183" i="2"/>
  <c r="AM183" i="2"/>
  <c r="AO183" i="2"/>
  <c r="I184" i="2"/>
  <c r="K184" i="2"/>
  <c r="M184" i="2"/>
  <c r="O184" i="2"/>
  <c r="R184" i="2"/>
  <c r="T184" i="2"/>
  <c r="V184" i="2"/>
  <c r="X184" i="2"/>
  <c r="AA184" i="2"/>
  <c r="AC184" i="2"/>
  <c r="AE184" i="2"/>
  <c r="AG184" i="2"/>
  <c r="AJ184" i="2"/>
  <c r="AL184" i="2"/>
  <c r="AN184" i="2"/>
  <c r="AP184" i="2"/>
  <c r="J185" i="2"/>
  <c r="L185" i="2"/>
  <c r="N185" i="2"/>
  <c r="P185" i="2"/>
  <c r="S185" i="2"/>
  <c r="U185" i="2"/>
  <c r="W185" i="2"/>
  <c r="Y185" i="2"/>
  <c r="AB185" i="2"/>
  <c r="AD185" i="2"/>
  <c r="AF185" i="2"/>
  <c r="AH185" i="2"/>
  <c r="AK185" i="2"/>
  <c r="AM185" i="2"/>
  <c r="AO185" i="2"/>
  <c r="I186" i="2"/>
  <c r="K186" i="2"/>
  <c r="M186" i="2"/>
  <c r="O186" i="2"/>
  <c r="R186" i="2"/>
  <c r="T186" i="2"/>
  <c r="V186" i="2"/>
  <c r="X186" i="2"/>
  <c r="AA186" i="2"/>
  <c r="AC186" i="2"/>
  <c r="AE186" i="2"/>
  <c r="AG186" i="2"/>
  <c r="AJ186" i="2"/>
  <c r="AL186" i="2"/>
  <c r="AN186" i="2"/>
  <c r="AP186" i="2"/>
  <c r="J187" i="2"/>
  <c r="L187" i="2"/>
  <c r="N187" i="2"/>
  <c r="P187" i="2"/>
  <c r="S187" i="2"/>
  <c r="U187" i="2"/>
  <c r="W187" i="2"/>
  <c r="Y187" i="2"/>
  <c r="AB187" i="2"/>
  <c r="AD187" i="2"/>
  <c r="AF187" i="2"/>
  <c r="AH187" i="2"/>
  <c r="AK187" i="2"/>
  <c r="AM187" i="2"/>
  <c r="AO187" i="2"/>
  <c r="I188" i="2"/>
  <c r="K188" i="2"/>
  <c r="M188" i="2"/>
  <c r="O188" i="2"/>
  <c r="R188" i="2"/>
  <c r="T188" i="2"/>
  <c r="V188" i="2"/>
  <c r="X188" i="2"/>
  <c r="AA188" i="2"/>
  <c r="AC188" i="2"/>
  <c r="AE188" i="2"/>
  <c r="AG188" i="2"/>
  <c r="AJ188" i="2"/>
  <c r="AL188" i="2"/>
  <c r="AN188" i="2"/>
  <c r="AP188" i="2"/>
  <c r="J189" i="2"/>
  <c r="L189" i="2"/>
  <c r="N189" i="2"/>
  <c r="P189" i="2"/>
  <c r="S189" i="2"/>
  <c r="U189" i="2"/>
  <c r="W189" i="2"/>
  <c r="Y189" i="2"/>
  <c r="AB189" i="2"/>
  <c r="AD189" i="2"/>
  <c r="AF189" i="2"/>
  <c r="AH189" i="2"/>
  <c r="AK189" i="2"/>
  <c r="AM189" i="2"/>
  <c r="AO189" i="2"/>
  <c r="I190" i="2"/>
  <c r="K190" i="2"/>
  <c r="M190" i="2"/>
  <c r="O190" i="2"/>
  <c r="R190" i="2"/>
  <c r="T190" i="2"/>
  <c r="V190" i="2"/>
  <c r="X190" i="2"/>
  <c r="AA190" i="2"/>
  <c r="AC190" i="2"/>
  <c r="AE190" i="2"/>
  <c r="AG190" i="2"/>
  <c r="AJ190" i="2"/>
  <c r="AL190" i="2"/>
  <c r="AN190" i="2"/>
  <c r="AP190" i="2"/>
  <c r="J191" i="2"/>
  <c r="L191" i="2"/>
  <c r="N191" i="2"/>
  <c r="P191" i="2"/>
  <c r="S191" i="2"/>
  <c r="U191" i="2"/>
  <c r="W191" i="2"/>
  <c r="Y191" i="2"/>
  <c r="AB191" i="2"/>
  <c r="AD191" i="2"/>
  <c r="AF191" i="2"/>
  <c r="AH191" i="2"/>
  <c r="AK191" i="2"/>
  <c r="AM191" i="2"/>
  <c r="AO191" i="2"/>
  <c r="I192" i="2"/>
  <c r="K192" i="2"/>
  <c r="M192" i="2"/>
  <c r="O192" i="2"/>
  <c r="R192" i="2"/>
  <c r="T192" i="2"/>
  <c r="V192" i="2"/>
  <c r="X192" i="2"/>
  <c r="AA192" i="2"/>
  <c r="AC192" i="2"/>
  <c r="AE192" i="2"/>
  <c r="AG192" i="2"/>
  <c r="AJ192" i="2"/>
  <c r="AL192" i="2"/>
  <c r="AN192" i="2"/>
  <c r="AP192" i="2"/>
  <c r="J193" i="2"/>
  <c r="L193" i="2"/>
  <c r="N193" i="2"/>
  <c r="P193" i="2"/>
  <c r="S193" i="2"/>
  <c r="U193" i="2"/>
  <c r="W193" i="2"/>
  <c r="Y193" i="2"/>
  <c r="AB193" i="2"/>
  <c r="AD193" i="2"/>
  <c r="AF193" i="2"/>
  <c r="AH193" i="2"/>
  <c r="AK193" i="2"/>
  <c r="AM193" i="2"/>
  <c r="AO193" i="2"/>
  <c r="I194" i="2"/>
  <c r="K194" i="2"/>
  <c r="M194" i="2"/>
  <c r="O194" i="2"/>
  <c r="R194" i="2"/>
  <c r="T194" i="2"/>
  <c r="V194" i="2"/>
  <c r="X194" i="2"/>
  <c r="AA194" i="2"/>
  <c r="AC194" i="2"/>
  <c r="AE194" i="2"/>
  <c r="AG194" i="2"/>
  <c r="AJ194" i="2"/>
  <c r="AL194" i="2"/>
  <c r="AN194" i="2"/>
  <c r="AP194" i="2"/>
  <c r="J195" i="2"/>
  <c r="L195" i="2"/>
  <c r="N195" i="2"/>
  <c r="P195" i="2"/>
  <c r="S195" i="2"/>
  <c r="U195" i="2"/>
  <c r="W195" i="2"/>
  <c r="Y195" i="2"/>
  <c r="AB195" i="2"/>
  <c r="AD195" i="2"/>
  <c r="AF195" i="2"/>
  <c r="AH195" i="2"/>
  <c r="AK195" i="2"/>
  <c r="AM195" i="2"/>
  <c r="AO195" i="2"/>
  <c r="I100" i="2"/>
  <c r="K100" i="2"/>
  <c r="M100" i="2"/>
  <c r="O100" i="2"/>
  <c r="R100" i="2"/>
  <c r="T100" i="2"/>
  <c r="V100" i="2"/>
  <c r="X100" i="2"/>
  <c r="AA100" i="2"/>
  <c r="AC100" i="2"/>
  <c r="AE100" i="2"/>
  <c r="AG100" i="2"/>
  <c r="AJ100" i="2"/>
  <c r="AL100" i="2"/>
  <c r="AN100" i="2"/>
  <c r="AP100" i="2"/>
  <c r="J197" i="2"/>
  <c r="L197" i="2"/>
  <c r="N197" i="2"/>
  <c r="P197" i="2"/>
  <c r="S197" i="2"/>
  <c r="U197" i="2"/>
  <c r="W197" i="2"/>
  <c r="Y197" i="2"/>
  <c r="AB197" i="2"/>
  <c r="AD197" i="2"/>
  <c r="AF197" i="2"/>
  <c r="AH197" i="2"/>
  <c r="AK197" i="2"/>
  <c r="AM197" i="2"/>
  <c r="AO197" i="2"/>
  <c r="I198" i="2"/>
  <c r="K198" i="2"/>
  <c r="M198" i="2"/>
  <c r="O198" i="2"/>
  <c r="R198" i="2"/>
  <c r="T198" i="2"/>
  <c r="V198" i="2"/>
  <c r="X198" i="2"/>
  <c r="AA198" i="2"/>
  <c r="AC198" i="2"/>
  <c r="AE198" i="2"/>
  <c r="AG198" i="2"/>
  <c r="AJ198" i="2"/>
  <c r="AL198" i="2"/>
  <c r="AN198" i="2"/>
  <c r="AP198" i="2"/>
  <c r="J199" i="2"/>
  <c r="L199" i="2"/>
  <c r="N199" i="2"/>
  <c r="P199" i="2"/>
  <c r="S199" i="2"/>
  <c r="U199" i="2"/>
  <c r="W199" i="2"/>
  <c r="Y199" i="2"/>
  <c r="AB199" i="2"/>
  <c r="AD199" i="2"/>
  <c r="AF199" i="2"/>
  <c r="AH199" i="2"/>
  <c r="AK199" i="2"/>
  <c r="AM199" i="2"/>
  <c r="AO199" i="2"/>
  <c r="I200" i="2"/>
  <c r="K200" i="2"/>
  <c r="M200" i="2"/>
  <c r="O200" i="2"/>
  <c r="R200" i="2"/>
  <c r="T200" i="2"/>
  <c r="V200" i="2"/>
  <c r="X200" i="2"/>
  <c r="AA200" i="2"/>
  <c r="AC200" i="2"/>
  <c r="AE200" i="2"/>
  <c r="AG200" i="2"/>
  <c r="AJ200" i="2"/>
  <c r="AL200" i="2"/>
  <c r="AN200" i="2"/>
  <c r="AP200" i="2"/>
  <c r="J201" i="2"/>
  <c r="L201" i="2"/>
  <c r="N201" i="2"/>
  <c r="P201" i="2"/>
  <c r="S201" i="2"/>
  <c r="U201" i="2"/>
  <c r="W201" i="2"/>
  <c r="Y201" i="2"/>
  <c r="AB201" i="2"/>
  <c r="AD201" i="2"/>
  <c r="AF201" i="2"/>
  <c r="AH201" i="2"/>
  <c r="AK201" i="2"/>
  <c r="AM201" i="2"/>
  <c r="AO201" i="2"/>
  <c r="I202" i="2"/>
  <c r="K202" i="2"/>
  <c r="M202" i="2"/>
  <c r="O202" i="2"/>
  <c r="R202" i="2"/>
  <c r="T202" i="2"/>
  <c r="V202" i="2"/>
  <c r="X202" i="2"/>
  <c r="AA202" i="2"/>
  <c r="AC202" i="2"/>
  <c r="AE202" i="2"/>
  <c r="AG202" i="2"/>
  <c r="AJ202" i="2"/>
  <c r="AL202" i="2"/>
  <c r="AN202" i="2"/>
  <c r="AP202" i="2"/>
  <c r="J203" i="2"/>
  <c r="L203" i="2"/>
  <c r="N203" i="2"/>
  <c r="P203" i="2"/>
  <c r="S203" i="2"/>
  <c r="U203" i="2"/>
  <c r="W203" i="2"/>
  <c r="Y203" i="2"/>
  <c r="AB203" i="2"/>
  <c r="AD203" i="2"/>
  <c r="AF203" i="2"/>
  <c r="AH203" i="2"/>
  <c r="AK203" i="2"/>
  <c r="AM203" i="2"/>
  <c r="AO203" i="2"/>
  <c r="I204" i="2"/>
  <c r="K204" i="2"/>
  <c r="M204" i="2"/>
  <c r="O204" i="2"/>
  <c r="R204" i="2"/>
  <c r="T204" i="2"/>
  <c r="V204" i="2"/>
  <c r="X204" i="2"/>
  <c r="AA204" i="2"/>
  <c r="AC204" i="2"/>
  <c r="AE204" i="2"/>
  <c r="AG204" i="2"/>
  <c r="AJ204" i="2"/>
  <c r="AL204" i="2"/>
  <c r="AN204" i="2"/>
  <c r="AP204" i="2"/>
  <c r="J205" i="2"/>
  <c r="L205" i="2"/>
  <c r="N205" i="2"/>
  <c r="P205" i="2"/>
  <c r="S205" i="2"/>
  <c r="U205" i="2"/>
  <c r="W205" i="2"/>
  <c r="Y205" i="2"/>
  <c r="AB205" i="2"/>
  <c r="AD205" i="2"/>
  <c r="AF205" i="2"/>
  <c r="AH205" i="2"/>
  <c r="AK205" i="2"/>
  <c r="AM205" i="2"/>
  <c r="AO205" i="2"/>
  <c r="I206" i="2"/>
  <c r="K206" i="2"/>
  <c r="M206" i="2"/>
  <c r="O206" i="2"/>
  <c r="R206" i="2"/>
  <c r="T206" i="2"/>
  <c r="V206" i="2"/>
  <c r="X206" i="2"/>
  <c r="AA206" i="2"/>
  <c r="AC206" i="2"/>
  <c r="AE206" i="2"/>
  <c r="AG206" i="2"/>
  <c r="AJ206" i="2"/>
  <c r="AL206" i="2"/>
  <c r="AN206" i="2"/>
  <c r="AP206" i="2"/>
  <c r="J127" i="2"/>
  <c r="L127" i="2"/>
  <c r="N127" i="2"/>
  <c r="P127" i="2"/>
  <c r="S127" i="2"/>
  <c r="U127" i="2"/>
  <c r="W127" i="2"/>
  <c r="Y127" i="2"/>
  <c r="AB127" i="2"/>
  <c r="AD127" i="2"/>
  <c r="AF127" i="2"/>
  <c r="AH127" i="2"/>
  <c r="AK127" i="2"/>
  <c r="AM127" i="2"/>
  <c r="AO127" i="2"/>
  <c r="I352" i="2"/>
  <c r="K352" i="2"/>
  <c r="M352" i="2"/>
  <c r="O352" i="2"/>
  <c r="R352" i="2"/>
  <c r="T352" i="2"/>
  <c r="V352" i="2"/>
  <c r="X352" i="2"/>
  <c r="AA352" i="2"/>
  <c r="AC352" i="2"/>
  <c r="AE352" i="2"/>
  <c r="AG352" i="2"/>
  <c r="AJ352" i="2"/>
  <c r="AL352" i="2"/>
  <c r="AN352" i="2"/>
  <c r="AP352" i="2"/>
  <c r="J209" i="2"/>
  <c r="L209" i="2"/>
  <c r="N209" i="2"/>
  <c r="P209" i="2"/>
  <c r="S209" i="2"/>
  <c r="U209" i="2"/>
  <c r="W209" i="2"/>
  <c r="Y209" i="2"/>
  <c r="AB209" i="2"/>
  <c r="AD209" i="2"/>
  <c r="AF209" i="2"/>
  <c r="AH209" i="2"/>
  <c r="AK209" i="2"/>
  <c r="AM209" i="2"/>
  <c r="AO209" i="2"/>
  <c r="I210" i="2"/>
  <c r="K210" i="2"/>
  <c r="M210" i="2"/>
  <c r="O210" i="2"/>
  <c r="R210" i="2"/>
  <c r="T210" i="2"/>
  <c r="V210" i="2"/>
  <c r="X210" i="2"/>
  <c r="AA210" i="2"/>
  <c r="AC210" i="2"/>
  <c r="AE210" i="2"/>
  <c r="AG210" i="2"/>
  <c r="AJ210" i="2"/>
  <c r="AL210" i="2"/>
  <c r="AN210" i="2"/>
  <c r="AP210" i="2"/>
  <c r="J211" i="2"/>
  <c r="L211" i="2"/>
  <c r="N211" i="2"/>
  <c r="P211" i="2"/>
  <c r="S211" i="2"/>
  <c r="U211" i="2"/>
  <c r="W211" i="2"/>
  <c r="Y211" i="2"/>
  <c r="AB211" i="2"/>
  <c r="AD211" i="2"/>
  <c r="AF211" i="2"/>
  <c r="AH211" i="2"/>
  <c r="AK211" i="2"/>
  <c r="AM211" i="2"/>
  <c r="AO211" i="2"/>
  <c r="I212" i="2"/>
  <c r="K212" i="2"/>
  <c r="M212" i="2"/>
  <c r="O212" i="2"/>
  <c r="R212" i="2"/>
  <c r="T212" i="2"/>
  <c r="V212" i="2"/>
  <c r="X212" i="2"/>
  <c r="AA212" i="2"/>
  <c r="AC212" i="2"/>
  <c r="AE212" i="2"/>
  <c r="AG212" i="2"/>
  <c r="AJ212" i="2"/>
  <c r="AL212" i="2"/>
  <c r="AN212" i="2"/>
  <c r="AP212" i="2"/>
  <c r="J213" i="2"/>
  <c r="L213" i="2"/>
  <c r="N213" i="2"/>
  <c r="P213" i="2"/>
  <c r="S213" i="2"/>
  <c r="U213" i="2"/>
  <c r="W213" i="2"/>
  <c r="Y213" i="2"/>
  <c r="AB213" i="2"/>
  <c r="AD213" i="2"/>
  <c r="AF213" i="2"/>
  <c r="AH213" i="2"/>
  <c r="AK213" i="2"/>
  <c r="AM213" i="2"/>
  <c r="AO213" i="2"/>
  <c r="I214" i="2"/>
  <c r="K214" i="2"/>
  <c r="M214" i="2"/>
  <c r="O214" i="2"/>
  <c r="R214" i="2"/>
  <c r="T214" i="2"/>
  <c r="V214" i="2"/>
  <c r="X214" i="2"/>
  <c r="AA214" i="2"/>
  <c r="AC214" i="2"/>
  <c r="AE214" i="2"/>
  <c r="AG214" i="2"/>
  <c r="AJ214" i="2"/>
  <c r="AL214" i="2"/>
  <c r="AN214" i="2"/>
  <c r="AP214" i="2"/>
  <c r="J215" i="2"/>
  <c r="L215" i="2"/>
  <c r="N215" i="2"/>
  <c r="P215" i="2"/>
  <c r="S215" i="2"/>
  <c r="U215" i="2"/>
  <c r="W215" i="2"/>
  <c r="Y215" i="2"/>
  <c r="AB215" i="2"/>
  <c r="AD215" i="2"/>
  <c r="AF215" i="2"/>
  <c r="AH215" i="2"/>
  <c r="AK215" i="2"/>
  <c r="AM215" i="2"/>
  <c r="AO215" i="2"/>
  <c r="I216" i="2"/>
  <c r="K216" i="2"/>
  <c r="M216" i="2"/>
  <c r="O216" i="2"/>
  <c r="R216" i="2"/>
  <c r="T216" i="2"/>
  <c r="V216" i="2"/>
  <c r="X216" i="2"/>
  <c r="AA216" i="2"/>
  <c r="AC216" i="2"/>
  <c r="AE216" i="2"/>
  <c r="AG216" i="2"/>
  <c r="AJ216" i="2"/>
  <c r="AL216" i="2"/>
  <c r="AN216" i="2"/>
  <c r="AP216" i="2"/>
  <c r="J217" i="2"/>
  <c r="L217" i="2"/>
  <c r="N217" i="2"/>
  <c r="P217" i="2"/>
  <c r="S217" i="2"/>
  <c r="U217" i="2"/>
  <c r="W217" i="2"/>
  <c r="Y217" i="2"/>
  <c r="AB217" i="2"/>
  <c r="AD217" i="2"/>
  <c r="AF217" i="2"/>
  <c r="AH217" i="2"/>
  <c r="AK217" i="2"/>
  <c r="AM217" i="2"/>
  <c r="AO217" i="2"/>
  <c r="I218" i="2"/>
  <c r="K218" i="2"/>
  <c r="M218" i="2"/>
  <c r="O218" i="2"/>
  <c r="R218" i="2"/>
  <c r="T218" i="2"/>
  <c r="V218" i="2"/>
  <c r="X218" i="2"/>
  <c r="AA218" i="2"/>
  <c r="AC218" i="2"/>
  <c r="AE218" i="2"/>
  <c r="AG218" i="2"/>
  <c r="AJ218" i="2"/>
  <c r="AL218" i="2"/>
  <c r="AN218" i="2"/>
  <c r="AP218" i="2"/>
  <c r="J219" i="2"/>
  <c r="L219" i="2"/>
  <c r="N219" i="2"/>
  <c r="P219" i="2"/>
  <c r="S219" i="2"/>
  <c r="U219" i="2"/>
  <c r="W219" i="2"/>
  <c r="Y219" i="2"/>
  <c r="AB219" i="2"/>
  <c r="AD219" i="2"/>
  <c r="AF219" i="2"/>
  <c r="AH219" i="2"/>
  <c r="AK219" i="2"/>
  <c r="AM219" i="2"/>
  <c r="AO219" i="2"/>
  <c r="I220" i="2"/>
  <c r="K220" i="2"/>
  <c r="M220" i="2"/>
  <c r="O220" i="2"/>
  <c r="R220" i="2"/>
  <c r="T220" i="2"/>
  <c r="V220" i="2"/>
  <c r="X220" i="2"/>
  <c r="AA220" i="2"/>
  <c r="AC220" i="2"/>
  <c r="AE220" i="2"/>
  <c r="AG220" i="2"/>
  <c r="AJ220" i="2"/>
  <c r="AL220" i="2"/>
  <c r="AN220" i="2"/>
  <c r="AP220" i="2"/>
  <c r="J221" i="2"/>
  <c r="L221" i="2"/>
  <c r="N221" i="2"/>
  <c r="P221" i="2"/>
  <c r="S221" i="2"/>
  <c r="U221" i="2"/>
  <c r="W221" i="2"/>
  <c r="Y221" i="2"/>
  <c r="AB221" i="2"/>
  <c r="AD221" i="2"/>
  <c r="AF221" i="2"/>
  <c r="AH221" i="2"/>
  <c r="AK221" i="2"/>
  <c r="AM221" i="2"/>
  <c r="AO221" i="2"/>
  <c r="I222" i="2"/>
  <c r="K222" i="2"/>
  <c r="M222" i="2"/>
  <c r="O222" i="2"/>
  <c r="R222" i="2"/>
  <c r="T222" i="2"/>
  <c r="V222" i="2"/>
  <c r="X222" i="2"/>
  <c r="AA222" i="2"/>
  <c r="AC222" i="2"/>
  <c r="AE222" i="2"/>
  <c r="AG222" i="2"/>
  <c r="AJ222" i="2"/>
  <c r="AL222" i="2"/>
  <c r="AN222" i="2"/>
  <c r="AP222" i="2"/>
  <c r="J223" i="2"/>
  <c r="L223" i="2"/>
  <c r="N223" i="2"/>
  <c r="P223" i="2"/>
  <c r="S223" i="2"/>
  <c r="U223" i="2"/>
  <c r="W223" i="2"/>
  <c r="Y223" i="2"/>
  <c r="AB223" i="2"/>
  <c r="AD223" i="2"/>
  <c r="AF223" i="2"/>
  <c r="AH223" i="2"/>
  <c r="AK223" i="2"/>
  <c r="AM223" i="2"/>
  <c r="AO223" i="2"/>
  <c r="I224" i="2"/>
  <c r="K224" i="2"/>
  <c r="M224" i="2"/>
  <c r="O224" i="2"/>
  <c r="R224" i="2"/>
  <c r="T224" i="2"/>
  <c r="V224" i="2"/>
  <c r="X224" i="2"/>
  <c r="AA224" i="2"/>
  <c r="AC224" i="2"/>
  <c r="AE224" i="2"/>
  <c r="AG224" i="2"/>
  <c r="AJ224" i="2"/>
  <c r="AL224" i="2"/>
  <c r="AN224" i="2"/>
  <c r="AP224" i="2"/>
  <c r="J86" i="2"/>
  <c r="L86" i="2"/>
  <c r="N86" i="2"/>
  <c r="P86" i="2"/>
  <c r="S86" i="2"/>
  <c r="U86" i="2"/>
  <c r="W86" i="2"/>
  <c r="Y86" i="2"/>
  <c r="AB86" i="2"/>
  <c r="AD86" i="2"/>
  <c r="AF86" i="2"/>
  <c r="AH86" i="2"/>
  <c r="AK86" i="2"/>
  <c r="AM86" i="2"/>
  <c r="AO86" i="2"/>
  <c r="I226" i="2"/>
  <c r="K226" i="2"/>
  <c r="M226" i="2"/>
  <c r="O226" i="2"/>
  <c r="R226" i="2"/>
  <c r="T226" i="2"/>
  <c r="V226" i="2"/>
  <c r="X226" i="2"/>
  <c r="AA226" i="2"/>
  <c r="AC226" i="2"/>
  <c r="AE226" i="2"/>
  <c r="AG226" i="2"/>
  <c r="AJ226" i="2"/>
  <c r="AL226" i="2"/>
  <c r="AN226" i="2"/>
  <c r="AP226" i="2"/>
  <c r="J82" i="2"/>
  <c r="L82" i="2"/>
  <c r="N82" i="2"/>
  <c r="P82" i="2"/>
  <c r="S82" i="2"/>
  <c r="U82" i="2"/>
  <c r="W82" i="2"/>
  <c r="Y82" i="2"/>
  <c r="AB82" i="2"/>
  <c r="AD82" i="2"/>
  <c r="AF82" i="2"/>
  <c r="AH82" i="2"/>
  <c r="AK82" i="2"/>
  <c r="AM82" i="2"/>
  <c r="AO82" i="2"/>
  <c r="I228" i="2"/>
  <c r="K228" i="2"/>
  <c r="M228" i="2"/>
  <c r="O228" i="2"/>
  <c r="R228" i="2"/>
  <c r="T228" i="2"/>
  <c r="V228" i="2"/>
  <c r="X228" i="2"/>
  <c r="AA228" i="2"/>
  <c r="AC228" i="2"/>
  <c r="AE228" i="2"/>
  <c r="AG228" i="2"/>
  <c r="AJ228" i="2"/>
  <c r="AL228" i="2"/>
  <c r="AN228" i="2"/>
  <c r="AP228" i="2"/>
  <c r="J229" i="2"/>
  <c r="L229" i="2"/>
  <c r="N229" i="2"/>
  <c r="P229" i="2"/>
  <c r="S229" i="2"/>
  <c r="U229" i="2"/>
  <c r="W229" i="2"/>
  <c r="Y229" i="2"/>
  <c r="AB229" i="2"/>
  <c r="AD229" i="2"/>
  <c r="AF229" i="2"/>
  <c r="AH229" i="2"/>
  <c r="AK229" i="2"/>
  <c r="AM229" i="2"/>
  <c r="AO229" i="2"/>
  <c r="I230" i="2"/>
  <c r="K230" i="2"/>
  <c r="M230" i="2"/>
  <c r="O230" i="2"/>
  <c r="R230" i="2"/>
  <c r="T230" i="2"/>
  <c r="V230" i="2"/>
  <c r="X230" i="2"/>
  <c r="AA230" i="2"/>
  <c r="AC230" i="2"/>
  <c r="AE230" i="2"/>
  <c r="AG230" i="2"/>
  <c r="AJ230" i="2"/>
  <c r="AL230" i="2"/>
  <c r="AN230" i="2"/>
  <c r="AP230" i="2"/>
  <c r="J231" i="2"/>
  <c r="L231" i="2"/>
  <c r="N231" i="2"/>
  <c r="P231" i="2"/>
  <c r="S231" i="2"/>
  <c r="U231" i="2"/>
  <c r="W231" i="2"/>
  <c r="Y231" i="2"/>
  <c r="AB231" i="2"/>
  <c r="AD231" i="2"/>
  <c r="AF231" i="2"/>
  <c r="AH231" i="2"/>
  <c r="AK231" i="2"/>
  <c r="AM231" i="2"/>
  <c r="AO231" i="2"/>
  <c r="I232" i="2"/>
  <c r="K232" i="2"/>
  <c r="M232" i="2"/>
  <c r="O232" i="2"/>
  <c r="R232" i="2"/>
  <c r="T232" i="2"/>
  <c r="V232" i="2"/>
  <c r="X232" i="2"/>
  <c r="AA232" i="2"/>
  <c r="AC232" i="2"/>
  <c r="AE232" i="2"/>
  <c r="AG232" i="2"/>
  <c r="AJ232" i="2"/>
  <c r="AL232" i="2"/>
  <c r="AN232" i="2"/>
  <c r="AP232" i="2"/>
  <c r="J233" i="2"/>
  <c r="L233" i="2"/>
  <c r="N233" i="2"/>
  <c r="P233" i="2"/>
  <c r="S233" i="2"/>
  <c r="U233" i="2"/>
  <c r="W233" i="2"/>
  <c r="Y233" i="2"/>
  <c r="AB233" i="2"/>
  <c r="AD233" i="2"/>
  <c r="AF233" i="2"/>
  <c r="AH233" i="2"/>
  <c r="AK233" i="2"/>
  <c r="AM233" i="2"/>
  <c r="AO233" i="2"/>
  <c r="I234" i="2"/>
  <c r="K234" i="2"/>
  <c r="M234" i="2"/>
  <c r="O234" i="2"/>
  <c r="R234" i="2"/>
  <c r="T234" i="2"/>
  <c r="V234" i="2"/>
  <c r="X234" i="2"/>
  <c r="AA234" i="2"/>
  <c r="AC234" i="2"/>
  <c r="AE234" i="2"/>
  <c r="AG234" i="2"/>
  <c r="AJ234" i="2"/>
  <c r="AL234" i="2"/>
  <c r="AN234" i="2"/>
  <c r="AP234" i="2"/>
  <c r="J196" i="2"/>
  <c r="L196" i="2"/>
  <c r="N196" i="2"/>
  <c r="P196" i="2"/>
  <c r="S196" i="2"/>
  <c r="U196" i="2"/>
  <c r="W196" i="2"/>
  <c r="Y196" i="2"/>
  <c r="AB196" i="2"/>
  <c r="AD196" i="2"/>
  <c r="AF196" i="2"/>
  <c r="AH196" i="2"/>
  <c r="AK196" i="2"/>
  <c r="AM196" i="2"/>
  <c r="AO196" i="2"/>
  <c r="I236" i="2"/>
  <c r="K236" i="2"/>
  <c r="M236" i="2"/>
  <c r="O236" i="2"/>
  <c r="R236" i="2"/>
  <c r="T236" i="2"/>
  <c r="V236" i="2"/>
  <c r="X236" i="2"/>
  <c r="AA236" i="2"/>
  <c r="AC236" i="2"/>
  <c r="AE236" i="2"/>
  <c r="AG236" i="2"/>
  <c r="AJ236" i="2"/>
  <c r="AL236" i="2"/>
  <c r="AN236" i="2"/>
  <c r="AP236" i="2"/>
  <c r="J237" i="2"/>
  <c r="L237" i="2"/>
  <c r="N237" i="2"/>
  <c r="P237" i="2"/>
  <c r="S237" i="2"/>
  <c r="U237" i="2"/>
  <c r="W237" i="2"/>
  <c r="Y237" i="2"/>
  <c r="AB237" i="2"/>
  <c r="AD237" i="2"/>
  <c r="AF237" i="2"/>
  <c r="AH237" i="2"/>
  <c r="AK237" i="2"/>
  <c r="AM237" i="2"/>
  <c r="AO237" i="2"/>
  <c r="I238" i="2"/>
  <c r="K238" i="2"/>
  <c r="M238" i="2"/>
  <c r="O238" i="2"/>
  <c r="R238" i="2"/>
  <c r="T238" i="2"/>
  <c r="V238" i="2"/>
  <c r="X238" i="2"/>
  <c r="AA238" i="2"/>
  <c r="AC238" i="2"/>
  <c r="AE238" i="2"/>
  <c r="AG238" i="2"/>
  <c r="AJ238" i="2"/>
  <c r="AL238" i="2"/>
  <c r="AN238" i="2"/>
  <c r="AP238" i="2"/>
  <c r="J239" i="2"/>
  <c r="L239" i="2"/>
  <c r="N239" i="2"/>
  <c r="P239" i="2"/>
  <c r="S239" i="2"/>
  <c r="U239" i="2"/>
  <c r="W239" i="2"/>
  <c r="Y239" i="2"/>
  <c r="AB239" i="2"/>
  <c r="AD239" i="2"/>
  <c r="AF239" i="2"/>
  <c r="AH239" i="2"/>
  <c r="AK239" i="2"/>
  <c r="AM239" i="2"/>
  <c r="AO239" i="2"/>
  <c r="I240" i="2"/>
  <c r="K240" i="2"/>
  <c r="M240" i="2"/>
  <c r="O240" i="2"/>
  <c r="R240" i="2"/>
  <c r="T240" i="2"/>
  <c r="V240" i="2"/>
  <c r="X240" i="2"/>
  <c r="AA240" i="2"/>
  <c r="AC240" i="2"/>
  <c r="AE240" i="2"/>
  <c r="AG240" i="2"/>
  <c r="AJ240" i="2"/>
  <c r="AL240" i="2"/>
  <c r="AN240" i="2"/>
  <c r="AP240" i="2"/>
  <c r="J241" i="2"/>
  <c r="L241" i="2"/>
  <c r="N241" i="2"/>
  <c r="P241" i="2"/>
  <c r="S241" i="2"/>
  <c r="U241" i="2"/>
  <c r="W241" i="2"/>
  <c r="Y241" i="2"/>
  <c r="AB241" i="2"/>
  <c r="AD241" i="2"/>
  <c r="AF241" i="2"/>
  <c r="AH241" i="2"/>
  <c r="AK241" i="2"/>
  <c r="AM241" i="2"/>
  <c r="AO241" i="2"/>
  <c r="I242" i="2"/>
  <c r="K242" i="2"/>
  <c r="M242" i="2"/>
  <c r="O242" i="2"/>
  <c r="R242" i="2"/>
  <c r="T242" i="2"/>
  <c r="V242" i="2"/>
  <c r="X242" i="2"/>
  <c r="AA242" i="2"/>
  <c r="AC242" i="2"/>
  <c r="AE242" i="2"/>
  <c r="AG242" i="2"/>
  <c r="AJ242" i="2"/>
  <c r="AL242" i="2"/>
  <c r="AN242" i="2"/>
  <c r="AP242" i="2"/>
  <c r="J243" i="2"/>
  <c r="L243" i="2"/>
  <c r="N243" i="2"/>
  <c r="P243" i="2"/>
  <c r="S243" i="2"/>
  <c r="U243" i="2"/>
  <c r="W243" i="2"/>
  <c r="Y243" i="2"/>
  <c r="AB243" i="2"/>
  <c r="AD243" i="2"/>
  <c r="AF243" i="2"/>
  <c r="AH243" i="2"/>
  <c r="AK243" i="2"/>
  <c r="AM243" i="2"/>
  <c r="AO243" i="2"/>
  <c r="I244" i="2"/>
  <c r="K244" i="2"/>
  <c r="M244" i="2"/>
  <c r="O244" i="2"/>
  <c r="R244" i="2"/>
  <c r="T244" i="2"/>
  <c r="V244" i="2"/>
  <c r="X244" i="2"/>
  <c r="AA244" i="2"/>
  <c r="AC244" i="2"/>
  <c r="AE244" i="2"/>
  <c r="AG244" i="2"/>
  <c r="AJ244" i="2"/>
  <c r="AL244" i="2"/>
  <c r="AN244" i="2"/>
  <c r="AP244" i="2"/>
  <c r="J245" i="2"/>
  <c r="L245" i="2"/>
  <c r="N245" i="2"/>
  <c r="P245" i="2"/>
  <c r="S245" i="2"/>
  <c r="U245" i="2"/>
  <c r="W245" i="2"/>
  <c r="Y245" i="2"/>
  <c r="AB245" i="2"/>
  <c r="AD245" i="2"/>
  <c r="AF245" i="2"/>
  <c r="AH245" i="2"/>
  <c r="AK245" i="2"/>
  <c r="AM245" i="2"/>
  <c r="AO245" i="2"/>
  <c r="I246" i="2"/>
  <c r="K246" i="2"/>
  <c r="M246" i="2"/>
  <c r="O246" i="2"/>
  <c r="R246" i="2"/>
  <c r="T246" i="2"/>
  <c r="V246" i="2"/>
  <c r="X246" i="2"/>
  <c r="AA246" i="2"/>
  <c r="AC246" i="2"/>
  <c r="AE246" i="2"/>
  <c r="AG246" i="2"/>
  <c r="AJ246" i="2"/>
  <c r="AL246" i="2"/>
  <c r="AN246" i="2"/>
  <c r="AP246" i="2"/>
  <c r="J111" i="2"/>
  <c r="L111" i="2"/>
  <c r="N111" i="2"/>
  <c r="P111" i="2"/>
  <c r="S111" i="2"/>
  <c r="U111" i="2"/>
  <c r="W111" i="2"/>
  <c r="Y111" i="2"/>
  <c r="AB111" i="2"/>
  <c r="AD111" i="2"/>
  <c r="AF111" i="2"/>
  <c r="AH111" i="2"/>
  <c r="AK111" i="2"/>
  <c r="AM111" i="2"/>
  <c r="AO111" i="2"/>
  <c r="I247" i="2"/>
  <c r="K247" i="2"/>
  <c r="M247" i="2"/>
  <c r="O247" i="2"/>
  <c r="R247" i="2"/>
  <c r="T247" i="2"/>
  <c r="V247" i="2"/>
  <c r="X247" i="2"/>
  <c r="AA247" i="2"/>
  <c r="AC247" i="2"/>
  <c r="AE247" i="2"/>
  <c r="AG247" i="2"/>
  <c r="AJ247" i="2"/>
  <c r="AL247" i="2"/>
  <c r="AN247" i="2"/>
  <c r="AP247" i="2"/>
  <c r="J430" i="2"/>
  <c r="L430" i="2"/>
  <c r="N430" i="2"/>
  <c r="P430" i="2"/>
  <c r="S430" i="2"/>
  <c r="U430" i="2"/>
  <c r="W430" i="2"/>
  <c r="Y430" i="2"/>
  <c r="AB430" i="2"/>
  <c r="AD430" i="2"/>
  <c r="AF430" i="2"/>
  <c r="AH430" i="2"/>
  <c r="AK430" i="2"/>
  <c r="AM430" i="2"/>
  <c r="AO430" i="2"/>
  <c r="I250" i="2"/>
  <c r="K250" i="2"/>
  <c r="M250" i="2"/>
  <c r="O250" i="2"/>
  <c r="R250" i="2"/>
  <c r="T250" i="2"/>
  <c r="V250" i="2"/>
  <c r="X250" i="2"/>
  <c r="AA250" i="2"/>
  <c r="AC250" i="2"/>
  <c r="AE250" i="2"/>
  <c r="AG250" i="2"/>
  <c r="AJ250" i="2"/>
  <c r="AL250" i="2"/>
  <c r="AN250" i="2"/>
  <c r="AP250" i="2"/>
  <c r="J251" i="2"/>
  <c r="L251" i="2"/>
  <c r="N251" i="2"/>
  <c r="P251" i="2"/>
  <c r="S251" i="2"/>
  <c r="U251" i="2"/>
  <c r="W251" i="2"/>
  <c r="Y251" i="2"/>
  <c r="AB251" i="2"/>
  <c r="AD251" i="2"/>
  <c r="AF251" i="2"/>
  <c r="AH251" i="2"/>
  <c r="AK251" i="2"/>
  <c r="AM251" i="2"/>
  <c r="AO251" i="2"/>
  <c r="I252" i="2"/>
  <c r="K252" i="2"/>
  <c r="M252" i="2"/>
  <c r="O252" i="2"/>
  <c r="R252" i="2"/>
  <c r="T252" i="2"/>
  <c r="V252" i="2"/>
  <c r="X252" i="2"/>
  <c r="AA252" i="2"/>
  <c r="AC252" i="2"/>
  <c r="AE252" i="2"/>
  <c r="AG252" i="2"/>
  <c r="AJ252" i="2"/>
  <c r="AL252" i="2"/>
  <c r="AN252" i="2"/>
  <c r="AP252" i="2"/>
  <c r="J253" i="2"/>
  <c r="L253" i="2"/>
  <c r="N253" i="2"/>
  <c r="P253" i="2"/>
  <c r="S253" i="2"/>
  <c r="U253" i="2"/>
  <c r="W253" i="2"/>
  <c r="Y253" i="2"/>
  <c r="AB253" i="2"/>
  <c r="AD253" i="2"/>
  <c r="AF253" i="2"/>
  <c r="AH253" i="2"/>
  <c r="AK253" i="2"/>
  <c r="AM253" i="2"/>
  <c r="AO253" i="2"/>
  <c r="I338" i="2"/>
  <c r="K338" i="2"/>
  <c r="M338" i="2"/>
  <c r="O338" i="2"/>
  <c r="R338" i="2"/>
  <c r="T338" i="2"/>
  <c r="V338" i="2"/>
  <c r="X338" i="2"/>
  <c r="AA338" i="2"/>
  <c r="AC338" i="2"/>
  <c r="AE338" i="2"/>
  <c r="AG338" i="2"/>
  <c r="AJ338" i="2"/>
  <c r="AL338" i="2"/>
  <c r="AN338" i="2"/>
  <c r="AP338" i="2"/>
  <c r="J255" i="2"/>
  <c r="L255" i="2"/>
  <c r="N255" i="2"/>
  <c r="P255" i="2"/>
  <c r="S255" i="2"/>
  <c r="U255" i="2"/>
  <c r="W255" i="2"/>
  <c r="Y255" i="2"/>
  <c r="AB255" i="2"/>
  <c r="AD255" i="2"/>
  <c r="AF255" i="2"/>
  <c r="AH255" i="2"/>
  <c r="AK255" i="2"/>
  <c r="AM255" i="2"/>
  <c r="AO255" i="2"/>
  <c r="I256" i="2"/>
  <c r="K256" i="2"/>
  <c r="M256" i="2"/>
  <c r="O256" i="2"/>
  <c r="R256" i="2"/>
  <c r="T256" i="2"/>
  <c r="V256" i="2"/>
  <c r="X256" i="2"/>
  <c r="AA256" i="2"/>
  <c r="AC256" i="2"/>
  <c r="AE256" i="2"/>
  <c r="AG256" i="2"/>
  <c r="AJ256" i="2"/>
  <c r="AL256" i="2"/>
  <c r="AN256" i="2"/>
  <c r="AP256" i="2"/>
  <c r="J405" i="2"/>
  <c r="L405" i="2"/>
  <c r="N405" i="2"/>
  <c r="P405" i="2"/>
  <c r="S405" i="2"/>
  <c r="U405" i="2"/>
  <c r="W405" i="2"/>
  <c r="Y405" i="2"/>
  <c r="AB405" i="2"/>
  <c r="AD405" i="2"/>
  <c r="AF405" i="2"/>
  <c r="AH405" i="2"/>
  <c r="AK405" i="2"/>
  <c r="AM405" i="2"/>
  <c r="AO405" i="2"/>
  <c r="I258" i="2"/>
  <c r="K258" i="2"/>
  <c r="M258" i="2"/>
  <c r="O258" i="2"/>
  <c r="R258" i="2"/>
  <c r="T258" i="2"/>
  <c r="V258" i="2"/>
  <c r="X258" i="2"/>
  <c r="AA258" i="2"/>
  <c r="AC258" i="2"/>
  <c r="AE258" i="2"/>
  <c r="AG258" i="2"/>
  <c r="AJ258" i="2"/>
  <c r="AL258" i="2"/>
  <c r="AN258" i="2"/>
  <c r="AP258" i="2"/>
  <c r="J323" i="2"/>
  <c r="L323" i="2"/>
  <c r="N323" i="2"/>
  <c r="P323" i="2"/>
  <c r="S323" i="2"/>
  <c r="U323" i="2"/>
  <c r="W323" i="2"/>
  <c r="Y323" i="2"/>
  <c r="AB323" i="2"/>
  <c r="AD323" i="2"/>
  <c r="AF323" i="2"/>
  <c r="AH323" i="2"/>
  <c r="AK323" i="2"/>
  <c r="AM323" i="2"/>
  <c r="AO323" i="2"/>
  <c r="I260" i="2"/>
  <c r="K260" i="2"/>
  <c r="M260" i="2"/>
  <c r="O260" i="2"/>
  <c r="R260" i="2"/>
  <c r="T260" i="2"/>
  <c r="V260" i="2"/>
  <c r="X260" i="2"/>
  <c r="AA260" i="2"/>
  <c r="AC260" i="2"/>
  <c r="AE260" i="2"/>
  <c r="AG260" i="2"/>
  <c r="AJ260" i="2"/>
  <c r="AL260" i="2"/>
  <c r="AN260" i="2"/>
  <c r="AP260" i="2"/>
  <c r="J261" i="2"/>
  <c r="L261" i="2"/>
  <c r="N261" i="2"/>
  <c r="P261" i="2"/>
  <c r="S261" i="2"/>
  <c r="U261" i="2"/>
  <c r="W261" i="2"/>
  <c r="Y261" i="2"/>
  <c r="AB261" i="2"/>
  <c r="AD261" i="2"/>
  <c r="AF261" i="2"/>
  <c r="AH261" i="2"/>
  <c r="AK261" i="2"/>
  <c r="AM261" i="2"/>
  <c r="AO261" i="2"/>
  <c r="I262" i="2"/>
  <c r="K262" i="2"/>
  <c r="M262" i="2"/>
  <c r="O262" i="2"/>
  <c r="R262" i="2"/>
  <c r="T262" i="2"/>
  <c r="V262" i="2"/>
  <c r="X262" i="2"/>
  <c r="AA262" i="2"/>
  <c r="AC262" i="2"/>
  <c r="AE262" i="2"/>
  <c r="AG262" i="2"/>
  <c r="AJ262" i="2"/>
  <c r="AL262" i="2"/>
  <c r="AN262" i="2"/>
  <c r="AP262" i="2"/>
  <c r="J263" i="2"/>
  <c r="L263" i="2"/>
  <c r="N263" i="2"/>
  <c r="P263" i="2"/>
  <c r="S263" i="2"/>
  <c r="U263" i="2"/>
  <c r="W263" i="2"/>
  <c r="Y263" i="2"/>
  <c r="AB263" i="2"/>
  <c r="AD263" i="2"/>
  <c r="AF263" i="2"/>
  <c r="AH263" i="2"/>
  <c r="AK263" i="2"/>
  <c r="AM263" i="2"/>
  <c r="AO263" i="2"/>
  <c r="I208" i="2"/>
  <c r="K208" i="2"/>
  <c r="M208" i="2"/>
  <c r="O208" i="2"/>
  <c r="R208" i="2"/>
  <c r="T208" i="2"/>
  <c r="V208" i="2"/>
  <c r="X208" i="2"/>
  <c r="AA208" i="2"/>
  <c r="AC208" i="2"/>
  <c r="AE208" i="2"/>
  <c r="AG208" i="2"/>
  <c r="AJ208" i="2"/>
  <c r="AL208" i="2"/>
  <c r="AN208" i="2"/>
  <c r="AP208" i="2"/>
  <c r="J265" i="2"/>
  <c r="L265" i="2"/>
  <c r="N265" i="2"/>
  <c r="P265" i="2"/>
  <c r="S265" i="2"/>
  <c r="U265" i="2"/>
  <c r="W265" i="2"/>
  <c r="Y265" i="2"/>
  <c r="AB265" i="2"/>
  <c r="AD265" i="2"/>
  <c r="AF265" i="2"/>
  <c r="AH265" i="2"/>
  <c r="AK265" i="2"/>
  <c r="AM265" i="2"/>
  <c r="AO265" i="2"/>
  <c r="I281" i="2"/>
  <c r="K281" i="2"/>
  <c r="M281" i="2"/>
  <c r="O281" i="2"/>
  <c r="R281" i="2"/>
  <c r="T281" i="2"/>
  <c r="V281" i="2"/>
  <c r="X281" i="2"/>
  <c r="AA281" i="2"/>
  <c r="AC281" i="2"/>
  <c r="AE281" i="2"/>
  <c r="AG281" i="2"/>
  <c r="AJ281" i="2"/>
  <c r="AL281" i="2"/>
  <c r="AN281" i="2"/>
  <c r="AP281" i="2"/>
  <c r="J267" i="2"/>
  <c r="L267" i="2"/>
  <c r="N267" i="2"/>
  <c r="P267" i="2"/>
  <c r="S267" i="2"/>
  <c r="U267" i="2"/>
  <c r="W267" i="2"/>
  <c r="Y267" i="2"/>
  <c r="AB267" i="2"/>
  <c r="AD267" i="2"/>
  <c r="AF267" i="2"/>
  <c r="AH267" i="2"/>
  <c r="AK267" i="2"/>
  <c r="AM267" i="2"/>
  <c r="AO267" i="2"/>
  <c r="I268" i="2"/>
  <c r="K268" i="2"/>
  <c r="M268" i="2"/>
  <c r="O268" i="2"/>
  <c r="R268" i="2"/>
  <c r="T268" i="2"/>
  <c r="V268" i="2"/>
  <c r="X268" i="2"/>
  <c r="AA268" i="2"/>
  <c r="AC268" i="2"/>
  <c r="AE268" i="2"/>
  <c r="AG268" i="2"/>
  <c r="AJ268" i="2"/>
  <c r="AL268" i="2"/>
  <c r="AN268" i="2"/>
  <c r="AP268" i="2"/>
  <c r="J269" i="2"/>
  <c r="L269" i="2"/>
  <c r="N269" i="2"/>
  <c r="P269" i="2"/>
  <c r="S269" i="2"/>
  <c r="U269" i="2"/>
  <c r="W269" i="2"/>
  <c r="Y269" i="2"/>
  <c r="AB269" i="2"/>
  <c r="AD269" i="2"/>
  <c r="AF269" i="2"/>
  <c r="AH269" i="2"/>
  <c r="AK269" i="2"/>
  <c r="AM269" i="2"/>
  <c r="AO269" i="2"/>
  <c r="I67" i="2"/>
  <c r="K67" i="2"/>
  <c r="M67" i="2"/>
  <c r="O67" i="2"/>
  <c r="R67" i="2"/>
  <c r="T67" i="2"/>
  <c r="V67" i="2"/>
  <c r="X67" i="2"/>
  <c r="AA67" i="2"/>
  <c r="AC67" i="2"/>
  <c r="AE67" i="2"/>
  <c r="AG67" i="2"/>
  <c r="AJ67" i="2"/>
  <c r="AL67" i="2"/>
  <c r="AN67" i="2"/>
  <c r="AP67" i="2"/>
  <c r="J271" i="2"/>
  <c r="L271" i="2"/>
  <c r="N271" i="2"/>
  <c r="P271" i="2"/>
  <c r="S271" i="2"/>
  <c r="U271" i="2"/>
  <c r="W271" i="2"/>
  <c r="Y271" i="2"/>
  <c r="AB271" i="2"/>
  <c r="AD271" i="2"/>
  <c r="AF271" i="2"/>
  <c r="AH271" i="2"/>
  <c r="AK271" i="2"/>
  <c r="AM271" i="2"/>
  <c r="AO271" i="2"/>
  <c r="I272" i="2"/>
  <c r="K272" i="2"/>
  <c r="M272" i="2"/>
  <c r="O272" i="2"/>
  <c r="R272" i="2"/>
  <c r="T272" i="2"/>
  <c r="V272" i="2"/>
  <c r="X272" i="2"/>
  <c r="AA272" i="2"/>
  <c r="AC272" i="2"/>
  <c r="AE272" i="2"/>
  <c r="AG272" i="2"/>
  <c r="AJ272" i="2"/>
  <c r="AL272" i="2"/>
  <c r="AN272" i="2"/>
  <c r="AP272" i="2"/>
  <c r="J273" i="2"/>
  <c r="L273" i="2"/>
  <c r="N273" i="2"/>
  <c r="P273" i="2"/>
  <c r="S273" i="2"/>
  <c r="U273" i="2"/>
  <c r="W273" i="2"/>
  <c r="Y273" i="2"/>
  <c r="AB273" i="2"/>
  <c r="AD273" i="2"/>
  <c r="AF273" i="2"/>
  <c r="AH273" i="2"/>
  <c r="AK273" i="2"/>
  <c r="AM273" i="2"/>
  <c r="AO273" i="2"/>
  <c r="I274" i="2"/>
  <c r="K274" i="2"/>
  <c r="M274" i="2"/>
  <c r="O274" i="2"/>
  <c r="R274" i="2"/>
  <c r="T274" i="2"/>
  <c r="V274" i="2"/>
  <c r="X274" i="2"/>
  <c r="AA274" i="2"/>
  <c r="AC274" i="2"/>
  <c r="AE274" i="2"/>
  <c r="AG274" i="2"/>
  <c r="AJ274" i="2"/>
  <c r="AL274" i="2"/>
  <c r="AN274" i="2"/>
  <c r="AP274" i="2"/>
  <c r="J275" i="2"/>
  <c r="L275" i="2"/>
  <c r="N275" i="2"/>
  <c r="P275" i="2"/>
  <c r="S275" i="2"/>
  <c r="U275" i="2"/>
  <c r="W275" i="2"/>
  <c r="Y275" i="2"/>
  <c r="AB275" i="2"/>
  <c r="AD275" i="2"/>
  <c r="AF275" i="2"/>
  <c r="AH275" i="2"/>
  <c r="AK275" i="2"/>
  <c r="AM275" i="2"/>
  <c r="AO275" i="2"/>
  <c r="I276" i="2"/>
  <c r="K276" i="2"/>
  <c r="M276" i="2"/>
  <c r="O276" i="2"/>
  <c r="R276" i="2"/>
  <c r="T276" i="2"/>
  <c r="V276" i="2"/>
  <c r="X276" i="2"/>
  <c r="AA276" i="2"/>
  <c r="AC276" i="2"/>
  <c r="AE276" i="2"/>
  <c r="AG276" i="2"/>
  <c r="AJ276" i="2"/>
  <c r="AL276" i="2"/>
  <c r="AN276" i="2"/>
  <c r="AP276" i="2"/>
  <c r="J277" i="2"/>
  <c r="L277" i="2"/>
  <c r="N277" i="2"/>
  <c r="P277" i="2"/>
  <c r="S277" i="2"/>
  <c r="U277" i="2"/>
  <c r="W277" i="2"/>
  <c r="Y277" i="2"/>
  <c r="AB277" i="2"/>
  <c r="AD277" i="2"/>
  <c r="AF277" i="2"/>
  <c r="AH277" i="2"/>
  <c r="AK277" i="2"/>
  <c r="AM277" i="2"/>
  <c r="AO277" i="2"/>
  <c r="I278" i="2"/>
  <c r="K278" i="2"/>
  <c r="M278" i="2"/>
  <c r="O278" i="2"/>
  <c r="R278" i="2"/>
  <c r="T278" i="2"/>
  <c r="V278" i="2"/>
  <c r="X278" i="2"/>
  <c r="AA278" i="2"/>
  <c r="AC278" i="2"/>
  <c r="AE278" i="2"/>
  <c r="AG278" i="2"/>
  <c r="AJ278" i="2"/>
  <c r="AL278" i="2"/>
  <c r="AN278" i="2"/>
  <c r="AP278" i="2"/>
  <c r="J279" i="2"/>
  <c r="L279" i="2"/>
  <c r="N279" i="2"/>
  <c r="P279" i="2"/>
  <c r="S279" i="2"/>
  <c r="U279" i="2"/>
  <c r="W279" i="2"/>
  <c r="Y279" i="2"/>
  <c r="AB279" i="2"/>
  <c r="AD279" i="2"/>
  <c r="AF279" i="2"/>
  <c r="AH279" i="2"/>
  <c r="AK279" i="2"/>
  <c r="AM279" i="2"/>
  <c r="AO279" i="2"/>
  <c r="I471" i="2"/>
  <c r="K471" i="2"/>
  <c r="M471" i="2"/>
  <c r="O471" i="2"/>
  <c r="R471" i="2"/>
  <c r="T471" i="2"/>
  <c r="V471" i="2"/>
  <c r="X471" i="2"/>
  <c r="AA471" i="2"/>
  <c r="AC471" i="2"/>
  <c r="AE471" i="2"/>
  <c r="AG471" i="2"/>
  <c r="AJ471" i="2"/>
  <c r="AL471" i="2"/>
  <c r="AN471" i="2"/>
  <c r="AP471" i="2"/>
  <c r="J346" i="2"/>
  <c r="L346" i="2"/>
  <c r="N346" i="2"/>
  <c r="P346" i="2"/>
  <c r="S346" i="2"/>
  <c r="U346" i="2"/>
  <c r="W346" i="2"/>
  <c r="Y346" i="2"/>
  <c r="AB346" i="2"/>
  <c r="AD346" i="2"/>
  <c r="AF346" i="2"/>
  <c r="AH346" i="2"/>
  <c r="AK346" i="2"/>
  <c r="AM346" i="2"/>
  <c r="AO346" i="2"/>
  <c r="I332" i="2"/>
  <c r="K332" i="2"/>
  <c r="M332" i="2"/>
  <c r="O332" i="2"/>
  <c r="R332" i="2"/>
  <c r="T332" i="2"/>
  <c r="V332" i="2"/>
  <c r="X332" i="2"/>
  <c r="AA332" i="2"/>
  <c r="AC332" i="2"/>
  <c r="AE332" i="2"/>
  <c r="AG332" i="2"/>
  <c r="AJ332" i="2"/>
  <c r="AL332" i="2"/>
  <c r="AN332" i="2"/>
  <c r="AP332" i="2"/>
  <c r="J283" i="2"/>
  <c r="L283" i="2"/>
  <c r="N283" i="2"/>
  <c r="P283" i="2"/>
  <c r="S283" i="2"/>
  <c r="U283" i="2"/>
  <c r="W283" i="2"/>
  <c r="Y283" i="2"/>
  <c r="AB283" i="2"/>
  <c r="AD283" i="2"/>
  <c r="AF283" i="2"/>
  <c r="AH283" i="2"/>
  <c r="AK283" i="2"/>
  <c r="AM283" i="2"/>
  <c r="AO283" i="2"/>
  <c r="I336" i="2"/>
  <c r="K336" i="2"/>
  <c r="M336" i="2"/>
  <c r="O336" i="2"/>
  <c r="R336" i="2"/>
  <c r="T336" i="2"/>
  <c r="V336" i="2"/>
  <c r="X336" i="2"/>
  <c r="AA336" i="2"/>
  <c r="AC336" i="2"/>
  <c r="AE336" i="2"/>
  <c r="AG336" i="2"/>
  <c r="AJ336" i="2"/>
  <c r="AL336" i="2"/>
  <c r="AN336" i="2"/>
  <c r="AP336" i="2"/>
  <c r="J285" i="2"/>
  <c r="L285" i="2"/>
  <c r="N285" i="2"/>
  <c r="P285" i="2"/>
  <c r="S285" i="2"/>
  <c r="U285" i="2"/>
  <c r="W285" i="2"/>
  <c r="Y285" i="2"/>
  <c r="AB285" i="2"/>
  <c r="AD285" i="2"/>
  <c r="AF285" i="2"/>
  <c r="AH285" i="2"/>
  <c r="AK285" i="2"/>
  <c r="AM285" i="2"/>
  <c r="AO285" i="2"/>
  <c r="I286" i="2"/>
  <c r="K286" i="2"/>
  <c r="M286" i="2"/>
  <c r="O286" i="2"/>
  <c r="R286" i="2"/>
  <c r="T286" i="2"/>
  <c r="V286" i="2"/>
  <c r="X286" i="2"/>
  <c r="AA286" i="2"/>
  <c r="AC286" i="2"/>
  <c r="AE286" i="2"/>
  <c r="AG286" i="2"/>
  <c r="AJ286" i="2"/>
  <c r="AL286" i="2"/>
  <c r="AN286" i="2"/>
  <c r="AP286" i="2"/>
  <c r="J421" i="2"/>
  <c r="L421" i="2"/>
  <c r="N421" i="2"/>
  <c r="P421" i="2"/>
  <c r="S421" i="2"/>
  <c r="U421" i="2"/>
  <c r="W421" i="2"/>
  <c r="Y421" i="2"/>
  <c r="AB421" i="2"/>
  <c r="AD421" i="2"/>
  <c r="AF421" i="2"/>
  <c r="AH421" i="2"/>
  <c r="AK421" i="2"/>
  <c r="AM421" i="2"/>
  <c r="AO421" i="2"/>
  <c r="I288" i="2"/>
  <c r="K288" i="2"/>
  <c r="M288" i="2"/>
  <c r="O288" i="2"/>
  <c r="R288" i="2"/>
  <c r="T288" i="2"/>
  <c r="V288" i="2"/>
  <c r="X288" i="2"/>
  <c r="AA288" i="2"/>
  <c r="AC288" i="2"/>
  <c r="AE288" i="2"/>
  <c r="AG288" i="2"/>
  <c r="AJ288" i="2"/>
  <c r="AL288" i="2"/>
  <c r="AN288" i="2"/>
  <c r="AP288" i="2"/>
  <c r="J289" i="2"/>
  <c r="L289" i="2"/>
  <c r="N289" i="2"/>
  <c r="P289" i="2"/>
  <c r="S289" i="2"/>
  <c r="U289" i="2"/>
  <c r="W289" i="2"/>
  <c r="Y289" i="2"/>
  <c r="AB289" i="2"/>
  <c r="AD289" i="2"/>
  <c r="AF289" i="2"/>
  <c r="AH289" i="2"/>
  <c r="AK289" i="2"/>
  <c r="AM289" i="2"/>
  <c r="AO289" i="2"/>
  <c r="I290" i="2"/>
  <c r="K290" i="2"/>
  <c r="M290" i="2"/>
  <c r="O290" i="2"/>
  <c r="R290" i="2"/>
  <c r="T290" i="2"/>
  <c r="V290" i="2"/>
  <c r="X290" i="2"/>
  <c r="AA290" i="2"/>
  <c r="AC290" i="2"/>
  <c r="AE290" i="2"/>
  <c r="AG290" i="2"/>
  <c r="AJ290" i="2"/>
  <c r="AL290" i="2"/>
  <c r="AN290" i="2"/>
  <c r="AP290" i="2"/>
  <c r="J291" i="2"/>
  <c r="L291" i="2"/>
  <c r="N291" i="2"/>
  <c r="P291" i="2"/>
  <c r="S291" i="2"/>
  <c r="U291" i="2"/>
  <c r="W291" i="2"/>
  <c r="Y291" i="2"/>
  <c r="AB291" i="2"/>
  <c r="AD291" i="2"/>
  <c r="AF291" i="2"/>
  <c r="AH291" i="2"/>
  <c r="AK291" i="2"/>
  <c r="AM291" i="2"/>
  <c r="AO291" i="2"/>
  <c r="I292" i="2"/>
  <c r="K292" i="2"/>
  <c r="N292" i="2"/>
  <c r="U292" i="2"/>
  <c r="Y292" i="2"/>
  <c r="AB292" i="2"/>
  <c r="AF292" i="2"/>
  <c r="AM292" i="2"/>
  <c r="J296" i="2"/>
  <c r="Y296" i="2"/>
  <c r="AF296" i="2"/>
  <c r="AP300" i="2"/>
  <c r="AN300" i="2"/>
  <c r="AL300" i="2"/>
  <c r="AJ300" i="2"/>
  <c r="AG300" i="2"/>
  <c r="AE300" i="2"/>
  <c r="AC300" i="2"/>
  <c r="AA300" i="2"/>
  <c r="X300" i="2"/>
  <c r="V300" i="2"/>
  <c r="T300" i="2"/>
  <c r="R300" i="2"/>
  <c r="O300" i="2"/>
  <c r="M300" i="2"/>
  <c r="K300" i="2"/>
  <c r="I300" i="2"/>
  <c r="AO300" i="2"/>
  <c r="AK300" i="2"/>
  <c r="AH300" i="2"/>
  <c r="AD300" i="2"/>
  <c r="W300" i="2"/>
  <c r="S300" i="2"/>
  <c r="P300" i="2"/>
  <c r="L300" i="2"/>
  <c r="N300" i="2"/>
  <c r="U300" i="2"/>
  <c r="AB300" i="2"/>
  <c r="AQ300" i="2"/>
  <c r="J304" i="2"/>
  <c r="Y304" i="2"/>
  <c r="AF304" i="2"/>
  <c r="AP308" i="2"/>
  <c r="AN308" i="2"/>
  <c r="AL308" i="2"/>
  <c r="AJ308" i="2"/>
  <c r="AG308" i="2"/>
  <c r="AE308" i="2"/>
  <c r="AC308" i="2"/>
  <c r="AA308" i="2"/>
  <c r="X308" i="2"/>
  <c r="V308" i="2"/>
  <c r="T308" i="2"/>
  <c r="R308" i="2"/>
  <c r="O308" i="2"/>
  <c r="M308" i="2"/>
  <c r="K308" i="2"/>
  <c r="I308" i="2"/>
  <c r="AO308" i="2"/>
  <c r="AK308" i="2"/>
  <c r="AH308" i="2"/>
  <c r="AD308" i="2"/>
  <c r="W308" i="2"/>
  <c r="S308" i="2"/>
  <c r="P308" i="2"/>
  <c r="L308" i="2"/>
  <c r="N308" i="2"/>
  <c r="U308" i="2"/>
  <c r="AB308" i="2"/>
  <c r="AQ308" i="2"/>
  <c r="J312" i="2"/>
  <c r="Y312" i="2"/>
  <c r="AF312" i="2"/>
  <c r="AP124" i="2"/>
  <c r="AN124" i="2"/>
  <c r="AL124" i="2"/>
  <c r="AJ124" i="2"/>
  <c r="AG124" i="2"/>
  <c r="AE124" i="2"/>
  <c r="AC124" i="2"/>
  <c r="AA124" i="2"/>
  <c r="X124" i="2"/>
  <c r="V124" i="2"/>
  <c r="T124" i="2"/>
  <c r="R124" i="2"/>
  <c r="O124" i="2"/>
  <c r="M124" i="2"/>
  <c r="K124" i="2"/>
  <c r="I124" i="2"/>
  <c r="AO124" i="2"/>
  <c r="AK124" i="2"/>
  <c r="AH124" i="2"/>
  <c r="AD124" i="2"/>
  <c r="W124" i="2"/>
  <c r="S124" i="2"/>
  <c r="P124" i="2"/>
  <c r="L124" i="2"/>
  <c r="N124" i="2"/>
  <c r="U124" i="2"/>
  <c r="AB124" i="2"/>
  <c r="AQ124" i="2"/>
  <c r="J248" i="2"/>
  <c r="Y248" i="2"/>
  <c r="AF248" i="2"/>
  <c r="AP162" i="2"/>
  <c r="AN162" i="2"/>
  <c r="AL162" i="2"/>
  <c r="AJ162" i="2"/>
  <c r="AG162" i="2"/>
  <c r="AE162" i="2"/>
  <c r="AC162" i="2"/>
  <c r="AA162" i="2"/>
  <c r="X162" i="2"/>
  <c r="V162" i="2"/>
  <c r="T162" i="2"/>
  <c r="R162" i="2"/>
  <c r="O162" i="2"/>
  <c r="M162" i="2"/>
  <c r="K162" i="2"/>
  <c r="I162" i="2"/>
  <c r="AO162" i="2"/>
  <c r="AK162" i="2"/>
  <c r="AH162" i="2"/>
  <c r="AD162" i="2"/>
  <c r="W162" i="2"/>
  <c r="S162" i="2"/>
  <c r="P162" i="2"/>
  <c r="L162" i="2"/>
  <c r="N162" i="2"/>
  <c r="U162" i="2"/>
  <c r="AB162" i="2"/>
  <c r="AQ162" i="2"/>
  <c r="J328" i="2"/>
  <c r="Y328" i="2"/>
  <c r="AF328" i="2"/>
  <c r="J184" i="2"/>
  <c r="L184" i="2"/>
  <c r="N184" i="2"/>
  <c r="P184" i="2"/>
  <c r="S184" i="2"/>
  <c r="U184" i="2"/>
  <c r="W184" i="2"/>
  <c r="Y184" i="2"/>
  <c r="AB184" i="2"/>
  <c r="AD184" i="2"/>
  <c r="AF184" i="2"/>
  <c r="AH184" i="2"/>
  <c r="AK184" i="2"/>
  <c r="AM184" i="2"/>
  <c r="AO184" i="2"/>
  <c r="J186" i="2"/>
  <c r="L186" i="2"/>
  <c r="N186" i="2"/>
  <c r="P186" i="2"/>
  <c r="S186" i="2"/>
  <c r="U186" i="2"/>
  <c r="W186" i="2"/>
  <c r="Y186" i="2"/>
  <c r="AB186" i="2"/>
  <c r="AD186" i="2"/>
  <c r="AF186" i="2"/>
  <c r="AH186" i="2"/>
  <c r="AK186" i="2"/>
  <c r="AM186" i="2"/>
  <c r="AO186" i="2"/>
  <c r="J188" i="2"/>
  <c r="L188" i="2"/>
  <c r="N188" i="2"/>
  <c r="P188" i="2"/>
  <c r="S188" i="2"/>
  <c r="U188" i="2"/>
  <c r="W188" i="2"/>
  <c r="Y188" i="2"/>
  <c r="AB188" i="2"/>
  <c r="AD188" i="2"/>
  <c r="AF188" i="2"/>
  <c r="AH188" i="2"/>
  <c r="AK188" i="2"/>
  <c r="AM188" i="2"/>
  <c r="AO188" i="2"/>
  <c r="J190" i="2"/>
  <c r="L190" i="2"/>
  <c r="N190" i="2"/>
  <c r="P190" i="2"/>
  <c r="S190" i="2"/>
  <c r="U190" i="2"/>
  <c r="W190" i="2"/>
  <c r="Y190" i="2"/>
  <c r="AB190" i="2"/>
  <c r="AD190" i="2"/>
  <c r="AF190" i="2"/>
  <c r="AH190" i="2"/>
  <c r="AK190" i="2"/>
  <c r="AM190" i="2"/>
  <c r="AO190" i="2"/>
  <c r="J192" i="2"/>
  <c r="L192" i="2"/>
  <c r="N192" i="2"/>
  <c r="P192" i="2"/>
  <c r="S192" i="2"/>
  <c r="U192" i="2"/>
  <c r="W192" i="2"/>
  <c r="Y192" i="2"/>
  <c r="AB192" i="2"/>
  <c r="AD192" i="2"/>
  <c r="AF192" i="2"/>
  <c r="AH192" i="2"/>
  <c r="AK192" i="2"/>
  <c r="AM192" i="2"/>
  <c r="AO192" i="2"/>
  <c r="J194" i="2"/>
  <c r="L194" i="2"/>
  <c r="N194" i="2"/>
  <c r="P194" i="2"/>
  <c r="S194" i="2"/>
  <c r="U194" i="2"/>
  <c r="W194" i="2"/>
  <c r="Y194" i="2"/>
  <c r="AB194" i="2"/>
  <c r="AD194" i="2"/>
  <c r="AF194" i="2"/>
  <c r="AH194" i="2"/>
  <c r="AK194" i="2"/>
  <c r="AM194" i="2"/>
  <c r="AO194" i="2"/>
  <c r="J100" i="2"/>
  <c r="L100" i="2"/>
  <c r="N100" i="2"/>
  <c r="P100" i="2"/>
  <c r="S100" i="2"/>
  <c r="U100" i="2"/>
  <c r="W100" i="2"/>
  <c r="Y100" i="2"/>
  <c r="AB100" i="2"/>
  <c r="AD100" i="2"/>
  <c r="AF100" i="2"/>
  <c r="AH100" i="2"/>
  <c r="AK100" i="2"/>
  <c r="AM100" i="2"/>
  <c r="AO100" i="2"/>
  <c r="J198" i="2"/>
  <c r="L198" i="2"/>
  <c r="N198" i="2"/>
  <c r="P198" i="2"/>
  <c r="S198" i="2"/>
  <c r="U198" i="2"/>
  <c r="W198" i="2"/>
  <c r="Y198" i="2"/>
  <c r="AB198" i="2"/>
  <c r="AD198" i="2"/>
  <c r="AF198" i="2"/>
  <c r="AH198" i="2"/>
  <c r="AK198" i="2"/>
  <c r="AM198" i="2"/>
  <c r="AO198" i="2"/>
  <c r="J200" i="2"/>
  <c r="L200" i="2"/>
  <c r="N200" i="2"/>
  <c r="P200" i="2"/>
  <c r="S200" i="2"/>
  <c r="U200" i="2"/>
  <c r="W200" i="2"/>
  <c r="Y200" i="2"/>
  <c r="AB200" i="2"/>
  <c r="AD200" i="2"/>
  <c r="AF200" i="2"/>
  <c r="AH200" i="2"/>
  <c r="AK200" i="2"/>
  <c r="AM200" i="2"/>
  <c r="AO200" i="2"/>
  <c r="J202" i="2"/>
  <c r="L202" i="2"/>
  <c r="N202" i="2"/>
  <c r="P202" i="2"/>
  <c r="S202" i="2"/>
  <c r="U202" i="2"/>
  <c r="W202" i="2"/>
  <c r="Y202" i="2"/>
  <c r="AB202" i="2"/>
  <c r="AD202" i="2"/>
  <c r="AF202" i="2"/>
  <c r="AH202" i="2"/>
  <c r="AK202" i="2"/>
  <c r="AM202" i="2"/>
  <c r="AO202" i="2"/>
  <c r="J204" i="2"/>
  <c r="L204" i="2"/>
  <c r="N204" i="2"/>
  <c r="P204" i="2"/>
  <c r="S204" i="2"/>
  <c r="U204" i="2"/>
  <c r="W204" i="2"/>
  <c r="Y204" i="2"/>
  <c r="AB204" i="2"/>
  <c r="AD204" i="2"/>
  <c r="AF204" i="2"/>
  <c r="AH204" i="2"/>
  <c r="AK204" i="2"/>
  <c r="AM204" i="2"/>
  <c r="AO204" i="2"/>
  <c r="J206" i="2"/>
  <c r="L206" i="2"/>
  <c r="N206" i="2"/>
  <c r="P206" i="2"/>
  <c r="S206" i="2"/>
  <c r="U206" i="2"/>
  <c r="W206" i="2"/>
  <c r="Y206" i="2"/>
  <c r="AB206" i="2"/>
  <c r="AD206" i="2"/>
  <c r="AF206" i="2"/>
  <c r="AH206" i="2"/>
  <c r="AK206" i="2"/>
  <c r="AM206" i="2"/>
  <c r="AO206" i="2"/>
  <c r="J352" i="2"/>
  <c r="L352" i="2"/>
  <c r="N352" i="2"/>
  <c r="P352" i="2"/>
  <c r="S352" i="2"/>
  <c r="U352" i="2"/>
  <c r="W352" i="2"/>
  <c r="Y352" i="2"/>
  <c r="AB352" i="2"/>
  <c r="AD352" i="2"/>
  <c r="AF352" i="2"/>
  <c r="AH352" i="2"/>
  <c r="AK352" i="2"/>
  <c r="AM352" i="2"/>
  <c r="AO352" i="2"/>
  <c r="J210" i="2"/>
  <c r="L210" i="2"/>
  <c r="N210" i="2"/>
  <c r="P210" i="2"/>
  <c r="S210" i="2"/>
  <c r="U210" i="2"/>
  <c r="W210" i="2"/>
  <c r="Y210" i="2"/>
  <c r="AB210" i="2"/>
  <c r="AD210" i="2"/>
  <c r="AF210" i="2"/>
  <c r="AH210" i="2"/>
  <c r="AK210" i="2"/>
  <c r="AM210" i="2"/>
  <c r="AO210" i="2"/>
  <c r="J212" i="2"/>
  <c r="L212" i="2"/>
  <c r="N212" i="2"/>
  <c r="P212" i="2"/>
  <c r="S212" i="2"/>
  <c r="U212" i="2"/>
  <c r="W212" i="2"/>
  <c r="Y212" i="2"/>
  <c r="AB212" i="2"/>
  <c r="AD212" i="2"/>
  <c r="AF212" i="2"/>
  <c r="AH212" i="2"/>
  <c r="AK212" i="2"/>
  <c r="AM212" i="2"/>
  <c r="AO212" i="2"/>
  <c r="J214" i="2"/>
  <c r="L214" i="2"/>
  <c r="N214" i="2"/>
  <c r="P214" i="2"/>
  <c r="S214" i="2"/>
  <c r="U214" i="2"/>
  <c r="W214" i="2"/>
  <c r="Y214" i="2"/>
  <c r="AB214" i="2"/>
  <c r="AD214" i="2"/>
  <c r="AF214" i="2"/>
  <c r="AH214" i="2"/>
  <c r="AK214" i="2"/>
  <c r="AM214" i="2"/>
  <c r="AO214" i="2"/>
  <c r="J216" i="2"/>
  <c r="L216" i="2"/>
  <c r="N216" i="2"/>
  <c r="P216" i="2"/>
  <c r="S216" i="2"/>
  <c r="U216" i="2"/>
  <c r="W216" i="2"/>
  <c r="Y216" i="2"/>
  <c r="AB216" i="2"/>
  <c r="AD216" i="2"/>
  <c r="AF216" i="2"/>
  <c r="AH216" i="2"/>
  <c r="AK216" i="2"/>
  <c r="AM216" i="2"/>
  <c r="AO216" i="2"/>
  <c r="J218" i="2"/>
  <c r="L218" i="2"/>
  <c r="N218" i="2"/>
  <c r="P218" i="2"/>
  <c r="S218" i="2"/>
  <c r="U218" i="2"/>
  <c r="W218" i="2"/>
  <c r="Y218" i="2"/>
  <c r="AB218" i="2"/>
  <c r="AD218" i="2"/>
  <c r="AF218" i="2"/>
  <c r="AH218" i="2"/>
  <c r="AK218" i="2"/>
  <c r="AM218" i="2"/>
  <c r="AO218" i="2"/>
  <c r="J220" i="2"/>
  <c r="L220" i="2"/>
  <c r="N220" i="2"/>
  <c r="P220" i="2"/>
  <c r="S220" i="2"/>
  <c r="U220" i="2"/>
  <c r="W220" i="2"/>
  <c r="Y220" i="2"/>
  <c r="AB220" i="2"/>
  <c r="AD220" i="2"/>
  <c r="AF220" i="2"/>
  <c r="AH220" i="2"/>
  <c r="AK220" i="2"/>
  <c r="AM220" i="2"/>
  <c r="AO220" i="2"/>
  <c r="J222" i="2"/>
  <c r="L222" i="2"/>
  <c r="N222" i="2"/>
  <c r="P222" i="2"/>
  <c r="S222" i="2"/>
  <c r="U222" i="2"/>
  <c r="W222" i="2"/>
  <c r="Y222" i="2"/>
  <c r="AB222" i="2"/>
  <c r="AD222" i="2"/>
  <c r="AF222" i="2"/>
  <c r="AH222" i="2"/>
  <c r="AK222" i="2"/>
  <c r="AM222" i="2"/>
  <c r="AO222" i="2"/>
  <c r="J224" i="2"/>
  <c r="L224" i="2"/>
  <c r="N224" i="2"/>
  <c r="P224" i="2"/>
  <c r="S224" i="2"/>
  <c r="U224" i="2"/>
  <c r="W224" i="2"/>
  <c r="Y224" i="2"/>
  <c r="AB224" i="2"/>
  <c r="AD224" i="2"/>
  <c r="AF224" i="2"/>
  <c r="AH224" i="2"/>
  <c r="AK224" i="2"/>
  <c r="AM224" i="2"/>
  <c r="AO224" i="2"/>
  <c r="J226" i="2"/>
  <c r="L226" i="2"/>
  <c r="N226" i="2"/>
  <c r="P226" i="2"/>
  <c r="S226" i="2"/>
  <c r="U226" i="2"/>
  <c r="W226" i="2"/>
  <c r="Y226" i="2"/>
  <c r="AB226" i="2"/>
  <c r="AD226" i="2"/>
  <c r="AF226" i="2"/>
  <c r="AH226" i="2"/>
  <c r="AK226" i="2"/>
  <c r="AM226" i="2"/>
  <c r="AO226" i="2"/>
  <c r="J228" i="2"/>
  <c r="L228" i="2"/>
  <c r="N228" i="2"/>
  <c r="P228" i="2"/>
  <c r="S228" i="2"/>
  <c r="U228" i="2"/>
  <c r="W228" i="2"/>
  <c r="Y228" i="2"/>
  <c r="AB228" i="2"/>
  <c r="AD228" i="2"/>
  <c r="AF228" i="2"/>
  <c r="AH228" i="2"/>
  <c r="AK228" i="2"/>
  <c r="AM228" i="2"/>
  <c r="AO228" i="2"/>
  <c r="J230" i="2"/>
  <c r="L230" i="2"/>
  <c r="N230" i="2"/>
  <c r="P230" i="2"/>
  <c r="S230" i="2"/>
  <c r="U230" i="2"/>
  <c r="W230" i="2"/>
  <c r="Y230" i="2"/>
  <c r="AB230" i="2"/>
  <c r="AD230" i="2"/>
  <c r="AF230" i="2"/>
  <c r="AH230" i="2"/>
  <c r="AK230" i="2"/>
  <c r="AM230" i="2"/>
  <c r="AO230" i="2"/>
  <c r="J232" i="2"/>
  <c r="L232" i="2"/>
  <c r="N232" i="2"/>
  <c r="P232" i="2"/>
  <c r="S232" i="2"/>
  <c r="U232" i="2"/>
  <c r="W232" i="2"/>
  <c r="Y232" i="2"/>
  <c r="AB232" i="2"/>
  <c r="AD232" i="2"/>
  <c r="AF232" i="2"/>
  <c r="AH232" i="2"/>
  <c r="AK232" i="2"/>
  <c r="AM232" i="2"/>
  <c r="AO232" i="2"/>
  <c r="J234" i="2"/>
  <c r="L234" i="2"/>
  <c r="N234" i="2"/>
  <c r="P234" i="2"/>
  <c r="S234" i="2"/>
  <c r="U234" i="2"/>
  <c r="W234" i="2"/>
  <c r="Y234" i="2"/>
  <c r="AB234" i="2"/>
  <c r="AD234" i="2"/>
  <c r="AF234" i="2"/>
  <c r="AH234" i="2"/>
  <c r="AK234" i="2"/>
  <c r="AM234" i="2"/>
  <c r="AO234" i="2"/>
  <c r="J236" i="2"/>
  <c r="L236" i="2"/>
  <c r="N236" i="2"/>
  <c r="P236" i="2"/>
  <c r="S236" i="2"/>
  <c r="U236" i="2"/>
  <c r="W236" i="2"/>
  <c r="Y236" i="2"/>
  <c r="AB236" i="2"/>
  <c r="AD236" i="2"/>
  <c r="AF236" i="2"/>
  <c r="AH236" i="2"/>
  <c r="AK236" i="2"/>
  <c r="AM236" i="2"/>
  <c r="AO236" i="2"/>
  <c r="J238" i="2"/>
  <c r="L238" i="2"/>
  <c r="N238" i="2"/>
  <c r="P238" i="2"/>
  <c r="S238" i="2"/>
  <c r="U238" i="2"/>
  <c r="W238" i="2"/>
  <c r="Y238" i="2"/>
  <c r="AB238" i="2"/>
  <c r="AD238" i="2"/>
  <c r="AF238" i="2"/>
  <c r="AH238" i="2"/>
  <c r="AK238" i="2"/>
  <c r="AM238" i="2"/>
  <c r="AO238" i="2"/>
  <c r="J240" i="2"/>
  <c r="L240" i="2"/>
  <c r="N240" i="2"/>
  <c r="P240" i="2"/>
  <c r="S240" i="2"/>
  <c r="U240" i="2"/>
  <c r="W240" i="2"/>
  <c r="Y240" i="2"/>
  <c r="AB240" i="2"/>
  <c r="AD240" i="2"/>
  <c r="AF240" i="2"/>
  <c r="AH240" i="2"/>
  <c r="AK240" i="2"/>
  <c r="AM240" i="2"/>
  <c r="AO240" i="2"/>
  <c r="J242" i="2"/>
  <c r="L242" i="2"/>
  <c r="N242" i="2"/>
  <c r="P242" i="2"/>
  <c r="S242" i="2"/>
  <c r="U242" i="2"/>
  <c r="W242" i="2"/>
  <c r="Y242" i="2"/>
  <c r="AB242" i="2"/>
  <c r="AD242" i="2"/>
  <c r="AF242" i="2"/>
  <c r="AH242" i="2"/>
  <c r="AK242" i="2"/>
  <c r="AM242" i="2"/>
  <c r="AO242" i="2"/>
  <c r="J244" i="2"/>
  <c r="L244" i="2"/>
  <c r="N244" i="2"/>
  <c r="P244" i="2"/>
  <c r="S244" i="2"/>
  <c r="U244" i="2"/>
  <c r="W244" i="2"/>
  <c r="Y244" i="2"/>
  <c r="AB244" i="2"/>
  <c r="AD244" i="2"/>
  <c r="AF244" i="2"/>
  <c r="AH244" i="2"/>
  <c r="AK244" i="2"/>
  <c r="AM244" i="2"/>
  <c r="AO244" i="2"/>
  <c r="J246" i="2"/>
  <c r="L246" i="2"/>
  <c r="N246" i="2"/>
  <c r="P246" i="2"/>
  <c r="S246" i="2"/>
  <c r="U246" i="2"/>
  <c r="W246" i="2"/>
  <c r="Y246" i="2"/>
  <c r="AB246" i="2"/>
  <c r="AD246" i="2"/>
  <c r="AF246" i="2"/>
  <c r="AH246" i="2"/>
  <c r="AK246" i="2"/>
  <c r="AM246" i="2"/>
  <c r="AO246" i="2"/>
  <c r="J247" i="2"/>
  <c r="L247" i="2"/>
  <c r="N247" i="2"/>
  <c r="P247" i="2"/>
  <c r="S247" i="2"/>
  <c r="U247" i="2"/>
  <c r="W247" i="2"/>
  <c r="Y247" i="2"/>
  <c r="AB247" i="2"/>
  <c r="AD247" i="2"/>
  <c r="AF247" i="2"/>
  <c r="AH247" i="2"/>
  <c r="AK247" i="2"/>
  <c r="AM247" i="2"/>
  <c r="AO247" i="2"/>
  <c r="J250" i="2"/>
  <c r="L250" i="2"/>
  <c r="N250" i="2"/>
  <c r="P250" i="2"/>
  <c r="S250" i="2"/>
  <c r="U250" i="2"/>
  <c r="W250" i="2"/>
  <c r="Y250" i="2"/>
  <c r="AB250" i="2"/>
  <c r="AD250" i="2"/>
  <c r="AF250" i="2"/>
  <c r="AH250" i="2"/>
  <c r="AK250" i="2"/>
  <c r="AM250" i="2"/>
  <c r="AO250" i="2"/>
  <c r="J252" i="2"/>
  <c r="L252" i="2"/>
  <c r="N252" i="2"/>
  <c r="P252" i="2"/>
  <c r="S252" i="2"/>
  <c r="U252" i="2"/>
  <c r="W252" i="2"/>
  <c r="Y252" i="2"/>
  <c r="AB252" i="2"/>
  <c r="AD252" i="2"/>
  <c r="AF252" i="2"/>
  <c r="AH252" i="2"/>
  <c r="AK252" i="2"/>
  <c r="AM252" i="2"/>
  <c r="AO252" i="2"/>
  <c r="J338" i="2"/>
  <c r="L338" i="2"/>
  <c r="N338" i="2"/>
  <c r="P338" i="2"/>
  <c r="S338" i="2"/>
  <c r="U338" i="2"/>
  <c r="W338" i="2"/>
  <c r="Y338" i="2"/>
  <c r="AB338" i="2"/>
  <c r="AD338" i="2"/>
  <c r="AF338" i="2"/>
  <c r="AH338" i="2"/>
  <c r="AK338" i="2"/>
  <c r="AM338" i="2"/>
  <c r="AO338" i="2"/>
  <c r="J256" i="2"/>
  <c r="L256" i="2"/>
  <c r="N256" i="2"/>
  <c r="P256" i="2"/>
  <c r="S256" i="2"/>
  <c r="U256" i="2"/>
  <c r="W256" i="2"/>
  <c r="Y256" i="2"/>
  <c r="AB256" i="2"/>
  <c r="AD256" i="2"/>
  <c r="AF256" i="2"/>
  <c r="AH256" i="2"/>
  <c r="AK256" i="2"/>
  <c r="AM256" i="2"/>
  <c r="AO256" i="2"/>
  <c r="J258" i="2"/>
  <c r="L258" i="2"/>
  <c r="N258" i="2"/>
  <c r="P258" i="2"/>
  <c r="S258" i="2"/>
  <c r="U258" i="2"/>
  <c r="W258" i="2"/>
  <c r="Y258" i="2"/>
  <c r="AB258" i="2"/>
  <c r="AD258" i="2"/>
  <c r="AF258" i="2"/>
  <c r="AH258" i="2"/>
  <c r="AK258" i="2"/>
  <c r="AM258" i="2"/>
  <c r="AO258" i="2"/>
  <c r="J260" i="2"/>
  <c r="L260" i="2"/>
  <c r="N260" i="2"/>
  <c r="P260" i="2"/>
  <c r="S260" i="2"/>
  <c r="U260" i="2"/>
  <c r="W260" i="2"/>
  <c r="Y260" i="2"/>
  <c r="AB260" i="2"/>
  <c r="AD260" i="2"/>
  <c r="AF260" i="2"/>
  <c r="AH260" i="2"/>
  <c r="AK260" i="2"/>
  <c r="AM260" i="2"/>
  <c r="AO260" i="2"/>
  <c r="J262" i="2"/>
  <c r="L262" i="2"/>
  <c r="N262" i="2"/>
  <c r="P262" i="2"/>
  <c r="S262" i="2"/>
  <c r="U262" i="2"/>
  <c r="W262" i="2"/>
  <c r="Y262" i="2"/>
  <c r="AB262" i="2"/>
  <c r="AD262" i="2"/>
  <c r="AF262" i="2"/>
  <c r="AH262" i="2"/>
  <c r="AK262" i="2"/>
  <c r="AM262" i="2"/>
  <c r="AO262" i="2"/>
  <c r="J208" i="2"/>
  <c r="L208" i="2"/>
  <c r="N208" i="2"/>
  <c r="P208" i="2"/>
  <c r="S208" i="2"/>
  <c r="U208" i="2"/>
  <c r="W208" i="2"/>
  <c r="Y208" i="2"/>
  <c r="AB208" i="2"/>
  <c r="AD208" i="2"/>
  <c r="AF208" i="2"/>
  <c r="AH208" i="2"/>
  <c r="AK208" i="2"/>
  <c r="AM208" i="2"/>
  <c r="AO208" i="2"/>
  <c r="J281" i="2"/>
  <c r="L281" i="2"/>
  <c r="N281" i="2"/>
  <c r="P281" i="2"/>
  <c r="S281" i="2"/>
  <c r="U281" i="2"/>
  <c r="W281" i="2"/>
  <c r="Y281" i="2"/>
  <c r="AB281" i="2"/>
  <c r="AD281" i="2"/>
  <c r="AF281" i="2"/>
  <c r="AH281" i="2"/>
  <c r="AK281" i="2"/>
  <c r="AM281" i="2"/>
  <c r="AO281" i="2"/>
  <c r="J268" i="2"/>
  <c r="L268" i="2"/>
  <c r="N268" i="2"/>
  <c r="P268" i="2"/>
  <c r="S268" i="2"/>
  <c r="U268" i="2"/>
  <c r="W268" i="2"/>
  <c r="Y268" i="2"/>
  <c r="AB268" i="2"/>
  <c r="AD268" i="2"/>
  <c r="AF268" i="2"/>
  <c r="AH268" i="2"/>
  <c r="AK268" i="2"/>
  <c r="AM268" i="2"/>
  <c r="AO268" i="2"/>
  <c r="J67" i="2"/>
  <c r="L67" i="2"/>
  <c r="N67" i="2"/>
  <c r="P67" i="2"/>
  <c r="S67" i="2"/>
  <c r="U67" i="2"/>
  <c r="W67" i="2"/>
  <c r="Y67" i="2"/>
  <c r="AB67" i="2"/>
  <c r="AD67" i="2"/>
  <c r="AF67" i="2"/>
  <c r="AH67" i="2"/>
  <c r="AK67" i="2"/>
  <c r="AM67" i="2"/>
  <c r="AO67" i="2"/>
  <c r="J272" i="2"/>
  <c r="L272" i="2"/>
  <c r="N272" i="2"/>
  <c r="P272" i="2"/>
  <c r="S272" i="2"/>
  <c r="U272" i="2"/>
  <c r="W272" i="2"/>
  <c r="Y272" i="2"/>
  <c r="AB272" i="2"/>
  <c r="AD272" i="2"/>
  <c r="AF272" i="2"/>
  <c r="AH272" i="2"/>
  <c r="AK272" i="2"/>
  <c r="AM272" i="2"/>
  <c r="AO272" i="2"/>
  <c r="J274" i="2"/>
  <c r="L274" i="2"/>
  <c r="N274" i="2"/>
  <c r="P274" i="2"/>
  <c r="S274" i="2"/>
  <c r="U274" i="2"/>
  <c r="W274" i="2"/>
  <c r="Y274" i="2"/>
  <c r="AB274" i="2"/>
  <c r="AD274" i="2"/>
  <c r="AF274" i="2"/>
  <c r="AH274" i="2"/>
  <c r="AK274" i="2"/>
  <c r="AM274" i="2"/>
  <c r="AO274" i="2"/>
  <c r="J276" i="2"/>
  <c r="L276" i="2"/>
  <c r="N276" i="2"/>
  <c r="P276" i="2"/>
  <c r="S276" i="2"/>
  <c r="U276" i="2"/>
  <c r="W276" i="2"/>
  <c r="Y276" i="2"/>
  <c r="AB276" i="2"/>
  <c r="AD276" i="2"/>
  <c r="AF276" i="2"/>
  <c r="AH276" i="2"/>
  <c r="AK276" i="2"/>
  <c r="AM276" i="2"/>
  <c r="AO276" i="2"/>
  <c r="J278" i="2"/>
  <c r="L278" i="2"/>
  <c r="N278" i="2"/>
  <c r="P278" i="2"/>
  <c r="S278" i="2"/>
  <c r="U278" i="2"/>
  <c r="W278" i="2"/>
  <c r="Y278" i="2"/>
  <c r="AB278" i="2"/>
  <c r="AD278" i="2"/>
  <c r="AF278" i="2"/>
  <c r="AH278" i="2"/>
  <c r="AK278" i="2"/>
  <c r="AM278" i="2"/>
  <c r="AO278" i="2"/>
  <c r="J471" i="2"/>
  <c r="L471" i="2"/>
  <c r="N471" i="2"/>
  <c r="P471" i="2"/>
  <c r="S471" i="2"/>
  <c r="U471" i="2"/>
  <c r="W471" i="2"/>
  <c r="Y471" i="2"/>
  <c r="AB471" i="2"/>
  <c r="AD471" i="2"/>
  <c r="AF471" i="2"/>
  <c r="AH471" i="2"/>
  <c r="AK471" i="2"/>
  <c r="AM471" i="2"/>
  <c r="AO471" i="2"/>
  <c r="J332" i="2"/>
  <c r="L332" i="2"/>
  <c r="N332" i="2"/>
  <c r="P332" i="2"/>
  <c r="S332" i="2"/>
  <c r="U332" i="2"/>
  <c r="W332" i="2"/>
  <c r="Y332" i="2"/>
  <c r="AB332" i="2"/>
  <c r="AD332" i="2"/>
  <c r="AF332" i="2"/>
  <c r="AH332" i="2"/>
  <c r="AK332" i="2"/>
  <c r="AM332" i="2"/>
  <c r="AO332" i="2"/>
  <c r="J336" i="2"/>
  <c r="L336" i="2"/>
  <c r="N336" i="2"/>
  <c r="P336" i="2"/>
  <c r="S336" i="2"/>
  <c r="U336" i="2"/>
  <c r="W336" i="2"/>
  <c r="Y336" i="2"/>
  <c r="AB336" i="2"/>
  <c r="AD336" i="2"/>
  <c r="AF336" i="2"/>
  <c r="AH336" i="2"/>
  <c r="AK336" i="2"/>
  <c r="AM336" i="2"/>
  <c r="AO336" i="2"/>
  <c r="J286" i="2"/>
  <c r="L286" i="2"/>
  <c r="N286" i="2"/>
  <c r="P286" i="2"/>
  <c r="S286" i="2"/>
  <c r="U286" i="2"/>
  <c r="W286" i="2"/>
  <c r="Y286" i="2"/>
  <c r="AB286" i="2"/>
  <c r="AD286" i="2"/>
  <c r="AF286" i="2"/>
  <c r="AH286" i="2"/>
  <c r="AK286" i="2"/>
  <c r="AM286" i="2"/>
  <c r="AO286" i="2"/>
  <c r="J288" i="2"/>
  <c r="L288" i="2"/>
  <c r="N288" i="2"/>
  <c r="P288" i="2"/>
  <c r="S288" i="2"/>
  <c r="U288" i="2"/>
  <c r="W288" i="2"/>
  <c r="Y288" i="2"/>
  <c r="AB288" i="2"/>
  <c r="AD288" i="2"/>
  <c r="AF288" i="2"/>
  <c r="AH288" i="2"/>
  <c r="AK288" i="2"/>
  <c r="AM288" i="2"/>
  <c r="AO288" i="2"/>
  <c r="J290" i="2"/>
  <c r="L290" i="2"/>
  <c r="N290" i="2"/>
  <c r="P290" i="2"/>
  <c r="S290" i="2"/>
  <c r="U290" i="2"/>
  <c r="W290" i="2"/>
  <c r="Y290" i="2"/>
  <c r="AB290" i="2"/>
  <c r="AD290" i="2"/>
  <c r="AF290" i="2"/>
  <c r="AH290" i="2"/>
  <c r="AK290" i="2"/>
  <c r="AM290" i="2"/>
  <c r="AO290" i="2"/>
  <c r="AP292" i="2"/>
  <c r="AN292" i="2"/>
  <c r="AL292" i="2"/>
  <c r="AJ292" i="2"/>
  <c r="AG292" i="2"/>
  <c r="AE292" i="2"/>
  <c r="AC292" i="2"/>
  <c r="AA292" i="2"/>
  <c r="X292" i="2"/>
  <c r="V292" i="2"/>
  <c r="T292" i="2"/>
  <c r="R292" i="2"/>
  <c r="O292" i="2"/>
  <c r="M292" i="2"/>
  <c r="J292" i="2"/>
  <c r="L292" i="2"/>
  <c r="P292" i="2"/>
  <c r="S292" i="2"/>
  <c r="W292" i="2"/>
  <c r="AD292" i="2"/>
  <c r="AH292" i="2"/>
  <c r="AK292" i="2"/>
  <c r="AO292" i="2"/>
  <c r="AP296" i="2"/>
  <c r="AN296" i="2"/>
  <c r="AL296" i="2"/>
  <c r="AJ296" i="2"/>
  <c r="AG296" i="2"/>
  <c r="AE296" i="2"/>
  <c r="AC296" i="2"/>
  <c r="AA296" i="2"/>
  <c r="X296" i="2"/>
  <c r="V296" i="2"/>
  <c r="T296" i="2"/>
  <c r="R296" i="2"/>
  <c r="O296" i="2"/>
  <c r="M296" i="2"/>
  <c r="K296" i="2"/>
  <c r="I296" i="2"/>
  <c r="AO296" i="2"/>
  <c r="AK296" i="2"/>
  <c r="AH296" i="2"/>
  <c r="AD296" i="2"/>
  <c r="W296" i="2"/>
  <c r="S296" i="2"/>
  <c r="P296" i="2"/>
  <c r="L296" i="2"/>
  <c r="N296" i="2"/>
  <c r="U296" i="2"/>
  <c r="AB296" i="2"/>
  <c r="AQ296" i="2"/>
  <c r="AP304" i="2"/>
  <c r="AN304" i="2"/>
  <c r="AL304" i="2"/>
  <c r="AJ304" i="2"/>
  <c r="AG304" i="2"/>
  <c r="AE304" i="2"/>
  <c r="AC304" i="2"/>
  <c r="AA304" i="2"/>
  <c r="X304" i="2"/>
  <c r="V304" i="2"/>
  <c r="T304" i="2"/>
  <c r="R304" i="2"/>
  <c r="O304" i="2"/>
  <c r="M304" i="2"/>
  <c r="K304" i="2"/>
  <c r="I304" i="2"/>
  <c r="AO304" i="2"/>
  <c r="AK304" i="2"/>
  <c r="AH304" i="2"/>
  <c r="AD304" i="2"/>
  <c r="W304" i="2"/>
  <c r="S304" i="2"/>
  <c r="P304" i="2"/>
  <c r="L304" i="2"/>
  <c r="N304" i="2"/>
  <c r="U304" i="2"/>
  <c r="AB304" i="2"/>
  <c r="AQ304" i="2"/>
  <c r="AP312" i="2"/>
  <c r="AN312" i="2"/>
  <c r="AL312" i="2"/>
  <c r="AJ312" i="2"/>
  <c r="AG312" i="2"/>
  <c r="AE312" i="2"/>
  <c r="AC312" i="2"/>
  <c r="AA312" i="2"/>
  <c r="X312" i="2"/>
  <c r="V312" i="2"/>
  <c r="T312" i="2"/>
  <c r="R312" i="2"/>
  <c r="O312" i="2"/>
  <c r="M312" i="2"/>
  <c r="K312" i="2"/>
  <c r="I312" i="2"/>
  <c r="AO312" i="2"/>
  <c r="AK312" i="2"/>
  <c r="AH312" i="2"/>
  <c r="AD312" i="2"/>
  <c r="W312" i="2"/>
  <c r="S312" i="2"/>
  <c r="P312" i="2"/>
  <c r="L312" i="2"/>
  <c r="N312" i="2"/>
  <c r="U312" i="2"/>
  <c r="AB312" i="2"/>
  <c r="AQ312" i="2"/>
  <c r="AP248" i="2"/>
  <c r="AN248" i="2"/>
  <c r="AL248" i="2"/>
  <c r="AJ248" i="2"/>
  <c r="AG248" i="2"/>
  <c r="AE248" i="2"/>
  <c r="AC248" i="2"/>
  <c r="AA248" i="2"/>
  <c r="X248" i="2"/>
  <c r="V248" i="2"/>
  <c r="T248" i="2"/>
  <c r="R248" i="2"/>
  <c r="O248" i="2"/>
  <c r="M248" i="2"/>
  <c r="K248" i="2"/>
  <c r="I248" i="2"/>
  <c r="AO248" i="2"/>
  <c r="AK248" i="2"/>
  <c r="AH248" i="2"/>
  <c r="AD248" i="2"/>
  <c r="W248" i="2"/>
  <c r="S248" i="2"/>
  <c r="P248" i="2"/>
  <c r="L248" i="2"/>
  <c r="N248" i="2"/>
  <c r="U248" i="2"/>
  <c r="AB248" i="2"/>
  <c r="AQ248" i="2"/>
  <c r="AP328" i="2"/>
  <c r="AN328" i="2"/>
  <c r="AL328" i="2"/>
  <c r="AJ328" i="2"/>
  <c r="AG328" i="2"/>
  <c r="AE328" i="2"/>
  <c r="AC328" i="2"/>
  <c r="AA328" i="2"/>
  <c r="X328" i="2"/>
  <c r="V328" i="2"/>
  <c r="T328" i="2"/>
  <c r="R328" i="2"/>
  <c r="O328" i="2"/>
  <c r="M328" i="2"/>
  <c r="K328" i="2"/>
  <c r="I328" i="2"/>
  <c r="AO328" i="2"/>
  <c r="AK328" i="2"/>
  <c r="AH328" i="2"/>
  <c r="AD328" i="2"/>
  <c r="W328" i="2"/>
  <c r="S328" i="2"/>
  <c r="P328" i="2"/>
  <c r="L328" i="2"/>
  <c r="N328" i="2"/>
  <c r="U328" i="2"/>
  <c r="AB328" i="2"/>
  <c r="AQ328" i="2"/>
  <c r="AP207" i="2"/>
  <c r="AN207" i="2"/>
  <c r="AL207" i="2"/>
  <c r="AJ207" i="2"/>
  <c r="AG207" i="2"/>
  <c r="AE207" i="2"/>
  <c r="AC207" i="2"/>
  <c r="AA207" i="2"/>
  <c r="X207" i="2"/>
  <c r="V207" i="2"/>
  <c r="T207" i="2"/>
  <c r="R207" i="2"/>
  <c r="O207" i="2"/>
  <c r="M207" i="2"/>
  <c r="K207" i="2"/>
  <c r="I207" i="2"/>
  <c r="J207" i="2"/>
  <c r="N207" i="2"/>
  <c r="U207" i="2"/>
  <c r="Y207" i="2"/>
  <c r="AB207" i="2"/>
  <c r="AF207" i="2"/>
  <c r="AM207" i="2"/>
  <c r="AQ207" i="2"/>
  <c r="AP334" i="2"/>
  <c r="AN334" i="2"/>
  <c r="AL334" i="2"/>
  <c r="AJ334" i="2"/>
  <c r="AG334" i="2"/>
  <c r="AE334" i="2"/>
  <c r="AC334" i="2"/>
  <c r="AA334" i="2"/>
  <c r="X334" i="2"/>
  <c r="V334" i="2"/>
  <c r="T334" i="2"/>
  <c r="R334" i="2"/>
  <c r="O334" i="2"/>
  <c r="M334" i="2"/>
  <c r="K334" i="2"/>
  <c r="I334" i="2"/>
  <c r="J334" i="2"/>
  <c r="N334" i="2"/>
  <c r="U334" i="2"/>
  <c r="Y334" i="2"/>
  <c r="AB334" i="2"/>
  <c r="AF334" i="2"/>
  <c r="AM334" i="2"/>
  <c r="AQ334" i="2"/>
  <c r="AP340" i="2"/>
  <c r="AN340" i="2"/>
  <c r="AL340" i="2"/>
  <c r="AJ340" i="2"/>
  <c r="AG340" i="2"/>
  <c r="AE340" i="2"/>
  <c r="AC340" i="2"/>
  <c r="AA340" i="2"/>
  <c r="X340" i="2"/>
  <c r="V340" i="2"/>
  <c r="T340" i="2"/>
  <c r="R340" i="2"/>
  <c r="O340" i="2"/>
  <c r="M340" i="2"/>
  <c r="K340" i="2"/>
  <c r="I340" i="2"/>
  <c r="J340" i="2"/>
  <c r="N340" i="2"/>
  <c r="U340" i="2"/>
  <c r="Y340" i="2"/>
  <c r="AB340" i="2"/>
  <c r="AF340" i="2"/>
  <c r="AM340" i="2"/>
  <c r="AQ340" i="2"/>
  <c r="AP365" i="2"/>
  <c r="AN365" i="2"/>
  <c r="AL365" i="2"/>
  <c r="AJ365" i="2"/>
  <c r="AG365" i="2"/>
  <c r="AE365" i="2"/>
  <c r="AC365" i="2"/>
  <c r="AA365" i="2"/>
  <c r="X365" i="2"/>
  <c r="V365" i="2"/>
  <c r="T365" i="2"/>
  <c r="R365" i="2"/>
  <c r="O365" i="2"/>
  <c r="M365" i="2"/>
  <c r="K365" i="2"/>
  <c r="I365" i="2"/>
  <c r="J365" i="2"/>
  <c r="N365" i="2"/>
  <c r="U365" i="2"/>
  <c r="Y365" i="2"/>
  <c r="AB365" i="2"/>
  <c r="AF365" i="2"/>
  <c r="AM365" i="2"/>
  <c r="AQ365" i="2"/>
  <c r="AP348" i="2"/>
  <c r="AN348" i="2"/>
  <c r="AL348" i="2"/>
  <c r="AJ348" i="2"/>
  <c r="AG348" i="2"/>
  <c r="AE348" i="2"/>
  <c r="AC348" i="2"/>
  <c r="AA348" i="2"/>
  <c r="X348" i="2"/>
  <c r="V348" i="2"/>
  <c r="T348" i="2"/>
  <c r="R348" i="2"/>
  <c r="O348" i="2"/>
  <c r="M348" i="2"/>
  <c r="K348" i="2"/>
  <c r="I348" i="2"/>
  <c r="J348" i="2"/>
  <c r="N348" i="2"/>
  <c r="U348" i="2"/>
  <c r="Y348" i="2"/>
  <c r="AB348" i="2"/>
  <c r="AF348" i="2"/>
  <c r="AM348" i="2"/>
  <c r="AQ348" i="2"/>
  <c r="AP412" i="2"/>
  <c r="AN412" i="2"/>
  <c r="AL412" i="2"/>
  <c r="AJ412" i="2"/>
  <c r="AG412" i="2"/>
  <c r="AE412" i="2"/>
  <c r="AC412" i="2"/>
  <c r="AA412" i="2"/>
  <c r="X412" i="2"/>
  <c r="V412" i="2"/>
  <c r="T412" i="2"/>
  <c r="R412" i="2"/>
  <c r="O412" i="2"/>
  <c r="M412" i="2"/>
  <c r="K412" i="2"/>
  <c r="I412" i="2"/>
  <c r="J412" i="2"/>
  <c r="N412" i="2"/>
  <c r="U412" i="2"/>
  <c r="Y412" i="2"/>
  <c r="AB412" i="2"/>
  <c r="AF412" i="2"/>
  <c r="AM412" i="2"/>
  <c r="AQ412" i="2"/>
  <c r="AP356" i="2"/>
  <c r="AN356" i="2"/>
  <c r="AL356" i="2"/>
  <c r="AJ356" i="2"/>
  <c r="AG356" i="2"/>
  <c r="AE356" i="2"/>
  <c r="AC356" i="2"/>
  <c r="AA356" i="2"/>
  <c r="X356" i="2"/>
  <c r="V356" i="2"/>
  <c r="T356" i="2"/>
  <c r="R356" i="2"/>
  <c r="O356" i="2"/>
  <c r="M356" i="2"/>
  <c r="K356" i="2"/>
  <c r="I356" i="2"/>
  <c r="J356" i="2"/>
  <c r="N356" i="2"/>
  <c r="U356" i="2"/>
  <c r="Y356" i="2"/>
  <c r="AB356" i="2"/>
  <c r="AF356" i="2"/>
  <c r="AM356" i="2"/>
  <c r="AQ356" i="2"/>
  <c r="AP360" i="2"/>
  <c r="AN360" i="2"/>
  <c r="AL360" i="2"/>
  <c r="AJ360" i="2"/>
  <c r="AG360" i="2"/>
  <c r="AE360" i="2"/>
  <c r="AC360" i="2"/>
  <c r="AA360" i="2"/>
  <c r="X360" i="2"/>
  <c r="V360" i="2"/>
  <c r="T360" i="2"/>
  <c r="R360" i="2"/>
  <c r="O360" i="2"/>
  <c r="M360" i="2"/>
  <c r="K360" i="2"/>
  <c r="I360" i="2"/>
  <c r="J360" i="2"/>
  <c r="N360" i="2"/>
  <c r="U360" i="2"/>
  <c r="Y360" i="2"/>
  <c r="AB360" i="2"/>
  <c r="AF360" i="2"/>
  <c r="AM360" i="2"/>
  <c r="AQ360" i="2"/>
  <c r="AP319" i="2"/>
  <c r="AN319" i="2"/>
  <c r="AL319" i="2"/>
  <c r="AJ319" i="2"/>
  <c r="AG319" i="2"/>
  <c r="AE319" i="2"/>
  <c r="AC319" i="2"/>
  <c r="AA319" i="2"/>
  <c r="X319" i="2"/>
  <c r="V319" i="2"/>
  <c r="T319" i="2"/>
  <c r="R319" i="2"/>
  <c r="O319" i="2"/>
  <c r="M319" i="2"/>
  <c r="K319" i="2"/>
  <c r="I319" i="2"/>
  <c r="J319" i="2"/>
  <c r="N319" i="2"/>
  <c r="U319" i="2"/>
  <c r="Y319" i="2"/>
  <c r="AB319" i="2"/>
  <c r="AF319" i="2"/>
  <c r="AM319" i="2"/>
  <c r="AQ319" i="2"/>
  <c r="AP284" i="2"/>
  <c r="AN284" i="2"/>
  <c r="AL284" i="2"/>
  <c r="AJ284" i="2"/>
  <c r="AG284" i="2"/>
  <c r="AE284" i="2"/>
  <c r="AC284" i="2"/>
  <c r="AA284" i="2"/>
  <c r="X284" i="2"/>
  <c r="V284" i="2"/>
  <c r="T284" i="2"/>
  <c r="R284" i="2"/>
  <c r="O284" i="2"/>
  <c r="M284" i="2"/>
  <c r="K284" i="2"/>
  <c r="I284" i="2"/>
  <c r="J284" i="2"/>
  <c r="N284" i="2"/>
  <c r="U284" i="2"/>
  <c r="Y284" i="2"/>
  <c r="AB284" i="2"/>
  <c r="AF284" i="2"/>
  <c r="AM284" i="2"/>
  <c r="AQ284" i="2"/>
  <c r="AP372" i="2"/>
  <c r="AN372" i="2"/>
  <c r="AL372" i="2"/>
  <c r="AJ372" i="2"/>
  <c r="AG372" i="2"/>
  <c r="AE372" i="2"/>
  <c r="AC372" i="2"/>
  <c r="AA372" i="2"/>
  <c r="X372" i="2"/>
  <c r="V372" i="2"/>
  <c r="T372" i="2"/>
  <c r="R372" i="2"/>
  <c r="O372" i="2"/>
  <c r="M372" i="2"/>
  <c r="K372" i="2"/>
  <c r="I372" i="2"/>
  <c r="J372" i="2"/>
  <c r="N372" i="2"/>
  <c r="U372" i="2"/>
  <c r="Y372" i="2"/>
  <c r="AB372" i="2"/>
  <c r="AF372" i="2"/>
  <c r="AM372" i="2"/>
  <c r="AQ372" i="2"/>
  <c r="AP376" i="2"/>
  <c r="AN376" i="2"/>
  <c r="AL376" i="2"/>
  <c r="AJ376" i="2"/>
  <c r="AG376" i="2"/>
  <c r="AE376" i="2"/>
  <c r="AC376" i="2"/>
  <c r="AA376" i="2"/>
  <c r="X376" i="2"/>
  <c r="V376" i="2"/>
  <c r="T376" i="2"/>
  <c r="R376" i="2"/>
  <c r="O376" i="2"/>
  <c r="M376" i="2"/>
  <c r="K376" i="2"/>
  <c r="I376" i="2"/>
  <c r="J376" i="2"/>
  <c r="N376" i="2"/>
  <c r="U376" i="2"/>
  <c r="Y376" i="2"/>
  <c r="AB376" i="2"/>
  <c r="AF376" i="2"/>
  <c r="AM376" i="2"/>
  <c r="AQ376" i="2"/>
  <c r="AP380" i="2"/>
  <c r="AN380" i="2"/>
  <c r="AL380" i="2"/>
  <c r="AJ380" i="2"/>
  <c r="AG380" i="2"/>
  <c r="AE380" i="2"/>
  <c r="AC380" i="2"/>
  <c r="AA380" i="2"/>
  <c r="X380" i="2"/>
  <c r="V380" i="2"/>
  <c r="T380" i="2"/>
  <c r="R380" i="2"/>
  <c r="O380" i="2"/>
  <c r="M380" i="2"/>
  <c r="K380" i="2"/>
  <c r="I380" i="2"/>
  <c r="J380" i="2"/>
  <c r="N380" i="2"/>
  <c r="U380" i="2"/>
  <c r="Y380" i="2"/>
  <c r="AB380" i="2"/>
  <c r="AF380" i="2"/>
  <c r="AM380" i="2"/>
  <c r="AQ380" i="2"/>
  <c r="AP384" i="2"/>
  <c r="AN384" i="2"/>
  <c r="AL384" i="2"/>
  <c r="AJ384" i="2"/>
  <c r="AG384" i="2"/>
  <c r="AE384" i="2"/>
  <c r="AC384" i="2"/>
  <c r="AA384" i="2"/>
  <c r="X384" i="2"/>
  <c r="V384" i="2"/>
  <c r="T384" i="2"/>
  <c r="R384" i="2"/>
  <c r="O384" i="2"/>
  <c r="M384" i="2"/>
  <c r="K384" i="2"/>
  <c r="I384" i="2"/>
  <c r="J384" i="2"/>
  <c r="N384" i="2"/>
  <c r="U384" i="2"/>
  <c r="Y384" i="2"/>
  <c r="AB384" i="2"/>
  <c r="AF384" i="2"/>
  <c r="AM384" i="2"/>
  <c r="AQ384" i="2"/>
  <c r="AP388" i="2"/>
  <c r="AN388" i="2"/>
  <c r="AL388" i="2"/>
  <c r="AJ388" i="2"/>
  <c r="AG388" i="2"/>
  <c r="AE388" i="2"/>
  <c r="AC388" i="2"/>
  <c r="AA388" i="2"/>
  <c r="X388" i="2"/>
  <c r="V388" i="2"/>
  <c r="T388" i="2"/>
  <c r="R388" i="2"/>
  <c r="O388" i="2"/>
  <c r="M388" i="2"/>
  <c r="K388" i="2"/>
  <c r="I388" i="2"/>
  <c r="J388" i="2"/>
  <c r="N388" i="2"/>
  <c r="U388" i="2"/>
  <c r="Y388" i="2"/>
  <c r="AB388" i="2"/>
  <c r="AF388" i="2"/>
  <c r="AM388" i="2"/>
  <c r="AQ388" i="2"/>
  <c r="AP392" i="2"/>
  <c r="AN392" i="2"/>
  <c r="AL392" i="2"/>
  <c r="AJ392" i="2"/>
  <c r="AG392" i="2"/>
  <c r="AE392" i="2"/>
  <c r="AC392" i="2"/>
  <c r="AA392" i="2"/>
  <c r="X392" i="2"/>
  <c r="V392" i="2"/>
  <c r="T392" i="2"/>
  <c r="R392" i="2"/>
  <c r="O392" i="2"/>
  <c r="M392" i="2"/>
  <c r="K392" i="2"/>
  <c r="I392" i="2"/>
  <c r="J392" i="2"/>
  <c r="N392" i="2"/>
  <c r="U392" i="2"/>
  <c r="Y392" i="2"/>
  <c r="AB392" i="2"/>
  <c r="AF392" i="2"/>
  <c r="AM392" i="2"/>
  <c r="AQ392" i="2"/>
  <c r="AP396" i="2"/>
  <c r="AN396" i="2"/>
  <c r="AL396" i="2"/>
  <c r="AJ396" i="2"/>
  <c r="AG396" i="2"/>
  <c r="AE396" i="2"/>
  <c r="AC396" i="2"/>
  <c r="AA396" i="2"/>
  <c r="X396" i="2"/>
  <c r="V396" i="2"/>
  <c r="T396" i="2"/>
  <c r="R396" i="2"/>
  <c r="O396" i="2"/>
  <c r="M396" i="2"/>
  <c r="K396" i="2"/>
  <c r="I396" i="2"/>
  <c r="J396" i="2"/>
  <c r="N396" i="2"/>
  <c r="U396" i="2"/>
  <c r="Y396" i="2"/>
  <c r="AB396" i="2"/>
  <c r="AF396" i="2"/>
  <c r="AM396" i="2"/>
  <c r="AQ396" i="2"/>
  <c r="AP400" i="2"/>
  <c r="AN400" i="2"/>
  <c r="AL400" i="2"/>
  <c r="AJ400" i="2"/>
  <c r="AG400" i="2"/>
  <c r="AE400" i="2"/>
  <c r="AC400" i="2"/>
  <c r="AA400" i="2"/>
  <c r="X400" i="2"/>
  <c r="V400" i="2"/>
  <c r="T400" i="2"/>
  <c r="R400" i="2"/>
  <c r="O400" i="2"/>
  <c r="M400" i="2"/>
  <c r="K400" i="2"/>
  <c r="I400" i="2"/>
  <c r="J400" i="2"/>
  <c r="N400" i="2"/>
  <c r="U400" i="2"/>
  <c r="Y400" i="2"/>
  <c r="AB400" i="2"/>
  <c r="AF400" i="2"/>
  <c r="AM400" i="2"/>
  <c r="AQ400" i="2"/>
  <c r="AP413" i="2"/>
  <c r="AN413" i="2"/>
  <c r="AL413" i="2"/>
  <c r="AJ413" i="2"/>
  <c r="AG413" i="2"/>
  <c r="AE413" i="2"/>
  <c r="AC413" i="2"/>
  <c r="AA413" i="2"/>
  <c r="X413" i="2"/>
  <c r="V413" i="2"/>
  <c r="T413" i="2"/>
  <c r="R413" i="2"/>
  <c r="O413" i="2"/>
  <c r="M413" i="2"/>
  <c r="K413" i="2"/>
  <c r="I413" i="2"/>
  <c r="J413" i="2"/>
  <c r="N413" i="2"/>
  <c r="U413" i="2"/>
  <c r="Y413" i="2"/>
  <c r="AB413" i="2"/>
  <c r="AF413" i="2"/>
  <c r="AM413" i="2"/>
  <c r="AQ413" i="2"/>
  <c r="AP420" i="2"/>
  <c r="AN420" i="2"/>
  <c r="AL420" i="2"/>
  <c r="AJ420" i="2"/>
  <c r="AG420" i="2"/>
  <c r="AE420" i="2"/>
  <c r="AC420" i="2"/>
  <c r="AA420" i="2"/>
  <c r="X420" i="2"/>
  <c r="V420" i="2"/>
  <c r="T420" i="2"/>
  <c r="R420" i="2"/>
  <c r="O420" i="2"/>
  <c r="M420" i="2"/>
  <c r="K420" i="2"/>
  <c r="I420" i="2"/>
  <c r="J420" i="2"/>
  <c r="N420" i="2"/>
  <c r="U420" i="2"/>
  <c r="Y420" i="2"/>
  <c r="AB420" i="2"/>
  <c r="AF420" i="2"/>
  <c r="AM420" i="2"/>
  <c r="AQ420" i="2"/>
  <c r="AP316" i="2"/>
  <c r="AN316" i="2"/>
  <c r="AL316" i="2"/>
  <c r="AJ316" i="2"/>
  <c r="AG316" i="2"/>
  <c r="AE316" i="2"/>
  <c r="AC316" i="2"/>
  <c r="AA316" i="2"/>
  <c r="X316" i="2"/>
  <c r="V316" i="2"/>
  <c r="T316" i="2"/>
  <c r="R316" i="2"/>
  <c r="O316" i="2"/>
  <c r="M316" i="2"/>
  <c r="K316" i="2"/>
  <c r="I316" i="2"/>
  <c r="J316" i="2"/>
  <c r="N316" i="2"/>
  <c r="U316" i="2"/>
  <c r="Y316" i="2"/>
  <c r="AB316" i="2"/>
  <c r="AF316" i="2"/>
  <c r="AM316" i="2"/>
  <c r="AQ316" i="2"/>
  <c r="AP395" i="2"/>
  <c r="AN395" i="2"/>
  <c r="AL395" i="2"/>
  <c r="AJ395" i="2"/>
  <c r="AG395" i="2"/>
  <c r="AE395" i="2"/>
  <c r="AC395" i="2"/>
  <c r="AA395" i="2"/>
  <c r="X395" i="2"/>
  <c r="V395" i="2"/>
  <c r="T395" i="2"/>
  <c r="R395" i="2"/>
  <c r="O395" i="2"/>
  <c r="M395" i="2"/>
  <c r="K395" i="2"/>
  <c r="I395" i="2"/>
  <c r="J395" i="2"/>
  <c r="N395" i="2"/>
  <c r="U395" i="2"/>
  <c r="Y395" i="2"/>
  <c r="AB395" i="2"/>
  <c r="AF395" i="2"/>
  <c r="AM395" i="2"/>
  <c r="AQ395" i="2"/>
  <c r="AP408" i="2"/>
  <c r="AN408" i="2"/>
  <c r="AL408" i="2"/>
  <c r="AJ408" i="2"/>
  <c r="AG408" i="2"/>
  <c r="AE408" i="2"/>
  <c r="AC408" i="2"/>
  <c r="AA408" i="2"/>
  <c r="X408" i="2"/>
  <c r="V408" i="2"/>
  <c r="T408" i="2"/>
  <c r="R408" i="2"/>
  <c r="O408" i="2"/>
  <c r="M408" i="2"/>
  <c r="K408" i="2"/>
  <c r="I408" i="2"/>
  <c r="J408" i="2"/>
  <c r="N408" i="2"/>
  <c r="U408" i="2"/>
  <c r="Y408" i="2"/>
  <c r="AB408" i="2"/>
  <c r="AF408" i="2"/>
  <c r="AM408" i="2"/>
  <c r="AQ408" i="2"/>
  <c r="AP424" i="2"/>
  <c r="AN424" i="2"/>
  <c r="AL424" i="2"/>
  <c r="AJ424" i="2"/>
  <c r="AG424" i="2"/>
  <c r="AE424" i="2"/>
  <c r="AC424" i="2"/>
  <c r="AA424" i="2"/>
  <c r="X424" i="2"/>
  <c r="V424" i="2"/>
  <c r="T424" i="2"/>
  <c r="R424" i="2"/>
  <c r="O424" i="2"/>
  <c r="M424" i="2"/>
  <c r="K424" i="2"/>
  <c r="I424" i="2"/>
  <c r="J424" i="2"/>
  <c r="N424" i="2"/>
  <c r="U424" i="2"/>
  <c r="Y424" i="2"/>
  <c r="AB424" i="2"/>
  <c r="AF424" i="2"/>
  <c r="AM424" i="2"/>
  <c r="AQ424" i="2"/>
  <c r="AP436" i="2"/>
  <c r="AN436" i="2"/>
  <c r="AL436" i="2"/>
  <c r="AJ436" i="2"/>
  <c r="AG436" i="2"/>
  <c r="AE436" i="2"/>
  <c r="AC436" i="2"/>
  <c r="AA436" i="2"/>
  <c r="X436" i="2"/>
  <c r="V436" i="2"/>
  <c r="T436" i="2"/>
  <c r="R436" i="2"/>
  <c r="O436" i="2"/>
  <c r="M436" i="2"/>
  <c r="K436" i="2"/>
  <c r="I436" i="2"/>
  <c r="J436" i="2"/>
  <c r="N436" i="2"/>
  <c r="U436" i="2"/>
  <c r="Y436" i="2"/>
  <c r="AB436" i="2"/>
  <c r="AF436" i="2"/>
  <c r="AM436" i="2"/>
  <c r="AQ436" i="2"/>
  <c r="AP448" i="2"/>
  <c r="AN448" i="2"/>
  <c r="AL448" i="2"/>
  <c r="AJ448" i="2"/>
  <c r="AG448" i="2"/>
  <c r="AE448" i="2"/>
  <c r="AC448" i="2"/>
  <c r="AA448" i="2"/>
  <c r="X448" i="2"/>
  <c r="V448" i="2"/>
  <c r="T448" i="2"/>
  <c r="R448" i="2"/>
  <c r="O448" i="2"/>
  <c r="M448" i="2"/>
  <c r="K448" i="2"/>
  <c r="I448" i="2"/>
  <c r="J448" i="2"/>
  <c r="N448" i="2"/>
  <c r="U448" i="2"/>
  <c r="Y448" i="2"/>
  <c r="AB448" i="2"/>
  <c r="AF448" i="2"/>
  <c r="AM448" i="2"/>
  <c r="AQ448" i="2"/>
  <c r="AP454" i="2"/>
  <c r="AN454" i="2"/>
  <c r="AL454" i="2"/>
  <c r="AJ454" i="2"/>
  <c r="AG454" i="2"/>
  <c r="AE454" i="2"/>
  <c r="AC454" i="2"/>
  <c r="AA454" i="2"/>
  <c r="X454" i="2"/>
  <c r="V454" i="2"/>
  <c r="T454" i="2"/>
  <c r="R454" i="2"/>
  <c r="O454" i="2"/>
  <c r="M454" i="2"/>
  <c r="K454" i="2"/>
  <c r="I454" i="2"/>
  <c r="J454" i="2"/>
  <c r="N454" i="2"/>
  <c r="U454" i="2"/>
  <c r="Y454" i="2"/>
  <c r="AB454" i="2"/>
  <c r="AF454" i="2"/>
  <c r="AM454" i="2"/>
  <c r="AQ454" i="2"/>
  <c r="AP428" i="2"/>
  <c r="AN428" i="2"/>
  <c r="AL428" i="2"/>
  <c r="AJ428" i="2"/>
  <c r="AG428" i="2"/>
  <c r="AE428" i="2"/>
  <c r="AC428" i="2"/>
  <c r="AA428" i="2"/>
  <c r="X428" i="2"/>
  <c r="V428" i="2"/>
  <c r="T428" i="2"/>
  <c r="R428" i="2"/>
  <c r="O428" i="2"/>
  <c r="M428" i="2"/>
  <c r="K428" i="2"/>
  <c r="I428" i="2"/>
  <c r="J428" i="2"/>
  <c r="N428" i="2"/>
  <c r="U428" i="2"/>
  <c r="Y428" i="2"/>
  <c r="AB428" i="2"/>
  <c r="AF428" i="2"/>
  <c r="AM428" i="2"/>
  <c r="AQ428" i="2"/>
  <c r="AP444" i="2"/>
  <c r="AN444" i="2"/>
  <c r="AL444" i="2"/>
  <c r="AJ444" i="2"/>
  <c r="AG444" i="2"/>
  <c r="AE444" i="2"/>
  <c r="AC444" i="2"/>
  <c r="AA444" i="2"/>
  <c r="X444" i="2"/>
  <c r="V444" i="2"/>
  <c r="T444" i="2"/>
  <c r="R444" i="2"/>
  <c r="O444" i="2"/>
  <c r="M444" i="2"/>
  <c r="K444" i="2"/>
  <c r="I444" i="2"/>
  <c r="J444" i="2"/>
  <c r="N444" i="2"/>
  <c r="U444" i="2"/>
  <c r="Y444" i="2"/>
  <c r="AB444" i="2"/>
  <c r="AF444" i="2"/>
  <c r="AM444" i="2"/>
  <c r="AQ444" i="2"/>
  <c r="AP259" i="2"/>
  <c r="AN259" i="2"/>
  <c r="AL259" i="2"/>
  <c r="AJ259" i="2"/>
  <c r="AG259" i="2"/>
  <c r="AE259" i="2"/>
  <c r="AC259" i="2"/>
  <c r="AA259" i="2"/>
  <c r="X259" i="2"/>
  <c r="V259" i="2"/>
  <c r="T259" i="2"/>
  <c r="R259" i="2"/>
  <c r="O259" i="2"/>
  <c r="M259" i="2"/>
  <c r="K259" i="2"/>
  <c r="I259" i="2"/>
  <c r="J259" i="2"/>
  <c r="N259" i="2"/>
  <c r="U259" i="2"/>
  <c r="Y259" i="2"/>
  <c r="AB259" i="2"/>
  <c r="AF259" i="2"/>
  <c r="AM259" i="2"/>
  <c r="AQ259" i="2"/>
  <c r="AP452" i="2"/>
  <c r="AN452" i="2"/>
  <c r="AL452" i="2"/>
  <c r="AJ452" i="2"/>
  <c r="AG452" i="2"/>
  <c r="AE452" i="2"/>
  <c r="AC452" i="2"/>
  <c r="AA452" i="2"/>
  <c r="X452" i="2"/>
  <c r="V452" i="2"/>
  <c r="T452" i="2"/>
  <c r="R452" i="2"/>
  <c r="O452" i="2"/>
  <c r="M452" i="2"/>
  <c r="K452" i="2"/>
  <c r="I452" i="2"/>
  <c r="J452" i="2"/>
  <c r="N452" i="2"/>
  <c r="U452" i="2"/>
  <c r="Y452" i="2"/>
  <c r="AB452" i="2"/>
  <c r="AF452" i="2"/>
  <c r="AM452" i="2"/>
  <c r="AQ452" i="2"/>
  <c r="AQ293" i="2"/>
  <c r="AO293" i="2"/>
  <c r="AM293" i="2"/>
  <c r="AK293" i="2"/>
  <c r="AH293" i="2"/>
  <c r="AF293" i="2"/>
  <c r="AD293" i="2"/>
  <c r="AB293" i="2"/>
  <c r="Y293" i="2"/>
  <c r="W293" i="2"/>
  <c r="U293" i="2"/>
  <c r="S293" i="2"/>
  <c r="J293" i="2"/>
  <c r="L293" i="2"/>
  <c r="N293" i="2"/>
  <c r="P293" i="2"/>
  <c r="R293" i="2"/>
  <c r="V293" i="2"/>
  <c r="AC293" i="2"/>
  <c r="AG293" i="2"/>
  <c r="AJ293" i="2"/>
  <c r="AN293" i="2"/>
  <c r="AP326" i="2"/>
  <c r="AN326" i="2"/>
  <c r="AL326" i="2"/>
  <c r="AJ326" i="2"/>
  <c r="AG326" i="2"/>
  <c r="AE326" i="2"/>
  <c r="AC326" i="2"/>
  <c r="AA326" i="2"/>
  <c r="X326" i="2"/>
  <c r="V326" i="2"/>
  <c r="T326" i="2"/>
  <c r="R326" i="2"/>
  <c r="O326" i="2"/>
  <c r="M326" i="2"/>
  <c r="K326" i="2"/>
  <c r="I326" i="2"/>
  <c r="J326" i="2"/>
  <c r="N326" i="2"/>
  <c r="U326" i="2"/>
  <c r="Y326" i="2"/>
  <c r="AB326" i="2"/>
  <c r="AF326" i="2"/>
  <c r="AM326" i="2"/>
  <c r="AQ326" i="2"/>
  <c r="AP298" i="2"/>
  <c r="AN298" i="2"/>
  <c r="AL298" i="2"/>
  <c r="AJ298" i="2"/>
  <c r="AG298" i="2"/>
  <c r="AE298" i="2"/>
  <c r="AC298" i="2"/>
  <c r="AA298" i="2"/>
  <c r="X298" i="2"/>
  <c r="V298" i="2"/>
  <c r="T298" i="2"/>
  <c r="R298" i="2"/>
  <c r="O298" i="2"/>
  <c r="M298" i="2"/>
  <c r="K298" i="2"/>
  <c r="I298" i="2"/>
  <c r="J298" i="2"/>
  <c r="N298" i="2"/>
  <c r="U298" i="2"/>
  <c r="Y298" i="2"/>
  <c r="AB298" i="2"/>
  <c r="AF298" i="2"/>
  <c r="AM298" i="2"/>
  <c r="AQ298" i="2"/>
  <c r="AP302" i="2"/>
  <c r="AN302" i="2"/>
  <c r="AL302" i="2"/>
  <c r="AJ302" i="2"/>
  <c r="AG302" i="2"/>
  <c r="AE302" i="2"/>
  <c r="AC302" i="2"/>
  <c r="AA302" i="2"/>
  <c r="X302" i="2"/>
  <c r="V302" i="2"/>
  <c r="T302" i="2"/>
  <c r="R302" i="2"/>
  <c r="O302" i="2"/>
  <c r="M302" i="2"/>
  <c r="K302" i="2"/>
  <c r="I302" i="2"/>
  <c r="J302" i="2"/>
  <c r="N302" i="2"/>
  <c r="U302" i="2"/>
  <c r="Y302" i="2"/>
  <c r="AB302" i="2"/>
  <c r="AF302" i="2"/>
  <c r="AM302" i="2"/>
  <c r="AQ302" i="2"/>
  <c r="AP306" i="2"/>
  <c r="AN306" i="2"/>
  <c r="AL306" i="2"/>
  <c r="AJ306" i="2"/>
  <c r="AG306" i="2"/>
  <c r="AE306" i="2"/>
  <c r="AC306" i="2"/>
  <c r="AA306" i="2"/>
  <c r="X306" i="2"/>
  <c r="V306" i="2"/>
  <c r="T306" i="2"/>
  <c r="R306" i="2"/>
  <c r="O306" i="2"/>
  <c r="M306" i="2"/>
  <c r="K306" i="2"/>
  <c r="I306" i="2"/>
  <c r="J306" i="2"/>
  <c r="N306" i="2"/>
  <c r="U306" i="2"/>
  <c r="Y306" i="2"/>
  <c r="AB306" i="2"/>
  <c r="AF306" i="2"/>
  <c r="AM306" i="2"/>
  <c r="AQ306" i="2"/>
  <c r="AP310" i="2"/>
  <c r="AN310" i="2"/>
  <c r="AL310" i="2"/>
  <c r="AJ310" i="2"/>
  <c r="AG310" i="2"/>
  <c r="AE310" i="2"/>
  <c r="AC310" i="2"/>
  <c r="AA310" i="2"/>
  <c r="X310" i="2"/>
  <c r="V310" i="2"/>
  <c r="T310" i="2"/>
  <c r="R310" i="2"/>
  <c r="O310" i="2"/>
  <c r="M310" i="2"/>
  <c r="K310" i="2"/>
  <c r="I310" i="2"/>
  <c r="J310" i="2"/>
  <c r="N310" i="2"/>
  <c r="U310" i="2"/>
  <c r="Y310" i="2"/>
  <c r="AB310" i="2"/>
  <c r="AF310" i="2"/>
  <c r="AM310" i="2"/>
  <c r="AQ310" i="2"/>
  <c r="AP314" i="2"/>
  <c r="AN314" i="2"/>
  <c r="AL314" i="2"/>
  <c r="AJ314" i="2"/>
  <c r="AG314" i="2"/>
  <c r="AE314" i="2"/>
  <c r="AC314" i="2"/>
  <c r="AA314" i="2"/>
  <c r="X314" i="2"/>
  <c r="V314" i="2"/>
  <c r="T314" i="2"/>
  <c r="R314" i="2"/>
  <c r="O314" i="2"/>
  <c r="M314" i="2"/>
  <c r="K314" i="2"/>
  <c r="I314" i="2"/>
  <c r="J314" i="2"/>
  <c r="N314" i="2"/>
  <c r="U314" i="2"/>
  <c r="Y314" i="2"/>
  <c r="AB314" i="2"/>
  <c r="AF314" i="2"/>
  <c r="AM314" i="2"/>
  <c r="AQ314" i="2"/>
  <c r="AP318" i="2"/>
  <c r="AN318" i="2"/>
  <c r="AL318" i="2"/>
  <c r="AJ318" i="2"/>
  <c r="AG318" i="2"/>
  <c r="AE318" i="2"/>
  <c r="AC318" i="2"/>
  <c r="AA318" i="2"/>
  <c r="X318" i="2"/>
  <c r="V318" i="2"/>
  <c r="T318" i="2"/>
  <c r="R318" i="2"/>
  <c r="O318" i="2"/>
  <c r="M318" i="2"/>
  <c r="K318" i="2"/>
  <c r="I318" i="2"/>
  <c r="J318" i="2"/>
  <c r="N318" i="2"/>
  <c r="U318" i="2"/>
  <c r="Y318" i="2"/>
  <c r="AB318" i="2"/>
  <c r="AF318" i="2"/>
  <c r="AM318" i="2"/>
  <c r="AQ318" i="2"/>
  <c r="AP322" i="2"/>
  <c r="AN322" i="2"/>
  <c r="AL322" i="2"/>
  <c r="AJ322" i="2"/>
  <c r="AG322" i="2"/>
  <c r="AE322" i="2"/>
  <c r="AC322" i="2"/>
  <c r="AA322" i="2"/>
  <c r="X322" i="2"/>
  <c r="V322" i="2"/>
  <c r="T322" i="2"/>
  <c r="R322" i="2"/>
  <c r="O322" i="2"/>
  <c r="M322" i="2"/>
  <c r="K322" i="2"/>
  <c r="I322" i="2"/>
  <c r="J322" i="2"/>
  <c r="N322" i="2"/>
  <c r="U322" i="2"/>
  <c r="Y322" i="2"/>
  <c r="AB322" i="2"/>
  <c r="AF322" i="2"/>
  <c r="AM322" i="2"/>
  <c r="AQ322" i="2"/>
  <c r="AP85" i="2"/>
  <c r="AN85" i="2"/>
  <c r="AL85" i="2"/>
  <c r="AJ85" i="2"/>
  <c r="AG85" i="2"/>
  <c r="AE85" i="2"/>
  <c r="AC85" i="2"/>
  <c r="AA85" i="2"/>
  <c r="X85" i="2"/>
  <c r="V85" i="2"/>
  <c r="T85" i="2"/>
  <c r="R85" i="2"/>
  <c r="O85" i="2"/>
  <c r="M85" i="2"/>
  <c r="K85" i="2"/>
  <c r="I85" i="2"/>
  <c r="J85" i="2"/>
  <c r="N85" i="2"/>
  <c r="U85" i="2"/>
  <c r="Y85" i="2"/>
  <c r="AB85" i="2"/>
  <c r="AF85" i="2"/>
  <c r="AM85" i="2"/>
  <c r="AQ85" i="2"/>
  <c r="AP330" i="2"/>
  <c r="AN330" i="2"/>
  <c r="AL330" i="2"/>
  <c r="AJ330" i="2"/>
  <c r="AG330" i="2"/>
  <c r="AE330" i="2"/>
  <c r="AC330" i="2"/>
  <c r="AA330" i="2"/>
  <c r="X330" i="2"/>
  <c r="V330" i="2"/>
  <c r="T330" i="2"/>
  <c r="R330" i="2"/>
  <c r="O330" i="2"/>
  <c r="M330" i="2"/>
  <c r="K330" i="2"/>
  <c r="I330" i="2"/>
  <c r="J330" i="2"/>
  <c r="N330" i="2"/>
  <c r="U330" i="2"/>
  <c r="Y330" i="2"/>
  <c r="AB330" i="2"/>
  <c r="AF330" i="2"/>
  <c r="AM330" i="2"/>
  <c r="AQ330" i="2"/>
  <c r="L207" i="2"/>
  <c r="P207" i="2"/>
  <c r="S207" i="2"/>
  <c r="W207" i="2"/>
  <c r="AD207" i="2"/>
  <c r="AH207" i="2"/>
  <c r="AK207" i="2"/>
  <c r="AO207" i="2"/>
  <c r="AP249" i="2"/>
  <c r="AN249" i="2"/>
  <c r="AL249" i="2"/>
  <c r="AJ249" i="2"/>
  <c r="AG249" i="2"/>
  <c r="AE249" i="2"/>
  <c r="AC249" i="2"/>
  <c r="AA249" i="2"/>
  <c r="X249" i="2"/>
  <c r="V249" i="2"/>
  <c r="T249" i="2"/>
  <c r="R249" i="2"/>
  <c r="O249" i="2"/>
  <c r="M249" i="2"/>
  <c r="K249" i="2"/>
  <c r="I249" i="2"/>
  <c r="J249" i="2"/>
  <c r="N249" i="2"/>
  <c r="U249" i="2"/>
  <c r="Y249" i="2"/>
  <c r="AB249" i="2"/>
  <c r="AF249" i="2"/>
  <c r="AM249" i="2"/>
  <c r="AQ249" i="2"/>
  <c r="L334" i="2"/>
  <c r="P334" i="2"/>
  <c r="S334" i="2"/>
  <c r="W334" i="2"/>
  <c r="AD334" i="2"/>
  <c r="AH334" i="2"/>
  <c r="AK334" i="2"/>
  <c r="AO334" i="2"/>
  <c r="AP446" i="2"/>
  <c r="AN446" i="2"/>
  <c r="AL446" i="2"/>
  <c r="AJ446" i="2"/>
  <c r="AG446" i="2"/>
  <c r="AE446" i="2"/>
  <c r="AC446" i="2"/>
  <c r="AA446" i="2"/>
  <c r="X446" i="2"/>
  <c r="V446" i="2"/>
  <c r="T446" i="2"/>
  <c r="R446" i="2"/>
  <c r="O446" i="2"/>
  <c r="M446" i="2"/>
  <c r="K446" i="2"/>
  <c r="I446" i="2"/>
  <c r="J446" i="2"/>
  <c r="N446" i="2"/>
  <c r="U446" i="2"/>
  <c r="Y446" i="2"/>
  <c r="AB446" i="2"/>
  <c r="AF446" i="2"/>
  <c r="AM446" i="2"/>
  <c r="AQ446" i="2"/>
  <c r="L340" i="2"/>
  <c r="P340" i="2"/>
  <c r="S340" i="2"/>
  <c r="W340" i="2"/>
  <c r="AD340" i="2"/>
  <c r="AH340" i="2"/>
  <c r="AK340" i="2"/>
  <c r="AO340" i="2"/>
  <c r="AP342" i="2"/>
  <c r="AN342" i="2"/>
  <c r="AL342" i="2"/>
  <c r="AJ342" i="2"/>
  <c r="AG342" i="2"/>
  <c r="AE342" i="2"/>
  <c r="AC342" i="2"/>
  <c r="AA342" i="2"/>
  <c r="X342" i="2"/>
  <c r="V342" i="2"/>
  <c r="T342" i="2"/>
  <c r="R342" i="2"/>
  <c r="O342" i="2"/>
  <c r="M342" i="2"/>
  <c r="K342" i="2"/>
  <c r="I342" i="2"/>
  <c r="J342" i="2"/>
  <c r="N342" i="2"/>
  <c r="U342" i="2"/>
  <c r="Y342" i="2"/>
  <c r="AB342" i="2"/>
  <c r="AF342" i="2"/>
  <c r="AM342" i="2"/>
  <c r="AQ342" i="2"/>
  <c r="L365" i="2"/>
  <c r="P365" i="2"/>
  <c r="S365" i="2"/>
  <c r="W365" i="2"/>
  <c r="AD365" i="2"/>
  <c r="AH365" i="2"/>
  <c r="AK365" i="2"/>
  <c r="AO365" i="2"/>
  <c r="AP394" i="2"/>
  <c r="AN394" i="2"/>
  <c r="AL394" i="2"/>
  <c r="AJ394" i="2"/>
  <c r="AG394" i="2"/>
  <c r="AE394" i="2"/>
  <c r="AC394" i="2"/>
  <c r="AA394" i="2"/>
  <c r="X394" i="2"/>
  <c r="V394" i="2"/>
  <c r="T394" i="2"/>
  <c r="R394" i="2"/>
  <c r="O394" i="2"/>
  <c r="M394" i="2"/>
  <c r="K394" i="2"/>
  <c r="I394" i="2"/>
  <c r="J394" i="2"/>
  <c r="N394" i="2"/>
  <c r="U394" i="2"/>
  <c r="Y394" i="2"/>
  <c r="AB394" i="2"/>
  <c r="AF394" i="2"/>
  <c r="AM394" i="2"/>
  <c r="AQ394" i="2"/>
  <c r="L348" i="2"/>
  <c r="P348" i="2"/>
  <c r="S348" i="2"/>
  <c r="W348" i="2"/>
  <c r="AD348" i="2"/>
  <c r="AH348" i="2"/>
  <c r="AK348" i="2"/>
  <c r="AO348" i="2"/>
  <c r="AP350" i="2"/>
  <c r="AN350" i="2"/>
  <c r="AL350" i="2"/>
  <c r="AJ350" i="2"/>
  <c r="AG350" i="2"/>
  <c r="AE350" i="2"/>
  <c r="AC350" i="2"/>
  <c r="AA350" i="2"/>
  <c r="X350" i="2"/>
  <c r="V350" i="2"/>
  <c r="T350" i="2"/>
  <c r="R350" i="2"/>
  <c r="O350" i="2"/>
  <c r="M350" i="2"/>
  <c r="K350" i="2"/>
  <c r="I350" i="2"/>
  <c r="J350" i="2"/>
  <c r="N350" i="2"/>
  <c r="U350" i="2"/>
  <c r="Y350" i="2"/>
  <c r="AB350" i="2"/>
  <c r="AF350" i="2"/>
  <c r="AM350" i="2"/>
  <c r="AQ350" i="2"/>
  <c r="L412" i="2"/>
  <c r="P412" i="2"/>
  <c r="S412" i="2"/>
  <c r="W412" i="2"/>
  <c r="AD412" i="2"/>
  <c r="AH412" i="2"/>
  <c r="AK412" i="2"/>
  <c r="AO412" i="2"/>
  <c r="AP354" i="2"/>
  <c r="AN354" i="2"/>
  <c r="AL354" i="2"/>
  <c r="AJ354" i="2"/>
  <c r="AG354" i="2"/>
  <c r="AE354" i="2"/>
  <c r="AC354" i="2"/>
  <c r="AA354" i="2"/>
  <c r="X354" i="2"/>
  <c r="V354" i="2"/>
  <c r="T354" i="2"/>
  <c r="R354" i="2"/>
  <c r="O354" i="2"/>
  <c r="M354" i="2"/>
  <c r="K354" i="2"/>
  <c r="I354" i="2"/>
  <c r="J354" i="2"/>
  <c r="N354" i="2"/>
  <c r="U354" i="2"/>
  <c r="Y354" i="2"/>
  <c r="AB354" i="2"/>
  <c r="AF354" i="2"/>
  <c r="AM354" i="2"/>
  <c r="AQ354" i="2"/>
  <c r="L356" i="2"/>
  <c r="P356" i="2"/>
  <c r="S356" i="2"/>
  <c r="W356" i="2"/>
  <c r="AD356" i="2"/>
  <c r="AH356" i="2"/>
  <c r="AK356" i="2"/>
  <c r="AO356" i="2"/>
  <c r="AP358" i="2"/>
  <c r="AN358" i="2"/>
  <c r="AL358" i="2"/>
  <c r="AJ358" i="2"/>
  <c r="AG358" i="2"/>
  <c r="AE358" i="2"/>
  <c r="AC358" i="2"/>
  <c r="AA358" i="2"/>
  <c r="X358" i="2"/>
  <c r="V358" i="2"/>
  <c r="T358" i="2"/>
  <c r="R358" i="2"/>
  <c r="O358" i="2"/>
  <c r="M358" i="2"/>
  <c r="K358" i="2"/>
  <c r="I358" i="2"/>
  <c r="J358" i="2"/>
  <c r="N358" i="2"/>
  <c r="U358" i="2"/>
  <c r="Y358" i="2"/>
  <c r="AB358" i="2"/>
  <c r="AF358" i="2"/>
  <c r="AM358" i="2"/>
  <c r="AQ358" i="2"/>
  <c r="L360" i="2"/>
  <c r="P360" i="2"/>
  <c r="S360" i="2"/>
  <c r="W360" i="2"/>
  <c r="AD360" i="2"/>
  <c r="AH360" i="2"/>
  <c r="AK360" i="2"/>
  <c r="AO360" i="2"/>
  <c r="AP362" i="2"/>
  <c r="AN362" i="2"/>
  <c r="AL362" i="2"/>
  <c r="AJ362" i="2"/>
  <c r="AG362" i="2"/>
  <c r="AE362" i="2"/>
  <c r="AC362" i="2"/>
  <c r="AA362" i="2"/>
  <c r="X362" i="2"/>
  <c r="V362" i="2"/>
  <c r="T362" i="2"/>
  <c r="R362" i="2"/>
  <c r="O362" i="2"/>
  <c r="M362" i="2"/>
  <c r="K362" i="2"/>
  <c r="I362" i="2"/>
  <c r="J362" i="2"/>
  <c r="N362" i="2"/>
  <c r="U362" i="2"/>
  <c r="Y362" i="2"/>
  <c r="AB362" i="2"/>
  <c r="AF362" i="2"/>
  <c r="AM362" i="2"/>
  <c r="AQ362" i="2"/>
  <c r="L319" i="2"/>
  <c r="P319" i="2"/>
  <c r="S319" i="2"/>
  <c r="W319" i="2"/>
  <c r="AD319" i="2"/>
  <c r="AH319" i="2"/>
  <c r="AK319" i="2"/>
  <c r="AO319" i="2"/>
  <c r="AP366" i="2"/>
  <c r="AN366" i="2"/>
  <c r="AL366" i="2"/>
  <c r="AJ366" i="2"/>
  <c r="AG366" i="2"/>
  <c r="AE366" i="2"/>
  <c r="AC366" i="2"/>
  <c r="AA366" i="2"/>
  <c r="X366" i="2"/>
  <c r="V366" i="2"/>
  <c r="T366" i="2"/>
  <c r="R366" i="2"/>
  <c r="O366" i="2"/>
  <c r="M366" i="2"/>
  <c r="K366" i="2"/>
  <c r="I366" i="2"/>
  <c r="J366" i="2"/>
  <c r="N366" i="2"/>
  <c r="U366" i="2"/>
  <c r="Y366" i="2"/>
  <c r="AB366" i="2"/>
  <c r="AF366" i="2"/>
  <c r="AM366" i="2"/>
  <c r="AQ366" i="2"/>
  <c r="L284" i="2"/>
  <c r="P284" i="2"/>
  <c r="S284" i="2"/>
  <c r="W284" i="2"/>
  <c r="AD284" i="2"/>
  <c r="AH284" i="2"/>
  <c r="AK284" i="2"/>
  <c r="AO284" i="2"/>
  <c r="AP370" i="2"/>
  <c r="AN370" i="2"/>
  <c r="AL370" i="2"/>
  <c r="AJ370" i="2"/>
  <c r="AG370" i="2"/>
  <c r="AE370" i="2"/>
  <c r="AC370" i="2"/>
  <c r="AA370" i="2"/>
  <c r="X370" i="2"/>
  <c r="V370" i="2"/>
  <c r="T370" i="2"/>
  <c r="R370" i="2"/>
  <c r="O370" i="2"/>
  <c r="M370" i="2"/>
  <c r="K370" i="2"/>
  <c r="I370" i="2"/>
  <c r="J370" i="2"/>
  <c r="N370" i="2"/>
  <c r="U370" i="2"/>
  <c r="Y370" i="2"/>
  <c r="AB370" i="2"/>
  <c r="AF370" i="2"/>
  <c r="AM370" i="2"/>
  <c r="AQ370" i="2"/>
  <c r="L372" i="2"/>
  <c r="P372" i="2"/>
  <c r="S372" i="2"/>
  <c r="W372" i="2"/>
  <c r="AD372" i="2"/>
  <c r="AH372" i="2"/>
  <c r="AK372" i="2"/>
  <c r="AO372" i="2"/>
  <c r="AP282" i="2"/>
  <c r="AN282" i="2"/>
  <c r="AL282" i="2"/>
  <c r="AJ282" i="2"/>
  <c r="AG282" i="2"/>
  <c r="AE282" i="2"/>
  <c r="AC282" i="2"/>
  <c r="AA282" i="2"/>
  <c r="X282" i="2"/>
  <c r="V282" i="2"/>
  <c r="T282" i="2"/>
  <c r="R282" i="2"/>
  <c r="O282" i="2"/>
  <c r="M282" i="2"/>
  <c r="K282" i="2"/>
  <c r="I282" i="2"/>
  <c r="J282" i="2"/>
  <c r="N282" i="2"/>
  <c r="U282" i="2"/>
  <c r="Y282" i="2"/>
  <c r="AB282" i="2"/>
  <c r="AF282" i="2"/>
  <c r="AM282" i="2"/>
  <c r="AQ282" i="2"/>
  <c r="L376" i="2"/>
  <c r="P376" i="2"/>
  <c r="S376" i="2"/>
  <c r="W376" i="2"/>
  <c r="AD376" i="2"/>
  <c r="AH376" i="2"/>
  <c r="AK376" i="2"/>
  <c r="AO376" i="2"/>
  <c r="AP378" i="2"/>
  <c r="AN378" i="2"/>
  <c r="AL378" i="2"/>
  <c r="AJ378" i="2"/>
  <c r="AG378" i="2"/>
  <c r="AE378" i="2"/>
  <c r="AC378" i="2"/>
  <c r="AA378" i="2"/>
  <c r="X378" i="2"/>
  <c r="V378" i="2"/>
  <c r="T378" i="2"/>
  <c r="R378" i="2"/>
  <c r="O378" i="2"/>
  <c r="M378" i="2"/>
  <c r="K378" i="2"/>
  <c r="I378" i="2"/>
  <c r="J378" i="2"/>
  <c r="N378" i="2"/>
  <c r="U378" i="2"/>
  <c r="Y378" i="2"/>
  <c r="AB378" i="2"/>
  <c r="AF378" i="2"/>
  <c r="AM378" i="2"/>
  <c r="AQ378" i="2"/>
  <c r="L380" i="2"/>
  <c r="P380" i="2"/>
  <c r="S380" i="2"/>
  <c r="W380" i="2"/>
  <c r="AD380" i="2"/>
  <c r="AH380" i="2"/>
  <c r="AK380" i="2"/>
  <c r="AO380" i="2"/>
  <c r="AP382" i="2"/>
  <c r="AN382" i="2"/>
  <c r="AL382" i="2"/>
  <c r="AJ382" i="2"/>
  <c r="AG382" i="2"/>
  <c r="AE382" i="2"/>
  <c r="AC382" i="2"/>
  <c r="AA382" i="2"/>
  <c r="X382" i="2"/>
  <c r="V382" i="2"/>
  <c r="T382" i="2"/>
  <c r="R382" i="2"/>
  <c r="O382" i="2"/>
  <c r="M382" i="2"/>
  <c r="K382" i="2"/>
  <c r="I382" i="2"/>
  <c r="J382" i="2"/>
  <c r="N382" i="2"/>
  <c r="U382" i="2"/>
  <c r="Y382" i="2"/>
  <c r="AB382" i="2"/>
  <c r="AF382" i="2"/>
  <c r="AM382" i="2"/>
  <c r="AQ382" i="2"/>
  <c r="L384" i="2"/>
  <c r="P384" i="2"/>
  <c r="S384" i="2"/>
  <c r="W384" i="2"/>
  <c r="AD384" i="2"/>
  <c r="AH384" i="2"/>
  <c r="AK384" i="2"/>
  <c r="AO384" i="2"/>
  <c r="AP386" i="2"/>
  <c r="AN386" i="2"/>
  <c r="AL386" i="2"/>
  <c r="AJ386" i="2"/>
  <c r="AG386" i="2"/>
  <c r="AE386" i="2"/>
  <c r="AC386" i="2"/>
  <c r="AA386" i="2"/>
  <c r="X386" i="2"/>
  <c r="V386" i="2"/>
  <c r="T386" i="2"/>
  <c r="R386" i="2"/>
  <c r="O386" i="2"/>
  <c r="M386" i="2"/>
  <c r="K386" i="2"/>
  <c r="I386" i="2"/>
  <c r="J386" i="2"/>
  <c r="N386" i="2"/>
  <c r="U386" i="2"/>
  <c r="Y386" i="2"/>
  <c r="AB386" i="2"/>
  <c r="AF386" i="2"/>
  <c r="AM386" i="2"/>
  <c r="AQ386" i="2"/>
  <c r="L388" i="2"/>
  <c r="P388" i="2"/>
  <c r="S388" i="2"/>
  <c r="W388" i="2"/>
  <c r="AD388" i="2"/>
  <c r="AH388" i="2"/>
  <c r="AK388" i="2"/>
  <c r="AO388" i="2"/>
  <c r="AP390" i="2"/>
  <c r="AN390" i="2"/>
  <c r="AL390" i="2"/>
  <c r="AJ390" i="2"/>
  <c r="AG390" i="2"/>
  <c r="AE390" i="2"/>
  <c r="AC390" i="2"/>
  <c r="AA390" i="2"/>
  <c r="X390" i="2"/>
  <c r="V390" i="2"/>
  <c r="T390" i="2"/>
  <c r="R390" i="2"/>
  <c r="O390" i="2"/>
  <c r="M390" i="2"/>
  <c r="K390" i="2"/>
  <c r="I390" i="2"/>
  <c r="J390" i="2"/>
  <c r="N390" i="2"/>
  <c r="U390" i="2"/>
  <c r="Y390" i="2"/>
  <c r="AB390" i="2"/>
  <c r="AF390" i="2"/>
  <c r="AM390" i="2"/>
  <c r="AQ390" i="2"/>
  <c r="L392" i="2"/>
  <c r="P392" i="2"/>
  <c r="S392" i="2"/>
  <c r="W392" i="2"/>
  <c r="AD392" i="2"/>
  <c r="AH392" i="2"/>
  <c r="AK392" i="2"/>
  <c r="AO392" i="2"/>
  <c r="AP364" i="2"/>
  <c r="AN364" i="2"/>
  <c r="AL364" i="2"/>
  <c r="AJ364" i="2"/>
  <c r="AG364" i="2"/>
  <c r="AE364" i="2"/>
  <c r="AC364" i="2"/>
  <c r="AA364" i="2"/>
  <c r="X364" i="2"/>
  <c r="V364" i="2"/>
  <c r="T364" i="2"/>
  <c r="R364" i="2"/>
  <c r="O364" i="2"/>
  <c r="M364" i="2"/>
  <c r="K364" i="2"/>
  <c r="I364" i="2"/>
  <c r="J364" i="2"/>
  <c r="N364" i="2"/>
  <c r="U364" i="2"/>
  <c r="Y364" i="2"/>
  <c r="AB364" i="2"/>
  <c r="AF364" i="2"/>
  <c r="AM364" i="2"/>
  <c r="AQ364" i="2"/>
  <c r="L396" i="2"/>
  <c r="P396" i="2"/>
  <c r="S396" i="2"/>
  <c r="W396" i="2"/>
  <c r="AD396" i="2"/>
  <c r="AH396" i="2"/>
  <c r="AK396" i="2"/>
  <c r="AO396" i="2"/>
  <c r="AP398" i="2"/>
  <c r="AN398" i="2"/>
  <c r="AL398" i="2"/>
  <c r="AJ398" i="2"/>
  <c r="AG398" i="2"/>
  <c r="AE398" i="2"/>
  <c r="AC398" i="2"/>
  <c r="AA398" i="2"/>
  <c r="X398" i="2"/>
  <c r="V398" i="2"/>
  <c r="T398" i="2"/>
  <c r="R398" i="2"/>
  <c r="O398" i="2"/>
  <c r="M398" i="2"/>
  <c r="K398" i="2"/>
  <c r="I398" i="2"/>
  <c r="J398" i="2"/>
  <c r="N398" i="2"/>
  <c r="U398" i="2"/>
  <c r="Y398" i="2"/>
  <c r="AB398" i="2"/>
  <c r="AF398" i="2"/>
  <c r="AM398" i="2"/>
  <c r="AQ398" i="2"/>
  <c r="L400" i="2"/>
  <c r="P400" i="2"/>
  <c r="S400" i="2"/>
  <c r="W400" i="2"/>
  <c r="AD400" i="2"/>
  <c r="AH400" i="2"/>
  <c r="AK400" i="2"/>
  <c r="AO400" i="2"/>
  <c r="AP389" i="2"/>
  <c r="AN389" i="2"/>
  <c r="AL389" i="2"/>
  <c r="AJ389" i="2"/>
  <c r="AG389" i="2"/>
  <c r="AE389" i="2"/>
  <c r="AC389" i="2"/>
  <c r="AA389" i="2"/>
  <c r="X389" i="2"/>
  <c r="V389" i="2"/>
  <c r="T389" i="2"/>
  <c r="R389" i="2"/>
  <c r="O389" i="2"/>
  <c r="M389" i="2"/>
  <c r="K389" i="2"/>
  <c r="I389" i="2"/>
  <c r="J389" i="2"/>
  <c r="N389" i="2"/>
  <c r="U389" i="2"/>
  <c r="Y389" i="2"/>
  <c r="AB389" i="2"/>
  <c r="AF389" i="2"/>
  <c r="AM389" i="2"/>
  <c r="AQ389" i="2"/>
  <c r="L413" i="2"/>
  <c r="P413" i="2"/>
  <c r="S413" i="2"/>
  <c r="W413" i="2"/>
  <c r="AD413" i="2"/>
  <c r="AH413" i="2"/>
  <c r="AK413" i="2"/>
  <c r="AO413" i="2"/>
  <c r="AP280" i="2"/>
  <c r="AN280" i="2"/>
  <c r="AL280" i="2"/>
  <c r="AJ280" i="2"/>
  <c r="AG280" i="2"/>
  <c r="AE280" i="2"/>
  <c r="AC280" i="2"/>
  <c r="AA280" i="2"/>
  <c r="X280" i="2"/>
  <c r="V280" i="2"/>
  <c r="T280" i="2"/>
  <c r="R280" i="2"/>
  <c r="O280" i="2"/>
  <c r="M280" i="2"/>
  <c r="K280" i="2"/>
  <c r="I280" i="2"/>
  <c r="J280" i="2"/>
  <c r="N280" i="2"/>
  <c r="U280" i="2"/>
  <c r="Y280" i="2"/>
  <c r="AB280" i="2"/>
  <c r="AF280" i="2"/>
  <c r="AM280" i="2"/>
  <c r="AQ280" i="2"/>
  <c r="L420" i="2"/>
  <c r="P420" i="2"/>
  <c r="S420" i="2"/>
  <c r="W420" i="2"/>
  <c r="AD420" i="2"/>
  <c r="AH420" i="2"/>
  <c r="AK420" i="2"/>
  <c r="AO420" i="2"/>
  <c r="AP410" i="2"/>
  <c r="AN410" i="2"/>
  <c r="AL410" i="2"/>
  <c r="AJ410" i="2"/>
  <c r="AG410" i="2"/>
  <c r="AE410" i="2"/>
  <c r="AC410" i="2"/>
  <c r="AA410" i="2"/>
  <c r="X410" i="2"/>
  <c r="V410" i="2"/>
  <c r="T410" i="2"/>
  <c r="R410" i="2"/>
  <c r="O410" i="2"/>
  <c r="M410" i="2"/>
  <c r="K410" i="2"/>
  <c r="I410" i="2"/>
  <c r="J410" i="2"/>
  <c r="N410" i="2"/>
  <c r="U410" i="2"/>
  <c r="Y410" i="2"/>
  <c r="AB410" i="2"/>
  <c r="AF410" i="2"/>
  <c r="AM410" i="2"/>
  <c r="AQ410" i="2"/>
  <c r="L316" i="2"/>
  <c r="P316" i="2"/>
  <c r="S316" i="2"/>
  <c r="W316" i="2"/>
  <c r="AD316" i="2"/>
  <c r="AH316" i="2"/>
  <c r="AK316" i="2"/>
  <c r="AO316" i="2"/>
  <c r="AP414" i="2"/>
  <c r="AN414" i="2"/>
  <c r="AL414" i="2"/>
  <c r="AJ414" i="2"/>
  <c r="AG414" i="2"/>
  <c r="AE414" i="2"/>
  <c r="AC414" i="2"/>
  <c r="AA414" i="2"/>
  <c r="X414" i="2"/>
  <c r="V414" i="2"/>
  <c r="T414" i="2"/>
  <c r="R414" i="2"/>
  <c r="O414" i="2"/>
  <c r="M414" i="2"/>
  <c r="K414" i="2"/>
  <c r="I414" i="2"/>
  <c r="J414" i="2"/>
  <c r="N414" i="2"/>
  <c r="U414" i="2"/>
  <c r="Y414" i="2"/>
  <c r="AB414" i="2"/>
  <c r="AF414" i="2"/>
  <c r="AM414" i="2"/>
  <c r="AQ414" i="2"/>
  <c r="L395" i="2"/>
  <c r="P395" i="2"/>
  <c r="S395" i="2"/>
  <c r="W395" i="2"/>
  <c r="AD395" i="2"/>
  <c r="AH395" i="2"/>
  <c r="AK395" i="2"/>
  <c r="AO395" i="2"/>
  <c r="AP418" i="2"/>
  <c r="AN418" i="2"/>
  <c r="AL418" i="2"/>
  <c r="AJ418" i="2"/>
  <c r="AG418" i="2"/>
  <c r="AE418" i="2"/>
  <c r="AC418" i="2"/>
  <c r="AA418" i="2"/>
  <c r="X418" i="2"/>
  <c r="V418" i="2"/>
  <c r="T418" i="2"/>
  <c r="R418" i="2"/>
  <c r="O418" i="2"/>
  <c r="M418" i="2"/>
  <c r="K418" i="2"/>
  <c r="I418" i="2"/>
  <c r="J418" i="2"/>
  <c r="N418" i="2"/>
  <c r="U418" i="2"/>
  <c r="Y418" i="2"/>
  <c r="AB418" i="2"/>
  <c r="AF418" i="2"/>
  <c r="AM418" i="2"/>
  <c r="AQ418" i="2"/>
  <c r="L408" i="2"/>
  <c r="P408" i="2"/>
  <c r="S408" i="2"/>
  <c r="W408" i="2"/>
  <c r="AD408" i="2"/>
  <c r="AH408" i="2"/>
  <c r="AK408" i="2"/>
  <c r="AO408" i="2"/>
  <c r="AP422" i="2"/>
  <c r="AN422" i="2"/>
  <c r="AL422" i="2"/>
  <c r="AJ422" i="2"/>
  <c r="AG422" i="2"/>
  <c r="AE422" i="2"/>
  <c r="AC422" i="2"/>
  <c r="AA422" i="2"/>
  <c r="X422" i="2"/>
  <c r="V422" i="2"/>
  <c r="T422" i="2"/>
  <c r="R422" i="2"/>
  <c r="O422" i="2"/>
  <c r="M422" i="2"/>
  <c r="K422" i="2"/>
  <c r="I422" i="2"/>
  <c r="J422" i="2"/>
  <c r="N422" i="2"/>
  <c r="U422" i="2"/>
  <c r="Y422" i="2"/>
  <c r="AB422" i="2"/>
  <c r="AF422" i="2"/>
  <c r="AM422" i="2"/>
  <c r="AQ422" i="2"/>
  <c r="L424" i="2"/>
  <c r="P424" i="2"/>
  <c r="S424" i="2"/>
  <c r="W424" i="2"/>
  <c r="AD424" i="2"/>
  <c r="AH424" i="2"/>
  <c r="AK424" i="2"/>
  <c r="AO424" i="2"/>
  <c r="AP426" i="2"/>
  <c r="AN426" i="2"/>
  <c r="AL426" i="2"/>
  <c r="AJ426" i="2"/>
  <c r="AG426" i="2"/>
  <c r="AE426" i="2"/>
  <c r="AC426" i="2"/>
  <c r="AA426" i="2"/>
  <c r="X426" i="2"/>
  <c r="V426" i="2"/>
  <c r="T426" i="2"/>
  <c r="R426" i="2"/>
  <c r="O426" i="2"/>
  <c r="M426" i="2"/>
  <c r="K426" i="2"/>
  <c r="I426" i="2"/>
  <c r="J426" i="2"/>
  <c r="N426" i="2"/>
  <c r="U426" i="2"/>
  <c r="Y426" i="2"/>
  <c r="AB426" i="2"/>
  <c r="AF426" i="2"/>
  <c r="AM426" i="2"/>
  <c r="AQ426" i="2"/>
  <c r="L436" i="2"/>
  <c r="P436" i="2"/>
  <c r="S436" i="2"/>
  <c r="W436" i="2"/>
  <c r="AD436" i="2"/>
  <c r="AH436" i="2"/>
  <c r="AK436" i="2"/>
  <c r="AO436" i="2"/>
  <c r="AP235" i="2"/>
  <c r="AN235" i="2"/>
  <c r="AL235" i="2"/>
  <c r="AJ235" i="2"/>
  <c r="AG235" i="2"/>
  <c r="AE235" i="2"/>
  <c r="AC235" i="2"/>
  <c r="AA235" i="2"/>
  <c r="X235" i="2"/>
  <c r="V235" i="2"/>
  <c r="T235" i="2"/>
  <c r="R235" i="2"/>
  <c r="O235" i="2"/>
  <c r="M235" i="2"/>
  <c r="K235" i="2"/>
  <c r="I235" i="2"/>
  <c r="J235" i="2"/>
  <c r="N235" i="2"/>
  <c r="U235" i="2"/>
  <c r="Y235" i="2"/>
  <c r="AB235" i="2"/>
  <c r="AF235" i="2"/>
  <c r="AM235" i="2"/>
  <c r="AQ235" i="2"/>
  <c r="L448" i="2"/>
  <c r="P448" i="2"/>
  <c r="S448" i="2"/>
  <c r="W448" i="2"/>
  <c r="AD448" i="2"/>
  <c r="AH448" i="2"/>
  <c r="AK448" i="2"/>
  <c r="AO448" i="2"/>
  <c r="AP434" i="2"/>
  <c r="AN434" i="2"/>
  <c r="AL434" i="2"/>
  <c r="AJ434" i="2"/>
  <c r="AG434" i="2"/>
  <c r="AE434" i="2"/>
  <c r="AC434" i="2"/>
  <c r="AA434" i="2"/>
  <c r="X434" i="2"/>
  <c r="V434" i="2"/>
  <c r="T434" i="2"/>
  <c r="R434" i="2"/>
  <c r="O434" i="2"/>
  <c r="M434" i="2"/>
  <c r="K434" i="2"/>
  <c r="I434" i="2"/>
  <c r="J434" i="2"/>
  <c r="N434" i="2"/>
  <c r="U434" i="2"/>
  <c r="Y434" i="2"/>
  <c r="AB434" i="2"/>
  <c r="AF434" i="2"/>
  <c r="AM434" i="2"/>
  <c r="AQ434" i="2"/>
  <c r="L454" i="2"/>
  <c r="P454" i="2"/>
  <c r="S454" i="2"/>
  <c r="W454" i="2"/>
  <c r="AD454" i="2"/>
  <c r="AH454" i="2"/>
  <c r="AK454" i="2"/>
  <c r="AO454" i="2"/>
  <c r="AP179" i="2"/>
  <c r="AN179" i="2"/>
  <c r="AL179" i="2"/>
  <c r="AJ179" i="2"/>
  <c r="AG179" i="2"/>
  <c r="AE179" i="2"/>
  <c r="AC179" i="2"/>
  <c r="AA179" i="2"/>
  <c r="X179" i="2"/>
  <c r="V179" i="2"/>
  <c r="T179" i="2"/>
  <c r="R179" i="2"/>
  <c r="O179" i="2"/>
  <c r="M179" i="2"/>
  <c r="K179" i="2"/>
  <c r="I179" i="2"/>
  <c r="J179" i="2"/>
  <c r="N179" i="2"/>
  <c r="U179" i="2"/>
  <c r="Y179" i="2"/>
  <c r="AB179" i="2"/>
  <c r="AF179" i="2"/>
  <c r="AM179" i="2"/>
  <c r="AQ179" i="2"/>
  <c r="L428" i="2"/>
  <c r="P428" i="2"/>
  <c r="S428" i="2"/>
  <c r="W428" i="2"/>
  <c r="AD428" i="2"/>
  <c r="AH428" i="2"/>
  <c r="AK428" i="2"/>
  <c r="AO428" i="2"/>
  <c r="AP442" i="2"/>
  <c r="AN442" i="2"/>
  <c r="AL442" i="2"/>
  <c r="AJ442" i="2"/>
  <c r="AG442" i="2"/>
  <c r="AE442" i="2"/>
  <c r="AC442" i="2"/>
  <c r="AA442" i="2"/>
  <c r="X442" i="2"/>
  <c r="V442" i="2"/>
  <c r="T442" i="2"/>
  <c r="R442" i="2"/>
  <c r="O442" i="2"/>
  <c r="M442" i="2"/>
  <c r="K442" i="2"/>
  <c r="I442" i="2"/>
  <c r="J442" i="2"/>
  <c r="N442" i="2"/>
  <c r="U442" i="2"/>
  <c r="Y442" i="2"/>
  <c r="AB442" i="2"/>
  <c r="AF442" i="2"/>
  <c r="AM442" i="2"/>
  <c r="AQ442" i="2"/>
  <c r="L444" i="2"/>
  <c r="P444" i="2"/>
  <c r="S444" i="2"/>
  <c r="W444" i="2"/>
  <c r="AD444" i="2"/>
  <c r="AH444" i="2"/>
  <c r="AK444" i="2"/>
  <c r="AO444" i="2"/>
  <c r="AP33" i="2"/>
  <c r="AN33" i="2"/>
  <c r="AL33" i="2"/>
  <c r="AJ33" i="2"/>
  <c r="AG33" i="2"/>
  <c r="AE33" i="2"/>
  <c r="AC33" i="2"/>
  <c r="AA33" i="2"/>
  <c r="X33" i="2"/>
  <c r="V33" i="2"/>
  <c r="T33" i="2"/>
  <c r="R33" i="2"/>
  <c r="O33" i="2"/>
  <c r="M33" i="2"/>
  <c r="K33" i="2"/>
  <c r="I33" i="2"/>
  <c r="J33" i="2"/>
  <c r="N33" i="2"/>
  <c r="U33" i="2"/>
  <c r="Y33" i="2"/>
  <c r="AB33" i="2"/>
  <c r="AF33" i="2"/>
  <c r="AM33" i="2"/>
  <c r="AQ33" i="2"/>
  <c r="L259" i="2"/>
  <c r="P259" i="2"/>
  <c r="S259" i="2"/>
  <c r="W259" i="2"/>
  <c r="AD259" i="2"/>
  <c r="AH259" i="2"/>
  <c r="AK259" i="2"/>
  <c r="AO259" i="2"/>
  <c r="AP450" i="2"/>
  <c r="AN450" i="2"/>
  <c r="AL450" i="2"/>
  <c r="AJ450" i="2"/>
  <c r="AG450" i="2"/>
  <c r="AE450" i="2"/>
  <c r="AC450" i="2"/>
  <c r="AA450" i="2"/>
  <c r="X450" i="2"/>
  <c r="V450" i="2"/>
  <c r="T450" i="2"/>
  <c r="R450" i="2"/>
  <c r="O450" i="2"/>
  <c r="M450" i="2"/>
  <c r="K450" i="2"/>
  <c r="I450" i="2"/>
  <c r="J450" i="2"/>
  <c r="N450" i="2"/>
  <c r="U450" i="2"/>
  <c r="Y450" i="2"/>
  <c r="AB450" i="2"/>
  <c r="AF450" i="2"/>
  <c r="AM450" i="2"/>
  <c r="AQ450" i="2"/>
  <c r="L452" i="2"/>
  <c r="P452" i="2"/>
  <c r="S452" i="2"/>
  <c r="W452" i="2"/>
  <c r="AD452" i="2"/>
  <c r="AH452" i="2"/>
  <c r="AK452" i="2"/>
  <c r="AO452" i="2"/>
  <c r="J295" i="2"/>
  <c r="L295" i="2"/>
  <c r="N295" i="2"/>
  <c r="P295" i="2"/>
  <c r="S295" i="2"/>
  <c r="U295" i="2"/>
  <c r="W295" i="2"/>
  <c r="Y295" i="2"/>
  <c r="AB295" i="2"/>
  <c r="AD295" i="2"/>
  <c r="AF295" i="2"/>
  <c r="AH295" i="2"/>
  <c r="AK295" i="2"/>
  <c r="AM295" i="2"/>
  <c r="AO295" i="2"/>
  <c r="J297" i="2"/>
  <c r="L297" i="2"/>
  <c r="N297" i="2"/>
  <c r="P297" i="2"/>
  <c r="S297" i="2"/>
  <c r="U297" i="2"/>
  <c r="W297" i="2"/>
  <c r="Y297" i="2"/>
  <c r="AB297" i="2"/>
  <c r="AD297" i="2"/>
  <c r="AF297" i="2"/>
  <c r="AH297" i="2"/>
  <c r="AK297" i="2"/>
  <c r="AM297" i="2"/>
  <c r="AO297" i="2"/>
  <c r="J299" i="2"/>
  <c r="L299" i="2"/>
  <c r="N299" i="2"/>
  <c r="P299" i="2"/>
  <c r="S299" i="2"/>
  <c r="U299" i="2"/>
  <c r="W299" i="2"/>
  <c r="Y299" i="2"/>
  <c r="AB299" i="2"/>
  <c r="AD299" i="2"/>
  <c r="AF299" i="2"/>
  <c r="AH299" i="2"/>
  <c r="AK299" i="2"/>
  <c r="AM299" i="2"/>
  <c r="AO299" i="2"/>
  <c r="J301" i="2"/>
  <c r="L301" i="2"/>
  <c r="N301" i="2"/>
  <c r="P301" i="2"/>
  <c r="S301" i="2"/>
  <c r="U301" i="2"/>
  <c r="W301" i="2"/>
  <c r="Y301" i="2"/>
  <c r="AB301" i="2"/>
  <c r="AD301" i="2"/>
  <c r="AF301" i="2"/>
  <c r="AH301" i="2"/>
  <c r="AK301" i="2"/>
  <c r="AM301" i="2"/>
  <c r="AO301" i="2"/>
  <c r="J303" i="2"/>
  <c r="L303" i="2"/>
  <c r="N303" i="2"/>
  <c r="P303" i="2"/>
  <c r="S303" i="2"/>
  <c r="U303" i="2"/>
  <c r="W303" i="2"/>
  <c r="Y303" i="2"/>
  <c r="AB303" i="2"/>
  <c r="AD303" i="2"/>
  <c r="AF303" i="2"/>
  <c r="AH303" i="2"/>
  <c r="AK303" i="2"/>
  <c r="AM303" i="2"/>
  <c r="AO303" i="2"/>
  <c r="J305" i="2"/>
  <c r="L305" i="2"/>
  <c r="N305" i="2"/>
  <c r="P305" i="2"/>
  <c r="S305" i="2"/>
  <c r="U305" i="2"/>
  <c r="W305" i="2"/>
  <c r="Y305" i="2"/>
  <c r="AB305" i="2"/>
  <c r="AD305" i="2"/>
  <c r="AF305" i="2"/>
  <c r="AH305" i="2"/>
  <c r="AK305" i="2"/>
  <c r="AM305" i="2"/>
  <c r="AO305" i="2"/>
  <c r="J307" i="2"/>
  <c r="L307" i="2"/>
  <c r="N307" i="2"/>
  <c r="P307" i="2"/>
  <c r="S307" i="2"/>
  <c r="U307" i="2"/>
  <c r="W307" i="2"/>
  <c r="Y307" i="2"/>
  <c r="AB307" i="2"/>
  <c r="AD307" i="2"/>
  <c r="AF307" i="2"/>
  <c r="AH307" i="2"/>
  <c r="AK307" i="2"/>
  <c r="AM307" i="2"/>
  <c r="AO307" i="2"/>
  <c r="J309" i="2"/>
  <c r="L309" i="2"/>
  <c r="N309" i="2"/>
  <c r="P309" i="2"/>
  <c r="S309" i="2"/>
  <c r="U309" i="2"/>
  <c r="W309" i="2"/>
  <c r="Y309" i="2"/>
  <c r="AB309" i="2"/>
  <c r="AD309" i="2"/>
  <c r="AF309" i="2"/>
  <c r="AH309" i="2"/>
  <c r="AK309" i="2"/>
  <c r="AM309" i="2"/>
  <c r="AO309" i="2"/>
  <c r="J311" i="2"/>
  <c r="L311" i="2"/>
  <c r="N311" i="2"/>
  <c r="P311" i="2"/>
  <c r="S311" i="2"/>
  <c r="U311" i="2"/>
  <c r="W311" i="2"/>
  <c r="Y311" i="2"/>
  <c r="AB311" i="2"/>
  <c r="AD311" i="2"/>
  <c r="AF311" i="2"/>
  <c r="AH311" i="2"/>
  <c r="AK311" i="2"/>
  <c r="AM311" i="2"/>
  <c r="AO311" i="2"/>
  <c r="J313" i="2"/>
  <c r="L313" i="2"/>
  <c r="N313" i="2"/>
  <c r="P313" i="2"/>
  <c r="S313" i="2"/>
  <c r="U313" i="2"/>
  <c r="W313" i="2"/>
  <c r="Y313" i="2"/>
  <c r="AB313" i="2"/>
  <c r="AD313" i="2"/>
  <c r="AF313" i="2"/>
  <c r="AH313" i="2"/>
  <c r="AK313" i="2"/>
  <c r="AM313" i="2"/>
  <c r="AO313" i="2"/>
  <c r="J90" i="2"/>
  <c r="L90" i="2"/>
  <c r="N90" i="2"/>
  <c r="P90" i="2"/>
  <c r="S90" i="2"/>
  <c r="U90" i="2"/>
  <c r="W90" i="2"/>
  <c r="Y90" i="2"/>
  <c r="AB90" i="2"/>
  <c r="AD90" i="2"/>
  <c r="AF90" i="2"/>
  <c r="AH90" i="2"/>
  <c r="AK90" i="2"/>
  <c r="AM90" i="2"/>
  <c r="AO90" i="2"/>
  <c r="J317" i="2"/>
  <c r="L317" i="2"/>
  <c r="N317" i="2"/>
  <c r="P317" i="2"/>
  <c r="S317" i="2"/>
  <c r="U317" i="2"/>
  <c r="W317" i="2"/>
  <c r="Y317" i="2"/>
  <c r="AB317" i="2"/>
  <c r="AD317" i="2"/>
  <c r="AF317" i="2"/>
  <c r="AH317" i="2"/>
  <c r="AK317" i="2"/>
  <c r="AM317" i="2"/>
  <c r="AO317" i="2"/>
  <c r="J264" i="2"/>
  <c r="L264" i="2"/>
  <c r="N264" i="2"/>
  <c r="P264" i="2"/>
  <c r="S264" i="2"/>
  <c r="U264" i="2"/>
  <c r="W264" i="2"/>
  <c r="Y264" i="2"/>
  <c r="AB264" i="2"/>
  <c r="AD264" i="2"/>
  <c r="AF264" i="2"/>
  <c r="AH264" i="2"/>
  <c r="AK264" i="2"/>
  <c r="AM264" i="2"/>
  <c r="AO264" i="2"/>
  <c r="J321" i="2"/>
  <c r="L321" i="2"/>
  <c r="N321" i="2"/>
  <c r="P321" i="2"/>
  <c r="S321" i="2"/>
  <c r="U321" i="2"/>
  <c r="W321" i="2"/>
  <c r="Y321" i="2"/>
  <c r="AB321" i="2"/>
  <c r="AD321" i="2"/>
  <c r="AF321" i="2"/>
  <c r="AH321" i="2"/>
  <c r="AK321" i="2"/>
  <c r="AM321" i="2"/>
  <c r="AO321" i="2"/>
  <c r="J347" i="2"/>
  <c r="L347" i="2"/>
  <c r="N347" i="2"/>
  <c r="P347" i="2"/>
  <c r="S347" i="2"/>
  <c r="U347" i="2"/>
  <c r="W347" i="2"/>
  <c r="Y347" i="2"/>
  <c r="AB347" i="2"/>
  <c r="AD347" i="2"/>
  <c r="AF347" i="2"/>
  <c r="AH347" i="2"/>
  <c r="AK347" i="2"/>
  <c r="AM347" i="2"/>
  <c r="AO347" i="2"/>
  <c r="J294" i="2"/>
  <c r="L294" i="2"/>
  <c r="N294" i="2"/>
  <c r="P294" i="2"/>
  <c r="S294" i="2"/>
  <c r="U294" i="2"/>
  <c r="W294" i="2"/>
  <c r="Y294" i="2"/>
  <c r="AB294" i="2"/>
  <c r="AD294" i="2"/>
  <c r="AF294" i="2"/>
  <c r="AH294" i="2"/>
  <c r="AK294" i="2"/>
  <c r="AM294" i="2"/>
  <c r="AO294" i="2"/>
  <c r="J327" i="2"/>
  <c r="L327" i="2"/>
  <c r="N327" i="2"/>
  <c r="P327" i="2"/>
  <c r="S327" i="2"/>
  <c r="U327" i="2"/>
  <c r="W327" i="2"/>
  <c r="Y327" i="2"/>
  <c r="AB327" i="2"/>
  <c r="AD327" i="2"/>
  <c r="AF327" i="2"/>
  <c r="AH327" i="2"/>
  <c r="AK327" i="2"/>
  <c r="AM327" i="2"/>
  <c r="AO327" i="2"/>
  <c r="J329" i="2"/>
  <c r="L329" i="2"/>
  <c r="N329" i="2"/>
  <c r="P329" i="2"/>
  <c r="S329" i="2"/>
  <c r="U329" i="2"/>
  <c r="W329" i="2"/>
  <c r="Y329" i="2"/>
  <c r="AB329" i="2"/>
  <c r="AD329" i="2"/>
  <c r="AF329" i="2"/>
  <c r="AH329" i="2"/>
  <c r="AK329" i="2"/>
  <c r="AM329" i="2"/>
  <c r="AO329" i="2"/>
  <c r="J287" i="2"/>
  <c r="L287" i="2"/>
  <c r="N287" i="2"/>
  <c r="P287" i="2"/>
  <c r="S287" i="2"/>
  <c r="U287" i="2"/>
  <c r="W287" i="2"/>
  <c r="Y287" i="2"/>
  <c r="AB287" i="2"/>
  <c r="AD287" i="2"/>
  <c r="AF287" i="2"/>
  <c r="AH287" i="2"/>
  <c r="AK287" i="2"/>
  <c r="AM287" i="2"/>
  <c r="AO287" i="2"/>
  <c r="J359" i="2"/>
  <c r="L359" i="2"/>
  <c r="N359" i="2"/>
  <c r="P359" i="2"/>
  <c r="S359" i="2"/>
  <c r="U359" i="2"/>
  <c r="W359" i="2"/>
  <c r="Y359" i="2"/>
  <c r="AB359" i="2"/>
  <c r="AD359" i="2"/>
  <c r="AF359" i="2"/>
  <c r="AH359" i="2"/>
  <c r="AK359" i="2"/>
  <c r="AM359" i="2"/>
  <c r="AO359" i="2"/>
  <c r="J335" i="2"/>
  <c r="L335" i="2"/>
  <c r="N335" i="2"/>
  <c r="P335" i="2"/>
  <c r="S335" i="2"/>
  <c r="U335" i="2"/>
  <c r="W335" i="2"/>
  <c r="Y335" i="2"/>
  <c r="AB335" i="2"/>
  <c r="AD335" i="2"/>
  <c r="AF335" i="2"/>
  <c r="AH335" i="2"/>
  <c r="AK335" i="2"/>
  <c r="AM335" i="2"/>
  <c r="AO335" i="2"/>
  <c r="J337" i="2"/>
  <c r="L337" i="2"/>
  <c r="N337" i="2"/>
  <c r="P337" i="2"/>
  <c r="S337" i="2"/>
  <c r="U337" i="2"/>
  <c r="W337" i="2"/>
  <c r="Y337" i="2"/>
  <c r="AB337" i="2"/>
  <c r="AD337" i="2"/>
  <c r="AF337" i="2"/>
  <c r="AH337" i="2"/>
  <c r="AK337" i="2"/>
  <c r="AM337" i="2"/>
  <c r="AO337" i="2"/>
  <c r="J404" i="2"/>
  <c r="L404" i="2"/>
  <c r="N404" i="2"/>
  <c r="P404" i="2"/>
  <c r="S404" i="2"/>
  <c r="U404" i="2"/>
  <c r="W404" i="2"/>
  <c r="Y404" i="2"/>
  <c r="AB404" i="2"/>
  <c r="AD404" i="2"/>
  <c r="AF404" i="2"/>
  <c r="AH404" i="2"/>
  <c r="AK404" i="2"/>
  <c r="AM404" i="2"/>
  <c r="AO404" i="2"/>
  <c r="J341" i="2"/>
  <c r="L341" i="2"/>
  <c r="N341" i="2"/>
  <c r="P341" i="2"/>
  <c r="S341" i="2"/>
  <c r="U341" i="2"/>
  <c r="W341" i="2"/>
  <c r="Y341" i="2"/>
  <c r="AB341" i="2"/>
  <c r="AD341" i="2"/>
  <c r="AF341" i="2"/>
  <c r="AH341" i="2"/>
  <c r="AK341" i="2"/>
  <c r="AM341" i="2"/>
  <c r="AO341" i="2"/>
  <c r="J343" i="2"/>
  <c r="L343" i="2"/>
  <c r="N343" i="2"/>
  <c r="P343" i="2"/>
  <c r="S343" i="2"/>
  <c r="U343" i="2"/>
  <c r="W343" i="2"/>
  <c r="Y343" i="2"/>
  <c r="AB343" i="2"/>
  <c r="AD343" i="2"/>
  <c r="AF343" i="2"/>
  <c r="AH343" i="2"/>
  <c r="AK343" i="2"/>
  <c r="AM343" i="2"/>
  <c r="AO343" i="2"/>
  <c r="J320" i="2"/>
  <c r="L320" i="2"/>
  <c r="N320" i="2"/>
  <c r="P320" i="2"/>
  <c r="S320" i="2"/>
  <c r="U320" i="2"/>
  <c r="W320" i="2"/>
  <c r="Y320" i="2"/>
  <c r="AB320" i="2"/>
  <c r="AD320" i="2"/>
  <c r="AF320" i="2"/>
  <c r="AH320" i="2"/>
  <c r="AK320" i="2"/>
  <c r="AM320" i="2"/>
  <c r="AO320" i="2"/>
  <c r="J345" i="2"/>
  <c r="L345" i="2"/>
  <c r="N345" i="2"/>
  <c r="P345" i="2"/>
  <c r="S345" i="2"/>
  <c r="U345" i="2"/>
  <c r="W345" i="2"/>
  <c r="Y345" i="2"/>
  <c r="AB345" i="2"/>
  <c r="AD345" i="2"/>
  <c r="AF345" i="2"/>
  <c r="AH345" i="2"/>
  <c r="AK345" i="2"/>
  <c r="AM345" i="2"/>
  <c r="AO345" i="2"/>
  <c r="J349" i="2"/>
  <c r="L349" i="2"/>
  <c r="N349" i="2"/>
  <c r="P349" i="2"/>
  <c r="S349" i="2"/>
  <c r="U349" i="2"/>
  <c r="W349" i="2"/>
  <c r="Y349" i="2"/>
  <c r="AB349" i="2"/>
  <c r="AD349" i="2"/>
  <c r="AF349" i="2"/>
  <c r="AH349" i="2"/>
  <c r="AK349" i="2"/>
  <c r="AM349" i="2"/>
  <c r="AO349" i="2"/>
  <c r="J351" i="2"/>
  <c r="L351" i="2"/>
  <c r="N351" i="2"/>
  <c r="P351" i="2"/>
  <c r="S351" i="2"/>
  <c r="U351" i="2"/>
  <c r="W351" i="2"/>
  <c r="Y351" i="2"/>
  <c r="AB351" i="2"/>
  <c r="AD351" i="2"/>
  <c r="AF351" i="2"/>
  <c r="AH351" i="2"/>
  <c r="AK351" i="2"/>
  <c r="AM351" i="2"/>
  <c r="AO351" i="2"/>
  <c r="J353" i="2"/>
  <c r="L353" i="2"/>
  <c r="N353" i="2"/>
  <c r="P353" i="2"/>
  <c r="S353" i="2"/>
  <c r="U353" i="2"/>
  <c r="W353" i="2"/>
  <c r="Y353" i="2"/>
  <c r="AB353" i="2"/>
  <c r="AD353" i="2"/>
  <c r="AF353" i="2"/>
  <c r="AH353" i="2"/>
  <c r="AK353" i="2"/>
  <c r="AM353" i="2"/>
  <c r="AO353" i="2"/>
  <c r="J355" i="2"/>
  <c r="L355" i="2"/>
  <c r="N355" i="2"/>
  <c r="P355" i="2"/>
  <c r="S355" i="2"/>
  <c r="U355" i="2"/>
  <c r="W355" i="2"/>
  <c r="Y355" i="2"/>
  <c r="AB355" i="2"/>
  <c r="AD355" i="2"/>
  <c r="AF355" i="2"/>
  <c r="AH355" i="2"/>
  <c r="AK355" i="2"/>
  <c r="AM355" i="2"/>
  <c r="AO355" i="2"/>
  <c r="J357" i="2"/>
  <c r="L357" i="2"/>
  <c r="N357" i="2"/>
  <c r="P357" i="2"/>
  <c r="S357" i="2"/>
  <c r="U357" i="2"/>
  <c r="W357" i="2"/>
  <c r="Y357" i="2"/>
  <c r="AB357" i="2"/>
  <c r="AD357" i="2"/>
  <c r="AF357" i="2"/>
  <c r="AH357" i="2"/>
  <c r="AK357" i="2"/>
  <c r="AM357" i="2"/>
  <c r="AO357" i="2"/>
  <c r="J254" i="2"/>
  <c r="L254" i="2"/>
  <c r="N254" i="2"/>
  <c r="P254" i="2"/>
  <c r="S254" i="2"/>
  <c r="U254" i="2"/>
  <c r="W254" i="2"/>
  <c r="Y254" i="2"/>
  <c r="AB254" i="2"/>
  <c r="AD254" i="2"/>
  <c r="AF254" i="2"/>
  <c r="AH254" i="2"/>
  <c r="AK254" i="2"/>
  <c r="AM254" i="2"/>
  <c r="AO254" i="2"/>
  <c r="J361" i="2"/>
  <c r="L361" i="2"/>
  <c r="N361" i="2"/>
  <c r="P361" i="2"/>
  <c r="S361" i="2"/>
  <c r="U361" i="2"/>
  <c r="W361" i="2"/>
  <c r="Y361" i="2"/>
  <c r="AB361" i="2"/>
  <c r="AD361" i="2"/>
  <c r="AF361" i="2"/>
  <c r="AH361" i="2"/>
  <c r="AK361" i="2"/>
  <c r="AM361" i="2"/>
  <c r="AO361" i="2"/>
  <c r="J225" i="2"/>
  <c r="L225" i="2"/>
  <c r="N225" i="2"/>
  <c r="P225" i="2"/>
  <c r="S225" i="2"/>
  <c r="U225" i="2"/>
  <c r="W225" i="2"/>
  <c r="Y225" i="2"/>
  <c r="AB225" i="2"/>
  <c r="AD225" i="2"/>
  <c r="AF225" i="2"/>
  <c r="AH225" i="2"/>
  <c r="AK225" i="2"/>
  <c r="AM225" i="2"/>
  <c r="AO225" i="2"/>
  <c r="J429" i="2"/>
  <c r="L429" i="2"/>
  <c r="N429" i="2"/>
  <c r="P429" i="2"/>
  <c r="S429" i="2"/>
  <c r="U429" i="2"/>
  <c r="W429" i="2"/>
  <c r="Y429" i="2"/>
  <c r="AB429" i="2"/>
  <c r="AD429" i="2"/>
  <c r="AF429" i="2"/>
  <c r="AH429" i="2"/>
  <c r="AK429" i="2"/>
  <c r="AM429" i="2"/>
  <c r="AO429" i="2"/>
  <c r="J367" i="2"/>
  <c r="L367" i="2"/>
  <c r="N367" i="2"/>
  <c r="P367" i="2"/>
  <c r="S367" i="2"/>
  <c r="U367" i="2"/>
  <c r="W367" i="2"/>
  <c r="Y367" i="2"/>
  <c r="AB367" i="2"/>
  <c r="AD367" i="2"/>
  <c r="AF367" i="2"/>
  <c r="AH367" i="2"/>
  <c r="AK367" i="2"/>
  <c r="AM367" i="2"/>
  <c r="AO367" i="2"/>
  <c r="J369" i="2"/>
  <c r="L369" i="2"/>
  <c r="N369" i="2"/>
  <c r="P369" i="2"/>
  <c r="S369" i="2"/>
  <c r="U369" i="2"/>
  <c r="W369" i="2"/>
  <c r="Y369" i="2"/>
  <c r="AB369" i="2"/>
  <c r="AD369" i="2"/>
  <c r="AF369" i="2"/>
  <c r="AH369" i="2"/>
  <c r="AK369" i="2"/>
  <c r="AM369" i="2"/>
  <c r="AO369" i="2"/>
  <c r="J371" i="2"/>
  <c r="L371" i="2"/>
  <c r="N371" i="2"/>
  <c r="P371" i="2"/>
  <c r="S371" i="2"/>
  <c r="U371" i="2"/>
  <c r="W371" i="2"/>
  <c r="Y371" i="2"/>
  <c r="AB371" i="2"/>
  <c r="AD371" i="2"/>
  <c r="AF371" i="2"/>
  <c r="AH371" i="2"/>
  <c r="AK371" i="2"/>
  <c r="AM371" i="2"/>
  <c r="AO371" i="2"/>
  <c r="J32" i="2"/>
  <c r="L32" i="2"/>
  <c r="N32" i="2"/>
  <c r="P32" i="2"/>
  <c r="S32" i="2"/>
  <c r="U32" i="2"/>
  <c r="W32" i="2"/>
  <c r="Y32" i="2"/>
  <c r="AB32" i="2"/>
  <c r="AD32" i="2"/>
  <c r="AF32" i="2"/>
  <c r="AH32" i="2"/>
  <c r="AK32" i="2"/>
  <c r="AM32" i="2"/>
  <c r="AO32" i="2"/>
  <c r="J375" i="2"/>
  <c r="L375" i="2"/>
  <c r="N375" i="2"/>
  <c r="P375" i="2"/>
  <c r="S375" i="2"/>
  <c r="U375" i="2"/>
  <c r="W375" i="2"/>
  <c r="Y375" i="2"/>
  <c r="AB375" i="2"/>
  <c r="AD375" i="2"/>
  <c r="AF375" i="2"/>
  <c r="AH375" i="2"/>
  <c r="AK375" i="2"/>
  <c r="AM375" i="2"/>
  <c r="AO375" i="2"/>
  <c r="J377" i="2"/>
  <c r="L377" i="2"/>
  <c r="N377" i="2"/>
  <c r="P377" i="2"/>
  <c r="S377" i="2"/>
  <c r="U377" i="2"/>
  <c r="W377" i="2"/>
  <c r="Y377" i="2"/>
  <c r="AB377" i="2"/>
  <c r="AD377" i="2"/>
  <c r="AF377" i="2"/>
  <c r="AH377" i="2"/>
  <c r="AK377" i="2"/>
  <c r="AM377" i="2"/>
  <c r="AO377" i="2"/>
  <c r="J379" i="2"/>
  <c r="L379" i="2"/>
  <c r="N379" i="2"/>
  <c r="P379" i="2"/>
  <c r="S379" i="2"/>
  <c r="U379" i="2"/>
  <c r="W379" i="2"/>
  <c r="Y379" i="2"/>
  <c r="AB379" i="2"/>
  <c r="AD379" i="2"/>
  <c r="AF379" i="2"/>
  <c r="AH379" i="2"/>
  <c r="AK379" i="2"/>
  <c r="AM379" i="2"/>
  <c r="AO379" i="2"/>
  <c r="J381" i="2"/>
  <c r="L381" i="2"/>
  <c r="N381" i="2"/>
  <c r="P381" i="2"/>
  <c r="S381" i="2"/>
  <c r="U381" i="2"/>
  <c r="W381" i="2"/>
  <c r="Y381" i="2"/>
  <c r="AB381" i="2"/>
  <c r="AD381" i="2"/>
  <c r="AF381" i="2"/>
  <c r="AH381" i="2"/>
  <c r="AK381" i="2"/>
  <c r="AM381" i="2"/>
  <c r="AO381" i="2"/>
  <c r="J383" i="2"/>
  <c r="L383" i="2"/>
  <c r="N383" i="2"/>
  <c r="P383" i="2"/>
  <c r="S383" i="2"/>
  <c r="U383" i="2"/>
  <c r="W383" i="2"/>
  <c r="Y383" i="2"/>
  <c r="AB383" i="2"/>
  <c r="AD383" i="2"/>
  <c r="AF383" i="2"/>
  <c r="AH383" i="2"/>
  <c r="AK383" i="2"/>
  <c r="AM383" i="2"/>
  <c r="AO383" i="2"/>
  <c r="J385" i="2"/>
  <c r="L385" i="2"/>
  <c r="N385" i="2"/>
  <c r="P385" i="2"/>
  <c r="S385" i="2"/>
  <c r="U385" i="2"/>
  <c r="W385" i="2"/>
  <c r="Y385" i="2"/>
  <c r="AB385" i="2"/>
  <c r="AD385" i="2"/>
  <c r="AF385" i="2"/>
  <c r="AH385" i="2"/>
  <c r="AK385" i="2"/>
  <c r="AM385" i="2"/>
  <c r="AO385" i="2"/>
  <c r="J387" i="2"/>
  <c r="L387" i="2"/>
  <c r="N387" i="2"/>
  <c r="P387" i="2"/>
  <c r="S387" i="2"/>
  <c r="U387" i="2"/>
  <c r="W387" i="2"/>
  <c r="Y387" i="2"/>
  <c r="AB387" i="2"/>
  <c r="AD387" i="2"/>
  <c r="AF387" i="2"/>
  <c r="AH387" i="2"/>
  <c r="AK387" i="2"/>
  <c r="AM387" i="2"/>
  <c r="AO387" i="2"/>
  <c r="J339" i="2"/>
  <c r="L339" i="2"/>
  <c r="N339" i="2"/>
  <c r="P339" i="2"/>
  <c r="S339" i="2"/>
  <c r="U339" i="2"/>
  <c r="W339" i="2"/>
  <c r="Y339" i="2"/>
  <c r="AB339" i="2"/>
  <c r="AD339" i="2"/>
  <c r="AF339" i="2"/>
  <c r="AH339" i="2"/>
  <c r="AK339" i="2"/>
  <c r="AM339" i="2"/>
  <c r="AO339" i="2"/>
  <c r="J391" i="2"/>
  <c r="L391" i="2"/>
  <c r="N391" i="2"/>
  <c r="P391" i="2"/>
  <c r="S391" i="2"/>
  <c r="U391" i="2"/>
  <c r="W391" i="2"/>
  <c r="Y391" i="2"/>
  <c r="AB391" i="2"/>
  <c r="AD391" i="2"/>
  <c r="AF391" i="2"/>
  <c r="AH391" i="2"/>
  <c r="AK391" i="2"/>
  <c r="AM391" i="2"/>
  <c r="AO391" i="2"/>
  <c r="J363" i="2"/>
  <c r="L363" i="2"/>
  <c r="N363" i="2"/>
  <c r="P363" i="2"/>
  <c r="S363" i="2"/>
  <c r="U363" i="2"/>
  <c r="W363" i="2"/>
  <c r="Y363" i="2"/>
  <c r="AB363" i="2"/>
  <c r="AD363" i="2"/>
  <c r="AF363" i="2"/>
  <c r="AH363" i="2"/>
  <c r="AK363" i="2"/>
  <c r="AM363" i="2"/>
  <c r="AO363" i="2"/>
  <c r="J368" i="2"/>
  <c r="L368" i="2"/>
  <c r="N368" i="2"/>
  <c r="P368" i="2"/>
  <c r="S368" i="2"/>
  <c r="U368" i="2"/>
  <c r="W368" i="2"/>
  <c r="Y368" i="2"/>
  <c r="AB368" i="2"/>
  <c r="AD368" i="2"/>
  <c r="AF368" i="2"/>
  <c r="AH368" i="2"/>
  <c r="AK368" i="2"/>
  <c r="AM368" i="2"/>
  <c r="AO368" i="2"/>
  <c r="J397" i="2"/>
  <c r="L397" i="2"/>
  <c r="N397" i="2"/>
  <c r="P397" i="2"/>
  <c r="S397" i="2"/>
  <c r="U397" i="2"/>
  <c r="W397" i="2"/>
  <c r="Y397" i="2"/>
  <c r="AB397" i="2"/>
  <c r="AD397" i="2"/>
  <c r="AF397" i="2"/>
  <c r="AH397" i="2"/>
  <c r="AK397" i="2"/>
  <c r="AM397" i="2"/>
  <c r="AO397" i="2"/>
  <c r="J399" i="2"/>
  <c r="L399" i="2"/>
  <c r="N399" i="2"/>
  <c r="P399" i="2"/>
  <c r="S399" i="2"/>
  <c r="U399" i="2"/>
  <c r="W399" i="2"/>
  <c r="Y399" i="2"/>
  <c r="AB399" i="2"/>
  <c r="AD399" i="2"/>
  <c r="AF399" i="2"/>
  <c r="AH399" i="2"/>
  <c r="AK399" i="2"/>
  <c r="AM399" i="2"/>
  <c r="AO399" i="2"/>
  <c r="J374" i="2"/>
  <c r="L374" i="2"/>
  <c r="N374" i="2"/>
  <c r="P374" i="2"/>
  <c r="S374" i="2"/>
  <c r="U374" i="2"/>
  <c r="W374" i="2"/>
  <c r="Y374" i="2"/>
  <c r="AB374" i="2"/>
  <c r="AD374" i="2"/>
  <c r="AF374" i="2"/>
  <c r="AH374" i="2"/>
  <c r="AK374" i="2"/>
  <c r="AM374" i="2"/>
  <c r="AO374" i="2"/>
  <c r="J393" i="2"/>
  <c r="L393" i="2"/>
  <c r="N393" i="2"/>
  <c r="P393" i="2"/>
  <c r="S393" i="2"/>
  <c r="U393" i="2"/>
  <c r="W393" i="2"/>
  <c r="Y393" i="2"/>
  <c r="AB393" i="2"/>
  <c r="AD393" i="2"/>
  <c r="AF393" i="2"/>
  <c r="AH393" i="2"/>
  <c r="AK393" i="2"/>
  <c r="AM393" i="2"/>
  <c r="AO393" i="2"/>
  <c r="J415" i="2"/>
  <c r="L415" i="2"/>
  <c r="N415" i="2"/>
  <c r="P415" i="2"/>
  <c r="S415" i="2"/>
  <c r="U415" i="2"/>
  <c r="W415" i="2"/>
  <c r="Y415" i="2"/>
  <c r="AB415" i="2"/>
  <c r="AD415" i="2"/>
  <c r="AF415" i="2"/>
  <c r="AH415" i="2"/>
  <c r="AK415" i="2"/>
  <c r="AM415" i="2"/>
  <c r="AO415" i="2"/>
  <c r="J407" i="2"/>
  <c r="L407" i="2"/>
  <c r="N407" i="2"/>
  <c r="P407" i="2"/>
  <c r="S407" i="2"/>
  <c r="U407" i="2"/>
  <c r="W407" i="2"/>
  <c r="Y407" i="2"/>
  <c r="AB407" i="2"/>
  <c r="AD407" i="2"/>
  <c r="AF407" i="2"/>
  <c r="AH407" i="2"/>
  <c r="AK407" i="2"/>
  <c r="AM407" i="2"/>
  <c r="AO407" i="2"/>
  <c r="J409" i="2"/>
  <c r="L409" i="2"/>
  <c r="N409" i="2"/>
  <c r="P409" i="2"/>
  <c r="S409" i="2"/>
  <c r="U409" i="2"/>
  <c r="W409" i="2"/>
  <c r="Y409" i="2"/>
  <c r="AB409" i="2"/>
  <c r="AD409" i="2"/>
  <c r="AF409" i="2"/>
  <c r="AH409" i="2"/>
  <c r="AK409" i="2"/>
  <c r="AM409" i="2"/>
  <c r="AO409" i="2"/>
  <c r="J411" i="2"/>
  <c r="L411" i="2"/>
  <c r="N411" i="2"/>
  <c r="P411" i="2"/>
  <c r="S411" i="2"/>
  <c r="U411" i="2"/>
  <c r="W411" i="2"/>
  <c r="Y411" i="2"/>
  <c r="AB411" i="2"/>
  <c r="AD411" i="2"/>
  <c r="AF411" i="2"/>
  <c r="AH411" i="2"/>
  <c r="AK411" i="2"/>
  <c r="AM411" i="2"/>
  <c r="AO411" i="2"/>
  <c r="J401" i="2"/>
  <c r="L401" i="2"/>
  <c r="N401" i="2"/>
  <c r="P401" i="2"/>
  <c r="S401" i="2"/>
  <c r="U401" i="2"/>
  <c r="W401" i="2"/>
  <c r="Y401" i="2"/>
  <c r="AB401" i="2"/>
  <c r="AD401" i="2"/>
  <c r="AF401" i="2"/>
  <c r="AH401" i="2"/>
  <c r="AK401" i="2"/>
  <c r="AM401" i="2"/>
  <c r="AO401" i="2"/>
  <c r="J324" i="2"/>
  <c r="L324" i="2"/>
  <c r="N324" i="2"/>
  <c r="P324" i="2"/>
  <c r="S324" i="2"/>
  <c r="U324" i="2"/>
  <c r="W324" i="2"/>
  <c r="Y324" i="2"/>
  <c r="AB324" i="2"/>
  <c r="AD324" i="2"/>
  <c r="AF324" i="2"/>
  <c r="AH324" i="2"/>
  <c r="AK324" i="2"/>
  <c r="AM324" i="2"/>
  <c r="AO324" i="2"/>
  <c r="J417" i="2"/>
  <c r="L417" i="2"/>
  <c r="N417" i="2"/>
  <c r="P417" i="2"/>
  <c r="S417" i="2"/>
  <c r="U417" i="2"/>
  <c r="W417" i="2"/>
  <c r="Y417" i="2"/>
  <c r="AB417" i="2"/>
  <c r="AD417" i="2"/>
  <c r="AF417" i="2"/>
  <c r="AH417" i="2"/>
  <c r="AK417" i="2"/>
  <c r="AM417" i="2"/>
  <c r="AO417" i="2"/>
  <c r="J402" i="2"/>
  <c r="L402" i="2"/>
  <c r="N402" i="2"/>
  <c r="P402" i="2"/>
  <c r="S402" i="2"/>
  <c r="U402" i="2"/>
  <c r="W402" i="2"/>
  <c r="Y402" i="2"/>
  <c r="AB402" i="2"/>
  <c r="AD402" i="2"/>
  <c r="AF402" i="2"/>
  <c r="AH402" i="2"/>
  <c r="AK402" i="2"/>
  <c r="AM402" i="2"/>
  <c r="AO402" i="2"/>
  <c r="J416" i="2"/>
  <c r="L416" i="2"/>
  <c r="N416" i="2"/>
  <c r="P416" i="2"/>
  <c r="S416" i="2"/>
  <c r="U416" i="2"/>
  <c r="W416" i="2"/>
  <c r="Y416" i="2"/>
  <c r="AB416" i="2"/>
  <c r="AD416" i="2"/>
  <c r="AF416" i="2"/>
  <c r="AH416" i="2"/>
  <c r="AK416" i="2"/>
  <c r="AM416" i="2"/>
  <c r="AO416" i="2"/>
  <c r="J423" i="2"/>
  <c r="L423" i="2"/>
  <c r="N423" i="2"/>
  <c r="P423" i="2"/>
  <c r="S423" i="2"/>
  <c r="U423" i="2"/>
  <c r="W423" i="2"/>
  <c r="Y423" i="2"/>
  <c r="AB423" i="2"/>
  <c r="AD423" i="2"/>
  <c r="AF423" i="2"/>
  <c r="AH423" i="2"/>
  <c r="AK423" i="2"/>
  <c r="AM423" i="2"/>
  <c r="AO423" i="2"/>
  <c r="J425" i="2"/>
  <c r="L425" i="2"/>
  <c r="N425" i="2"/>
  <c r="P425" i="2"/>
  <c r="S425" i="2"/>
  <c r="U425" i="2"/>
  <c r="W425" i="2"/>
  <c r="Y425" i="2"/>
  <c r="AB425" i="2"/>
  <c r="AD425" i="2"/>
  <c r="AF425" i="2"/>
  <c r="AH425" i="2"/>
  <c r="AK425" i="2"/>
  <c r="AM425" i="2"/>
  <c r="AO425" i="2"/>
  <c r="J427" i="2"/>
  <c r="L427" i="2"/>
  <c r="N427" i="2"/>
  <c r="P427" i="2"/>
  <c r="S427" i="2"/>
  <c r="U427" i="2"/>
  <c r="W427" i="2"/>
  <c r="Y427" i="2"/>
  <c r="AB427" i="2"/>
  <c r="AD427" i="2"/>
  <c r="AF427" i="2"/>
  <c r="AH427" i="2"/>
  <c r="AK427" i="2"/>
  <c r="AM427" i="2"/>
  <c r="AO427" i="2"/>
  <c r="J227" i="2"/>
  <c r="L227" i="2"/>
  <c r="N227" i="2"/>
  <c r="P227" i="2"/>
  <c r="S227" i="2"/>
  <c r="U227" i="2"/>
  <c r="W227" i="2"/>
  <c r="Y227" i="2"/>
  <c r="AB227" i="2"/>
  <c r="AD227" i="2"/>
  <c r="AF227" i="2"/>
  <c r="AH227" i="2"/>
  <c r="AK227" i="2"/>
  <c r="AM227" i="2"/>
  <c r="AO227" i="2"/>
  <c r="J431" i="2"/>
  <c r="L431" i="2"/>
  <c r="N431" i="2"/>
  <c r="P431" i="2"/>
  <c r="S431" i="2"/>
  <c r="U431" i="2"/>
  <c r="W431" i="2"/>
  <c r="Y431" i="2"/>
  <c r="AB431" i="2"/>
  <c r="AD431" i="2"/>
  <c r="AF431" i="2"/>
  <c r="AH431" i="2"/>
  <c r="AK431" i="2"/>
  <c r="AM431" i="2"/>
  <c r="AO431" i="2"/>
  <c r="J451" i="2"/>
  <c r="L451" i="2"/>
  <c r="N451" i="2"/>
  <c r="P451" i="2"/>
  <c r="S451" i="2"/>
  <c r="U451" i="2"/>
  <c r="W451" i="2"/>
  <c r="Y451" i="2"/>
  <c r="AB451" i="2"/>
  <c r="AD451" i="2"/>
  <c r="AF451" i="2"/>
  <c r="AH451" i="2"/>
  <c r="AK451" i="2"/>
  <c r="AM451" i="2"/>
  <c r="AO451" i="2"/>
  <c r="J435" i="2"/>
  <c r="L435" i="2"/>
  <c r="N435" i="2"/>
  <c r="P435" i="2"/>
  <c r="S435" i="2"/>
  <c r="U435" i="2"/>
  <c r="W435" i="2"/>
  <c r="Y435" i="2"/>
  <c r="AB435" i="2"/>
  <c r="AD435" i="2"/>
  <c r="AF435" i="2"/>
  <c r="AH435" i="2"/>
  <c r="AK435" i="2"/>
  <c r="AM435" i="2"/>
  <c r="AO435" i="2"/>
  <c r="J437" i="2"/>
  <c r="L437" i="2"/>
  <c r="N437" i="2"/>
  <c r="P437" i="2"/>
  <c r="S437" i="2"/>
  <c r="U437" i="2"/>
  <c r="W437" i="2"/>
  <c r="Y437" i="2"/>
  <c r="AB437" i="2"/>
  <c r="AD437" i="2"/>
  <c r="AF437" i="2"/>
  <c r="AH437" i="2"/>
  <c r="AK437" i="2"/>
  <c r="AM437" i="2"/>
  <c r="AO437" i="2"/>
  <c r="J439" i="2"/>
  <c r="L439" i="2"/>
  <c r="N439" i="2"/>
  <c r="P439" i="2"/>
  <c r="S439" i="2"/>
  <c r="U439" i="2"/>
  <c r="W439" i="2"/>
  <c r="Y439" i="2"/>
  <c r="AB439" i="2"/>
  <c r="AD439" i="2"/>
  <c r="AF439" i="2"/>
  <c r="AH439" i="2"/>
  <c r="AK439" i="2"/>
  <c r="AM439" i="2"/>
  <c r="AO439" i="2"/>
  <c r="J87" i="2"/>
  <c r="L87" i="2"/>
  <c r="N87" i="2"/>
  <c r="P87" i="2"/>
  <c r="S87" i="2"/>
  <c r="U87" i="2"/>
  <c r="W87" i="2"/>
  <c r="Y87" i="2"/>
  <c r="AB87" i="2"/>
  <c r="AD87" i="2"/>
  <c r="AF87" i="2"/>
  <c r="AH87" i="2"/>
  <c r="AK87" i="2"/>
  <c r="AM87" i="2"/>
  <c r="AO87" i="2"/>
  <c r="J443" i="2"/>
  <c r="L443" i="2"/>
  <c r="N443" i="2"/>
  <c r="P443" i="2"/>
  <c r="S443" i="2"/>
  <c r="U443" i="2"/>
  <c r="W443" i="2"/>
  <c r="Y443" i="2"/>
  <c r="AB443" i="2"/>
  <c r="AD443" i="2"/>
  <c r="AF443" i="2"/>
  <c r="AH443" i="2"/>
  <c r="AK443" i="2"/>
  <c r="AM443" i="2"/>
  <c r="AO443" i="2"/>
  <c r="J445" i="2"/>
  <c r="L445" i="2"/>
  <c r="N445" i="2"/>
  <c r="P445" i="2"/>
  <c r="S445" i="2"/>
  <c r="U445" i="2"/>
  <c r="W445" i="2"/>
  <c r="Y445" i="2"/>
  <c r="AB445" i="2"/>
  <c r="AD445" i="2"/>
  <c r="AF445" i="2"/>
  <c r="AH445" i="2"/>
  <c r="AK445" i="2"/>
  <c r="AM445" i="2"/>
  <c r="AO445" i="2"/>
  <c r="J438" i="2"/>
  <c r="L438" i="2"/>
  <c r="N438" i="2"/>
  <c r="P438" i="2"/>
  <c r="S438" i="2"/>
  <c r="U438" i="2"/>
  <c r="W438" i="2"/>
  <c r="Y438" i="2"/>
  <c r="AB438" i="2"/>
  <c r="AD438" i="2"/>
  <c r="AF438" i="2"/>
  <c r="AH438" i="2"/>
  <c r="AK438" i="2"/>
  <c r="AM438" i="2"/>
  <c r="AO438" i="2"/>
  <c r="J449" i="2"/>
  <c r="L449" i="2"/>
  <c r="N449" i="2"/>
  <c r="P449" i="2"/>
  <c r="S449" i="2"/>
  <c r="U449" i="2"/>
  <c r="W449" i="2"/>
  <c r="Y449" i="2"/>
  <c r="AB449" i="2"/>
  <c r="AD449" i="2"/>
  <c r="AF449" i="2"/>
  <c r="AH449" i="2"/>
  <c r="AK449" i="2"/>
  <c r="AM449" i="2"/>
  <c r="AO449" i="2"/>
  <c r="J453" i="2"/>
  <c r="L453" i="2"/>
  <c r="N453" i="2"/>
  <c r="P453" i="2"/>
  <c r="S453" i="2"/>
  <c r="U453" i="2"/>
  <c r="W453" i="2"/>
  <c r="Y453" i="2"/>
  <c r="AB453" i="2"/>
  <c r="AD453" i="2"/>
  <c r="AF453" i="2"/>
  <c r="AH453" i="2"/>
  <c r="AK453" i="2"/>
  <c r="AM453" i="2"/>
  <c r="AO453" i="2"/>
  <c r="J462" i="2"/>
  <c r="L462" i="2"/>
  <c r="N462" i="2"/>
  <c r="P462" i="2"/>
  <c r="S462" i="2"/>
  <c r="U462" i="2"/>
  <c r="W462" i="2"/>
  <c r="Y462" i="2"/>
  <c r="AB462" i="2"/>
  <c r="AD462" i="2"/>
  <c r="AF462" i="2"/>
  <c r="AH462" i="2"/>
  <c r="AK462" i="2"/>
  <c r="AM462" i="2"/>
  <c r="AO462" i="2"/>
  <c r="I467" i="2"/>
  <c r="K467" i="2"/>
  <c r="M467" i="2"/>
  <c r="O467" i="2"/>
  <c r="R467" i="2"/>
  <c r="T467" i="2"/>
  <c r="V467" i="2"/>
  <c r="X467" i="2"/>
  <c r="AA467" i="2"/>
  <c r="AC467" i="2"/>
  <c r="AE467" i="2"/>
  <c r="AG467" i="2"/>
  <c r="AJ467" i="2"/>
  <c r="AL467" i="2"/>
  <c r="AN467" i="2"/>
  <c r="AP467" i="2"/>
  <c r="J455" i="2"/>
  <c r="L455" i="2"/>
  <c r="N455" i="2"/>
  <c r="P455" i="2"/>
  <c r="S455" i="2"/>
  <c r="U455" i="2"/>
  <c r="W455" i="2"/>
  <c r="Y455" i="2"/>
  <c r="AB455" i="2"/>
  <c r="AD455" i="2"/>
  <c r="AF455" i="2"/>
  <c r="AH455" i="2"/>
  <c r="AK455" i="2"/>
  <c r="AM455" i="2"/>
  <c r="AO455" i="2"/>
  <c r="I456" i="2"/>
  <c r="K456" i="2"/>
  <c r="M456" i="2"/>
  <c r="O456" i="2"/>
  <c r="R456" i="2"/>
  <c r="T456" i="2"/>
  <c r="V456" i="2"/>
  <c r="X456" i="2"/>
  <c r="AA456" i="2"/>
  <c r="AC456" i="2"/>
  <c r="AE456" i="2"/>
  <c r="AG456" i="2"/>
  <c r="AJ456" i="2"/>
  <c r="AL456" i="2"/>
  <c r="AN456" i="2"/>
  <c r="AP456" i="2"/>
  <c r="J457" i="2"/>
  <c r="L457" i="2"/>
  <c r="N457" i="2"/>
  <c r="P457" i="2"/>
  <c r="S457" i="2"/>
  <c r="U457" i="2"/>
  <c r="W457" i="2"/>
  <c r="Y457" i="2"/>
  <c r="AB457" i="2"/>
  <c r="AD457" i="2"/>
  <c r="AF457" i="2"/>
  <c r="AH457" i="2"/>
  <c r="AK457" i="2"/>
  <c r="AM457" i="2"/>
  <c r="AO457" i="2"/>
  <c r="I458" i="2"/>
  <c r="K458" i="2"/>
  <c r="M458" i="2"/>
  <c r="O458" i="2"/>
  <c r="R458" i="2"/>
  <c r="T458" i="2"/>
  <c r="V458" i="2"/>
  <c r="X458" i="2"/>
  <c r="AA458" i="2"/>
  <c r="AC458" i="2"/>
  <c r="AE458" i="2"/>
  <c r="AG458" i="2"/>
  <c r="AJ458" i="2"/>
  <c r="AL458" i="2"/>
  <c r="AN458" i="2"/>
  <c r="AP458" i="2"/>
  <c r="J459" i="2"/>
  <c r="L459" i="2"/>
  <c r="N459" i="2"/>
  <c r="P459" i="2"/>
  <c r="S459" i="2"/>
  <c r="U459" i="2"/>
  <c r="W459" i="2"/>
  <c r="Y459" i="2"/>
  <c r="AB459" i="2"/>
  <c r="AD459" i="2"/>
  <c r="AF459" i="2"/>
  <c r="AH459" i="2"/>
  <c r="AK459" i="2"/>
  <c r="AM459" i="2"/>
  <c r="AO459" i="2"/>
  <c r="I460" i="2"/>
  <c r="K460" i="2"/>
  <c r="M460" i="2"/>
  <c r="O460" i="2"/>
  <c r="R460" i="2"/>
  <c r="T460" i="2"/>
  <c r="V460" i="2"/>
  <c r="X460" i="2"/>
  <c r="AA460" i="2"/>
  <c r="AC460" i="2"/>
  <c r="AE460" i="2"/>
  <c r="AG460" i="2"/>
  <c r="AJ460" i="2"/>
  <c r="AL460" i="2"/>
  <c r="AN460" i="2"/>
  <c r="AP460" i="2"/>
  <c r="J461" i="2"/>
  <c r="L461" i="2"/>
  <c r="N461" i="2"/>
  <c r="P461" i="2"/>
  <c r="S461" i="2"/>
  <c r="U461" i="2"/>
  <c r="W461" i="2"/>
  <c r="Y461" i="2"/>
  <c r="AB461" i="2"/>
  <c r="AD461" i="2"/>
  <c r="AF461" i="2"/>
  <c r="AH461" i="2"/>
  <c r="AK461" i="2"/>
  <c r="AM461" i="2"/>
  <c r="AO461" i="2"/>
  <c r="I432" i="2"/>
  <c r="K432" i="2"/>
  <c r="M432" i="2"/>
  <c r="O432" i="2"/>
  <c r="R432" i="2"/>
  <c r="T432" i="2"/>
  <c r="V432" i="2"/>
  <c r="X432" i="2"/>
  <c r="AA432" i="2"/>
  <c r="AC432" i="2"/>
  <c r="AE432" i="2"/>
  <c r="AG432" i="2"/>
  <c r="AJ432" i="2"/>
  <c r="AL432" i="2"/>
  <c r="AN432" i="2"/>
  <c r="AP432" i="2"/>
  <c r="J463" i="2"/>
  <c r="L463" i="2"/>
  <c r="N463" i="2"/>
  <c r="P463" i="2"/>
  <c r="S463" i="2"/>
  <c r="U463" i="2"/>
  <c r="W463" i="2"/>
  <c r="Y463" i="2"/>
  <c r="AB463" i="2"/>
  <c r="AD463" i="2"/>
  <c r="AF463" i="2"/>
  <c r="AH463" i="2"/>
  <c r="AK463" i="2"/>
  <c r="AM463" i="2"/>
  <c r="AO463" i="2"/>
  <c r="I464" i="2"/>
  <c r="K464" i="2"/>
  <c r="M464" i="2"/>
  <c r="O464" i="2"/>
  <c r="R464" i="2"/>
  <c r="T464" i="2"/>
  <c r="V464" i="2"/>
  <c r="X464" i="2"/>
  <c r="AA464" i="2"/>
  <c r="AC464" i="2"/>
  <c r="AE464" i="2"/>
  <c r="AG464" i="2"/>
  <c r="AJ464" i="2"/>
  <c r="AL464" i="2"/>
  <c r="AN464" i="2"/>
  <c r="AP464" i="2"/>
  <c r="J465" i="2"/>
  <c r="L465" i="2"/>
  <c r="N465" i="2"/>
  <c r="P465" i="2"/>
  <c r="S465" i="2"/>
  <c r="U465" i="2"/>
  <c r="W465" i="2"/>
  <c r="Y465" i="2"/>
  <c r="AB465" i="2"/>
  <c r="AD465" i="2"/>
  <c r="AF465" i="2"/>
  <c r="AH465" i="2"/>
  <c r="AK465" i="2"/>
  <c r="AM465" i="2"/>
  <c r="AO465" i="2"/>
  <c r="I466" i="2"/>
  <c r="K466" i="2"/>
  <c r="M466" i="2"/>
  <c r="O466" i="2"/>
  <c r="R466" i="2"/>
  <c r="T466" i="2"/>
  <c r="V466" i="2"/>
  <c r="X466" i="2"/>
  <c r="AA466" i="2"/>
  <c r="AC466" i="2"/>
  <c r="AE466" i="2"/>
  <c r="AG466" i="2"/>
  <c r="AJ466" i="2"/>
  <c r="AL466" i="2"/>
  <c r="AN466" i="2"/>
  <c r="AP466" i="2"/>
  <c r="J447" i="2"/>
  <c r="L447" i="2"/>
  <c r="N447" i="2"/>
  <c r="P447" i="2"/>
  <c r="S447" i="2"/>
  <c r="U447" i="2"/>
  <c r="W447" i="2"/>
  <c r="Y447" i="2"/>
  <c r="AB447" i="2"/>
  <c r="AD447" i="2"/>
  <c r="AF447" i="2"/>
  <c r="AH447" i="2"/>
  <c r="AK447" i="2"/>
  <c r="AM447" i="2"/>
  <c r="AO447" i="2"/>
  <c r="I468" i="2"/>
  <c r="K468" i="2"/>
  <c r="M468" i="2"/>
  <c r="O468" i="2"/>
  <c r="R468" i="2"/>
  <c r="T468" i="2"/>
  <c r="V468" i="2"/>
  <c r="X468" i="2"/>
  <c r="AA468" i="2"/>
  <c r="AC468" i="2"/>
  <c r="AE468" i="2"/>
  <c r="AG468" i="2"/>
  <c r="AJ468" i="2"/>
  <c r="AL468" i="2"/>
  <c r="AN468" i="2"/>
  <c r="AP468" i="2"/>
  <c r="J433" i="2"/>
  <c r="L433" i="2"/>
  <c r="N433" i="2"/>
  <c r="P433" i="2"/>
  <c r="S433" i="2"/>
  <c r="U433" i="2"/>
  <c r="W433" i="2"/>
  <c r="Y433" i="2"/>
  <c r="AB433" i="2"/>
  <c r="AD433" i="2"/>
  <c r="AF433" i="2"/>
  <c r="AH433" i="2"/>
  <c r="AK433" i="2"/>
  <c r="AM433" i="2"/>
  <c r="AO433" i="2"/>
  <c r="I470" i="2"/>
  <c r="K470" i="2"/>
  <c r="M470" i="2"/>
  <c r="O470" i="2"/>
  <c r="R470" i="2"/>
  <c r="T470" i="2"/>
  <c r="V470" i="2"/>
  <c r="X470" i="2"/>
  <c r="AA470" i="2"/>
  <c r="AC470" i="2"/>
  <c r="AE470" i="2"/>
  <c r="AG470" i="2"/>
  <c r="AJ470" i="2"/>
  <c r="AL470" i="2"/>
  <c r="AN470" i="2"/>
  <c r="AP470" i="2"/>
  <c r="J469" i="2"/>
  <c r="L469" i="2"/>
  <c r="N469" i="2"/>
  <c r="P469" i="2"/>
  <c r="S469" i="2"/>
  <c r="U469" i="2"/>
  <c r="W469" i="2"/>
  <c r="Y469" i="2"/>
  <c r="AB469" i="2"/>
  <c r="AD469" i="2"/>
  <c r="AF469" i="2"/>
  <c r="AH469" i="2"/>
  <c r="AK469" i="2"/>
  <c r="AM469" i="2"/>
  <c r="AO469" i="2"/>
  <c r="I472" i="2"/>
  <c r="K472" i="2"/>
  <c r="M472" i="2"/>
  <c r="O472" i="2"/>
  <c r="R472" i="2"/>
  <c r="T472" i="2"/>
  <c r="V472" i="2"/>
  <c r="X472" i="2"/>
  <c r="AA472" i="2"/>
  <c r="AC472" i="2"/>
  <c r="AE472" i="2"/>
  <c r="AG472" i="2"/>
  <c r="AJ472" i="2"/>
  <c r="AL472" i="2"/>
  <c r="AN472" i="2"/>
  <c r="AP472" i="2"/>
  <c r="J473" i="2"/>
  <c r="L473" i="2"/>
  <c r="N473" i="2"/>
  <c r="P473" i="2"/>
  <c r="S473" i="2"/>
  <c r="U473" i="2"/>
  <c r="W473" i="2"/>
  <c r="Y473" i="2"/>
  <c r="AB473" i="2"/>
  <c r="AD473" i="2"/>
  <c r="AF473" i="2"/>
  <c r="AH473" i="2"/>
  <c r="AK473" i="2"/>
  <c r="AM473" i="2"/>
  <c r="AO473" i="2"/>
  <c r="I474" i="2"/>
  <c r="K474" i="2"/>
  <c r="M474" i="2"/>
  <c r="O474" i="2"/>
  <c r="R474" i="2"/>
  <c r="T474" i="2"/>
  <c r="V474" i="2"/>
  <c r="X474" i="2"/>
  <c r="AA474" i="2"/>
  <c r="AC474" i="2"/>
  <c r="AE474" i="2"/>
  <c r="AG474" i="2"/>
  <c r="AJ474" i="2"/>
  <c r="AL474" i="2"/>
  <c r="AN474" i="2"/>
  <c r="AP474" i="2"/>
  <c r="J475" i="2"/>
  <c r="L475" i="2"/>
  <c r="N475" i="2"/>
  <c r="P475" i="2"/>
  <c r="S475" i="2"/>
  <c r="U475" i="2"/>
  <c r="W475" i="2"/>
  <c r="Y475" i="2"/>
  <c r="AB475" i="2"/>
  <c r="AD475" i="2"/>
  <c r="AF475" i="2"/>
  <c r="AH475" i="2"/>
  <c r="AK475" i="2"/>
  <c r="AM475" i="2"/>
  <c r="AO475" i="2"/>
  <c r="I476" i="2"/>
  <c r="K476" i="2"/>
  <c r="M476" i="2"/>
  <c r="O476" i="2"/>
  <c r="R476" i="2"/>
  <c r="T476" i="2"/>
  <c r="V476" i="2"/>
  <c r="X476" i="2"/>
  <c r="AA476" i="2"/>
  <c r="AC476" i="2"/>
  <c r="AE476" i="2"/>
  <c r="AG476" i="2"/>
  <c r="AJ476" i="2"/>
  <c r="AL476" i="2"/>
  <c r="AN476" i="2"/>
  <c r="AP476" i="2"/>
  <c r="J477" i="2"/>
  <c r="L477" i="2"/>
  <c r="N477" i="2"/>
  <c r="P477" i="2"/>
  <c r="S477" i="2"/>
  <c r="U477" i="2"/>
  <c r="W477" i="2"/>
  <c r="Y477" i="2"/>
  <c r="AB477" i="2"/>
  <c r="AD477" i="2"/>
  <c r="AF477" i="2"/>
  <c r="AH477" i="2"/>
  <c r="AK477" i="2"/>
  <c r="AM477" i="2"/>
  <c r="AO477" i="2"/>
  <c r="I478" i="2"/>
  <c r="K478" i="2"/>
  <c r="M478" i="2"/>
  <c r="O478" i="2"/>
  <c r="R478" i="2"/>
  <c r="T478" i="2"/>
  <c r="V478" i="2"/>
  <c r="X478" i="2"/>
  <c r="AA478" i="2"/>
  <c r="AC478" i="2"/>
  <c r="AE478" i="2"/>
  <c r="AG478" i="2"/>
  <c r="AJ478" i="2"/>
  <c r="AL478" i="2"/>
  <c r="AN478" i="2"/>
  <c r="AP478" i="2"/>
  <c r="J479" i="2"/>
  <c r="L479" i="2"/>
  <c r="N479" i="2"/>
  <c r="P479" i="2"/>
  <c r="S479" i="2"/>
  <c r="U479" i="2"/>
  <c r="W479" i="2"/>
  <c r="Y479" i="2"/>
  <c r="AB479" i="2"/>
  <c r="AD479" i="2"/>
  <c r="AF479" i="2"/>
  <c r="AH479" i="2"/>
  <c r="AK479" i="2"/>
  <c r="AM479" i="2"/>
  <c r="AO479" i="2"/>
  <c r="I480" i="2"/>
  <c r="K480" i="2"/>
  <c r="M480" i="2"/>
  <c r="O480" i="2"/>
  <c r="R480" i="2"/>
  <c r="T480" i="2"/>
  <c r="V480" i="2"/>
  <c r="X480" i="2"/>
  <c r="AA480" i="2"/>
  <c r="AC480" i="2"/>
  <c r="AE480" i="2"/>
  <c r="AG480" i="2"/>
  <c r="AJ480" i="2"/>
  <c r="AL480" i="2"/>
  <c r="AN480" i="2"/>
  <c r="AP480" i="2"/>
  <c r="J481" i="2"/>
  <c r="L481" i="2"/>
  <c r="N481" i="2"/>
  <c r="P481" i="2"/>
  <c r="S481" i="2"/>
  <c r="U481" i="2"/>
  <c r="W481" i="2"/>
  <c r="Y481" i="2"/>
  <c r="AB481" i="2"/>
  <c r="AD481" i="2"/>
  <c r="AF481" i="2"/>
  <c r="AH481" i="2"/>
  <c r="AK481" i="2"/>
  <c r="AM481" i="2"/>
  <c r="AO481" i="2"/>
  <c r="I482" i="2"/>
  <c r="K482" i="2"/>
  <c r="M482" i="2"/>
  <c r="O482" i="2"/>
  <c r="R482" i="2"/>
  <c r="T482" i="2"/>
  <c r="V482" i="2"/>
  <c r="X482" i="2"/>
  <c r="AA482" i="2"/>
  <c r="AC482" i="2"/>
  <c r="AE482" i="2"/>
  <c r="AG482" i="2"/>
  <c r="AJ482" i="2"/>
  <c r="AL482" i="2"/>
  <c r="AN482" i="2"/>
  <c r="AP482" i="2"/>
  <c r="J483" i="2"/>
  <c r="L483" i="2"/>
  <c r="N483" i="2"/>
  <c r="P483" i="2"/>
  <c r="S483" i="2"/>
  <c r="U483" i="2"/>
  <c r="W483" i="2"/>
  <c r="Y483" i="2"/>
  <c r="AB483" i="2"/>
  <c r="AD483" i="2"/>
  <c r="AF483" i="2"/>
  <c r="AH483" i="2"/>
  <c r="AK483" i="2"/>
  <c r="AM483" i="2"/>
  <c r="AO483" i="2"/>
  <c r="I484" i="2"/>
  <c r="K484" i="2"/>
  <c r="M484" i="2"/>
  <c r="O484" i="2"/>
  <c r="R484" i="2"/>
  <c r="T484" i="2"/>
  <c r="V484" i="2"/>
  <c r="X484" i="2"/>
  <c r="AA484" i="2"/>
  <c r="AC484" i="2"/>
  <c r="AE484" i="2"/>
  <c r="AG484" i="2"/>
  <c r="AJ484" i="2"/>
  <c r="AL484" i="2"/>
  <c r="AN484" i="2"/>
  <c r="AP484" i="2"/>
  <c r="J485" i="2"/>
  <c r="L485" i="2"/>
  <c r="N485" i="2"/>
  <c r="P485" i="2"/>
  <c r="S485" i="2"/>
  <c r="U485" i="2"/>
  <c r="W485" i="2"/>
  <c r="Y485" i="2"/>
  <c r="AB485" i="2"/>
  <c r="AD485" i="2"/>
  <c r="AF485" i="2"/>
  <c r="AH485" i="2"/>
  <c r="AK485" i="2"/>
  <c r="AM485" i="2"/>
  <c r="AO485" i="2"/>
  <c r="I486" i="2"/>
  <c r="K486" i="2"/>
  <c r="M486" i="2"/>
  <c r="O486" i="2"/>
  <c r="R486" i="2"/>
  <c r="T486" i="2"/>
  <c r="V486" i="2"/>
  <c r="X486" i="2"/>
  <c r="AA486" i="2"/>
  <c r="AC486" i="2"/>
  <c r="AE486" i="2"/>
  <c r="AG486" i="2"/>
  <c r="AJ486" i="2"/>
  <c r="AL486" i="2"/>
  <c r="AN486" i="2"/>
  <c r="AP486" i="2"/>
  <c r="J487" i="2"/>
  <c r="L487" i="2"/>
  <c r="N487" i="2"/>
  <c r="P487" i="2"/>
  <c r="S487" i="2"/>
  <c r="U487" i="2"/>
  <c r="W487" i="2"/>
  <c r="Y487" i="2"/>
  <c r="AB487" i="2"/>
  <c r="AD487" i="2"/>
  <c r="AF487" i="2"/>
  <c r="AH487" i="2"/>
  <c r="AK487" i="2"/>
  <c r="AM487" i="2"/>
  <c r="AO487" i="2"/>
  <c r="I488" i="2"/>
  <c r="K488" i="2"/>
  <c r="M488" i="2"/>
  <c r="O488" i="2"/>
  <c r="R488" i="2"/>
  <c r="T488" i="2"/>
  <c r="V488" i="2"/>
  <c r="X488" i="2"/>
  <c r="AA488" i="2"/>
  <c r="AC488" i="2"/>
  <c r="AE488" i="2"/>
  <c r="AG488" i="2"/>
  <c r="AJ488" i="2"/>
  <c r="AL488" i="2"/>
  <c r="AN488" i="2"/>
  <c r="AP488" i="2"/>
  <c r="J489" i="2"/>
  <c r="L489" i="2"/>
  <c r="N489" i="2"/>
  <c r="P489" i="2"/>
  <c r="S489" i="2"/>
  <c r="U489" i="2"/>
  <c r="W489" i="2"/>
  <c r="Y489" i="2"/>
  <c r="AB489" i="2"/>
  <c r="AD489" i="2"/>
  <c r="AF489" i="2"/>
  <c r="AH489" i="2"/>
  <c r="AK489" i="2"/>
  <c r="AM489" i="2"/>
  <c r="AO489" i="2"/>
  <c r="I490" i="2"/>
  <c r="K490" i="2"/>
  <c r="M490" i="2"/>
  <c r="O490" i="2"/>
  <c r="R490" i="2"/>
  <c r="T490" i="2"/>
  <c r="V490" i="2"/>
  <c r="X490" i="2"/>
  <c r="AA490" i="2"/>
  <c r="AC490" i="2"/>
  <c r="AE490" i="2"/>
  <c r="AG490" i="2"/>
  <c r="AJ490" i="2"/>
  <c r="AL490" i="2"/>
  <c r="AN490" i="2"/>
  <c r="AP490" i="2"/>
  <c r="J491" i="2"/>
  <c r="L491" i="2"/>
  <c r="N491" i="2"/>
  <c r="P491" i="2"/>
  <c r="S491" i="2"/>
  <c r="U491" i="2"/>
  <c r="W491" i="2"/>
  <c r="Y491" i="2"/>
  <c r="AB491" i="2"/>
  <c r="AD491" i="2"/>
  <c r="AF491" i="2"/>
  <c r="AH491" i="2"/>
  <c r="AK491" i="2"/>
  <c r="AM491" i="2"/>
  <c r="AO491" i="2"/>
  <c r="I492" i="2"/>
  <c r="K492" i="2"/>
  <c r="M492" i="2"/>
  <c r="O492" i="2"/>
  <c r="R492" i="2"/>
  <c r="T492" i="2"/>
  <c r="V492" i="2"/>
  <c r="X492" i="2"/>
  <c r="AA492" i="2"/>
  <c r="AC492" i="2"/>
  <c r="AE492" i="2"/>
  <c r="AG492" i="2"/>
  <c r="AJ492" i="2"/>
  <c r="AL492" i="2"/>
  <c r="AN492" i="2"/>
  <c r="AP492" i="2"/>
  <c r="J493" i="2"/>
  <c r="L493" i="2"/>
  <c r="N493" i="2"/>
  <c r="P493" i="2"/>
  <c r="S493" i="2"/>
  <c r="U493" i="2"/>
  <c r="W493" i="2"/>
  <c r="Y493" i="2"/>
  <c r="AB493" i="2"/>
  <c r="AD493" i="2"/>
  <c r="AF493" i="2"/>
  <c r="AH493" i="2"/>
  <c r="AK493" i="2"/>
  <c r="AM493" i="2"/>
  <c r="AO493" i="2"/>
  <c r="I494" i="2"/>
  <c r="K494" i="2"/>
  <c r="M494" i="2"/>
  <c r="O494" i="2"/>
  <c r="R494" i="2"/>
  <c r="T494" i="2"/>
  <c r="V494" i="2"/>
  <c r="X494" i="2"/>
  <c r="AA494" i="2"/>
  <c r="AC494" i="2"/>
  <c r="AE494" i="2"/>
  <c r="AG494" i="2"/>
  <c r="AJ494" i="2"/>
  <c r="AL494" i="2"/>
  <c r="AN494" i="2"/>
  <c r="AP494" i="2"/>
  <c r="J495" i="2"/>
  <c r="L495" i="2"/>
  <c r="N495" i="2"/>
  <c r="P495" i="2"/>
  <c r="S495" i="2"/>
  <c r="U495" i="2"/>
  <c r="W495" i="2"/>
  <c r="Y495" i="2"/>
  <c r="AB495" i="2"/>
  <c r="AD495" i="2"/>
  <c r="AF495" i="2"/>
  <c r="AH495" i="2"/>
  <c r="AK495" i="2"/>
  <c r="AM495" i="2"/>
  <c r="AO495" i="2"/>
  <c r="I496" i="2"/>
  <c r="K496" i="2"/>
  <c r="M496" i="2"/>
  <c r="O496" i="2"/>
  <c r="R496" i="2"/>
  <c r="T496" i="2"/>
  <c r="V496" i="2"/>
  <c r="X496" i="2"/>
  <c r="AA496" i="2"/>
  <c r="AC496" i="2"/>
  <c r="AE496" i="2"/>
  <c r="AG496" i="2"/>
  <c r="AJ496" i="2"/>
  <c r="AL496" i="2"/>
  <c r="AN496" i="2"/>
  <c r="AP496" i="2"/>
  <c r="J497" i="2"/>
  <c r="L497" i="2"/>
  <c r="N497" i="2"/>
  <c r="P497" i="2"/>
  <c r="S497" i="2"/>
  <c r="U497" i="2"/>
  <c r="W497" i="2"/>
  <c r="Y497" i="2"/>
  <c r="AB497" i="2"/>
  <c r="AD497" i="2"/>
  <c r="AF497" i="2"/>
  <c r="AH497" i="2"/>
  <c r="AK497" i="2"/>
  <c r="AM497" i="2"/>
  <c r="AO497" i="2"/>
  <c r="I498" i="2"/>
  <c r="K498" i="2"/>
  <c r="M498" i="2"/>
  <c r="O498" i="2"/>
  <c r="R498" i="2"/>
  <c r="T498" i="2"/>
  <c r="V498" i="2"/>
  <c r="X498" i="2"/>
  <c r="AA498" i="2"/>
  <c r="AC498" i="2"/>
  <c r="AE498" i="2"/>
  <c r="AG498" i="2"/>
  <c r="AJ498" i="2"/>
  <c r="AL498" i="2"/>
  <c r="AN498" i="2"/>
  <c r="AP498" i="2"/>
  <c r="J499" i="2"/>
  <c r="L499" i="2"/>
  <c r="N499" i="2"/>
  <c r="P499" i="2"/>
  <c r="S499" i="2"/>
  <c r="U499" i="2"/>
  <c r="W499" i="2"/>
  <c r="Y499" i="2"/>
  <c r="AB499" i="2"/>
  <c r="AD499" i="2"/>
  <c r="AF499" i="2"/>
  <c r="AH499" i="2"/>
  <c r="AK499" i="2"/>
  <c r="AM499" i="2"/>
  <c r="AO499" i="2"/>
  <c r="I500" i="2"/>
  <c r="K500" i="2"/>
  <c r="M500" i="2"/>
  <c r="O500" i="2"/>
  <c r="R500" i="2"/>
  <c r="T500" i="2"/>
  <c r="V500" i="2"/>
  <c r="X500" i="2"/>
  <c r="AA500" i="2"/>
  <c r="AC500" i="2"/>
  <c r="AE500" i="2"/>
  <c r="AG500" i="2"/>
  <c r="AJ500" i="2"/>
  <c r="AL500" i="2"/>
  <c r="AN500" i="2"/>
  <c r="AP500" i="2"/>
  <c r="J501" i="2"/>
  <c r="L501" i="2"/>
  <c r="N501" i="2"/>
  <c r="P501" i="2"/>
  <c r="S501" i="2"/>
  <c r="U501" i="2"/>
  <c r="W501" i="2"/>
  <c r="Y501" i="2"/>
  <c r="AB501" i="2"/>
  <c r="AD501" i="2"/>
  <c r="AF501" i="2"/>
  <c r="AH501" i="2"/>
  <c r="AK501" i="2"/>
  <c r="AM501" i="2"/>
  <c r="AO501" i="2"/>
  <c r="I502" i="2"/>
  <c r="K502" i="2"/>
  <c r="M502" i="2"/>
  <c r="O502" i="2"/>
  <c r="R502" i="2"/>
  <c r="T502" i="2"/>
  <c r="V502" i="2"/>
  <c r="X502" i="2"/>
  <c r="AA502" i="2"/>
  <c r="AC502" i="2"/>
  <c r="AE502" i="2"/>
  <c r="AG502" i="2"/>
  <c r="AJ502" i="2"/>
  <c r="AL502" i="2"/>
  <c r="AN502" i="2"/>
  <c r="AP502" i="2"/>
  <c r="J503" i="2"/>
  <c r="L503" i="2"/>
  <c r="N503" i="2"/>
  <c r="P503" i="2"/>
  <c r="S503" i="2"/>
  <c r="U503" i="2"/>
  <c r="W503" i="2"/>
  <c r="Y503" i="2"/>
  <c r="AB503" i="2"/>
  <c r="AD503" i="2"/>
  <c r="AF503" i="2"/>
  <c r="AH503" i="2"/>
  <c r="AK503" i="2"/>
  <c r="AM503" i="2"/>
  <c r="AO503" i="2"/>
  <c r="I504" i="2"/>
  <c r="K504" i="2"/>
  <c r="M504" i="2"/>
  <c r="O504" i="2"/>
  <c r="R504" i="2"/>
  <c r="T504" i="2"/>
  <c r="V504" i="2"/>
  <c r="X504" i="2"/>
  <c r="AA504" i="2"/>
  <c r="AC504" i="2"/>
  <c r="AE504" i="2"/>
  <c r="AG504" i="2"/>
  <c r="AJ504" i="2"/>
  <c r="AL504" i="2"/>
  <c r="AN504" i="2"/>
  <c r="AP504" i="2"/>
  <c r="J505" i="2"/>
  <c r="L505" i="2"/>
  <c r="N505" i="2"/>
  <c r="P505" i="2"/>
  <c r="S505" i="2"/>
  <c r="U505" i="2"/>
  <c r="W505" i="2"/>
  <c r="Y505" i="2"/>
  <c r="AB505" i="2"/>
  <c r="AD505" i="2"/>
  <c r="AF505" i="2"/>
  <c r="AH505" i="2"/>
  <c r="AK505" i="2"/>
  <c r="AM505" i="2"/>
  <c r="AO505" i="2"/>
  <c r="I506" i="2"/>
  <c r="K506" i="2"/>
  <c r="M506" i="2"/>
  <c r="O506" i="2"/>
  <c r="R506" i="2"/>
  <c r="T506" i="2"/>
  <c r="V506" i="2"/>
  <c r="X506" i="2"/>
  <c r="AA506" i="2"/>
  <c r="AC506" i="2"/>
  <c r="AE506" i="2"/>
  <c r="AG506" i="2"/>
  <c r="AJ506" i="2"/>
  <c r="AL506" i="2"/>
  <c r="AN506" i="2"/>
  <c r="AP506" i="2"/>
  <c r="J507" i="2"/>
  <c r="L507" i="2"/>
  <c r="N507" i="2"/>
  <c r="P507" i="2"/>
  <c r="S507" i="2"/>
  <c r="U507" i="2"/>
  <c r="W507" i="2"/>
  <c r="Y507" i="2"/>
  <c r="AB507" i="2"/>
  <c r="AD507" i="2"/>
  <c r="AF507" i="2"/>
  <c r="AH507" i="2"/>
  <c r="AK507" i="2"/>
  <c r="AM507" i="2"/>
  <c r="AO507" i="2"/>
  <c r="I508" i="2"/>
  <c r="K508" i="2"/>
  <c r="M508" i="2"/>
  <c r="O508" i="2"/>
  <c r="R508" i="2"/>
  <c r="T508" i="2"/>
  <c r="V508" i="2"/>
  <c r="X508" i="2"/>
  <c r="AA508" i="2"/>
  <c r="AC508" i="2"/>
  <c r="AE508" i="2"/>
  <c r="AG508" i="2"/>
  <c r="AJ508" i="2"/>
  <c r="AL508" i="2"/>
  <c r="AN508" i="2"/>
  <c r="AP508" i="2"/>
  <c r="J509" i="2"/>
  <c r="L509" i="2"/>
  <c r="N509" i="2"/>
  <c r="P509" i="2"/>
  <c r="S509" i="2"/>
  <c r="U509" i="2"/>
  <c r="W509" i="2"/>
  <c r="Y509" i="2"/>
  <c r="AB509" i="2"/>
  <c r="AD509" i="2"/>
  <c r="AF509" i="2"/>
  <c r="AH509" i="2"/>
  <c r="AK509" i="2"/>
  <c r="AM509" i="2"/>
  <c r="AO509" i="2"/>
  <c r="I510" i="2"/>
  <c r="K510" i="2"/>
  <c r="M510" i="2"/>
  <c r="O510" i="2"/>
  <c r="R510" i="2"/>
  <c r="T510" i="2"/>
  <c r="V510" i="2"/>
  <c r="X510" i="2"/>
  <c r="AA510" i="2"/>
  <c r="AC510" i="2"/>
  <c r="AE510" i="2"/>
  <c r="AG510" i="2"/>
  <c r="AJ510" i="2"/>
  <c r="AL510" i="2"/>
  <c r="AN510" i="2"/>
  <c r="AP510" i="2"/>
  <c r="J511" i="2"/>
  <c r="L511" i="2"/>
  <c r="N511" i="2"/>
  <c r="P511" i="2"/>
  <c r="S511" i="2"/>
  <c r="U511" i="2"/>
  <c r="W511" i="2"/>
  <c r="Y511" i="2"/>
  <c r="AB511" i="2"/>
  <c r="AD511" i="2"/>
  <c r="AF511" i="2"/>
  <c r="AH511" i="2"/>
  <c r="AK511" i="2"/>
  <c r="AM511" i="2"/>
  <c r="AO511" i="2"/>
  <c r="I512" i="2"/>
  <c r="K512" i="2"/>
  <c r="M512" i="2"/>
  <c r="O512" i="2"/>
  <c r="R512" i="2"/>
  <c r="T512" i="2"/>
  <c r="V512" i="2"/>
  <c r="X512" i="2"/>
  <c r="AA512" i="2"/>
  <c r="AC512" i="2"/>
  <c r="AE512" i="2"/>
  <c r="AG512" i="2"/>
  <c r="AJ512" i="2"/>
  <c r="AL512" i="2"/>
  <c r="AN512" i="2"/>
  <c r="AP512" i="2"/>
  <c r="J513" i="2"/>
  <c r="L513" i="2"/>
  <c r="N513" i="2"/>
  <c r="P513" i="2"/>
  <c r="S513" i="2"/>
  <c r="U513" i="2"/>
  <c r="W513" i="2"/>
  <c r="Y513" i="2"/>
  <c r="AB513" i="2"/>
  <c r="AD513" i="2"/>
  <c r="AF513" i="2"/>
  <c r="AH513" i="2"/>
  <c r="AK513" i="2"/>
  <c r="AM513" i="2"/>
  <c r="AO513" i="2"/>
  <c r="I514" i="2"/>
  <c r="K514" i="2"/>
  <c r="M514" i="2"/>
  <c r="O514" i="2"/>
  <c r="R514" i="2"/>
  <c r="T514" i="2"/>
  <c r="V514" i="2"/>
  <c r="X514" i="2"/>
  <c r="AA514" i="2"/>
  <c r="AC514" i="2"/>
  <c r="AE514" i="2"/>
  <c r="AG514" i="2"/>
  <c r="AJ514" i="2"/>
  <c r="AL514" i="2"/>
  <c r="AN514" i="2"/>
  <c r="AP514" i="2"/>
  <c r="J515" i="2"/>
  <c r="L515" i="2"/>
  <c r="N515" i="2"/>
  <c r="P515" i="2"/>
  <c r="S515" i="2"/>
  <c r="U515" i="2"/>
  <c r="W515" i="2"/>
  <c r="Y515" i="2"/>
  <c r="AB515" i="2"/>
  <c r="AD515" i="2"/>
  <c r="AF515" i="2"/>
  <c r="AH515" i="2"/>
  <c r="AK515" i="2"/>
  <c r="AM515" i="2"/>
  <c r="AO515" i="2"/>
  <c r="I516" i="2"/>
  <c r="K516" i="2"/>
  <c r="M516" i="2"/>
  <c r="O516" i="2"/>
  <c r="R516" i="2"/>
  <c r="T516" i="2"/>
  <c r="V516" i="2"/>
  <c r="X516" i="2"/>
  <c r="AA516" i="2"/>
  <c r="AC516" i="2"/>
  <c r="AE516" i="2"/>
  <c r="AG516" i="2"/>
  <c r="AJ516" i="2"/>
  <c r="AL516" i="2"/>
  <c r="AN516" i="2"/>
  <c r="AP516" i="2"/>
  <c r="J517" i="2"/>
  <c r="L517" i="2"/>
  <c r="N517" i="2"/>
  <c r="P517" i="2"/>
  <c r="S517" i="2"/>
  <c r="U517" i="2"/>
  <c r="W517" i="2"/>
  <c r="Y517" i="2"/>
  <c r="AB517" i="2"/>
  <c r="AD517" i="2"/>
  <c r="AF517" i="2"/>
  <c r="AH517" i="2"/>
  <c r="AK517" i="2"/>
  <c r="AM517" i="2"/>
  <c r="AO517" i="2"/>
  <c r="I518" i="2"/>
  <c r="K518" i="2"/>
  <c r="M518" i="2"/>
  <c r="O518" i="2"/>
  <c r="R518" i="2"/>
  <c r="T518" i="2"/>
  <c r="V518" i="2"/>
  <c r="X518" i="2"/>
  <c r="AA518" i="2"/>
  <c r="AC518" i="2"/>
  <c r="AE518" i="2"/>
  <c r="AG518" i="2"/>
  <c r="AJ518" i="2"/>
  <c r="AL518" i="2"/>
  <c r="AN518" i="2"/>
  <c r="AP518" i="2"/>
  <c r="J519" i="2"/>
  <c r="L519" i="2"/>
  <c r="N519" i="2"/>
  <c r="P519" i="2"/>
  <c r="S519" i="2"/>
  <c r="U519" i="2"/>
  <c r="W519" i="2"/>
  <c r="Y519" i="2"/>
  <c r="AB519" i="2"/>
  <c r="AD519" i="2"/>
  <c r="AF519" i="2"/>
  <c r="AH519" i="2"/>
  <c r="AK519" i="2"/>
  <c r="AM519" i="2"/>
  <c r="AO519" i="2"/>
  <c r="I520" i="2"/>
  <c r="K520" i="2"/>
  <c r="M520" i="2"/>
  <c r="O520" i="2"/>
  <c r="R520" i="2"/>
  <c r="T520" i="2"/>
  <c r="V520" i="2"/>
  <c r="X520" i="2"/>
  <c r="AA520" i="2"/>
  <c r="AC520" i="2"/>
  <c r="AE520" i="2"/>
  <c r="AG520" i="2"/>
  <c r="AJ520" i="2"/>
  <c r="AL520" i="2"/>
  <c r="AN520" i="2"/>
  <c r="AP520" i="2"/>
  <c r="J521" i="2"/>
  <c r="L521" i="2"/>
  <c r="N521" i="2"/>
  <c r="P521" i="2"/>
  <c r="S521" i="2"/>
  <c r="U521" i="2"/>
  <c r="W521" i="2"/>
  <c r="Y521" i="2"/>
  <c r="AB521" i="2"/>
  <c r="AD521" i="2"/>
  <c r="AF521" i="2"/>
  <c r="AH521" i="2"/>
  <c r="AK521" i="2"/>
  <c r="AM521" i="2"/>
  <c r="AO521" i="2"/>
  <c r="I522" i="2"/>
  <c r="K522" i="2"/>
  <c r="M522" i="2"/>
  <c r="O522" i="2"/>
  <c r="R522" i="2"/>
  <c r="T522" i="2"/>
  <c r="V522" i="2"/>
  <c r="X522" i="2"/>
  <c r="AA522" i="2"/>
  <c r="AC522" i="2"/>
  <c r="AE522" i="2"/>
  <c r="AG522" i="2"/>
  <c r="AJ522" i="2"/>
  <c r="AL522" i="2"/>
  <c r="AN522" i="2"/>
  <c r="AP522" i="2"/>
  <c r="J523" i="2"/>
  <c r="L523" i="2"/>
  <c r="N523" i="2"/>
  <c r="P523" i="2"/>
  <c r="S523" i="2"/>
  <c r="U523" i="2"/>
  <c r="W523" i="2"/>
  <c r="Y523" i="2"/>
  <c r="AB523" i="2"/>
  <c r="AD523" i="2"/>
  <c r="AF523" i="2"/>
  <c r="AH523" i="2"/>
  <c r="AK523" i="2"/>
  <c r="AM523" i="2"/>
  <c r="AO523" i="2"/>
  <c r="I524" i="2"/>
  <c r="K524" i="2"/>
  <c r="M524" i="2"/>
  <c r="O524" i="2"/>
  <c r="R524" i="2"/>
  <c r="T524" i="2"/>
  <c r="V524" i="2"/>
  <c r="X524" i="2"/>
  <c r="AA524" i="2"/>
  <c r="AC524" i="2"/>
  <c r="AE524" i="2"/>
  <c r="AG524" i="2"/>
  <c r="AJ524" i="2"/>
  <c r="AL524" i="2"/>
  <c r="AN524" i="2"/>
  <c r="AP524" i="2"/>
  <c r="J525" i="2"/>
  <c r="L525" i="2"/>
  <c r="N525" i="2"/>
  <c r="P525" i="2"/>
  <c r="S525" i="2"/>
  <c r="U525" i="2"/>
  <c r="W525" i="2"/>
  <c r="Y525" i="2"/>
  <c r="AB525" i="2"/>
  <c r="AD525" i="2"/>
  <c r="AF525" i="2"/>
  <c r="AH525" i="2"/>
  <c r="AK525" i="2"/>
  <c r="AM525" i="2"/>
  <c r="AO525" i="2"/>
  <c r="I526" i="2"/>
  <c r="K526" i="2"/>
  <c r="M526" i="2"/>
  <c r="O526" i="2"/>
  <c r="R526" i="2"/>
  <c r="T526" i="2"/>
  <c r="V526" i="2"/>
  <c r="X526" i="2"/>
  <c r="AA526" i="2"/>
  <c r="AC526" i="2"/>
  <c r="AE526" i="2"/>
  <c r="AG526" i="2"/>
  <c r="AJ526" i="2"/>
  <c r="AL526" i="2"/>
  <c r="AN526" i="2"/>
  <c r="AP526" i="2"/>
  <c r="J527" i="2"/>
  <c r="L527" i="2"/>
  <c r="N527" i="2"/>
  <c r="P527" i="2"/>
  <c r="S527" i="2"/>
  <c r="U527" i="2"/>
  <c r="W527" i="2"/>
  <c r="Y527" i="2"/>
  <c r="AB527" i="2"/>
  <c r="AD527" i="2"/>
  <c r="AF527" i="2"/>
  <c r="AH527" i="2"/>
  <c r="AK527" i="2"/>
  <c r="AM527" i="2"/>
  <c r="AO527" i="2"/>
  <c r="I528" i="2"/>
  <c r="K528" i="2"/>
  <c r="M528" i="2"/>
  <c r="O528" i="2"/>
  <c r="R528" i="2"/>
  <c r="T528" i="2"/>
  <c r="V528" i="2"/>
  <c r="X528" i="2"/>
  <c r="AA528" i="2"/>
  <c r="AC528" i="2"/>
  <c r="AE528" i="2"/>
  <c r="AG528" i="2"/>
  <c r="AJ528" i="2"/>
  <c r="AL528" i="2"/>
  <c r="AN528" i="2"/>
  <c r="AP528" i="2"/>
  <c r="J529" i="2"/>
  <c r="L529" i="2"/>
  <c r="N529" i="2"/>
  <c r="P529" i="2"/>
  <c r="S529" i="2"/>
  <c r="U529" i="2"/>
  <c r="W529" i="2"/>
  <c r="Y529" i="2"/>
  <c r="AB529" i="2"/>
  <c r="AD529" i="2"/>
  <c r="AF529" i="2"/>
  <c r="AH529" i="2"/>
  <c r="AK529" i="2"/>
  <c r="AM529" i="2"/>
  <c r="AO529" i="2"/>
  <c r="I530" i="2"/>
  <c r="K530" i="2"/>
  <c r="M530" i="2"/>
  <c r="O530" i="2"/>
  <c r="R530" i="2"/>
  <c r="T530" i="2"/>
  <c r="V530" i="2"/>
  <c r="X530" i="2"/>
  <c r="AA530" i="2"/>
  <c r="AC530" i="2"/>
  <c r="AE530" i="2"/>
  <c r="AG530" i="2"/>
  <c r="AJ530" i="2"/>
  <c r="AL530" i="2"/>
  <c r="AN530" i="2"/>
  <c r="AP530" i="2"/>
  <c r="J531" i="2"/>
  <c r="L531" i="2"/>
  <c r="N531" i="2"/>
  <c r="P531" i="2"/>
  <c r="S531" i="2"/>
  <c r="U531" i="2"/>
  <c r="W531" i="2"/>
  <c r="Y531" i="2"/>
  <c r="AB531" i="2"/>
  <c r="AD531" i="2"/>
  <c r="AF531" i="2"/>
  <c r="AH531" i="2"/>
  <c r="AK531" i="2"/>
  <c r="AM531" i="2"/>
  <c r="AO531" i="2"/>
  <c r="I532" i="2"/>
  <c r="M532" i="2"/>
  <c r="T532" i="2"/>
  <c r="X532" i="2"/>
  <c r="AA532" i="2"/>
  <c r="AE532" i="2"/>
  <c r="AL532" i="2"/>
  <c r="L533" i="2"/>
  <c r="P533" i="2"/>
  <c r="S533" i="2"/>
  <c r="W533" i="2"/>
  <c r="AD533" i="2"/>
  <c r="AH533" i="2"/>
  <c r="AK533" i="2"/>
  <c r="AP535" i="2"/>
  <c r="AN535" i="2"/>
  <c r="AL535" i="2"/>
  <c r="AJ535" i="2"/>
  <c r="AG535" i="2"/>
  <c r="AE535" i="2"/>
  <c r="AC535" i="2"/>
  <c r="AA535" i="2"/>
  <c r="X535" i="2"/>
  <c r="V535" i="2"/>
  <c r="T535" i="2"/>
  <c r="R535" i="2"/>
  <c r="O535" i="2"/>
  <c r="M535" i="2"/>
  <c r="K535" i="2"/>
  <c r="I535" i="2"/>
  <c r="AO535" i="2"/>
  <c r="AK535" i="2"/>
  <c r="AH535" i="2"/>
  <c r="AD535" i="2"/>
  <c r="W535" i="2"/>
  <c r="S535" i="2"/>
  <c r="P535" i="2"/>
  <c r="L535" i="2"/>
  <c r="N535" i="2"/>
  <c r="U535" i="2"/>
  <c r="AB535" i="2"/>
  <c r="AQ535" i="2"/>
  <c r="J539" i="2"/>
  <c r="Y539" i="2"/>
  <c r="AF539" i="2"/>
  <c r="AP543" i="2"/>
  <c r="AN543" i="2"/>
  <c r="AL543" i="2"/>
  <c r="AJ543" i="2"/>
  <c r="AG543" i="2"/>
  <c r="AE543" i="2"/>
  <c r="AC543" i="2"/>
  <c r="AA543" i="2"/>
  <c r="X543" i="2"/>
  <c r="V543" i="2"/>
  <c r="T543" i="2"/>
  <c r="R543" i="2"/>
  <c r="O543" i="2"/>
  <c r="M543" i="2"/>
  <c r="K543" i="2"/>
  <c r="I543" i="2"/>
  <c r="AO543" i="2"/>
  <c r="AK543" i="2"/>
  <c r="AH543" i="2"/>
  <c r="AD543" i="2"/>
  <c r="W543" i="2"/>
  <c r="S543" i="2"/>
  <c r="P543" i="2"/>
  <c r="L543" i="2"/>
  <c r="N543" i="2"/>
  <c r="U543" i="2"/>
  <c r="AB543" i="2"/>
  <c r="AQ543" i="2"/>
  <c r="J547" i="2"/>
  <c r="Y547" i="2"/>
  <c r="AF547" i="2"/>
  <c r="AP551" i="2"/>
  <c r="AN551" i="2"/>
  <c r="AL551" i="2"/>
  <c r="AJ551" i="2"/>
  <c r="AG551" i="2"/>
  <c r="AE551" i="2"/>
  <c r="AC551" i="2"/>
  <c r="AA551" i="2"/>
  <c r="X551" i="2"/>
  <c r="V551" i="2"/>
  <c r="T551" i="2"/>
  <c r="R551" i="2"/>
  <c r="O551" i="2"/>
  <c r="M551" i="2"/>
  <c r="K551" i="2"/>
  <c r="I551" i="2"/>
  <c r="AO551" i="2"/>
  <c r="AK551" i="2"/>
  <c r="AH551" i="2"/>
  <c r="AD551" i="2"/>
  <c r="W551" i="2"/>
  <c r="S551" i="2"/>
  <c r="P551" i="2"/>
  <c r="L551" i="2"/>
  <c r="N551" i="2"/>
  <c r="U551" i="2"/>
  <c r="AB551" i="2"/>
  <c r="AQ551" i="2"/>
  <c r="J467" i="2"/>
  <c r="L467" i="2"/>
  <c r="N467" i="2"/>
  <c r="P467" i="2"/>
  <c r="S467" i="2"/>
  <c r="U467" i="2"/>
  <c r="W467" i="2"/>
  <c r="Y467" i="2"/>
  <c r="AB467" i="2"/>
  <c r="AD467" i="2"/>
  <c r="AF467" i="2"/>
  <c r="AH467" i="2"/>
  <c r="AK467" i="2"/>
  <c r="AM467" i="2"/>
  <c r="AO467" i="2"/>
  <c r="J456" i="2"/>
  <c r="L456" i="2"/>
  <c r="N456" i="2"/>
  <c r="P456" i="2"/>
  <c r="S456" i="2"/>
  <c r="U456" i="2"/>
  <c r="W456" i="2"/>
  <c r="Y456" i="2"/>
  <c r="AB456" i="2"/>
  <c r="AD456" i="2"/>
  <c r="AF456" i="2"/>
  <c r="AH456" i="2"/>
  <c r="AK456" i="2"/>
  <c r="AM456" i="2"/>
  <c r="AO456" i="2"/>
  <c r="J458" i="2"/>
  <c r="L458" i="2"/>
  <c r="N458" i="2"/>
  <c r="P458" i="2"/>
  <c r="S458" i="2"/>
  <c r="U458" i="2"/>
  <c r="W458" i="2"/>
  <c r="Y458" i="2"/>
  <c r="AB458" i="2"/>
  <c r="AD458" i="2"/>
  <c r="AF458" i="2"/>
  <c r="AH458" i="2"/>
  <c r="AK458" i="2"/>
  <c r="AM458" i="2"/>
  <c r="AO458" i="2"/>
  <c r="J460" i="2"/>
  <c r="L460" i="2"/>
  <c r="N460" i="2"/>
  <c r="P460" i="2"/>
  <c r="S460" i="2"/>
  <c r="U460" i="2"/>
  <c r="W460" i="2"/>
  <c r="Y460" i="2"/>
  <c r="AB460" i="2"/>
  <c r="AD460" i="2"/>
  <c r="AF460" i="2"/>
  <c r="AH460" i="2"/>
  <c r="AK460" i="2"/>
  <c r="AM460" i="2"/>
  <c r="AO460" i="2"/>
  <c r="J432" i="2"/>
  <c r="L432" i="2"/>
  <c r="N432" i="2"/>
  <c r="P432" i="2"/>
  <c r="S432" i="2"/>
  <c r="U432" i="2"/>
  <c r="W432" i="2"/>
  <c r="Y432" i="2"/>
  <c r="AB432" i="2"/>
  <c r="AD432" i="2"/>
  <c r="AF432" i="2"/>
  <c r="AH432" i="2"/>
  <c r="AK432" i="2"/>
  <c r="AM432" i="2"/>
  <c r="AO432" i="2"/>
  <c r="J464" i="2"/>
  <c r="L464" i="2"/>
  <c r="N464" i="2"/>
  <c r="P464" i="2"/>
  <c r="S464" i="2"/>
  <c r="U464" i="2"/>
  <c r="W464" i="2"/>
  <c r="Y464" i="2"/>
  <c r="AB464" i="2"/>
  <c r="AD464" i="2"/>
  <c r="AF464" i="2"/>
  <c r="AH464" i="2"/>
  <c r="AK464" i="2"/>
  <c r="AM464" i="2"/>
  <c r="AO464" i="2"/>
  <c r="J466" i="2"/>
  <c r="L466" i="2"/>
  <c r="N466" i="2"/>
  <c r="P466" i="2"/>
  <c r="S466" i="2"/>
  <c r="U466" i="2"/>
  <c r="W466" i="2"/>
  <c r="Y466" i="2"/>
  <c r="AB466" i="2"/>
  <c r="AD466" i="2"/>
  <c r="AF466" i="2"/>
  <c r="AH466" i="2"/>
  <c r="AK466" i="2"/>
  <c r="AM466" i="2"/>
  <c r="AO466" i="2"/>
  <c r="J468" i="2"/>
  <c r="L468" i="2"/>
  <c r="N468" i="2"/>
  <c r="P468" i="2"/>
  <c r="S468" i="2"/>
  <c r="U468" i="2"/>
  <c r="W468" i="2"/>
  <c r="Y468" i="2"/>
  <c r="AB468" i="2"/>
  <c r="AD468" i="2"/>
  <c r="AF468" i="2"/>
  <c r="AH468" i="2"/>
  <c r="AK468" i="2"/>
  <c r="AM468" i="2"/>
  <c r="AO468" i="2"/>
  <c r="J470" i="2"/>
  <c r="L470" i="2"/>
  <c r="N470" i="2"/>
  <c r="P470" i="2"/>
  <c r="S470" i="2"/>
  <c r="U470" i="2"/>
  <c r="W470" i="2"/>
  <c r="Y470" i="2"/>
  <c r="AB470" i="2"/>
  <c r="AD470" i="2"/>
  <c r="AF470" i="2"/>
  <c r="AH470" i="2"/>
  <c r="AK470" i="2"/>
  <c r="AM470" i="2"/>
  <c r="AO470" i="2"/>
  <c r="J472" i="2"/>
  <c r="L472" i="2"/>
  <c r="N472" i="2"/>
  <c r="P472" i="2"/>
  <c r="S472" i="2"/>
  <c r="U472" i="2"/>
  <c r="W472" i="2"/>
  <c r="Y472" i="2"/>
  <c r="AB472" i="2"/>
  <c r="AD472" i="2"/>
  <c r="AF472" i="2"/>
  <c r="AH472" i="2"/>
  <c r="AK472" i="2"/>
  <c r="AM472" i="2"/>
  <c r="AO472" i="2"/>
  <c r="J474" i="2"/>
  <c r="L474" i="2"/>
  <c r="N474" i="2"/>
  <c r="P474" i="2"/>
  <c r="S474" i="2"/>
  <c r="U474" i="2"/>
  <c r="W474" i="2"/>
  <c r="Y474" i="2"/>
  <c r="AB474" i="2"/>
  <c r="AD474" i="2"/>
  <c r="AF474" i="2"/>
  <c r="AH474" i="2"/>
  <c r="AK474" i="2"/>
  <c r="AM474" i="2"/>
  <c r="AO474" i="2"/>
  <c r="J476" i="2"/>
  <c r="L476" i="2"/>
  <c r="N476" i="2"/>
  <c r="P476" i="2"/>
  <c r="S476" i="2"/>
  <c r="U476" i="2"/>
  <c r="W476" i="2"/>
  <c r="Y476" i="2"/>
  <c r="AB476" i="2"/>
  <c r="AD476" i="2"/>
  <c r="AF476" i="2"/>
  <c r="AH476" i="2"/>
  <c r="AK476" i="2"/>
  <c r="AM476" i="2"/>
  <c r="AO476" i="2"/>
  <c r="J478" i="2"/>
  <c r="L478" i="2"/>
  <c r="N478" i="2"/>
  <c r="P478" i="2"/>
  <c r="S478" i="2"/>
  <c r="U478" i="2"/>
  <c r="W478" i="2"/>
  <c r="Y478" i="2"/>
  <c r="AB478" i="2"/>
  <c r="AD478" i="2"/>
  <c r="AF478" i="2"/>
  <c r="AH478" i="2"/>
  <c r="AK478" i="2"/>
  <c r="AM478" i="2"/>
  <c r="AO478" i="2"/>
  <c r="J480" i="2"/>
  <c r="L480" i="2"/>
  <c r="N480" i="2"/>
  <c r="P480" i="2"/>
  <c r="S480" i="2"/>
  <c r="U480" i="2"/>
  <c r="W480" i="2"/>
  <c r="Y480" i="2"/>
  <c r="AB480" i="2"/>
  <c r="AD480" i="2"/>
  <c r="AF480" i="2"/>
  <c r="AH480" i="2"/>
  <c r="AK480" i="2"/>
  <c r="AM480" i="2"/>
  <c r="AO480" i="2"/>
  <c r="J482" i="2"/>
  <c r="L482" i="2"/>
  <c r="N482" i="2"/>
  <c r="P482" i="2"/>
  <c r="S482" i="2"/>
  <c r="U482" i="2"/>
  <c r="W482" i="2"/>
  <c r="Y482" i="2"/>
  <c r="AB482" i="2"/>
  <c r="AD482" i="2"/>
  <c r="AF482" i="2"/>
  <c r="AH482" i="2"/>
  <c r="AK482" i="2"/>
  <c r="AM482" i="2"/>
  <c r="AO482" i="2"/>
  <c r="J484" i="2"/>
  <c r="L484" i="2"/>
  <c r="N484" i="2"/>
  <c r="P484" i="2"/>
  <c r="S484" i="2"/>
  <c r="U484" i="2"/>
  <c r="W484" i="2"/>
  <c r="Y484" i="2"/>
  <c r="AB484" i="2"/>
  <c r="AD484" i="2"/>
  <c r="AF484" i="2"/>
  <c r="AH484" i="2"/>
  <c r="AK484" i="2"/>
  <c r="AM484" i="2"/>
  <c r="AO484" i="2"/>
  <c r="J486" i="2"/>
  <c r="L486" i="2"/>
  <c r="N486" i="2"/>
  <c r="P486" i="2"/>
  <c r="S486" i="2"/>
  <c r="U486" i="2"/>
  <c r="W486" i="2"/>
  <c r="Y486" i="2"/>
  <c r="AB486" i="2"/>
  <c r="AD486" i="2"/>
  <c r="AF486" i="2"/>
  <c r="AH486" i="2"/>
  <c r="AK486" i="2"/>
  <c r="AM486" i="2"/>
  <c r="AO486" i="2"/>
  <c r="J488" i="2"/>
  <c r="L488" i="2"/>
  <c r="N488" i="2"/>
  <c r="P488" i="2"/>
  <c r="S488" i="2"/>
  <c r="U488" i="2"/>
  <c r="W488" i="2"/>
  <c r="Y488" i="2"/>
  <c r="AB488" i="2"/>
  <c r="AD488" i="2"/>
  <c r="AF488" i="2"/>
  <c r="AH488" i="2"/>
  <c r="AK488" i="2"/>
  <c r="AM488" i="2"/>
  <c r="AO488" i="2"/>
  <c r="J490" i="2"/>
  <c r="L490" i="2"/>
  <c r="N490" i="2"/>
  <c r="P490" i="2"/>
  <c r="S490" i="2"/>
  <c r="U490" i="2"/>
  <c r="W490" i="2"/>
  <c r="Y490" i="2"/>
  <c r="AB490" i="2"/>
  <c r="AD490" i="2"/>
  <c r="AF490" i="2"/>
  <c r="AH490" i="2"/>
  <c r="AK490" i="2"/>
  <c r="AM490" i="2"/>
  <c r="AO490" i="2"/>
  <c r="J492" i="2"/>
  <c r="L492" i="2"/>
  <c r="N492" i="2"/>
  <c r="P492" i="2"/>
  <c r="S492" i="2"/>
  <c r="U492" i="2"/>
  <c r="W492" i="2"/>
  <c r="Y492" i="2"/>
  <c r="AB492" i="2"/>
  <c r="AD492" i="2"/>
  <c r="AF492" i="2"/>
  <c r="AH492" i="2"/>
  <c r="AK492" i="2"/>
  <c r="AM492" i="2"/>
  <c r="AO492" i="2"/>
  <c r="J494" i="2"/>
  <c r="L494" i="2"/>
  <c r="N494" i="2"/>
  <c r="P494" i="2"/>
  <c r="S494" i="2"/>
  <c r="U494" i="2"/>
  <c r="W494" i="2"/>
  <c r="Y494" i="2"/>
  <c r="AB494" i="2"/>
  <c r="AD494" i="2"/>
  <c r="AF494" i="2"/>
  <c r="AH494" i="2"/>
  <c r="AK494" i="2"/>
  <c r="AM494" i="2"/>
  <c r="AO494" i="2"/>
  <c r="J496" i="2"/>
  <c r="L496" i="2"/>
  <c r="N496" i="2"/>
  <c r="P496" i="2"/>
  <c r="S496" i="2"/>
  <c r="U496" i="2"/>
  <c r="W496" i="2"/>
  <c r="Y496" i="2"/>
  <c r="AB496" i="2"/>
  <c r="AD496" i="2"/>
  <c r="AF496" i="2"/>
  <c r="AH496" i="2"/>
  <c r="AK496" i="2"/>
  <c r="AM496" i="2"/>
  <c r="AO496" i="2"/>
  <c r="J498" i="2"/>
  <c r="L498" i="2"/>
  <c r="N498" i="2"/>
  <c r="P498" i="2"/>
  <c r="S498" i="2"/>
  <c r="U498" i="2"/>
  <c r="W498" i="2"/>
  <c r="Y498" i="2"/>
  <c r="AB498" i="2"/>
  <c r="AD498" i="2"/>
  <c r="AF498" i="2"/>
  <c r="AH498" i="2"/>
  <c r="AK498" i="2"/>
  <c r="AM498" i="2"/>
  <c r="AO498" i="2"/>
  <c r="J500" i="2"/>
  <c r="L500" i="2"/>
  <c r="N500" i="2"/>
  <c r="P500" i="2"/>
  <c r="S500" i="2"/>
  <c r="U500" i="2"/>
  <c r="W500" i="2"/>
  <c r="Y500" i="2"/>
  <c r="AB500" i="2"/>
  <c r="AD500" i="2"/>
  <c r="AF500" i="2"/>
  <c r="AH500" i="2"/>
  <c r="AK500" i="2"/>
  <c r="AM500" i="2"/>
  <c r="AO500" i="2"/>
  <c r="J502" i="2"/>
  <c r="L502" i="2"/>
  <c r="N502" i="2"/>
  <c r="P502" i="2"/>
  <c r="S502" i="2"/>
  <c r="U502" i="2"/>
  <c r="W502" i="2"/>
  <c r="Y502" i="2"/>
  <c r="AB502" i="2"/>
  <c r="AD502" i="2"/>
  <c r="AF502" i="2"/>
  <c r="AH502" i="2"/>
  <c r="AK502" i="2"/>
  <c r="AM502" i="2"/>
  <c r="AO502" i="2"/>
  <c r="J504" i="2"/>
  <c r="L504" i="2"/>
  <c r="N504" i="2"/>
  <c r="P504" i="2"/>
  <c r="S504" i="2"/>
  <c r="U504" i="2"/>
  <c r="W504" i="2"/>
  <c r="Y504" i="2"/>
  <c r="AB504" i="2"/>
  <c r="AD504" i="2"/>
  <c r="AF504" i="2"/>
  <c r="AH504" i="2"/>
  <c r="AK504" i="2"/>
  <c r="AM504" i="2"/>
  <c r="AO504" i="2"/>
  <c r="J506" i="2"/>
  <c r="L506" i="2"/>
  <c r="N506" i="2"/>
  <c r="P506" i="2"/>
  <c r="S506" i="2"/>
  <c r="U506" i="2"/>
  <c r="W506" i="2"/>
  <c r="Y506" i="2"/>
  <c r="AB506" i="2"/>
  <c r="AD506" i="2"/>
  <c r="AF506" i="2"/>
  <c r="AH506" i="2"/>
  <c r="AK506" i="2"/>
  <c r="AM506" i="2"/>
  <c r="AO506" i="2"/>
  <c r="J508" i="2"/>
  <c r="L508" i="2"/>
  <c r="N508" i="2"/>
  <c r="P508" i="2"/>
  <c r="S508" i="2"/>
  <c r="U508" i="2"/>
  <c r="W508" i="2"/>
  <c r="Y508" i="2"/>
  <c r="AB508" i="2"/>
  <c r="AD508" i="2"/>
  <c r="AF508" i="2"/>
  <c r="AH508" i="2"/>
  <c r="AK508" i="2"/>
  <c r="AM508" i="2"/>
  <c r="AO508" i="2"/>
  <c r="J510" i="2"/>
  <c r="L510" i="2"/>
  <c r="N510" i="2"/>
  <c r="P510" i="2"/>
  <c r="S510" i="2"/>
  <c r="U510" i="2"/>
  <c r="W510" i="2"/>
  <c r="Y510" i="2"/>
  <c r="AB510" i="2"/>
  <c r="AD510" i="2"/>
  <c r="AF510" i="2"/>
  <c r="AH510" i="2"/>
  <c r="AK510" i="2"/>
  <c r="AM510" i="2"/>
  <c r="AO510" i="2"/>
  <c r="J512" i="2"/>
  <c r="L512" i="2"/>
  <c r="N512" i="2"/>
  <c r="P512" i="2"/>
  <c r="S512" i="2"/>
  <c r="U512" i="2"/>
  <c r="W512" i="2"/>
  <c r="Y512" i="2"/>
  <c r="AB512" i="2"/>
  <c r="AD512" i="2"/>
  <c r="AF512" i="2"/>
  <c r="AH512" i="2"/>
  <c r="AK512" i="2"/>
  <c r="AM512" i="2"/>
  <c r="AO512" i="2"/>
  <c r="J514" i="2"/>
  <c r="L514" i="2"/>
  <c r="N514" i="2"/>
  <c r="P514" i="2"/>
  <c r="S514" i="2"/>
  <c r="U514" i="2"/>
  <c r="W514" i="2"/>
  <c r="Y514" i="2"/>
  <c r="AB514" i="2"/>
  <c r="AD514" i="2"/>
  <c r="AF514" i="2"/>
  <c r="AH514" i="2"/>
  <c r="AK514" i="2"/>
  <c r="AM514" i="2"/>
  <c r="AO514" i="2"/>
  <c r="J516" i="2"/>
  <c r="L516" i="2"/>
  <c r="N516" i="2"/>
  <c r="P516" i="2"/>
  <c r="S516" i="2"/>
  <c r="U516" i="2"/>
  <c r="W516" i="2"/>
  <c r="Y516" i="2"/>
  <c r="AB516" i="2"/>
  <c r="AD516" i="2"/>
  <c r="AF516" i="2"/>
  <c r="AH516" i="2"/>
  <c r="AK516" i="2"/>
  <c r="AM516" i="2"/>
  <c r="AO516" i="2"/>
  <c r="J518" i="2"/>
  <c r="L518" i="2"/>
  <c r="N518" i="2"/>
  <c r="P518" i="2"/>
  <c r="S518" i="2"/>
  <c r="U518" i="2"/>
  <c r="W518" i="2"/>
  <c r="Y518" i="2"/>
  <c r="AB518" i="2"/>
  <c r="AD518" i="2"/>
  <c r="AF518" i="2"/>
  <c r="AH518" i="2"/>
  <c r="AK518" i="2"/>
  <c r="AM518" i="2"/>
  <c r="AO518" i="2"/>
  <c r="J520" i="2"/>
  <c r="L520" i="2"/>
  <c r="N520" i="2"/>
  <c r="P520" i="2"/>
  <c r="S520" i="2"/>
  <c r="U520" i="2"/>
  <c r="W520" i="2"/>
  <c r="Y520" i="2"/>
  <c r="AB520" i="2"/>
  <c r="AD520" i="2"/>
  <c r="AF520" i="2"/>
  <c r="AH520" i="2"/>
  <c r="AK520" i="2"/>
  <c r="AM520" i="2"/>
  <c r="AO520" i="2"/>
  <c r="J522" i="2"/>
  <c r="L522" i="2"/>
  <c r="N522" i="2"/>
  <c r="P522" i="2"/>
  <c r="S522" i="2"/>
  <c r="U522" i="2"/>
  <c r="W522" i="2"/>
  <c r="Y522" i="2"/>
  <c r="AB522" i="2"/>
  <c r="AD522" i="2"/>
  <c r="AF522" i="2"/>
  <c r="AH522" i="2"/>
  <c r="AK522" i="2"/>
  <c r="AM522" i="2"/>
  <c r="AO522" i="2"/>
  <c r="J524" i="2"/>
  <c r="L524" i="2"/>
  <c r="N524" i="2"/>
  <c r="P524" i="2"/>
  <c r="S524" i="2"/>
  <c r="U524" i="2"/>
  <c r="W524" i="2"/>
  <c r="Y524" i="2"/>
  <c r="AB524" i="2"/>
  <c r="AD524" i="2"/>
  <c r="AF524" i="2"/>
  <c r="AH524" i="2"/>
  <c r="AK524" i="2"/>
  <c r="AM524" i="2"/>
  <c r="AO524" i="2"/>
  <c r="J526" i="2"/>
  <c r="L526" i="2"/>
  <c r="N526" i="2"/>
  <c r="P526" i="2"/>
  <c r="S526" i="2"/>
  <c r="U526" i="2"/>
  <c r="W526" i="2"/>
  <c r="Y526" i="2"/>
  <c r="AB526" i="2"/>
  <c r="AD526" i="2"/>
  <c r="AF526" i="2"/>
  <c r="AH526" i="2"/>
  <c r="AK526" i="2"/>
  <c r="AM526" i="2"/>
  <c r="AO526" i="2"/>
  <c r="J528" i="2"/>
  <c r="L528" i="2"/>
  <c r="N528" i="2"/>
  <c r="P528" i="2"/>
  <c r="S528" i="2"/>
  <c r="U528" i="2"/>
  <c r="W528" i="2"/>
  <c r="Y528" i="2"/>
  <c r="AB528" i="2"/>
  <c r="AD528" i="2"/>
  <c r="AF528" i="2"/>
  <c r="AH528" i="2"/>
  <c r="AK528" i="2"/>
  <c r="AM528" i="2"/>
  <c r="AO528" i="2"/>
  <c r="J530" i="2"/>
  <c r="L530" i="2"/>
  <c r="N530" i="2"/>
  <c r="P530" i="2"/>
  <c r="S530" i="2"/>
  <c r="U530" i="2"/>
  <c r="W530" i="2"/>
  <c r="Y530" i="2"/>
  <c r="AB530" i="2"/>
  <c r="AD530" i="2"/>
  <c r="AF530" i="2"/>
  <c r="AH530" i="2"/>
  <c r="AK530" i="2"/>
  <c r="AM530" i="2"/>
  <c r="AO530" i="2"/>
  <c r="AQ532" i="2"/>
  <c r="AO532" i="2"/>
  <c r="AM532" i="2"/>
  <c r="AK532" i="2"/>
  <c r="AH532" i="2"/>
  <c r="AF532" i="2"/>
  <c r="AD532" i="2"/>
  <c r="AB532" i="2"/>
  <c r="Y532" i="2"/>
  <c r="W532" i="2"/>
  <c r="U532" i="2"/>
  <c r="S532" i="2"/>
  <c r="P532" i="2"/>
  <c r="N532" i="2"/>
  <c r="L532" i="2"/>
  <c r="J532" i="2"/>
  <c r="K532" i="2"/>
  <c r="O532" i="2"/>
  <c r="R532" i="2"/>
  <c r="V532" i="2"/>
  <c r="AC532" i="2"/>
  <c r="AG532" i="2"/>
  <c r="AJ532" i="2"/>
  <c r="AN532" i="2"/>
  <c r="AP533" i="2"/>
  <c r="AN533" i="2"/>
  <c r="AL533" i="2"/>
  <c r="AJ533" i="2"/>
  <c r="AG533" i="2"/>
  <c r="AE533" i="2"/>
  <c r="AC533" i="2"/>
  <c r="AA533" i="2"/>
  <c r="X533" i="2"/>
  <c r="V533" i="2"/>
  <c r="T533" i="2"/>
  <c r="R533" i="2"/>
  <c r="O533" i="2"/>
  <c r="M533" i="2"/>
  <c r="K533" i="2"/>
  <c r="I533" i="2"/>
  <c r="J533" i="2"/>
  <c r="N533" i="2"/>
  <c r="U533" i="2"/>
  <c r="Y533" i="2"/>
  <c r="AB533" i="2"/>
  <c r="AF533" i="2"/>
  <c r="AM533" i="2"/>
  <c r="AQ533" i="2"/>
  <c r="AP539" i="2"/>
  <c r="AN539" i="2"/>
  <c r="AL539" i="2"/>
  <c r="AJ539" i="2"/>
  <c r="AG539" i="2"/>
  <c r="AE539" i="2"/>
  <c r="AC539" i="2"/>
  <c r="AA539" i="2"/>
  <c r="X539" i="2"/>
  <c r="V539" i="2"/>
  <c r="T539" i="2"/>
  <c r="R539" i="2"/>
  <c r="O539" i="2"/>
  <c r="M539" i="2"/>
  <c r="K539" i="2"/>
  <c r="I539" i="2"/>
  <c r="AO539" i="2"/>
  <c r="AK539" i="2"/>
  <c r="AH539" i="2"/>
  <c r="AD539" i="2"/>
  <c r="W539" i="2"/>
  <c r="S539" i="2"/>
  <c r="P539" i="2"/>
  <c r="L539" i="2"/>
  <c r="N539" i="2"/>
  <c r="U539" i="2"/>
  <c r="AB539" i="2"/>
  <c r="AQ539" i="2"/>
  <c r="AP547" i="2"/>
  <c r="AN547" i="2"/>
  <c r="AL547" i="2"/>
  <c r="AJ547" i="2"/>
  <c r="AG547" i="2"/>
  <c r="AE547" i="2"/>
  <c r="AC547" i="2"/>
  <c r="AA547" i="2"/>
  <c r="X547" i="2"/>
  <c r="V547" i="2"/>
  <c r="T547" i="2"/>
  <c r="R547" i="2"/>
  <c r="O547" i="2"/>
  <c r="M547" i="2"/>
  <c r="K547" i="2"/>
  <c r="I547" i="2"/>
  <c r="AO547" i="2"/>
  <c r="AK547" i="2"/>
  <c r="AH547" i="2"/>
  <c r="AD547" i="2"/>
  <c r="W547" i="2"/>
  <c r="S547" i="2"/>
  <c r="P547" i="2"/>
  <c r="L547" i="2"/>
  <c r="N547" i="2"/>
  <c r="U547" i="2"/>
  <c r="AB547" i="2"/>
  <c r="AQ547" i="2"/>
  <c r="AP555" i="2"/>
  <c r="AN555" i="2"/>
  <c r="AL555" i="2"/>
  <c r="AJ555" i="2"/>
  <c r="AG555" i="2"/>
  <c r="AE555" i="2"/>
  <c r="AC555" i="2"/>
  <c r="AA555" i="2"/>
  <c r="X555" i="2"/>
  <c r="V555" i="2"/>
  <c r="T555" i="2"/>
  <c r="R555" i="2"/>
  <c r="O555" i="2"/>
  <c r="M555" i="2"/>
  <c r="K555" i="2"/>
  <c r="I555" i="2"/>
  <c r="J555" i="2"/>
  <c r="N555" i="2"/>
  <c r="U555" i="2"/>
  <c r="Y555" i="2"/>
  <c r="AB555" i="2"/>
  <c r="AF555" i="2"/>
  <c r="AM555" i="2"/>
  <c r="AQ555" i="2"/>
  <c r="AP559" i="2"/>
  <c r="AN559" i="2"/>
  <c r="AL559" i="2"/>
  <c r="AJ559" i="2"/>
  <c r="AG559" i="2"/>
  <c r="AE559" i="2"/>
  <c r="AC559" i="2"/>
  <c r="AA559" i="2"/>
  <c r="X559" i="2"/>
  <c r="V559" i="2"/>
  <c r="T559" i="2"/>
  <c r="R559" i="2"/>
  <c r="O559" i="2"/>
  <c r="M559" i="2"/>
  <c r="K559" i="2"/>
  <c r="I559" i="2"/>
  <c r="J559" i="2"/>
  <c r="N559" i="2"/>
  <c r="U559" i="2"/>
  <c r="Y559" i="2"/>
  <c r="AB559" i="2"/>
  <c r="AF559" i="2"/>
  <c r="AM559" i="2"/>
  <c r="AQ559" i="2"/>
  <c r="AP563" i="2"/>
  <c r="AN563" i="2"/>
  <c r="AL563" i="2"/>
  <c r="AJ563" i="2"/>
  <c r="AG563" i="2"/>
  <c r="AE563" i="2"/>
  <c r="AC563" i="2"/>
  <c r="AA563" i="2"/>
  <c r="X563" i="2"/>
  <c r="V563" i="2"/>
  <c r="T563" i="2"/>
  <c r="R563" i="2"/>
  <c r="O563" i="2"/>
  <c r="M563" i="2"/>
  <c r="K563" i="2"/>
  <c r="I563" i="2"/>
  <c r="J563" i="2"/>
  <c r="N563" i="2"/>
  <c r="U563" i="2"/>
  <c r="Y563" i="2"/>
  <c r="AB563" i="2"/>
  <c r="AF563" i="2"/>
  <c r="AM563" i="2"/>
  <c r="AQ563" i="2"/>
  <c r="AP567" i="2"/>
  <c r="AN567" i="2"/>
  <c r="AL567" i="2"/>
  <c r="AJ567" i="2"/>
  <c r="AG567" i="2"/>
  <c r="AE567" i="2"/>
  <c r="AC567" i="2"/>
  <c r="AA567" i="2"/>
  <c r="X567" i="2"/>
  <c r="V567" i="2"/>
  <c r="T567" i="2"/>
  <c r="R567" i="2"/>
  <c r="O567" i="2"/>
  <c r="M567" i="2"/>
  <c r="K567" i="2"/>
  <c r="I567" i="2"/>
  <c r="J567" i="2"/>
  <c r="N567" i="2"/>
  <c r="U567" i="2"/>
  <c r="Y567" i="2"/>
  <c r="AB567" i="2"/>
  <c r="AF567" i="2"/>
  <c r="AM567" i="2"/>
  <c r="AQ567" i="2"/>
  <c r="AP571" i="2"/>
  <c r="AN571" i="2"/>
  <c r="AL571" i="2"/>
  <c r="AJ571" i="2"/>
  <c r="AG571" i="2"/>
  <c r="AE571" i="2"/>
  <c r="AC571" i="2"/>
  <c r="AA571" i="2"/>
  <c r="X571" i="2"/>
  <c r="V571" i="2"/>
  <c r="T571" i="2"/>
  <c r="R571" i="2"/>
  <c r="O571" i="2"/>
  <c r="M571" i="2"/>
  <c r="K571" i="2"/>
  <c r="I571" i="2"/>
  <c r="J571" i="2"/>
  <c r="N571" i="2"/>
  <c r="U571" i="2"/>
  <c r="Y571" i="2"/>
  <c r="AB571" i="2"/>
  <c r="AF571" i="2"/>
  <c r="AM571" i="2"/>
  <c r="AQ571" i="2"/>
  <c r="AP575" i="2"/>
  <c r="AN575" i="2"/>
  <c r="AL575" i="2"/>
  <c r="AJ575" i="2"/>
  <c r="AG575" i="2"/>
  <c r="AE575" i="2"/>
  <c r="AC575" i="2"/>
  <c r="AA575" i="2"/>
  <c r="X575" i="2"/>
  <c r="V575" i="2"/>
  <c r="T575" i="2"/>
  <c r="R575" i="2"/>
  <c r="O575" i="2"/>
  <c r="M575" i="2"/>
  <c r="K575" i="2"/>
  <c r="I575" i="2"/>
  <c r="J575" i="2"/>
  <c r="N575" i="2"/>
  <c r="U575" i="2"/>
  <c r="Y575" i="2"/>
  <c r="AB575" i="2"/>
  <c r="AF575" i="2"/>
  <c r="AM575" i="2"/>
  <c r="AQ575" i="2"/>
  <c r="AP579" i="2"/>
  <c r="AN579" i="2"/>
  <c r="AL579" i="2"/>
  <c r="AJ579" i="2"/>
  <c r="AG579" i="2"/>
  <c r="AE579" i="2"/>
  <c r="AC579" i="2"/>
  <c r="AA579" i="2"/>
  <c r="X579" i="2"/>
  <c r="V579" i="2"/>
  <c r="T579" i="2"/>
  <c r="R579" i="2"/>
  <c r="O579" i="2"/>
  <c r="M579" i="2"/>
  <c r="K579" i="2"/>
  <c r="I579" i="2"/>
  <c r="J579" i="2"/>
  <c r="N579" i="2"/>
  <c r="U579" i="2"/>
  <c r="Y579" i="2"/>
  <c r="AB579" i="2"/>
  <c r="AF579" i="2"/>
  <c r="AM579" i="2"/>
  <c r="AQ579" i="2"/>
  <c r="AP583" i="2"/>
  <c r="AN583" i="2"/>
  <c r="AL583" i="2"/>
  <c r="AJ583" i="2"/>
  <c r="AG583" i="2"/>
  <c r="AE583" i="2"/>
  <c r="AC583" i="2"/>
  <c r="AA583" i="2"/>
  <c r="X583" i="2"/>
  <c r="V583" i="2"/>
  <c r="T583" i="2"/>
  <c r="R583" i="2"/>
  <c r="O583" i="2"/>
  <c r="M583" i="2"/>
  <c r="K583" i="2"/>
  <c r="I583" i="2"/>
  <c r="J583" i="2"/>
  <c r="N583" i="2"/>
  <c r="U583" i="2"/>
  <c r="Y583" i="2"/>
  <c r="AB583" i="2"/>
  <c r="AF583" i="2"/>
  <c r="AM583" i="2"/>
  <c r="AQ583" i="2"/>
  <c r="AP587" i="2"/>
  <c r="AN587" i="2"/>
  <c r="AL587" i="2"/>
  <c r="AJ587" i="2"/>
  <c r="AG587" i="2"/>
  <c r="AE587" i="2"/>
  <c r="AC587" i="2"/>
  <c r="AA587" i="2"/>
  <c r="X587" i="2"/>
  <c r="V587" i="2"/>
  <c r="T587" i="2"/>
  <c r="R587" i="2"/>
  <c r="O587" i="2"/>
  <c r="M587" i="2"/>
  <c r="K587" i="2"/>
  <c r="I587" i="2"/>
  <c r="J587" i="2"/>
  <c r="N587" i="2"/>
  <c r="U587" i="2"/>
  <c r="Y587" i="2"/>
  <c r="AB587" i="2"/>
  <c r="AF587" i="2"/>
  <c r="AM587" i="2"/>
  <c r="AQ587" i="2"/>
  <c r="AP591" i="2"/>
  <c r="AN591" i="2"/>
  <c r="AL591" i="2"/>
  <c r="AJ591" i="2"/>
  <c r="AG591" i="2"/>
  <c r="AE591" i="2"/>
  <c r="AC591" i="2"/>
  <c r="AA591" i="2"/>
  <c r="X591" i="2"/>
  <c r="V591" i="2"/>
  <c r="T591" i="2"/>
  <c r="R591" i="2"/>
  <c r="O591" i="2"/>
  <c r="M591" i="2"/>
  <c r="K591" i="2"/>
  <c r="I591" i="2"/>
  <c r="J591" i="2"/>
  <c r="N591" i="2"/>
  <c r="U591" i="2"/>
  <c r="Y591" i="2"/>
  <c r="AB591" i="2"/>
  <c r="AF591" i="2"/>
  <c r="AM591" i="2"/>
  <c r="AQ591" i="2"/>
  <c r="AP595" i="2"/>
  <c r="AN595" i="2"/>
  <c r="AL595" i="2"/>
  <c r="AJ595" i="2"/>
  <c r="AG595" i="2"/>
  <c r="AE595" i="2"/>
  <c r="AC595" i="2"/>
  <c r="AA595" i="2"/>
  <c r="X595" i="2"/>
  <c r="V595" i="2"/>
  <c r="T595" i="2"/>
  <c r="R595" i="2"/>
  <c r="O595" i="2"/>
  <c r="M595" i="2"/>
  <c r="K595" i="2"/>
  <c r="I595" i="2"/>
  <c r="J595" i="2"/>
  <c r="N595" i="2"/>
  <c r="U595" i="2"/>
  <c r="Y595" i="2"/>
  <c r="AB595" i="2"/>
  <c r="AF595" i="2"/>
  <c r="AM595" i="2"/>
  <c r="AQ595" i="2"/>
  <c r="AP599" i="2"/>
  <c r="AN599" i="2"/>
  <c r="AL599" i="2"/>
  <c r="AJ599" i="2"/>
  <c r="AG599" i="2"/>
  <c r="AE599" i="2"/>
  <c r="AC599" i="2"/>
  <c r="AA599" i="2"/>
  <c r="X599" i="2"/>
  <c r="V599" i="2"/>
  <c r="T599" i="2"/>
  <c r="R599" i="2"/>
  <c r="O599" i="2"/>
  <c r="M599" i="2"/>
  <c r="K599" i="2"/>
  <c r="I599" i="2"/>
  <c r="J599" i="2"/>
  <c r="N599" i="2"/>
  <c r="U599" i="2"/>
  <c r="Y599" i="2"/>
  <c r="AB599" i="2"/>
  <c r="AF599" i="2"/>
  <c r="AM599" i="2"/>
  <c r="AQ599" i="2"/>
  <c r="AP603" i="2"/>
  <c r="AN603" i="2"/>
  <c r="AL603" i="2"/>
  <c r="AJ603" i="2"/>
  <c r="AG603" i="2"/>
  <c r="AE603" i="2"/>
  <c r="AC603" i="2"/>
  <c r="AA603" i="2"/>
  <c r="X603" i="2"/>
  <c r="V603" i="2"/>
  <c r="T603" i="2"/>
  <c r="R603" i="2"/>
  <c r="O603" i="2"/>
  <c r="M603" i="2"/>
  <c r="K603" i="2"/>
  <c r="I603" i="2"/>
  <c r="J603" i="2"/>
  <c r="N603" i="2"/>
  <c r="U603" i="2"/>
  <c r="Y603" i="2"/>
  <c r="AB603" i="2"/>
  <c r="AF603" i="2"/>
  <c r="AM603" i="2"/>
  <c r="AQ603" i="2"/>
  <c r="AP607" i="2"/>
  <c r="AN607" i="2"/>
  <c r="AL607" i="2"/>
  <c r="AJ607" i="2"/>
  <c r="AG607" i="2"/>
  <c r="AE607" i="2"/>
  <c r="AC607" i="2"/>
  <c r="AA607" i="2"/>
  <c r="X607" i="2"/>
  <c r="V607" i="2"/>
  <c r="T607" i="2"/>
  <c r="R607" i="2"/>
  <c r="O607" i="2"/>
  <c r="M607" i="2"/>
  <c r="K607" i="2"/>
  <c r="I607" i="2"/>
  <c r="J607" i="2"/>
  <c r="N607" i="2"/>
  <c r="U607" i="2"/>
  <c r="Y607" i="2"/>
  <c r="AB607" i="2"/>
  <c r="AF607" i="2"/>
  <c r="AM607" i="2"/>
  <c r="AQ607" i="2"/>
  <c r="AP611" i="2"/>
  <c r="AN611" i="2"/>
  <c r="AL611" i="2"/>
  <c r="AJ611" i="2"/>
  <c r="AG611" i="2"/>
  <c r="AE611" i="2"/>
  <c r="AC611" i="2"/>
  <c r="AA611" i="2"/>
  <c r="X611" i="2"/>
  <c r="V611" i="2"/>
  <c r="T611" i="2"/>
  <c r="R611" i="2"/>
  <c r="O611" i="2"/>
  <c r="M611" i="2"/>
  <c r="K611" i="2"/>
  <c r="I611" i="2"/>
  <c r="J611" i="2"/>
  <c r="N611" i="2"/>
  <c r="U611" i="2"/>
  <c r="Y611" i="2"/>
  <c r="AB611" i="2"/>
  <c r="AF611" i="2"/>
  <c r="AM611" i="2"/>
  <c r="AQ611" i="2"/>
  <c r="AP615" i="2"/>
  <c r="AN615" i="2"/>
  <c r="AL615" i="2"/>
  <c r="AJ615" i="2"/>
  <c r="AG615" i="2"/>
  <c r="AE615" i="2"/>
  <c r="AC615" i="2"/>
  <c r="AA615" i="2"/>
  <c r="X615" i="2"/>
  <c r="V615" i="2"/>
  <c r="T615" i="2"/>
  <c r="R615" i="2"/>
  <c r="O615" i="2"/>
  <c r="M615" i="2"/>
  <c r="K615" i="2"/>
  <c r="I615" i="2"/>
  <c r="J615" i="2"/>
  <c r="N615" i="2"/>
  <c r="U615" i="2"/>
  <c r="Y615" i="2"/>
  <c r="AB615" i="2"/>
  <c r="AF615" i="2"/>
  <c r="AM615" i="2"/>
  <c r="AQ615" i="2"/>
  <c r="AP537" i="2"/>
  <c r="AN537" i="2"/>
  <c r="AL537" i="2"/>
  <c r="AJ537" i="2"/>
  <c r="AG537" i="2"/>
  <c r="AE537" i="2"/>
  <c r="AC537" i="2"/>
  <c r="AA537" i="2"/>
  <c r="X537" i="2"/>
  <c r="V537" i="2"/>
  <c r="T537" i="2"/>
  <c r="R537" i="2"/>
  <c r="O537" i="2"/>
  <c r="M537" i="2"/>
  <c r="K537" i="2"/>
  <c r="I537" i="2"/>
  <c r="J537" i="2"/>
  <c r="N537" i="2"/>
  <c r="U537" i="2"/>
  <c r="Y537" i="2"/>
  <c r="AB537" i="2"/>
  <c r="AF537" i="2"/>
  <c r="AM537" i="2"/>
  <c r="AQ537" i="2"/>
  <c r="AP541" i="2"/>
  <c r="AN541" i="2"/>
  <c r="AL541" i="2"/>
  <c r="AJ541" i="2"/>
  <c r="AG541" i="2"/>
  <c r="AE541" i="2"/>
  <c r="AC541" i="2"/>
  <c r="AA541" i="2"/>
  <c r="X541" i="2"/>
  <c r="V541" i="2"/>
  <c r="T541" i="2"/>
  <c r="R541" i="2"/>
  <c r="O541" i="2"/>
  <c r="M541" i="2"/>
  <c r="K541" i="2"/>
  <c r="I541" i="2"/>
  <c r="J541" i="2"/>
  <c r="N541" i="2"/>
  <c r="U541" i="2"/>
  <c r="Y541" i="2"/>
  <c r="AB541" i="2"/>
  <c r="AF541" i="2"/>
  <c r="AM541" i="2"/>
  <c r="AQ541" i="2"/>
  <c r="AP545" i="2"/>
  <c r="AN545" i="2"/>
  <c r="AL545" i="2"/>
  <c r="AJ545" i="2"/>
  <c r="AG545" i="2"/>
  <c r="AE545" i="2"/>
  <c r="AC545" i="2"/>
  <c r="AA545" i="2"/>
  <c r="X545" i="2"/>
  <c r="V545" i="2"/>
  <c r="T545" i="2"/>
  <c r="R545" i="2"/>
  <c r="O545" i="2"/>
  <c r="M545" i="2"/>
  <c r="K545" i="2"/>
  <c r="I545" i="2"/>
  <c r="J545" i="2"/>
  <c r="N545" i="2"/>
  <c r="U545" i="2"/>
  <c r="Y545" i="2"/>
  <c r="AB545" i="2"/>
  <c r="AF545" i="2"/>
  <c r="AM545" i="2"/>
  <c r="AQ545" i="2"/>
  <c r="AP549" i="2"/>
  <c r="AN549" i="2"/>
  <c r="AL549" i="2"/>
  <c r="AJ549" i="2"/>
  <c r="AG549" i="2"/>
  <c r="AE549" i="2"/>
  <c r="AC549" i="2"/>
  <c r="AA549" i="2"/>
  <c r="X549" i="2"/>
  <c r="V549" i="2"/>
  <c r="T549" i="2"/>
  <c r="R549" i="2"/>
  <c r="O549" i="2"/>
  <c r="M549" i="2"/>
  <c r="K549" i="2"/>
  <c r="I549" i="2"/>
  <c r="J549" i="2"/>
  <c r="N549" i="2"/>
  <c r="U549" i="2"/>
  <c r="Y549" i="2"/>
  <c r="AB549" i="2"/>
  <c r="AF549" i="2"/>
  <c r="AM549" i="2"/>
  <c r="AQ549" i="2"/>
  <c r="AP553" i="2"/>
  <c r="AN553" i="2"/>
  <c r="AL553" i="2"/>
  <c r="AJ553" i="2"/>
  <c r="AG553" i="2"/>
  <c r="AE553" i="2"/>
  <c r="AC553" i="2"/>
  <c r="AA553" i="2"/>
  <c r="X553" i="2"/>
  <c r="V553" i="2"/>
  <c r="T553" i="2"/>
  <c r="R553" i="2"/>
  <c r="O553" i="2"/>
  <c r="M553" i="2"/>
  <c r="K553" i="2"/>
  <c r="I553" i="2"/>
  <c r="J553" i="2"/>
  <c r="N553" i="2"/>
  <c r="U553" i="2"/>
  <c r="Y553" i="2"/>
  <c r="AB553" i="2"/>
  <c r="AF553" i="2"/>
  <c r="AM553" i="2"/>
  <c r="AQ553" i="2"/>
  <c r="L555" i="2"/>
  <c r="P555" i="2"/>
  <c r="S555" i="2"/>
  <c r="W555" i="2"/>
  <c r="AD555" i="2"/>
  <c r="AH555" i="2"/>
  <c r="AK555" i="2"/>
  <c r="AO555" i="2"/>
  <c r="AP557" i="2"/>
  <c r="AN557" i="2"/>
  <c r="AL557" i="2"/>
  <c r="AJ557" i="2"/>
  <c r="AG557" i="2"/>
  <c r="AE557" i="2"/>
  <c r="AC557" i="2"/>
  <c r="AA557" i="2"/>
  <c r="X557" i="2"/>
  <c r="V557" i="2"/>
  <c r="T557" i="2"/>
  <c r="R557" i="2"/>
  <c r="O557" i="2"/>
  <c r="M557" i="2"/>
  <c r="K557" i="2"/>
  <c r="I557" i="2"/>
  <c r="J557" i="2"/>
  <c r="N557" i="2"/>
  <c r="U557" i="2"/>
  <c r="Y557" i="2"/>
  <c r="AB557" i="2"/>
  <c r="AF557" i="2"/>
  <c r="AM557" i="2"/>
  <c r="AQ557" i="2"/>
  <c r="L559" i="2"/>
  <c r="P559" i="2"/>
  <c r="S559" i="2"/>
  <c r="W559" i="2"/>
  <c r="AD559" i="2"/>
  <c r="AH559" i="2"/>
  <c r="AK559" i="2"/>
  <c r="AO559" i="2"/>
  <c r="AP561" i="2"/>
  <c r="AN561" i="2"/>
  <c r="AL561" i="2"/>
  <c r="AJ561" i="2"/>
  <c r="AG561" i="2"/>
  <c r="AE561" i="2"/>
  <c r="AC561" i="2"/>
  <c r="AA561" i="2"/>
  <c r="X561" i="2"/>
  <c r="V561" i="2"/>
  <c r="T561" i="2"/>
  <c r="R561" i="2"/>
  <c r="O561" i="2"/>
  <c r="M561" i="2"/>
  <c r="K561" i="2"/>
  <c r="I561" i="2"/>
  <c r="J561" i="2"/>
  <c r="N561" i="2"/>
  <c r="U561" i="2"/>
  <c r="Y561" i="2"/>
  <c r="AB561" i="2"/>
  <c r="AF561" i="2"/>
  <c r="AM561" i="2"/>
  <c r="AQ561" i="2"/>
  <c r="L563" i="2"/>
  <c r="P563" i="2"/>
  <c r="S563" i="2"/>
  <c r="W563" i="2"/>
  <c r="AD563" i="2"/>
  <c r="AH563" i="2"/>
  <c r="AK563" i="2"/>
  <c r="AO563" i="2"/>
  <c r="AP565" i="2"/>
  <c r="AN565" i="2"/>
  <c r="AL565" i="2"/>
  <c r="AJ565" i="2"/>
  <c r="AG565" i="2"/>
  <c r="AE565" i="2"/>
  <c r="AC565" i="2"/>
  <c r="AA565" i="2"/>
  <c r="X565" i="2"/>
  <c r="V565" i="2"/>
  <c r="T565" i="2"/>
  <c r="R565" i="2"/>
  <c r="O565" i="2"/>
  <c r="M565" i="2"/>
  <c r="K565" i="2"/>
  <c r="I565" i="2"/>
  <c r="J565" i="2"/>
  <c r="N565" i="2"/>
  <c r="U565" i="2"/>
  <c r="Y565" i="2"/>
  <c r="AB565" i="2"/>
  <c r="AF565" i="2"/>
  <c r="AM565" i="2"/>
  <c r="AQ565" i="2"/>
  <c r="L567" i="2"/>
  <c r="P567" i="2"/>
  <c r="S567" i="2"/>
  <c r="W567" i="2"/>
  <c r="AD567" i="2"/>
  <c r="AH567" i="2"/>
  <c r="AK567" i="2"/>
  <c r="AO567" i="2"/>
  <c r="AP569" i="2"/>
  <c r="AN569" i="2"/>
  <c r="AL569" i="2"/>
  <c r="AJ569" i="2"/>
  <c r="AG569" i="2"/>
  <c r="AE569" i="2"/>
  <c r="AC569" i="2"/>
  <c r="AA569" i="2"/>
  <c r="X569" i="2"/>
  <c r="V569" i="2"/>
  <c r="T569" i="2"/>
  <c r="R569" i="2"/>
  <c r="O569" i="2"/>
  <c r="M569" i="2"/>
  <c r="K569" i="2"/>
  <c r="I569" i="2"/>
  <c r="J569" i="2"/>
  <c r="N569" i="2"/>
  <c r="U569" i="2"/>
  <c r="Y569" i="2"/>
  <c r="AB569" i="2"/>
  <c r="AF569" i="2"/>
  <c r="AM569" i="2"/>
  <c r="AQ569" i="2"/>
  <c r="L571" i="2"/>
  <c r="P571" i="2"/>
  <c r="S571" i="2"/>
  <c r="W571" i="2"/>
  <c r="AD571" i="2"/>
  <c r="AH571" i="2"/>
  <c r="AK571" i="2"/>
  <c r="AO571" i="2"/>
  <c r="AP573" i="2"/>
  <c r="AN573" i="2"/>
  <c r="AL573" i="2"/>
  <c r="AJ573" i="2"/>
  <c r="AG573" i="2"/>
  <c r="AE573" i="2"/>
  <c r="AC573" i="2"/>
  <c r="AA573" i="2"/>
  <c r="X573" i="2"/>
  <c r="V573" i="2"/>
  <c r="T573" i="2"/>
  <c r="R573" i="2"/>
  <c r="O573" i="2"/>
  <c r="M573" i="2"/>
  <c r="K573" i="2"/>
  <c r="I573" i="2"/>
  <c r="J573" i="2"/>
  <c r="N573" i="2"/>
  <c r="U573" i="2"/>
  <c r="Y573" i="2"/>
  <c r="AB573" i="2"/>
  <c r="AF573" i="2"/>
  <c r="AM573" i="2"/>
  <c r="AQ573" i="2"/>
  <c r="L575" i="2"/>
  <c r="P575" i="2"/>
  <c r="S575" i="2"/>
  <c r="W575" i="2"/>
  <c r="AD575" i="2"/>
  <c r="AH575" i="2"/>
  <c r="AK575" i="2"/>
  <c r="AO575" i="2"/>
  <c r="AP577" i="2"/>
  <c r="AN577" i="2"/>
  <c r="AL577" i="2"/>
  <c r="AJ577" i="2"/>
  <c r="AG577" i="2"/>
  <c r="AE577" i="2"/>
  <c r="AC577" i="2"/>
  <c r="AA577" i="2"/>
  <c r="X577" i="2"/>
  <c r="V577" i="2"/>
  <c r="T577" i="2"/>
  <c r="R577" i="2"/>
  <c r="O577" i="2"/>
  <c r="M577" i="2"/>
  <c r="K577" i="2"/>
  <c r="I577" i="2"/>
  <c r="J577" i="2"/>
  <c r="N577" i="2"/>
  <c r="U577" i="2"/>
  <c r="Y577" i="2"/>
  <c r="AB577" i="2"/>
  <c r="AF577" i="2"/>
  <c r="AM577" i="2"/>
  <c r="AQ577" i="2"/>
  <c r="L579" i="2"/>
  <c r="P579" i="2"/>
  <c r="S579" i="2"/>
  <c r="W579" i="2"/>
  <c r="AD579" i="2"/>
  <c r="AH579" i="2"/>
  <c r="AK579" i="2"/>
  <c r="AO579" i="2"/>
  <c r="AP581" i="2"/>
  <c r="AN581" i="2"/>
  <c r="AL581" i="2"/>
  <c r="AJ581" i="2"/>
  <c r="AG581" i="2"/>
  <c r="AE581" i="2"/>
  <c r="AC581" i="2"/>
  <c r="AA581" i="2"/>
  <c r="X581" i="2"/>
  <c r="V581" i="2"/>
  <c r="T581" i="2"/>
  <c r="R581" i="2"/>
  <c r="O581" i="2"/>
  <c r="M581" i="2"/>
  <c r="K581" i="2"/>
  <c r="I581" i="2"/>
  <c r="J581" i="2"/>
  <c r="N581" i="2"/>
  <c r="U581" i="2"/>
  <c r="Y581" i="2"/>
  <c r="AB581" i="2"/>
  <c r="AF581" i="2"/>
  <c r="AM581" i="2"/>
  <c r="AQ581" i="2"/>
  <c r="L583" i="2"/>
  <c r="P583" i="2"/>
  <c r="S583" i="2"/>
  <c r="W583" i="2"/>
  <c r="AD583" i="2"/>
  <c r="AH583" i="2"/>
  <c r="AK583" i="2"/>
  <c r="AO583" i="2"/>
  <c r="AP585" i="2"/>
  <c r="AN585" i="2"/>
  <c r="AL585" i="2"/>
  <c r="AJ585" i="2"/>
  <c r="AG585" i="2"/>
  <c r="AE585" i="2"/>
  <c r="AC585" i="2"/>
  <c r="AA585" i="2"/>
  <c r="X585" i="2"/>
  <c r="V585" i="2"/>
  <c r="T585" i="2"/>
  <c r="R585" i="2"/>
  <c r="O585" i="2"/>
  <c r="M585" i="2"/>
  <c r="K585" i="2"/>
  <c r="I585" i="2"/>
  <c r="J585" i="2"/>
  <c r="N585" i="2"/>
  <c r="U585" i="2"/>
  <c r="Y585" i="2"/>
  <c r="AB585" i="2"/>
  <c r="AF585" i="2"/>
  <c r="AM585" i="2"/>
  <c r="AQ585" i="2"/>
  <c r="L587" i="2"/>
  <c r="P587" i="2"/>
  <c r="S587" i="2"/>
  <c r="W587" i="2"/>
  <c r="AD587" i="2"/>
  <c r="AH587" i="2"/>
  <c r="AK587" i="2"/>
  <c r="AO587" i="2"/>
  <c r="AP589" i="2"/>
  <c r="AN589" i="2"/>
  <c r="AL589" i="2"/>
  <c r="AJ589" i="2"/>
  <c r="AG589" i="2"/>
  <c r="AE589" i="2"/>
  <c r="AC589" i="2"/>
  <c r="AA589" i="2"/>
  <c r="X589" i="2"/>
  <c r="V589" i="2"/>
  <c r="T589" i="2"/>
  <c r="R589" i="2"/>
  <c r="O589" i="2"/>
  <c r="M589" i="2"/>
  <c r="K589" i="2"/>
  <c r="I589" i="2"/>
  <c r="J589" i="2"/>
  <c r="N589" i="2"/>
  <c r="U589" i="2"/>
  <c r="Y589" i="2"/>
  <c r="AB589" i="2"/>
  <c r="AF589" i="2"/>
  <c r="AM589" i="2"/>
  <c r="AQ589" i="2"/>
  <c r="L591" i="2"/>
  <c r="P591" i="2"/>
  <c r="S591" i="2"/>
  <c r="W591" i="2"/>
  <c r="AD591" i="2"/>
  <c r="AH591" i="2"/>
  <c r="AK591" i="2"/>
  <c r="AO591" i="2"/>
  <c r="AP593" i="2"/>
  <c r="AN593" i="2"/>
  <c r="AL593" i="2"/>
  <c r="AJ593" i="2"/>
  <c r="AG593" i="2"/>
  <c r="AE593" i="2"/>
  <c r="AC593" i="2"/>
  <c r="AA593" i="2"/>
  <c r="X593" i="2"/>
  <c r="V593" i="2"/>
  <c r="T593" i="2"/>
  <c r="R593" i="2"/>
  <c r="O593" i="2"/>
  <c r="M593" i="2"/>
  <c r="K593" i="2"/>
  <c r="I593" i="2"/>
  <c r="J593" i="2"/>
  <c r="N593" i="2"/>
  <c r="U593" i="2"/>
  <c r="Y593" i="2"/>
  <c r="AB593" i="2"/>
  <c r="AF593" i="2"/>
  <c r="AM593" i="2"/>
  <c r="AQ593" i="2"/>
  <c r="L595" i="2"/>
  <c r="P595" i="2"/>
  <c r="S595" i="2"/>
  <c r="W595" i="2"/>
  <c r="AD595" i="2"/>
  <c r="AH595" i="2"/>
  <c r="AK595" i="2"/>
  <c r="AO595" i="2"/>
  <c r="AP597" i="2"/>
  <c r="AN597" i="2"/>
  <c r="AL597" i="2"/>
  <c r="AJ597" i="2"/>
  <c r="AG597" i="2"/>
  <c r="AE597" i="2"/>
  <c r="AC597" i="2"/>
  <c r="AA597" i="2"/>
  <c r="X597" i="2"/>
  <c r="V597" i="2"/>
  <c r="T597" i="2"/>
  <c r="R597" i="2"/>
  <c r="O597" i="2"/>
  <c r="M597" i="2"/>
  <c r="K597" i="2"/>
  <c r="I597" i="2"/>
  <c r="J597" i="2"/>
  <c r="N597" i="2"/>
  <c r="U597" i="2"/>
  <c r="Y597" i="2"/>
  <c r="AB597" i="2"/>
  <c r="AF597" i="2"/>
  <c r="AM597" i="2"/>
  <c r="AQ597" i="2"/>
  <c r="L599" i="2"/>
  <c r="P599" i="2"/>
  <c r="S599" i="2"/>
  <c r="W599" i="2"/>
  <c r="AD599" i="2"/>
  <c r="AH599" i="2"/>
  <c r="AK599" i="2"/>
  <c r="AO599" i="2"/>
  <c r="AP601" i="2"/>
  <c r="AN601" i="2"/>
  <c r="AL601" i="2"/>
  <c r="AJ601" i="2"/>
  <c r="AG601" i="2"/>
  <c r="AE601" i="2"/>
  <c r="AC601" i="2"/>
  <c r="AA601" i="2"/>
  <c r="X601" i="2"/>
  <c r="V601" i="2"/>
  <c r="T601" i="2"/>
  <c r="R601" i="2"/>
  <c r="O601" i="2"/>
  <c r="M601" i="2"/>
  <c r="K601" i="2"/>
  <c r="I601" i="2"/>
  <c r="J601" i="2"/>
  <c r="N601" i="2"/>
  <c r="U601" i="2"/>
  <c r="Y601" i="2"/>
  <c r="AB601" i="2"/>
  <c r="AF601" i="2"/>
  <c r="AM601" i="2"/>
  <c r="AQ601" i="2"/>
  <c r="L603" i="2"/>
  <c r="P603" i="2"/>
  <c r="S603" i="2"/>
  <c r="W603" i="2"/>
  <c r="AD603" i="2"/>
  <c r="AH603" i="2"/>
  <c r="AK603" i="2"/>
  <c r="AO603" i="2"/>
  <c r="AP605" i="2"/>
  <c r="AN605" i="2"/>
  <c r="AL605" i="2"/>
  <c r="AJ605" i="2"/>
  <c r="AG605" i="2"/>
  <c r="AE605" i="2"/>
  <c r="AC605" i="2"/>
  <c r="AA605" i="2"/>
  <c r="X605" i="2"/>
  <c r="V605" i="2"/>
  <c r="T605" i="2"/>
  <c r="R605" i="2"/>
  <c r="O605" i="2"/>
  <c r="M605" i="2"/>
  <c r="K605" i="2"/>
  <c r="I605" i="2"/>
  <c r="J605" i="2"/>
  <c r="N605" i="2"/>
  <c r="U605" i="2"/>
  <c r="Y605" i="2"/>
  <c r="AB605" i="2"/>
  <c r="AF605" i="2"/>
  <c r="AM605" i="2"/>
  <c r="AQ605" i="2"/>
  <c r="L607" i="2"/>
  <c r="P607" i="2"/>
  <c r="S607" i="2"/>
  <c r="W607" i="2"/>
  <c r="AD607" i="2"/>
  <c r="AH607" i="2"/>
  <c r="AK607" i="2"/>
  <c r="AO607" i="2"/>
  <c r="AP609" i="2"/>
  <c r="AN609" i="2"/>
  <c r="AL609" i="2"/>
  <c r="AJ609" i="2"/>
  <c r="AG609" i="2"/>
  <c r="AE609" i="2"/>
  <c r="AC609" i="2"/>
  <c r="AA609" i="2"/>
  <c r="X609" i="2"/>
  <c r="V609" i="2"/>
  <c r="T609" i="2"/>
  <c r="R609" i="2"/>
  <c r="O609" i="2"/>
  <c r="M609" i="2"/>
  <c r="K609" i="2"/>
  <c r="I609" i="2"/>
  <c r="J609" i="2"/>
  <c r="N609" i="2"/>
  <c r="U609" i="2"/>
  <c r="Y609" i="2"/>
  <c r="AB609" i="2"/>
  <c r="AF609" i="2"/>
  <c r="AM609" i="2"/>
  <c r="AQ609" i="2"/>
  <c r="L611" i="2"/>
  <c r="P611" i="2"/>
  <c r="S611" i="2"/>
  <c r="W611" i="2"/>
  <c r="AD611" i="2"/>
  <c r="AH611" i="2"/>
  <c r="AK611" i="2"/>
  <c r="AO611" i="2"/>
  <c r="AP613" i="2"/>
  <c r="AN613" i="2"/>
  <c r="AL613" i="2"/>
  <c r="AJ613" i="2"/>
  <c r="AG613" i="2"/>
  <c r="AE613" i="2"/>
  <c r="AC613" i="2"/>
  <c r="AA613" i="2"/>
  <c r="X613" i="2"/>
  <c r="V613" i="2"/>
  <c r="T613" i="2"/>
  <c r="R613" i="2"/>
  <c r="O613" i="2"/>
  <c r="M613" i="2"/>
  <c r="K613" i="2"/>
  <c r="I613" i="2"/>
  <c r="J613" i="2"/>
  <c r="N613" i="2"/>
  <c r="U613" i="2"/>
  <c r="Y613" i="2"/>
  <c r="AB613" i="2"/>
  <c r="AF613" i="2"/>
  <c r="AM613" i="2"/>
  <c r="AQ613" i="2"/>
  <c r="L615" i="2"/>
  <c r="P615" i="2"/>
  <c r="S615" i="2"/>
  <c r="W615" i="2"/>
  <c r="AD615" i="2"/>
  <c r="AH615" i="2"/>
  <c r="AK615" i="2"/>
  <c r="AO615" i="2"/>
  <c r="J534" i="2"/>
  <c r="L534" i="2"/>
  <c r="N534" i="2"/>
  <c r="P534" i="2"/>
  <c r="S534" i="2"/>
  <c r="U534" i="2"/>
  <c r="W534" i="2"/>
  <c r="Y534" i="2"/>
  <c r="AB534" i="2"/>
  <c r="AD534" i="2"/>
  <c r="AF534" i="2"/>
  <c r="AH534" i="2"/>
  <c r="AK534" i="2"/>
  <c r="AM534" i="2"/>
  <c r="AO534" i="2"/>
  <c r="J536" i="2"/>
  <c r="L536" i="2"/>
  <c r="N536" i="2"/>
  <c r="P536" i="2"/>
  <c r="S536" i="2"/>
  <c r="U536" i="2"/>
  <c r="W536" i="2"/>
  <c r="Y536" i="2"/>
  <c r="AB536" i="2"/>
  <c r="AD536" i="2"/>
  <c r="AF536" i="2"/>
  <c r="AH536" i="2"/>
  <c r="AK536" i="2"/>
  <c r="AM536" i="2"/>
  <c r="AO536" i="2"/>
  <c r="J538" i="2"/>
  <c r="L538" i="2"/>
  <c r="N538" i="2"/>
  <c r="P538" i="2"/>
  <c r="S538" i="2"/>
  <c r="U538" i="2"/>
  <c r="W538" i="2"/>
  <c r="Y538" i="2"/>
  <c r="AB538" i="2"/>
  <c r="AD538" i="2"/>
  <c r="AF538" i="2"/>
  <c r="AH538" i="2"/>
  <c r="AK538" i="2"/>
  <c r="AM538" i="2"/>
  <c r="AO538" i="2"/>
  <c r="J540" i="2"/>
  <c r="L540" i="2"/>
  <c r="N540" i="2"/>
  <c r="P540" i="2"/>
  <c r="S540" i="2"/>
  <c r="U540" i="2"/>
  <c r="W540" i="2"/>
  <c r="Y540" i="2"/>
  <c r="AB540" i="2"/>
  <c r="AD540" i="2"/>
  <c r="AF540" i="2"/>
  <c r="AH540" i="2"/>
  <c r="AK540" i="2"/>
  <c r="AM540" i="2"/>
  <c r="AO540" i="2"/>
  <c r="J542" i="2"/>
  <c r="L542" i="2"/>
  <c r="N542" i="2"/>
  <c r="P542" i="2"/>
  <c r="S542" i="2"/>
  <c r="U542" i="2"/>
  <c r="W542" i="2"/>
  <c r="Y542" i="2"/>
  <c r="AB542" i="2"/>
  <c r="AD542" i="2"/>
  <c r="AF542" i="2"/>
  <c r="AH542" i="2"/>
  <c r="AK542" i="2"/>
  <c r="AM542" i="2"/>
  <c r="AO542" i="2"/>
  <c r="J544" i="2"/>
  <c r="L544" i="2"/>
  <c r="N544" i="2"/>
  <c r="P544" i="2"/>
  <c r="S544" i="2"/>
  <c r="U544" i="2"/>
  <c r="W544" i="2"/>
  <c r="Y544" i="2"/>
  <c r="AB544" i="2"/>
  <c r="AD544" i="2"/>
  <c r="AF544" i="2"/>
  <c r="AH544" i="2"/>
  <c r="AK544" i="2"/>
  <c r="AM544" i="2"/>
  <c r="AO544" i="2"/>
  <c r="J546" i="2"/>
  <c r="L546" i="2"/>
  <c r="N546" i="2"/>
  <c r="P546" i="2"/>
  <c r="S546" i="2"/>
  <c r="U546" i="2"/>
  <c r="W546" i="2"/>
  <c r="Y546" i="2"/>
  <c r="AB546" i="2"/>
  <c r="AD546" i="2"/>
  <c r="AF546" i="2"/>
  <c r="AH546" i="2"/>
  <c r="AK546" i="2"/>
  <c r="AM546" i="2"/>
  <c r="AO546" i="2"/>
  <c r="J548" i="2"/>
  <c r="L548" i="2"/>
  <c r="N548" i="2"/>
  <c r="P548" i="2"/>
  <c r="S548" i="2"/>
  <c r="U548" i="2"/>
  <c r="W548" i="2"/>
  <c r="Y548" i="2"/>
  <c r="AB548" i="2"/>
  <c r="AD548" i="2"/>
  <c r="AF548" i="2"/>
  <c r="AH548" i="2"/>
  <c r="AK548" i="2"/>
  <c r="AM548" i="2"/>
  <c r="AO548" i="2"/>
  <c r="J550" i="2"/>
  <c r="L550" i="2"/>
  <c r="N550" i="2"/>
  <c r="P550" i="2"/>
  <c r="S550" i="2"/>
  <c r="U550" i="2"/>
  <c r="W550" i="2"/>
  <c r="Y550" i="2"/>
  <c r="AB550" i="2"/>
  <c r="AD550" i="2"/>
  <c r="AF550" i="2"/>
  <c r="AH550" i="2"/>
  <c r="AK550" i="2"/>
  <c r="AM550" i="2"/>
  <c r="AO550" i="2"/>
  <c r="J552" i="2"/>
  <c r="L552" i="2"/>
  <c r="N552" i="2"/>
  <c r="P552" i="2"/>
  <c r="S552" i="2"/>
  <c r="U552" i="2"/>
  <c r="W552" i="2"/>
  <c r="Y552" i="2"/>
  <c r="AB552" i="2"/>
  <c r="AD552" i="2"/>
  <c r="AF552" i="2"/>
  <c r="AH552" i="2"/>
  <c r="AK552" i="2"/>
  <c r="AM552" i="2"/>
  <c r="AO552" i="2"/>
  <c r="J554" i="2"/>
  <c r="L554" i="2"/>
  <c r="N554" i="2"/>
  <c r="P554" i="2"/>
  <c r="S554" i="2"/>
  <c r="U554" i="2"/>
  <c r="W554" i="2"/>
  <c r="Y554" i="2"/>
  <c r="AB554" i="2"/>
  <c r="AD554" i="2"/>
  <c r="AF554" i="2"/>
  <c r="AH554" i="2"/>
  <c r="AK554" i="2"/>
  <c r="AM554" i="2"/>
  <c r="AO554" i="2"/>
  <c r="J556" i="2"/>
  <c r="L556" i="2"/>
  <c r="N556" i="2"/>
  <c r="P556" i="2"/>
  <c r="S556" i="2"/>
  <c r="U556" i="2"/>
  <c r="W556" i="2"/>
  <c r="Y556" i="2"/>
  <c r="AB556" i="2"/>
  <c r="AD556" i="2"/>
  <c r="AF556" i="2"/>
  <c r="AH556" i="2"/>
  <c r="AK556" i="2"/>
  <c r="AM556" i="2"/>
  <c r="AO556" i="2"/>
  <c r="J558" i="2"/>
  <c r="L558" i="2"/>
  <c r="N558" i="2"/>
  <c r="P558" i="2"/>
  <c r="S558" i="2"/>
  <c r="U558" i="2"/>
  <c r="W558" i="2"/>
  <c r="Y558" i="2"/>
  <c r="AB558" i="2"/>
  <c r="AD558" i="2"/>
  <c r="AF558" i="2"/>
  <c r="AH558" i="2"/>
  <c r="AK558" i="2"/>
  <c r="AM558" i="2"/>
  <c r="AO558" i="2"/>
  <c r="J560" i="2"/>
  <c r="L560" i="2"/>
  <c r="N560" i="2"/>
  <c r="P560" i="2"/>
  <c r="S560" i="2"/>
  <c r="U560" i="2"/>
  <c r="W560" i="2"/>
  <c r="Y560" i="2"/>
  <c r="AB560" i="2"/>
  <c r="AD560" i="2"/>
  <c r="AF560" i="2"/>
  <c r="AH560" i="2"/>
  <c r="AK560" i="2"/>
  <c r="AM560" i="2"/>
  <c r="AO560" i="2"/>
  <c r="J562" i="2"/>
  <c r="L562" i="2"/>
  <c r="N562" i="2"/>
  <c r="P562" i="2"/>
  <c r="S562" i="2"/>
  <c r="U562" i="2"/>
  <c r="W562" i="2"/>
  <c r="Y562" i="2"/>
  <c r="AB562" i="2"/>
  <c r="AD562" i="2"/>
  <c r="AF562" i="2"/>
  <c r="AH562" i="2"/>
  <c r="AK562" i="2"/>
  <c r="AM562" i="2"/>
  <c r="AO562" i="2"/>
  <c r="J564" i="2"/>
  <c r="L564" i="2"/>
  <c r="N564" i="2"/>
  <c r="P564" i="2"/>
  <c r="S564" i="2"/>
  <c r="U564" i="2"/>
  <c r="W564" i="2"/>
  <c r="Y564" i="2"/>
  <c r="AB564" i="2"/>
  <c r="AD564" i="2"/>
  <c r="AF564" i="2"/>
  <c r="AH564" i="2"/>
  <c r="AK564" i="2"/>
  <c r="AM564" i="2"/>
  <c r="AO564" i="2"/>
  <c r="J566" i="2"/>
  <c r="L566" i="2"/>
  <c r="N566" i="2"/>
  <c r="P566" i="2"/>
  <c r="S566" i="2"/>
  <c r="U566" i="2"/>
  <c r="W566" i="2"/>
  <c r="Y566" i="2"/>
  <c r="AB566" i="2"/>
  <c r="AD566" i="2"/>
  <c r="AF566" i="2"/>
  <c r="AH566" i="2"/>
  <c r="AK566" i="2"/>
  <c r="AM566" i="2"/>
  <c r="AO566" i="2"/>
  <c r="J568" i="2"/>
  <c r="L568" i="2"/>
  <c r="N568" i="2"/>
  <c r="P568" i="2"/>
  <c r="S568" i="2"/>
  <c r="U568" i="2"/>
  <c r="W568" i="2"/>
  <c r="Y568" i="2"/>
  <c r="AB568" i="2"/>
  <c r="AD568" i="2"/>
  <c r="AF568" i="2"/>
  <c r="AH568" i="2"/>
  <c r="AK568" i="2"/>
  <c r="AM568" i="2"/>
  <c r="AO568" i="2"/>
  <c r="J570" i="2"/>
  <c r="L570" i="2"/>
  <c r="N570" i="2"/>
  <c r="P570" i="2"/>
  <c r="S570" i="2"/>
  <c r="U570" i="2"/>
  <c r="W570" i="2"/>
  <c r="Y570" i="2"/>
  <c r="AB570" i="2"/>
  <c r="AD570" i="2"/>
  <c r="AF570" i="2"/>
  <c r="AH570" i="2"/>
  <c r="AK570" i="2"/>
  <c r="AM570" i="2"/>
  <c r="AO570" i="2"/>
  <c r="J572" i="2"/>
  <c r="L572" i="2"/>
  <c r="N572" i="2"/>
  <c r="P572" i="2"/>
  <c r="S572" i="2"/>
  <c r="U572" i="2"/>
  <c r="W572" i="2"/>
  <c r="Y572" i="2"/>
  <c r="AB572" i="2"/>
  <c r="AD572" i="2"/>
  <c r="AF572" i="2"/>
  <c r="AH572" i="2"/>
  <c r="AK572" i="2"/>
  <c r="AM572" i="2"/>
  <c r="AO572" i="2"/>
  <c r="J574" i="2"/>
  <c r="L574" i="2"/>
  <c r="N574" i="2"/>
  <c r="P574" i="2"/>
  <c r="S574" i="2"/>
  <c r="U574" i="2"/>
  <c r="W574" i="2"/>
  <c r="Y574" i="2"/>
  <c r="AB574" i="2"/>
  <c r="AD574" i="2"/>
  <c r="AF574" i="2"/>
  <c r="AH574" i="2"/>
  <c r="AK574" i="2"/>
  <c r="AM574" i="2"/>
  <c r="AO574" i="2"/>
  <c r="J576" i="2"/>
  <c r="L576" i="2"/>
  <c r="N576" i="2"/>
  <c r="P576" i="2"/>
  <c r="S576" i="2"/>
  <c r="U576" i="2"/>
  <c r="W576" i="2"/>
  <c r="Y576" i="2"/>
  <c r="AB576" i="2"/>
  <c r="AD576" i="2"/>
  <c r="AF576" i="2"/>
  <c r="AH576" i="2"/>
  <c r="AK576" i="2"/>
  <c r="AM576" i="2"/>
  <c r="AO576" i="2"/>
  <c r="J578" i="2"/>
  <c r="L578" i="2"/>
  <c r="N578" i="2"/>
  <c r="P578" i="2"/>
  <c r="S578" i="2"/>
  <c r="U578" i="2"/>
  <c r="W578" i="2"/>
  <c r="Y578" i="2"/>
  <c r="AB578" i="2"/>
  <c r="AD578" i="2"/>
  <c r="AF578" i="2"/>
  <c r="AH578" i="2"/>
  <c r="AK578" i="2"/>
  <c r="AM578" i="2"/>
  <c r="AO578" i="2"/>
  <c r="J580" i="2"/>
  <c r="L580" i="2"/>
  <c r="N580" i="2"/>
  <c r="P580" i="2"/>
  <c r="S580" i="2"/>
  <c r="U580" i="2"/>
  <c r="W580" i="2"/>
  <c r="Y580" i="2"/>
  <c r="AB580" i="2"/>
  <c r="AD580" i="2"/>
  <c r="AF580" i="2"/>
  <c r="AH580" i="2"/>
  <c r="AK580" i="2"/>
  <c r="AM580" i="2"/>
  <c r="AO580" i="2"/>
  <c r="J582" i="2"/>
  <c r="L582" i="2"/>
  <c r="N582" i="2"/>
  <c r="P582" i="2"/>
  <c r="S582" i="2"/>
  <c r="U582" i="2"/>
  <c r="W582" i="2"/>
  <c r="Y582" i="2"/>
  <c r="AB582" i="2"/>
  <c r="AD582" i="2"/>
  <c r="AF582" i="2"/>
  <c r="AH582" i="2"/>
  <c r="AK582" i="2"/>
  <c r="AM582" i="2"/>
  <c r="AO582" i="2"/>
  <c r="J584" i="2"/>
  <c r="L584" i="2"/>
  <c r="N584" i="2"/>
  <c r="P584" i="2"/>
  <c r="S584" i="2"/>
  <c r="U584" i="2"/>
  <c r="W584" i="2"/>
  <c r="Y584" i="2"/>
  <c r="AB584" i="2"/>
  <c r="AD584" i="2"/>
  <c r="AF584" i="2"/>
  <c r="AH584" i="2"/>
  <c r="AK584" i="2"/>
  <c r="AM584" i="2"/>
  <c r="AO584" i="2"/>
  <c r="J586" i="2"/>
  <c r="L586" i="2"/>
  <c r="N586" i="2"/>
  <c r="P586" i="2"/>
  <c r="S586" i="2"/>
  <c r="U586" i="2"/>
  <c r="W586" i="2"/>
  <c r="Y586" i="2"/>
  <c r="AB586" i="2"/>
  <c r="AD586" i="2"/>
  <c r="AF586" i="2"/>
  <c r="AH586" i="2"/>
  <c r="AK586" i="2"/>
  <c r="AM586" i="2"/>
  <c r="AO586" i="2"/>
  <c r="J588" i="2"/>
  <c r="L588" i="2"/>
  <c r="N588" i="2"/>
  <c r="P588" i="2"/>
  <c r="S588" i="2"/>
  <c r="U588" i="2"/>
  <c r="W588" i="2"/>
  <c r="Y588" i="2"/>
  <c r="AB588" i="2"/>
  <c r="AD588" i="2"/>
  <c r="AF588" i="2"/>
  <c r="AH588" i="2"/>
  <c r="AK588" i="2"/>
  <c r="AM588" i="2"/>
  <c r="AO588" i="2"/>
  <c r="J590" i="2"/>
  <c r="L590" i="2"/>
  <c r="N590" i="2"/>
  <c r="P590" i="2"/>
  <c r="S590" i="2"/>
  <c r="U590" i="2"/>
  <c r="W590" i="2"/>
  <c r="Y590" i="2"/>
  <c r="AB590" i="2"/>
  <c r="AD590" i="2"/>
  <c r="AF590" i="2"/>
  <c r="AH590" i="2"/>
  <c r="AK590" i="2"/>
  <c r="AM590" i="2"/>
  <c r="AO590" i="2"/>
  <c r="J592" i="2"/>
  <c r="L592" i="2"/>
  <c r="N592" i="2"/>
  <c r="P592" i="2"/>
  <c r="S592" i="2"/>
  <c r="U592" i="2"/>
  <c r="W592" i="2"/>
  <c r="Y592" i="2"/>
  <c r="AB592" i="2"/>
  <c r="AD592" i="2"/>
  <c r="AF592" i="2"/>
  <c r="AH592" i="2"/>
  <c r="AK592" i="2"/>
  <c r="AM592" i="2"/>
  <c r="AO592" i="2"/>
  <c r="J594" i="2"/>
  <c r="L594" i="2"/>
  <c r="N594" i="2"/>
  <c r="P594" i="2"/>
  <c r="S594" i="2"/>
  <c r="U594" i="2"/>
  <c r="W594" i="2"/>
  <c r="Y594" i="2"/>
  <c r="AB594" i="2"/>
  <c r="AD594" i="2"/>
  <c r="AF594" i="2"/>
  <c r="AH594" i="2"/>
  <c r="AK594" i="2"/>
  <c r="AM594" i="2"/>
  <c r="AO594" i="2"/>
  <c r="J596" i="2"/>
  <c r="L596" i="2"/>
  <c r="N596" i="2"/>
  <c r="P596" i="2"/>
  <c r="S596" i="2"/>
  <c r="U596" i="2"/>
  <c r="W596" i="2"/>
  <c r="Y596" i="2"/>
  <c r="AB596" i="2"/>
  <c r="AD596" i="2"/>
  <c r="AF596" i="2"/>
  <c r="AH596" i="2"/>
  <c r="AK596" i="2"/>
  <c r="AM596" i="2"/>
  <c r="AO596" i="2"/>
  <c r="J598" i="2"/>
  <c r="L598" i="2"/>
  <c r="N598" i="2"/>
  <c r="P598" i="2"/>
  <c r="S598" i="2"/>
  <c r="U598" i="2"/>
  <c r="W598" i="2"/>
  <c r="Y598" i="2"/>
  <c r="AB598" i="2"/>
  <c r="AD598" i="2"/>
  <c r="AF598" i="2"/>
  <c r="AH598" i="2"/>
  <c r="AK598" i="2"/>
  <c r="AM598" i="2"/>
  <c r="AO598" i="2"/>
  <c r="J600" i="2"/>
  <c r="L600" i="2"/>
  <c r="N600" i="2"/>
  <c r="P600" i="2"/>
  <c r="S600" i="2"/>
  <c r="U600" i="2"/>
  <c r="W600" i="2"/>
  <c r="Y600" i="2"/>
  <c r="AB600" i="2"/>
  <c r="AD600" i="2"/>
  <c r="AF600" i="2"/>
  <c r="AH600" i="2"/>
  <c r="AK600" i="2"/>
  <c r="AM600" i="2"/>
  <c r="AO600" i="2"/>
  <c r="J602" i="2"/>
  <c r="L602" i="2"/>
  <c r="N602" i="2"/>
  <c r="P602" i="2"/>
  <c r="S602" i="2"/>
  <c r="U602" i="2"/>
  <c r="W602" i="2"/>
  <c r="Y602" i="2"/>
  <c r="AB602" i="2"/>
  <c r="AD602" i="2"/>
  <c r="AF602" i="2"/>
  <c r="AH602" i="2"/>
  <c r="AK602" i="2"/>
  <c r="AM602" i="2"/>
  <c r="AO602" i="2"/>
  <c r="J604" i="2"/>
  <c r="L604" i="2"/>
  <c r="N604" i="2"/>
  <c r="P604" i="2"/>
  <c r="S604" i="2"/>
  <c r="U604" i="2"/>
  <c r="W604" i="2"/>
  <c r="Y604" i="2"/>
  <c r="AB604" i="2"/>
  <c r="AD604" i="2"/>
  <c r="AF604" i="2"/>
  <c r="AH604" i="2"/>
  <c r="AK604" i="2"/>
  <c r="AM604" i="2"/>
  <c r="AO604" i="2"/>
  <c r="J606" i="2"/>
  <c r="L606" i="2"/>
  <c r="N606" i="2"/>
  <c r="P606" i="2"/>
  <c r="S606" i="2"/>
  <c r="U606" i="2"/>
  <c r="W606" i="2"/>
  <c r="Y606" i="2"/>
  <c r="AB606" i="2"/>
  <c r="AD606" i="2"/>
  <c r="AF606" i="2"/>
  <c r="AH606" i="2"/>
  <c r="AK606" i="2"/>
  <c r="AM606" i="2"/>
  <c r="AO606" i="2"/>
  <c r="J608" i="2"/>
  <c r="L608" i="2"/>
  <c r="N608" i="2"/>
  <c r="P608" i="2"/>
  <c r="S608" i="2"/>
  <c r="U608" i="2"/>
  <c r="W608" i="2"/>
  <c r="Y608" i="2"/>
  <c r="AB608" i="2"/>
  <c r="AD608" i="2"/>
  <c r="AF608" i="2"/>
  <c r="AH608" i="2"/>
  <c r="AK608" i="2"/>
  <c r="AM608" i="2"/>
  <c r="AO608" i="2"/>
  <c r="J610" i="2"/>
  <c r="L610" i="2"/>
  <c r="N610" i="2"/>
  <c r="P610" i="2"/>
  <c r="S610" i="2"/>
  <c r="U610" i="2"/>
  <c r="W610" i="2"/>
  <c r="Y610" i="2"/>
  <c r="AB610" i="2"/>
  <c r="AD610" i="2"/>
  <c r="AF610" i="2"/>
  <c r="AH610" i="2"/>
  <c r="AK610" i="2"/>
  <c r="AM610" i="2"/>
  <c r="AO610" i="2"/>
  <c r="J612" i="2"/>
  <c r="L612" i="2"/>
  <c r="N612" i="2"/>
  <c r="P612" i="2"/>
  <c r="S612" i="2"/>
  <c r="U612" i="2"/>
  <c r="W612" i="2"/>
  <c r="Y612" i="2"/>
  <c r="AB612" i="2"/>
  <c r="AD612" i="2"/>
  <c r="AF612" i="2"/>
  <c r="AH612" i="2"/>
  <c r="AK612" i="2"/>
  <c r="AM612" i="2"/>
  <c r="AO612" i="2"/>
  <c r="J614" i="2"/>
  <c r="L614" i="2"/>
  <c r="N614" i="2"/>
  <c r="P614" i="2"/>
  <c r="S614" i="2"/>
  <c r="U614" i="2"/>
  <c r="W614" i="2"/>
  <c r="Y614" i="2"/>
  <c r="AB614" i="2"/>
  <c r="AD614" i="2"/>
  <c r="AF614" i="2"/>
  <c r="AH614" i="2"/>
  <c r="AK614" i="2"/>
  <c r="AM614" i="2"/>
  <c r="AO614" i="2"/>
  <c r="J616" i="2"/>
  <c r="L616" i="2"/>
  <c r="N616" i="2"/>
  <c r="P616" i="2"/>
  <c r="S616" i="2"/>
  <c r="U616" i="2"/>
  <c r="W616" i="2"/>
  <c r="Y616" i="2"/>
  <c r="AB616" i="2"/>
  <c r="AD616" i="2"/>
  <c r="AF616" i="2"/>
  <c r="AH616" i="2"/>
  <c r="AK616" i="2"/>
  <c r="AM616" i="2"/>
  <c r="AO616" i="2"/>
  <c r="I617" i="2"/>
  <c r="K617" i="2"/>
  <c r="M617" i="2"/>
  <c r="O617" i="2"/>
  <c r="R617" i="2"/>
  <c r="T617" i="2"/>
  <c r="V617" i="2"/>
  <c r="X617" i="2"/>
  <c r="AA617" i="2"/>
  <c r="AC617" i="2"/>
  <c r="AE617" i="2"/>
  <c r="AG617" i="2"/>
  <c r="AJ617" i="2"/>
  <c r="AL617" i="2"/>
  <c r="AN617" i="2"/>
  <c r="AP617" i="2"/>
  <c r="J618" i="2"/>
  <c r="L618" i="2"/>
  <c r="N618" i="2"/>
  <c r="P618" i="2"/>
  <c r="S618" i="2"/>
  <c r="U618" i="2"/>
  <c r="W618" i="2"/>
  <c r="Y618" i="2"/>
  <c r="AB618" i="2"/>
  <c r="AD618" i="2"/>
  <c r="AF618" i="2"/>
  <c r="AH618" i="2"/>
  <c r="AK618" i="2"/>
  <c r="AM618" i="2"/>
  <c r="AO618" i="2"/>
  <c r="I619" i="2"/>
  <c r="K619" i="2"/>
  <c r="M619" i="2"/>
  <c r="O619" i="2"/>
  <c r="R619" i="2"/>
  <c r="T619" i="2"/>
  <c r="V619" i="2"/>
  <c r="X619" i="2"/>
  <c r="AA619" i="2"/>
  <c r="AC619" i="2"/>
  <c r="AE619" i="2"/>
  <c r="AG619" i="2"/>
  <c r="AJ619" i="2"/>
  <c r="AL619" i="2"/>
  <c r="AN619" i="2"/>
  <c r="AP619" i="2"/>
  <c r="J620" i="2"/>
  <c r="L620" i="2"/>
  <c r="N620" i="2"/>
  <c r="P620" i="2"/>
  <c r="S620" i="2"/>
  <c r="U620" i="2"/>
  <c r="W620" i="2"/>
  <c r="Y620" i="2"/>
  <c r="AB620" i="2"/>
  <c r="AD620" i="2"/>
  <c r="AF620" i="2"/>
  <c r="AH620" i="2"/>
  <c r="AK620" i="2"/>
  <c r="AM620" i="2"/>
  <c r="AO620" i="2"/>
  <c r="I621" i="2"/>
  <c r="K621" i="2"/>
  <c r="M621" i="2"/>
  <c r="O621" i="2"/>
  <c r="R621" i="2"/>
  <c r="T621" i="2"/>
  <c r="V621" i="2"/>
  <c r="X621" i="2"/>
  <c r="AA621" i="2"/>
  <c r="AC621" i="2"/>
  <c r="AE621" i="2"/>
  <c r="AG621" i="2"/>
  <c r="AJ621" i="2"/>
  <c r="AL621" i="2"/>
  <c r="AN621" i="2"/>
  <c r="AP621" i="2"/>
  <c r="J622" i="2"/>
  <c r="L622" i="2"/>
  <c r="N622" i="2"/>
  <c r="P622" i="2"/>
  <c r="S622" i="2"/>
  <c r="U622" i="2"/>
  <c r="W622" i="2"/>
  <c r="Y622" i="2"/>
  <c r="AB622" i="2"/>
  <c r="AD622" i="2"/>
  <c r="AF622" i="2"/>
  <c r="AH622" i="2"/>
  <c r="AK622" i="2"/>
  <c r="AM622" i="2"/>
  <c r="AO622" i="2"/>
  <c r="I623" i="2"/>
  <c r="K623" i="2"/>
  <c r="M623" i="2"/>
  <c r="O623" i="2"/>
  <c r="R623" i="2"/>
  <c r="T623" i="2"/>
  <c r="V623" i="2"/>
  <c r="X623" i="2"/>
  <c r="AA623" i="2"/>
  <c r="AC623" i="2"/>
  <c r="AE623" i="2"/>
  <c r="AG623" i="2"/>
  <c r="AJ623" i="2"/>
  <c r="AL623" i="2"/>
  <c r="AN623" i="2"/>
  <c r="AP623" i="2"/>
  <c r="J624" i="2"/>
  <c r="L624" i="2"/>
  <c r="N624" i="2"/>
  <c r="P624" i="2"/>
  <c r="S624" i="2"/>
  <c r="U624" i="2"/>
  <c r="W624" i="2"/>
  <c r="Y624" i="2"/>
  <c r="AB624" i="2"/>
  <c r="AD624" i="2"/>
  <c r="AF624" i="2"/>
  <c r="AH624" i="2"/>
  <c r="AK624" i="2"/>
  <c r="AM624" i="2"/>
  <c r="AO624" i="2"/>
  <c r="I625" i="2"/>
  <c r="K625" i="2"/>
  <c r="M625" i="2"/>
  <c r="O625" i="2"/>
  <c r="R625" i="2"/>
  <c r="T625" i="2"/>
  <c r="V625" i="2"/>
  <c r="X625" i="2"/>
  <c r="AA625" i="2"/>
  <c r="AC625" i="2"/>
  <c r="AE625" i="2"/>
  <c r="AG625" i="2"/>
  <c r="AJ625" i="2"/>
  <c r="AL625" i="2"/>
  <c r="AN625" i="2"/>
  <c r="AP625" i="2"/>
  <c r="J626" i="2"/>
  <c r="L626" i="2"/>
  <c r="N626" i="2"/>
  <c r="P626" i="2"/>
  <c r="S626" i="2"/>
  <c r="U626" i="2"/>
  <c r="W626" i="2"/>
  <c r="Y626" i="2"/>
  <c r="AB626" i="2"/>
  <c r="AD626" i="2"/>
  <c r="AF626" i="2"/>
  <c r="AH626" i="2"/>
  <c r="AK626" i="2"/>
  <c r="AM626" i="2"/>
  <c r="AO626" i="2"/>
  <c r="I627" i="2"/>
  <c r="K627" i="2"/>
  <c r="M627" i="2"/>
  <c r="O627" i="2"/>
  <c r="R627" i="2"/>
  <c r="T627" i="2"/>
  <c r="V627" i="2"/>
  <c r="X627" i="2"/>
  <c r="AA627" i="2"/>
  <c r="AC627" i="2"/>
  <c r="AE627" i="2"/>
  <c r="AG627" i="2"/>
  <c r="AJ627" i="2"/>
  <c r="AL627" i="2"/>
  <c r="AN627" i="2"/>
  <c r="AP627" i="2"/>
  <c r="J628" i="2"/>
  <c r="L628" i="2"/>
  <c r="N628" i="2"/>
  <c r="P628" i="2"/>
  <c r="S628" i="2"/>
  <c r="U628" i="2"/>
  <c r="W628" i="2"/>
  <c r="Y628" i="2"/>
  <c r="AB628" i="2"/>
  <c r="AD628" i="2"/>
  <c r="AF628" i="2"/>
  <c r="AH628" i="2"/>
  <c r="AK628" i="2"/>
  <c r="AM628" i="2"/>
  <c r="AO628" i="2"/>
  <c r="I629" i="2"/>
  <c r="K629" i="2"/>
  <c r="M629" i="2"/>
  <c r="O629" i="2"/>
  <c r="R629" i="2"/>
  <c r="T629" i="2"/>
  <c r="V629" i="2"/>
  <c r="X629" i="2"/>
  <c r="AA629" i="2"/>
  <c r="AC629" i="2"/>
  <c r="AE629" i="2"/>
  <c r="AG629" i="2"/>
  <c r="AJ629" i="2"/>
  <c r="AL629" i="2"/>
  <c r="AN629" i="2"/>
  <c r="AP629" i="2"/>
  <c r="J630" i="2"/>
  <c r="L630" i="2"/>
  <c r="N630" i="2"/>
  <c r="P630" i="2"/>
  <c r="S630" i="2"/>
  <c r="U630" i="2"/>
  <c r="W630" i="2"/>
  <c r="Y630" i="2"/>
  <c r="AB630" i="2"/>
  <c r="AD630" i="2"/>
  <c r="AF630" i="2"/>
  <c r="AH630" i="2"/>
  <c r="AK630" i="2"/>
  <c r="AM630" i="2"/>
  <c r="AO630" i="2"/>
  <c r="I631" i="2"/>
  <c r="K631" i="2"/>
  <c r="M631" i="2"/>
  <c r="O631" i="2"/>
  <c r="R631" i="2"/>
  <c r="T631" i="2"/>
  <c r="V631" i="2"/>
  <c r="X631" i="2"/>
  <c r="AA631" i="2"/>
  <c r="AC631" i="2"/>
  <c r="AE631" i="2"/>
  <c r="AG631" i="2"/>
  <c r="AJ631" i="2"/>
  <c r="AL631" i="2"/>
  <c r="AN631" i="2"/>
  <c r="AP631" i="2"/>
  <c r="J632" i="2"/>
  <c r="L632" i="2"/>
  <c r="N632" i="2"/>
  <c r="P632" i="2"/>
  <c r="S632" i="2"/>
  <c r="U632" i="2"/>
  <c r="W632" i="2"/>
  <c r="Y632" i="2"/>
  <c r="AB632" i="2"/>
  <c r="AD632" i="2"/>
  <c r="AF632" i="2"/>
  <c r="AH632" i="2"/>
  <c r="AK632" i="2"/>
  <c r="AM632" i="2"/>
  <c r="AO632" i="2"/>
  <c r="I633" i="2"/>
  <c r="K633" i="2"/>
  <c r="M633" i="2"/>
  <c r="O633" i="2"/>
  <c r="R633" i="2"/>
  <c r="T633" i="2"/>
  <c r="V633" i="2"/>
  <c r="X633" i="2"/>
  <c r="AA633" i="2"/>
  <c r="AC633" i="2"/>
  <c r="AE633" i="2"/>
  <c r="AG633" i="2"/>
  <c r="AJ633" i="2"/>
  <c r="AL633" i="2"/>
  <c r="AN633" i="2"/>
  <c r="AP633" i="2"/>
  <c r="J634" i="2"/>
  <c r="L634" i="2"/>
  <c r="N634" i="2"/>
  <c r="P634" i="2"/>
  <c r="S634" i="2"/>
  <c r="U634" i="2"/>
  <c r="W634" i="2"/>
  <c r="Y634" i="2"/>
  <c r="AB634" i="2"/>
  <c r="AD634" i="2"/>
  <c r="AF634" i="2"/>
  <c r="AH634" i="2"/>
  <c r="AK634" i="2"/>
  <c r="AM634" i="2"/>
  <c r="AO634" i="2"/>
  <c r="I635" i="2"/>
  <c r="K635" i="2"/>
  <c r="M635" i="2"/>
  <c r="O635" i="2"/>
  <c r="R635" i="2"/>
  <c r="T635" i="2"/>
  <c r="V635" i="2"/>
  <c r="X635" i="2"/>
  <c r="AA635" i="2"/>
  <c r="AC635" i="2"/>
  <c r="AE635" i="2"/>
  <c r="AG635" i="2"/>
  <c r="AJ635" i="2"/>
  <c r="AL635" i="2"/>
  <c r="AN635" i="2"/>
  <c r="AP635" i="2"/>
  <c r="J636" i="2"/>
  <c r="L636" i="2"/>
  <c r="N636" i="2"/>
  <c r="P636" i="2"/>
  <c r="S636" i="2"/>
  <c r="U636" i="2"/>
  <c r="W636" i="2"/>
  <c r="Y636" i="2"/>
  <c r="AB636" i="2"/>
  <c r="AD636" i="2"/>
  <c r="AF636" i="2"/>
  <c r="AH636" i="2"/>
  <c r="AK636" i="2"/>
  <c r="AM636" i="2"/>
  <c r="AO636" i="2"/>
  <c r="I637" i="2"/>
  <c r="K637" i="2"/>
  <c r="M637" i="2"/>
  <c r="O637" i="2"/>
  <c r="R637" i="2"/>
  <c r="T637" i="2"/>
  <c r="V637" i="2"/>
  <c r="X637" i="2"/>
  <c r="AA637" i="2"/>
  <c r="AC637" i="2"/>
  <c r="AE637" i="2"/>
  <c r="AG637" i="2"/>
  <c r="AJ637" i="2"/>
  <c r="AL637" i="2"/>
  <c r="AN637" i="2"/>
  <c r="AP637" i="2"/>
  <c r="AP638" i="2"/>
  <c r="AN638" i="2"/>
  <c r="AL638" i="2"/>
  <c r="AJ638" i="2"/>
  <c r="AG638" i="2"/>
  <c r="AE638" i="2"/>
  <c r="AC638" i="2"/>
  <c r="AA638" i="2"/>
  <c r="X638" i="2"/>
  <c r="V638" i="2"/>
  <c r="T638" i="2"/>
  <c r="J638" i="2"/>
  <c r="L638" i="2"/>
  <c r="N638" i="2"/>
  <c r="P638" i="2"/>
  <c r="S638" i="2"/>
  <c r="W638" i="2"/>
  <c r="AD638" i="2"/>
  <c r="AH638" i="2"/>
  <c r="AK638" i="2"/>
  <c r="AO638" i="2"/>
  <c r="AP640" i="2"/>
  <c r="AN640" i="2"/>
  <c r="AL640" i="2"/>
  <c r="AJ640" i="2"/>
  <c r="AG640" i="2"/>
  <c r="AE640" i="2"/>
  <c r="AC640" i="2"/>
  <c r="AA640" i="2"/>
  <c r="X640" i="2"/>
  <c r="V640" i="2"/>
  <c r="T640" i="2"/>
  <c r="R640" i="2"/>
  <c r="O640" i="2"/>
  <c r="M640" i="2"/>
  <c r="K640" i="2"/>
  <c r="I640" i="2"/>
  <c r="J640" i="2"/>
  <c r="N640" i="2"/>
  <c r="U640" i="2"/>
  <c r="Y640" i="2"/>
  <c r="AB640" i="2"/>
  <c r="AF640" i="2"/>
  <c r="AM640" i="2"/>
  <c r="AQ640" i="2"/>
  <c r="L642" i="2"/>
  <c r="P642" i="2"/>
  <c r="S642" i="2"/>
  <c r="W642" i="2"/>
  <c r="AD642" i="2"/>
  <c r="AH642" i="2"/>
  <c r="AK642" i="2"/>
  <c r="AP644" i="2"/>
  <c r="AN644" i="2"/>
  <c r="AL644" i="2"/>
  <c r="AJ644" i="2"/>
  <c r="AG644" i="2"/>
  <c r="AE644" i="2"/>
  <c r="AC644" i="2"/>
  <c r="AA644" i="2"/>
  <c r="X644" i="2"/>
  <c r="V644" i="2"/>
  <c r="T644" i="2"/>
  <c r="R644" i="2"/>
  <c r="O644" i="2"/>
  <c r="M644" i="2"/>
  <c r="K644" i="2"/>
  <c r="I644" i="2"/>
  <c r="J644" i="2"/>
  <c r="N644" i="2"/>
  <c r="U644" i="2"/>
  <c r="Y644" i="2"/>
  <c r="AB644" i="2"/>
  <c r="AF644" i="2"/>
  <c r="AM644" i="2"/>
  <c r="AQ644" i="2"/>
  <c r="L646" i="2"/>
  <c r="P646" i="2"/>
  <c r="S646" i="2"/>
  <c r="W646" i="2"/>
  <c r="AD646" i="2"/>
  <c r="AH646" i="2"/>
  <c r="AK646" i="2"/>
  <c r="AP648" i="2"/>
  <c r="AN648" i="2"/>
  <c r="AL648" i="2"/>
  <c r="AJ648" i="2"/>
  <c r="AG648" i="2"/>
  <c r="AE648" i="2"/>
  <c r="AC648" i="2"/>
  <c r="AA648" i="2"/>
  <c r="X648" i="2"/>
  <c r="V648" i="2"/>
  <c r="T648" i="2"/>
  <c r="R648" i="2"/>
  <c r="O648" i="2"/>
  <c r="M648" i="2"/>
  <c r="K648" i="2"/>
  <c r="I648" i="2"/>
  <c r="J648" i="2"/>
  <c r="N648" i="2"/>
  <c r="U648" i="2"/>
  <c r="Y648" i="2"/>
  <c r="AB648" i="2"/>
  <c r="AF648" i="2"/>
  <c r="AM648" i="2"/>
  <c r="AQ648" i="2"/>
  <c r="L650" i="2"/>
  <c r="P650" i="2"/>
  <c r="S650" i="2"/>
  <c r="W650" i="2"/>
  <c r="AD650" i="2"/>
  <c r="AH650" i="2"/>
  <c r="AK650" i="2"/>
  <c r="AP652" i="2"/>
  <c r="AN652" i="2"/>
  <c r="AL652" i="2"/>
  <c r="AJ652" i="2"/>
  <c r="AG652" i="2"/>
  <c r="AE652" i="2"/>
  <c r="AC652" i="2"/>
  <c r="AA652" i="2"/>
  <c r="X652" i="2"/>
  <c r="V652" i="2"/>
  <c r="T652" i="2"/>
  <c r="R652" i="2"/>
  <c r="O652" i="2"/>
  <c r="M652" i="2"/>
  <c r="K652" i="2"/>
  <c r="I652" i="2"/>
  <c r="J652" i="2"/>
  <c r="N652" i="2"/>
  <c r="U652" i="2"/>
  <c r="Y652" i="2"/>
  <c r="AB652" i="2"/>
  <c r="AF652" i="2"/>
  <c r="AM652" i="2"/>
  <c r="AQ652" i="2"/>
  <c r="L654" i="2"/>
  <c r="P654" i="2"/>
  <c r="S654" i="2"/>
  <c r="W654" i="2"/>
  <c r="AD654" i="2"/>
  <c r="AH654" i="2"/>
  <c r="AK654" i="2"/>
  <c r="AP656" i="2"/>
  <c r="AN656" i="2"/>
  <c r="AL656" i="2"/>
  <c r="AJ656" i="2"/>
  <c r="AG656" i="2"/>
  <c r="AE656" i="2"/>
  <c r="AC656" i="2"/>
  <c r="AA656" i="2"/>
  <c r="X656" i="2"/>
  <c r="V656" i="2"/>
  <c r="T656" i="2"/>
  <c r="R656" i="2"/>
  <c r="O656" i="2"/>
  <c r="M656" i="2"/>
  <c r="K656" i="2"/>
  <c r="I656" i="2"/>
  <c r="J656" i="2"/>
  <c r="N656" i="2"/>
  <c r="U656" i="2"/>
  <c r="Y656" i="2"/>
  <c r="AB656" i="2"/>
  <c r="AF656" i="2"/>
  <c r="AM656" i="2"/>
  <c r="AQ656" i="2"/>
  <c r="L658" i="2"/>
  <c r="P658" i="2"/>
  <c r="S658" i="2"/>
  <c r="W658" i="2"/>
  <c r="AD658" i="2"/>
  <c r="AH658" i="2"/>
  <c r="AK658" i="2"/>
  <c r="AP660" i="2"/>
  <c r="AN660" i="2"/>
  <c r="AL660" i="2"/>
  <c r="AJ660" i="2"/>
  <c r="AG660" i="2"/>
  <c r="AE660" i="2"/>
  <c r="AC660" i="2"/>
  <c r="AA660" i="2"/>
  <c r="X660" i="2"/>
  <c r="V660" i="2"/>
  <c r="T660" i="2"/>
  <c r="R660" i="2"/>
  <c r="O660" i="2"/>
  <c r="M660" i="2"/>
  <c r="K660" i="2"/>
  <c r="I660" i="2"/>
  <c r="J660" i="2"/>
  <c r="N660" i="2"/>
  <c r="U660" i="2"/>
  <c r="Y660" i="2"/>
  <c r="AB660" i="2"/>
  <c r="AF660" i="2"/>
  <c r="AM660" i="2"/>
  <c r="AQ660" i="2"/>
  <c r="L662" i="2"/>
  <c r="P662" i="2"/>
  <c r="S662" i="2"/>
  <c r="W662" i="2"/>
  <c r="AD662" i="2"/>
  <c r="AH662" i="2"/>
  <c r="AK662" i="2"/>
  <c r="AP664" i="2"/>
  <c r="AN664" i="2"/>
  <c r="AL664" i="2"/>
  <c r="AJ664" i="2"/>
  <c r="AG664" i="2"/>
  <c r="AE664" i="2"/>
  <c r="AC664" i="2"/>
  <c r="AA664" i="2"/>
  <c r="X664" i="2"/>
  <c r="V664" i="2"/>
  <c r="T664" i="2"/>
  <c r="R664" i="2"/>
  <c r="O664" i="2"/>
  <c r="M664" i="2"/>
  <c r="K664" i="2"/>
  <c r="I664" i="2"/>
  <c r="J664" i="2"/>
  <c r="N664" i="2"/>
  <c r="U664" i="2"/>
  <c r="Y664" i="2"/>
  <c r="AB664" i="2"/>
  <c r="AF664" i="2"/>
  <c r="AM664" i="2"/>
  <c r="AQ664" i="2"/>
  <c r="L666" i="2"/>
  <c r="P666" i="2"/>
  <c r="S666" i="2"/>
  <c r="W666" i="2"/>
  <c r="AD666" i="2"/>
  <c r="AH666" i="2"/>
  <c r="AK666" i="2"/>
  <c r="AP668" i="2"/>
  <c r="AN668" i="2"/>
  <c r="AL668" i="2"/>
  <c r="AJ668" i="2"/>
  <c r="AG668" i="2"/>
  <c r="AE668" i="2"/>
  <c r="AC668" i="2"/>
  <c r="AA668" i="2"/>
  <c r="X668" i="2"/>
  <c r="V668" i="2"/>
  <c r="T668" i="2"/>
  <c r="R668" i="2"/>
  <c r="O668" i="2"/>
  <c r="M668" i="2"/>
  <c r="K668" i="2"/>
  <c r="I668" i="2"/>
  <c r="J668" i="2"/>
  <c r="N668" i="2"/>
  <c r="U668" i="2"/>
  <c r="Y668" i="2"/>
  <c r="AB668" i="2"/>
  <c r="AF668" i="2"/>
  <c r="AM668" i="2"/>
  <c r="AQ668" i="2"/>
  <c r="L670" i="2"/>
  <c r="P670" i="2"/>
  <c r="S670" i="2"/>
  <c r="W670" i="2"/>
  <c r="AD670" i="2"/>
  <c r="AH670" i="2"/>
  <c r="AK670" i="2"/>
  <c r="AP672" i="2"/>
  <c r="AN672" i="2"/>
  <c r="AL672" i="2"/>
  <c r="AJ672" i="2"/>
  <c r="AG672" i="2"/>
  <c r="AE672" i="2"/>
  <c r="AC672" i="2"/>
  <c r="AA672" i="2"/>
  <c r="X672" i="2"/>
  <c r="V672" i="2"/>
  <c r="T672" i="2"/>
  <c r="R672" i="2"/>
  <c r="O672" i="2"/>
  <c r="M672" i="2"/>
  <c r="K672" i="2"/>
  <c r="I672" i="2"/>
  <c r="J672" i="2"/>
  <c r="N672" i="2"/>
  <c r="U672" i="2"/>
  <c r="Y672" i="2"/>
  <c r="AB672" i="2"/>
  <c r="AF672" i="2"/>
  <c r="AM672" i="2"/>
  <c r="AQ672" i="2"/>
  <c r="L674" i="2"/>
  <c r="P674" i="2"/>
  <c r="S674" i="2"/>
  <c r="W674" i="2"/>
  <c r="AD674" i="2"/>
  <c r="AH674" i="2"/>
  <c r="AK674" i="2"/>
  <c r="AP676" i="2"/>
  <c r="AN676" i="2"/>
  <c r="AL676" i="2"/>
  <c r="AJ676" i="2"/>
  <c r="AG676" i="2"/>
  <c r="AE676" i="2"/>
  <c r="AC676" i="2"/>
  <c r="AA676" i="2"/>
  <c r="X676" i="2"/>
  <c r="V676" i="2"/>
  <c r="T676" i="2"/>
  <c r="R676" i="2"/>
  <c r="O676" i="2"/>
  <c r="M676" i="2"/>
  <c r="K676" i="2"/>
  <c r="I676" i="2"/>
  <c r="J676" i="2"/>
  <c r="N676" i="2"/>
  <c r="U676" i="2"/>
  <c r="Y676" i="2"/>
  <c r="AB676" i="2"/>
  <c r="AF676" i="2"/>
  <c r="AM676" i="2"/>
  <c r="AQ676" i="2"/>
  <c r="L678" i="2"/>
  <c r="P678" i="2"/>
  <c r="S678" i="2"/>
  <c r="W678" i="2"/>
  <c r="AD678" i="2"/>
  <c r="AH678" i="2"/>
  <c r="AK678" i="2"/>
  <c r="J617" i="2"/>
  <c r="L617" i="2"/>
  <c r="N617" i="2"/>
  <c r="P617" i="2"/>
  <c r="S617" i="2"/>
  <c r="U617" i="2"/>
  <c r="W617" i="2"/>
  <c r="Y617" i="2"/>
  <c r="AB617" i="2"/>
  <c r="AD617" i="2"/>
  <c r="AF617" i="2"/>
  <c r="AH617" i="2"/>
  <c r="AK617" i="2"/>
  <c r="AM617" i="2"/>
  <c r="AO617" i="2"/>
  <c r="J619" i="2"/>
  <c r="L619" i="2"/>
  <c r="N619" i="2"/>
  <c r="P619" i="2"/>
  <c r="S619" i="2"/>
  <c r="U619" i="2"/>
  <c r="W619" i="2"/>
  <c r="Y619" i="2"/>
  <c r="AB619" i="2"/>
  <c r="AD619" i="2"/>
  <c r="AF619" i="2"/>
  <c r="AH619" i="2"/>
  <c r="AK619" i="2"/>
  <c r="AM619" i="2"/>
  <c r="AO619" i="2"/>
  <c r="J621" i="2"/>
  <c r="L621" i="2"/>
  <c r="N621" i="2"/>
  <c r="P621" i="2"/>
  <c r="S621" i="2"/>
  <c r="U621" i="2"/>
  <c r="W621" i="2"/>
  <c r="Y621" i="2"/>
  <c r="AB621" i="2"/>
  <c r="AD621" i="2"/>
  <c r="AF621" i="2"/>
  <c r="AH621" i="2"/>
  <c r="AK621" i="2"/>
  <c r="AM621" i="2"/>
  <c r="AO621" i="2"/>
  <c r="J623" i="2"/>
  <c r="L623" i="2"/>
  <c r="N623" i="2"/>
  <c r="P623" i="2"/>
  <c r="S623" i="2"/>
  <c r="U623" i="2"/>
  <c r="W623" i="2"/>
  <c r="Y623" i="2"/>
  <c r="AB623" i="2"/>
  <c r="AD623" i="2"/>
  <c r="AF623" i="2"/>
  <c r="AH623" i="2"/>
  <c r="AK623" i="2"/>
  <c r="AM623" i="2"/>
  <c r="AO623" i="2"/>
  <c r="J625" i="2"/>
  <c r="L625" i="2"/>
  <c r="N625" i="2"/>
  <c r="P625" i="2"/>
  <c r="S625" i="2"/>
  <c r="U625" i="2"/>
  <c r="W625" i="2"/>
  <c r="Y625" i="2"/>
  <c r="AB625" i="2"/>
  <c r="AD625" i="2"/>
  <c r="AF625" i="2"/>
  <c r="AH625" i="2"/>
  <c r="AK625" i="2"/>
  <c r="AM625" i="2"/>
  <c r="AO625" i="2"/>
  <c r="J627" i="2"/>
  <c r="L627" i="2"/>
  <c r="N627" i="2"/>
  <c r="P627" i="2"/>
  <c r="S627" i="2"/>
  <c r="U627" i="2"/>
  <c r="W627" i="2"/>
  <c r="Y627" i="2"/>
  <c r="AB627" i="2"/>
  <c r="AD627" i="2"/>
  <c r="AF627" i="2"/>
  <c r="AH627" i="2"/>
  <c r="AK627" i="2"/>
  <c r="AM627" i="2"/>
  <c r="AO627" i="2"/>
  <c r="J629" i="2"/>
  <c r="L629" i="2"/>
  <c r="N629" i="2"/>
  <c r="P629" i="2"/>
  <c r="S629" i="2"/>
  <c r="U629" i="2"/>
  <c r="W629" i="2"/>
  <c r="Y629" i="2"/>
  <c r="AB629" i="2"/>
  <c r="AD629" i="2"/>
  <c r="AF629" i="2"/>
  <c r="AH629" i="2"/>
  <c r="AK629" i="2"/>
  <c r="AM629" i="2"/>
  <c r="AO629" i="2"/>
  <c r="J631" i="2"/>
  <c r="L631" i="2"/>
  <c r="N631" i="2"/>
  <c r="P631" i="2"/>
  <c r="S631" i="2"/>
  <c r="U631" i="2"/>
  <c r="W631" i="2"/>
  <c r="Y631" i="2"/>
  <c r="AB631" i="2"/>
  <c r="AD631" i="2"/>
  <c r="AF631" i="2"/>
  <c r="AH631" i="2"/>
  <c r="AK631" i="2"/>
  <c r="AM631" i="2"/>
  <c r="AO631" i="2"/>
  <c r="J633" i="2"/>
  <c r="L633" i="2"/>
  <c r="N633" i="2"/>
  <c r="P633" i="2"/>
  <c r="S633" i="2"/>
  <c r="U633" i="2"/>
  <c r="W633" i="2"/>
  <c r="Y633" i="2"/>
  <c r="AB633" i="2"/>
  <c r="AD633" i="2"/>
  <c r="AF633" i="2"/>
  <c r="AH633" i="2"/>
  <c r="AK633" i="2"/>
  <c r="AM633" i="2"/>
  <c r="AO633" i="2"/>
  <c r="J635" i="2"/>
  <c r="L635" i="2"/>
  <c r="N635" i="2"/>
  <c r="P635" i="2"/>
  <c r="S635" i="2"/>
  <c r="U635" i="2"/>
  <c r="W635" i="2"/>
  <c r="Y635" i="2"/>
  <c r="AB635" i="2"/>
  <c r="AD635" i="2"/>
  <c r="AF635" i="2"/>
  <c r="AH635" i="2"/>
  <c r="AK635" i="2"/>
  <c r="AM635" i="2"/>
  <c r="AO635" i="2"/>
  <c r="J637" i="2"/>
  <c r="L637" i="2"/>
  <c r="N637" i="2"/>
  <c r="P637" i="2"/>
  <c r="S637" i="2"/>
  <c r="U637" i="2"/>
  <c r="W637" i="2"/>
  <c r="Y637" i="2"/>
  <c r="AB637" i="2"/>
  <c r="AD637" i="2"/>
  <c r="AF637" i="2"/>
  <c r="AH637" i="2"/>
  <c r="AK637" i="2"/>
  <c r="AM637" i="2"/>
  <c r="AO637" i="2"/>
  <c r="AP642" i="2"/>
  <c r="AN642" i="2"/>
  <c r="AL642" i="2"/>
  <c r="AJ642" i="2"/>
  <c r="AG642" i="2"/>
  <c r="AE642" i="2"/>
  <c r="AC642" i="2"/>
  <c r="AA642" i="2"/>
  <c r="X642" i="2"/>
  <c r="V642" i="2"/>
  <c r="T642" i="2"/>
  <c r="R642" i="2"/>
  <c r="O642" i="2"/>
  <c r="M642" i="2"/>
  <c r="K642" i="2"/>
  <c r="I642" i="2"/>
  <c r="J642" i="2"/>
  <c r="N642" i="2"/>
  <c r="U642" i="2"/>
  <c r="Y642" i="2"/>
  <c r="AB642" i="2"/>
  <c r="AF642" i="2"/>
  <c r="AM642" i="2"/>
  <c r="AQ642" i="2"/>
  <c r="AP646" i="2"/>
  <c r="AN646" i="2"/>
  <c r="AL646" i="2"/>
  <c r="AJ646" i="2"/>
  <c r="AG646" i="2"/>
  <c r="AE646" i="2"/>
  <c r="AC646" i="2"/>
  <c r="AA646" i="2"/>
  <c r="X646" i="2"/>
  <c r="V646" i="2"/>
  <c r="T646" i="2"/>
  <c r="R646" i="2"/>
  <c r="O646" i="2"/>
  <c r="M646" i="2"/>
  <c r="K646" i="2"/>
  <c r="I646" i="2"/>
  <c r="J646" i="2"/>
  <c r="N646" i="2"/>
  <c r="U646" i="2"/>
  <c r="Y646" i="2"/>
  <c r="AB646" i="2"/>
  <c r="AF646" i="2"/>
  <c r="AM646" i="2"/>
  <c r="AQ646" i="2"/>
  <c r="AP650" i="2"/>
  <c r="AN650" i="2"/>
  <c r="AL650" i="2"/>
  <c r="AJ650" i="2"/>
  <c r="AG650" i="2"/>
  <c r="AE650" i="2"/>
  <c r="AC650" i="2"/>
  <c r="AA650" i="2"/>
  <c r="X650" i="2"/>
  <c r="V650" i="2"/>
  <c r="T650" i="2"/>
  <c r="R650" i="2"/>
  <c r="O650" i="2"/>
  <c r="M650" i="2"/>
  <c r="K650" i="2"/>
  <c r="I650" i="2"/>
  <c r="J650" i="2"/>
  <c r="N650" i="2"/>
  <c r="U650" i="2"/>
  <c r="Y650" i="2"/>
  <c r="AB650" i="2"/>
  <c r="AF650" i="2"/>
  <c r="AM650" i="2"/>
  <c r="AQ650" i="2"/>
  <c r="AP654" i="2"/>
  <c r="AN654" i="2"/>
  <c r="AL654" i="2"/>
  <c r="AJ654" i="2"/>
  <c r="AG654" i="2"/>
  <c r="AE654" i="2"/>
  <c r="AC654" i="2"/>
  <c r="AA654" i="2"/>
  <c r="X654" i="2"/>
  <c r="V654" i="2"/>
  <c r="T654" i="2"/>
  <c r="R654" i="2"/>
  <c r="O654" i="2"/>
  <c r="M654" i="2"/>
  <c r="K654" i="2"/>
  <c r="I654" i="2"/>
  <c r="J654" i="2"/>
  <c r="N654" i="2"/>
  <c r="U654" i="2"/>
  <c r="Y654" i="2"/>
  <c r="AB654" i="2"/>
  <c r="AF654" i="2"/>
  <c r="AM654" i="2"/>
  <c r="AQ654" i="2"/>
  <c r="AP658" i="2"/>
  <c r="AN658" i="2"/>
  <c r="AL658" i="2"/>
  <c r="AJ658" i="2"/>
  <c r="AG658" i="2"/>
  <c r="AE658" i="2"/>
  <c r="AC658" i="2"/>
  <c r="AA658" i="2"/>
  <c r="X658" i="2"/>
  <c r="V658" i="2"/>
  <c r="T658" i="2"/>
  <c r="R658" i="2"/>
  <c r="O658" i="2"/>
  <c r="M658" i="2"/>
  <c r="K658" i="2"/>
  <c r="I658" i="2"/>
  <c r="J658" i="2"/>
  <c r="N658" i="2"/>
  <c r="U658" i="2"/>
  <c r="Y658" i="2"/>
  <c r="AB658" i="2"/>
  <c r="AF658" i="2"/>
  <c r="AM658" i="2"/>
  <c r="AQ658" i="2"/>
  <c r="AP662" i="2"/>
  <c r="AN662" i="2"/>
  <c r="AL662" i="2"/>
  <c r="AJ662" i="2"/>
  <c r="AG662" i="2"/>
  <c r="AE662" i="2"/>
  <c r="AC662" i="2"/>
  <c r="AA662" i="2"/>
  <c r="X662" i="2"/>
  <c r="V662" i="2"/>
  <c r="T662" i="2"/>
  <c r="R662" i="2"/>
  <c r="O662" i="2"/>
  <c r="M662" i="2"/>
  <c r="K662" i="2"/>
  <c r="I662" i="2"/>
  <c r="J662" i="2"/>
  <c r="N662" i="2"/>
  <c r="U662" i="2"/>
  <c r="Y662" i="2"/>
  <c r="AB662" i="2"/>
  <c r="AF662" i="2"/>
  <c r="AM662" i="2"/>
  <c r="AQ662" i="2"/>
  <c r="AP666" i="2"/>
  <c r="AN666" i="2"/>
  <c r="AL666" i="2"/>
  <c r="AJ666" i="2"/>
  <c r="AG666" i="2"/>
  <c r="AE666" i="2"/>
  <c r="AC666" i="2"/>
  <c r="AA666" i="2"/>
  <c r="X666" i="2"/>
  <c r="V666" i="2"/>
  <c r="T666" i="2"/>
  <c r="R666" i="2"/>
  <c r="O666" i="2"/>
  <c r="M666" i="2"/>
  <c r="K666" i="2"/>
  <c r="I666" i="2"/>
  <c r="J666" i="2"/>
  <c r="N666" i="2"/>
  <c r="U666" i="2"/>
  <c r="Y666" i="2"/>
  <c r="AB666" i="2"/>
  <c r="AF666" i="2"/>
  <c r="AM666" i="2"/>
  <c r="AQ666" i="2"/>
  <c r="AP670" i="2"/>
  <c r="AN670" i="2"/>
  <c r="AL670" i="2"/>
  <c r="AJ670" i="2"/>
  <c r="AG670" i="2"/>
  <c r="AE670" i="2"/>
  <c r="AC670" i="2"/>
  <c r="AA670" i="2"/>
  <c r="X670" i="2"/>
  <c r="V670" i="2"/>
  <c r="T670" i="2"/>
  <c r="R670" i="2"/>
  <c r="O670" i="2"/>
  <c r="M670" i="2"/>
  <c r="K670" i="2"/>
  <c r="I670" i="2"/>
  <c r="J670" i="2"/>
  <c r="N670" i="2"/>
  <c r="U670" i="2"/>
  <c r="Y670" i="2"/>
  <c r="AB670" i="2"/>
  <c r="AF670" i="2"/>
  <c r="AM670" i="2"/>
  <c r="AQ670" i="2"/>
  <c r="AP674" i="2"/>
  <c r="AN674" i="2"/>
  <c r="AL674" i="2"/>
  <c r="AJ674" i="2"/>
  <c r="AG674" i="2"/>
  <c r="AE674" i="2"/>
  <c r="AC674" i="2"/>
  <c r="AA674" i="2"/>
  <c r="X674" i="2"/>
  <c r="V674" i="2"/>
  <c r="T674" i="2"/>
  <c r="R674" i="2"/>
  <c r="O674" i="2"/>
  <c r="M674" i="2"/>
  <c r="K674" i="2"/>
  <c r="I674" i="2"/>
  <c r="J674" i="2"/>
  <c r="N674" i="2"/>
  <c r="U674" i="2"/>
  <c r="Y674" i="2"/>
  <c r="AB674" i="2"/>
  <c r="AF674" i="2"/>
  <c r="AM674" i="2"/>
  <c r="AQ674" i="2"/>
  <c r="AQ678" i="2"/>
  <c r="AP678" i="2"/>
  <c r="AN678" i="2"/>
  <c r="AL678" i="2"/>
  <c r="AJ678" i="2"/>
  <c r="AG678" i="2"/>
  <c r="AE678" i="2"/>
  <c r="AC678" i="2"/>
  <c r="AA678" i="2"/>
  <c r="X678" i="2"/>
  <c r="V678" i="2"/>
  <c r="T678" i="2"/>
  <c r="R678" i="2"/>
  <c r="O678" i="2"/>
  <c r="M678" i="2"/>
  <c r="K678" i="2"/>
  <c r="I678" i="2"/>
  <c r="J678" i="2"/>
  <c r="N678" i="2"/>
  <c r="U678" i="2"/>
  <c r="Y678" i="2"/>
  <c r="AB678" i="2"/>
  <c r="AF678" i="2"/>
  <c r="AM678" i="2"/>
  <c r="J639" i="2"/>
  <c r="L639" i="2"/>
  <c r="N639" i="2"/>
  <c r="P639" i="2"/>
  <c r="S639" i="2"/>
  <c r="U639" i="2"/>
  <c r="W639" i="2"/>
  <c r="Y639" i="2"/>
  <c r="AB639" i="2"/>
  <c r="AD639" i="2"/>
  <c r="AF639" i="2"/>
  <c r="AH639" i="2"/>
  <c r="AK639" i="2"/>
  <c r="AM639" i="2"/>
  <c r="AO639" i="2"/>
  <c r="J641" i="2"/>
  <c r="L641" i="2"/>
  <c r="N641" i="2"/>
  <c r="P641" i="2"/>
  <c r="S641" i="2"/>
  <c r="U641" i="2"/>
  <c r="W641" i="2"/>
  <c r="Y641" i="2"/>
  <c r="AB641" i="2"/>
  <c r="AD641" i="2"/>
  <c r="AF641" i="2"/>
  <c r="AH641" i="2"/>
  <c r="AK641" i="2"/>
  <c r="AM641" i="2"/>
  <c r="AO641" i="2"/>
  <c r="J643" i="2"/>
  <c r="L643" i="2"/>
  <c r="N643" i="2"/>
  <c r="P643" i="2"/>
  <c r="S643" i="2"/>
  <c r="U643" i="2"/>
  <c r="W643" i="2"/>
  <c r="Y643" i="2"/>
  <c r="AB643" i="2"/>
  <c r="AD643" i="2"/>
  <c r="AF643" i="2"/>
  <c r="AH643" i="2"/>
  <c r="AK643" i="2"/>
  <c r="AM643" i="2"/>
  <c r="AO643" i="2"/>
  <c r="J645" i="2"/>
  <c r="L645" i="2"/>
  <c r="N645" i="2"/>
  <c r="P645" i="2"/>
  <c r="S645" i="2"/>
  <c r="U645" i="2"/>
  <c r="W645" i="2"/>
  <c r="Y645" i="2"/>
  <c r="AB645" i="2"/>
  <c r="AD645" i="2"/>
  <c r="AF645" i="2"/>
  <c r="AH645" i="2"/>
  <c r="AK645" i="2"/>
  <c r="AM645" i="2"/>
  <c r="AO645" i="2"/>
  <c r="J647" i="2"/>
  <c r="L647" i="2"/>
  <c r="N647" i="2"/>
  <c r="P647" i="2"/>
  <c r="S647" i="2"/>
  <c r="U647" i="2"/>
  <c r="W647" i="2"/>
  <c r="Y647" i="2"/>
  <c r="AB647" i="2"/>
  <c r="AD647" i="2"/>
  <c r="AF647" i="2"/>
  <c r="AH647" i="2"/>
  <c r="AK647" i="2"/>
  <c r="AM647" i="2"/>
  <c r="AO647" i="2"/>
  <c r="J649" i="2"/>
  <c r="L649" i="2"/>
  <c r="N649" i="2"/>
  <c r="P649" i="2"/>
  <c r="S649" i="2"/>
  <c r="U649" i="2"/>
  <c r="W649" i="2"/>
  <c r="Y649" i="2"/>
  <c r="AB649" i="2"/>
  <c r="AD649" i="2"/>
  <c r="AF649" i="2"/>
  <c r="AH649" i="2"/>
  <c r="AK649" i="2"/>
  <c r="AM649" i="2"/>
  <c r="AO649" i="2"/>
  <c r="J651" i="2"/>
  <c r="L651" i="2"/>
  <c r="N651" i="2"/>
  <c r="P651" i="2"/>
  <c r="S651" i="2"/>
  <c r="U651" i="2"/>
  <c r="W651" i="2"/>
  <c r="Y651" i="2"/>
  <c r="AB651" i="2"/>
  <c r="AD651" i="2"/>
  <c r="AF651" i="2"/>
  <c r="AH651" i="2"/>
  <c r="AK651" i="2"/>
  <c r="AM651" i="2"/>
  <c r="AO651" i="2"/>
  <c r="J653" i="2"/>
  <c r="L653" i="2"/>
  <c r="N653" i="2"/>
  <c r="P653" i="2"/>
  <c r="S653" i="2"/>
  <c r="U653" i="2"/>
  <c r="W653" i="2"/>
  <c r="Y653" i="2"/>
  <c r="AB653" i="2"/>
  <c r="AD653" i="2"/>
  <c r="AF653" i="2"/>
  <c r="AH653" i="2"/>
  <c r="AK653" i="2"/>
  <c r="AM653" i="2"/>
  <c r="AO653" i="2"/>
  <c r="J655" i="2"/>
  <c r="L655" i="2"/>
  <c r="N655" i="2"/>
  <c r="P655" i="2"/>
  <c r="S655" i="2"/>
  <c r="U655" i="2"/>
  <c r="W655" i="2"/>
  <c r="Y655" i="2"/>
  <c r="AB655" i="2"/>
  <c r="AD655" i="2"/>
  <c r="AF655" i="2"/>
  <c r="AH655" i="2"/>
  <c r="AK655" i="2"/>
  <c r="AM655" i="2"/>
  <c r="AO655" i="2"/>
  <c r="J657" i="2"/>
  <c r="L657" i="2"/>
  <c r="N657" i="2"/>
  <c r="P657" i="2"/>
  <c r="S657" i="2"/>
  <c r="U657" i="2"/>
  <c r="W657" i="2"/>
  <c r="Y657" i="2"/>
  <c r="AB657" i="2"/>
  <c r="AD657" i="2"/>
  <c r="AF657" i="2"/>
  <c r="AH657" i="2"/>
  <c r="AK657" i="2"/>
  <c r="AM657" i="2"/>
  <c r="AO657" i="2"/>
  <c r="J659" i="2"/>
  <c r="L659" i="2"/>
  <c r="N659" i="2"/>
  <c r="P659" i="2"/>
  <c r="S659" i="2"/>
  <c r="U659" i="2"/>
  <c r="W659" i="2"/>
  <c r="Y659" i="2"/>
  <c r="AB659" i="2"/>
  <c r="AD659" i="2"/>
  <c r="AF659" i="2"/>
  <c r="AH659" i="2"/>
  <c r="AK659" i="2"/>
  <c r="AM659" i="2"/>
  <c r="AO659" i="2"/>
  <c r="J661" i="2"/>
  <c r="L661" i="2"/>
  <c r="N661" i="2"/>
  <c r="P661" i="2"/>
  <c r="S661" i="2"/>
  <c r="U661" i="2"/>
  <c r="W661" i="2"/>
  <c r="Y661" i="2"/>
  <c r="AB661" i="2"/>
  <c r="AD661" i="2"/>
  <c r="AF661" i="2"/>
  <c r="AH661" i="2"/>
  <c r="AK661" i="2"/>
  <c r="AM661" i="2"/>
  <c r="AO661" i="2"/>
  <c r="J663" i="2"/>
  <c r="L663" i="2"/>
  <c r="N663" i="2"/>
  <c r="P663" i="2"/>
  <c r="S663" i="2"/>
  <c r="U663" i="2"/>
  <c r="W663" i="2"/>
  <c r="Y663" i="2"/>
  <c r="AB663" i="2"/>
  <c r="AD663" i="2"/>
  <c r="AF663" i="2"/>
  <c r="AH663" i="2"/>
  <c r="AK663" i="2"/>
  <c r="AM663" i="2"/>
  <c r="AO663" i="2"/>
  <c r="J665" i="2"/>
  <c r="L665" i="2"/>
  <c r="N665" i="2"/>
  <c r="P665" i="2"/>
  <c r="S665" i="2"/>
  <c r="U665" i="2"/>
  <c r="W665" i="2"/>
  <c r="Y665" i="2"/>
  <c r="AB665" i="2"/>
  <c r="AD665" i="2"/>
  <c r="AF665" i="2"/>
  <c r="AH665" i="2"/>
  <c r="AK665" i="2"/>
  <c r="AM665" i="2"/>
  <c r="AO665" i="2"/>
  <c r="J667" i="2"/>
  <c r="L667" i="2"/>
  <c r="N667" i="2"/>
  <c r="P667" i="2"/>
  <c r="S667" i="2"/>
  <c r="U667" i="2"/>
  <c r="W667" i="2"/>
  <c r="Y667" i="2"/>
  <c r="AB667" i="2"/>
  <c r="AD667" i="2"/>
  <c r="AF667" i="2"/>
  <c r="AH667" i="2"/>
  <c r="AK667" i="2"/>
  <c r="AM667" i="2"/>
  <c r="AO667" i="2"/>
  <c r="J669" i="2"/>
  <c r="L669" i="2"/>
  <c r="N669" i="2"/>
  <c r="P669" i="2"/>
  <c r="S669" i="2"/>
  <c r="U669" i="2"/>
  <c r="W669" i="2"/>
  <c r="Y669" i="2"/>
  <c r="AB669" i="2"/>
  <c r="AD669" i="2"/>
  <c r="AF669" i="2"/>
  <c r="AH669" i="2"/>
  <c r="AK669" i="2"/>
  <c r="AM669" i="2"/>
  <c r="AO669" i="2"/>
  <c r="J671" i="2"/>
  <c r="L671" i="2"/>
  <c r="N671" i="2"/>
  <c r="P671" i="2"/>
  <c r="S671" i="2"/>
  <c r="U671" i="2"/>
  <c r="W671" i="2"/>
  <c r="Y671" i="2"/>
  <c r="AB671" i="2"/>
  <c r="AD671" i="2"/>
  <c r="AF671" i="2"/>
  <c r="AH671" i="2"/>
  <c r="AK671" i="2"/>
  <c r="AM671" i="2"/>
  <c r="AO671" i="2"/>
  <c r="J673" i="2"/>
  <c r="L673" i="2"/>
  <c r="N673" i="2"/>
  <c r="P673" i="2"/>
  <c r="S673" i="2"/>
  <c r="U673" i="2"/>
  <c r="W673" i="2"/>
  <c r="Y673" i="2"/>
  <c r="AB673" i="2"/>
  <c r="AD673" i="2"/>
  <c r="AF673" i="2"/>
  <c r="AH673" i="2"/>
  <c r="AK673" i="2"/>
  <c r="AM673" i="2"/>
  <c r="AO673" i="2"/>
  <c r="J675" i="2"/>
  <c r="L675" i="2"/>
  <c r="N675" i="2"/>
  <c r="P675" i="2"/>
  <c r="S675" i="2"/>
  <c r="U675" i="2"/>
  <c r="W675" i="2"/>
  <c r="Y675" i="2"/>
  <c r="AB675" i="2"/>
  <c r="AD675" i="2"/>
  <c r="AF675" i="2"/>
  <c r="AH675" i="2"/>
  <c r="AK675" i="2"/>
  <c r="AM675" i="2"/>
  <c r="AO675" i="2"/>
  <c r="J677" i="2"/>
  <c r="L677" i="2"/>
  <c r="N677" i="2"/>
  <c r="P677" i="2"/>
  <c r="S677" i="2"/>
  <c r="U677" i="2"/>
  <c r="W677" i="2"/>
  <c r="Y677" i="2"/>
  <c r="AB677" i="2"/>
  <c r="AD677" i="2"/>
  <c r="AF677" i="2"/>
  <c r="AH677" i="2"/>
  <c r="AK677" i="2"/>
  <c r="AM677" i="2"/>
  <c r="AO677" i="2"/>
  <c r="J679" i="2"/>
  <c r="L679" i="2"/>
  <c r="N679" i="2"/>
  <c r="P679" i="2"/>
  <c r="S679" i="2"/>
  <c r="U679" i="2"/>
  <c r="W679" i="2"/>
  <c r="Y679" i="2"/>
  <c r="AB679" i="2"/>
  <c r="AD679" i="2"/>
  <c r="AF679" i="2"/>
  <c r="AH679" i="2"/>
  <c r="AK679" i="2"/>
  <c r="AM679" i="2"/>
  <c r="AO679" i="2"/>
  <c r="I680" i="2"/>
  <c r="K680" i="2"/>
  <c r="M680" i="2"/>
  <c r="O680" i="2"/>
  <c r="R680" i="2"/>
  <c r="T680" i="2"/>
  <c r="V680" i="2"/>
  <c r="X680" i="2"/>
  <c r="AA680" i="2"/>
  <c r="AC680" i="2"/>
  <c r="AE680" i="2"/>
  <c r="AG680" i="2"/>
  <c r="AJ680" i="2"/>
  <c r="AL680" i="2"/>
  <c r="AN680" i="2"/>
  <c r="AP680" i="2"/>
  <c r="J681" i="2"/>
  <c r="L681" i="2"/>
  <c r="N681" i="2"/>
  <c r="P681" i="2"/>
  <c r="S681" i="2"/>
  <c r="U681" i="2"/>
  <c r="W681" i="2"/>
  <c r="Y681" i="2"/>
  <c r="AB681" i="2"/>
  <c r="AD681" i="2"/>
  <c r="AF681" i="2"/>
  <c r="AH681" i="2"/>
  <c r="AK681" i="2"/>
  <c r="AM681" i="2"/>
  <c r="AO681" i="2"/>
  <c r="I682" i="2"/>
  <c r="K682" i="2"/>
  <c r="M682" i="2"/>
  <c r="O682" i="2"/>
  <c r="R682" i="2"/>
  <c r="T682" i="2"/>
  <c r="V682" i="2"/>
  <c r="X682" i="2"/>
  <c r="AA682" i="2"/>
  <c r="AC682" i="2"/>
  <c r="AE682" i="2"/>
  <c r="AG682" i="2"/>
  <c r="AJ682" i="2"/>
  <c r="AL682" i="2"/>
  <c r="AN682" i="2"/>
  <c r="AP682" i="2"/>
  <c r="J683" i="2"/>
  <c r="L683" i="2"/>
  <c r="N683" i="2"/>
  <c r="P683" i="2"/>
  <c r="S683" i="2"/>
  <c r="U683" i="2"/>
  <c r="W683" i="2"/>
  <c r="Y683" i="2"/>
  <c r="AB683" i="2"/>
  <c r="AD683" i="2"/>
  <c r="AF683" i="2"/>
  <c r="AH683" i="2"/>
  <c r="AK683" i="2"/>
  <c r="AM683" i="2"/>
  <c r="AO683" i="2"/>
  <c r="I684" i="2"/>
  <c r="K684" i="2"/>
  <c r="M684" i="2"/>
  <c r="O684" i="2"/>
  <c r="R684" i="2"/>
  <c r="T684" i="2"/>
  <c r="V684" i="2"/>
  <c r="X684" i="2"/>
  <c r="AA684" i="2"/>
  <c r="AC684" i="2"/>
  <c r="AE684" i="2"/>
  <c r="AG684" i="2"/>
  <c r="AJ684" i="2"/>
  <c r="AL684" i="2"/>
  <c r="AN684" i="2"/>
  <c r="AP684" i="2"/>
  <c r="J685" i="2"/>
  <c r="L685" i="2"/>
  <c r="N685" i="2"/>
  <c r="P685" i="2"/>
  <c r="S685" i="2"/>
  <c r="U685" i="2"/>
  <c r="W685" i="2"/>
  <c r="Y685" i="2"/>
  <c r="AB685" i="2"/>
  <c r="AD685" i="2"/>
  <c r="AF685" i="2"/>
  <c r="AH685" i="2"/>
  <c r="AK685" i="2"/>
  <c r="AM685" i="2"/>
  <c r="AO685" i="2"/>
  <c r="I686" i="2"/>
  <c r="K686" i="2"/>
  <c r="M686" i="2"/>
  <c r="O686" i="2"/>
  <c r="R686" i="2"/>
  <c r="T686" i="2"/>
  <c r="V686" i="2"/>
  <c r="X686" i="2"/>
  <c r="AA686" i="2"/>
  <c r="AC686" i="2"/>
  <c r="AE686" i="2"/>
  <c r="AG686" i="2"/>
  <c r="AJ686" i="2"/>
  <c r="AL686" i="2"/>
  <c r="AN686" i="2"/>
  <c r="AP686" i="2"/>
  <c r="J687" i="2"/>
  <c r="L687" i="2"/>
  <c r="N687" i="2"/>
  <c r="P687" i="2"/>
  <c r="S687" i="2"/>
  <c r="U687" i="2"/>
  <c r="W687" i="2"/>
  <c r="Y687" i="2"/>
  <c r="AB687" i="2"/>
  <c r="AD687" i="2"/>
  <c r="AF687" i="2"/>
  <c r="AH687" i="2"/>
  <c r="AK687" i="2"/>
  <c r="AM687" i="2"/>
  <c r="AO687" i="2"/>
  <c r="I688" i="2"/>
  <c r="K688" i="2"/>
  <c r="M688" i="2"/>
  <c r="O688" i="2"/>
  <c r="R688" i="2"/>
  <c r="T688" i="2"/>
  <c r="V688" i="2"/>
  <c r="X688" i="2"/>
  <c r="AA688" i="2"/>
  <c r="AC688" i="2"/>
  <c r="AE688" i="2"/>
  <c r="AG688" i="2"/>
  <c r="AJ688" i="2"/>
  <c r="AL688" i="2"/>
  <c r="AN688" i="2"/>
  <c r="AP688" i="2"/>
  <c r="J689" i="2"/>
  <c r="L689" i="2"/>
  <c r="N689" i="2"/>
  <c r="P689" i="2"/>
  <c r="S689" i="2"/>
  <c r="U689" i="2"/>
  <c r="W689" i="2"/>
  <c r="Y689" i="2"/>
  <c r="AB689" i="2"/>
  <c r="AD689" i="2"/>
  <c r="AF689" i="2"/>
  <c r="AH689" i="2"/>
  <c r="AK689" i="2"/>
  <c r="AM689" i="2"/>
  <c r="AO689" i="2"/>
  <c r="I690" i="2"/>
  <c r="K690" i="2"/>
  <c r="M690" i="2"/>
  <c r="O690" i="2"/>
  <c r="R690" i="2"/>
  <c r="T690" i="2"/>
  <c r="V690" i="2"/>
  <c r="X690" i="2"/>
  <c r="AA690" i="2"/>
  <c r="AC690" i="2"/>
  <c r="AE690" i="2"/>
  <c r="AG690" i="2"/>
  <c r="AJ690" i="2"/>
  <c r="AP691" i="2"/>
  <c r="AN691" i="2"/>
  <c r="AL691" i="2"/>
  <c r="AJ691" i="2"/>
  <c r="AG691" i="2"/>
  <c r="AE691" i="2"/>
  <c r="AC691" i="2"/>
  <c r="AA691" i="2"/>
  <c r="X691" i="2"/>
  <c r="V691" i="2"/>
  <c r="T691" i="2"/>
  <c r="R691" i="2"/>
  <c r="O691" i="2"/>
  <c r="M691" i="2"/>
  <c r="K691" i="2"/>
  <c r="I691" i="2"/>
  <c r="J691" i="2"/>
  <c r="N691" i="2"/>
  <c r="U691" i="2"/>
  <c r="Y691" i="2"/>
  <c r="AB691" i="2"/>
  <c r="AF691" i="2"/>
  <c r="AM691" i="2"/>
  <c r="AQ691" i="2"/>
  <c r="L693" i="2"/>
  <c r="P693" i="2"/>
  <c r="S693" i="2"/>
  <c r="W693" i="2"/>
  <c r="AD693" i="2"/>
  <c r="AH693" i="2"/>
  <c r="AK693" i="2"/>
  <c r="AP695" i="2"/>
  <c r="AN695" i="2"/>
  <c r="AL695" i="2"/>
  <c r="AJ695" i="2"/>
  <c r="AG695" i="2"/>
  <c r="AE695" i="2"/>
  <c r="AC695" i="2"/>
  <c r="AA695" i="2"/>
  <c r="X695" i="2"/>
  <c r="V695" i="2"/>
  <c r="T695" i="2"/>
  <c r="R695" i="2"/>
  <c r="O695" i="2"/>
  <c r="M695" i="2"/>
  <c r="K695" i="2"/>
  <c r="I695" i="2"/>
  <c r="J695" i="2"/>
  <c r="N695" i="2"/>
  <c r="U695" i="2"/>
  <c r="Y695" i="2"/>
  <c r="AB695" i="2"/>
  <c r="AF695" i="2"/>
  <c r="AM695" i="2"/>
  <c r="AQ695" i="2"/>
  <c r="L697" i="2"/>
  <c r="P697" i="2"/>
  <c r="S697" i="2"/>
  <c r="W697" i="2"/>
  <c r="AD697" i="2"/>
  <c r="AH697" i="2"/>
  <c r="AK697" i="2"/>
  <c r="AP699" i="2"/>
  <c r="AN699" i="2"/>
  <c r="AL699" i="2"/>
  <c r="AJ699" i="2"/>
  <c r="AG699" i="2"/>
  <c r="AE699" i="2"/>
  <c r="AC699" i="2"/>
  <c r="AA699" i="2"/>
  <c r="X699" i="2"/>
  <c r="V699" i="2"/>
  <c r="T699" i="2"/>
  <c r="R699" i="2"/>
  <c r="O699" i="2"/>
  <c r="M699" i="2"/>
  <c r="K699" i="2"/>
  <c r="I699" i="2"/>
  <c r="J699" i="2"/>
  <c r="N699" i="2"/>
  <c r="U699" i="2"/>
  <c r="Y699" i="2"/>
  <c r="AB699" i="2"/>
  <c r="AF699" i="2"/>
  <c r="AM699" i="2"/>
  <c r="AQ699" i="2"/>
  <c r="L701" i="2"/>
  <c r="P701" i="2"/>
  <c r="S701" i="2"/>
  <c r="W701" i="2"/>
  <c r="AD701" i="2"/>
  <c r="AH701" i="2"/>
  <c r="AK701" i="2"/>
  <c r="AP703" i="2"/>
  <c r="AN703" i="2"/>
  <c r="AL703" i="2"/>
  <c r="AJ703" i="2"/>
  <c r="AG703" i="2"/>
  <c r="AE703" i="2"/>
  <c r="AC703" i="2"/>
  <c r="AA703" i="2"/>
  <c r="X703" i="2"/>
  <c r="V703" i="2"/>
  <c r="T703" i="2"/>
  <c r="R703" i="2"/>
  <c r="O703" i="2"/>
  <c r="M703" i="2"/>
  <c r="K703" i="2"/>
  <c r="I703" i="2"/>
  <c r="J703" i="2"/>
  <c r="N703" i="2"/>
  <c r="U703" i="2"/>
  <c r="Y703" i="2"/>
  <c r="AB703" i="2"/>
  <c r="AF703" i="2"/>
  <c r="AM703" i="2"/>
  <c r="AQ703" i="2"/>
  <c r="L705" i="2"/>
  <c r="P705" i="2"/>
  <c r="S705" i="2"/>
  <c r="W705" i="2"/>
  <c r="AD705" i="2"/>
  <c r="AH705" i="2"/>
  <c r="AK705" i="2"/>
  <c r="AP707" i="2"/>
  <c r="AN707" i="2"/>
  <c r="AL707" i="2"/>
  <c r="AJ707" i="2"/>
  <c r="AG707" i="2"/>
  <c r="AE707" i="2"/>
  <c r="AC707" i="2"/>
  <c r="AA707" i="2"/>
  <c r="X707" i="2"/>
  <c r="V707" i="2"/>
  <c r="T707" i="2"/>
  <c r="R707" i="2"/>
  <c r="O707" i="2"/>
  <c r="M707" i="2"/>
  <c r="K707" i="2"/>
  <c r="I707" i="2"/>
  <c r="J707" i="2"/>
  <c r="N707" i="2"/>
  <c r="U707" i="2"/>
  <c r="Y707" i="2"/>
  <c r="AB707" i="2"/>
  <c r="AF707" i="2"/>
  <c r="AM707" i="2"/>
  <c r="AQ707" i="2"/>
  <c r="L709" i="2"/>
  <c r="P709" i="2"/>
  <c r="S709" i="2"/>
  <c r="W709" i="2"/>
  <c r="AD709" i="2"/>
  <c r="AH709" i="2"/>
  <c r="AK709" i="2"/>
  <c r="AP711" i="2"/>
  <c r="AN711" i="2"/>
  <c r="AL711" i="2"/>
  <c r="AJ711" i="2"/>
  <c r="AG711" i="2"/>
  <c r="AE711" i="2"/>
  <c r="AC711" i="2"/>
  <c r="AA711" i="2"/>
  <c r="X711" i="2"/>
  <c r="V711" i="2"/>
  <c r="T711" i="2"/>
  <c r="R711" i="2"/>
  <c r="O711" i="2"/>
  <c r="M711" i="2"/>
  <c r="K711" i="2"/>
  <c r="I711" i="2"/>
  <c r="J711" i="2"/>
  <c r="N711" i="2"/>
  <c r="U711" i="2"/>
  <c r="Y711" i="2"/>
  <c r="AB711" i="2"/>
  <c r="AF711" i="2"/>
  <c r="AM711" i="2"/>
  <c r="AQ711" i="2"/>
  <c r="J680" i="2"/>
  <c r="L680" i="2"/>
  <c r="N680" i="2"/>
  <c r="P680" i="2"/>
  <c r="S680" i="2"/>
  <c r="U680" i="2"/>
  <c r="W680" i="2"/>
  <c r="Y680" i="2"/>
  <c r="AB680" i="2"/>
  <c r="AD680" i="2"/>
  <c r="AF680" i="2"/>
  <c r="AH680" i="2"/>
  <c r="AK680" i="2"/>
  <c r="AM680" i="2"/>
  <c r="AO680" i="2"/>
  <c r="J682" i="2"/>
  <c r="L682" i="2"/>
  <c r="N682" i="2"/>
  <c r="P682" i="2"/>
  <c r="S682" i="2"/>
  <c r="U682" i="2"/>
  <c r="W682" i="2"/>
  <c r="Y682" i="2"/>
  <c r="AB682" i="2"/>
  <c r="AD682" i="2"/>
  <c r="AF682" i="2"/>
  <c r="AH682" i="2"/>
  <c r="AK682" i="2"/>
  <c r="AM682" i="2"/>
  <c r="AO682" i="2"/>
  <c r="J684" i="2"/>
  <c r="L684" i="2"/>
  <c r="N684" i="2"/>
  <c r="P684" i="2"/>
  <c r="S684" i="2"/>
  <c r="U684" i="2"/>
  <c r="W684" i="2"/>
  <c r="Y684" i="2"/>
  <c r="AB684" i="2"/>
  <c r="AD684" i="2"/>
  <c r="AF684" i="2"/>
  <c r="AH684" i="2"/>
  <c r="AK684" i="2"/>
  <c r="AM684" i="2"/>
  <c r="AO684" i="2"/>
  <c r="J686" i="2"/>
  <c r="L686" i="2"/>
  <c r="N686" i="2"/>
  <c r="P686" i="2"/>
  <c r="S686" i="2"/>
  <c r="U686" i="2"/>
  <c r="W686" i="2"/>
  <c r="Y686" i="2"/>
  <c r="AB686" i="2"/>
  <c r="AD686" i="2"/>
  <c r="AF686" i="2"/>
  <c r="AH686" i="2"/>
  <c r="AK686" i="2"/>
  <c r="AM686" i="2"/>
  <c r="AO686" i="2"/>
  <c r="J688" i="2"/>
  <c r="L688" i="2"/>
  <c r="N688" i="2"/>
  <c r="P688" i="2"/>
  <c r="S688" i="2"/>
  <c r="U688" i="2"/>
  <c r="W688" i="2"/>
  <c r="Y688" i="2"/>
  <c r="AB688" i="2"/>
  <c r="AD688" i="2"/>
  <c r="AF688" i="2"/>
  <c r="AH688" i="2"/>
  <c r="AK688" i="2"/>
  <c r="AM688" i="2"/>
  <c r="AO688" i="2"/>
  <c r="AQ690" i="2"/>
  <c r="AO690" i="2"/>
  <c r="AM690" i="2"/>
  <c r="AK690" i="2"/>
  <c r="J690" i="2"/>
  <c r="L690" i="2"/>
  <c r="N690" i="2"/>
  <c r="P690" i="2"/>
  <c r="S690" i="2"/>
  <c r="U690" i="2"/>
  <c r="W690" i="2"/>
  <c r="Y690" i="2"/>
  <c r="AB690" i="2"/>
  <c r="AD690" i="2"/>
  <c r="AF690" i="2"/>
  <c r="AH690" i="2"/>
  <c r="AL690" i="2"/>
  <c r="AP690" i="2"/>
  <c r="AP693" i="2"/>
  <c r="AN693" i="2"/>
  <c r="AL693" i="2"/>
  <c r="AJ693" i="2"/>
  <c r="AG693" i="2"/>
  <c r="AE693" i="2"/>
  <c r="AC693" i="2"/>
  <c r="AA693" i="2"/>
  <c r="X693" i="2"/>
  <c r="V693" i="2"/>
  <c r="T693" i="2"/>
  <c r="R693" i="2"/>
  <c r="O693" i="2"/>
  <c r="M693" i="2"/>
  <c r="K693" i="2"/>
  <c r="I693" i="2"/>
  <c r="J693" i="2"/>
  <c r="N693" i="2"/>
  <c r="U693" i="2"/>
  <c r="Y693" i="2"/>
  <c r="AB693" i="2"/>
  <c r="AF693" i="2"/>
  <c r="AM693" i="2"/>
  <c r="AQ693" i="2"/>
  <c r="AP697" i="2"/>
  <c r="AN697" i="2"/>
  <c r="AL697" i="2"/>
  <c r="AJ697" i="2"/>
  <c r="AG697" i="2"/>
  <c r="AE697" i="2"/>
  <c r="AC697" i="2"/>
  <c r="AA697" i="2"/>
  <c r="X697" i="2"/>
  <c r="V697" i="2"/>
  <c r="T697" i="2"/>
  <c r="R697" i="2"/>
  <c r="O697" i="2"/>
  <c r="M697" i="2"/>
  <c r="K697" i="2"/>
  <c r="I697" i="2"/>
  <c r="J697" i="2"/>
  <c r="N697" i="2"/>
  <c r="U697" i="2"/>
  <c r="Y697" i="2"/>
  <c r="AB697" i="2"/>
  <c r="AF697" i="2"/>
  <c r="AM697" i="2"/>
  <c r="AQ697" i="2"/>
  <c r="AP701" i="2"/>
  <c r="AN701" i="2"/>
  <c r="AL701" i="2"/>
  <c r="AJ701" i="2"/>
  <c r="AG701" i="2"/>
  <c r="AE701" i="2"/>
  <c r="AC701" i="2"/>
  <c r="AA701" i="2"/>
  <c r="X701" i="2"/>
  <c r="V701" i="2"/>
  <c r="T701" i="2"/>
  <c r="R701" i="2"/>
  <c r="O701" i="2"/>
  <c r="M701" i="2"/>
  <c r="K701" i="2"/>
  <c r="I701" i="2"/>
  <c r="J701" i="2"/>
  <c r="N701" i="2"/>
  <c r="U701" i="2"/>
  <c r="Y701" i="2"/>
  <c r="AB701" i="2"/>
  <c r="AF701" i="2"/>
  <c r="AM701" i="2"/>
  <c r="AQ701" i="2"/>
  <c r="AP705" i="2"/>
  <c r="AN705" i="2"/>
  <c r="AL705" i="2"/>
  <c r="AJ705" i="2"/>
  <c r="AG705" i="2"/>
  <c r="AE705" i="2"/>
  <c r="AC705" i="2"/>
  <c r="AA705" i="2"/>
  <c r="X705" i="2"/>
  <c r="V705" i="2"/>
  <c r="T705" i="2"/>
  <c r="R705" i="2"/>
  <c r="O705" i="2"/>
  <c r="M705" i="2"/>
  <c r="K705" i="2"/>
  <c r="I705" i="2"/>
  <c r="J705" i="2"/>
  <c r="N705" i="2"/>
  <c r="U705" i="2"/>
  <c r="Y705" i="2"/>
  <c r="AB705" i="2"/>
  <c r="AF705" i="2"/>
  <c r="AM705" i="2"/>
  <c r="AQ705" i="2"/>
  <c r="AP709" i="2"/>
  <c r="AN709" i="2"/>
  <c r="AL709" i="2"/>
  <c r="AJ709" i="2"/>
  <c r="AG709" i="2"/>
  <c r="AE709" i="2"/>
  <c r="AC709" i="2"/>
  <c r="AA709" i="2"/>
  <c r="X709" i="2"/>
  <c r="V709" i="2"/>
  <c r="T709" i="2"/>
  <c r="R709" i="2"/>
  <c r="O709" i="2"/>
  <c r="M709" i="2"/>
  <c r="K709" i="2"/>
  <c r="I709" i="2"/>
  <c r="J709" i="2"/>
  <c r="N709" i="2"/>
  <c r="U709" i="2"/>
  <c r="Y709" i="2"/>
  <c r="AB709" i="2"/>
  <c r="AF709" i="2"/>
  <c r="AM709" i="2"/>
  <c r="AQ709" i="2"/>
  <c r="J692" i="2"/>
  <c r="L692" i="2"/>
  <c r="N692" i="2"/>
  <c r="P692" i="2"/>
  <c r="S692" i="2"/>
  <c r="U692" i="2"/>
  <c r="W692" i="2"/>
  <c r="Y692" i="2"/>
  <c r="AB692" i="2"/>
  <c r="AD692" i="2"/>
  <c r="AF692" i="2"/>
  <c r="AH692" i="2"/>
  <c r="AK692" i="2"/>
  <c r="AM692" i="2"/>
  <c r="AO692" i="2"/>
  <c r="J694" i="2"/>
  <c r="L694" i="2"/>
  <c r="N694" i="2"/>
  <c r="P694" i="2"/>
  <c r="S694" i="2"/>
  <c r="U694" i="2"/>
  <c r="W694" i="2"/>
  <c r="Y694" i="2"/>
  <c r="AB694" i="2"/>
  <c r="AD694" i="2"/>
  <c r="AF694" i="2"/>
  <c r="AH694" i="2"/>
  <c r="AK694" i="2"/>
  <c r="AM694" i="2"/>
  <c r="AO694" i="2"/>
  <c r="J696" i="2"/>
  <c r="L696" i="2"/>
  <c r="N696" i="2"/>
  <c r="P696" i="2"/>
  <c r="S696" i="2"/>
  <c r="U696" i="2"/>
  <c r="W696" i="2"/>
  <c r="Y696" i="2"/>
  <c r="AB696" i="2"/>
  <c r="AD696" i="2"/>
  <c r="AF696" i="2"/>
  <c r="AH696" i="2"/>
  <c r="AK696" i="2"/>
  <c r="AM696" i="2"/>
  <c r="AO696" i="2"/>
  <c r="J698" i="2"/>
  <c r="L698" i="2"/>
  <c r="N698" i="2"/>
  <c r="P698" i="2"/>
  <c r="S698" i="2"/>
  <c r="U698" i="2"/>
  <c r="W698" i="2"/>
  <c r="Y698" i="2"/>
  <c r="AB698" i="2"/>
  <c r="AD698" i="2"/>
  <c r="AF698" i="2"/>
  <c r="AH698" i="2"/>
  <c r="AK698" i="2"/>
  <c r="AM698" i="2"/>
  <c r="AO698" i="2"/>
  <c r="J700" i="2"/>
  <c r="L700" i="2"/>
  <c r="N700" i="2"/>
  <c r="P700" i="2"/>
  <c r="S700" i="2"/>
  <c r="U700" i="2"/>
  <c r="W700" i="2"/>
  <c r="Y700" i="2"/>
  <c r="AB700" i="2"/>
  <c r="AD700" i="2"/>
  <c r="AF700" i="2"/>
  <c r="AH700" i="2"/>
  <c r="AK700" i="2"/>
  <c r="AM700" i="2"/>
  <c r="AO700" i="2"/>
  <c r="J702" i="2"/>
  <c r="L702" i="2"/>
  <c r="N702" i="2"/>
  <c r="P702" i="2"/>
  <c r="S702" i="2"/>
  <c r="U702" i="2"/>
  <c r="W702" i="2"/>
  <c r="Y702" i="2"/>
  <c r="AB702" i="2"/>
  <c r="AD702" i="2"/>
  <c r="AF702" i="2"/>
  <c r="AH702" i="2"/>
  <c r="AK702" i="2"/>
  <c r="AM702" i="2"/>
  <c r="AO702" i="2"/>
  <c r="J704" i="2"/>
  <c r="L704" i="2"/>
  <c r="N704" i="2"/>
  <c r="P704" i="2"/>
  <c r="S704" i="2"/>
  <c r="U704" i="2"/>
  <c r="W704" i="2"/>
  <c r="Y704" i="2"/>
  <c r="AB704" i="2"/>
  <c r="AD704" i="2"/>
  <c r="AF704" i="2"/>
  <c r="AH704" i="2"/>
  <c r="AK704" i="2"/>
  <c r="AM704" i="2"/>
  <c r="AO704" i="2"/>
  <c r="J706" i="2"/>
  <c r="L706" i="2"/>
  <c r="N706" i="2"/>
  <c r="P706" i="2"/>
  <c r="S706" i="2"/>
  <c r="U706" i="2"/>
  <c r="W706" i="2"/>
  <c r="Y706" i="2"/>
  <c r="AB706" i="2"/>
  <c r="AD706" i="2"/>
  <c r="AF706" i="2"/>
  <c r="AH706" i="2"/>
  <c r="AK706" i="2"/>
  <c r="AM706" i="2"/>
  <c r="AO706" i="2"/>
  <c r="J708" i="2"/>
  <c r="L708" i="2"/>
  <c r="N708" i="2"/>
  <c r="P708" i="2"/>
  <c r="S708" i="2"/>
  <c r="U708" i="2"/>
  <c r="W708" i="2"/>
  <c r="Y708" i="2"/>
  <c r="AB708" i="2"/>
  <c r="AD708" i="2"/>
  <c r="AF708" i="2"/>
  <c r="AH708" i="2"/>
  <c r="AK708" i="2"/>
  <c r="AM708" i="2"/>
  <c r="AO708" i="2"/>
  <c r="J710" i="2"/>
  <c r="L710" i="2"/>
  <c r="N710" i="2"/>
  <c r="P710" i="2"/>
  <c r="S710" i="2"/>
  <c r="U710" i="2"/>
  <c r="W710" i="2"/>
  <c r="Y710" i="2"/>
  <c r="AB710" i="2"/>
  <c r="AD710" i="2"/>
  <c r="AF710" i="2"/>
  <c r="AH710" i="2"/>
  <c r="AK710" i="2"/>
  <c r="AM710" i="2"/>
  <c r="AO710" i="2"/>
  <c r="J712" i="2"/>
  <c r="L712" i="2"/>
  <c r="N712" i="2"/>
  <c r="P712" i="2"/>
  <c r="S712" i="2"/>
  <c r="U712" i="2"/>
  <c r="W712" i="2"/>
  <c r="Y712" i="2"/>
  <c r="AB712" i="2"/>
  <c r="AD712" i="2"/>
  <c r="AF712" i="2"/>
  <c r="AH712" i="2"/>
  <c r="AK712" i="2"/>
  <c r="AM712" i="2"/>
  <c r="AO712" i="2"/>
  <c r="I713" i="2"/>
  <c r="K713" i="2"/>
  <c r="M713" i="2"/>
  <c r="O713" i="2"/>
  <c r="R713" i="2"/>
  <c r="T713" i="2"/>
  <c r="V713" i="2"/>
  <c r="X713" i="2"/>
  <c r="AA713" i="2"/>
  <c r="AC713" i="2"/>
  <c r="AE713" i="2"/>
  <c r="AG713" i="2"/>
  <c r="AJ713" i="2"/>
  <c r="AL713" i="2"/>
  <c r="AN713" i="2"/>
  <c r="AP713" i="2"/>
  <c r="J714" i="2"/>
  <c r="L714" i="2"/>
  <c r="N714" i="2"/>
  <c r="P714" i="2"/>
  <c r="S714" i="2"/>
  <c r="U714" i="2"/>
  <c r="W714" i="2"/>
  <c r="Y714" i="2"/>
  <c r="AB714" i="2"/>
  <c r="AD714" i="2"/>
  <c r="AF714" i="2"/>
  <c r="AH714" i="2"/>
  <c r="AK714" i="2"/>
  <c r="AM714" i="2"/>
  <c r="AO714" i="2"/>
  <c r="J713" i="2"/>
  <c r="L713" i="2"/>
  <c r="N713" i="2"/>
  <c r="P713" i="2"/>
  <c r="S713" i="2"/>
  <c r="U713" i="2"/>
  <c r="W713" i="2"/>
  <c r="Y713" i="2"/>
  <c r="AB713" i="2"/>
  <c r="AD713" i="2"/>
  <c r="AF713" i="2"/>
  <c r="AH713" i="2"/>
  <c r="AK713" i="2"/>
  <c r="AM713" i="2"/>
  <c r="AO713" i="2"/>
  <c r="Q712" i="2" l="1" a="1"/>
  <c r="Z704" i="2" a="1"/>
  <c r="Z704" i="2" s="1"/>
  <c r="Q696" i="2" a="1"/>
  <c r="Q696" i="2" s="1"/>
  <c r="AR685" i="2" a="1"/>
  <c r="AR685" i="2" s="1"/>
  <c r="Q685" i="2" a="1"/>
  <c r="Q677" i="2" a="1"/>
  <c r="Q677" i="2" s="1"/>
  <c r="AR669" i="2" a="1"/>
  <c r="Q669" i="2" a="1"/>
  <c r="Q669" i="2" s="1"/>
  <c r="AR661" i="2" a="1"/>
  <c r="Q661" i="2" a="1"/>
  <c r="AI653" i="2" a="1"/>
  <c r="AR645" i="2" a="1"/>
  <c r="AR645" i="2" s="1"/>
  <c r="Z645" i="2" a="1"/>
  <c r="AR636" i="2" a="1"/>
  <c r="Z636" i="2" a="1"/>
  <c r="AI628" i="2" a="1"/>
  <c r="AI628" i="2" s="1"/>
  <c r="Q620" i="2" a="1"/>
  <c r="Q612" i="2" a="1"/>
  <c r="Z604" i="2" a="1"/>
  <c r="AR596" i="2" a="1"/>
  <c r="AR596" i="2" s="1"/>
  <c r="Z596" i="2" a="1"/>
  <c r="AI588" i="2" a="1"/>
  <c r="AI588" i="2" s="1"/>
  <c r="Q580" i="2" a="1"/>
  <c r="AI572" i="2" a="1"/>
  <c r="AI572" i="2" s="1"/>
  <c r="AR564" i="2" a="1"/>
  <c r="Z564" i="2" a="1"/>
  <c r="AI556" i="2" a="1"/>
  <c r="AI556" i="2" s="1"/>
  <c r="AR548" i="2" a="1"/>
  <c r="AR548" i="2" s="1"/>
  <c r="Q548" i="2" a="1"/>
  <c r="Z540" i="2" a="1"/>
  <c r="Z540" i="2" s="1"/>
  <c r="AR529" i="2" a="1"/>
  <c r="AR529" i="2" s="1"/>
  <c r="Z529" i="2" a="1"/>
  <c r="Z529" i="2" s="1"/>
  <c r="Z521" i="2" a="1"/>
  <c r="AR513" i="2" a="1"/>
  <c r="Q513" i="2" a="1"/>
  <c r="AI505" i="2" a="1"/>
  <c r="AR497" i="2" a="1"/>
  <c r="Z497" i="2" a="1"/>
  <c r="Z489" i="2" a="1"/>
  <c r="Q481" i="2" a="1"/>
  <c r="Q481" i="2" s="1"/>
  <c r="AI473" i="2" a="1"/>
  <c r="Z465" i="2" a="1"/>
  <c r="Z457" i="2" a="1"/>
  <c r="AI449" i="2" a="1"/>
  <c r="AR87" i="2" a="1"/>
  <c r="Q87" i="2" a="1"/>
  <c r="Q87" i="2" s="1"/>
  <c r="AR451" i="2" a="1"/>
  <c r="AR451" i="2" s="1"/>
  <c r="Q451" i="2" a="1"/>
  <c r="Q451" i="2" s="1"/>
  <c r="Q425" i="2" a="1"/>
  <c r="Q417" i="2" a="1"/>
  <c r="AR409" i="2" a="1"/>
  <c r="AR409" i="2" s="1"/>
  <c r="Q409" i="2" a="1"/>
  <c r="AI374" i="2" a="1"/>
  <c r="AR363" i="2" a="1"/>
  <c r="AR363" i="2" s="1"/>
  <c r="AI363" i="2" a="1"/>
  <c r="Z363" i="2" a="1"/>
  <c r="Z363" i="2" s="1"/>
  <c r="Q363" i="2" a="1"/>
  <c r="AR385" i="2" a="1"/>
  <c r="AI385" i="2" a="1"/>
  <c r="Z385" i="2" a="1"/>
  <c r="Z385" i="2" s="1"/>
  <c r="Q385" i="2" a="1"/>
  <c r="AR377" i="2" a="1"/>
  <c r="AI377" i="2" a="1"/>
  <c r="Z377" i="2" a="1"/>
  <c r="Z377" i="2" s="1"/>
  <c r="Q377" i="2" a="1"/>
  <c r="AR369" i="2" a="1"/>
  <c r="AR369" i="2" s="1"/>
  <c r="AI369" i="2" a="1"/>
  <c r="Z369" i="2" a="1"/>
  <c r="Q369" i="2" a="1"/>
  <c r="AR361" i="2" a="1"/>
  <c r="AR361" i="2" s="1"/>
  <c r="AI361" i="2" a="1"/>
  <c r="Z361" i="2" a="1"/>
  <c r="Q361" i="2" a="1"/>
  <c r="AR353" i="2" a="1"/>
  <c r="AI353" i="2" a="1"/>
  <c r="Z353" i="2" a="1"/>
  <c r="Z353" i="2" s="1"/>
  <c r="Q353" i="2" a="1"/>
  <c r="AR320" i="2" a="1"/>
  <c r="AI320" i="2" a="1"/>
  <c r="Z320" i="2" a="1"/>
  <c r="Z320" i="2" s="1"/>
  <c r="Q320" i="2" a="1"/>
  <c r="AR337" i="2" a="1"/>
  <c r="AR337" i="2" s="1"/>
  <c r="AI337" i="2" a="1"/>
  <c r="Z337" i="2" a="1"/>
  <c r="Z337" i="2" s="1"/>
  <c r="Q337" i="2" a="1"/>
  <c r="AR329" i="2" a="1"/>
  <c r="AI329" i="2" a="1"/>
  <c r="Z329" i="2" a="1"/>
  <c r="Z329" i="2" s="1"/>
  <c r="Q329" i="2" a="1"/>
  <c r="AR321" i="2" a="1"/>
  <c r="AR321" i="2" s="1"/>
  <c r="AI321" i="2" a="1"/>
  <c r="Z321" i="2" a="1"/>
  <c r="Z321" i="2" s="1"/>
  <c r="Q321" i="2" a="1"/>
  <c r="AR313" i="2" a="1"/>
  <c r="AR313" i="2" s="1"/>
  <c r="AI313" i="2" a="1"/>
  <c r="Z313" i="2" a="1"/>
  <c r="Z313" i="2" s="1"/>
  <c r="Q313" i="2" a="1"/>
  <c r="AR305" i="2" a="1"/>
  <c r="AI305" i="2" a="1"/>
  <c r="AI305" i="2" s="1"/>
  <c r="Z305" i="2" a="1"/>
  <c r="Z305" i="2" s="1"/>
  <c r="Q305" i="2" a="1"/>
  <c r="AR297" i="2" a="1"/>
  <c r="AI297" i="2" a="1"/>
  <c r="AI297" i="2" s="1"/>
  <c r="Z297" i="2" a="1"/>
  <c r="Z297" i="2" s="1"/>
  <c r="Q297" i="2" a="1"/>
  <c r="AR291" i="2" a="1"/>
  <c r="AI291" i="2" a="1"/>
  <c r="Z291" i="2" a="1"/>
  <c r="Z291" i="2" s="1"/>
  <c r="Q291" i="2" a="1"/>
  <c r="AR283" i="2" a="1"/>
  <c r="AR283" i="2" s="1"/>
  <c r="AI283" i="2" a="1"/>
  <c r="AI283" i="2" s="1"/>
  <c r="Z283" i="2" a="1"/>
  <c r="Z283" i="2" s="1"/>
  <c r="Q283" i="2" a="1"/>
  <c r="AI712" i="2" a="1"/>
  <c r="AI704" i="2" a="1"/>
  <c r="AI704" i="2" s="1"/>
  <c r="Z696" i="2" a="1"/>
  <c r="Z696" i="2" s="1"/>
  <c r="Z685" i="2" a="1"/>
  <c r="Z677" i="2" a="1"/>
  <c r="Z677" i="2" s="1"/>
  <c r="Z669" i="2" a="1"/>
  <c r="Z669" i="2" s="1"/>
  <c r="AI661" i="2" a="1"/>
  <c r="AI661" i="2" s="1"/>
  <c r="Z653" i="2" a="1"/>
  <c r="AI645" i="2" a="1"/>
  <c r="Q636" i="2" a="1"/>
  <c r="Q628" i="2" a="1"/>
  <c r="Q628" i="2" s="1"/>
  <c r="AR620" i="2" a="1"/>
  <c r="Z620" i="2" a="1"/>
  <c r="AR612" i="2" a="1"/>
  <c r="AR612" i="2" s="1"/>
  <c r="Z612" i="2" a="1"/>
  <c r="Z612" i="2" s="1"/>
  <c r="AR604" i="2" a="1"/>
  <c r="Q604" i="2" a="1"/>
  <c r="Q604" i="2" s="1"/>
  <c r="Q596" i="2" a="1"/>
  <c r="Z588" i="2" a="1"/>
  <c r="Z588" i="2" s="1"/>
  <c r="AI580" i="2" a="1"/>
  <c r="Z572" i="2" a="1"/>
  <c r="Z572" i="2" s="1"/>
  <c r="AI564" i="2" a="1"/>
  <c r="AI564" i="2" s="1"/>
  <c r="AR556" i="2" a="1"/>
  <c r="AR556" i="2" s="1"/>
  <c r="Q556" i="2" a="1"/>
  <c r="Z548" i="2" a="1"/>
  <c r="Z548" i="2" s="1"/>
  <c r="AI540" i="2" a="1"/>
  <c r="AI540" i="2" s="1"/>
  <c r="Q529" i="2" a="1"/>
  <c r="Q529" i="2" s="1"/>
  <c r="AI521" i="2" a="1"/>
  <c r="AI513" i="2" a="1"/>
  <c r="AI513" i="2" s="1"/>
  <c r="Q505" i="2" a="1"/>
  <c r="Q505" i="2" s="1"/>
  <c r="Q497" i="2" a="1"/>
  <c r="Q497" i="2" s="1"/>
  <c r="AI489" i="2" a="1"/>
  <c r="Z481" i="2" a="1"/>
  <c r="Z481" i="2" s="1"/>
  <c r="Z473" i="2" a="1"/>
  <c r="AI465" i="2" a="1"/>
  <c r="AI465" i="2" s="1"/>
  <c r="AR457" i="2" a="1"/>
  <c r="Q457" i="2" a="1"/>
  <c r="AR449" i="2" a="1"/>
  <c r="AR449" i="2" s="1"/>
  <c r="Q449" i="2" a="1"/>
  <c r="Q449" i="2" s="1"/>
  <c r="AI87" i="2" a="1"/>
  <c r="Z451" i="2" a="1"/>
  <c r="AR425" i="2" a="1"/>
  <c r="AR425" i="2" s="1"/>
  <c r="Z425" i="2" a="1"/>
  <c r="Z425" i="2" s="1"/>
  <c r="Z417" i="2" a="1"/>
  <c r="AI409" i="2" a="1"/>
  <c r="AR374" i="2" a="1"/>
  <c r="AR374" i="2" s="1"/>
  <c r="Q374" i="2" a="1"/>
  <c r="Q374" i="2" s="1"/>
  <c r="Z712" i="2" a="1"/>
  <c r="Q704" i="2" a="1"/>
  <c r="AI696" i="2" a="1"/>
  <c r="AI685" i="2" a="1"/>
  <c r="AI685" i="2" s="1"/>
  <c r="AR677" i="2" a="1"/>
  <c r="AI677" i="2" a="1"/>
  <c r="AI669" i="2" a="1"/>
  <c r="Z661" i="2" a="1"/>
  <c r="Z661" i="2" s="1"/>
  <c r="AR653" i="2" a="1"/>
  <c r="Q653" i="2" a="1"/>
  <c r="Q653" i="2" s="1"/>
  <c r="Q645" i="2" a="1"/>
  <c r="Q645" i="2" s="1"/>
  <c r="AI636" i="2" a="1"/>
  <c r="AI636" i="2" s="1"/>
  <c r="AR628" i="2" a="1"/>
  <c r="Z628" i="2" a="1"/>
  <c r="AI620" i="2" a="1"/>
  <c r="AI620" i="2" s="1"/>
  <c r="AI612" i="2" a="1"/>
  <c r="AI612" i="2" s="1"/>
  <c r="AI604" i="2" a="1"/>
  <c r="AI596" i="2" a="1"/>
  <c r="AR588" i="2" a="1"/>
  <c r="Q588" i="2" a="1"/>
  <c r="AR580" i="2" a="1"/>
  <c r="Z580" i="2" a="1"/>
  <c r="Z580" i="2" s="1"/>
  <c r="AR572" i="2" a="1"/>
  <c r="AR572" i="2" s="1"/>
  <c r="Q572" i="2" a="1"/>
  <c r="Q572" i="2" s="1"/>
  <c r="Q564" i="2" a="1"/>
  <c r="Z556" i="2" a="1"/>
  <c r="AI548" i="2" a="1"/>
  <c r="AI548" i="2" s="1"/>
  <c r="AR540" i="2" a="1"/>
  <c r="AR540" i="2" s="1"/>
  <c r="Q540" i="2" a="1"/>
  <c r="AI529" i="2" a="1"/>
  <c r="AR521" i="2" a="1"/>
  <c r="Q521" i="2" a="1"/>
  <c r="Q521" i="2" s="1"/>
  <c r="Z513" i="2" a="1"/>
  <c r="AR505" i="2" a="1"/>
  <c r="Z505" i="2" a="1"/>
  <c r="AI497" i="2" a="1"/>
  <c r="AI497" i="2" s="1"/>
  <c r="AR489" i="2" a="1"/>
  <c r="Q489" i="2" a="1"/>
  <c r="AR481" i="2" a="1"/>
  <c r="AI481" i="2" a="1"/>
  <c r="AI481" i="2" s="1"/>
  <c r="AR473" i="2" a="1"/>
  <c r="Q473" i="2" a="1"/>
  <c r="Q473" i="2" s="1"/>
  <c r="AR465" i="2" a="1"/>
  <c r="AR465" i="2" s="1"/>
  <c r="Q465" i="2" a="1"/>
  <c r="Q465" i="2" s="1"/>
  <c r="AI457" i="2" a="1"/>
  <c r="Z449" i="2" a="1"/>
  <c r="Z449" i="2" s="1"/>
  <c r="Z87" i="2" a="1"/>
  <c r="AI451" i="2" a="1"/>
  <c r="AI451" i="2" s="1"/>
  <c r="AI425" i="2" a="1"/>
  <c r="AR417" i="2" a="1"/>
  <c r="AI417" i="2" a="1"/>
  <c r="AI417" i="2" s="1"/>
  <c r="Z409" i="2" a="1"/>
  <c r="Z409" i="2" s="1"/>
  <c r="Z374" i="2" a="1"/>
  <c r="AR275" i="2" a="1"/>
  <c r="AI275" i="2" a="1"/>
  <c r="AI275" i="2" s="1"/>
  <c r="Z275" i="2" a="1"/>
  <c r="Z275" i="2" s="1"/>
  <c r="Q275" i="2" a="1"/>
  <c r="AR267" i="2" a="1"/>
  <c r="AI267" i="2" a="1"/>
  <c r="AI267" i="2" s="1"/>
  <c r="Z267" i="2" a="1"/>
  <c r="Z267" i="2" s="1"/>
  <c r="Q267" i="2" a="1"/>
  <c r="AR323" i="2" a="1"/>
  <c r="AR323" i="2" s="1"/>
  <c r="AI323" i="2" a="1"/>
  <c r="Z323" i="2" a="1"/>
  <c r="Z323" i="2" s="1"/>
  <c r="Q323" i="2" a="1"/>
  <c r="AR251" i="2" a="1"/>
  <c r="AR251" i="2" s="1"/>
  <c r="AI251" i="2" a="1"/>
  <c r="Z251" i="2" a="1"/>
  <c r="Q251" i="2" a="1"/>
  <c r="AR243" i="2" a="1"/>
  <c r="AI243" i="2" a="1"/>
  <c r="Z243" i="2" a="1"/>
  <c r="Q243" i="2" a="1"/>
  <c r="AR196" i="2" a="1"/>
  <c r="AR196" i="2" s="1"/>
  <c r="AI196" i="2" a="1"/>
  <c r="AI196" i="2" s="1"/>
  <c r="Z196" i="2" a="1"/>
  <c r="Z196" i="2" s="1"/>
  <c r="Q196" i="2" a="1"/>
  <c r="AR82" i="2" a="1"/>
  <c r="AR82" i="2" s="1"/>
  <c r="AI82" i="2" a="1"/>
  <c r="Z82" i="2" a="1"/>
  <c r="Z82" i="2" s="1"/>
  <c r="Q82" i="2" a="1"/>
  <c r="AR219" i="2" a="1"/>
  <c r="AR219" i="2" s="1"/>
  <c r="AI219" i="2" a="1"/>
  <c r="AI219" i="2" s="1"/>
  <c r="Z219" i="2" a="1"/>
  <c r="Z219" i="2" s="1"/>
  <c r="Q219" i="2" a="1"/>
  <c r="AR211" i="2" a="1"/>
  <c r="AI211" i="2" a="1"/>
  <c r="AI211" i="2" s="1"/>
  <c r="Z211" i="2" a="1"/>
  <c r="Z211" i="2" s="1"/>
  <c r="Q211" i="2" a="1"/>
  <c r="AR203" i="2" a="1"/>
  <c r="AI203" i="2" a="1"/>
  <c r="AI203" i="2" s="1"/>
  <c r="Z203" i="2" a="1"/>
  <c r="Z203" i="2" s="1"/>
  <c r="Q203" i="2" a="1"/>
  <c r="AR195" i="2" a="1"/>
  <c r="AR195" i="2" s="1"/>
  <c r="AI195" i="2" a="1"/>
  <c r="Z195" i="2" a="1"/>
  <c r="Z195" i="2" s="1"/>
  <c r="Q195" i="2" a="1"/>
  <c r="AR187" i="2" a="1"/>
  <c r="AR187" i="2" s="1"/>
  <c r="AI187" i="2" a="1"/>
  <c r="Z187" i="2" a="1"/>
  <c r="Z187" i="2" s="1"/>
  <c r="Q187" i="2" a="1"/>
  <c r="AR257" i="2" a="1"/>
  <c r="AR257" i="2" s="1"/>
  <c r="AI257" i="2" a="1"/>
  <c r="AI257" i="2" s="1"/>
  <c r="Z257" i="2" a="1"/>
  <c r="Z257" i="2" s="1"/>
  <c r="Q257" i="2" a="1"/>
  <c r="AR171" i="2" a="1"/>
  <c r="AI171" i="2" a="1"/>
  <c r="AI171" i="2" s="1"/>
  <c r="Z171" i="2" a="1"/>
  <c r="Z171" i="2" s="1"/>
  <c r="Q171" i="2" a="1"/>
  <c r="AR163" i="2" a="1"/>
  <c r="AI163" i="2" a="1"/>
  <c r="AI163" i="2" s="1"/>
  <c r="Z163" i="2" a="1"/>
  <c r="Z163" i="2" s="1"/>
  <c r="Q163" i="2" a="1"/>
  <c r="AR155" i="2" a="1"/>
  <c r="AI155" i="2" a="1"/>
  <c r="AI155" i="2" s="1"/>
  <c r="Z155" i="2" a="1"/>
  <c r="Z155" i="2" s="1"/>
  <c r="Q155" i="2" a="1"/>
  <c r="AR147" i="2" a="1"/>
  <c r="AR147" i="2" s="1"/>
  <c r="AI147" i="2" a="1"/>
  <c r="AI147" i="2" s="1"/>
  <c r="Z147" i="2" a="1"/>
  <c r="Z147" i="2" s="1"/>
  <c r="Q147" i="2" a="1"/>
  <c r="AR139" i="2" a="1"/>
  <c r="AR139" i="2" s="1"/>
  <c r="AI139" i="2" a="1"/>
  <c r="Z139" i="2" a="1"/>
  <c r="Z139" i="2" s="1"/>
  <c r="Q139" i="2" a="1"/>
  <c r="AR131" i="2" a="1"/>
  <c r="AI131" i="2" a="1"/>
  <c r="Z131" i="2" a="1"/>
  <c r="Z131" i="2" s="1"/>
  <c r="Q131" i="2" a="1"/>
  <c r="AR123" i="2" a="1"/>
  <c r="AR123" i="2" s="1"/>
  <c r="AI123" i="2" a="1"/>
  <c r="AI123" i="2" s="1"/>
  <c r="Z123" i="2" a="1"/>
  <c r="Z123" i="2" s="1"/>
  <c r="Q123" i="2" a="1"/>
  <c r="AR115" i="2" a="1"/>
  <c r="AR115" i="2" s="1"/>
  <c r="AI115" i="2" a="1"/>
  <c r="Z115" i="2" a="1"/>
  <c r="Z115" i="2" s="1"/>
  <c r="Q115" i="2" a="1"/>
  <c r="AR107" i="2" a="1"/>
  <c r="AR107" i="2" s="1"/>
  <c r="AI107" i="2" a="1"/>
  <c r="AI107" i="2" s="1"/>
  <c r="Z107" i="2" a="1"/>
  <c r="Z107" i="2" s="1"/>
  <c r="Q107" i="2" a="1"/>
  <c r="AR99" i="2" a="1"/>
  <c r="AR99" i="2" s="1"/>
  <c r="AI99" i="2" a="1"/>
  <c r="Z99" i="2" a="1"/>
  <c r="Z99" i="2" s="1"/>
  <c r="Q99" i="2" a="1"/>
  <c r="AR91" i="2" a="1"/>
  <c r="AR91" i="2" s="1"/>
  <c r="AI91" i="2" a="1"/>
  <c r="AI91" i="2" s="1"/>
  <c r="Z91" i="2" a="1"/>
  <c r="Z91" i="2" s="1"/>
  <c r="Q91" i="2" a="1"/>
  <c r="AR83" i="2" a="1"/>
  <c r="AR83" i="2" s="1"/>
  <c r="AI83" i="2" a="1"/>
  <c r="Z83" i="2" a="1"/>
  <c r="Z83" i="2" s="1"/>
  <c r="Q83" i="2" a="1"/>
  <c r="AR75" i="2" a="1"/>
  <c r="AR75" i="2" s="1"/>
  <c r="AI75" i="2" a="1"/>
  <c r="Z75" i="2" a="1"/>
  <c r="Q75" i="2" a="1"/>
  <c r="AR49" i="2" a="1"/>
  <c r="AI49" i="2" a="1"/>
  <c r="Z49" i="2" a="1"/>
  <c r="Q49" i="2" a="1"/>
  <c r="AR59" i="2" a="1"/>
  <c r="AI59" i="2" a="1"/>
  <c r="Z59" i="2" a="1"/>
  <c r="Q59" i="2" a="1"/>
  <c r="AR51" i="2" a="1"/>
  <c r="AR51" i="2" s="1"/>
  <c r="AI51" i="2" a="1"/>
  <c r="AI51" i="2" s="1"/>
  <c r="Z51" i="2" a="1"/>
  <c r="Z51" i="2" s="1"/>
  <c r="Q51" i="2" a="1"/>
  <c r="AR43" i="2" a="1"/>
  <c r="AR43" i="2" s="1"/>
  <c r="AI43" i="2" a="1"/>
  <c r="Z43" i="2" a="1"/>
  <c r="Z43" i="2" s="1"/>
  <c r="Q43" i="2" a="1"/>
  <c r="AR35" i="2" a="1"/>
  <c r="AR35" i="2" s="1"/>
  <c r="AI35" i="2" a="1"/>
  <c r="AI35" i="2" s="1"/>
  <c r="Z35" i="2" a="1"/>
  <c r="Z35" i="2" s="1"/>
  <c r="Q35" i="2" a="1"/>
  <c r="AR27" i="2" a="1"/>
  <c r="AR27" i="2" s="1"/>
  <c r="AI27" i="2" a="1"/>
  <c r="Z27" i="2" a="1"/>
  <c r="Z27" i="2" s="1"/>
  <c r="Q27" i="2" a="1"/>
  <c r="AR19" i="2" a="1"/>
  <c r="AR19" i="2" s="1"/>
  <c r="AI19" i="2" a="1"/>
  <c r="AI19" i="2" s="1"/>
  <c r="Z19" i="2" a="1"/>
  <c r="Z19" i="2" s="1"/>
  <c r="Q19" i="2" a="1"/>
  <c r="AR11" i="2" a="1"/>
  <c r="AR11" i="2" s="1"/>
  <c r="AI11" i="2" a="1"/>
  <c r="Z11" i="2" a="1"/>
  <c r="Z11" i="2" s="1"/>
  <c r="Q11" i="2" a="1"/>
  <c r="AR712" i="1" a="1"/>
  <c r="AR712" i="1" s="1"/>
  <c r="AI712" i="1" a="1"/>
  <c r="AI712" i="1" s="1"/>
  <c r="Z712" i="1" a="1"/>
  <c r="Q712" i="1" a="1"/>
  <c r="AR704" i="1" a="1"/>
  <c r="AR704" i="1" s="1"/>
  <c r="AI704" i="1" a="1"/>
  <c r="AI704" i="1" s="1"/>
  <c r="Z704" i="1" a="1"/>
  <c r="Z704" i="1" s="1"/>
  <c r="Q704" i="1" a="1"/>
  <c r="AR696" i="1" a="1"/>
  <c r="AI696" i="1" a="1"/>
  <c r="AI696" i="1" s="1"/>
  <c r="Z696" i="1" a="1"/>
  <c r="Z696" i="1" s="1"/>
  <c r="Q696" i="1" a="1"/>
  <c r="AR688" i="1" a="1"/>
  <c r="AR688" i="1" s="1"/>
  <c r="AI688" i="1" a="1"/>
  <c r="Z688" i="1" a="1"/>
  <c r="Z688" i="1" s="1"/>
  <c r="Q688" i="1" a="1"/>
  <c r="AR680" i="1" a="1"/>
  <c r="AI680" i="1" a="1"/>
  <c r="AI680" i="1" s="1"/>
  <c r="Z680" i="1" a="1"/>
  <c r="Z680" i="1" s="1"/>
  <c r="Q680" i="1" a="1"/>
  <c r="AR672" i="1" a="1"/>
  <c r="AI672" i="1" a="1"/>
  <c r="AI672" i="1" s="1"/>
  <c r="Z672" i="1" a="1"/>
  <c r="Z672" i="1" s="1"/>
  <c r="Q672" i="1" a="1"/>
  <c r="AR664" i="1" a="1"/>
  <c r="AR664" i="1" s="1"/>
  <c r="AI664" i="1" a="1"/>
  <c r="Z664" i="1" a="1"/>
  <c r="Z664" i="1" s="1"/>
  <c r="Q664" i="1" a="1"/>
  <c r="AR656" i="1" a="1"/>
  <c r="AR656" i="1" s="1"/>
  <c r="AI656" i="1" a="1"/>
  <c r="AI656" i="1" s="1"/>
  <c r="Z656" i="1" a="1"/>
  <c r="Z656" i="1" s="1"/>
  <c r="Q656" i="1" a="1"/>
  <c r="AR648" i="1" a="1"/>
  <c r="AR648" i="1" s="1"/>
  <c r="AI648" i="1" a="1"/>
  <c r="Z648" i="1" a="1"/>
  <c r="Z648" i="1" s="1"/>
  <c r="Q648" i="1" a="1"/>
  <c r="AR640" i="1" a="1"/>
  <c r="AR640" i="1" s="1"/>
  <c r="AI640" i="1" a="1"/>
  <c r="AI640" i="1" s="1"/>
  <c r="Z640" i="1" a="1"/>
  <c r="Z640" i="1" s="1"/>
  <c r="Q640" i="1" a="1"/>
  <c r="AR632" i="1" a="1"/>
  <c r="AI632" i="1" a="1"/>
  <c r="AI632" i="1" s="1"/>
  <c r="Z632" i="1" a="1"/>
  <c r="Z632" i="1" s="1"/>
  <c r="Q632" i="1" a="1"/>
  <c r="AR624" i="1" a="1"/>
  <c r="AI624" i="1" a="1"/>
  <c r="AI624" i="1" s="1"/>
  <c r="Z624" i="1" a="1"/>
  <c r="Z624" i="1" s="1"/>
  <c r="Q624" i="1" a="1"/>
  <c r="AR616" i="1" a="1"/>
  <c r="AR616" i="1" s="1"/>
  <c r="AI616" i="1" a="1"/>
  <c r="Z616" i="1" a="1"/>
  <c r="Z616" i="1" s="1"/>
  <c r="Q616" i="1" a="1"/>
  <c r="AR608" i="1" a="1"/>
  <c r="AR608" i="1" s="1"/>
  <c r="AI608" i="1" a="1"/>
  <c r="AI608" i="1" s="1"/>
  <c r="Z608" i="1" a="1"/>
  <c r="Z608" i="1" s="1"/>
  <c r="Q608" i="1" a="1"/>
  <c r="AR600" i="1" a="1"/>
  <c r="AI600" i="1" a="1"/>
  <c r="Z600" i="1" a="1"/>
  <c r="Z600" i="1" s="1"/>
  <c r="Q600" i="1" a="1"/>
  <c r="AR592" i="1" a="1"/>
  <c r="AI592" i="1" a="1"/>
  <c r="Z592" i="1" a="1"/>
  <c r="Z592" i="1" s="1"/>
  <c r="Q592" i="1" a="1"/>
  <c r="AR584" i="1" a="1"/>
  <c r="AI584" i="1" a="1"/>
  <c r="AI584" i="1" s="1"/>
  <c r="Z584" i="1" a="1"/>
  <c r="Z584" i="1" s="1"/>
  <c r="Q584" i="1" a="1"/>
  <c r="AR576" i="1" a="1"/>
  <c r="AI576" i="1" a="1"/>
  <c r="AI576" i="1" s="1"/>
  <c r="Z576" i="1" a="1"/>
  <c r="Z576" i="1" s="1"/>
  <c r="Q576" i="1" a="1"/>
  <c r="AR568" i="1" a="1"/>
  <c r="AR568" i="1" s="1"/>
  <c r="AI568" i="1" a="1"/>
  <c r="Z568" i="1" a="1"/>
  <c r="Z568" i="1" s="1"/>
  <c r="Q568" i="1" a="1"/>
  <c r="AR560" i="1" a="1"/>
  <c r="AI560" i="1" a="1"/>
  <c r="Z560" i="1" a="1"/>
  <c r="Z560" i="1" s="1"/>
  <c r="Q560" i="1" a="1"/>
  <c r="AR552" i="1" a="1"/>
  <c r="AR552" i="1" s="1"/>
  <c r="AI552" i="1" a="1"/>
  <c r="Z552" i="1" a="1"/>
  <c r="Z552" i="1" s="1"/>
  <c r="Q552" i="1" a="1"/>
  <c r="AR544" i="1" a="1"/>
  <c r="AR544" i="1" s="1"/>
  <c r="AI544" i="1" a="1"/>
  <c r="AI544" i="1" s="1"/>
  <c r="Z544" i="1" a="1"/>
  <c r="Z544" i="1" s="1"/>
  <c r="Q544" i="1" a="1"/>
  <c r="AR536" i="1" a="1"/>
  <c r="AR536" i="1" s="1"/>
  <c r="AI536" i="1" a="1"/>
  <c r="Z536" i="1" a="1"/>
  <c r="Z536" i="1" s="1"/>
  <c r="Q536" i="1" a="1"/>
  <c r="AR528" i="1" a="1"/>
  <c r="AR528" i="1" s="1"/>
  <c r="AI528" i="1" a="1"/>
  <c r="AI528" i="1" s="1"/>
  <c r="Z528" i="1" a="1"/>
  <c r="Z528" i="1" s="1"/>
  <c r="Q528" i="1" a="1"/>
  <c r="AR517" i="1" a="1"/>
  <c r="AI517" i="1" a="1"/>
  <c r="AI517" i="1" s="1"/>
  <c r="Z517" i="1" a="1"/>
  <c r="Z517" i="1" s="1"/>
  <c r="Q517" i="1" a="1"/>
  <c r="AR513" i="1" a="1"/>
  <c r="AR513" i="1" s="1"/>
  <c r="AI513" i="1" a="1"/>
  <c r="Z513" i="1" a="1"/>
  <c r="Z513" i="1" s="1"/>
  <c r="Q513" i="1" a="1"/>
  <c r="AR509" i="1" a="1"/>
  <c r="AR509" i="1" s="1"/>
  <c r="AI509" i="1" a="1"/>
  <c r="AI509" i="1" s="1"/>
  <c r="Z509" i="1" a="1"/>
  <c r="Z509" i="1" s="1"/>
  <c r="Q509" i="1" a="1"/>
  <c r="AR505" i="1" a="1"/>
  <c r="AR505" i="1" s="1"/>
  <c r="AI505" i="1" a="1"/>
  <c r="Z505" i="1" a="1"/>
  <c r="Q505" i="1" a="1"/>
  <c r="AR501" i="1" a="1"/>
  <c r="AI501" i="1" a="1"/>
  <c r="Z501" i="1" a="1"/>
  <c r="Q501" i="1" a="1"/>
  <c r="AR497" i="1" a="1"/>
  <c r="AI497" i="1" a="1"/>
  <c r="Z497" i="1" a="1"/>
  <c r="Q497" i="1" a="1"/>
  <c r="AR493" i="1" a="1"/>
  <c r="AI493" i="1" a="1"/>
  <c r="Z493" i="1" a="1"/>
  <c r="Q493" i="1" a="1"/>
  <c r="AR489" i="1" a="1"/>
  <c r="AI489" i="1" a="1"/>
  <c r="Z489" i="1" a="1"/>
  <c r="Q489" i="1" a="1"/>
  <c r="AR483" i="1" a="1"/>
  <c r="AI483" i="1" a="1"/>
  <c r="Z483" i="1" a="1"/>
  <c r="Q483" i="1" a="1"/>
  <c r="AR475" i="1" a="1"/>
  <c r="AR475" i="1" s="1"/>
  <c r="AI475" i="1" a="1"/>
  <c r="Z475" i="1" a="1"/>
  <c r="Z475" i="1" s="1"/>
  <c r="Q475" i="1" a="1"/>
  <c r="AR467" i="1" a="1"/>
  <c r="AR467" i="1" s="1"/>
  <c r="AI467" i="1" a="1"/>
  <c r="AI467" i="1" s="1"/>
  <c r="Z467" i="1" a="1"/>
  <c r="Z467" i="1" s="1"/>
  <c r="Q467" i="1" a="1"/>
  <c r="AR459" i="1" a="1"/>
  <c r="AR459" i="1" s="1"/>
  <c r="AI459" i="1" a="1"/>
  <c r="AI459" i="1" s="1"/>
  <c r="Z459" i="1" a="1"/>
  <c r="Z459" i="1" s="1"/>
  <c r="Q459" i="1" a="1"/>
  <c r="AR434" i="1" a="1"/>
  <c r="AI434" i="1" a="1"/>
  <c r="AI434" i="1" s="1"/>
  <c r="Z434" i="1" a="1"/>
  <c r="Z434" i="1" s="1"/>
  <c r="Q434" i="1" a="1"/>
  <c r="AR443" i="1" a="1"/>
  <c r="AI443" i="1" a="1"/>
  <c r="Z443" i="1" a="1"/>
  <c r="Z443" i="1" s="1"/>
  <c r="Q443" i="1" a="1"/>
  <c r="AR435" i="1" a="1"/>
  <c r="AI435" i="1" a="1"/>
  <c r="Z435" i="1" a="1"/>
  <c r="Z435" i="1" s="1"/>
  <c r="Q435" i="1" a="1"/>
  <c r="AR320" i="1" a="1"/>
  <c r="AI320" i="1" a="1"/>
  <c r="AI320" i="1" s="1"/>
  <c r="Z320" i="1" a="1"/>
  <c r="Z320" i="1" s="1"/>
  <c r="Q320" i="1" a="1"/>
  <c r="AR85" i="1" a="1"/>
  <c r="AI85" i="1" a="1"/>
  <c r="AI85" i="1" s="1"/>
  <c r="Z85" i="1" a="1"/>
  <c r="Z85" i="1" s="1"/>
  <c r="Q85" i="1" a="1"/>
  <c r="AR411" i="1" a="1"/>
  <c r="AR411" i="1" s="1"/>
  <c r="AI411" i="1" a="1"/>
  <c r="Z411" i="1" a="1"/>
  <c r="Z411" i="1" s="1"/>
  <c r="Q411" i="1" a="1"/>
  <c r="AR410" i="1" a="1"/>
  <c r="AI410" i="1" a="1"/>
  <c r="AI410" i="1" s="1"/>
  <c r="Z410" i="1" a="1"/>
  <c r="Z410" i="1" s="1"/>
  <c r="Q410" i="1" a="1"/>
  <c r="AR395" i="1" a="1"/>
  <c r="AR395" i="1" s="1"/>
  <c r="AI395" i="1" a="1"/>
  <c r="Z395" i="1" a="1"/>
  <c r="Z395" i="1" s="1"/>
  <c r="Q395" i="1" a="1"/>
  <c r="AR387" i="1" a="1"/>
  <c r="AR387" i="1" s="1"/>
  <c r="AI387" i="1" a="1"/>
  <c r="AI387" i="1" s="1"/>
  <c r="Z387" i="1" a="1"/>
  <c r="Q387" i="1" a="1"/>
  <c r="AR332" i="1" a="1"/>
  <c r="AR332" i="1" s="1"/>
  <c r="AI332" i="1" a="1"/>
  <c r="AI332" i="1" s="1"/>
  <c r="Z332" i="1" a="1"/>
  <c r="Z332" i="1" s="1"/>
  <c r="Q332" i="1" a="1"/>
  <c r="AR329" i="1" a="1"/>
  <c r="AR329" i="1" s="1"/>
  <c r="AI329" i="1" a="1"/>
  <c r="Z329" i="1" a="1"/>
  <c r="Z329" i="1" s="1"/>
  <c r="Q329" i="1" a="1"/>
  <c r="AR378" i="1" a="1"/>
  <c r="AI378" i="1" a="1"/>
  <c r="AI378" i="1" s="1"/>
  <c r="Z378" i="1" a="1"/>
  <c r="Z378" i="1" s="1"/>
  <c r="Q378" i="1" a="1"/>
  <c r="AR355" i="1" a="1"/>
  <c r="AI355" i="1" a="1"/>
  <c r="AI355" i="1" s="1"/>
  <c r="Z355" i="1" a="1"/>
  <c r="Z355" i="1" s="1"/>
  <c r="Q355" i="1" a="1"/>
  <c r="AR335" i="1" a="1"/>
  <c r="AR335" i="1" s="1"/>
  <c r="AI335" i="1" a="1"/>
  <c r="AI335" i="1" s="1"/>
  <c r="Z335" i="1" a="1"/>
  <c r="Z335" i="1" s="1"/>
  <c r="Q335" i="1" a="1"/>
  <c r="Q335" i="1" s="1"/>
  <c r="AR339" i="1" a="1"/>
  <c r="AI339" i="1" a="1"/>
  <c r="AI339" i="1" s="1"/>
  <c r="Z339" i="1" a="1"/>
  <c r="Z339" i="1" s="1"/>
  <c r="Q339" i="1" a="1"/>
  <c r="AR331" i="1" a="1"/>
  <c r="AI331" i="1" a="1"/>
  <c r="AI331" i="1" s="1"/>
  <c r="Z331" i="1" a="1"/>
  <c r="Z331" i="1" s="1"/>
  <c r="Q331" i="1" a="1"/>
  <c r="AR323" i="1" a="1"/>
  <c r="AR323" i="1" s="1"/>
  <c r="AI323" i="1" a="1"/>
  <c r="Z323" i="1" a="1"/>
  <c r="Z323" i="1" s="1"/>
  <c r="Q323" i="1" a="1"/>
  <c r="AR315" i="1" a="1"/>
  <c r="AR315" i="1" s="1"/>
  <c r="AI315" i="1" a="1"/>
  <c r="AI315" i="1" s="1"/>
  <c r="Z315" i="1" a="1"/>
  <c r="Q315" i="1" a="1"/>
  <c r="AR228" i="1" a="1"/>
  <c r="AR228" i="1" s="1"/>
  <c r="AI228" i="1" a="1"/>
  <c r="AI228" i="1" s="1"/>
  <c r="Z228" i="1" a="1"/>
  <c r="Z228" i="1" s="1"/>
  <c r="Q228" i="1" a="1"/>
  <c r="AR302" i="1" a="1"/>
  <c r="AR302" i="1" s="1"/>
  <c r="AI302" i="1" a="1"/>
  <c r="Z302" i="1" a="1"/>
  <c r="Z302" i="1" s="1"/>
  <c r="Q302" i="1" a="1"/>
  <c r="AR298" i="1" a="1"/>
  <c r="AR298" i="1" s="1"/>
  <c r="AI298" i="1" a="1"/>
  <c r="AI298" i="1" s="1"/>
  <c r="Z298" i="1" a="1"/>
  <c r="Q298" i="1" a="1"/>
  <c r="AR294" i="1" a="1"/>
  <c r="AI294" i="1" a="1"/>
  <c r="AI294" i="1" s="1"/>
  <c r="Z294" i="1" a="1"/>
  <c r="Q294" i="1" a="1"/>
  <c r="AR290" i="1" a="1"/>
  <c r="AR290" i="1" s="1"/>
  <c r="AI290" i="1" a="1"/>
  <c r="AI290" i="1" s="1"/>
  <c r="Z290" i="1" a="1"/>
  <c r="Z290" i="1" s="1"/>
  <c r="Q290" i="1" a="1"/>
  <c r="AR286" i="1" a="1"/>
  <c r="AR286" i="1" s="1"/>
  <c r="AI286" i="1" a="1"/>
  <c r="Z286" i="1" a="1"/>
  <c r="Z286" i="1" s="1"/>
  <c r="Q286" i="1" a="1"/>
  <c r="AR282" i="1" a="1"/>
  <c r="AR282" i="1" s="1"/>
  <c r="AI282" i="1" a="1"/>
  <c r="AI282" i="1" s="1"/>
  <c r="Z282" i="1" a="1"/>
  <c r="Z282" i="1" s="1"/>
  <c r="Q282" i="1" a="1"/>
  <c r="AR278" i="1" a="1"/>
  <c r="AI278" i="1" a="1"/>
  <c r="Z278" i="1" a="1"/>
  <c r="Z278" i="1" s="1"/>
  <c r="Q278" i="1" a="1"/>
  <c r="AR274" i="1" a="1"/>
  <c r="AI274" i="1" a="1"/>
  <c r="Z274" i="1" a="1"/>
  <c r="Z274" i="1" s="1"/>
  <c r="Q274" i="1" a="1"/>
  <c r="AR110" i="1" a="1"/>
  <c r="AI110" i="1" a="1"/>
  <c r="AI110" i="1" s="1"/>
  <c r="Z110" i="1" a="1"/>
  <c r="Z110" i="1" s="1"/>
  <c r="Q110" i="1" a="1"/>
  <c r="AR266" i="1" a="1"/>
  <c r="AR266" i="1" s="1"/>
  <c r="AI266" i="1" a="1"/>
  <c r="Z266" i="1" a="1"/>
  <c r="Z266" i="1" s="1"/>
  <c r="Q266" i="1" a="1"/>
  <c r="AR258" i="1" a="1"/>
  <c r="AI258" i="1" a="1"/>
  <c r="Z258" i="1" a="1"/>
  <c r="Z258" i="1" s="1"/>
  <c r="Q258" i="1" a="1"/>
  <c r="AR254" i="1" a="1"/>
  <c r="AI254" i="1" a="1"/>
  <c r="AI254" i="1" s="1"/>
  <c r="Z254" i="1" a="1"/>
  <c r="Z254" i="1" s="1"/>
  <c r="Q254" i="1" a="1"/>
  <c r="AR246" i="1" a="1"/>
  <c r="AR246" i="1" s="1"/>
  <c r="AI246" i="1" a="1"/>
  <c r="AI246" i="1" s="1"/>
  <c r="Z246" i="1" a="1"/>
  <c r="Z246" i="1" s="1"/>
  <c r="Q246" i="1" a="1"/>
  <c r="AR48" i="1" a="1"/>
  <c r="AR48" i="1" s="1"/>
  <c r="AI48" i="1" a="1"/>
  <c r="AI48" i="1" s="1"/>
  <c r="Z48" i="1" a="1"/>
  <c r="Z48" i="1" s="1"/>
  <c r="Q48" i="1" a="1"/>
  <c r="AR234" i="1" a="1"/>
  <c r="AR234" i="1" s="1"/>
  <c r="AI234" i="1" a="1"/>
  <c r="Z234" i="1" a="1"/>
  <c r="Z234" i="1" s="1"/>
  <c r="Q234" i="1" a="1"/>
  <c r="AR226" i="1" a="1"/>
  <c r="AI226" i="1" a="1"/>
  <c r="Z226" i="1" a="1"/>
  <c r="Z226" i="1" s="1"/>
  <c r="Q226" i="1" a="1"/>
  <c r="AR222" i="1" a="1"/>
  <c r="AI222" i="1" a="1"/>
  <c r="Z222" i="1" a="1"/>
  <c r="Z222" i="1" s="1"/>
  <c r="Q222" i="1" a="1"/>
  <c r="AR392" i="1" a="1"/>
  <c r="AR392" i="1" s="1"/>
  <c r="AI392" i="1" a="1"/>
  <c r="AI392" i="1" s="1"/>
  <c r="Z392" i="1" a="1"/>
  <c r="Z392" i="1" s="1"/>
  <c r="Q392" i="1" a="1"/>
  <c r="AR210" i="1" a="1"/>
  <c r="AR210" i="1" s="1"/>
  <c r="AI210" i="1" a="1"/>
  <c r="Z210" i="1" a="1"/>
  <c r="Z210" i="1" s="1"/>
  <c r="Q210" i="1" a="1"/>
  <c r="AR206" i="1" a="1"/>
  <c r="AR206" i="1" s="1"/>
  <c r="AI206" i="1" a="1"/>
  <c r="AI206" i="1" s="1"/>
  <c r="Z206" i="1" a="1"/>
  <c r="Z206" i="1" s="1"/>
  <c r="Q206" i="1" a="1"/>
  <c r="AR202" i="1" a="1"/>
  <c r="AR202" i="1" s="1"/>
  <c r="AI202" i="1" a="1"/>
  <c r="Z202" i="1" a="1"/>
  <c r="Z202" i="1" s="1"/>
  <c r="Q202" i="1" a="1"/>
  <c r="AR198" i="1" a="1"/>
  <c r="AR198" i="1" s="1"/>
  <c r="AI198" i="1" a="1"/>
  <c r="AI198" i="1" s="1"/>
  <c r="Z198" i="1" a="1"/>
  <c r="Q198" i="1" a="1"/>
  <c r="AR194" i="1" a="1"/>
  <c r="AR194" i="1" s="1"/>
  <c r="AI194" i="1" a="1"/>
  <c r="AI194" i="1" s="1"/>
  <c r="Z194" i="1" a="1"/>
  <c r="Z194" i="1" s="1"/>
  <c r="Q194" i="1" a="1"/>
  <c r="AR58" i="1" a="1"/>
  <c r="AI58" i="1" a="1"/>
  <c r="AI58" i="1" s="1"/>
  <c r="Z58" i="1" a="1"/>
  <c r="Z58" i="1" s="1"/>
  <c r="Q58" i="1" a="1"/>
  <c r="AR182" i="1" a="1"/>
  <c r="AR182" i="1" s="1"/>
  <c r="AI182" i="1" a="1"/>
  <c r="Z182" i="1" a="1"/>
  <c r="Z182" i="1" s="1"/>
  <c r="Q182" i="1" a="1"/>
  <c r="AR174" i="1" a="1"/>
  <c r="AR174" i="1" s="1"/>
  <c r="AI174" i="1" a="1"/>
  <c r="Z174" i="1" a="1"/>
  <c r="Q174" i="1" a="1"/>
  <c r="AR170" i="1" a="1"/>
  <c r="AR170" i="1" s="1"/>
  <c r="AI170" i="1" a="1"/>
  <c r="AI170" i="1" s="1"/>
  <c r="Z170" i="1" a="1"/>
  <c r="Z170" i="1" s="1"/>
  <c r="Q170" i="1" a="1"/>
  <c r="AR166" i="1" a="1"/>
  <c r="AI166" i="1" a="1"/>
  <c r="AI166" i="1" s="1"/>
  <c r="Z166" i="1" a="1"/>
  <c r="Q166" i="1" a="1"/>
  <c r="AR162" i="1" a="1"/>
  <c r="AI162" i="1" a="1"/>
  <c r="AI162" i="1" s="1"/>
  <c r="Z162" i="1" a="1"/>
  <c r="Z162" i="1" s="1"/>
  <c r="Q162" i="1" a="1"/>
  <c r="AR158" i="1" a="1"/>
  <c r="AI158" i="1" a="1"/>
  <c r="AI158" i="1" s="1"/>
  <c r="Z158" i="1" a="1"/>
  <c r="Z158" i="1" s="1"/>
  <c r="Q158" i="1" a="1"/>
  <c r="AR154" i="1" a="1"/>
  <c r="AI154" i="1" a="1"/>
  <c r="Z154" i="1" a="1"/>
  <c r="Z154" i="1" s="1"/>
  <c r="Q154" i="1" a="1"/>
  <c r="AR150" i="1" a="1"/>
  <c r="AI150" i="1" a="1"/>
  <c r="Z150" i="1" a="1"/>
  <c r="Z150" i="1" s="1"/>
  <c r="Q150" i="1" a="1"/>
  <c r="AR146" i="1" a="1"/>
  <c r="AR146" i="1" s="1"/>
  <c r="AI146" i="1" a="1"/>
  <c r="AI146" i="1" s="1"/>
  <c r="Z146" i="1" a="1"/>
  <c r="Z146" i="1" s="1"/>
  <c r="Q146" i="1" a="1"/>
  <c r="AR248" i="1" a="1"/>
  <c r="AR248" i="1" s="1"/>
  <c r="AI248" i="1" a="1"/>
  <c r="Z248" i="1" a="1"/>
  <c r="Z248" i="1" s="1"/>
  <c r="Q248" i="1" a="1"/>
  <c r="AR138" i="1" a="1"/>
  <c r="AR138" i="1" s="1"/>
  <c r="AI138" i="1" a="1"/>
  <c r="AI138" i="1" s="1"/>
  <c r="Z138" i="1" a="1"/>
  <c r="Z138" i="1" s="1"/>
  <c r="Q138" i="1" a="1"/>
  <c r="AR314" i="1" a="1"/>
  <c r="AR314" i="1" s="1"/>
  <c r="AI314" i="1" a="1"/>
  <c r="AI314" i="1" s="1"/>
  <c r="Z314" i="1" a="1"/>
  <c r="Z314" i="1" s="1"/>
  <c r="Q314" i="1" a="1"/>
  <c r="AR126" i="1" a="1"/>
  <c r="AR126" i="1" s="1"/>
  <c r="AI126" i="1" a="1"/>
  <c r="Z126" i="1" a="1"/>
  <c r="Z126" i="1" s="1"/>
  <c r="Q126" i="1" a="1"/>
  <c r="AR122" i="1" a="1"/>
  <c r="AR122" i="1" s="1"/>
  <c r="AI122" i="1" a="1"/>
  <c r="AI122" i="1" s="1"/>
  <c r="Z122" i="1" a="1"/>
  <c r="Z122" i="1" s="1"/>
  <c r="Q122" i="1" a="1"/>
  <c r="AR399" i="1" a="1"/>
  <c r="AR399" i="1" s="1"/>
  <c r="AI399" i="1" a="1"/>
  <c r="AI399" i="1" s="1"/>
  <c r="Z399" i="1" a="1"/>
  <c r="Q399" i="1" a="1"/>
  <c r="Q399" i="1" s="1"/>
  <c r="AR114" i="1" a="1"/>
  <c r="AR114" i="1" s="1"/>
  <c r="AI114" i="1" a="1"/>
  <c r="AI114" i="1" s="1"/>
  <c r="Z114" i="1" a="1"/>
  <c r="Z114" i="1" s="1"/>
  <c r="Q114" i="1" a="1"/>
  <c r="AR90" i="1" a="1"/>
  <c r="AR90" i="1" s="1"/>
  <c r="AI90" i="1" a="1"/>
  <c r="Z90" i="1" a="1"/>
  <c r="Z90" i="1" s="1"/>
  <c r="Q90" i="1" a="1"/>
  <c r="AR106" i="1" a="1"/>
  <c r="AR106" i="1" s="1"/>
  <c r="AI106" i="1" a="1"/>
  <c r="AI106" i="1" s="1"/>
  <c r="Z106" i="1" a="1"/>
  <c r="Z106" i="1" s="1"/>
  <c r="Q106" i="1" a="1"/>
  <c r="AR102" i="1" a="1"/>
  <c r="AI102" i="1" a="1"/>
  <c r="AI102" i="1" s="1"/>
  <c r="Z102" i="1" a="1"/>
  <c r="Z102" i="1" s="1"/>
  <c r="Q102" i="1" a="1"/>
  <c r="AR98" i="1" a="1"/>
  <c r="AI98" i="1" a="1"/>
  <c r="AI98" i="1" s="1"/>
  <c r="Z98" i="1" a="1"/>
  <c r="Z98" i="1" s="1"/>
  <c r="Q98" i="1" a="1"/>
  <c r="AR86" i="1" a="1"/>
  <c r="AR86" i="1" s="1"/>
  <c r="AI86" i="1" a="1"/>
  <c r="Z86" i="1" a="1"/>
  <c r="Z86" i="1" s="1"/>
  <c r="Q86" i="1" a="1"/>
  <c r="AR82" i="1" a="1"/>
  <c r="AR82" i="1" s="1"/>
  <c r="AI82" i="1" a="1"/>
  <c r="AI82" i="1" s="1"/>
  <c r="Z82" i="1" a="1"/>
  <c r="Z82" i="1" s="1"/>
  <c r="Q82" i="1" a="1"/>
  <c r="AR78" i="1" a="1"/>
  <c r="AR78" i="1" s="1"/>
  <c r="AI78" i="1" a="1"/>
  <c r="Z78" i="1" a="1"/>
  <c r="Q78" i="1" a="1"/>
  <c r="AR74" i="1" a="1"/>
  <c r="AR74" i="1" s="1"/>
  <c r="AI74" i="1" a="1"/>
  <c r="AI74" i="1" s="1"/>
  <c r="Z74" i="1" a="1"/>
  <c r="Z74" i="1" s="1"/>
  <c r="Q74" i="1" a="1"/>
  <c r="AR70" i="1" a="1"/>
  <c r="AR70" i="1" s="1"/>
  <c r="AI70" i="1" a="1"/>
  <c r="AI70" i="1" s="1"/>
  <c r="Z70" i="1" a="1"/>
  <c r="Z70" i="1" s="1"/>
  <c r="Q70" i="1" a="1"/>
  <c r="AR419" i="1" a="1"/>
  <c r="AI419" i="1" a="1"/>
  <c r="AI419" i="1" s="1"/>
  <c r="Z419" i="1" a="1"/>
  <c r="Z419" i="1" s="1"/>
  <c r="Q419" i="1" a="1"/>
  <c r="AR54" i="1" a="1"/>
  <c r="AR54" i="1" s="1"/>
  <c r="AI54" i="1" a="1"/>
  <c r="AI54" i="1" s="1"/>
  <c r="Z54" i="1" a="1"/>
  <c r="Z54" i="1" s="1"/>
  <c r="Q54" i="1" a="1"/>
  <c r="AR367" i="1" a="1"/>
  <c r="AI367" i="1" a="1"/>
  <c r="Z367" i="1" a="1"/>
  <c r="Z367" i="1" s="1"/>
  <c r="Q367" i="1" a="1"/>
  <c r="AR38" i="1" a="1"/>
  <c r="AI38" i="1" a="1"/>
  <c r="AI38" i="1" s="1"/>
  <c r="Z38" i="1" a="1"/>
  <c r="Z38" i="1" s="1"/>
  <c r="Q38" i="1" a="1"/>
  <c r="AR340" i="1" a="1"/>
  <c r="AI340" i="1" a="1"/>
  <c r="AI340" i="1" s="1"/>
  <c r="Z340" i="1" a="1"/>
  <c r="Z340" i="1" s="1"/>
  <c r="Q340" i="1" a="1"/>
  <c r="Q340" i="1" s="1"/>
  <c r="AR26" i="1" a="1"/>
  <c r="AI26" i="1" a="1"/>
  <c r="AI26" i="1" s="1"/>
  <c r="Z26" i="1" a="1"/>
  <c r="Z26" i="1" s="1"/>
  <c r="Q26" i="1" a="1"/>
  <c r="AR22" i="1" a="1"/>
  <c r="AI22" i="1" a="1"/>
  <c r="AI22" i="1" s="1"/>
  <c r="Z22" i="1" a="1"/>
  <c r="Z22" i="1" s="1"/>
  <c r="Q22" i="1" a="1"/>
  <c r="AR18" i="1" a="1"/>
  <c r="AR18" i="1" s="1"/>
  <c r="AI18" i="1" a="1"/>
  <c r="Z18" i="1" a="1"/>
  <c r="Z18" i="1" s="1"/>
  <c r="Q18" i="1" a="1"/>
  <c r="AR14" i="1" a="1"/>
  <c r="AR14" i="1" s="1"/>
  <c r="AI14" i="1" a="1"/>
  <c r="Z14" i="1" a="1"/>
  <c r="Z14" i="1" s="1"/>
  <c r="Q14" i="1" a="1"/>
  <c r="AR10" i="1" a="1"/>
  <c r="AI10" i="1" a="1"/>
  <c r="AI10" i="1" s="1"/>
  <c r="Z10" i="1" a="1"/>
  <c r="Z10" i="1" s="1"/>
  <c r="Q10" i="1" a="1"/>
  <c r="AR6" i="1" a="1"/>
  <c r="AI6" i="1" a="1"/>
  <c r="Z6" i="1" a="1"/>
  <c r="Z6" i="1" s="1"/>
  <c r="Q6" i="1" a="1"/>
  <c r="AR296" i="1" a="1"/>
  <c r="AR296" i="1" s="1"/>
  <c r="AI296" i="1" a="1"/>
  <c r="AI296" i="1" s="1"/>
  <c r="Z296" i="1" a="1"/>
  <c r="Z296" i="1" s="1"/>
  <c r="Q296" i="1" a="1"/>
  <c r="Q296" i="1" s="1"/>
  <c r="AR46" i="1" a="1"/>
  <c r="AR46" i="1" s="1"/>
  <c r="AI46" i="1" a="1"/>
  <c r="AI46" i="1" s="1"/>
  <c r="Z46" i="1" a="1"/>
  <c r="Z46" i="1" s="1"/>
  <c r="Q46" i="1" a="1"/>
  <c r="Q46" i="1" s="1"/>
  <c r="AR87" i="1" a="1"/>
  <c r="AR87" i="1" s="1"/>
  <c r="AI87" i="1" a="1"/>
  <c r="Z87" i="1" a="1"/>
  <c r="Z87" i="1" s="1"/>
  <c r="Q87" i="1" a="1"/>
  <c r="AR251" i="1" a="1"/>
  <c r="AR251" i="1" s="1"/>
  <c r="AI251" i="1" a="1"/>
  <c r="AI251" i="1" s="1"/>
  <c r="Z251" i="1" a="1"/>
  <c r="Z251" i="1" s="1"/>
  <c r="Q251" i="1" a="1"/>
  <c r="AR151" i="1" a="1"/>
  <c r="AR151" i="1" s="1"/>
  <c r="AI151" i="1" a="1"/>
  <c r="AI151" i="1" s="1"/>
  <c r="Z151" i="1" a="1"/>
  <c r="Z151" i="1" s="1"/>
  <c r="Q151" i="1" a="1"/>
  <c r="AR250" i="1" a="1"/>
  <c r="AR250" i="1" s="1"/>
  <c r="AI250" i="1" a="1"/>
  <c r="Z250" i="1" a="1"/>
  <c r="Z250" i="1" s="1"/>
  <c r="Q250" i="1" a="1"/>
  <c r="AR431" i="1" a="1"/>
  <c r="AR431" i="1" s="1"/>
  <c r="AI431" i="1" a="1"/>
  <c r="AI431" i="1" s="1"/>
  <c r="Z431" i="1" a="1"/>
  <c r="Z431" i="1" s="1"/>
  <c r="Q431" i="1" a="1"/>
  <c r="Q431" i="1" s="1"/>
  <c r="AR214" i="1" a="1"/>
  <c r="AR214" i="1" s="1"/>
  <c r="AI214" i="1" a="1"/>
  <c r="Z214" i="1" a="1"/>
  <c r="Z214" i="1" s="1"/>
  <c r="Q214" i="1" a="1"/>
  <c r="Q214" i="1" s="1"/>
  <c r="AR30" i="1" a="1"/>
  <c r="AR30" i="1" s="1"/>
  <c r="AI30" i="1" a="1"/>
  <c r="AI30" i="1" s="1"/>
  <c r="Z30" i="1" a="1"/>
  <c r="Z30" i="1" s="1"/>
  <c r="Q30" i="1" a="1"/>
  <c r="AR115" i="1" a="1"/>
  <c r="AI115" i="1" a="1"/>
  <c r="AI115" i="1" s="1"/>
  <c r="Z115" i="1" a="1"/>
  <c r="Z115" i="1" s="1"/>
  <c r="Q115" i="1" a="1"/>
  <c r="AR96" i="1" a="1"/>
  <c r="AI96" i="1" a="1"/>
  <c r="Z96" i="1" a="1"/>
  <c r="Z96" i="1" s="1"/>
  <c r="Q96" i="1" a="1"/>
  <c r="Q96" i="1" s="1"/>
  <c r="AR300" i="1" a="1"/>
  <c r="AR300" i="1" s="1"/>
  <c r="AI300" i="1" a="1"/>
  <c r="Z300" i="1" a="1"/>
  <c r="Z300" i="1" s="1"/>
  <c r="Q300" i="1" a="1"/>
  <c r="Q300" i="1" s="1"/>
  <c r="AR44" i="1" a="1"/>
  <c r="AR44" i="1" s="1"/>
  <c r="AI44" i="1" a="1"/>
  <c r="Z44" i="1" a="1"/>
  <c r="Z44" i="1" s="1"/>
  <c r="Q44" i="1" a="1"/>
  <c r="Q44" i="1" s="1"/>
  <c r="AR66" i="1" a="1"/>
  <c r="AR66" i="1" s="1"/>
  <c r="AI66" i="1" a="1"/>
  <c r="Z66" i="1" a="1"/>
  <c r="Z66" i="1" s="1"/>
  <c r="Q66" i="1" a="1"/>
  <c r="AR13" i="1" a="1"/>
  <c r="AI13" i="1" a="1"/>
  <c r="Z13" i="1" a="1"/>
  <c r="Z13" i="1" s="1"/>
  <c r="Q13" i="1" a="1"/>
  <c r="AR714" i="2" a="1"/>
  <c r="AR714" i="2" s="1"/>
  <c r="AI714" i="2" a="1"/>
  <c r="AI714" i="2" s="1"/>
  <c r="Z714" i="2" a="1"/>
  <c r="Z714" i="2" s="1"/>
  <c r="Q714" i="2" a="1"/>
  <c r="AR708" i="2" a="1"/>
  <c r="AR708" i="2" s="1"/>
  <c r="AR706" i="2" a="1"/>
  <c r="AR706" i="2" s="1"/>
  <c r="AI706" i="2" a="1"/>
  <c r="AI706" i="2" s="1"/>
  <c r="Z706" i="2" a="1"/>
  <c r="Q706" i="2" a="1"/>
  <c r="Q706" i="2" s="1"/>
  <c r="AR700" i="2" a="1"/>
  <c r="AR700" i="2" s="1"/>
  <c r="AR698" i="2" a="1"/>
  <c r="AR698" i="2" s="1"/>
  <c r="AI698" i="2" a="1"/>
  <c r="Z698" i="2" a="1"/>
  <c r="Z698" i="2" s="1"/>
  <c r="Q698" i="2" a="1"/>
  <c r="Q698" i="2" s="1"/>
  <c r="AR692" i="2" a="1"/>
  <c r="AR692" i="2" s="1"/>
  <c r="AR687" i="2" a="1"/>
  <c r="AI687" i="2" a="1"/>
  <c r="Z687" i="2" a="1"/>
  <c r="Q687" i="2" a="1"/>
  <c r="AR679" i="2" a="1"/>
  <c r="AI679" i="2" a="1"/>
  <c r="AI679" i="2" s="1"/>
  <c r="Z679" i="2" a="1"/>
  <c r="Z679" i="2" s="1"/>
  <c r="Q679" i="2" a="1"/>
  <c r="Q679" i="2" s="1"/>
  <c r="AR671" i="2" a="1"/>
  <c r="AI671" i="2" a="1"/>
  <c r="AI671" i="2" s="1"/>
  <c r="Z671" i="2" a="1"/>
  <c r="Q671" i="2" a="1"/>
  <c r="Q671" i="2" s="1"/>
  <c r="AR663" i="2" a="1"/>
  <c r="AI663" i="2" a="1"/>
  <c r="AI663" i="2" s="1"/>
  <c r="Z663" i="2" a="1"/>
  <c r="Z663" i="2" s="1"/>
  <c r="Q663" i="2" a="1"/>
  <c r="Q663" i="2" s="1"/>
  <c r="AR655" i="2" a="1"/>
  <c r="AI655" i="2" a="1"/>
  <c r="Z655" i="2" a="1"/>
  <c r="Q655" i="2" a="1"/>
  <c r="Q655" i="2" s="1"/>
  <c r="AR647" i="2" a="1"/>
  <c r="AI647" i="2" a="1"/>
  <c r="AI647" i="2" s="1"/>
  <c r="Z647" i="2" a="1"/>
  <c r="Z647" i="2" s="1"/>
  <c r="Q647" i="2" a="1"/>
  <c r="Q647" i="2" s="1"/>
  <c r="AR639" i="2" a="1"/>
  <c r="AI639" i="2" a="1"/>
  <c r="AI639" i="2" s="1"/>
  <c r="Z639" i="2" a="1"/>
  <c r="Z639" i="2" s="1"/>
  <c r="Q639" i="2" a="1"/>
  <c r="Q639" i="2" s="1"/>
  <c r="AR678" i="2" a="1"/>
  <c r="AR678" i="2" s="1"/>
  <c r="AR630" i="2" a="1"/>
  <c r="AR630" i="2" s="1"/>
  <c r="AI630" i="2" a="1"/>
  <c r="AI630" i="2" s="1"/>
  <c r="Z630" i="2" a="1"/>
  <c r="Z630" i="2" s="1"/>
  <c r="Q630" i="2" a="1"/>
  <c r="AR622" i="2" a="1"/>
  <c r="AI622" i="2" a="1"/>
  <c r="AI622" i="2" s="1"/>
  <c r="Z622" i="2" a="1"/>
  <c r="Z622" i="2" s="1"/>
  <c r="Q622" i="2" a="1"/>
  <c r="AR614" i="2" a="1"/>
  <c r="AR614" i="2" s="1"/>
  <c r="AI614" i="2" a="1"/>
  <c r="AI614" i="2" s="1"/>
  <c r="Z614" i="2" a="1"/>
  <c r="Z614" i="2" s="1"/>
  <c r="Q614" i="2" a="1"/>
  <c r="AR606" i="2" a="1"/>
  <c r="AR606" i="2" s="1"/>
  <c r="AI606" i="2" a="1"/>
  <c r="AI606" i="2" s="1"/>
  <c r="Z606" i="2" a="1"/>
  <c r="Z606" i="2" s="1"/>
  <c r="Q606" i="2" a="1"/>
  <c r="AR598" i="2" a="1"/>
  <c r="AI598" i="2" a="1"/>
  <c r="AI598" i="2" s="1"/>
  <c r="Z598" i="2" a="1"/>
  <c r="Z598" i="2" s="1"/>
  <c r="Q598" i="2" a="1"/>
  <c r="AR590" i="2" a="1"/>
  <c r="AR590" i="2" s="1"/>
  <c r="AI590" i="2" a="1"/>
  <c r="AI590" i="2" s="1"/>
  <c r="Z590" i="2" a="1"/>
  <c r="Z590" i="2" s="1"/>
  <c r="Q590" i="2" a="1"/>
  <c r="AR582" i="2" a="1"/>
  <c r="AR582" i="2" s="1"/>
  <c r="AI582" i="2" a="1"/>
  <c r="AI582" i="2" s="1"/>
  <c r="Z582" i="2" a="1"/>
  <c r="Z582" i="2" s="1"/>
  <c r="Q582" i="2" a="1"/>
  <c r="AR574" i="2" a="1"/>
  <c r="AR574" i="2" s="1"/>
  <c r="AI574" i="2" a="1"/>
  <c r="AI574" i="2" s="1"/>
  <c r="Z574" i="2" a="1"/>
  <c r="Z574" i="2" s="1"/>
  <c r="Q574" i="2" a="1"/>
  <c r="AR566" i="2" a="1"/>
  <c r="AR566" i="2" s="1"/>
  <c r="AI566" i="2" a="1"/>
  <c r="AI566" i="2" s="1"/>
  <c r="Z566" i="2" a="1"/>
  <c r="Z566" i="2" s="1"/>
  <c r="Q566" i="2" a="1"/>
  <c r="AR558" i="2" a="1"/>
  <c r="AR558" i="2" s="1"/>
  <c r="AI558" i="2" a="1"/>
  <c r="AI558" i="2" s="1"/>
  <c r="Z558" i="2" a="1"/>
  <c r="Z558" i="2" s="1"/>
  <c r="Q558" i="2" a="1"/>
  <c r="AR550" i="2" a="1"/>
  <c r="AI550" i="2" a="1"/>
  <c r="AI550" i="2" s="1"/>
  <c r="Z550" i="2" a="1"/>
  <c r="Z550" i="2" s="1"/>
  <c r="Q550" i="2" a="1"/>
  <c r="AR542" i="2" a="1"/>
  <c r="AR542" i="2" s="1"/>
  <c r="AI542" i="2" a="1"/>
  <c r="Z542" i="2" a="1"/>
  <c r="Z542" i="2" s="1"/>
  <c r="Q542" i="2" a="1"/>
  <c r="AR534" i="2" a="1"/>
  <c r="AR534" i="2" s="1"/>
  <c r="AI534" i="2" a="1"/>
  <c r="AI534" i="2" s="1"/>
  <c r="Z534" i="2" a="1"/>
  <c r="Z534" i="2" s="1"/>
  <c r="Q534" i="2" a="1"/>
  <c r="AR531" i="2" a="1"/>
  <c r="AR531" i="2" s="1"/>
  <c r="AI531" i="2" a="1"/>
  <c r="AI531" i="2" s="1"/>
  <c r="Z531" i="2" a="1"/>
  <c r="Z531" i="2" s="1"/>
  <c r="Q531" i="2" a="1"/>
  <c r="AR523" i="2" a="1"/>
  <c r="AR523" i="2" s="1"/>
  <c r="AI523" i="2" a="1"/>
  <c r="AI523" i="2" s="1"/>
  <c r="Z523" i="2" a="1"/>
  <c r="Z523" i="2" s="1"/>
  <c r="Q523" i="2" a="1"/>
  <c r="AR515" i="2" a="1"/>
  <c r="AR515" i="2" s="1"/>
  <c r="AI515" i="2" a="1"/>
  <c r="AI515" i="2" s="1"/>
  <c r="Z515" i="2" a="1"/>
  <c r="Z515" i="2" s="1"/>
  <c r="Q515" i="2" a="1"/>
  <c r="AR507" i="2" a="1"/>
  <c r="AI507" i="2" a="1"/>
  <c r="AI507" i="2" s="1"/>
  <c r="Z507" i="2" a="1"/>
  <c r="Z507" i="2" s="1"/>
  <c r="Q507" i="2" a="1"/>
  <c r="AR499" i="2" a="1"/>
  <c r="AR499" i="2" s="1"/>
  <c r="AI499" i="2" a="1"/>
  <c r="AI499" i="2" s="1"/>
  <c r="Z499" i="2" a="1"/>
  <c r="Z499" i="2" s="1"/>
  <c r="Q499" i="2" a="1"/>
  <c r="AR491" i="2" a="1"/>
  <c r="AR491" i="2" s="1"/>
  <c r="AI491" i="2" a="1"/>
  <c r="AI491" i="2" s="1"/>
  <c r="Z491" i="2" a="1"/>
  <c r="Z491" i="2" s="1"/>
  <c r="Q491" i="2" a="1"/>
  <c r="AR483" i="2" a="1"/>
  <c r="AI483" i="2" a="1"/>
  <c r="AI483" i="2" s="1"/>
  <c r="Z483" i="2" a="1"/>
  <c r="Z483" i="2" s="1"/>
  <c r="Q483" i="2" a="1"/>
  <c r="AR475" i="2" a="1"/>
  <c r="AR475" i="2" s="1"/>
  <c r="AI475" i="2" a="1"/>
  <c r="AI475" i="2" s="1"/>
  <c r="Z475" i="2" a="1"/>
  <c r="Z475" i="2" s="1"/>
  <c r="Q475" i="2" a="1"/>
  <c r="AR447" i="2" a="1"/>
  <c r="AI447" i="2" a="1"/>
  <c r="AI447" i="2" s="1"/>
  <c r="Z447" i="2" a="1"/>
  <c r="Z447" i="2" s="1"/>
  <c r="Q447" i="2" a="1"/>
  <c r="AR459" i="2" a="1"/>
  <c r="AR459" i="2" s="1"/>
  <c r="AI459" i="2" a="1"/>
  <c r="AI459" i="2" s="1"/>
  <c r="Z459" i="2" a="1"/>
  <c r="Z459" i="2" s="1"/>
  <c r="Q459" i="2" a="1"/>
  <c r="AR453" i="2" a="1"/>
  <c r="AR453" i="2" s="1"/>
  <c r="AI453" i="2" a="1"/>
  <c r="AI453" i="2" s="1"/>
  <c r="Z453" i="2" a="1"/>
  <c r="Z453" i="2" s="1"/>
  <c r="Q453" i="2" a="1"/>
  <c r="AR443" i="2" a="1"/>
  <c r="AR443" i="2" s="1"/>
  <c r="AI443" i="2" a="1"/>
  <c r="AI443" i="2" s="1"/>
  <c r="Z443" i="2" a="1"/>
  <c r="Z443" i="2" s="1"/>
  <c r="Q443" i="2" a="1"/>
  <c r="AR435" i="2" a="1"/>
  <c r="AI435" i="2" a="1"/>
  <c r="AI435" i="2" s="1"/>
  <c r="Z435" i="2" a="1"/>
  <c r="Z435" i="2" s="1"/>
  <c r="Q435" i="2" a="1"/>
  <c r="AR427" i="2" a="1"/>
  <c r="AR427" i="2" s="1"/>
  <c r="AI427" i="2" a="1"/>
  <c r="AI427" i="2" s="1"/>
  <c r="Z427" i="2" a="1"/>
  <c r="Z427" i="2" s="1"/>
  <c r="Q427" i="2" a="1"/>
  <c r="AR402" i="2" a="1"/>
  <c r="AR402" i="2" s="1"/>
  <c r="AI402" i="2" a="1"/>
  <c r="AI402" i="2" s="1"/>
  <c r="Z402" i="2" a="1"/>
  <c r="Z402" i="2" s="1"/>
  <c r="Q402" i="2" a="1"/>
  <c r="AR411" i="2" a="1"/>
  <c r="AI411" i="2" a="1"/>
  <c r="AI411" i="2" s="1"/>
  <c r="Z411" i="2" a="1"/>
  <c r="Z411" i="2" s="1"/>
  <c r="Q411" i="2" a="1"/>
  <c r="AR393" i="2" a="1"/>
  <c r="AR393" i="2" s="1"/>
  <c r="AI393" i="2" a="1"/>
  <c r="AI393" i="2" s="1"/>
  <c r="Z393" i="2" a="1"/>
  <c r="Z393" i="2" s="1"/>
  <c r="Q393" i="2" a="1"/>
  <c r="AR368" i="2" a="1"/>
  <c r="AR368" i="2" s="1"/>
  <c r="AI368" i="2" a="1"/>
  <c r="AI368" i="2" s="1"/>
  <c r="Z368" i="2" a="1"/>
  <c r="Z368" i="2" s="1"/>
  <c r="Q368" i="2" a="1"/>
  <c r="AR387" i="2" a="1"/>
  <c r="AI387" i="2" a="1"/>
  <c r="AI387" i="2" s="1"/>
  <c r="Z387" i="2" a="1"/>
  <c r="Z387" i="2" s="1"/>
  <c r="Q387" i="2" a="1"/>
  <c r="AR379" i="2" a="1"/>
  <c r="AR379" i="2" s="1"/>
  <c r="AI379" i="2" a="1"/>
  <c r="AI379" i="2" s="1"/>
  <c r="Z379" i="2" a="1"/>
  <c r="Z379" i="2" s="1"/>
  <c r="Q379" i="2" a="1"/>
  <c r="AR371" i="2" a="1"/>
  <c r="AR371" i="2" s="1"/>
  <c r="AI371" i="2" a="1"/>
  <c r="AI371" i="2" s="1"/>
  <c r="Z371" i="2" a="1"/>
  <c r="Z371" i="2" s="1"/>
  <c r="Q371" i="2" a="1"/>
  <c r="AR225" i="2" a="1"/>
  <c r="AR225" i="2" s="1"/>
  <c r="AI225" i="2" a="1"/>
  <c r="AI225" i="2" s="1"/>
  <c r="Z225" i="2" a="1"/>
  <c r="Z225" i="2" s="1"/>
  <c r="Q225" i="2" a="1"/>
  <c r="AR355" i="2" a="1"/>
  <c r="AR355" i="2" s="1"/>
  <c r="AI355" i="2" a="1"/>
  <c r="AI355" i="2" s="1"/>
  <c r="Z355" i="2" a="1"/>
  <c r="Z355" i="2" s="1"/>
  <c r="Q355" i="2" a="1"/>
  <c r="AR345" i="2" a="1"/>
  <c r="AR345" i="2" s="1"/>
  <c r="AI345" i="2" a="1"/>
  <c r="AI345" i="2" s="1"/>
  <c r="Z345" i="2" a="1"/>
  <c r="Z345" i="2" s="1"/>
  <c r="Q345" i="2" a="1"/>
  <c r="AR404" i="2" a="1"/>
  <c r="AR404" i="2" s="1"/>
  <c r="AI404" i="2" a="1"/>
  <c r="AI404" i="2" s="1"/>
  <c r="Z404" i="2" a="1"/>
  <c r="Z404" i="2" s="1"/>
  <c r="Q404" i="2" a="1"/>
  <c r="AR287" i="2" a="1"/>
  <c r="AR287" i="2" s="1"/>
  <c r="AI287" i="2" a="1"/>
  <c r="AI287" i="2" s="1"/>
  <c r="Z287" i="2" a="1"/>
  <c r="Z287" i="2" s="1"/>
  <c r="Q287" i="2" a="1"/>
  <c r="AR347" i="2" a="1"/>
  <c r="AR347" i="2" s="1"/>
  <c r="AI347" i="2" a="1"/>
  <c r="AI347" i="2" s="1"/>
  <c r="Z347" i="2" a="1"/>
  <c r="Z347" i="2" s="1"/>
  <c r="Q347" i="2" a="1"/>
  <c r="AR90" i="2" a="1"/>
  <c r="AR90" i="2" s="1"/>
  <c r="AI90" i="2" a="1"/>
  <c r="AI90" i="2" s="1"/>
  <c r="Z90" i="2" a="1"/>
  <c r="Q90" i="2" a="1"/>
  <c r="AR307" i="2" a="1"/>
  <c r="AI307" i="2" a="1"/>
  <c r="AI307" i="2" s="1"/>
  <c r="Z307" i="2" a="1"/>
  <c r="Q307" i="2" a="1"/>
  <c r="AR299" i="2" a="1"/>
  <c r="AR299" i="2" s="1"/>
  <c r="AI299" i="2" a="1"/>
  <c r="AI299" i="2" s="1"/>
  <c r="Z299" i="2" a="1"/>
  <c r="Z299" i="2" s="1"/>
  <c r="Q299" i="2" a="1"/>
  <c r="AI708" i="2" a="1"/>
  <c r="AI708" i="2" s="1"/>
  <c r="Q708" i="2" a="1"/>
  <c r="Q700" i="2" a="1"/>
  <c r="Q700" i="2" s="1"/>
  <c r="AI692" i="2" a="1"/>
  <c r="Q692" i="2" a="1"/>
  <c r="Q692" i="2" s="1"/>
  <c r="AR689" i="2" a="1"/>
  <c r="AR689" i="2" s="1"/>
  <c r="Z689" i="2" a="1"/>
  <c r="Z689" i="2" s="1"/>
  <c r="AI681" i="2" a="1"/>
  <c r="Q681" i="2" a="1"/>
  <c r="Q681" i="2" s="1"/>
  <c r="AR673" i="2" a="1"/>
  <c r="AR673" i="2" s="1"/>
  <c r="Z673" i="2" a="1"/>
  <c r="Z673" i="2" s="1"/>
  <c r="AR665" i="2" a="1"/>
  <c r="Q665" i="2" a="1"/>
  <c r="AI657" i="2" a="1"/>
  <c r="AI657" i="2" s="1"/>
  <c r="Q657" i="2" a="1"/>
  <c r="Q657" i="2" s="1"/>
  <c r="AR649" i="2" a="1"/>
  <c r="Z649" i="2" a="1"/>
  <c r="Z649" i="2" s="1"/>
  <c r="AR641" i="2" a="1"/>
  <c r="AR641" i="2" s="1"/>
  <c r="Z641" i="2" a="1"/>
  <c r="Z641" i="2" s="1"/>
  <c r="Z638" i="2" a="1"/>
  <c r="Q638" i="2" a="1"/>
  <c r="Q638" i="2" s="1"/>
  <c r="AR632" i="2" a="1"/>
  <c r="AR632" i="2" s="1"/>
  <c r="AI632" i="2" a="1"/>
  <c r="AI632" i="2" s="1"/>
  <c r="Z632" i="2" a="1"/>
  <c r="Q632" i="2" a="1"/>
  <c r="Q632" i="2" s="1"/>
  <c r="AR624" i="2" a="1"/>
  <c r="AR624" i="2" s="1"/>
  <c r="AI624" i="2" a="1"/>
  <c r="AI624" i="2" s="1"/>
  <c r="Z624" i="2" a="1"/>
  <c r="Q624" i="2" a="1"/>
  <c r="Q624" i="2" s="1"/>
  <c r="AR616" i="2" a="1"/>
  <c r="AR616" i="2" s="1"/>
  <c r="AI616" i="2" a="1"/>
  <c r="AI616" i="2" s="1"/>
  <c r="Z616" i="2" a="1"/>
  <c r="Q616" i="2" a="1"/>
  <c r="Q616" i="2" s="1"/>
  <c r="AR608" i="2" a="1"/>
  <c r="AR608" i="2" s="1"/>
  <c r="AI608" i="2" a="1"/>
  <c r="Z608" i="2" a="1"/>
  <c r="Q608" i="2" a="1"/>
  <c r="Q608" i="2" s="1"/>
  <c r="AR600" i="2" a="1"/>
  <c r="AR600" i="2" s="1"/>
  <c r="AI600" i="2" a="1"/>
  <c r="AI600" i="2" s="1"/>
  <c r="Z600" i="2" a="1"/>
  <c r="Q600" i="2" a="1"/>
  <c r="Q600" i="2" s="1"/>
  <c r="AR592" i="2" a="1"/>
  <c r="AR592" i="2" s="1"/>
  <c r="AI592" i="2" a="1"/>
  <c r="AI592" i="2" s="1"/>
  <c r="Z592" i="2" a="1"/>
  <c r="Q592" i="2" a="1"/>
  <c r="AR584" i="2" a="1"/>
  <c r="AR584" i="2" s="1"/>
  <c r="AI584" i="2" a="1"/>
  <c r="AI584" i="2" s="1"/>
  <c r="Z584" i="2" a="1"/>
  <c r="Q584" i="2" a="1"/>
  <c r="Q584" i="2" s="1"/>
  <c r="AR576" i="2" a="1"/>
  <c r="AR576" i="2" s="1"/>
  <c r="AI576" i="2" a="1"/>
  <c r="AI576" i="2" s="1"/>
  <c r="Z576" i="2" a="1"/>
  <c r="Q576" i="2" a="1"/>
  <c r="Q576" i="2" s="1"/>
  <c r="AR568" i="2" a="1"/>
  <c r="AR568" i="2" s="1"/>
  <c r="AI568" i="2" a="1"/>
  <c r="AI568" i="2" s="1"/>
  <c r="Z568" i="2" a="1"/>
  <c r="Q568" i="2" a="1"/>
  <c r="Q568" i="2" s="1"/>
  <c r="AR560" i="2" a="1"/>
  <c r="AR560" i="2" s="1"/>
  <c r="AI560" i="2" a="1"/>
  <c r="AI560" i="2" s="1"/>
  <c r="Z560" i="2" a="1"/>
  <c r="Q560" i="2" a="1"/>
  <c r="Q560" i="2" s="1"/>
  <c r="AR552" i="2" a="1"/>
  <c r="AR552" i="2" s="1"/>
  <c r="AI552" i="2" a="1"/>
  <c r="AI552" i="2" s="1"/>
  <c r="Z552" i="2" a="1"/>
  <c r="Q552" i="2" a="1"/>
  <c r="AR544" i="2" a="1"/>
  <c r="AR544" i="2" s="1"/>
  <c r="AI544" i="2" a="1"/>
  <c r="AI544" i="2" s="1"/>
  <c r="Z544" i="2" a="1"/>
  <c r="Q544" i="2" a="1"/>
  <c r="Q544" i="2" s="1"/>
  <c r="AR536" i="2" a="1"/>
  <c r="AR536" i="2" s="1"/>
  <c r="AI536" i="2" a="1"/>
  <c r="AI536" i="2" s="1"/>
  <c r="Z536" i="2" a="1"/>
  <c r="Q536" i="2" a="1"/>
  <c r="Q536" i="2" s="1"/>
  <c r="AR525" i="2" a="1"/>
  <c r="AR525" i="2" s="1"/>
  <c r="AI525" i="2" a="1"/>
  <c r="AI525" i="2" s="1"/>
  <c r="Z525" i="2" a="1"/>
  <c r="Q525" i="2" a="1"/>
  <c r="Q525" i="2" s="1"/>
  <c r="AR517" i="2" a="1"/>
  <c r="AR517" i="2" s="1"/>
  <c r="AI517" i="2" a="1"/>
  <c r="AI517" i="2" s="1"/>
  <c r="Z517" i="2" a="1"/>
  <c r="Q517" i="2" a="1"/>
  <c r="AR509" i="2" a="1"/>
  <c r="AR509" i="2" s="1"/>
  <c r="AI509" i="2" a="1"/>
  <c r="Z509" i="2" a="1"/>
  <c r="Q509" i="2" a="1"/>
  <c r="Q509" i="2" s="1"/>
  <c r="AR501" i="2" a="1"/>
  <c r="AR501" i="2" s="1"/>
  <c r="AI501" i="2" a="1"/>
  <c r="AI501" i="2" s="1"/>
  <c r="Z501" i="2" a="1"/>
  <c r="Q501" i="2" a="1"/>
  <c r="Q501" i="2" s="1"/>
  <c r="AR493" i="2" a="1"/>
  <c r="AR493" i="2" s="1"/>
  <c r="AI493" i="2" a="1"/>
  <c r="AI493" i="2" s="1"/>
  <c r="Z493" i="2" a="1"/>
  <c r="Q493" i="2" a="1"/>
  <c r="Q493" i="2" s="1"/>
  <c r="AR485" i="2" a="1"/>
  <c r="AR485" i="2" s="1"/>
  <c r="AI485" i="2" a="1"/>
  <c r="AI485" i="2" s="1"/>
  <c r="Z485" i="2" a="1"/>
  <c r="Q485" i="2" a="1"/>
  <c r="Q485" i="2" s="1"/>
  <c r="AR477" i="2" a="1"/>
  <c r="AR477" i="2" s="1"/>
  <c r="AI477" i="2" a="1"/>
  <c r="AI477" i="2" s="1"/>
  <c r="Z477" i="2" a="1"/>
  <c r="Q477" i="2" a="1"/>
  <c r="Q477" i="2" s="1"/>
  <c r="AR433" i="2" a="1"/>
  <c r="AR433" i="2" s="1"/>
  <c r="AI433" i="2" a="1"/>
  <c r="AI433" i="2" s="1"/>
  <c r="Z433" i="2" a="1"/>
  <c r="Q433" i="2" a="1"/>
  <c r="Q433" i="2" s="1"/>
  <c r="AR461" i="2" a="1"/>
  <c r="AR461" i="2" s="1"/>
  <c r="AI461" i="2" a="1"/>
  <c r="AI461" i="2" s="1"/>
  <c r="Z461" i="2" a="1"/>
  <c r="Q461" i="2" a="1"/>
  <c r="AR462" i="2" a="1"/>
  <c r="AR462" i="2" s="1"/>
  <c r="AI462" i="2" a="1"/>
  <c r="AI462" i="2" s="1"/>
  <c r="Z462" i="2" a="1"/>
  <c r="Q462" i="2" a="1"/>
  <c r="Q462" i="2" s="1"/>
  <c r="AR445" i="2" a="1"/>
  <c r="AR445" i="2" s="1"/>
  <c r="AI445" i="2" a="1"/>
  <c r="AI445" i="2" s="1"/>
  <c r="Z445" i="2" a="1"/>
  <c r="Q445" i="2" a="1"/>
  <c r="Q445" i="2" s="1"/>
  <c r="AR437" i="2" a="1"/>
  <c r="AR437" i="2" s="1"/>
  <c r="AI437" i="2" a="1"/>
  <c r="AI437" i="2" s="1"/>
  <c r="Z437" i="2" a="1"/>
  <c r="Q437" i="2" a="1"/>
  <c r="Q437" i="2" s="1"/>
  <c r="AR227" i="2" a="1"/>
  <c r="AR227" i="2" s="1"/>
  <c r="AI227" i="2" a="1"/>
  <c r="AI227" i="2" s="1"/>
  <c r="Z227" i="2" a="1"/>
  <c r="Q227" i="2" a="1"/>
  <c r="AR416" i="2" a="1"/>
  <c r="AR416" i="2" s="1"/>
  <c r="AI416" i="2" a="1"/>
  <c r="AI416" i="2" s="1"/>
  <c r="Z416" i="2" a="1"/>
  <c r="Q416" i="2" a="1"/>
  <c r="Q416" i="2" s="1"/>
  <c r="AR401" i="2" a="1"/>
  <c r="AR401" i="2" s="1"/>
  <c r="AI401" i="2" a="1"/>
  <c r="AI401" i="2" s="1"/>
  <c r="Z401" i="2" a="1"/>
  <c r="Q401" i="2" a="1"/>
  <c r="Q401" i="2" s="1"/>
  <c r="AR415" i="2" a="1"/>
  <c r="AR415" i="2" s="1"/>
  <c r="AI415" i="2" a="1"/>
  <c r="AI415" i="2" s="1"/>
  <c r="Z415" i="2" a="1"/>
  <c r="Q415" i="2" a="1"/>
  <c r="Q415" i="2" s="1"/>
  <c r="AR397" i="2" a="1"/>
  <c r="AR397" i="2" s="1"/>
  <c r="AI397" i="2" a="1"/>
  <c r="AI397" i="2" s="1"/>
  <c r="Z397" i="2" a="1"/>
  <c r="Q397" i="2" a="1"/>
  <c r="AR339" i="2" a="1"/>
  <c r="AR339" i="2" s="1"/>
  <c r="AI339" i="2" a="1"/>
  <c r="AI339" i="2" s="1"/>
  <c r="Z339" i="2" a="1"/>
  <c r="Q339" i="2" a="1"/>
  <c r="Q339" i="2" s="1"/>
  <c r="AR381" i="2" a="1"/>
  <c r="AR381" i="2" s="1"/>
  <c r="AI381" i="2" a="1"/>
  <c r="AI381" i="2" s="1"/>
  <c r="Z381" i="2" a="1"/>
  <c r="Q381" i="2" a="1"/>
  <c r="Q381" i="2" s="1"/>
  <c r="AR32" i="2" a="1"/>
  <c r="AR32" i="2" s="1"/>
  <c r="AI32" i="2" a="1"/>
  <c r="AI32" i="2" s="1"/>
  <c r="Z32" i="2" a="1"/>
  <c r="Q32" i="2" a="1"/>
  <c r="Q32" i="2" s="1"/>
  <c r="AR429" i="2" a="1"/>
  <c r="AR429" i="2" s="1"/>
  <c r="AI429" i="2" a="1"/>
  <c r="AI429" i="2" s="1"/>
  <c r="Z429" i="2" a="1"/>
  <c r="Q429" i="2" a="1"/>
  <c r="Q429" i="2" s="1"/>
  <c r="AR357" i="2" a="1"/>
  <c r="AR357" i="2" s="1"/>
  <c r="AI357" i="2" a="1"/>
  <c r="AI357" i="2" s="1"/>
  <c r="Z357" i="2" a="1"/>
  <c r="Q357" i="2" a="1"/>
  <c r="Q357" i="2" s="1"/>
  <c r="AR349" i="2" a="1"/>
  <c r="AR349" i="2" s="1"/>
  <c r="AI349" i="2" a="1"/>
  <c r="AI349" i="2" s="1"/>
  <c r="Z349" i="2" a="1"/>
  <c r="Q349" i="2" a="1"/>
  <c r="Q349" i="2" s="1"/>
  <c r="AR341" i="2" a="1"/>
  <c r="AR341" i="2" s="1"/>
  <c r="AI341" i="2" a="1"/>
  <c r="AI341" i="2" s="1"/>
  <c r="Z341" i="2" a="1"/>
  <c r="Q341" i="2" a="1"/>
  <c r="Q341" i="2" s="1"/>
  <c r="AR359" i="2" a="1"/>
  <c r="AR359" i="2" s="1"/>
  <c r="AI359" i="2" a="1"/>
  <c r="AI359" i="2" s="1"/>
  <c r="Z359" i="2" a="1"/>
  <c r="Q359" i="2" a="1"/>
  <c r="Q359" i="2" s="1"/>
  <c r="AR294" i="2" a="1"/>
  <c r="AR294" i="2" s="1"/>
  <c r="AI294" i="2" a="1"/>
  <c r="AI294" i="2" s="1"/>
  <c r="Z294" i="2" a="1"/>
  <c r="Q294" i="2" a="1"/>
  <c r="Q294" i="2" s="1"/>
  <c r="AR317" i="2" a="1"/>
  <c r="AR317" i="2" s="1"/>
  <c r="AI317" i="2" a="1"/>
  <c r="AI317" i="2" s="1"/>
  <c r="Z317" i="2" a="1"/>
  <c r="Q317" i="2" a="1"/>
  <c r="Q317" i="2" s="1"/>
  <c r="AR309" i="2" a="1"/>
  <c r="AR309" i="2" s="1"/>
  <c r="AI309" i="2" a="1"/>
  <c r="AI309" i="2" s="1"/>
  <c r="Z309" i="2" a="1"/>
  <c r="Q309" i="2" a="1"/>
  <c r="Q309" i="2" s="1"/>
  <c r="AR301" i="2" a="1"/>
  <c r="AR301" i="2" s="1"/>
  <c r="AI301" i="2" a="1"/>
  <c r="AI301" i="2" s="1"/>
  <c r="Z301" i="2" a="1"/>
  <c r="Q301" i="2" a="1"/>
  <c r="Q301" i="2" s="1"/>
  <c r="AI293" i="2" a="1"/>
  <c r="AI293" i="2" s="1"/>
  <c r="Z708" i="2" a="1"/>
  <c r="Z708" i="2" s="1"/>
  <c r="AI700" i="2" a="1"/>
  <c r="Z700" i="2" a="1"/>
  <c r="Z700" i="2" s="1"/>
  <c r="Z692" i="2" a="1"/>
  <c r="Z692" i="2" s="1"/>
  <c r="AI689" i="2" a="1"/>
  <c r="AI689" i="2" s="1"/>
  <c r="Q689" i="2" a="1"/>
  <c r="AR681" i="2" a="1"/>
  <c r="AR681" i="2" s="1"/>
  <c r="Z681" i="2" a="1"/>
  <c r="Z681" i="2" s="1"/>
  <c r="AI673" i="2" a="1"/>
  <c r="AI673" i="2" s="1"/>
  <c r="Q673" i="2" a="1"/>
  <c r="AI665" i="2" a="1"/>
  <c r="AI665" i="2" s="1"/>
  <c r="Z665" i="2" a="1"/>
  <c r="Z665" i="2" s="1"/>
  <c r="AR657" i="2" a="1"/>
  <c r="AR657" i="2" s="1"/>
  <c r="Z657" i="2" a="1"/>
  <c r="AI649" i="2" a="1"/>
  <c r="AI649" i="2" s="1"/>
  <c r="Q649" i="2" a="1"/>
  <c r="Q649" i="2" s="1"/>
  <c r="AI641" i="2" a="1"/>
  <c r="AI641" i="2" s="1"/>
  <c r="Q641" i="2" a="1"/>
  <c r="AR712" i="2" a="1"/>
  <c r="AR712" i="2" s="1"/>
  <c r="AR710" i="2" a="1"/>
  <c r="AR710" i="2" s="1"/>
  <c r="AI710" i="2" a="1"/>
  <c r="AI710" i="2" s="1"/>
  <c r="Z710" i="2" a="1"/>
  <c r="Q710" i="2" a="1"/>
  <c r="Q710" i="2" s="1"/>
  <c r="AR704" i="2" a="1"/>
  <c r="AR704" i="2" s="1"/>
  <c r="AR702" i="2" a="1"/>
  <c r="AR702" i="2" s="1"/>
  <c r="AI702" i="2" a="1"/>
  <c r="Z702" i="2" a="1"/>
  <c r="Z702" i="2" s="1"/>
  <c r="Q702" i="2" a="1"/>
  <c r="Q702" i="2" s="1"/>
  <c r="AR696" i="2" a="1"/>
  <c r="AR696" i="2" s="1"/>
  <c r="AR694" i="2" a="1"/>
  <c r="AI694" i="2" a="1"/>
  <c r="AI694" i="2" s="1"/>
  <c r="Z694" i="2" a="1"/>
  <c r="Z694" i="2" s="1"/>
  <c r="Q694" i="2" a="1"/>
  <c r="Q694" i="2" s="1"/>
  <c r="AR683" i="2" a="1"/>
  <c r="AI683" i="2" a="1"/>
  <c r="AI683" i="2" s="1"/>
  <c r="Z683" i="2" a="1"/>
  <c r="Z683" i="2" s="1"/>
  <c r="Q683" i="2" a="1"/>
  <c r="Q683" i="2" s="1"/>
  <c r="AR675" i="2" a="1"/>
  <c r="AI675" i="2" a="1"/>
  <c r="AI675" i="2" s="1"/>
  <c r="Z675" i="2" a="1"/>
  <c r="Z675" i="2" s="1"/>
  <c r="Q675" i="2" a="1"/>
  <c r="Q675" i="2" s="1"/>
  <c r="AR667" i="2" a="1"/>
  <c r="AI667" i="2" a="1"/>
  <c r="AI667" i="2" s="1"/>
  <c r="Z667" i="2" a="1"/>
  <c r="Z667" i="2" s="1"/>
  <c r="Q667" i="2" a="1"/>
  <c r="Q667" i="2" s="1"/>
  <c r="AR659" i="2" a="1"/>
  <c r="AI659" i="2" a="1"/>
  <c r="AI659" i="2" s="1"/>
  <c r="Z659" i="2" a="1"/>
  <c r="Z659" i="2" s="1"/>
  <c r="Q659" i="2" a="1"/>
  <c r="Q659" i="2" s="1"/>
  <c r="AR651" i="2" a="1"/>
  <c r="AI651" i="2" a="1"/>
  <c r="AI651" i="2" s="1"/>
  <c r="Z651" i="2" a="1"/>
  <c r="Z651" i="2" s="1"/>
  <c r="Q651" i="2" a="1"/>
  <c r="Q651" i="2" s="1"/>
  <c r="AR643" i="2" a="1"/>
  <c r="AI643" i="2" a="1"/>
  <c r="AI643" i="2" s="1"/>
  <c r="Z643" i="2" a="1"/>
  <c r="Z643" i="2" s="1"/>
  <c r="Q643" i="2" a="1"/>
  <c r="Q643" i="2" s="1"/>
  <c r="AR634" i="2" a="1"/>
  <c r="AI634" i="2" a="1"/>
  <c r="AI634" i="2" s="1"/>
  <c r="Z634" i="2" a="1"/>
  <c r="Z634" i="2" s="1"/>
  <c r="Q634" i="2" a="1"/>
  <c r="Q634" i="2" s="1"/>
  <c r="AR626" i="2" a="1"/>
  <c r="AI626" i="2" a="1"/>
  <c r="AI626" i="2" s="1"/>
  <c r="Z626" i="2" a="1"/>
  <c r="Z626" i="2" s="1"/>
  <c r="Q626" i="2" a="1"/>
  <c r="Q626" i="2" s="1"/>
  <c r="AR618" i="2" a="1"/>
  <c r="AI618" i="2" a="1"/>
  <c r="AI618" i="2" s="1"/>
  <c r="Z618" i="2" a="1"/>
  <c r="Z618" i="2" s="1"/>
  <c r="Q618" i="2" a="1"/>
  <c r="Q618" i="2" s="1"/>
  <c r="AR610" i="2" a="1"/>
  <c r="AI610" i="2" a="1"/>
  <c r="AI610" i="2" s="1"/>
  <c r="Z610" i="2" a="1"/>
  <c r="Z610" i="2" s="1"/>
  <c r="Q610" i="2" a="1"/>
  <c r="Q610" i="2" s="1"/>
  <c r="AR602" i="2" a="1"/>
  <c r="AI602" i="2" a="1"/>
  <c r="AI602" i="2" s="1"/>
  <c r="Z602" i="2" a="1"/>
  <c r="Z602" i="2" s="1"/>
  <c r="Q602" i="2" a="1"/>
  <c r="AR594" i="2" a="1"/>
  <c r="AI594" i="2" a="1"/>
  <c r="AI594" i="2" s="1"/>
  <c r="Z594" i="2" a="1"/>
  <c r="Z594" i="2" s="1"/>
  <c r="Q594" i="2" a="1"/>
  <c r="Q594" i="2" s="1"/>
  <c r="AR586" i="2" a="1"/>
  <c r="AI586" i="2" a="1"/>
  <c r="AI586" i="2" s="1"/>
  <c r="Z586" i="2" a="1"/>
  <c r="Z586" i="2" s="1"/>
  <c r="Q586" i="2" a="1"/>
  <c r="Q586" i="2" s="1"/>
  <c r="AR578" i="2" a="1"/>
  <c r="AI578" i="2" a="1"/>
  <c r="AI578" i="2" s="1"/>
  <c r="Z578" i="2" a="1"/>
  <c r="Z578" i="2" s="1"/>
  <c r="Q578" i="2" a="1"/>
  <c r="AR570" i="2" a="1"/>
  <c r="AI570" i="2" a="1"/>
  <c r="AI570" i="2" s="1"/>
  <c r="Z570" i="2" a="1"/>
  <c r="Z570" i="2" s="1"/>
  <c r="Q570" i="2" a="1"/>
  <c r="Q570" i="2" s="1"/>
  <c r="AR562" i="2" a="1"/>
  <c r="AI562" i="2" a="1"/>
  <c r="AI562" i="2" s="1"/>
  <c r="Z562" i="2" a="1"/>
  <c r="Q562" i="2" a="1"/>
  <c r="Q562" i="2" s="1"/>
  <c r="AR554" i="2" a="1"/>
  <c r="AI554" i="2" a="1"/>
  <c r="AI554" i="2" s="1"/>
  <c r="Z554" i="2" a="1"/>
  <c r="Z554" i="2" s="1"/>
  <c r="Q554" i="2" a="1"/>
  <c r="Q554" i="2" s="1"/>
  <c r="AR546" i="2" a="1"/>
  <c r="AI546" i="2" a="1"/>
  <c r="AI546" i="2" s="1"/>
  <c r="Z546" i="2" a="1"/>
  <c r="Z546" i="2" s="1"/>
  <c r="Q546" i="2" a="1"/>
  <c r="Q546" i="2" s="1"/>
  <c r="AR538" i="2" a="1"/>
  <c r="AI538" i="2" a="1"/>
  <c r="AI538" i="2" s="1"/>
  <c r="Z538" i="2" a="1"/>
  <c r="Z538" i="2" s="1"/>
  <c r="Q538" i="2" a="1"/>
  <c r="Q538" i="2" s="1"/>
  <c r="AR527" i="2" a="1"/>
  <c r="AI527" i="2" a="1"/>
  <c r="AI527" i="2" s="1"/>
  <c r="Z527" i="2" a="1"/>
  <c r="Z527" i="2" s="1"/>
  <c r="Q527" i="2" a="1"/>
  <c r="Q527" i="2" s="1"/>
  <c r="AR519" i="2" a="1"/>
  <c r="AI519" i="2" a="1"/>
  <c r="AI519" i="2" s="1"/>
  <c r="Z519" i="2" a="1"/>
  <c r="Q519" i="2" a="1"/>
  <c r="Q519" i="2" s="1"/>
  <c r="AR511" i="2" a="1"/>
  <c r="AI511" i="2" a="1"/>
  <c r="AI511" i="2" s="1"/>
  <c r="Z511" i="2" a="1"/>
  <c r="Z511" i="2" s="1"/>
  <c r="Q511" i="2" a="1"/>
  <c r="Q511" i="2" s="1"/>
  <c r="AR503" i="2" a="1"/>
  <c r="AI503" i="2" a="1"/>
  <c r="AI503" i="2" s="1"/>
  <c r="Z503" i="2" a="1"/>
  <c r="Z503" i="2" s="1"/>
  <c r="Q503" i="2" a="1"/>
  <c r="Q503" i="2" s="1"/>
  <c r="AR495" i="2" a="1"/>
  <c r="AI495" i="2" a="1"/>
  <c r="AI495" i="2" s="1"/>
  <c r="Z495" i="2" a="1"/>
  <c r="Z495" i="2" s="1"/>
  <c r="Q495" i="2" a="1"/>
  <c r="Q495" i="2" s="1"/>
  <c r="AR487" i="2" a="1"/>
  <c r="AI487" i="2" a="1"/>
  <c r="AI487" i="2" s="1"/>
  <c r="Z487" i="2" a="1"/>
  <c r="Z487" i="2" s="1"/>
  <c r="Q487" i="2" a="1"/>
  <c r="Q487" i="2" s="1"/>
  <c r="AR479" i="2" a="1"/>
  <c r="AI479" i="2" a="1"/>
  <c r="AI479" i="2" s="1"/>
  <c r="Z479" i="2" a="1"/>
  <c r="Z479" i="2" s="1"/>
  <c r="Q479" i="2" a="1"/>
  <c r="Q479" i="2" s="1"/>
  <c r="AR469" i="2" a="1"/>
  <c r="AI469" i="2" a="1"/>
  <c r="AI469" i="2" s="1"/>
  <c r="Z469" i="2" a="1"/>
  <c r="Q469" i="2" a="1"/>
  <c r="Q469" i="2" s="1"/>
  <c r="AR463" i="2" a="1"/>
  <c r="AI463" i="2" a="1"/>
  <c r="AI463" i="2" s="1"/>
  <c r="Z463" i="2" a="1"/>
  <c r="Z463" i="2" s="1"/>
  <c r="Q463" i="2" a="1"/>
  <c r="Q463" i="2" s="1"/>
  <c r="AR455" i="2" a="1"/>
  <c r="AI455" i="2" a="1"/>
  <c r="AI455" i="2" s="1"/>
  <c r="Z455" i="2" a="1"/>
  <c r="Z455" i="2" s="1"/>
  <c r="Q455" i="2" a="1"/>
  <c r="Q455" i="2" s="1"/>
  <c r="AR438" i="2" a="1"/>
  <c r="AI438" i="2" a="1"/>
  <c r="AI438" i="2" s="1"/>
  <c r="Z438" i="2" a="1"/>
  <c r="Z438" i="2" s="1"/>
  <c r="Q438" i="2" a="1"/>
  <c r="Q438" i="2" s="1"/>
  <c r="AR439" i="2" a="1"/>
  <c r="AI439" i="2" a="1"/>
  <c r="AI439" i="2" s="1"/>
  <c r="Z439" i="2" a="1"/>
  <c r="Z439" i="2" s="1"/>
  <c r="Q439" i="2" a="1"/>
  <c r="Q439" i="2" s="1"/>
  <c r="AR431" i="2" a="1"/>
  <c r="AI431" i="2" a="1"/>
  <c r="AI431" i="2" s="1"/>
  <c r="Z431" i="2" a="1"/>
  <c r="Z431" i="2" s="1"/>
  <c r="Q431" i="2" a="1"/>
  <c r="Q431" i="2" s="1"/>
  <c r="AR423" i="2" a="1"/>
  <c r="AI423" i="2" a="1"/>
  <c r="AI423" i="2" s="1"/>
  <c r="Z423" i="2" a="1"/>
  <c r="Z423" i="2" s="1"/>
  <c r="Q423" i="2" a="1"/>
  <c r="Q423" i="2" s="1"/>
  <c r="AR324" i="2" a="1"/>
  <c r="AI324" i="2" a="1"/>
  <c r="AI324" i="2" s="1"/>
  <c r="Z324" i="2" a="1"/>
  <c r="Z324" i="2" s="1"/>
  <c r="Q324" i="2" a="1"/>
  <c r="Q324" i="2" s="1"/>
  <c r="AR407" i="2" a="1"/>
  <c r="AI407" i="2" a="1"/>
  <c r="AI407" i="2" s="1"/>
  <c r="Z407" i="2" a="1"/>
  <c r="Z407" i="2" s="1"/>
  <c r="Q407" i="2" a="1"/>
  <c r="Q407" i="2" s="1"/>
  <c r="AR399" i="2" a="1"/>
  <c r="AI399" i="2" a="1"/>
  <c r="AI399" i="2" s="1"/>
  <c r="Z399" i="2" a="1"/>
  <c r="Z399" i="2" s="1"/>
  <c r="Q399" i="2" a="1"/>
  <c r="AR391" i="2" a="1"/>
  <c r="AI391" i="2" a="1"/>
  <c r="AI391" i="2" s="1"/>
  <c r="Z391" i="2" a="1"/>
  <c r="Z391" i="2" s="1"/>
  <c r="Q391" i="2" a="1"/>
  <c r="Q391" i="2" s="1"/>
  <c r="AR383" i="2" a="1"/>
  <c r="AI383" i="2" a="1"/>
  <c r="Z383" i="2" a="1"/>
  <c r="Z383" i="2" s="1"/>
  <c r="Q383" i="2" a="1"/>
  <c r="Q383" i="2" s="1"/>
  <c r="AR375" i="2" a="1"/>
  <c r="AI375" i="2" a="1"/>
  <c r="AI375" i="2" s="1"/>
  <c r="Z375" i="2" a="1"/>
  <c r="Z375" i="2" s="1"/>
  <c r="Q375" i="2" a="1"/>
  <c r="Q375" i="2" s="1"/>
  <c r="AR367" i="2" a="1"/>
  <c r="AI367" i="2" a="1"/>
  <c r="AI367" i="2" s="1"/>
  <c r="Z367" i="2" a="1"/>
  <c r="Z367" i="2" s="1"/>
  <c r="Q367" i="2" a="1"/>
  <c r="Q367" i="2" s="1"/>
  <c r="AR254" i="2" a="1"/>
  <c r="AI254" i="2" a="1"/>
  <c r="AI254" i="2" s="1"/>
  <c r="Z254" i="2" a="1"/>
  <c r="Z254" i="2" s="1"/>
  <c r="Q254" i="2" a="1"/>
  <c r="Q254" i="2" s="1"/>
  <c r="AR351" i="2" a="1"/>
  <c r="AI351" i="2" a="1"/>
  <c r="AI351" i="2" s="1"/>
  <c r="Z351" i="2" a="1"/>
  <c r="Z351" i="2" s="1"/>
  <c r="Q351" i="2" a="1"/>
  <c r="Q351" i="2" s="1"/>
  <c r="AR343" i="2" a="1"/>
  <c r="AI343" i="2" a="1"/>
  <c r="AI343" i="2" s="1"/>
  <c r="Z343" i="2" a="1"/>
  <c r="Z343" i="2" s="1"/>
  <c r="Q343" i="2" a="1"/>
  <c r="Q343" i="2" s="1"/>
  <c r="AR335" i="2" a="1"/>
  <c r="AI335" i="2" a="1"/>
  <c r="AI335" i="2" s="1"/>
  <c r="Z335" i="2" a="1"/>
  <c r="Z335" i="2" s="1"/>
  <c r="Q335" i="2" a="1"/>
  <c r="Q335" i="2" s="1"/>
  <c r="AR327" i="2" a="1"/>
  <c r="AI327" i="2" a="1"/>
  <c r="AI327" i="2" s="1"/>
  <c r="Z327" i="2" a="1"/>
  <c r="Z327" i="2" s="1"/>
  <c r="Q327" i="2" a="1"/>
  <c r="Q327" i="2" s="1"/>
  <c r="AR264" i="2" a="1"/>
  <c r="AI264" i="2" a="1"/>
  <c r="AI264" i="2" s="1"/>
  <c r="Z264" i="2" a="1"/>
  <c r="Z264" i="2" s="1"/>
  <c r="Q264" i="2" a="1"/>
  <c r="Q264" i="2" s="1"/>
  <c r="AR311" i="2" a="1"/>
  <c r="AI311" i="2" a="1"/>
  <c r="AI311" i="2" s="1"/>
  <c r="Z311" i="2" a="1"/>
  <c r="Z311" i="2" s="1"/>
  <c r="Q311" i="2" a="1"/>
  <c r="Q311" i="2" s="1"/>
  <c r="Q293" i="2" a="1"/>
  <c r="AR285" i="2" a="1"/>
  <c r="AR285" i="2" s="1"/>
  <c r="AI285" i="2" a="1"/>
  <c r="Z285" i="2" a="1"/>
  <c r="Z285" i="2" s="1"/>
  <c r="Q285" i="2" a="1"/>
  <c r="AR277" i="2" a="1"/>
  <c r="AR277" i="2" s="1"/>
  <c r="AI277" i="2" a="1"/>
  <c r="AI277" i="2" s="1"/>
  <c r="Z277" i="2" a="1"/>
  <c r="Z277" i="2" s="1"/>
  <c r="Q277" i="2" a="1"/>
  <c r="AR269" i="2" a="1"/>
  <c r="AR269" i="2" s="1"/>
  <c r="AI269" i="2" a="1"/>
  <c r="AI269" i="2" s="1"/>
  <c r="Z269" i="2" a="1"/>
  <c r="Z269" i="2" s="1"/>
  <c r="Q269" i="2" a="1"/>
  <c r="AR261" i="2" a="1"/>
  <c r="AR261" i="2" s="1"/>
  <c r="AI261" i="2" a="1"/>
  <c r="AI261" i="2" s="1"/>
  <c r="Z261" i="2" a="1"/>
  <c r="Z261" i="2" s="1"/>
  <c r="Q261" i="2" a="1"/>
  <c r="AR253" i="2" a="1"/>
  <c r="AI253" i="2" a="1"/>
  <c r="AI253" i="2" s="1"/>
  <c r="Z253" i="2" a="1"/>
  <c r="Z253" i="2" s="1"/>
  <c r="Q253" i="2" a="1"/>
  <c r="AR245" i="2" a="1"/>
  <c r="AR245" i="2" s="1"/>
  <c r="AI245" i="2" a="1"/>
  <c r="AI245" i="2" s="1"/>
  <c r="Z245" i="2" a="1"/>
  <c r="Z245" i="2" s="1"/>
  <c r="Q245" i="2" a="1"/>
  <c r="AR237" i="2" a="1"/>
  <c r="AR237" i="2" s="1"/>
  <c r="AI237" i="2" a="1"/>
  <c r="Z237" i="2" a="1"/>
  <c r="Z237" i="2" s="1"/>
  <c r="Q237" i="2" a="1"/>
  <c r="AR229" i="2" a="1"/>
  <c r="AR229" i="2" s="1"/>
  <c r="AI229" i="2" a="1"/>
  <c r="AI229" i="2" s="1"/>
  <c r="Z229" i="2" a="1"/>
  <c r="Z229" i="2" s="1"/>
  <c r="Q229" i="2" a="1"/>
  <c r="AR221" i="2" a="1"/>
  <c r="AR221" i="2" s="1"/>
  <c r="AI221" i="2" a="1"/>
  <c r="AI221" i="2" s="1"/>
  <c r="Z221" i="2" a="1"/>
  <c r="Z221" i="2" s="1"/>
  <c r="Q221" i="2" a="1"/>
  <c r="AR213" i="2" a="1"/>
  <c r="AR213" i="2" s="1"/>
  <c r="AI213" i="2" a="1"/>
  <c r="AI213" i="2" s="1"/>
  <c r="Z213" i="2" a="1"/>
  <c r="Z213" i="2" s="1"/>
  <c r="Q213" i="2" a="1"/>
  <c r="AR205" i="2" a="1"/>
  <c r="AR205" i="2" s="1"/>
  <c r="AI205" i="2" a="1"/>
  <c r="AI205" i="2" s="1"/>
  <c r="Z205" i="2" a="1"/>
  <c r="Z205" i="2" s="1"/>
  <c r="Q205" i="2" a="1"/>
  <c r="AR197" i="2" a="1"/>
  <c r="AR197" i="2" s="1"/>
  <c r="AI197" i="2" a="1"/>
  <c r="AI197" i="2" s="1"/>
  <c r="Z197" i="2" a="1"/>
  <c r="Z197" i="2" s="1"/>
  <c r="Q197" i="2" a="1"/>
  <c r="AR189" i="2" a="1"/>
  <c r="AR189" i="2" s="1"/>
  <c r="AI189" i="2" a="1"/>
  <c r="AI189" i="2" s="1"/>
  <c r="Z189" i="2" a="1"/>
  <c r="Z189" i="2" s="1"/>
  <c r="Q189" i="2" a="1"/>
  <c r="AR181" i="2" a="1"/>
  <c r="AR181" i="2" s="1"/>
  <c r="AI181" i="2" a="1"/>
  <c r="AI181" i="2" s="1"/>
  <c r="Z181" i="2" a="1"/>
  <c r="Z181" i="2" s="1"/>
  <c r="Q181" i="2" a="1"/>
  <c r="AR173" i="2" a="1"/>
  <c r="AR173" i="2" s="1"/>
  <c r="AI173" i="2" a="1"/>
  <c r="AI173" i="2" s="1"/>
  <c r="Z173" i="2" a="1"/>
  <c r="Z173" i="2" s="1"/>
  <c r="Q173" i="2" a="1"/>
  <c r="AR165" i="2" a="1"/>
  <c r="AR165" i="2" s="1"/>
  <c r="AI165" i="2" a="1"/>
  <c r="AI165" i="2" s="1"/>
  <c r="Z165" i="2" a="1"/>
  <c r="Z165" i="2" s="1"/>
  <c r="Q165" i="2" a="1"/>
  <c r="AR315" i="2" a="1"/>
  <c r="AR315" i="2" s="1"/>
  <c r="AI315" i="2" a="1"/>
  <c r="AI315" i="2" s="1"/>
  <c r="Z315" i="2" a="1"/>
  <c r="Z315" i="2" s="1"/>
  <c r="Q315" i="2" a="1"/>
  <c r="AR149" i="2" a="1"/>
  <c r="AR149" i="2" s="1"/>
  <c r="AI149" i="2" a="1"/>
  <c r="AI149" i="2" s="1"/>
  <c r="Z149" i="2" a="1"/>
  <c r="Z149" i="2" s="1"/>
  <c r="Q149" i="2" a="1"/>
  <c r="AR141" i="2" a="1"/>
  <c r="AI141" i="2" a="1"/>
  <c r="Z141" i="2" a="1"/>
  <c r="Z141" i="2" s="1"/>
  <c r="Q141" i="2" a="1"/>
  <c r="AR133" i="2" a="1"/>
  <c r="AI133" i="2" a="1"/>
  <c r="AI133" i="2" s="1"/>
  <c r="Z133" i="2" a="1"/>
  <c r="Z133" i="2" s="1"/>
  <c r="Q133" i="2" a="1"/>
  <c r="AR125" i="2" a="1"/>
  <c r="AR125" i="2" s="1"/>
  <c r="AI125" i="2" a="1"/>
  <c r="AI125" i="2" s="1"/>
  <c r="Z125" i="2" a="1"/>
  <c r="Z125" i="2" s="1"/>
  <c r="Q125" i="2" a="1"/>
  <c r="AR117" i="2" a="1"/>
  <c r="AR117" i="2" s="1"/>
  <c r="AI117" i="2" a="1"/>
  <c r="AI117" i="2" s="1"/>
  <c r="Z117" i="2" a="1"/>
  <c r="Z117" i="2" s="1"/>
  <c r="Q117" i="2" a="1"/>
  <c r="AR109" i="2" a="1"/>
  <c r="AR109" i="2" s="1"/>
  <c r="AI109" i="2" a="1"/>
  <c r="AI109" i="2" s="1"/>
  <c r="Z109" i="2" a="1"/>
  <c r="Z109" i="2" s="1"/>
  <c r="Q109" i="2" a="1"/>
  <c r="AR101" i="2" a="1"/>
  <c r="AR101" i="2" s="1"/>
  <c r="AI101" i="2" a="1"/>
  <c r="AI101" i="2" s="1"/>
  <c r="Z101" i="2" a="1"/>
  <c r="Z101" i="2" s="1"/>
  <c r="Q101" i="2" a="1"/>
  <c r="AR333" i="2" a="1"/>
  <c r="AR333" i="2" s="1"/>
  <c r="AI333" i="2" a="1"/>
  <c r="AI333" i="2" s="1"/>
  <c r="Z333" i="2" a="1"/>
  <c r="Z333" i="2" s="1"/>
  <c r="Q333" i="2" a="1"/>
  <c r="AR73" i="2" a="1"/>
  <c r="AI73" i="2" a="1"/>
  <c r="AI73" i="2" s="1"/>
  <c r="Z73" i="2" a="1"/>
  <c r="Z73" i="2" s="1"/>
  <c r="Q73" i="2" a="1"/>
  <c r="AR77" i="2" a="1"/>
  <c r="AR77" i="2" s="1"/>
  <c r="AI77" i="2" a="1"/>
  <c r="Z77" i="2" a="1"/>
  <c r="Z77" i="2" s="1"/>
  <c r="Q77" i="2" a="1"/>
  <c r="AR79" i="2" a="1"/>
  <c r="AR79" i="2" s="1"/>
  <c r="AI79" i="2" a="1"/>
  <c r="AI79" i="2" s="1"/>
  <c r="Z79" i="2" a="1"/>
  <c r="Z79" i="2" s="1"/>
  <c r="Q79" i="2" a="1"/>
  <c r="AR61" i="2" a="1"/>
  <c r="AR61" i="2" s="1"/>
  <c r="AI61" i="2" a="1"/>
  <c r="AI61" i="2" s="1"/>
  <c r="Z61" i="2" a="1"/>
  <c r="Z61" i="2" s="1"/>
  <c r="Q61" i="2" a="1"/>
  <c r="AR53" i="2" a="1"/>
  <c r="AR53" i="2" s="1"/>
  <c r="AI53" i="2" a="1"/>
  <c r="AI53" i="2" s="1"/>
  <c r="Z53" i="2" a="1"/>
  <c r="Z53" i="2" s="1"/>
  <c r="Q53" i="2" a="1"/>
  <c r="AR45" i="2" a="1"/>
  <c r="AR45" i="2" s="1"/>
  <c r="AI45" i="2" a="1"/>
  <c r="AI45" i="2" s="1"/>
  <c r="Z45" i="2" a="1"/>
  <c r="Z45" i="2" s="1"/>
  <c r="Q45" i="2" a="1"/>
  <c r="AR37" i="2" a="1"/>
  <c r="AR37" i="2" s="1"/>
  <c r="AI37" i="2" a="1"/>
  <c r="AI37" i="2" s="1"/>
  <c r="Z37" i="2" a="1"/>
  <c r="Z37" i="2" s="1"/>
  <c r="Q37" i="2" a="1"/>
  <c r="AR29" i="2" a="1"/>
  <c r="AR29" i="2" s="1"/>
  <c r="AI29" i="2" a="1"/>
  <c r="AI29" i="2" s="1"/>
  <c r="Z29" i="2" a="1"/>
  <c r="Z29" i="2" s="1"/>
  <c r="Q29" i="2" a="1"/>
  <c r="AR50" i="2" a="1"/>
  <c r="AR50" i="2" s="1"/>
  <c r="AI50" i="2" a="1"/>
  <c r="AI50" i="2" s="1"/>
  <c r="Z50" i="2" a="1"/>
  <c r="Z50" i="2" s="1"/>
  <c r="Q50" i="2" a="1"/>
  <c r="AR13" i="2" a="1"/>
  <c r="AR13" i="2" s="1"/>
  <c r="AI13" i="2" a="1"/>
  <c r="AI13" i="2" s="1"/>
  <c r="Z13" i="2" a="1"/>
  <c r="Z13" i="2" s="1"/>
  <c r="Q13" i="2" a="1"/>
  <c r="AR714" i="1" a="1"/>
  <c r="AR714" i="1" s="1"/>
  <c r="AI714" i="1" a="1"/>
  <c r="Z714" i="1" a="1"/>
  <c r="Z714" i="1" s="1"/>
  <c r="Q714" i="1" a="1"/>
  <c r="AR706" i="1" a="1"/>
  <c r="AR706" i="1" s="1"/>
  <c r="AI706" i="1" a="1"/>
  <c r="AI706" i="1" s="1"/>
  <c r="Z706" i="1" a="1"/>
  <c r="Z706" i="1" s="1"/>
  <c r="Q706" i="1" a="1"/>
  <c r="AR698" i="1" a="1"/>
  <c r="AR698" i="1" s="1"/>
  <c r="AI698" i="1" a="1"/>
  <c r="AI698" i="1" s="1"/>
  <c r="Z698" i="1" a="1"/>
  <c r="Z698" i="1" s="1"/>
  <c r="Q698" i="1" a="1"/>
  <c r="AR690" i="1" a="1"/>
  <c r="AR690" i="1" s="1"/>
  <c r="AI690" i="1" a="1"/>
  <c r="AI690" i="1" s="1"/>
  <c r="Z690" i="1" a="1"/>
  <c r="Z690" i="1" s="1"/>
  <c r="Q690" i="1" a="1"/>
  <c r="AR682" i="1" a="1"/>
  <c r="AR682" i="1" s="1"/>
  <c r="AI682" i="1" a="1"/>
  <c r="AI682" i="1" s="1"/>
  <c r="Z682" i="1" a="1"/>
  <c r="Z682" i="1" s="1"/>
  <c r="Q682" i="1" a="1"/>
  <c r="AR674" i="1" a="1"/>
  <c r="AR674" i="1" s="1"/>
  <c r="AI674" i="1" a="1"/>
  <c r="AI674" i="1" s="1"/>
  <c r="Z674" i="1" a="1"/>
  <c r="Z674" i="1" s="1"/>
  <c r="Q674" i="1" a="1"/>
  <c r="AR666" i="1" a="1"/>
  <c r="AR666" i="1" s="1"/>
  <c r="AI666" i="1" a="1"/>
  <c r="AI666" i="1" s="1"/>
  <c r="Z666" i="1" a="1"/>
  <c r="Z666" i="1" s="1"/>
  <c r="Q666" i="1" a="1"/>
  <c r="AR658" i="1" a="1"/>
  <c r="AR658" i="1" s="1"/>
  <c r="AI658" i="1" a="1"/>
  <c r="AI658" i="1" s="1"/>
  <c r="Z658" i="1" a="1"/>
  <c r="Z658" i="1" s="1"/>
  <c r="Q658" i="1" a="1"/>
  <c r="AR650" i="1" a="1"/>
  <c r="AR650" i="1" s="1"/>
  <c r="AI650" i="1" a="1"/>
  <c r="AI650" i="1" s="1"/>
  <c r="Z650" i="1" a="1"/>
  <c r="Z650" i="1" s="1"/>
  <c r="Q650" i="1" a="1"/>
  <c r="AR642" i="1" a="1"/>
  <c r="AR642" i="1" s="1"/>
  <c r="AI642" i="1" a="1"/>
  <c r="AI642" i="1" s="1"/>
  <c r="Z642" i="1" a="1"/>
  <c r="Z642" i="1" s="1"/>
  <c r="Q642" i="1" a="1"/>
  <c r="AR634" i="1" a="1"/>
  <c r="AR634" i="1" s="1"/>
  <c r="AI634" i="1" a="1"/>
  <c r="AI634" i="1" s="1"/>
  <c r="Z634" i="1" a="1"/>
  <c r="Q634" i="1" a="1"/>
  <c r="AR626" i="1" a="1"/>
  <c r="AR626" i="1" s="1"/>
  <c r="AI626" i="1" a="1"/>
  <c r="AI626" i="1" s="1"/>
  <c r="Z626" i="1" a="1"/>
  <c r="Z626" i="1" s="1"/>
  <c r="Q626" i="1" a="1"/>
  <c r="AR618" i="1" a="1"/>
  <c r="AR618" i="1" s="1"/>
  <c r="AI618" i="1" a="1"/>
  <c r="AI618" i="1" s="1"/>
  <c r="Z618" i="1" a="1"/>
  <c r="Z618" i="1" s="1"/>
  <c r="Q618" i="1" a="1"/>
  <c r="AR610" i="1" a="1"/>
  <c r="AR610" i="1" s="1"/>
  <c r="AI610" i="1" a="1"/>
  <c r="AI610" i="1" s="1"/>
  <c r="Z610" i="1" a="1"/>
  <c r="Z610" i="1" s="1"/>
  <c r="Q610" i="1" a="1"/>
  <c r="AR602" i="1" a="1"/>
  <c r="AR602" i="1" s="1"/>
  <c r="AI602" i="1" a="1"/>
  <c r="AI602" i="1" s="1"/>
  <c r="Z602" i="1" a="1"/>
  <c r="Z602" i="1" s="1"/>
  <c r="Q602" i="1" a="1"/>
  <c r="AR594" i="1" a="1"/>
  <c r="AR594" i="1" s="1"/>
  <c r="AI594" i="1" a="1"/>
  <c r="AI594" i="1" s="1"/>
  <c r="Z594" i="1" a="1"/>
  <c r="Z594" i="1" s="1"/>
  <c r="Q594" i="1" a="1"/>
  <c r="AR586" i="1" a="1"/>
  <c r="AI586" i="1" a="1"/>
  <c r="AI586" i="1" s="1"/>
  <c r="Z586" i="1" a="1"/>
  <c r="Z586" i="1" s="1"/>
  <c r="Q586" i="1" a="1"/>
  <c r="AR578" i="1" a="1"/>
  <c r="AR578" i="1" s="1"/>
  <c r="AI578" i="1" a="1"/>
  <c r="AI578" i="1" s="1"/>
  <c r="Z578" i="1" a="1"/>
  <c r="Z578" i="1" s="1"/>
  <c r="Q578" i="1" a="1"/>
  <c r="AR570" i="1" a="1"/>
  <c r="AR570" i="1" s="1"/>
  <c r="AI570" i="1" a="1"/>
  <c r="AI570" i="1" s="1"/>
  <c r="Z570" i="1" a="1"/>
  <c r="Z570" i="1" s="1"/>
  <c r="Q570" i="1" a="1"/>
  <c r="AR562" i="1" a="1"/>
  <c r="AR562" i="1" s="1"/>
  <c r="AI562" i="1" a="1"/>
  <c r="AI562" i="1" s="1"/>
  <c r="Z562" i="1" a="1"/>
  <c r="Z562" i="1" s="1"/>
  <c r="Q562" i="1" a="1"/>
  <c r="AR554" i="1" a="1"/>
  <c r="AR554" i="1" s="1"/>
  <c r="AI554" i="1" a="1"/>
  <c r="AI554" i="1" s="1"/>
  <c r="Z554" i="1" a="1"/>
  <c r="Z554" i="1" s="1"/>
  <c r="Q554" i="1" a="1"/>
  <c r="AR546" i="1" a="1"/>
  <c r="AR546" i="1" s="1"/>
  <c r="AI546" i="1" a="1"/>
  <c r="AI546" i="1" s="1"/>
  <c r="Z546" i="1" a="1"/>
  <c r="Z546" i="1" s="1"/>
  <c r="Q546" i="1" a="1"/>
  <c r="AR538" i="1" a="1"/>
  <c r="AR538" i="1" s="1"/>
  <c r="AI538" i="1" a="1"/>
  <c r="AI538" i="1" s="1"/>
  <c r="Z538" i="1" a="1"/>
  <c r="Z538" i="1" s="1"/>
  <c r="Q538" i="1" a="1"/>
  <c r="AR530" i="1" a="1"/>
  <c r="AR530" i="1" s="1"/>
  <c r="AI530" i="1" a="1"/>
  <c r="AI530" i="1" s="1"/>
  <c r="Z530" i="1" a="1"/>
  <c r="Z530" i="1" s="1"/>
  <c r="Q530" i="1" a="1"/>
  <c r="AR522" i="1" a="1"/>
  <c r="AR522" i="1" s="1"/>
  <c r="AI522" i="1" a="1"/>
  <c r="AI522" i="1" s="1"/>
  <c r="Z522" i="1" a="1"/>
  <c r="Z522" i="1" s="1"/>
  <c r="Q522" i="1" a="1"/>
  <c r="AR485" i="1" a="1"/>
  <c r="AR485" i="1" s="1"/>
  <c r="AI485" i="1" a="1"/>
  <c r="AI485" i="1" s="1"/>
  <c r="Z485" i="1" a="1"/>
  <c r="Z485" i="1" s="1"/>
  <c r="Q485" i="1" a="1"/>
  <c r="AR477" i="1" a="1"/>
  <c r="AR477" i="1" s="1"/>
  <c r="AI477" i="1" a="1"/>
  <c r="AI477" i="1" s="1"/>
  <c r="Z477" i="1" a="1"/>
  <c r="Z477" i="1" s="1"/>
  <c r="Q477" i="1" a="1"/>
  <c r="AR469" i="1" a="1"/>
  <c r="AR469" i="1" s="1"/>
  <c r="AI469" i="1" a="1"/>
  <c r="AI469" i="1" s="1"/>
  <c r="Z469" i="1" a="1"/>
  <c r="Z469" i="1" s="1"/>
  <c r="Q469" i="1" a="1"/>
  <c r="AR461" i="1" a="1"/>
  <c r="AR461" i="1" s="1"/>
  <c r="AI461" i="1" a="1"/>
  <c r="AI461" i="1" s="1"/>
  <c r="Z461" i="1" a="1"/>
  <c r="Z461" i="1" s="1"/>
  <c r="Q461" i="1" a="1"/>
  <c r="AR456" i="1" a="1"/>
  <c r="AR456" i="1" s="1"/>
  <c r="AI456" i="1" a="1"/>
  <c r="AI456" i="1" s="1"/>
  <c r="Z456" i="1" a="1"/>
  <c r="Z456" i="1" s="1"/>
  <c r="Q456" i="1" a="1"/>
  <c r="AR445" i="1" a="1"/>
  <c r="AR445" i="1" s="1"/>
  <c r="AI445" i="1" a="1"/>
  <c r="AI445" i="1" s="1"/>
  <c r="Z445" i="1" a="1"/>
  <c r="Z445" i="1" s="1"/>
  <c r="Q445" i="1" a="1"/>
  <c r="AR43" i="1" a="1"/>
  <c r="AR43" i="1" s="1"/>
  <c r="AI43" i="1" a="1"/>
  <c r="AI43" i="1" s="1"/>
  <c r="Z43" i="1" a="1"/>
  <c r="Z43" i="1" s="1"/>
  <c r="Q43" i="1" a="1"/>
  <c r="AR460" i="1" a="1"/>
  <c r="AR460" i="1" s="1"/>
  <c r="AI460" i="1" a="1"/>
  <c r="AI460" i="1" s="1"/>
  <c r="Z460" i="1" a="1"/>
  <c r="Z460" i="1" s="1"/>
  <c r="Q460" i="1" a="1"/>
  <c r="AR421" i="1" a="1"/>
  <c r="AR421" i="1" s="1"/>
  <c r="AI421" i="1" a="1"/>
  <c r="AI421" i="1" s="1"/>
  <c r="Z421" i="1" a="1"/>
  <c r="Z421" i="1" s="1"/>
  <c r="Q421" i="1" a="1"/>
  <c r="AR413" i="1" a="1"/>
  <c r="AR413" i="1" s="1"/>
  <c r="AI413" i="1" a="1"/>
  <c r="AI413" i="1" s="1"/>
  <c r="Z413" i="1" a="1"/>
  <c r="Z413" i="1" s="1"/>
  <c r="Q413" i="1" a="1"/>
  <c r="AR405" i="1" a="1"/>
  <c r="AR405" i="1" s="1"/>
  <c r="AI405" i="1" a="1"/>
  <c r="AI405" i="1" s="1"/>
  <c r="Z405" i="1" a="1"/>
  <c r="Z405" i="1" s="1"/>
  <c r="Q405" i="1" a="1"/>
  <c r="AR397" i="1" a="1"/>
  <c r="AR397" i="1" s="1"/>
  <c r="AI397" i="1" a="1"/>
  <c r="AI397" i="1" s="1"/>
  <c r="Z397" i="1" a="1"/>
  <c r="Z397" i="1" s="1"/>
  <c r="Q397" i="1" a="1"/>
  <c r="AR377" i="1" a="1"/>
  <c r="AR377" i="1" s="1"/>
  <c r="AI377" i="1" a="1"/>
  <c r="AI377" i="1" s="1"/>
  <c r="Z377" i="1" a="1"/>
  <c r="Z377" i="1" s="1"/>
  <c r="Q377" i="1" a="1"/>
  <c r="AR381" i="1" a="1"/>
  <c r="AR381" i="1" s="1"/>
  <c r="AI381" i="1" a="1"/>
  <c r="AI381" i="1" s="1"/>
  <c r="Z381" i="1" a="1"/>
  <c r="Z381" i="1" s="1"/>
  <c r="Q381" i="1" a="1"/>
  <c r="AR369" i="1" a="1"/>
  <c r="AR369" i="1" s="1"/>
  <c r="AI369" i="1" a="1"/>
  <c r="AI369" i="1" s="1"/>
  <c r="Z369" i="1" a="1"/>
  <c r="Z369" i="1" s="1"/>
  <c r="Q369" i="1" a="1"/>
  <c r="AR365" i="1" a="1"/>
  <c r="AR365" i="1" s="1"/>
  <c r="AI365" i="1" a="1"/>
  <c r="AI365" i="1" s="1"/>
  <c r="Z365" i="1" a="1"/>
  <c r="Z365" i="1" s="1"/>
  <c r="Q365" i="1" a="1"/>
  <c r="AR357" i="1" a="1"/>
  <c r="AR357" i="1" s="1"/>
  <c r="AI357" i="1" a="1"/>
  <c r="AI357" i="1" s="1"/>
  <c r="Z357" i="1" a="1"/>
  <c r="Z357" i="1" s="1"/>
  <c r="Q357" i="1" a="1"/>
  <c r="Q357" i="1" s="1"/>
  <c r="AR327" i="1" a="1"/>
  <c r="AR327" i="1" s="1"/>
  <c r="AI327" i="1" a="1"/>
  <c r="AI327" i="1" s="1"/>
  <c r="Z327" i="1" a="1"/>
  <c r="Z327" i="1" s="1"/>
  <c r="Q327" i="1" a="1"/>
  <c r="AR346" i="1" a="1"/>
  <c r="AR346" i="1" s="1"/>
  <c r="AI346" i="1" a="1"/>
  <c r="AI346" i="1" s="1"/>
  <c r="Z346" i="1" a="1"/>
  <c r="Z346" i="1" s="1"/>
  <c r="Q346" i="1" a="1"/>
  <c r="AR133" i="1" a="1"/>
  <c r="AR133" i="1" s="1"/>
  <c r="AI133" i="1" a="1"/>
  <c r="Z133" i="1" a="1"/>
  <c r="Z133" i="1" s="1"/>
  <c r="Q133" i="1" a="1"/>
  <c r="AR325" i="1" a="1"/>
  <c r="AR325" i="1" s="1"/>
  <c r="AI325" i="1" a="1"/>
  <c r="AI325" i="1" s="1"/>
  <c r="Z325" i="1" a="1"/>
  <c r="Z325" i="1" s="1"/>
  <c r="Q325" i="1" a="1"/>
  <c r="AR270" i="1" a="1"/>
  <c r="AR270" i="1" s="1"/>
  <c r="AI270" i="1" a="1"/>
  <c r="AI270" i="1" s="1"/>
  <c r="Z270" i="1" a="1"/>
  <c r="Z270" i="1" s="1"/>
  <c r="Q270" i="1" a="1"/>
  <c r="AR142" i="1" a="1"/>
  <c r="AR142" i="1" s="1"/>
  <c r="AI142" i="1" a="1"/>
  <c r="AI142" i="1" s="1"/>
  <c r="Z142" i="1" a="1"/>
  <c r="Z142" i="1" s="1"/>
  <c r="Q142" i="1" a="1"/>
  <c r="Q142" i="1" s="1"/>
  <c r="AR421" i="2" a="1"/>
  <c r="AR421" i="2" s="1"/>
  <c r="AI421" i="2" a="1"/>
  <c r="AI421" i="2" s="1"/>
  <c r="Z421" i="2" a="1"/>
  <c r="Z421" i="2" s="1"/>
  <c r="Q421" i="2" a="1"/>
  <c r="Q421" i="2" s="1"/>
  <c r="AR279" i="2" a="1"/>
  <c r="AR279" i="2" s="1"/>
  <c r="AI279" i="2" a="1"/>
  <c r="AI279" i="2" s="1"/>
  <c r="Z279" i="2" a="1"/>
  <c r="Z279" i="2" s="1"/>
  <c r="Q279" i="2" a="1"/>
  <c r="AR271" i="2" a="1"/>
  <c r="AR271" i="2" s="1"/>
  <c r="AI271" i="2" a="1"/>
  <c r="AI271" i="2" s="1"/>
  <c r="Z271" i="2" a="1"/>
  <c r="Z271" i="2" s="1"/>
  <c r="Q271" i="2" a="1"/>
  <c r="AR263" i="2" a="1"/>
  <c r="AR263" i="2" s="1"/>
  <c r="AI263" i="2" a="1"/>
  <c r="AI263" i="2" s="1"/>
  <c r="Z263" i="2" a="1"/>
  <c r="Z263" i="2" s="1"/>
  <c r="Q263" i="2" a="1"/>
  <c r="Q263" i="2" s="1"/>
  <c r="AR255" i="2" a="1"/>
  <c r="AR255" i="2" s="1"/>
  <c r="AI255" i="2" a="1"/>
  <c r="AI255" i="2" s="1"/>
  <c r="Z255" i="2" a="1"/>
  <c r="Z255" i="2" s="1"/>
  <c r="Q255" i="2" a="1"/>
  <c r="Q255" i="2" s="1"/>
  <c r="AR111" i="2" a="1"/>
  <c r="AR111" i="2" s="1"/>
  <c r="AI111" i="2" a="1"/>
  <c r="AI111" i="2" s="1"/>
  <c r="Z111" i="2" a="1"/>
  <c r="Z111" i="2" s="1"/>
  <c r="Q111" i="2" a="1"/>
  <c r="Q111" i="2" s="1"/>
  <c r="AR239" i="2" a="1"/>
  <c r="AR239" i="2" s="1"/>
  <c r="AI239" i="2" a="1"/>
  <c r="AI239" i="2" s="1"/>
  <c r="Z239" i="2" a="1"/>
  <c r="Z239" i="2" s="1"/>
  <c r="Q239" i="2" a="1"/>
  <c r="Q239" i="2" s="1"/>
  <c r="AR231" i="2" a="1"/>
  <c r="AR231" i="2" s="1"/>
  <c r="AI231" i="2" a="1"/>
  <c r="AI231" i="2" s="1"/>
  <c r="Z231" i="2" a="1"/>
  <c r="Z231" i="2" s="1"/>
  <c r="Q231" i="2" a="1"/>
  <c r="Q231" i="2" s="1"/>
  <c r="AR223" i="2" a="1"/>
  <c r="AR223" i="2" s="1"/>
  <c r="AI223" i="2" a="1"/>
  <c r="AI223" i="2" s="1"/>
  <c r="Z223" i="2" a="1"/>
  <c r="Z223" i="2" s="1"/>
  <c r="Q223" i="2" a="1"/>
  <c r="Q223" i="2" s="1"/>
  <c r="AR215" i="2" a="1"/>
  <c r="AR215" i="2" s="1"/>
  <c r="AI215" i="2" a="1"/>
  <c r="AI215" i="2" s="1"/>
  <c r="Z215" i="2" a="1"/>
  <c r="Z215" i="2" s="1"/>
  <c r="Q215" i="2" a="1"/>
  <c r="Q215" i="2" s="1"/>
  <c r="AR127" i="2" a="1"/>
  <c r="AR127" i="2" s="1"/>
  <c r="AI127" i="2" a="1"/>
  <c r="AI127" i="2" s="1"/>
  <c r="Z127" i="2" a="1"/>
  <c r="Z127" i="2" s="1"/>
  <c r="Q127" i="2" a="1"/>
  <c r="AR199" i="2" a="1"/>
  <c r="AR199" i="2" s="1"/>
  <c r="AI199" i="2" a="1"/>
  <c r="AI199" i="2" s="1"/>
  <c r="Z199" i="2" a="1"/>
  <c r="Z199" i="2" s="1"/>
  <c r="Q199" i="2" a="1"/>
  <c r="AR191" i="2" a="1"/>
  <c r="AR191" i="2" s="1"/>
  <c r="AI191" i="2" a="1"/>
  <c r="AI191" i="2" s="1"/>
  <c r="Z191" i="2" a="1"/>
  <c r="Z191" i="2" s="1"/>
  <c r="Q191" i="2" a="1"/>
  <c r="AR183" i="2" a="1"/>
  <c r="AR183" i="2" s="1"/>
  <c r="AI183" i="2" a="1"/>
  <c r="AI183" i="2" s="1"/>
  <c r="Z183" i="2" a="1"/>
  <c r="Z183" i="2" s="1"/>
  <c r="Q183" i="2" a="1"/>
  <c r="Q183" i="2" s="1"/>
  <c r="AR175" i="2" a="1"/>
  <c r="AR175" i="2" s="1"/>
  <c r="AI175" i="2" a="1"/>
  <c r="AI175" i="2" s="1"/>
  <c r="Z175" i="2" a="1"/>
  <c r="Z175" i="2" s="1"/>
  <c r="Q175" i="2" a="1"/>
  <c r="Q175" i="2" s="1"/>
  <c r="AR167" i="2" a="1"/>
  <c r="AR167" i="2" s="1"/>
  <c r="AI167" i="2" a="1"/>
  <c r="AI167" i="2" s="1"/>
  <c r="Z167" i="2" a="1"/>
  <c r="Z167" i="2" s="1"/>
  <c r="Q167" i="2" a="1"/>
  <c r="Q167" i="2" s="1"/>
  <c r="AR406" i="2" a="1"/>
  <c r="AR406" i="2" s="1"/>
  <c r="AI406" i="2" a="1"/>
  <c r="AI406" i="2" s="1"/>
  <c r="Z406" i="2" a="1"/>
  <c r="Z406" i="2" s="1"/>
  <c r="Q406" i="2" a="1"/>
  <c r="Q406" i="2" s="1"/>
  <c r="AR151" i="2" a="1"/>
  <c r="AR151" i="2" s="1"/>
  <c r="AI151" i="2" a="1"/>
  <c r="AI151" i="2" s="1"/>
  <c r="Z151" i="2" a="1"/>
  <c r="Z151" i="2" s="1"/>
  <c r="Q151" i="2" a="1"/>
  <c r="AR143" i="2" a="1"/>
  <c r="AR143" i="2" s="1"/>
  <c r="AI143" i="2" a="1"/>
  <c r="AI143" i="2" s="1"/>
  <c r="Z143" i="2" a="1"/>
  <c r="Z143" i="2" s="1"/>
  <c r="Q143" i="2" a="1"/>
  <c r="AR135" i="2" a="1"/>
  <c r="AR135" i="2" s="1"/>
  <c r="AI135" i="2" a="1"/>
  <c r="AI135" i="2" s="1"/>
  <c r="Z135" i="2" a="1"/>
  <c r="Z135" i="2" s="1"/>
  <c r="Q135" i="2" a="1"/>
  <c r="AR344" i="2" a="1"/>
  <c r="AR344" i="2" s="1"/>
  <c r="AI344" i="2" a="1"/>
  <c r="AI344" i="2" s="1"/>
  <c r="Z344" i="2" a="1"/>
  <c r="Z344" i="2" s="1"/>
  <c r="Q344" i="2" a="1"/>
  <c r="Q344" i="2" s="1"/>
  <c r="AR119" i="2" a="1"/>
  <c r="AR119" i="2" s="1"/>
  <c r="AI119" i="2" a="1"/>
  <c r="AI119" i="2" s="1"/>
  <c r="Z119" i="2" a="1"/>
  <c r="Z119" i="2" s="1"/>
  <c r="Q119" i="2" a="1"/>
  <c r="Q119" i="2" s="1"/>
  <c r="AR441" i="2" a="1"/>
  <c r="AR441" i="2" s="1"/>
  <c r="AI441" i="2" a="1"/>
  <c r="AI441" i="2" s="1"/>
  <c r="Z441" i="2" a="1"/>
  <c r="Z441" i="2" s="1"/>
  <c r="Q441" i="2" a="1"/>
  <c r="Q441" i="2" s="1"/>
  <c r="AR103" i="2" a="1"/>
  <c r="AR103" i="2" s="1"/>
  <c r="AI103" i="2" a="1"/>
  <c r="AI103" i="2" s="1"/>
  <c r="Z103" i="2" a="1"/>
  <c r="Z103" i="2" s="1"/>
  <c r="Q103" i="2" a="1"/>
  <c r="Q103" i="2" s="1"/>
  <c r="AR95" i="2" a="1"/>
  <c r="AR95" i="2" s="1"/>
  <c r="AI95" i="2" a="1"/>
  <c r="AI95" i="2" s="1"/>
  <c r="Z95" i="2" a="1"/>
  <c r="Z95" i="2" s="1"/>
  <c r="Q95" i="2" a="1"/>
  <c r="Q95" i="2" s="1"/>
  <c r="AR325" i="2" a="1"/>
  <c r="AR325" i="2" s="1"/>
  <c r="AI325" i="2" a="1"/>
  <c r="AI325" i="2" s="1"/>
  <c r="Z325" i="2" a="1"/>
  <c r="Z325" i="2" s="1"/>
  <c r="Q325" i="2" a="1"/>
  <c r="Q325" i="2" s="1"/>
  <c r="AR270" i="2" a="1"/>
  <c r="AR270" i="2" s="1"/>
  <c r="AI270" i="2" a="1"/>
  <c r="AI270" i="2" s="1"/>
  <c r="Z270" i="2" a="1"/>
  <c r="Z270" i="2" s="1"/>
  <c r="Q270" i="2" a="1"/>
  <c r="Q270" i="2" s="1"/>
  <c r="AR71" i="2" a="1"/>
  <c r="AR71" i="2" s="1"/>
  <c r="AI71" i="2" a="1"/>
  <c r="AI71" i="2" s="1"/>
  <c r="Z71" i="2" a="1"/>
  <c r="Z71" i="2" s="1"/>
  <c r="Q71" i="2" a="1"/>
  <c r="Q71" i="2" s="1"/>
  <c r="AR63" i="2" a="1"/>
  <c r="AR63" i="2" s="1"/>
  <c r="AI63" i="2" a="1"/>
  <c r="AI63" i="2" s="1"/>
  <c r="Z63" i="2" a="1"/>
  <c r="Z63" i="2" s="1"/>
  <c r="Q63" i="2" a="1"/>
  <c r="Q63" i="2" s="1"/>
  <c r="AR55" i="2" a="1"/>
  <c r="AR55" i="2" s="1"/>
  <c r="AI55" i="2" a="1"/>
  <c r="AI55" i="2" s="1"/>
  <c r="Z55" i="2" a="1"/>
  <c r="Z55" i="2" s="1"/>
  <c r="Q55" i="2" a="1"/>
  <c r="Q55" i="2" s="1"/>
  <c r="AR47" i="2" a="1"/>
  <c r="AR47" i="2" s="1"/>
  <c r="AI47" i="2" a="1"/>
  <c r="AI47" i="2" s="1"/>
  <c r="Z47" i="2" a="1"/>
  <c r="Z47" i="2" s="1"/>
  <c r="Q47" i="2" a="1"/>
  <c r="Q47" i="2" s="1"/>
  <c r="AR39" i="2" a="1"/>
  <c r="AR39" i="2" s="1"/>
  <c r="AI39" i="2" a="1"/>
  <c r="AI39" i="2" s="1"/>
  <c r="Z39" i="2" a="1"/>
  <c r="Z39" i="2" s="1"/>
  <c r="Q39" i="2" a="1"/>
  <c r="Q39" i="2" s="1"/>
  <c r="AR31" i="2" a="1"/>
  <c r="AR31" i="2" s="1"/>
  <c r="AI31" i="2" a="1"/>
  <c r="AI31" i="2" s="1"/>
  <c r="Z31" i="2" a="1"/>
  <c r="Z31" i="2" s="1"/>
  <c r="Q31" i="2" a="1"/>
  <c r="Q31" i="2" s="1"/>
  <c r="AR373" i="2" a="1"/>
  <c r="AR373" i="2" s="1"/>
  <c r="AI373" i="2" a="1"/>
  <c r="AI373" i="2" s="1"/>
  <c r="Z373" i="2" a="1"/>
  <c r="Z373" i="2" s="1"/>
  <c r="Q373" i="2" a="1"/>
  <c r="Q373" i="2" s="1"/>
  <c r="AR15" i="2" a="1"/>
  <c r="AR15" i="2" s="1"/>
  <c r="AI15" i="2" a="1"/>
  <c r="AI15" i="2" s="1"/>
  <c r="Z15" i="2" a="1"/>
  <c r="Z15" i="2" s="1"/>
  <c r="Q15" i="2" a="1"/>
  <c r="Q15" i="2" s="1"/>
  <c r="AR7" i="2" a="1"/>
  <c r="AR7" i="2" s="1"/>
  <c r="AI7" i="2" a="1"/>
  <c r="AI7" i="2" s="1"/>
  <c r="Z7" i="2" a="1"/>
  <c r="Z7" i="2" s="1"/>
  <c r="Q7" i="2" a="1"/>
  <c r="Q7" i="2" s="1"/>
  <c r="AR708" i="1" a="1"/>
  <c r="AR708" i="1" s="1"/>
  <c r="AI708" i="1" a="1"/>
  <c r="AI708" i="1" s="1"/>
  <c r="Z708" i="1" a="1"/>
  <c r="Z708" i="1" s="1"/>
  <c r="Q708" i="1" a="1"/>
  <c r="Q708" i="1" s="1"/>
  <c r="AR700" i="1" a="1"/>
  <c r="AR700" i="1" s="1"/>
  <c r="AI700" i="1" a="1"/>
  <c r="AI700" i="1" s="1"/>
  <c r="Z700" i="1" a="1"/>
  <c r="Z700" i="1" s="1"/>
  <c r="Q700" i="1" a="1"/>
  <c r="AR692" i="1" a="1"/>
  <c r="AR692" i="1" s="1"/>
  <c r="AI692" i="1" a="1"/>
  <c r="AI692" i="1" s="1"/>
  <c r="Z692" i="1" a="1"/>
  <c r="Z692" i="1" s="1"/>
  <c r="Q692" i="1" a="1"/>
  <c r="Q692" i="1" s="1"/>
  <c r="AR684" i="1" a="1"/>
  <c r="AR684" i="1" s="1"/>
  <c r="AI684" i="1" a="1"/>
  <c r="AI684" i="1" s="1"/>
  <c r="Z684" i="1" a="1"/>
  <c r="Z684" i="1" s="1"/>
  <c r="Q684" i="1" a="1"/>
  <c r="Q684" i="1" s="1"/>
  <c r="AR676" i="1" a="1"/>
  <c r="AR676" i="1" s="1"/>
  <c r="AI676" i="1" a="1"/>
  <c r="AI676" i="1" s="1"/>
  <c r="Z676" i="1" a="1"/>
  <c r="Z676" i="1" s="1"/>
  <c r="Q676" i="1" a="1"/>
  <c r="Q676" i="1" s="1"/>
  <c r="AR668" i="1" a="1"/>
  <c r="AR668" i="1" s="1"/>
  <c r="AI668" i="1" a="1"/>
  <c r="AI668" i="1" s="1"/>
  <c r="Z668" i="1" a="1"/>
  <c r="Z668" i="1" s="1"/>
  <c r="Q668" i="1" a="1"/>
  <c r="Q668" i="1" s="1"/>
  <c r="AR660" i="1" a="1"/>
  <c r="AR660" i="1" s="1"/>
  <c r="AI660" i="1" a="1"/>
  <c r="AI660" i="1" s="1"/>
  <c r="Z660" i="1" a="1"/>
  <c r="Z660" i="1" s="1"/>
  <c r="Q660" i="1" a="1"/>
  <c r="Q660" i="1" s="1"/>
  <c r="AR652" i="1" a="1"/>
  <c r="AR652" i="1" s="1"/>
  <c r="AI652" i="1" a="1"/>
  <c r="AI652" i="1" s="1"/>
  <c r="Z652" i="1" a="1"/>
  <c r="Z652" i="1" s="1"/>
  <c r="Q652" i="1" a="1"/>
  <c r="Q652" i="1" s="1"/>
  <c r="AR644" i="1" a="1"/>
  <c r="AR644" i="1" s="1"/>
  <c r="AI644" i="1" a="1"/>
  <c r="AI644" i="1" s="1"/>
  <c r="Z644" i="1" a="1"/>
  <c r="Z644" i="1" s="1"/>
  <c r="Q644" i="1" a="1"/>
  <c r="Q644" i="1" s="1"/>
  <c r="AR636" i="1" a="1"/>
  <c r="AR636" i="1" s="1"/>
  <c r="AI636" i="1" a="1"/>
  <c r="AI636" i="1" s="1"/>
  <c r="Z636" i="1" a="1"/>
  <c r="Z636" i="1" s="1"/>
  <c r="Q636" i="1" a="1"/>
  <c r="AR628" i="1" a="1"/>
  <c r="AR628" i="1" s="1"/>
  <c r="AI628" i="1" a="1"/>
  <c r="AI628" i="1" s="1"/>
  <c r="Z628" i="1" a="1"/>
  <c r="Z628" i="1" s="1"/>
  <c r="Q628" i="1" a="1"/>
  <c r="Q628" i="1" s="1"/>
  <c r="AR620" i="1" a="1"/>
  <c r="AR620" i="1" s="1"/>
  <c r="AI620" i="1" a="1"/>
  <c r="AI620" i="1" s="1"/>
  <c r="Z620" i="1" a="1"/>
  <c r="Z620" i="1" s="1"/>
  <c r="Q620" i="1" a="1"/>
  <c r="Q620" i="1" s="1"/>
  <c r="AR612" i="1" a="1"/>
  <c r="AR612" i="1" s="1"/>
  <c r="AI612" i="1" a="1"/>
  <c r="AI612" i="1" s="1"/>
  <c r="Z612" i="1" a="1"/>
  <c r="Z612" i="1" s="1"/>
  <c r="Q612" i="1" a="1"/>
  <c r="Q612" i="1" s="1"/>
  <c r="AR604" i="1" a="1"/>
  <c r="AR604" i="1" s="1"/>
  <c r="AI604" i="1" a="1"/>
  <c r="AI604" i="1" s="1"/>
  <c r="Z604" i="1" a="1"/>
  <c r="Z604" i="1" s="1"/>
  <c r="Q604" i="1" a="1"/>
  <c r="Q604" i="1" s="1"/>
  <c r="AR596" i="1" a="1"/>
  <c r="AR596" i="1" s="1"/>
  <c r="AI596" i="1" a="1"/>
  <c r="AI596" i="1" s="1"/>
  <c r="Z596" i="1" a="1"/>
  <c r="Z596" i="1" s="1"/>
  <c r="Q596" i="1" a="1"/>
  <c r="Q596" i="1" s="1"/>
  <c r="AR588" i="1" a="1"/>
  <c r="AR588" i="1" s="1"/>
  <c r="AI588" i="1" a="1"/>
  <c r="AI588" i="1" s="1"/>
  <c r="Z588" i="1" a="1"/>
  <c r="Z588" i="1" s="1"/>
  <c r="Q588" i="1" a="1"/>
  <c r="Q588" i="1" s="1"/>
  <c r="AR580" i="1" a="1"/>
  <c r="AR580" i="1" s="1"/>
  <c r="AI580" i="1" a="1"/>
  <c r="AI580" i="1" s="1"/>
  <c r="Z580" i="1" a="1"/>
  <c r="Z580" i="1" s="1"/>
  <c r="Q580" i="1" a="1"/>
  <c r="Q580" i="1" s="1"/>
  <c r="AR572" i="1" a="1"/>
  <c r="AR572" i="1" s="1"/>
  <c r="AI572" i="1" a="1"/>
  <c r="AI572" i="1" s="1"/>
  <c r="Z572" i="1" a="1"/>
  <c r="Z572" i="1" s="1"/>
  <c r="Q572" i="1" a="1"/>
  <c r="AR564" i="1" a="1"/>
  <c r="AR564" i="1" s="1"/>
  <c r="AI564" i="1" a="1"/>
  <c r="AI564" i="1" s="1"/>
  <c r="Z564" i="1" a="1"/>
  <c r="Z564" i="1" s="1"/>
  <c r="Q564" i="1" a="1"/>
  <c r="AR556" i="1" a="1"/>
  <c r="AR556" i="1" s="1"/>
  <c r="AI556" i="1" a="1"/>
  <c r="AI556" i="1" s="1"/>
  <c r="Z556" i="1" a="1"/>
  <c r="Z556" i="1" s="1"/>
  <c r="Q556" i="1" a="1"/>
  <c r="AR548" i="1" a="1"/>
  <c r="AR548" i="1" s="1"/>
  <c r="AI548" i="1" a="1"/>
  <c r="AI548" i="1" s="1"/>
  <c r="Z548" i="1" a="1"/>
  <c r="Z548" i="1" s="1"/>
  <c r="Q548" i="1" a="1"/>
  <c r="AR540" i="1" a="1"/>
  <c r="AR540" i="1" s="1"/>
  <c r="AI540" i="1" a="1"/>
  <c r="AI540" i="1" s="1"/>
  <c r="Z540" i="1" a="1"/>
  <c r="Z540" i="1" s="1"/>
  <c r="Q540" i="1" a="1"/>
  <c r="Q540" i="1" s="1"/>
  <c r="AR532" i="1" a="1"/>
  <c r="AR532" i="1" s="1"/>
  <c r="AI532" i="1" a="1"/>
  <c r="AI532" i="1" s="1"/>
  <c r="Z532" i="1" a="1"/>
  <c r="Z532" i="1" s="1"/>
  <c r="Q532" i="1" a="1"/>
  <c r="Q532" i="1" s="1"/>
  <c r="AR524" i="1" a="1"/>
  <c r="AR524" i="1" s="1"/>
  <c r="AI524" i="1" a="1"/>
  <c r="AI524" i="1" s="1"/>
  <c r="Z524" i="1" a="1"/>
  <c r="Z524" i="1" s="1"/>
  <c r="Q524" i="1" a="1"/>
  <c r="Q524" i="1" s="1"/>
  <c r="AR519" i="1" a="1"/>
  <c r="AR519" i="1" s="1"/>
  <c r="AI519" i="1" a="1"/>
  <c r="AI519" i="1" s="1"/>
  <c r="Z519" i="1" a="1"/>
  <c r="Z519" i="1" s="1"/>
  <c r="Q519" i="1" a="1"/>
  <c r="Q519" i="1" s="1"/>
  <c r="AR515" i="1" a="1"/>
  <c r="AR515" i="1" s="1"/>
  <c r="AI515" i="1" a="1"/>
  <c r="AI515" i="1" s="1"/>
  <c r="Z515" i="1" a="1"/>
  <c r="Z515" i="1" s="1"/>
  <c r="Q515" i="1" a="1"/>
  <c r="Q515" i="1" s="1"/>
  <c r="AR511" i="1" a="1"/>
  <c r="AR511" i="1" s="1"/>
  <c r="AI511" i="1" a="1"/>
  <c r="AI511" i="1" s="1"/>
  <c r="Z511" i="1" a="1"/>
  <c r="Z511" i="1" s="1"/>
  <c r="Q511" i="1" a="1"/>
  <c r="Q511" i="1" s="1"/>
  <c r="AR507" i="1" a="1"/>
  <c r="AR507" i="1" s="1"/>
  <c r="AI507" i="1" a="1"/>
  <c r="AI507" i="1" s="1"/>
  <c r="Z507" i="1" a="1"/>
  <c r="Z507" i="1" s="1"/>
  <c r="Q507" i="1" a="1"/>
  <c r="Q507" i="1" s="1"/>
  <c r="AR503" i="1" a="1"/>
  <c r="AR503" i="1" s="1"/>
  <c r="AI503" i="1" a="1"/>
  <c r="AI503" i="1" s="1"/>
  <c r="Z503" i="1" a="1"/>
  <c r="Z503" i="1" s="1"/>
  <c r="Q503" i="1" a="1"/>
  <c r="Q503" i="1" s="1"/>
  <c r="AR499" i="1" a="1"/>
  <c r="AR499" i="1" s="1"/>
  <c r="AI499" i="1" a="1"/>
  <c r="AI499" i="1" s="1"/>
  <c r="Z499" i="1" a="1"/>
  <c r="Z499" i="1" s="1"/>
  <c r="Q499" i="1" a="1"/>
  <c r="Q499" i="1" s="1"/>
  <c r="AR495" i="1" a="1"/>
  <c r="AR495" i="1" s="1"/>
  <c r="AI495" i="1" a="1"/>
  <c r="AI495" i="1" s="1"/>
  <c r="Z495" i="1" a="1"/>
  <c r="Z495" i="1" s="1"/>
  <c r="Q495" i="1" a="1"/>
  <c r="Q495" i="1" s="1"/>
  <c r="AR491" i="1" a="1"/>
  <c r="AR491" i="1" s="1"/>
  <c r="AI491" i="1" a="1"/>
  <c r="AI491" i="1" s="1"/>
  <c r="Z491" i="1" a="1"/>
  <c r="Z491" i="1" s="1"/>
  <c r="Q491" i="1" a="1"/>
  <c r="Q491" i="1" s="1"/>
  <c r="AR487" i="1" a="1"/>
  <c r="AR487" i="1" s="1"/>
  <c r="AI487" i="1" a="1"/>
  <c r="AI487" i="1" s="1"/>
  <c r="Z487" i="1" a="1"/>
  <c r="Z487" i="1" s="1"/>
  <c r="Q487" i="1" a="1"/>
  <c r="Q487" i="1" s="1"/>
  <c r="AR479" i="1" a="1"/>
  <c r="AR479" i="1" s="1"/>
  <c r="AI479" i="1" a="1"/>
  <c r="AI479" i="1" s="1"/>
  <c r="Z479" i="1" a="1"/>
  <c r="Z479" i="1" s="1"/>
  <c r="Q479" i="1" a="1"/>
  <c r="AR471" i="1" a="1"/>
  <c r="AR471" i="1" s="1"/>
  <c r="AI471" i="1" a="1"/>
  <c r="AI471" i="1" s="1"/>
  <c r="Z471" i="1" a="1"/>
  <c r="Z471" i="1" s="1"/>
  <c r="Q471" i="1" a="1"/>
  <c r="AR463" i="1" a="1"/>
  <c r="AR463" i="1" s="1"/>
  <c r="AI463" i="1" a="1"/>
  <c r="AI463" i="1" s="1"/>
  <c r="Z463" i="1" a="1"/>
  <c r="Z463" i="1" s="1"/>
  <c r="Q463" i="1" a="1"/>
  <c r="AR368" i="1" a="1"/>
  <c r="AR368" i="1" s="1"/>
  <c r="AI368" i="1" a="1"/>
  <c r="AI368" i="1" s="1"/>
  <c r="Z368" i="1" a="1"/>
  <c r="Z368" i="1" s="1"/>
  <c r="Q368" i="1" a="1"/>
  <c r="AR447" i="1" a="1"/>
  <c r="AR447" i="1" s="1"/>
  <c r="AI447" i="1" a="1"/>
  <c r="AI447" i="1" s="1"/>
  <c r="Z447" i="1" a="1"/>
  <c r="Z447" i="1" s="1"/>
  <c r="Q447" i="1" a="1"/>
  <c r="Q447" i="1" s="1"/>
  <c r="AR439" i="1" a="1"/>
  <c r="AR439" i="1" s="1"/>
  <c r="AI439" i="1" a="1"/>
  <c r="AI439" i="1" s="1"/>
  <c r="Z439" i="1" a="1"/>
  <c r="Z439" i="1" s="1"/>
  <c r="Q439" i="1" a="1"/>
  <c r="Q439" i="1" s="1"/>
  <c r="AR452" i="1" a="1"/>
  <c r="AR452" i="1" s="1"/>
  <c r="AI452" i="1" a="1"/>
  <c r="AI452" i="1" s="1"/>
  <c r="Z452" i="1" a="1"/>
  <c r="Z452" i="1" s="1"/>
  <c r="Q452" i="1" a="1"/>
  <c r="Q452" i="1" s="1"/>
  <c r="AR441" i="1" a="1"/>
  <c r="AR441" i="1" s="1"/>
  <c r="AI441" i="1" a="1"/>
  <c r="AI441" i="1" s="1"/>
  <c r="Z441" i="1" a="1"/>
  <c r="Z441" i="1" s="1"/>
  <c r="Q441" i="1" a="1"/>
  <c r="Q441" i="1" s="1"/>
  <c r="AR415" i="1" a="1"/>
  <c r="AR415" i="1" s="1"/>
  <c r="AI415" i="1" a="1"/>
  <c r="AI415" i="1" s="1"/>
  <c r="Z415" i="1" a="1"/>
  <c r="Z415" i="1" s="1"/>
  <c r="Q415" i="1" a="1"/>
  <c r="Q415" i="1" s="1"/>
  <c r="AR407" i="1" a="1"/>
  <c r="AR407" i="1" s="1"/>
  <c r="AI407" i="1" a="1"/>
  <c r="AI407" i="1" s="1"/>
  <c r="Z407" i="1" a="1"/>
  <c r="Z407" i="1" s="1"/>
  <c r="Q407" i="1" a="1"/>
  <c r="Q407" i="1" s="1"/>
  <c r="AR334" i="1" a="1"/>
  <c r="AR334" i="1" s="1"/>
  <c r="AI334" i="1" a="1"/>
  <c r="AI334" i="1" s="1"/>
  <c r="Z334" i="1" a="1"/>
  <c r="Z334" i="1" s="1"/>
  <c r="Q334" i="1" a="1"/>
  <c r="Q334" i="1" s="1"/>
  <c r="AR304" i="1" a="1"/>
  <c r="AR304" i="1" s="1"/>
  <c r="AI304" i="1" a="1"/>
  <c r="AI304" i="1" s="1"/>
  <c r="Z304" i="1" a="1"/>
  <c r="Z304" i="1" s="1"/>
  <c r="Q304" i="1" a="1"/>
  <c r="Q304" i="1" s="1"/>
  <c r="AR364" i="1" a="1"/>
  <c r="AR364" i="1" s="1"/>
  <c r="AI364" i="1" a="1"/>
  <c r="AI364" i="1" s="1"/>
  <c r="Z364" i="1" a="1"/>
  <c r="Z364" i="1" s="1"/>
  <c r="Q364" i="1" a="1"/>
  <c r="Q364" i="1" s="1"/>
  <c r="AR359" i="1" a="1"/>
  <c r="AR359" i="1" s="1"/>
  <c r="AI359" i="1" a="1"/>
  <c r="AI359" i="1" s="1"/>
  <c r="Z359" i="1" a="1"/>
  <c r="Z359" i="1" s="1"/>
  <c r="Q359" i="1" a="1"/>
  <c r="Q359" i="1" s="1"/>
  <c r="AR112" i="1" a="1"/>
  <c r="AR112" i="1" s="1"/>
  <c r="AI112" i="1" a="1"/>
  <c r="AI112" i="1" s="1"/>
  <c r="Z112" i="1" a="1"/>
  <c r="Z112" i="1" s="1"/>
  <c r="Q112" i="1" a="1"/>
  <c r="Q112" i="1" s="1"/>
  <c r="AR131" i="1" a="1"/>
  <c r="AR131" i="1" s="1"/>
  <c r="AI131" i="1" a="1"/>
  <c r="AI131" i="1" s="1"/>
  <c r="Z131" i="1" a="1"/>
  <c r="Z131" i="1" s="1"/>
  <c r="Q131" i="1" a="1"/>
  <c r="Q131" i="1" s="1"/>
  <c r="AR351" i="1" a="1"/>
  <c r="AR351" i="1" s="1"/>
  <c r="AI351" i="1" a="1"/>
  <c r="AI351" i="1" s="1"/>
  <c r="Z351" i="1" a="1"/>
  <c r="Q351" i="1" a="1"/>
  <c r="Q351" i="1" s="1"/>
  <c r="AR319" i="1" a="1"/>
  <c r="AR319" i="1" s="1"/>
  <c r="AI319" i="1" a="1"/>
  <c r="AI319" i="1" s="1"/>
  <c r="Z319" i="1" a="1"/>
  <c r="Z319" i="1" s="1"/>
  <c r="Q319" i="1" a="1"/>
  <c r="AR372" i="1" a="1"/>
  <c r="AR372" i="1" s="1"/>
  <c r="AI372" i="1" a="1"/>
  <c r="AI372" i="1" s="1"/>
  <c r="Z372" i="1" a="1"/>
  <c r="Z372" i="1" s="1"/>
  <c r="Q372" i="1" a="1"/>
  <c r="Q372" i="1" s="1"/>
  <c r="AR291" i="1" a="1"/>
  <c r="AR291" i="1" s="1"/>
  <c r="AI291" i="1" a="1"/>
  <c r="AI291" i="1" s="1"/>
  <c r="Z291" i="1" a="1"/>
  <c r="Z291" i="1" s="1"/>
  <c r="Q291" i="1" a="1"/>
  <c r="AR306" i="1" a="1"/>
  <c r="AR306" i="1" s="1"/>
  <c r="AI306" i="1" a="1"/>
  <c r="AI306" i="1" s="1"/>
  <c r="Z306" i="1" a="1"/>
  <c r="Z306" i="1" s="1"/>
  <c r="Q306" i="1" a="1"/>
  <c r="Q306" i="1" s="1"/>
  <c r="AR311" i="1" a="1"/>
  <c r="AR311" i="1" s="1"/>
  <c r="AI311" i="1" a="1"/>
  <c r="AI311" i="1" s="1"/>
  <c r="Z311" i="1" a="1"/>
  <c r="Z311" i="1" s="1"/>
  <c r="Q311" i="1" a="1"/>
  <c r="Q376" i="1" a="1"/>
  <c r="Q376" i="1" s="1"/>
  <c r="AR284" i="1" a="1"/>
  <c r="AR284" i="1" s="1"/>
  <c r="AI284" i="1" a="1"/>
  <c r="AI284" i="1" s="1"/>
  <c r="Z284" i="1" a="1"/>
  <c r="Z284" i="1" s="1"/>
  <c r="Q284" i="1" a="1"/>
  <c r="Q284" i="1" s="1"/>
  <c r="AR41" i="1" a="1"/>
  <c r="AR41" i="1" s="1"/>
  <c r="AI41" i="1" a="1"/>
  <c r="AI41" i="1" s="1"/>
  <c r="Z41" i="1" a="1"/>
  <c r="Z41" i="1" s="1"/>
  <c r="Q41" i="1" a="1"/>
  <c r="Q41" i="1" s="1"/>
  <c r="AR292" i="1" a="1"/>
  <c r="AR292" i="1" s="1"/>
  <c r="AI292" i="1" a="1"/>
  <c r="AI292" i="1" s="1"/>
  <c r="Z292" i="1" a="1"/>
  <c r="Z292" i="1" s="1"/>
  <c r="Q292" i="1" a="1"/>
  <c r="Q292" i="1" s="1"/>
  <c r="AR288" i="1" a="1"/>
  <c r="AR288" i="1" s="1"/>
  <c r="AI288" i="1" a="1"/>
  <c r="AI288" i="1" s="1"/>
  <c r="Z288" i="1" a="1"/>
  <c r="Z288" i="1" s="1"/>
  <c r="Q288" i="1" a="1"/>
  <c r="Q288" i="1" s="1"/>
  <c r="AR277" i="1" a="1"/>
  <c r="AR277" i="1" s="1"/>
  <c r="AI277" i="1" a="1"/>
  <c r="AI277" i="1" s="1"/>
  <c r="Z277" i="1" a="1"/>
  <c r="Z277" i="1" s="1"/>
  <c r="Q277" i="1" a="1"/>
  <c r="Q277" i="1" s="1"/>
  <c r="AR280" i="1" a="1"/>
  <c r="AR280" i="1" s="1"/>
  <c r="AI280" i="1" a="1"/>
  <c r="AI280" i="1" s="1"/>
  <c r="Z280" i="1" a="1"/>
  <c r="Z280" i="1" s="1"/>
  <c r="Q280" i="1" a="1"/>
  <c r="Q280" i="1" s="1"/>
  <c r="AR276" i="1" a="1"/>
  <c r="AR276" i="1" s="1"/>
  <c r="AI276" i="1" a="1"/>
  <c r="AI276" i="1" s="1"/>
  <c r="Z276" i="1" a="1"/>
  <c r="Z276" i="1" s="1"/>
  <c r="Q276" i="1" a="1"/>
  <c r="Q276" i="1" s="1"/>
  <c r="AR76" i="1" a="1"/>
  <c r="AR76" i="1" s="1"/>
  <c r="AI76" i="1" a="1"/>
  <c r="AI76" i="1" s="1"/>
  <c r="Z76" i="1" a="1"/>
  <c r="Z76" i="1" s="1"/>
  <c r="Q76" i="1" a="1"/>
  <c r="Q76" i="1" s="1"/>
  <c r="AR263" i="1" a="1"/>
  <c r="AR263" i="1" s="1"/>
  <c r="AI263" i="1" a="1"/>
  <c r="AI263" i="1" s="1"/>
  <c r="Z263" i="1" a="1"/>
  <c r="Z263" i="1" s="1"/>
  <c r="Q263" i="1" a="1"/>
  <c r="Q263" i="1" s="1"/>
  <c r="AR264" i="1" a="1"/>
  <c r="AR264" i="1" s="1"/>
  <c r="AI264" i="1" a="1"/>
  <c r="AI264" i="1" s="1"/>
  <c r="Z264" i="1" a="1"/>
  <c r="Z264" i="1" s="1"/>
  <c r="Q264" i="1" a="1"/>
  <c r="Q264" i="1" s="1"/>
  <c r="AR260" i="1" a="1"/>
  <c r="AR260" i="1" s="1"/>
  <c r="AI260" i="1" a="1"/>
  <c r="AI260" i="1" s="1"/>
  <c r="Z260" i="1" a="1"/>
  <c r="Z260" i="1" s="1"/>
  <c r="Q260" i="1" a="1"/>
  <c r="Q260" i="1" s="1"/>
  <c r="AR103" i="1" a="1"/>
  <c r="AR103" i="1" s="1"/>
  <c r="AI103" i="1" a="1"/>
  <c r="AI103" i="1" s="1"/>
  <c r="Z103" i="1" a="1"/>
  <c r="Z103" i="1" s="1"/>
  <c r="Q103" i="1" a="1"/>
  <c r="Q103" i="1" s="1"/>
  <c r="AR252" i="1" a="1"/>
  <c r="AR252" i="1" s="1"/>
  <c r="AI252" i="1" a="1"/>
  <c r="AI252" i="1" s="1"/>
  <c r="Z252" i="1" a="1"/>
  <c r="Q252" i="1" a="1"/>
  <c r="Q252" i="1" s="1"/>
  <c r="AR285" i="1" a="1"/>
  <c r="AR285" i="1" s="1"/>
  <c r="AI285" i="1" a="1"/>
  <c r="AI285" i="1" s="1"/>
  <c r="Z285" i="1" a="1"/>
  <c r="Z285" i="1" s="1"/>
  <c r="Q285" i="1" a="1"/>
  <c r="Q285" i="1" s="1"/>
  <c r="AR241" i="1" a="1"/>
  <c r="AR241" i="1" s="1"/>
  <c r="AI241" i="1" a="1"/>
  <c r="AI241" i="1" s="1"/>
  <c r="Z241" i="1" a="1"/>
  <c r="Z241" i="1" s="1"/>
  <c r="Q241" i="1" a="1"/>
  <c r="Q241" i="1" s="1"/>
  <c r="AR240" i="1" a="1"/>
  <c r="AR240" i="1" s="1"/>
  <c r="AI240" i="1" a="1"/>
  <c r="AI240" i="1" s="1"/>
  <c r="Z240" i="1" a="1"/>
  <c r="Z240" i="1" s="1"/>
  <c r="Q240" i="1" a="1"/>
  <c r="Q240" i="1" s="1"/>
  <c r="AR236" i="1" a="1"/>
  <c r="AR236" i="1" s="1"/>
  <c r="AI236" i="1" a="1"/>
  <c r="AI236" i="1" s="1"/>
  <c r="Z236" i="1" a="1"/>
  <c r="Z236" i="1" s="1"/>
  <c r="Q236" i="1" a="1"/>
  <c r="Q236" i="1" s="1"/>
  <c r="AR232" i="1" a="1"/>
  <c r="AR232" i="1" s="1"/>
  <c r="AI232" i="1" a="1"/>
  <c r="AI232" i="1" s="1"/>
  <c r="Z232" i="1" a="1"/>
  <c r="Z232" i="1" s="1"/>
  <c r="Q232" i="1" a="1"/>
  <c r="Q232" i="1" s="1"/>
  <c r="AR391" i="1" a="1"/>
  <c r="AR391" i="1" s="1"/>
  <c r="AI391" i="1" a="1"/>
  <c r="AI391" i="1" s="1"/>
  <c r="Z391" i="1" a="1"/>
  <c r="Z391" i="1" s="1"/>
  <c r="Q391" i="1" a="1"/>
  <c r="Q391" i="1" s="1"/>
  <c r="AR224" i="1" a="1"/>
  <c r="AR224" i="1" s="1"/>
  <c r="AI224" i="1" a="1"/>
  <c r="AI224" i="1" s="1"/>
  <c r="Z224" i="1" a="1"/>
  <c r="Z224" i="1" s="1"/>
  <c r="Q224" i="1" a="1"/>
  <c r="Q224" i="1" s="1"/>
  <c r="AR220" i="1" a="1"/>
  <c r="AR220" i="1" s="1"/>
  <c r="AI220" i="1" a="1"/>
  <c r="AI220" i="1" s="1"/>
  <c r="Z220" i="1" a="1"/>
  <c r="Z220" i="1" s="1"/>
  <c r="Q220" i="1" a="1"/>
  <c r="Q220" i="1" s="1"/>
  <c r="AR216" i="1" a="1"/>
  <c r="AR216" i="1" s="1"/>
  <c r="AI216" i="1" a="1"/>
  <c r="AI216" i="1" s="1"/>
  <c r="Z216" i="1" a="1"/>
  <c r="Z216" i="1" s="1"/>
  <c r="Q216" i="1" a="1"/>
  <c r="Q216" i="1" s="1"/>
  <c r="AR343" i="1" a="1"/>
  <c r="AR343" i="1" s="1"/>
  <c r="AI343" i="1" a="1"/>
  <c r="AI343" i="1" s="1"/>
  <c r="Z343" i="1" a="1"/>
  <c r="Z343" i="1" s="1"/>
  <c r="Q343" i="1" a="1"/>
  <c r="Q343" i="1" s="1"/>
  <c r="AR208" i="1" a="1"/>
  <c r="AR208" i="1" s="1"/>
  <c r="AI208" i="1" a="1"/>
  <c r="AI208" i="1" s="1"/>
  <c r="Z208" i="1" a="1"/>
  <c r="Z208" i="1" s="1"/>
  <c r="Q208" i="1" a="1"/>
  <c r="Q208" i="1" s="1"/>
  <c r="AR455" i="1" a="1"/>
  <c r="AR455" i="1" s="1"/>
  <c r="AI455" i="1" a="1"/>
  <c r="AI455" i="1" s="1"/>
  <c r="Z455" i="1" a="1"/>
  <c r="Z455" i="1" s="1"/>
  <c r="Q455" i="1" a="1"/>
  <c r="Q455" i="1" s="1"/>
  <c r="AR200" i="1" a="1"/>
  <c r="AR200" i="1" s="1"/>
  <c r="AI200" i="1" a="1"/>
  <c r="AI200" i="1" s="1"/>
  <c r="Z200" i="1" a="1"/>
  <c r="Z200" i="1" s="1"/>
  <c r="Q200" i="1" a="1"/>
  <c r="Q200" i="1" s="1"/>
  <c r="AR196" i="1" a="1"/>
  <c r="AR196" i="1" s="1"/>
  <c r="AI196" i="1" a="1"/>
  <c r="AI196" i="1" s="1"/>
  <c r="Z196" i="1" a="1"/>
  <c r="Z196" i="1" s="1"/>
  <c r="Q196" i="1" a="1"/>
  <c r="Q196" i="1" s="1"/>
  <c r="AR192" i="1" a="1"/>
  <c r="AR192" i="1" s="1"/>
  <c r="AI192" i="1" a="1"/>
  <c r="AI192" i="1" s="1"/>
  <c r="Z192" i="1" a="1"/>
  <c r="Z192" i="1" s="1"/>
  <c r="Q192" i="1" a="1"/>
  <c r="Q192" i="1" s="1"/>
  <c r="AR188" i="1" a="1"/>
  <c r="AR188" i="1" s="1"/>
  <c r="AI188" i="1" a="1"/>
  <c r="AI188" i="1" s="1"/>
  <c r="Z188" i="1" a="1"/>
  <c r="Z188" i="1" s="1"/>
  <c r="Q188" i="1" a="1"/>
  <c r="Q188" i="1" s="1"/>
  <c r="AR458" i="1" a="1"/>
  <c r="AR458" i="1" s="1"/>
  <c r="AI458" i="1" a="1"/>
  <c r="AI458" i="1" s="1"/>
  <c r="Z458" i="1" a="1"/>
  <c r="Z458" i="1" s="1"/>
  <c r="Q458" i="1" a="1"/>
  <c r="Q458" i="1" s="1"/>
  <c r="AR180" i="1" a="1"/>
  <c r="AR180" i="1" s="1"/>
  <c r="AI180" i="1" a="1"/>
  <c r="AI180" i="1" s="1"/>
  <c r="Z180" i="1" a="1"/>
  <c r="Z180" i="1" s="1"/>
  <c r="Q180" i="1" a="1"/>
  <c r="Q180" i="1" s="1"/>
  <c r="AR176" i="1" a="1"/>
  <c r="AR176" i="1" s="1"/>
  <c r="AI176" i="1" a="1"/>
  <c r="AI176" i="1" s="1"/>
  <c r="Z176" i="1" a="1"/>
  <c r="Z176" i="1" s="1"/>
  <c r="Q176" i="1" a="1"/>
  <c r="Q176" i="1" s="1"/>
  <c r="AR307" i="1" a="1"/>
  <c r="AR307" i="1" s="1"/>
  <c r="AI307" i="1" a="1"/>
  <c r="AI307" i="1" s="1"/>
  <c r="Z307" i="1" a="1"/>
  <c r="Z307" i="1" s="1"/>
  <c r="Q307" i="1" a="1"/>
  <c r="Q307" i="1" s="1"/>
  <c r="AR238" i="1" a="1"/>
  <c r="AR238" i="1" s="1"/>
  <c r="AI238" i="1" a="1"/>
  <c r="AI238" i="1" s="1"/>
  <c r="Z238" i="1" a="1"/>
  <c r="Q238" i="1" a="1"/>
  <c r="Q238" i="1" s="1"/>
  <c r="AR164" i="1" a="1"/>
  <c r="AR164" i="1" s="1"/>
  <c r="AI164" i="1" a="1"/>
  <c r="AI164" i="1" s="1"/>
  <c r="Z164" i="1" a="1"/>
  <c r="Z164" i="1" s="1"/>
  <c r="Q164" i="1" a="1"/>
  <c r="Q164" i="1" s="1"/>
  <c r="AR160" i="1" a="1"/>
  <c r="AR160" i="1" s="1"/>
  <c r="AI160" i="1" a="1"/>
  <c r="AI160" i="1" s="1"/>
  <c r="Z160" i="1" a="1"/>
  <c r="Z160" i="1" s="1"/>
  <c r="Q160" i="1" a="1"/>
  <c r="Q160" i="1" s="1"/>
  <c r="AR156" i="1" a="1"/>
  <c r="AR156" i="1" s="1"/>
  <c r="AI156" i="1" a="1"/>
  <c r="AI156" i="1" s="1"/>
  <c r="Z156" i="1" a="1"/>
  <c r="Z156" i="1" s="1"/>
  <c r="Q156" i="1" a="1"/>
  <c r="Q156" i="1" s="1"/>
  <c r="AR462" i="1" a="1"/>
  <c r="AR462" i="1" s="1"/>
  <c r="AI462" i="1" a="1"/>
  <c r="AI462" i="1" s="1"/>
  <c r="Z462" i="1" a="1"/>
  <c r="Z462" i="1" s="1"/>
  <c r="Q462" i="1" a="1"/>
  <c r="Q462" i="1" s="1"/>
  <c r="AR148" i="1" a="1"/>
  <c r="AR148" i="1" s="1"/>
  <c r="AI148" i="1" a="1"/>
  <c r="AI148" i="1" s="1"/>
  <c r="Z148" i="1" a="1"/>
  <c r="Z148" i="1" s="1"/>
  <c r="Q148" i="1" a="1"/>
  <c r="Q148" i="1" s="1"/>
  <c r="AR289" i="1" a="1"/>
  <c r="AR289" i="1" s="1"/>
  <c r="AI289" i="1" a="1"/>
  <c r="AI289" i="1" s="1"/>
  <c r="Z289" i="1" a="1"/>
  <c r="Z289" i="1" s="1"/>
  <c r="Q289" i="1" a="1"/>
  <c r="Q289" i="1" s="1"/>
  <c r="AR140" i="1" a="1"/>
  <c r="AR140" i="1" s="1"/>
  <c r="AI140" i="1" a="1"/>
  <c r="AI140" i="1" s="1"/>
  <c r="Z140" i="1" a="1"/>
  <c r="Z140" i="1" s="1"/>
  <c r="Q140" i="1" a="1"/>
  <c r="Q140" i="1" s="1"/>
  <c r="AR136" i="1" a="1"/>
  <c r="AR136" i="1" s="1"/>
  <c r="AI136" i="1" a="1"/>
  <c r="Z136" i="1" a="1"/>
  <c r="Z136" i="1" s="1"/>
  <c r="Q136" i="1" a="1"/>
  <c r="Q136" i="1" s="1"/>
  <c r="AR132" i="1" a="1"/>
  <c r="AR132" i="1" s="1"/>
  <c r="AI132" i="1" a="1"/>
  <c r="AI132" i="1" s="1"/>
  <c r="Z132" i="1" a="1"/>
  <c r="Z132" i="1" s="1"/>
  <c r="Q132" i="1" a="1"/>
  <c r="Q132" i="1" s="1"/>
  <c r="AR75" i="1" a="1"/>
  <c r="AR75" i="1" s="1"/>
  <c r="AI75" i="1" a="1"/>
  <c r="AI75" i="1" s="1"/>
  <c r="Z75" i="1" a="1"/>
  <c r="Z75" i="1" s="1"/>
  <c r="Q75" i="1" a="1"/>
  <c r="Q75" i="1" s="1"/>
  <c r="AR124" i="1" a="1"/>
  <c r="AR124" i="1" s="1"/>
  <c r="AI124" i="1" a="1"/>
  <c r="AI124" i="1" s="1"/>
  <c r="Z124" i="1" a="1"/>
  <c r="Z124" i="1" s="1"/>
  <c r="Q124" i="1" a="1"/>
  <c r="Q124" i="1" s="1"/>
  <c r="AR120" i="1" a="1"/>
  <c r="AR120" i="1" s="1"/>
  <c r="AI120" i="1" a="1"/>
  <c r="AI120" i="1" s="1"/>
  <c r="Z120" i="1" a="1"/>
  <c r="Z120" i="1" s="1"/>
  <c r="Q120" i="1" a="1"/>
  <c r="Q120" i="1" s="1"/>
  <c r="AR116" i="1" a="1"/>
  <c r="AR116" i="1" s="1"/>
  <c r="AI116" i="1" a="1"/>
  <c r="AI116" i="1" s="1"/>
  <c r="Z116" i="1" a="1"/>
  <c r="Z116" i="1" s="1"/>
  <c r="Q116" i="1" a="1"/>
  <c r="Q116" i="1" s="1"/>
  <c r="AR128" i="1" a="1"/>
  <c r="AR128" i="1" s="1"/>
  <c r="AI128" i="1" a="1"/>
  <c r="AI128" i="1" s="1"/>
  <c r="Z128" i="1" a="1"/>
  <c r="Z128" i="1" s="1"/>
  <c r="Q128" i="1" a="1"/>
  <c r="Q128" i="1" s="1"/>
  <c r="AR108" i="1" a="1"/>
  <c r="AR108" i="1" s="1"/>
  <c r="AI108" i="1" a="1"/>
  <c r="AI108" i="1" s="1"/>
  <c r="Z108" i="1" a="1"/>
  <c r="Z108" i="1" s="1"/>
  <c r="Q108" i="1" a="1"/>
  <c r="Q108" i="1" s="1"/>
  <c r="AR104" i="1" a="1"/>
  <c r="AR104" i="1" s="1"/>
  <c r="AI104" i="1" a="1"/>
  <c r="AI104" i="1" s="1"/>
  <c r="Z104" i="1" a="1"/>
  <c r="Z104" i="1" s="1"/>
  <c r="Q104" i="1" a="1"/>
  <c r="Q104" i="1" s="1"/>
  <c r="AR390" i="1" a="1"/>
  <c r="AR390" i="1" s="1"/>
  <c r="AI390" i="1" a="1"/>
  <c r="AI390" i="1" s="1"/>
  <c r="Z390" i="1" a="1"/>
  <c r="Z390" i="1" s="1"/>
  <c r="Q390" i="1" a="1"/>
  <c r="Q390" i="1" s="1"/>
  <c r="AR178" i="1" a="1"/>
  <c r="AR178" i="1" s="1"/>
  <c r="AI178" i="1" a="1"/>
  <c r="AI178" i="1" s="1"/>
  <c r="Z178" i="1" a="1"/>
  <c r="Z178" i="1" s="1"/>
  <c r="Q178" i="1" a="1"/>
  <c r="Q178" i="1" s="1"/>
  <c r="AR204" i="1" a="1"/>
  <c r="AR204" i="1" s="1"/>
  <c r="AI204" i="1" a="1"/>
  <c r="AI204" i="1" s="1"/>
  <c r="Z204" i="1" a="1"/>
  <c r="Z204" i="1" s="1"/>
  <c r="Q204" i="1" a="1"/>
  <c r="Q204" i="1" s="1"/>
  <c r="AR88" i="1" a="1"/>
  <c r="AR88" i="1" s="1"/>
  <c r="AI88" i="1" a="1"/>
  <c r="AI88" i="1" s="1"/>
  <c r="Z88" i="1" a="1"/>
  <c r="Z88" i="1" s="1"/>
  <c r="Q88" i="1" a="1"/>
  <c r="Q88" i="1" s="1"/>
  <c r="AR84" i="1" a="1"/>
  <c r="AR84" i="1" s="1"/>
  <c r="AI84" i="1" a="1"/>
  <c r="AI84" i="1" s="1"/>
  <c r="Z84" i="1" a="1"/>
  <c r="Z84" i="1" s="1"/>
  <c r="Q84" i="1" a="1"/>
  <c r="Q84" i="1" s="1"/>
  <c r="AR80" i="1" a="1"/>
  <c r="AR80" i="1" s="1"/>
  <c r="AI80" i="1" a="1"/>
  <c r="AI80" i="1" s="1"/>
  <c r="Z80" i="1" a="1"/>
  <c r="Z80" i="1" s="1"/>
  <c r="Q80" i="1" a="1"/>
  <c r="Q80" i="1" s="1"/>
  <c r="AR168" i="1" a="1"/>
  <c r="AR168" i="1" s="1"/>
  <c r="AI168" i="1" a="1"/>
  <c r="AI168" i="1" s="1"/>
  <c r="Z168" i="1" a="1"/>
  <c r="Z168" i="1" s="1"/>
  <c r="Q168" i="1" a="1"/>
  <c r="Q168" i="1" s="1"/>
  <c r="AR317" i="1" a="1"/>
  <c r="AR317" i="1" s="1"/>
  <c r="AI317" i="1" a="1"/>
  <c r="AI317" i="1" s="1"/>
  <c r="Z317" i="1" a="1"/>
  <c r="Q317" i="1" a="1"/>
  <c r="Q317" i="1" s="1"/>
  <c r="AR68" i="1" a="1"/>
  <c r="AR68" i="1" s="1"/>
  <c r="AI68" i="1" a="1"/>
  <c r="AI68" i="1" s="1"/>
  <c r="Z68" i="1" a="1"/>
  <c r="Z68" i="1" s="1"/>
  <c r="Q68" i="1" a="1"/>
  <c r="Q68" i="1" s="1"/>
  <c r="AR64" i="1" a="1"/>
  <c r="AR64" i="1" s="1"/>
  <c r="AI64" i="1" a="1"/>
  <c r="AI64" i="1" s="1"/>
  <c r="Z64" i="1" a="1"/>
  <c r="Z64" i="1" s="1"/>
  <c r="Q64" i="1" a="1"/>
  <c r="Q64" i="1" s="1"/>
  <c r="AR60" i="1" a="1"/>
  <c r="AR60" i="1" s="1"/>
  <c r="AI60" i="1" a="1"/>
  <c r="AI60" i="1" s="1"/>
  <c r="Z60" i="1" a="1"/>
  <c r="Z60" i="1" s="1"/>
  <c r="Q60" i="1" a="1"/>
  <c r="Q60" i="1" s="1"/>
  <c r="AR32" i="1" a="1"/>
  <c r="AR32" i="1" s="1"/>
  <c r="AI32" i="1" a="1"/>
  <c r="AI32" i="1" s="1"/>
  <c r="Z32" i="1" a="1"/>
  <c r="Z32" i="1" s="1"/>
  <c r="Q32" i="1" a="1"/>
  <c r="Q32" i="1" s="1"/>
  <c r="AR52" i="1" a="1"/>
  <c r="AR52" i="1" s="1"/>
  <c r="AI52" i="1" a="1"/>
  <c r="AI52" i="1" s="1"/>
  <c r="Z52" i="1" a="1"/>
  <c r="Z52" i="1" s="1"/>
  <c r="Q52" i="1" a="1"/>
  <c r="Q52" i="1" s="1"/>
  <c r="AR429" i="1" a="1"/>
  <c r="AR429" i="1" s="1"/>
  <c r="AI429" i="1" a="1"/>
  <c r="AI429" i="1" s="1"/>
  <c r="Z429" i="1" a="1"/>
  <c r="Z429" i="1" s="1"/>
  <c r="Q429" i="1" a="1"/>
  <c r="Q429" i="1" s="1"/>
  <c r="AR45" i="1" a="1"/>
  <c r="AR45" i="1" s="1"/>
  <c r="AI45" i="1" a="1"/>
  <c r="AI45" i="1" s="1"/>
  <c r="Z45" i="1" a="1"/>
  <c r="Z45" i="1" s="1"/>
  <c r="Q45" i="1" a="1"/>
  <c r="Q45" i="1" s="1"/>
  <c r="AR50" i="1" a="1"/>
  <c r="AR50" i="1" s="1"/>
  <c r="AI50" i="1" a="1"/>
  <c r="AI50" i="1" s="1"/>
  <c r="Z50" i="1" a="1"/>
  <c r="Z50" i="1" s="1"/>
  <c r="Q50" i="1" a="1"/>
  <c r="Q50" i="1" s="1"/>
  <c r="AR93" i="1" a="1"/>
  <c r="AR93" i="1" s="1"/>
  <c r="AI93" i="1" a="1"/>
  <c r="AI93" i="1" s="1"/>
  <c r="Z93" i="1" a="1"/>
  <c r="Z93" i="1" s="1"/>
  <c r="Q93" i="1" a="1"/>
  <c r="Q93" i="1" s="1"/>
  <c r="AR217" i="1" a="1"/>
  <c r="AR217" i="1" s="1"/>
  <c r="AI217" i="1" a="1"/>
  <c r="AI217" i="1" s="1"/>
  <c r="Z217" i="1" a="1"/>
  <c r="Z217" i="1" s="1"/>
  <c r="Q217" i="1" a="1"/>
  <c r="Q217" i="1" s="1"/>
  <c r="AR40" i="1" a="1"/>
  <c r="AR40" i="1" s="1"/>
  <c r="AI40" i="1" a="1"/>
  <c r="AI40" i="1" s="1"/>
  <c r="Z40" i="1" a="1"/>
  <c r="Z40" i="1" s="1"/>
  <c r="Q40" i="1" a="1"/>
  <c r="Q40" i="1" s="1"/>
  <c r="AR24" i="1" a="1"/>
  <c r="AR24" i="1" s="1"/>
  <c r="AI24" i="1" a="1"/>
  <c r="AI24" i="1" s="1"/>
  <c r="Z24" i="1" a="1"/>
  <c r="Z24" i="1" s="1"/>
  <c r="Q24" i="1" a="1"/>
  <c r="Q24" i="1" s="1"/>
  <c r="AR20" i="1" a="1"/>
  <c r="AR20" i="1" s="1"/>
  <c r="AI20" i="1" a="1"/>
  <c r="AI20" i="1" s="1"/>
  <c r="Z20" i="1" a="1"/>
  <c r="Q20" i="1" a="1"/>
  <c r="Q20" i="1" s="1"/>
  <c r="AR16" i="1" a="1"/>
  <c r="AR16" i="1" s="1"/>
  <c r="AI16" i="1" a="1"/>
  <c r="AI16" i="1" s="1"/>
  <c r="Z16" i="1" a="1"/>
  <c r="Z16" i="1" s="1"/>
  <c r="Q16" i="1" a="1"/>
  <c r="AR12" i="1" a="1"/>
  <c r="AR12" i="1" s="1"/>
  <c r="AI12" i="1" a="1"/>
  <c r="AI12" i="1" s="1"/>
  <c r="Z12" i="1" a="1"/>
  <c r="Q12" i="1" a="1"/>
  <c r="Q12" i="1" s="1"/>
  <c r="AR8" i="1" a="1"/>
  <c r="AR8" i="1" s="1"/>
  <c r="AI8" i="1" a="1"/>
  <c r="AI8" i="1" s="1"/>
  <c r="Z8" i="1" a="1"/>
  <c r="Z8" i="1" s="1"/>
  <c r="Q8" i="1" a="1"/>
  <c r="Q8" i="1" s="1"/>
  <c r="AR303" i="2" a="1"/>
  <c r="AR303" i="2" s="1"/>
  <c r="AI303" i="2" a="1"/>
  <c r="AI303" i="2" s="1"/>
  <c r="Z303" i="2" a="1"/>
  <c r="Z303" i="2" s="1"/>
  <c r="Q303" i="2" a="1"/>
  <c r="Q303" i="2" s="1"/>
  <c r="AR295" i="2" a="1"/>
  <c r="AR295" i="2" s="1"/>
  <c r="AI295" i="2" a="1"/>
  <c r="AI295" i="2" s="1"/>
  <c r="Z295" i="2" a="1"/>
  <c r="Z295" i="2" s="1"/>
  <c r="Q295" i="2" a="1"/>
  <c r="Q295" i="2" s="1"/>
  <c r="AR289" i="2" a="1"/>
  <c r="AR289" i="2" s="1"/>
  <c r="AI289" i="2" a="1"/>
  <c r="AI289" i="2" s="1"/>
  <c r="Z289" i="2" a="1"/>
  <c r="Z289" i="2" s="1"/>
  <c r="Q289" i="2" a="1"/>
  <c r="Q289" i="2" s="1"/>
  <c r="AR346" i="2" a="1"/>
  <c r="AR346" i="2" s="1"/>
  <c r="AI346" i="2" a="1"/>
  <c r="AI346" i="2" s="1"/>
  <c r="Z346" i="2" a="1"/>
  <c r="Z346" i="2" s="1"/>
  <c r="Q346" i="2" a="1"/>
  <c r="Q346" i="2" s="1"/>
  <c r="AR273" i="2" a="1"/>
  <c r="AR273" i="2" s="1"/>
  <c r="AI273" i="2" a="1"/>
  <c r="AI273" i="2" s="1"/>
  <c r="Z273" i="2" a="1"/>
  <c r="Z273" i="2" s="1"/>
  <c r="Q273" i="2" a="1"/>
  <c r="Q273" i="2" s="1"/>
  <c r="AR265" i="2" a="1"/>
  <c r="AR265" i="2" s="1"/>
  <c r="AI265" i="2" a="1"/>
  <c r="AI265" i="2" s="1"/>
  <c r="Z265" i="2" a="1"/>
  <c r="Z265" i="2" s="1"/>
  <c r="Q265" i="2" a="1"/>
  <c r="Q265" i="2" s="1"/>
  <c r="AR405" i="2" a="1"/>
  <c r="AR405" i="2" s="1"/>
  <c r="AI405" i="2" a="1"/>
  <c r="AI405" i="2" s="1"/>
  <c r="Z405" i="2" a="1"/>
  <c r="Z405" i="2" s="1"/>
  <c r="Q405" i="2" a="1"/>
  <c r="Q405" i="2" s="1"/>
  <c r="AR430" i="2" a="1"/>
  <c r="AR430" i="2" s="1"/>
  <c r="AI430" i="2" a="1"/>
  <c r="AI430" i="2" s="1"/>
  <c r="Z430" i="2" a="1"/>
  <c r="Z430" i="2" s="1"/>
  <c r="Q430" i="2" a="1"/>
  <c r="Q430" i="2" s="1"/>
  <c r="AR241" i="2" a="1"/>
  <c r="AR241" i="2" s="1"/>
  <c r="AI241" i="2" a="1"/>
  <c r="AI241" i="2" s="1"/>
  <c r="Z241" i="2" a="1"/>
  <c r="Z241" i="2" s="1"/>
  <c r="Q241" i="2" a="1"/>
  <c r="Q241" i="2" s="1"/>
  <c r="AR233" i="2" a="1"/>
  <c r="AR233" i="2" s="1"/>
  <c r="AI233" i="2" a="1"/>
  <c r="AI233" i="2" s="1"/>
  <c r="Z233" i="2" a="1"/>
  <c r="Z233" i="2" s="1"/>
  <c r="Q233" i="2" a="1"/>
  <c r="Q233" i="2" s="1"/>
  <c r="AR86" i="2" a="1"/>
  <c r="AR86" i="2" s="1"/>
  <c r="AI86" i="2" a="1"/>
  <c r="AI86" i="2" s="1"/>
  <c r="Z86" i="2" a="1"/>
  <c r="Z86" i="2" s="1"/>
  <c r="Q86" i="2" a="1"/>
  <c r="Q86" i="2" s="1"/>
  <c r="AR217" i="2" a="1"/>
  <c r="AR217" i="2" s="1"/>
  <c r="AI217" i="2" a="1"/>
  <c r="AI217" i="2" s="1"/>
  <c r="Z217" i="2" a="1"/>
  <c r="Q217" i="2" a="1"/>
  <c r="Q217" i="2" s="1"/>
  <c r="AR209" i="2" a="1"/>
  <c r="AR209" i="2" s="1"/>
  <c r="AI209" i="2" a="1"/>
  <c r="AI209" i="2" s="1"/>
  <c r="Z209" i="2" a="1"/>
  <c r="Z209" i="2" s="1"/>
  <c r="Q209" i="2" a="1"/>
  <c r="Q209" i="2" s="1"/>
  <c r="AR201" i="2" a="1"/>
  <c r="AR201" i="2" s="1"/>
  <c r="AI201" i="2" a="1"/>
  <c r="AI201" i="2" s="1"/>
  <c r="Z201" i="2" a="1"/>
  <c r="Z201" i="2" s="1"/>
  <c r="Q201" i="2" a="1"/>
  <c r="Q201" i="2" s="1"/>
  <c r="AR193" i="2" a="1"/>
  <c r="AR193" i="2" s="1"/>
  <c r="AI193" i="2" a="1"/>
  <c r="AI193" i="2" s="1"/>
  <c r="Z193" i="2" a="1"/>
  <c r="Z193" i="2" s="1"/>
  <c r="Q193" i="2" a="1"/>
  <c r="Q193" i="2" s="1"/>
  <c r="AR185" i="2" a="1"/>
  <c r="AR185" i="2" s="1"/>
  <c r="AI185" i="2" a="1"/>
  <c r="AI185" i="2" s="1"/>
  <c r="Z185" i="2" a="1"/>
  <c r="Z185" i="2" s="1"/>
  <c r="Q185" i="2" a="1"/>
  <c r="Q185" i="2" s="1"/>
  <c r="AR177" i="2" a="1"/>
  <c r="AR177" i="2" s="1"/>
  <c r="AI177" i="2" a="1"/>
  <c r="AI177" i="2" s="1"/>
  <c r="Z177" i="2" a="1"/>
  <c r="Z177" i="2" s="1"/>
  <c r="Q177" i="2" a="1"/>
  <c r="Q177" i="2" s="1"/>
  <c r="AR169" i="2" a="1"/>
  <c r="AR169" i="2" s="1"/>
  <c r="AI169" i="2" a="1"/>
  <c r="AI169" i="2" s="1"/>
  <c r="Z169" i="2" a="1"/>
  <c r="Z169" i="2" s="1"/>
  <c r="Q169" i="2" a="1"/>
  <c r="Q169" i="2" s="1"/>
  <c r="AR161" i="2" a="1"/>
  <c r="AR161" i="2" s="1"/>
  <c r="AI161" i="2" a="1"/>
  <c r="AI161" i="2" s="1"/>
  <c r="Z161" i="2" a="1"/>
  <c r="Z161" i="2" s="1"/>
  <c r="Q161" i="2" a="1"/>
  <c r="Q161" i="2" s="1"/>
  <c r="AR153" i="2" a="1"/>
  <c r="AR153" i="2" s="1"/>
  <c r="AI153" i="2" a="1"/>
  <c r="AI153" i="2" s="1"/>
  <c r="Z153" i="2" a="1"/>
  <c r="Z153" i="2" s="1"/>
  <c r="Q153" i="2" a="1"/>
  <c r="Q153" i="2" s="1"/>
  <c r="AR145" i="2" a="1"/>
  <c r="AR145" i="2" s="1"/>
  <c r="AI145" i="2" a="1"/>
  <c r="AI145" i="2" s="1"/>
  <c r="Z145" i="2" a="1"/>
  <c r="Z145" i="2" s="1"/>
  <c r="Q145" i="2" a="1"/>
  <c r="Q145" i="2" s="1"/>
  <c r="AR137" i="2" a="1"/>
  <c r="AR137" i="2" s="1"/>
  <c r="AI137" i="2" a="1"/>
  <c r="AI137" i="2" s="1"/>
  <c r="Z137" i="2" a="1"/>
  <c r="Z137" i="2" s="1"/>
  <c r="Q137" i="2" a="1"/>
  <c r="Q137" i="2" s="1"/>
  <c r="AR129" i="2" a="1"/>
  <c r="AR129" i="2" s="1"/>
  <c r="AI129" i="2" a="1"/>
  <c r="AI129" i="2" s="1"/>
  <c r="Z129" i="2" a="1"/>
  <c r="Z129" i="2" s="1"/>
  <c r="Q129" i="2" a="1"/>
  <c r="Q129" i="2" s="1"/>
  <c r="AR121" i="2" a="1"/>
  <c r="AR121" i="2" s="1"/>
  <c r="AI121" i="2" a="1"/>
  <c r="AI121" i="2" s="1"/>
  <c r="Z121" i="2" a="1"/>
  <c r="Z121" i="2" s="1"/>
  <c r="Q121" i="2" a="1"/>
  <c r="Q121" i="2" s="1"/>
  <c r="AR113" i="2" a="1"/>
  <c r="AR113" i="2" s="1"/>
  <c r="AI113" i="2" a="1"/>
  <c r="AI113" i="2" s="1"/>
  <c r="Z113" i="2" a="1"/>
  <c r="Z113" i="2" s="1"/>
  <c r="Q113" i="2" a="1"/>
  <c r="Q113" i="2" s="1"/>
  <c r="AR266" i="2" a="1"/>
  <c r="AR266" i="2" s="1"/>
  <c r="AI266" i="2" a="1"/>
  <c r="AI266" i="2" s="1"/>
  <c r="Z266" i="2" a="1"/>
  <c r="Z266" i="2" s="1"/>
  <c r="Q266" i="2" a="1"/>
  <c r="Q266" i="2" s="1"/>
  <c r="AR97" i="2" a="1"/>
  <c r="AR97" i="2" s="1"/>
  <c r="AI97" i="2" a="1"/>
  <c r="AI97" i="2" s="1"/>
  <c r="Z97" i="2" a="1"/>
  <c r="Z97" i="2" s="1"/>
  <c r="Q97" i="2" a="1"/>
  <c r="Q97" i="2" s="1"/>
  <c r="AR89" i="2" a="1"/>
  <c r="AR89" i="2" s="1"/>
  <c r="AI89" i="2" a="1"/>
  <c r="AI89" i="2" s="1"/>
  <c r="Z89" i="2" a="1"/>
  <c r="Z89" i="2" s="1"/>
  <c r="Q89" i="2" a="1"/>
  <c r="Q89" i="2" s="1"/>
  <c r="AR81" i="2" a="1"/>
  <c r="AR81" i="2" s="1"/>
  <c r="AI81" i="2" a="1"/>
  <c r="AI81" i="2" s="1"/>
  <c r="Z81" i="2" a="1"/>
  <c r="Z81" i="2" s="1"/>
  <c r="Q81" i="2" a="1"/>
  <c r="Q81" i="2" s="1"/>
  <c r="AR88" i="2" a="1"/>
  <c r="AR88" i="2" s="1"/>
  <c r="AI88" i="2" a="1"/>
  <c r="AI88" i="2" s="1"/>
  <c r="Z88" i="2" a="1"/>
  <c r="Z88" i="2" s="1"/>
  <c r="Q88" i="2" a="1"/>
  <c r="Q88" i="2" s="1"/>
  <c r="AR65" i="2" a="1"/>
  <c r="AR65" i="2" s="1"/>
  <c r="AI65" i="2" a="1"/>
  <c r="AI65" i="2" s="1"/>
  <c r="Z65" i="2" a="1"/>
  <c r="Z65" i="2" s="1"/>
  <c r="Q65" i="2" a="1"/>
  <c r="Q65" i="2" s="1"/>
  <c r="AR57" i="2" a="1"/>
  <c r="AR57" i="2" s="1"/>
  <c r="AI57" i="2" a="1"/>
  <c r="AI57" i="2" s="1"/>
  <c r="Z57" i="2" a="1"/>
  <c r="Z57" i="2" s="1"/>
  <c r="Q57" i="2" a="1"/>
  <c r="Q57" i="2" s="1"/>
  <c r="AR159" i="2" a="1"/>
  <c r="AR159" i="2" s="1"/>
  <c r="AI159" i="2" a="1"/>
  <c r="AI159" i="2" s="1"/>
  <c r="Z159" i="2" a="1"/>
  <c r="Z159" i="2" s="1"/>
  <c r="Q159" i="2" a="1"/>
  <c r="Q159" i="2" s="1"/>
  <c r="AR41" i="2" a="1"/>
  <c r="AR41" i="2" s="1"/>
  <c r="AI41" i="2" a="1"/>
  <c r="AI41" i="2" s="1"/>
  <c r="Z41" i="2" a="1"/>
  <c r="Z41" i="2" s="1"/>
  <c r="Q41" i="2" a="1"/>
  <c r="Q41" i="2" s="1"/>
  <c r="AR23" i="2" a="1"/>
  <c r="AR23" i="2" s="1"/>
  <c r="AI23" i="2" a="1"/>
  <c r="AI23" i="2" s="1"/>
  <c r="Z23" i="2" a="1"/>
  <c r="Z23" i="2" s="1"/>
  <c r="Q23" i="2" a="1"/>
  <c r="Q23" i="2" s="1"/>
  <c r="AR25" i="2" a="1"/>
  <c r="AR25" i="2" s="1"/>
  <c r="AI25" i="2" a="1"/>
  <c r="AI25" i="2" s="1"/>
  <c r="Z25" i="2" a="1"/>
  <c r="Z25" i="2" s="1"/>
  <c r="Q25" i="2" a="1"/>
  <c r="Q25" i="2" s="1"/>
  <c r="AR17" i="2" a="1"/>
  <c r="AR17" i="2" s="1"/>
  <c r="AI17" i="2" a="1"/>
  <c r="AI17" i="2" s="1"/>
  <c r="Z17" i="2" a="1"/>
  <c r="Z17" i="2" s="1"/>
  <c r="Q17" i="2" a="1"/>
  <c r="Q17" i="2" s="1"/>
  <c r="AR9" i="2" a="1"/>
  <c r="AR9" i="2" s="1"/>
  <c r="AI9" i="2" a="1"/>
  <c r="AI9" i="2" s="1"/>
  <c r="Z9" i="2" a="1"/>
  <c r="Z9" i="2" s="1"/>
  <c r="Q9" i="2" a="1"/>
  <c r="Q9" i="2" s="1"/>
  <c r="AR710" i="1" a="1"/>
  <c r="AR710" i="1" s="1"/>
  <c r="AI710" i="1" a="1"/>
  <c r="AI710" i="1" s="1"/>
  <c r="Z710" i="1" a="1"/>
  <c r="Z710" i="1" s="1"/>
  <c r="Q710" i="1" a="1"/>
  <c r="Q710" i="1" s="1"/>
  <c r="AR702" i="1" a="1"/>
  <c r="AR702" i="1" s="1"/>
  <c r="AI702" i="1" a="1"/>
  <c r="AI702" i="1" s="1"/>
  <c r="Z702" i="1" a="1"/>
  <c r="Z702" i="1" s="1"/>
  <c r="Q702" i="1" a="1"/>
  <c r="Q702" i="1" s="1"/>
  <c r="AR694" i="1" a="1"/>
  <c r="AR694" i="1" s="1"/>
  <c r="AI694" i="1" a="1"/>
  <c r="AI694" i="1" s="1"/>
  <c r="Z694" i="1" a="1"/>
  <c r="Q694" i="1" a="1"/>
  <c r="Q694" i="1" s="1"/>
  <c r="AR686" i="1" a="1"/>
  <c r="AR686" i="1" s="1"/>
  <c r="AI686" i="1" a="1"/>
  <c r="AI686" i="1" s="1"/>
  <c r="Z686" i="1" a="1"/>
  <c r="Z686" i="1" s="1"/>
  <c r="Q686" i="1" a="1"/>
  <c r="Q686" i="1" s="1"/>
  <c r="AR678" i="1" a="1"/>
  <c r="AR678" i="1" s="1"/>
  <c r="AI678" i="1" a="1"/>
  <c r="AI678" i="1" s="1"/>
  <c r="Z678" i="1" a="1"/>
  <c r="Z678" i="1" s="1"/>
  <c r="Q678" i="1" a="1"/>
  <c r="Q678" i="1" s="1"/>
  <c r="AR670" i="1" a="1"/>
  <c r="AR670" i="1" s="1"/>
  <c r="AI670" i="1" a="1"/>
  <c r="AI670" i="1" s="1"/>
  <c r="Z670" i="1" a="1"/>
  <c r="Z670" i="1" s="1"/>
  <c r="Q670" i="1" a="1"/>
  <c r="Q670" i="1" s="1"/>
  <c r="AR662" i="1" a="1"/>
  <c r="AR662" i="1" s="1"/>
  <c r="AI662" i="1" a="1"/>
  <c r="AI662" i="1" s="1"/>
  <c r="Z662" i="1" a="1"/>
  <c r="Z662" i="1" s="1"/>
  <c r="Q662" i="1" a="1"/>
  <c r="Q662" i="1" s="1"/>
  <c r="AR654" i="1" a="1"/>
  <c r="AR654" i="1" s="1"/>
  <c r="AI654" i="1" a="1"/>
  <c r="AI654" i="1" s="1"/>
  <c r="Z654" i="1" a="1"/>
  <c r="Z654" i="1" s="1"/>
  <c r="Q654" i="1" a="1"/>
  <c r="Q654" i="1" s="1"/>
  <c r="AR646" i="1" a="1"/>
  <c r="AR646" i="1" s="1"/>
  <c r="AI646" i="1" a="1"/>
  <c r="AI646" i="1" s="1"/>
  <c r="Z646" i="1" a="1"/>
  <c r="Z646" i="1" s="1"/>
  <c r="Q646" i="1" a="1"/>
  <c r="Q646" i="1" s="1"/>
  <c r="AR638" i="1" a="1"/>
  <c r="AR638" i="1" s="1"/>
  <c r="AI638" i="1" a="1"/>
  <c r="AI638" i="1" s="1"/>
  <c r="Z638" i="1" a="1"/>
  <c r="Z638" i="1" s="1"/>
  <c r="Q638" i="1" a="1"/>
  <c r="Q638" i="1" s="1"/>
  <c r="AR630" i="1" a="1"/>
  <c r="AR630" i="1" s="1"/>
  <c r="AI630" i="1" a="1"/>
  <c r="AI630" i="1" s="1"/>
  <c r="Z630" i="1" a="1"/>
  <c r="Z630" i="1" s="1"/>
  <c r="Q630" i="1" a="1"/>
  <c r="Q630" i="1" s="1"/>
  <c r="AR622" i="1" a="1"/>
  <c r="AR622" i="1" s="1"/>
  <c r="AI622" i="1" a="1"/>
  <c r="AI622" i="1" s="1"/>
  <c r="Z622" i="1" a="1"/>
  <c r="Z622" i="1" s="1"/>
  <c r="Q622" i="1" a="1"/>
  <c r="Q622" i="1" s="1"/>
  <c r="AR614" i="1" a="1"/>
  <c r="AR614" i="1" s="1"/>
  <c r="AI614" i="1" a="1"/>
  <c r="AI614" i="1" s="1"/>
  <c r="Z614" i="1" a="1"/>
  <c r="Z614" i="1" s="1"/>
  <c r="Q614" i="1" a="1"/>
  <c r="Q614" i="1" s="1"/>
  <c r="AR606" i="1" a="1"/>
  <c r="AR606" i="1" s="1"/>
  <c r="AI606" i="1" a="1"/>
  <c r="AI606" i="1" s="1"/>
  <c r="Z606" i="1" a="1"/>
  <c r="Z606" i="1" s="1"/>
  <c r="Q606" i="1" a="1"/>
  <c r="Q606" i="1" s="1"/>
  <c r="AR598" i="1" a="1"/>
  <c r="AR598" i="1" s="1"/>
  <c r="AI598" i="1" a="1"/>
  <c r="AI598" i="1" s="1"/>
  <c r="Z598" i="1" a="1"/>
  <c r="Z598" i="1" s="1"/>
  <c r="Q598" i="1" a="1"/>
  <c r="Q598" i="1" s="1"/>
  <c r="AR590" i="1" a="1"/>
  <c r="AR590" i="1" s="1"/>
  <c r="AI590" i="1" a="1"/>
  <c r="AI590" i="1" s="1"/>
  <c r="Z590" i="1" a="1"/>
  <c r="Z590" i="1" s="1"/>
  <c r="Q590" i="1" a="1"/>
  <c r="Q590" i="1" s="1"/>
  <c r="AR582" i="1" a="1"/>
  <c r="AR582" i="1" s="1"/>
  <c r="AI582" i="1" a="1"/>
  <c r="AI582" i="1" s="1"/>
  <c r="Z582" i="1" a="1"/>
  <c r="Z582" i="1" s="1"/>
  <c r="Q582" i="1" a="1"/>
  <c r="Q582" i="1" s="1"/>
  <c r="AR574" i="1" a="1"/>
  <c r="AR574" i="1" s="1"/>
  <c r="AI574" i="1" a="1"/>
  <c r="AI574" i="1" s="1"/>
  <c r="Z574" i="1" a="1"/>
  <c r="Z574" i="1" s="1"/>
  <c r="Q574" i="1" a="1"/>
  <c r="Q574" i="1" s="1"/>
  <c r="AR566" i="1" a="1"/>
  <c r="AR566" i="1" s="1"/>
  <c r="AI566" i="1" a="1"/>
  <c r="AI566" i="1" s="1"/>
  <c r="Z566" i="1" a="1"/>
  <c r="Z566" i="1" s="1"/>
  <c r="Q566" i="1" a="1"/>
  <c r="Q566" i="1" s="1"/>
  <c r="AR558" i="1" a="1"/>
  <c r="AR558" i="1" s="1"/>
  <c r="AI558" i="1" a="1"/>
  <c r="AI558" i="1" s="1"/>
  <c r="Z558" i="1" a="1"/>
  <c r="Z558" i="1" s="1"/>
  <c r="Q558" i="1" a="1"/>
  <c r="Q558" i="1" s="1"/>
  <c r="AR550" i="1" a="1"/>
  <c r="AR550" i="1" s="1"/>
  <c r="AI550" i="1" a="1"/>
  <c r="AI550" i="1" s="1"/>
  <c r="Z550" i="1" a="1"/>
  <c r="Z550" i="1" s="1"/>
  <c r="Q550" i="1" a="1"/>
  <c r="Q550" i="1" s="1"/>
  <c r="AR542" i="1" a="1"/>
  <c r="AR542" i="1" s="1"/>
  <c r="AI542" i="1" a="1"/>
  <c r="AI542" i="1" s="1"/>
  <c r="Z542" i="1" a="1"/>
  <c r="Z542" i="1" s="1"/>
  <c r="Q542" i="1" a="1"/>
  <c r="Q542" i="1" s="1"/>
  <c r="AR534" i="1" a="1"/>
  <c r="AR534" i="1" s="1"/>
  <c r="AI534" i="1" a="1"/>
  <c r="AI534" i="1" s="1"/>
  <c r="Z534" i="1" a="1"/>
  <c r="Z534" i="1" s="1"/>
  <c r="Q534" i="1" a="1"/>
  <c r="Q534" i="1" s="1"/>
  <c r="AR526" i="1" a="1"/>
  <c r="AR526" i="1" s="1"/>
  <c r="AI526" i="1" a="1"/>
  <c r="AI526" i="1" s="1"/>
  <c r="Z526" i="1" a="1"/>
  <c r="Z526" i="1" s="1"/>
  <c r="Q526" i="1" a="1"/>
  <c r="Q526" i="1" s="1"/>
  <c r="Q521" i="1" a="1"/>
  <c r="Q521" i="1" s="1"/>
  <c r="AR481" i="1" a="1"/>
  <c r="AR481" i="1" s="1"/>
  <c r="AI481" i="1" a="1"/>
  <c r="AI481" i="1" s="1"/>
  <c r="Z481" i="1" a="1"/>
  <c r="Z481" i="1" s="1"/>
  <c r="Q481" i="1" a="1"/>
  <c r="Q481" i="1" s="1"/>
  <c r="AR473" i="1" a="1"/>
  <c r="AR473" i="1" s="1"/>
  <c r="AI473" i="1" a="1"/>
  <c r="Z473" i="1" a="1"/>
  <c r="Z473" i="1" s="1"/>
  <c r="Q473" i="1" a="1"/>
  <c r="Q473" i="1" s="1"/>
  <c r="AR465" i="1" a="1"/>
  <c r="AR465" i="1" s="1"/>
  <c r="AI465" i="1" a="1"/>
  <c r="AI465" i="1" s="1"/>
  <c r="Z465" i="1" a="1"/>
  <c r="Z465" i="1" s="1"/>
  <c r="Q465" i="1" a="1"/>
  <c r="Q465" i="1" s="1"/>
  <c r="AR144" i="1" a="1"/>
  <c r="AR144" i="1" s="1"/>
  <c r="AI144" i="1" a="1"/>
  <c r="AI144" i="1" s="1"/>
  <c r="Z144" i="1" a="1"/>
  <c r="Z144" i="1" s="1"/>
  <c r="Q144" i="1" a="1"/>
  <c r="Q144" i="1" s="1"/>
  <c r="AR449" i="1" a="1"/>
  <c r="AR449" i="1" s="1"/>
  <c r="AI449" i="1" a="1"/>
  <c r="AI449" i="1" s="1"/>
  <c r="Z449" i="1" a="1"/>
  <c r="Z449" i="1" s="1"/>
  <c r="Q449" i="1" a="1"/>
  <c r="Q449" i="1" s="1"/>
  <c r="AR450" i="1" a="1"/>
  <c r="AR450" i="1" s="1"/>
  <c r="AI450" i="1" a="1"/>
  <c r="AI450" i="1" s="1"/>
  <c r="Z450" i="1" a="1"/>
  <c r="Z450" i="1" s="1"/>
  <c r="Q450" i="1" a="1"/>
  <c r="Q450" i="1" s="1"/>
  <c r="AR433" i="1" a="1"/>
  <c r="AR433" i="1" s="1"/>
  <c r="AI433" i="1" a="1"/>
  <c r="AI433" i="1" s="1"/>
  <c r="Z433" i="1" a="1"/>
  <c r="Z433" i="1" s="1"/>
  <c r="Q433" i="1" a="1"/>
  <c r="Q433" i="1" s="1"/>
  <c r="AR425" i="1" a="1"/>
  <c r="AR425" i="1" s="1"/>
  <c r="AI425" i="1" a="1"/>
  <c r="AI425" i="1" s="1"/>
  <c r="Z425" i="1" a="1"/>
  <c r="Z425" i="1" s="1"/>
  <c r="Q425" i="1" a="1"/>
  <c r="Q425" i="1" s="1"/>
  <c r="AR414" i="1" a="1"/>
  <c r="AR414" i="1" s="1"/>
  <c r="AI414" i="1" a="1"/>
  <c r="AI414" i="1" s="1"/>
  <c r="Z414" i="1" a="1"/>
  <c r="Z414" i="1" s="1"/>
  <c r="Q414" i="1" a="1"/>
  <c r="Q414" i="1" s="1"/>
  <c r="AR388" i="1" a="1"/>
  <c r="AR388" i="1" s="1"/>
  <c r="AI388" i="1" a="1"/>
  <c r="AI388" i="1" s="1"/>
  <c r="Z388" i="1" a="1"/>
  <c r="Z388" i="1" s="1"/>
  <c r="Q388" i="1" a="1"/>
  <c r="Q388" i="1" s="1"/>
  <c r="AR403" i="1" a="1"/>
  <c r="AR403" i="1" s="1"/>
  <c r="AI403" i="1" a="1"/>
  <c r="AI403" i="1" s="1"/>
  <c r="Z403" i="1" a="1"/>
  <c r="Z403" i="1" s="1"/>
  <c r="Q403" i="1" a="1"/>
  <c r="Q403" i="1" s="1"/>
  <c r="AR393" i="1" a="1"/>
  <c r="AR393" i="1" s="1"/>
  <c r="AI393" i="1" a="1"/>
  <c r="AI393" i="1" s="1"/>
  <c r="Z393" i="1" a="1"/>
  <c r="Z393" i="1" s="1"/>
  <c r="Q393" i="1" a="1"/>
  <c r="Q393" i="1" s="1"/>
  <c r="AR385" i="1" a="1"/>
  <c r="AR385" i="1" s="1"/>
  <c r="AI385" i="1" a="1"/>
  <c r="AI385" i="1" s="1"/>
  <c r="Z385" i="1" a="1"/>
  <c r="Z385" i="1" s="1"/>
  <c r="Q385" i="1" a="1"/>
  <c r="Q385" i="1" s="1"/>
  <c r="AR242" i="1" a="1"/>
  <c r="AR242" i="1" s="1"/>
  <c r="AI242" i="1" a="1"/>
  <c r="AI242" i="1" s="1"/>
  <c r="Z242" i="1" a="1"/>
  <c r="Z242" i="1" s="1"/>
  <c r="Q242" i="1" a="1"/>
  <c r="Q242" i="1" s="1"/>
  <c r="AR380" i="1" a="1"/>
  <c r="AR380" i="1" s="1"/>
  <c r="AI380" i="1" a="1"/>
  <c r="AI380" i="1" s="1"/>
  <c r="Z380" i="1" a="1"/>
  <c r="Z380" i="1" s="1"/>
  <c r="Q380" i="1" a="1"/>
  <c r="Q380" i="1" s="1"/>
  <c r="AR219" i="1" a="1"/>
  <c r="AR219" i="1" s="1"/>
  <c r="AI219" i="1" a="1"/>
  <c r="AI219" i="1" s="1"/>
  <c r="Z219" i="1" a="1"/>
  <c r="Z219" i="1" s="1"/>
  <c r="Q219" i="1" a="1"/>
  <c r="Q219" i="1" s="1"/>
  <c r="AR353" i="1" a="1"/>
  <c r="AR353" i="1" s="1"/>
  <c r="AI353" i="1" a="1"/>
  <c r="AI353" i="1" s="1"/>
  <c r="Z353" i="1" a="1"/>
  <c r="Z353" i="1" s="1"/>
  <c r="Q353" i="1" a="1"/>
  <c r="Q353" i="1" s="1"/>
  <c r="AR363" i="1" a="1"/>
  <c r="AR363" i="1" s="1"/>
  <c r="AI363" i="1" a="1"/>
  <c r="AI363" i="1" s="1"/>
  <c r="Z363" i="1" a="1"/>
  <c r="Z363" i="1" s="1"/>
  <c r="Q363" i="1" a="1"/>
  <c r="Q363" i="1" s="1"/>
  <c r="AR337" i="1" a="1"/>
  <c r="AR337" i="1" s="1"/>
  <c r="AI337" i="1" a="1"/>
  <c r="AI337" i="1" s="1"/>
  <c r="Z337" i="1" a="1"/>
  <c r="Z337" i="1" s="1"/>
  <c r="Q337" i="1" a="1"/>
  <c r="Q337" i="1" s="1"/>
  <c r="AR341" i="1" a="1"/>
  <c r="AR341" i="1" s="1"/>
  <c r="AI341" i="1" a="1"/>
  <c r="AI341" i="1" s="1"/>
  <c r="Z341" i="1" a="1"/>
  <c r="Z341" i="1" s="1"/>
  <c r="Q341" i="1" a="1"/>
  <c r="Q341" i="1" s="1"/>
  <c r="AR417" i="1" a="1"/>
  <c r="AR417" i="1" s="1"/>
  <c r="AI417" i="1" a="1"/>
  <c r="AI417" i="1" s="1"/>
  <c r="Z417" i="1" a="1"/>
  <c r="Z417" i="1" s="1"/>
  <c r="Q417" i="1" a="1"/>
  <c r="Q417" i="1" s="1"/>
  <c r="AR313" i="1" a="1"/>
  <c r="AR313" i="1" s="1"/>
  <c r="AI313" i="1" a="1"/>
  <c r="AI313" i="1" s="1"/>
  <c r="Z313" i="1" a="1"/>
  <c r="Z313" i="1" s="1"/>
  <c r="Q313" i="1" a="1"/>
  <c r="Q313" i="1" s="1"/>
  <c r="AR305" i="1" a="1"/>
  <c r="AR305" i="1" s="1"/>
  <c r="AI305" i="1" a="1"/>
  <c r="AI305" i="1" s="1"/>
  <c r="Z305" i="1" a="1"/>
  <c r="Z305" i="1" s="1"/>
  <c r="Q305" i="1" a="1"/>
  <c r="Q305" i="1" s="1"/>
  <c r="Q687" i="2"/>
  <c r="Q630" i="2"/>
  <c r="Q614" i="2"/>
  <c r="Q602" i="2"/>
  <c r="Q590" i="2"/>
  <c r="Q582" i="2"/>
  <c r="Q578" i="2"/>
  <c r="Q574" i="2"/>
  <c r="Q566" i="2"/>
  <c r="Q550" i="2"/>
  <c r="Q542" i="2"/>
  <c r="Q534" i="2"/>
  <c r="Z706" i="2"/>
  <c r="AR694" i="2"/>
  <c r="AI687" i="2"/>
  <c r="Z687" i="2"/>
  <c r="AR683" i="2"/>
  <c r="AR675" i="2"/>
  <c r="AR671" i="2"/>
  <c r="AR663" i="2"/>
  <c r="AI655" i="2"/>
  <c r="Z655" i="2"/>
  <c r="AR651" i="2"/>
  <c r="AR643" i="2"/>
  <c r="AR639" i="2"/>
  <c r="AR626" i="2"/>
  <c r="AR602" i="2"/>
  <c r="AR578" i="2"/>
  <c r="AR570" i="2"/>
  <c r="AR562" i="2"/>
  <c r="AR554" i="2"/>
  <c r="AR546" i="2"/>
  <c r="AI542" i="2"/>
  <c r="AI712" i="2"/>
  <c r="Z712" i="2"/>
  <c r="Q712" i="2"/>
  <c r="Q708" i="2"/>
  <c r="Q704" i="2"/>
  <c r="AI700" i="2"/>
  <c r="AI696" i="2"/>
  <c r="AI692" i="2"/>
  <c r="Q689" i="2"/>
  <c r="Z685" i="2"/>
  <c r="Q685" i="2"/>
  <c r="AI681" i="2"/>
  <c r="AR677" i="2"/>
  <c r="AI677" i="2"/>
  <c r="Q673" i="2"/>
  <c r="AR669" i="2"/>
  <c r="AI669" i="2"/>
  <c r="AR665" i="2"/>
  <c r="Q665" i="2"/>
  <c r="AR661" i="2"/>
  <c r="Q661" i="2"/>
  <c r="Z657" i="2"/>
  <c r="AR653" i="2"/>
  <c r="AI653" i="2"/>
  <c r="Z653" i="2"/>
  <c r="AR649" i="2"/>
  <c r="AI645" i="2"/>
  <c r="Z645" i="2"/>
  <c r="Q641" i="2"/>
  <c r="Z638" i="2"/>
  <c r="AR636" i="2"/>
  <c r="Z636" i="2"/>
  <c r="Q636" i="2"/>
  <c r="Z632" i="2"/>
  <c r="AR628" i="2"/>
  <c r="Z628" i="2"/>
  <c r="Z624" i="2"/>
  <c r="AR620" i="2"/>
  <c r="Z620" i="2"/>
  <c r="Q620" i="2"/>
  <c r="Z616" i="2"/>
  <c r="Q612" i="2"/>
  <c r="AI608" i="2"/>
  <c r="Z608" i="2"/>
  <c r="AR604" i="2"/>
  <c r="AI604" i="2"/>
  <c r="Z604" i="2"/>
  <c r="Z600" i="2"/>
  <c r="AI596" i="2"/>
  <c r="Z596" i="2"/>
  <c r="Q596" i="2"/>
  <c r="Z592" i="2"/>
  <c r="Q592" i="2"/>
  <c r="AR588" i="2"/>
  <c r="Q588" i="2"/>
  <c r="Z584" i="2"/>
  <c r="AR580" i="2"/>
  <c r="AI580" i="2"/>
  <c r="Q580" i="2"/>
  <c r="Z576" i="2"/>
  <c r="Z568" i="2"/>
  <c r="AR564" i="2"/>
  <c r="Z564" i="2"/>
  <c r="Q564" i="2"/>
  <c r="Z560" i="2"/>
  <c r="Z556" i="2"/>
  <c r="Q556" i="2"/>
  <c r="Z552" i="2"/>
  <c r="Q552" i="2"/>
  <c r="Q548" i="2"/>
  <c r="Z544" i="2"/>
  <c r="Q540" i="2"/>
  <c r="Z536" i="2"/>
  <c r="AI529" i="2"/>
  <c r="Z525" i="2"/>
  <c r="AR521" i="2"/>
  <c r="AI521" i="2"/>
  <c r="Z521" i="2"/>
  <c r="Z517" i="2"/>
  <c r="Q517" i="2"/>
  <c r="AR513" i="2"/>
  <c r="Z513" i="2"/>
  <c r="Q513" i="2"/>
  <c r="AI509" i="2"/>
  <c r="Z509" i="2"/>
  <c r="AR505" i="2"/>
  <c r="AI505" i="2"/>
  <c r="Z505" i="2"/>
  <c r="Z501" i="2"/>
  <c r="AR497" i="2"/>
  <c r="Z497" i="2"/>
  <c r="Z493" i="2"/>
  <c r="AR489" i="2"/>
  <c r="AI489" i="2"/>
  <c r="Z489" i="2"/>
  <c r="Q489" i="2"/>
  <c r="Z485" i="2"/>
  <c r="AR481" i="2"/>
  <c r="Z477" i="2"/>
  <c r="AR473" i="2"/>
  <c r="AI473" i="2"/>
  <c r="Z473" i="2"/>
  <c r="Z433" i="2"/>
  <c r="Z465" i="2"/>
  <c r="Z461" i="2"/>
  <c r="Q461" i="2"/>
  <c r="AR457" i="2"/>
  <c r="AI457" i="2"/>
  <c r="Z457" i="2"/>
  <c r="Q457" i="2"/>
  <c r="Z462" i="2"/>
  <c r="AI449" i="2"/>
  <c r="Z445" i="2"/>
  <c r="AR87" i="2"/>
  <c r="AI87" i="2"/>
  <c r="Z87" i="2"/>
  <c r="Z437" i="2"/>
  <c r="Z451" i="2"/>
  <c r="Z227" i="2"/>
  <c r="Q227" i="2"/>
  <c r="AI425" i="2"/>
  <c r="Q425" i="2"/>
  <c r="Z416" i="2"/>
  <c r="AR417" i="2"/>
  <c r="Z417" i="2"/>
  <c r="Q417" i="2"/>
  <c r="Z401" i="2"/>
  <c r="AI409" i="2"/>
  <c r="Q409" i="2"/>
  <c r="Z415" i="2"/>
  <c r="AI374" i="2"/>
  <c r="Z374" i="2"/>
  <c r="Z397" i="2"/>
  <c r="Q397" i="2"/>
  <c r="AI363" i="2"/>
  <c r="Q363" i="2"/>
  <c r="Z339" i="2"/>
  <c r="AR385" i="2"/>
  <c r="AI385" i="2"/>
  <c r="Q385" i="2"/>
  <c r="Z381" i="2"/>
  <c r="AR377" i="2"/>
  <c r="AI377" i="2"/>
  <c r="Q377" i="2"/>
  <c r="Z32" i="2"/>
  <c r="AI369" i="2"/>
  <c r="Z369" i="2"/>
  <c r="Q369" i="2"/>
  <c r="Z429" i="2"/>
  <c r="AI361" i="2"/>
  <c r="Z361" i="2"/>
  <c r="Q361" i="2"/>
  <c r="Z357" i="2"/>
  <c r="AR353" i="2"/>
  <c r="AI353" i="2"/>
  <c r="Q353" i="2"/>
  <c r="Z349" i="2"/>
  <c r="AR320" i="2"/>
  <c r="AI320" i="2"/>
  <c r="Q320" i="2"/>
  <c r="Z341" i="2"/>
  <c r="AI337" i="2"/>
  <c r="Q337" i="2"/>
  <c r="Q714" i="2"/>
  <c r="Z710" i="2"/>
  <c r="AI702" i="2"/>
  <c r="AI698" i="2"/>
  <c r="AR687" i="2"/>
  <c r="AR679" i="2"/>
  <c r="Z671" i="2"/>
  <c r="AR667" i="2"/>
  <c r="AR659" i="2"/>
  <c r="AR655" i="2"/>
  <c r="AR647" i="2"/>
  <c r="AR634" i="2"/>
  <c r="AR622" i="2"/>
  <c r="Q622" i="2"/>
  <c r="AR618" i="2"/>
  <c r="AR610" i="2"/>
  <c r="Q606" i="2"/>
  <c r="AR598" i="2"/>
  <c r="Q598" i="2"/>
  <c r="AR594" i="2"/>
  <c r="AR586" i="2"/>
  <c r="Z562" i="2"/>
  <c r="Q558" i="2"/>
  <c r="AR550" i="2"/>
  <c r="AR538" i="2"/>
  <c r="Q531" i="2"/>
  <c r="AR527" i="2"/>
  <c r="Q523" i="2"/>
  <c r="AR519" i="2"/>
  <c r="Z519" i="2"/>
  <c r="Q515" i="2"/>
  <c r="AR511" i="2"/>
  <c r="AR507" i="2"/>
  <c r="Q507" i="2"/>
  <c r="AR503" i="2"/>
  <c r="Q499" i="2"/>
  <c r="AR495" i="2"/>
  <c r="Q491" i="2"/>
  <c r="AR487" i="2"/>
  <c r="AR483" i="2"/>
  <c r="Q483" i="2"/>
  <c r="AR479" i="2"/>
  <c r="Q475" i="2"/>
  <c r="AR469" i="2"/>
  <c r="Z469" i="2"/>
  <c r="AR447" i="2"/>
  <c r="Q447" i="2"/>
  <c r="AR463" i="2"/>
  <c r="Q459" i="2"/>
  <c r="AR455" i="2"/>
  <c r="Q453" i="2"/>
  <c r="AR438" i="2"/>
  <c r="Q443" i="2"/>
  <c r="AR439" i="2"/>
  <c r="AR435" i="2"/>
  <c r="Q435" i="2"/>
  <c r="AR431" i="2"/>
  <c r="Q427" i="2"/>
  <c r="AR423" i="2"/>
  <c r="Q402" i="2"/>
  <c r="AR324" i="2"/>
  <c r="AR411" i="2"/>
  <c r="Q411" i="2"/>
  <c r="AR407" i="2"/>
  <c r="Q393" i="2"/>
  <c r="AR399" i="2"/>
  <c r="Q399" i="2"/>
  <c r="Q368" i="2"/>
  <c r="AR391" i="2"/>
  <c r="AR387" i="2"/>
  <c r="Q387" i="2"/>
  <c r="AR383" i="2"/>
  <c r="AI383" i="2"/>
  <c r="Q379" i="2"/>
  <c r="AR375" i="2"/>
  <c r="Q371" i="2"/>
  <c r="AR367" i="2"/>
  <c r="Q225" i="2"/>
  <c r="AR254" i="2"/>
  <c r="Q355" i="2"/>
  <c r="AR351" i="2"/>
  <c r="Q345" i="2"/>
  <c r="AR343" i="2"/>
  <c r="Q404" i="2"/>
  <c r="AR335" i="2"/>
  <c r="Q287" i="2"/>
  <c r="AR327" i="2"/>
  <c r="Q347" i="2"/>
  <c r="AR264" i="2"/>
  <c r="Z90" i="2"/>
  <c r="Q90" i="2"/>
  <c r="AR311" i="2"/>
  <c r="AR307" i="2"/>
  <c r="Z307" i="2"/>
  <c r="Q307" i="2"/>
  <c r="Q299" i="2"/>
  <c r="Z359" i="2"/>
  <c r="AR329" i="2"/>
  <c r="AI329" i="2"/>
  <c r="Q329" i="2"/>
  <c r="Z294" i="2"/>
  <c r="AI321" i="2"/>
  <c r="Q321" i="2"/>
  <c r="Z317" i="2"/>
  <c r="AI313" i="2"/>
  <c r="Q313" i="2"/>
  <c r="Z309" i="2"/>
  <c r="AR305" i="2"/>
  <c r="Q305" i="2"/>
  <c r="Z301" i="2"/>
  <c r="AR297" i="2"/>
  <c r="Q297" i="2"/>
  <c r="AR291" i="2"/>
  <c r="AI291" i="2"/>
  <c r="Q291" i="2"/>
  <c r="Q283" i="2"/>
  <c r="Q279" i="2"/>
  <c r="AR275" i="2"/>
  <c r="Q275" i="2"/>
  <c r="Q271" i="2"/>
  <c r="AR267" i="2"/>
  <c r="Q267" i="2"/>
  <c r="AI323" i="2"/>
  <c r="Q323" i="2"/>
  <c r="AI251" i="2"/>
  <c r="Z251" i="2"/>
  <c r="Q251" i="2"/>
  <c r="AR243" i="2"/>
  <c r="AI243" i="2"/>
  <c r="Z243" i="2"/>
  <c r="Q243" i="2"/>
  <c r="Q196" i="2"/>
  <c r="AI82" i="2"/>
  <c r="Q82" i="2"/>
  <c r="Q219" i="2"/>
  <c r="AR211" i="2"/>
  <c r="Q211" i="2"/>
  <c r="Q127" i="2"/>
  <c r="AR203" i="2"/>
  <c r="Q203" i="2"/>
  <c r="Q199" i="2"/>
  <c r="AI195" i="2"/>
  <c r="Q195" i="2"/>
  <c r="Q191" i="2"/>
  <c r="AI187" i="2"/>
  <c r="Q187" i="2"/>
  <c r="Q257" i="2"/>
  <c r="AR171" i="2"/>
  <c r="Q171" i="2"/>
  <c r="AR163" i="2"/>
  <c r="Q163" i="2"/>
  <c r="AR155" i="2"/>
  <c r="Q155" i="2"/>
  <c r="Q151" i="2"/>
  <c r="Q147" i="2"/>
  <c r="Q143" i="2"/>
  <c r="AI139" i="2"/>
  <c r="Q139" i="2"/>
  <c r="Q135" i="2"/>
  <c r="AR131" i="2"/>
  <c r="AI131" i="2"/>
  <c r="Q131" i="2"/>
  <c r="Q123" i="2"/>
  <c r="AI115" i="2"/>
  <c r="Q115" i="2"/>
  <c r="Q107" i="2"/>
  <c r="AI99" i="2"/>
  <c r="Q99" i="2"/>
  <c r="Q91" i="2"/>
  <c r="AI83" i="2"/>
  <c r="Q83" i="2"/>
  <c r="AI75" i="2"/>
  <c r="Z75" i="2"/>
  <c r="Q75" i="2"/>
  <c r="AR49" i="2"/>
  <c r="AI49" i="2"/>
  <c r="Z49" i="2"/>
  <c r="Q49" i="2"/>
  <c r="AR59" i="2"/>
  <c r="AI59" i="2"/>
  <c r="Z59" i="2"/>
  <c r="Q59" i="2"/>
  <c r="Q51" i="2"/>
  <c r="AI43" i="2"/>
  <c r="Q43" i="2"/>
  <c r="Q35" i="2"/>
  <c r="AI27" i="2"/>
  <c r="Q27" i="2"/>
  <c r="Q19" i="2"/>
  <c r="AI11" i="2"/>
  <c r="Q11" i="2"/>
  <c r="Z712" i="1"/>
  <c r="Q712" i="1"/>
  <c r="Q704" i="1"/>
  <c r="Q700" i="1"/>
  <c r="AR696" i="1"/>
  <c r="Q696" i="1"/>
  <c r="AI688" i="1"/>
  <c r="Q688" i="1"/>
  <c r="AR680" i="1"/>
  <c r="Q680" i="1"/>
  <c r="AR672" i="1"/>
  <c r="Q672" i="1"/>
  <c r="AI664" i="1"/>
  <c r="Q664" i="1"/>
  <c r="Q656" i="1"/>
  <c r="AI648" i="1"/>
  <c r="Q648" i="1"/>
  <c r="Q640" i="1"/>
  <c r="Q636" i="1"/>
  <c r="AR632" i="1"/>
  <c r="Q632" i="1"/>
  <c r="AR624" i="1"/>
  <c r="Q624" i="1"/>
  <c r="AI616" i="1"/>
  <c r="Q616" i="1"/>
  <c r="Q608" i="1"/>
  <c r="AR600" i="1"/>
  <c r="AI600" i="1"/>
  <c r="Q600" i="1"/>
  <c r="AR592" i="1"/>
  <c r="AI592" i="1"/>
  <c r="Q592" i="1"/>
  <c r="AR584" i="1"/>
  <c r="Q584" i="1"/>
  <c r="AR576" i="1"/>
  <c r="Q576" i="1"/>
  <c r="Q572" i="1"/>
  <c r="AI568" i="1"/>
  <c r="Q568" i="1"/>
  <c r="Q564" i="1"/>
  <c r="AR560" i="1"/>
  <c r="AI560" i="1"/>
  <c r="Q560" i="1"/>
  <c r="Q556" i="1"/>
  <c r="AI552" i="1"/>
  <c r="Q552" i="1"/>
  <c r="Q548" i="1"/>
  <c r="Q544" i="1"/>
  <c r="AI536" i="1"/>
  <c r="Q536" i="1"/>
  <c r="Q528" i="1"/>
  <c r="AR517" i="1"/>
  <c r="Q517" i="1"/>
  <c r="AI513" i="1"/>
  <c r="Q513" i="1"/>
  <c r="Q509" i="1"/>
  <c r="AI505" i="1"/>
  <c r="Z505" i="1"/>
  <c r="Q505" i="1"/>
  <c r="AR501" i="1"/>
  <c r="AI501" i="1"/>
  <c r="Z501" i="1"/>
  <c r="Q501" i="1"/>
  <c r="AR497" i="1"/>
  <c r="AI497" i="1"/>
  <c r="Z497" i="1"/>
  <c r="Q497" i="1"/>
  <c r="AR493" i="1"/>
  <c r="AI493" i="1"/>
  <c r="Z493" i="1"/>
  <c r="Q493" i="1"/>
  <c r="AR489" i="1"/>
  <c r="AI489" i="1"/>
  <c r="Z489" i="1"/>
  <c r="Q489" i="1"/>
  <c r="AR483" i="1"/>
  <c r="AI483" i="1"/>
  <c r="Z483" i="1"/>
  <c r="Q483" i="1"/>
  <c r="Q479" i="1"/>
  <c r="AI475" i="1"/>
  <c r="Q475" i="1"/>
  <c r="Q471" i="1"/>
  <c r="Q467" i="1"/>
  <c r="Q463" i="1"/>
  <c r="Q459" i="1"/>
  <c r="Q368" i="1"/>
  <c r="AR434" i="1"/>
  <c r="Q434" i="1"/>
  <c r="AR443" i="1"/>
  <c r="AI443" i="1"/>
  <c r="Q443" i="1"/>
  <c r="AR435" i="1"/>
  <c r="AI435" i="1"/>
  <c r="Q435" i="1"/>
  <c r="AR320" i="1"/>
  <c r="Q320" i="1"/>
  <c r="AR85" i="1"/>
  <c r="Q85" i="1"/>
  <c r="AI411" i="1"/>
  <c r="Q411" i="1"/>
  <c r="AR410" i="1"/>
  <c r="Q410" i="1"/>
  <c r="AI395" i="1"/>
  <c r="Q395" i="1"/>
  <c r="Z387" i="1"/>
  <c r="Q387" i="1"/>
  <c r="Q332" i="1"/>
  <c r="AI329" i="1"/>
  <c r="Q329" i="1"/>
  <c r="AR378" i="1"/>
  <c r="Q378" i="1"/>
  <c r="AR355" i="1"/>
  <c r="Q355" i="1"/>
  <c r="Z351" i="1"/>
  <c r="Q319" i="1"/>
  <c r="AR339" i="1"/>
  <c r="Q339" i="1"/>
  <c r="AR331" i="1"/>
  <c r="Q331" i="1"/>
  <c r="Q291" i="1"/>
  <c r="AI323" i="1"/>
  <c r="Q323" i="1"/>
  <c r="Z315" i="1"/>
  <c r="Q315" i="1"/>
  <c r="Q311" i="1"/>
  <c r="Q228" i="1"/>
  <c r="AI302" i="1"/>
  <c r="Q302" i="1"/>
  <c r="Z298" i="1"/>
  <c r="Q298" i="1"/>
  <c r="AR294" i="1"/>
  <c r="Z294" i="1"/>
  <c r="Q294" i="1"/>
  <c r="Q290" i="1"/>
  <c r="AI286" i="1"/>
  <c r="Q286" i="1"/>
  <c r="Q282" i="1"/>
  <c r="AR278" i="1"/>
  <c r="AI278" i="1"/>
  <c r="Q278" i="1"/>
  <c r="AR274" i="1"/>
  <c r="AI274" i="1"/>
  <c r="Q274" i="1"/>
  <c r="AR110" i="1"/>
  <c r="Q110" i="1"/>
  <c r="AI266" i="1"/>
  <c r="Q266" i="1"/>
  <c r="AR258" i="1"/>
  <c r="AI258" i="1"/>
  <c r="Q258" i="1"/>
  <c r="AR254" i="1"/>
  <c r="Q254" i="1"/>
  <c r="Z252" i="1"/>
  <c r="Q246" i="1"/>
  <c r="AI87" i="1"/>
  <c r="Q87" i="1"/>
  <c r="Q48" i="1"/>
  <c r="AI234" i="1"/>
  <c r="Q234" i="1"/>
  <c r="Q251" i="1"/>
  <c r="AR226" i="1"/>
  <c r="AI226" i="1"/>
  <c r="Q226" i="1"/>
  <c r="AR222" i="1"/>
  <c r="AI222" i="1"/>
  <c r="Q222" i="1"/>
  <c r="Q392" i="1"/>
  <c r="Q151" i="1"/>
  <c r="AI210" i="1"/>
  <c r="Q210" i="1"/>
  <c r="Q206" i="1"/>
  <c r="AI202" i="1"/>
  <c r="Q202" i="1"/>
  <c r="Z198" i="1"/>
  <c r="Q198" i="1"/>
  <c r="Q194" i="1"/>
  <c r="AI250" i="1"/>
  <c r="Q250" i="1"/>
  <c r="AR58" i="1"/>
  <c r="Q58" i="1"/>
  <c r="AI182" i="1"/>
  <c r="Q182" i="1"/>
  <c r="AI174" i="1"/>
  <c r="Z174" i="1"/>
  <c r="Q174" i="1"/>
  <c r="Q170" i="1"/>
  <c r="Z238" i="1"/>
  <c r="AR166" i="1"/>
  <c r="Z166" i="1"/>
  <c r="Q166" i="1"/>
  <c r="AR162" i="1"/>
  <c r="Q162" i="1"/>
  <c r="AR158" i="1"/>
  <c r="Q158" i="1"/>
  <c r="AR154" i="1"/>
  <c r="AI154" i="1"/>
  <c r="Q154" i="1"/>
  <c r="AR150" i="1"/>
  <c r="AI150" i="1"/>
  <c r="Q150" i="1"/>
  <c r="Q146" i="1"/>
  <c r="AI248" i="1"/>
  <c r="Q248" i="1"/>
  <c r="Q138" i="1"/>
  <c r="AI136" i="1"/>
  <c r="Q314" i="1"/>
  <c r="AI214" i="1"/>
  <c r="AI126" i="1"/>
  <c r="Q126" i="1"/>
  <c r="Q122" i="1"/>
  <c r="Z399" i="1"/>
  <c r="Q114" i="1"/>
  <c r="AI90" i="1"/>
  <c r="Q90" i="1"/>
  <c r="Q106" i="1"/>
  <c r="AR102" i="1"/>
  <c r="Q102" i="1"/>
  <c r="AR98" i="1"/>
  <c r="Q98" i="1"/>
  <c r="Q30" i="1"/>
  <c r="AR115" i="1"/>
  <c r="Q115" i="1"/>
  <c r="AI86" i="1"/>
  <c r="Q86" i="1"/>
  <c r="Q82" i="1"/>
  <c r="AI78" i="1"/>
  <c r="Z78" i="1"/>
  <c r="Q78" i="1"/>
  <c r="Q74" i="1"/>
  <c r="Z317" i="1"/>
  <c r="Q70" i="1"/>
  <c r="AR96" i="1"/>
  <c r="AI96" i="1"/>
  <c r="AR419" i="1"/>
  <c r="Q419" i="1"/>
  <c r="AI300" i="1"/>
  <c r="Q54" i="1"/>
  <c r="AI44" i="1"/>
  <c r="AI66" i="1"/>
  <c r="Q66" i="1"/>
  <c r="AR367" i="1"/>
  <c r="AI367" i="1"/>
  <c r="Q367" i="1"/>
  <c r="AR38" i="1"/>
  <c r="Q38" i="1"/>
  <c r="AR340" i="1"/>
  <c r="AR13" i="1"/>
  <c r="AI13" i="1"/>
  <c r="Q13" i="1"/>
  <c r="AR26" i="1"/>
  <c r="Q26" i="1"/>
  <c r="AR22" i="1"/>
  <c r="Q22" i="1"/>
  <c r="Z20" i="1"/>
  <c r="AI18" i="1"/>
  <c r="Q18" i="1"/>
  <c r="Q16" i="1"/>
  <c r="AI14" i="1"/>
  <c r="Q14" i="1"/>
  <c r="Z12" i="1"/>
  <c r="AR10" i="1"/>
  <c r="Q10" i="1"/>
  <c r="AR6" i="1"/>
  <c r="AI6" i="1"/>
  <c r="Q6" i="1"/>
  <c r="Q293" i="2"/>
  <c r="AI285" i="2"/>
  <c r="Q285" i="2"/>
  <c r="Q277" i="2"/>
  <c r="Q269" i="2"/>
  <c r="Q261" i="2"/>
  <c r="AR253" i="2"/>
  <c r="Q253" i="2"/>
  <c r="Q245" i="2"/>
  <c r="AI237" i="2"/>
  <c r="Q237" i="2"/>
  <c r="Q229" i="2"/>
  <c r="Q221" i="2"/>
  <c r="Z217" i="2"/>
  <c r="Q213" i="2"/>
  <c r="Q205" i="2"/>
  <c r="Q197" i="2"/>
  <c r="Q189" i="2"/>
  <c r="Q181" i="2"/>
  <c r="Q173" i="2"/>
  <c r="Q165" i="2"/>
  <c r="Q315" i="2"/>
  <c r="Q149" i="2"/>
  <c r="AR141" i="2"/>
  <c r="AI141" i="2"/>
  <c r="Q141" i="2"/>
  <c r="AR133" i="2"/>
  <c r="Q133" i="2"/>
  <c r="Q125" i="2"/>
  <c r="Q117" i="2"/>
  <c r="Q109" i="2"/>
  <c r="Q101" i="2"/>
  <c r="Q333" i="2"/>
  <c r="AR73" i="2"/>
  <c r="Q73" i="2"/>
  <c r="AI77" i="2"/>
  <c r="Q77" i="2"/>
  <c r="Q79" i="2"/>
  <c r="Q61" i="2"/>
  <c r="Q53" i="2"/>
  <c r="Q45" i="2"/>
  <c r="Q37" i="2"/>
  <c r="Q29" i="2"/>
  <c r="Q50" i="2"/>
  <c r="Q13" i="2"/>
  <c r="AI714" i="1"/>
  <c r="Q714" i="1"/>
  <c r="Q706" i="1"/>
  <c r="Q698" i="1"/>
  <c r="Z694" i="1"/>
  <c r="Q690" i="1"/>
  <c r="Q682" i="1"/>
  <c r="Q674" i="1"/>
  <c r="Q666" i="1"/>
  <c r="Q658" i="1"/>
  <c r="Q650" i="1"/>
  <c r="Q642" i="1"/>
  <c r="Z634" i="1"/>
  <c r="Q634" i="1"/>
  <c r="Q626" i="1"/>
  <c r="Q618" i="1"/>
  <c r="Q610" i="1"/>
  <c r="Q602" i="1"/>
  <c r="Q594" i="1"/>
  <c r="AR586" i="1"/>
  <c r="Q586" i="1"/>
  <c r="Q578" i="1"/>
  <c r="Q570" i="1"/>
  <c r="Q562" i="1"/>
  <c r="Q554" i="1"/>
  <c r="Q546" i="1"/>
  <c r="Q538" i="1"/>
  <c r="Q530" i="1"/>
  <c r="Q522" i="1"/>
  <c r="Q485" i="1"/>
  <c r="Q477" i="1"/>
  <c r="AI473" i="1"/>
  <c r="Q469" i="1"/>
  <c r="Q461" i="1"/>
  <c r="Q456" i="1"/>
  <c r="Q445" i="1"/>
  <c r="Q43" i="1"/>
  <c r="Q460" i="1"/>
  <c r="Q421" i="1"/>
  <c r="Q413" i="1"/>
  <c r="Q405" i="1"/>
  <c r="Q397" i="1"/>
  <c r="Q377" i="1"/>
  <c r="Q381" i="1"/>
  <c r="Q369" i="1"/>
  <c r="Q365" i="1"/>
  <c r="Q327" i="1"/>
  <c r="Q346" i="1"/>
  <c r="AI133" i="1"/>
  <c r="Q133" i="1"/>
  <c r="Q325" i="1"/>
  <c r="Q270" i="1"/>
  <c r="F207" i="1"/>
  <c r="E207" i="1" s="1"/>
  <c r="AR713" i="2" a="1"/>
  <c r="AR713" i="2" s="1"/>
  <c r="Z713" i="2" a="1"/>
  <c r="Z713" i="2" s="1"/>
  <c r="Q713" i="2" a="1"/>
  <c r="Q713" i="2" s="1"/>
  <c r="Q709" i="2" a="1"/>
  <c r="Q709" i="2" s="1"/>
  <c r="Z709" i="2" a="1"/>
  <c r="Z709" i="2" s="1"/>
  <c r="AI709" i="2" a="1"/>
  <c r="AI709" i="2" s="1"/>
  <c r="AR709" i="2" a="1"/>
  <c r="AR709" i="2" s="1"/>
  <c r="Q705" i="2" a="1"/>
  <c r="Q705" i="2" s="1"/>
  <c r="Z705" i="2" a="1"/>
  <c r="Z705" i="2" s="1"/>
  <c r="AI705" i="2" a="1"/>
  <c r="AI705" i="2" s="1"/>
  <c r="AR705" i="2" a="1"/>
  <c r="AR705" i="2" s="1"/>
  <c r="Q701" i="2" a="1"/>
  <c r="Q701" i="2" s="1"/>
  <c r="Z701" i="2" a="1"/>
  <c r="Z701" i="2" s="1"/>
  <c r="AI701" i="2" a="1"/>
  <c r="AI701" i="2" s="1"/>
  <c r="AR701" i="2" a="1"/>
  <c r="AR701" i="2" s="1"/>
  <c r="Q697" i="2" a="1"/>
  <c r="Q697" i="2" s="1"/>
  <c r="Z697" i="2" a="1"/>
  <c r="Z697" i="2" s="1"/>
  <c r="AI697" i="2" a="1"/>
  <c r="AI697" i="2" s="1"/>
  <c r="AR697" i="2" a="1"/>
  <c r="AR697" i="2" s="1"/>
  <c r="Q693" i="2" a="1"/>
  <c r="Q693" i="2" s="1"/>
  <c r="Z693" i="2" a="1"/>
  <c r="Z693" i="2" s="1"/>
  <c r="AI693" i="2" a="1"/>
  <c r="AI693" i="2" s="1"/>
  <c r="AR693" i="2" a="1"/>
  <c r="AR693" i="2" s="1"/>
  <c r="Q707" i="2" a="1"/>
  <c r="Q707" i="2" s="1"/>
  <c r="Z707" i="2" a="1"/>
  <c r="Z707" i="2" s="1"/>
  <c r="AI707" i="2" a="1"/>
  <c r="AI707" i="2" s="1"/>
  <c r="AR707" i="2" a="1"/>
  <c r="AR707" i="2" s="1"/>
  <c r="Q699" i="2" a="1"/>
  <c r="Q699" i="2" s="1"/>
  <c r="Z699" i="2" a="1"/>
  <c r="Z699" i="2" s="1"/>
  <c r="AI699" i="2" a="1"/>
  <c r="AI699" i="2" s="1"/>
  <c r="AR699" i="2" a="1"/>
  <c r="AR699" i="2" s="1"/>
  <c r="Q691" i="2" a="1"/>
  <c r="Q691" i="2" s="1"/>
  <c r="Z691" i="2" a="1"/>
  <c r="Z691" i="2" s="1"/>
  <c r="AI691" i="2" a="1"/>
  <c r="AI691" i="2" s="1"/>
  <c r="AR691" i="2" a="1"/>
  <c r="AR691" i="2" s="1"/>
  <c r="AR690" i="2" a="1"/>
  <c r="AR690" i="2" s="1"/>
  <c r="AI690" i="2" a="1"/>
  <c r="AI690" i="2" s="1"/>
  <c r="Z690" i="2" a="1"/>
  <c r="Z690" i="2" s="1"/>
  <c r="Q690" i="2" a="1"/>
  <c r="Q690" i="2" s="1"/>
  <c r="AR686" i="2" a="1"/>
  <c r="AR686" i="2" s="1"/>
  <c r="AI686" i="2" a="1"/>
  <c r="AI686" i="2" s="1"/>
  <c r="Z686" i="2" a="1"/>
  <c r="Z686" i="2" s="1"/>
  <c r="Q686" i="2" a="1"/>
  <c r="Q686" i="2" s="1"/>
  <c r="AR682" i="2" a="1"/>
  <c r="AR682" i="2" s="1"/>
  <c r="AI682" i="2" a="1"/>
  <c r="AI682" i="2" s="1"/>
  <c r="Z682" i="2" a="1"/>
  <c r="Z682" i="2" s="1"/>
  <c r="Q682" i="2" a="1"/>
  <c r="Q682" i="2" s="1"/>
  <c r="Q678" i="2" a="1"/>
  <c r="Q678" i="2" s="1"/>
  <c r="Z678" i="2" a="1"/>
  <c r="Z678" i="2" s="1"/>
  <c r="AI678" i="2" a="1"/>
  <c r="AI678" i="2" s="1"/>
  <c r="Q672" i="2" a="1"/>
  <c r="Q672" i="2" s="1"/>
  <c r="Z672" i="2" a="1"/>
  <c r="Z672" i="2" s="1"/>
  <c r="AI672" i="2" a="1"/>
  <c r="AI672" i="2" s="1"/>
  <c r="AR672" i="2" a="1"/>
  <c r="AR672" i="2" s="1"/>
  <c r="Q664" i="2" a="1"/>
  <c r="Q664" i="2" s="1"/>
  <c r="Z664" i="2" a="1"/>
  <c r="Z664" i="2" s="1"/>
  <c r="AI664" i="2" a="1"/>
  <c r="AI664" i="2" s="1"/>
  <c r="AR664" i="2" a="1"/>
  <c r="AR664" i="2" s="1"/>
  <c r="Q656" i="2" a="1"/>
  <c r="Q656" i="2" s="1"/>
  <c r="Z656" i="2" a="1"/>
  <c r="Z656" i="2" s="1"/>
  <c r="AI656" i="2" a="1"/>
  <c r="AI656" i="2" s="1"/>
  <c r="AR656" i="2" a="1"/>
  <c r="AR656" i="2" s="1"/>
  <c r="Q648" i="2" a="1"/>
  <c r="Q648" i="2" s="1"/>
  <c r="Z648" i="2" a="1"/>
  <c r="Z648" i="2" s="1"/>
  <c r="AI648" i="2" a="1"/>
  <c r="AI648" i="2" s="1"/>
  <c r="AR648" i="2" a="1"/>
  <c r="AR648" i="2" s="1"/>
  <c r="Q640" i="2" a="1"/>
  <c r="Q640" i="2" s="1"/>
  <c r="Z640" i="2" a="1"/>
  <c r="Z640" i="2" s="1"/>
  <c r="AI640" i="2" a="1"/>
  <c r="AI640" i="2" s="1"/>
  <c r="AR640" i="2" a="1"/>
  <c r="AR640" i="2" s="1"/>
  <c r="AR637" i="2" a="1"/>
  <c r="AR637" i="2" s="1"/>
  <c r="AI637" i="2" a="1"/>
  <c r="AI637" i="2" s="1"/>
  <c r="Z637" i="2" a="1"/>
  <c r="Z637" i="2" s="1"/>
  <c r="Q637" i="2" a="1"/>
  <c r="Q637" i="2" s="1"/>
  <c r="AR633" i="2" a="1"/>
  <c r="AR633" i="2" s="1"/>
  <c r="AI633" i="2" a="1"/>
  <c r="AI633" i="2" s="1"/>
  <c r="Z633" i="2" a="1"/>
  <c r="Z633" i="2" s="1"/>
  <c r="Q633" i="2" a="1"/>
  <c r="Q633" i="2" s="1"/>
  <c r="AR629" i="2" a="1"/>
  <c r="AR629" i="2" s="1"/>
  <c r="AI629" i="2" a="1"/>
  <c r="AI629" i="2" s="1"/>
  <c r="Z629" i="2" a="1"/>
  <c r="Z629" i="2" s="1"/>
  <c r="Q629" i="2" a="1"/>
  <c r="Q629" i="2" s="1"/>
  <c r="AR625" i="2" a="1"/>
  <c r="AR625" i="2" s="1"/>
  <c r="AI625" i="2" a="1"/>
  <c r="AI625" i="2" s="1"/>
  <c r="Z625" i="2" a="1"/>
  <c r="Z625" i="2" s="1"/>
  <c r="Q625" i="2" a="1"/>
  <c r="Q625" i="2" s="1"/>
  <c r="AR621" i="2" a="1"/>
  <c r="AR621" i="2" s="1"/>
  <c r="AI621" i="2" a="1"/>
  <c r="AI621" i="2" s="1"/>
  <c r="Z621" i="2" a="1"/>
  <c r="Z621" i="2" s="1"/>
  <c r="Q621" i="2" a="1"/>
  <c r="Q621" i="2" s="1"/>
  <c r="AR617" i="2" a="1"/>
  <c r="AR617" i="2" s="1"/>
  <c r="AI617" i="2" a="1"/>
  <c r="AI617" i="2" s="1"/>
  <c r="Z617" i="2" a="1"/>
  <c r="Z617" i="2" s="1"/>
  <c r="Q617" i="2" a="1"/>
  <c r="Q617" i="2" s="1"/>
  <c r="Q613" i="2" a="1"/>
  <c r="Q613" i="2" s="1"/>
  <c r="Z613" i="2" a="1"/>
  <c r="Z613" i="2" s="1"/>
  <c r="AI613" i="2" a="1"/>
  <c r="AI613" i="2" s="1"/>
  <c r="AR613" i="2" a="1"/>
  <c r="AR613" i="2" s="1"/>
  <c r="Q609" i="2" a="1"/>
  <c r="Q609" i="2" s="1"/>
  <c r="Z609" i="2" a="1"/>
  <c r="Z609" i="2" s="1"/>
  <c r="AI609" i="2" a="1"/>
  <c r="AI609" i="2" s="1"/>
  <c r="AR609" i="2" a="1"/>
  <c r="AR609" i="2" s="1"/>
  <c r="Q605" i="2" a="1"/>
  <c r="Q605" i="2" s="1"/>
  <c r="Z605" i="2" a="1"/>
  <c r="Z605" i="2" s="1"/>
  <c r="AI605" i="2" a="1"/>
  <c r="AI605" i="2" s="1"/>
  <c r="AR605" i="2" a="1"/>
  <c r="AR605" i="2" s="1"/>
  <c r="Q601" i="2" a="1"/>
  <c r="Q601" i="2" s="1"/>
  <c r="Z601" i="2" a="1"/>
  <c r="Z601" i="2" s="1"/>
  <c r="AI601" i="2" a="1"/>
  <c r="AI601" i="2" s="1"/>
  <c r="AR601" i="2" a="1"/>
  <c r="AR601" i="2" s="1"/>
  <c r="Q597" i="2" a="1"/>
  <c r="Q597" i="2" s="1"/>
  <c r="Z597" i="2" a="1"/>
  <c r="Z597" i="2" s="1"/>
  <c r="AI597" i="2" a="1"/>
  <c r="AI597" i="2" s="1"/>
  <c r="AR597" i="2" a="1"/>
  <c r="AR597" i="2" s="1"/>
  <c r="Q593" i="2" a="1"/>
  <c r="Q593" i="2" s="1"/>
  <c r="Z593" i="2" a="1"/>
  <c r="Z593" i="2" s="1"/>
  <c r="AI593" i="2" a="1"/>
  <c r="AI593" i="2" s="1"/>
  <c r="AR593" i="2" a="1"/>
  <c r="AR593" i="2" s="1"/>
  <c r="Q589" i="2" a="1"/>
  <c r="Q589" i="2" s="1"/>
  <c r="Z589" i="2" a="1"/>
  <c r="Z589" i="2" s="1"/>
  <c r="AI589" i="2" a="1"/>
  <c r="AI589" i="2" s="1"/>
  <c r="AR589" i="2" a="1"/>
  <c r="AR589" i="2" s="1"/>
  <c r="Q585" i="2" a="1"/>
  <c r="Q585" i="2" s="1"/>
  <c r="Z585" i="2" a="1"/>
  <c r="Z585" i="2" s="1"/>
  <c r="AI585" i="2" a="1"/>
  <c r="AI585" i="2" s="1"/>
  <c r="AR585" i="2" a="1"/>
  <c r="AR585" i="2" s="1"/>
  <c r="Q581" i="2" a="1"/>
  <c r="Q581" i="2" s="1"/>
  <c r="Z581" i="2" a="1"/>
  <c r="Z581" i="2" s="1"/>
  <c r="AI581" i="2" a="1"/>
  <c r="AI581" i="2" s="1"/>
  <c r="AR581" i="2" a="1"/>
  <c r="AR581" i="2" s="1"/>
  <c r="Q577" i="2" a="1"/>
  <c r="Q577" i="2" s="1"/>
  <c r="Z577" i="2" a="1"/>
  <c r="Z577" i="2" s="1"/>
  <c r="AI577" i="2" a="1"/>
  <c r="AI577" i="2" s="1"/>
  <c r="AR577" i="2" a="1"/>
  <c r="AR577" i="2" s="1"/>
  <c r="Q573" i="2" a="1"/>
  <c r="Q573" i="2" s="1"/>
  <c r="Z573" i="2" a="1"/>
  <c r="Z573" i="2" s="1"/>
  <c r="AI573" i="2" a="1"/>
  <c r="AI573" i="2" s="1"/>
  <c r="AR573" i="2" a="1"/>
  <c r="AR573" i="2" s="1"/>
  <c r="Q569" i="2" a="1"/>
  <c r="Q569" i="2" s="1"/>
  <c r="Z569" i="2" a="1"/>
  <c r="Z569" i="2" s="1"/>
  <c r="AI569" i="2" a="1"/>
  <c r="AI569" i="2" s="1"/>
  <c r="AR569" i="2" a="1"/>
  <c r="AR569" i="2" s="1"/>
  <c r="Q565" i="2" a="1"/>
  <c r="Q565" i="2" s="1"/>
  <c r="Z565" i="2" a="1"/>
  <c r="Z565" i="2" s="1"/>
  <c r="AI565" i="2" a="1"/>
  <c r="AI565" i="2" s="1"/>
  <c r="AR565" i="2" a="1"/>
  <c r="AR565" i="2" s="1"/>
  <c r="Q561" i="2" a="1"/>
  <c r="Q561" i="2" s="1"/>
  <c r="Z561" i="2" a="1"/>
  <c r="Z561" i="2" s="1"/>
  <c r="AI561" i="2" a="1"/>
  <c r="AI561" i="2" s="1"/>
  <c r="AR561" i="2" a="1"/>
  <c r="AR561" i="2" s="1"/>
  <c r="Q557" i="2" a="1"/>
  <c r="Q557" i="2" s="1"/>
  <c r="Z557" i="2" a="1"/>
  <c r="Z557" i="2" s="1"/>
  <c r="AI557" i="2" a="1"/>
  <c r="AI557" i="2" s="1"/>
  <c r="AR557" i="2" a="1"/>
  <c r="AR557" i="2" s="1"/>
  <c r="Q553" i="2" a="1"/>
  <c r="Q553" i="2" s="1"/>
  <c r="Z553" i="2" a="1"/>
  <c r="Z553" i="2" s="1"/>
  <c r="AI553" i="2" a="1"/>
  <c r="AI553" i="2" s="1"/>
  <c r="AR553" i="2" a="1"/>
  <c r="AR553" i="2" s="1"/>
  <c r="Q549" i="2" a="1"/>
  <c r="Q549" i="2" s="1"/>
  <c r="Z549" i="2" a="1"/>
  <c r="Z549" i="2" s="1"/>
  <c r="AI549" i="2" a="1"/>
  <c r="AI549" i="2" s="1"/>
  <c r="AR549" i="2" a="1"/>
  <c r="AR549" i="2" s="1"/>
  <c r="Q545" i="2" a="1"/>
  <c r="Q545" i="2" s="1"/>
  <c r="Z545" i="2" a="1"/>
  <c r="Z545" i="2" s="1"/>
  <c r="AI545" i="2" a="1"/>
  <c r="AI545" i="2" s="1"/>
  <c r="AR545" i="2" a="1"/>
  <c r="AR545" i="2" s="1"/>
  <c r="Q541" i="2" a="1"/>
  <c r="Q541" i="2" s="1"/>
  <c r="Z541" i="2" a="1"/>
  <c r="Z541" i="2" s="1"/>
  <c r="AI541" i="2" a="1"/>
  <c r="AI541" i="2" s="1"/>
  <c r="AR541" i="2" a="1"/>
  <c r="AR541" i="2" s="1"/>
  <c r="Q537" i="2" a="1"/>
  <c r="Q537" i="2" s="1"/>
  <c r="Z537" i="2" a="1"/>
  <c r="Z537" i="2" s="1"/>
  <c r="AI537" i="2" a="1"/>
  <c r="AI537" i="2" s="1"/>
  <c r="AR537" i="2" a="1"/>
  <c r="AR537" i="2" s="1"/>
  <c r="Q533" i="2" a="1"/>
  <c r="Q533" i="2" s="1"/>
  <c r="Z533" i="2" a="1"/>
  <c r="Z533" i="2" s="1"/>
  <c r="AI533" i="2" a="1"/>
  <c r="AI533" i="2" s="1"/>
  <c r="AR533" i="2" a="1"/>
  <c r="AR533" i="2" s="1"/>
  <c r="Q543" i="2" a="1"/>
  <c r="Q543" i="2" s="1"/>
  <c r="Z543" i="2" a="1"/>
  <c r="Z543" i="2" s="1"/>
  <c r="AI543" i="2" a="1"/>
  <c r="AI543" i="2" s="1"/>
  <c r="AR543" i="2" a="1"/>
  <c r="AR543" i="2" s="1"/>
  <c r="AR530" i="2" a="1"/>
  <c r="AR530" i="2" s="1"/>
  <c r="AI530" i="2" a="1"/>
  <c r="AI530" i="2" s="1"/>
  <c r="Z530" i="2" a="1"/>
  <c r="Z530" i="2" s="1"/>
  <c r="Q530" i="2" a="1"/>
  <c r="Q530" i="2" s="1"/>
  <c r="AR526" i="2" a="1"/>
  <c r="AR526" i="2" s="1"/>
  <c r="AI526" i="2" a="1"/>
  <c r="AI526" i="2" s="1"/>
  <c r="Z526" i="2" a="1"/>
  <c r="Z526" i="2" s="1"/>
  <c r="Q526" i="2" a="1"/>
  <c r="Q526" i="2" s="1"/>
  <c r="AR522" i="2" a="1"/>
  <c r="AR522" i="2" s="1"/>
  <c r="AI522" i="2" a="1"/>
  <c r="AI522" i="2" s="1"/>
  <c r="Z522" i="2" a="1"/>
  <c r="Z522" i="2" s="1"/>
  <c r="Q522" i="2" a="1"/>
  <c r="Q522" i="2" s="1"/>
  <c r="AR518" i="2" a="1"/>
  <c r="AR518" i="2" s="1"/>
  <c r="AI518" i="2" a="1"/>
  <c r="AI518" i="2" s="1"/>
  <c r="Z518" i="2" a="1"/>
  <c r="Z518" i="2" s="1"/>
  <c r="Q518" i="2" a="1"/>
  <c r="Q518" i="2" s="1"/>
  <c r="AR514" i="2" a="1"/>
  <c r="AR514" i="2" s="1"/>
  <c r="AI514" i="2" a="1"/>
  <c r="AI514" i="2" s="1"/>
  <c r="Z514" i="2" a="1"/>
  <c r="Z514" i="2" s="1"/>
  <c r="Q514" i="2" a="1"/>
  <c r="Q514" i="2" s="1"/>
  <c r="AR510" i="2" a="1"/>
  <c r="AR510" i="2" s="1"/>
  <c r="AI510" i="2" a="1"/>
  <c r="AI510" i="2" s="1"/>
  <c r="Z510" i="2" a="1"/>
  <c r="Z510" i="2" s="1"/>
  <c r="Q510" i="2" a="1"/>
  <c r="Q510" i="2" s="1"/>
  <c r="AR506" i="2" a="1"/>
  <c r="AR506" i="2" s="1"/>
  <c r="AI506" i="2" a="1"/>
  <c r="AI506" i="2" s="1"/>
  <c r="Z506" i="2" a="1"/>
  <c r="Z506" i="2" s="1"/>
  <c r="Q506" i="2" a="1"/>
  <c r="Q506" i="2" s="1"/>
  <c r="AR502" i="2" a="1"/>
  <c r="AR502" i="2" s="1"/>
  <c r="AI502" i="2" a="1"/>
  <c r="AI502" i="2" s="1"/>
  <c r="Z502" i="2" a="1"/>
  <c r="Z502" i="2" s="1"/>
  <c r="Q502" i="2" a="1"/>
  <c r="Q502" i="2" s="1"/>
  <c r="AR498" i="2" a="1"/>
  <c r="AR498" i="2" s="1"/>
  <c r="AI498" i="2" a="1"/>
  <c r="AI498" i="2" s="1"/>
  <c r="Z498" i="2" a="1"/>
  <c r="Z498" i="2" s="1"/>
  <c r="Q498" i="2" a="1"/>
  <c r="Q498" i="2" s="1"/>
  <c r="AR494" i="2" a="1"/>
  <c r="AR494" i="2" s="1"/>
  <c r="AI494" i="2" a="1"/>
  <c r="AI494" i="2" s="1"/>
  <c r="Z494" i="2" a="1"/>
  <c r="Z494" i="2" s="1"/>
  <c r="Q494" i="2" a="1"/>
  <c r="Q494" i="2" s="1"/>
  <c r="AR490" i="2" a="1"/>
  <c r="AR490" i="2" s="1"/>
  <c r="AI490" i="2" a="1"/>
  <c r="AI490" i="2" s="1"/>
  <c r="Z490" i="2" a="1"/>
  <c r="Z490" i="2" s="1"/>
  <c r="Q490" i="2" a="1"/>
  <c r="Q490" i="2" s="1"/>
  <c r="AR486" i="2" a="1"/>
  <c r="AR486" i="2" s="1"/>
  <c r="AI486" i="2" a="1"/>
  <c r="AI486" i="2" s="1"/>
  <c r="Z486" i="2" a="1"/>
  <c r="Z486" i="2" s="1"/>
  <c r="Q486" i="2" a="1"/>
  <c r="Q486" i="2" s="1"/>
  <c r="AR482" i="2" a="1"/>
  <c r="AR482" i="2" s="1"/>
  <c r="AI482" i="2" a="1"/>
  <c r="AI482" i="2" s="1"/>
  <c r="Z482" i="2" a="1"/>
  <c r="Z482" i="2" s="1"/>
  <c r="Q482" i="2" a="1"/>
  <c r="Q482" i="2" s="1"/>
  <c r="AR478" i="2" a="1"/>
  <c r="AR478" i="2" s="1"/>
  <c r="AI478" i="2" a="1"/>
  <c r="AI478" i="2" s="1"/>
  <c r="Z478" i="2" a="1"/>
  <c r="Z478" i="2" s="1"/>
  <c r="Q478" i="2" a="1"/>
  <c r="Q478" i="2" s="1"/>
  <c r="AR474" i="2" a="1"/>
  <c r="AR474" i="2" s="1"/>
  <c r="AI474" i="2" a="1"/>
  <c r="AI474" i="2" s="1"/>
  <c r="Z474" i="2" a="1"/>
  <c r="Z474" i="2" s="1"/>
  <c r="Q474" i="2" a="1"/>
  <c r="Q474" i="2" s="1"/>
  <c r="AR470" i="2" a="1"/>
  <c r="AR470" i="2" s="1"/>
  <c r="AI470" i="2" a="1"/>
  <c r="AI470" i="2" s="1"/>
  <c r="Z470" i="2" a="1"/>
  <c r="Z470" i="2" s="1"/>
  <c r="Q470" i="2" a="1"/>
  <c r="Q470" i="2" s="1"/>
  <c r="AR466" i="2" a="1"/>
  <c r="AR466" i="2" s="1"/>
  <c r="AI466" i="2" a="1"/>
  <c r="AI466" i="2" s="1"/>
  <c r="Z466" i="2" a="1"/>
  <c r="Z466" i="2" s="1"/>
  <c r="Q466" i="2" a="1"/>
  <c r="Q466" i="2" s="1"/>
  <c r="AR432" i="2" a="1"/>
  <c r="AR432" i="2" s="1"/>
  <c r="AI432" i="2" a="1"/>
  <c r="AI432" i="2" s="1"/>
  <c r="Z432" i="2" a="1"/>
  <c r="Z432" i="2" s="1"/>
  <c r="Q432" i="2" a="1"/>
  <c r="Q432" i="2" s="1"/>
  <c r="AR458" i="2" a="1"/>
  <c r="AR458" i="2" s="1"/>
  <c r="AI458" i="2" a="1"/>
  <c r="AI458" i="2" s="1"/>
  <c r="Z458" i="2" a="1"/>
  <c r="Z458" i="2" s="1"/>
  <c r="Q458" i="2" a="1"/>
  <c r="Q458" i="2" s="1"/>
  <c r="AR467" i="2" a="1"/>
  <c r="AR467" i="2" s="1"/>
  <c r="AI467" i="2" a="1"/>
  <c r="AI467" i="2" s="1"/>
  <c r="Z467" i="2" a="1"/>
  <c r="Z467" i="2" s="1"/>
  <c r="Q467" i="2" a="1"/>
  <c r="Q467" i="2" s="1"/>
  <c r="Q450" i="2" a="1"/>
  <c r="Q450" i="2" s="1"/>
  <c r="Z450" i="2" a="1"/>
  <c r="Z450" i="2" s="1"/>
  <c r="AI450" i="2" a="1"/>
  <c r="AI450" i="2" s="1"/>
  <c r="AR450" i="2" a="1"/>
  <c r="AR450" i="2" s="1"/>
  <c r="Q33" i="2" a="1"/>
  <c r="Q33" i="2" s="1"/>
  <c r="Z33" i="2" a="1"/>
  <c r="Z33" i="2" s="1"/>
  <c r="AI33" i="2" a="1"/>
  <c r="AI33" i="2" s="1"/>
  <c r="AR33" i="2" a="1"/>
  <c r="AR33" i="2" s="1"/>
  <c r="Q442" i="2" a="1"/>
  <c r="Q442" i="2" s="1"/>
  <c r="Z442" i="2" a="1"/>
  <c r="Z442" i="2" s="1"/>
  <c r="AI442" i="2" a="1"/>
  <c r="AI442" i="2" s="1"/>
  <c r="AR442" i="2" a="1"/>
  <c r="AR442" i="2" s="1"/>
  <c r="Q179" i="2" a="1"/>
  <c r="Q179" i="2" s="1"/>
  <c r="Z179" i="2" a="1"/>
  <c r="Z179" i="2" s="1"/>
  <c r="AI179" i="2" a="1"/>
  <c r="AI179" i="2" s="1"/>
  <c r="AR179" i="2" a="1"/>
  <c r="AR179" i="2" s="1"/>
  <c r="Q434" i="2" a="1"/>
  <c r="Q434" i="2" s="1"/>
  <c r="Z434" i="2" a="1"/>
  <c r="Z434" i="2" s="1"/>
  <c r="AI434" i="2" a="1"/>
  <c r="AI434" i="2" s="1"/>
  <c r="AR434" i="2" a="1"/>
  <c r="AR434" i="2" s="1"/>
  <c r="Q235" i="2" a="1"/>
  <c r="Q235" i="2" s="1"/>
  <c r="Z235" i="2" a="1"/>
  <c r="Z235" i="2" s="1"/>
  <c r="AI235" i="2" a="1"/>
  <c r="AI235" i="2" s="1"/>
  <c r="AR235" i="2" a="1"/>
  <c r="AR235" i="2" s="1"/>
  <c r="Q426" i="2" a="1"/>
  <c r="Q426" i="2" s="1"/>
  <c r="Z426" i="2" a="1"/>
  <c r="Z426" i="2" s="1"/>
  <c r="AI426" i="2" a="1"/>
  <c r="AI426" i="2" s="1"/>
  <c r="AR426" i="2" a="1"/>
  <c r="AR426" i="2" s="1"/>
  <c r="Q422" i="2" a="1"/>
  <c r="Q422" i="2" s="1"/>
  <c r="Z422" i="2" a="1"/>
  <c r="Z422" i="2" s="1"/>
  <c r="AI422" i="2" a="1"/>
  <c r="AI422" i="2" s="1"/>
  <c r="AR422" i="2" a="1"/>
  <c r="AR422" i="2" s="1"/>
  <c r="Q418" i="2" a="1"/>
  <c r="Q418" i="2" s="1"/>
  <c r="Z418" i="2" a="1"/>
  <c r="Z418" i="2" s="1"/>
  <c r="AI418" i="2" a="1"/>
  <c r="AI418" i="2" s="1"/>
  <c r="AR418" i="2" a="1"/>
  <c r="AR418" i="2" s="1"/>
  <c r="Q414" i="2" a="1"/>
  <c r="Q414" i="2" s="1"/>
  <c r="Z414" i="2" a="1"/>
  <c r="Z414" i="2" s="1"/>
  <c r="AI414" i="2" a="1"/>
  <c r="AI414" i="2" s="1"/>
  <c r="AR414" i="2" a="1"/>
  <c r="AR414" i="2" s="1"/>
  <c r="Q410" i="2" a="1"/>
  <c r="Q410" i="2" s="1"/>
  <c r="Z410" i="2" a="1"/>
  <c r="Z410" i="2" s="1"/>
  <c r="AI410" i="2" a="1"/>
  <c r="AI410" i="2" s="1"/>
  <c r="AR410" i="2" a="1"/>
  <c r="AR410" i="2" s="1"/>
  <c r="Q280" i="2" a="1"/>
  <c r="Q280" i="2" s="1"/>
  <c r="Z280" i="2" a="1"/>
  <c r="Z280" i="2" s="1"/>
  <c r="AI280" i="2" a="1"/>
  <c r="AI280" i="2" s="1"/>
  <c r="AR280" i="2" a="1"/>
  <c r="AR280" i="2" s="1"/>
  <c r="Q389" i="2" a="1"/>
  <c r="Q389" i="2" s="1"/>
  <c r="Z389" i="2" a="1"/>
  <c r="Z389" i="2" s="1"/>
  <c r="AI389" i="2" a="1"/>
  <c r="AI389" i="2" s="1"/>
  <c r="AR389" i="2" a="1"/>
  <c r="AR389" i="2" s="1"/>
  <c r="Q398" i="2" a="1"/>
  <c r="Q398" i="2" s="1"/>
  <c r="Z398" i="2" a="1"/>
  <c r="Z398" i="2" s="1"/>
  <c r="AI398" i="2" a="1"/>
  <c r="AI398" i="2" s="1"/>
  <c r="AR398" i="2" a="1"/>
  <c r="AR398" i="2" s="1"/>
  <c r="Q364" i="2" a="1"/>
  <c r="Q364" i="2" s="1"/>
  <c r="Z364" i="2" a="1"/>
  <c r="Z364" i="2" s="1"/>
  <c r="AI364" i="2" a="1"/>
  <c r="AI364" i="2" s="1"/>
  <c r="AR364" i="2" a="1"/>
  <c r="AR364" i="2" s="1"/>
  <c r="Q390" i="2" a="1"/>
  <c r="Q390" i="2" s="1"/>
  <c r="Z390" i="2" a="1"/>
  <c r="Z390" i="2" s="1"/>
  <c r="AI390" i="2" a="1"/>
  <c r="AI390" i="2" s="1"/>
  <c r="AR390" i="2" a="1"/>
  <c r="AR390" i="2" s="1"/>
  <c r="Q386" i="2" a="1"/>
  <c r="Q386" i="2" s="1"/>
  <c r="Z386" i="2" a="1"/>
  <c r="Z386" i="2" s="1"/>
  <c r="AI386" i="2" a="1"/>
  <c r="AI386" i="2" s="1"/>
  <c r="AR386" i="2" a="1"/>
  <c r="AR386" i="2" s="1"/>
  <c r="Q382" i="2" a="1"/>
  <c r="Q382" i="2" s="1"/>
  <c r="Z382" i="2" a="1"/>
  <c r="Z382" i="2" s="1"/>
  <c r="AI382" i="2" a="1"/>
  <c r="AI382" i="2" s="1"/>
  <c r="AR382" i="2" a="1"/>
  <c r="AR382" i="2" s="1"/>
  <c r="Q378" i="2" a="1"/>
  <c r="Q378" i="2" s="1"/>
  <c r="Z378" i="2" a="1"/>
  <c r="Z378" i="2" s="1"/>
  <c r="AI378" i="2" a="1"/>
  <c r="AI378" i="2" s="1"/>
  <c r="AR378" i="2" a="1"/>
  <c r="AR378" i="2" s="1"/>
  <c r="Q282" i="2" a="1"/>
  <c r="Q282" i="2" s="1"/>
  <c r="Z282" i="2" a="1"/>
  <c r="Z282" i="2" s="1"/>
  <c r="AI282" i="2" a="1"/>
  <c r="AI282" i="2" s="1"/>
  <c r="AR282" i="2" a="1"/>
  <c r="AR282" i="2" s="1"/>
  <c r="Q370" i="2" a="1"/>
  <c r="Q370" i="2" s="1"/>
  <c r="Z370" i="2" a="1"/>
  <c r="Z370" i="2" s="1"/>
  <c r="AI370" i="2" a="1"/>
  <c r="AI370" i="2" s="1"/>
  <c r="AR370" i="2" a="1"/>
  <c r="AR370" i="2" s="1"/>
  <c r="Q366" i="2" a="1"/>
  <c r="Q366" i="2" s="1"/>
  <c r="Z366" i="2" a="1"/>
  <c r="Z366" i="2" s="1"/>
  <c r="AI366" i="2" a="1"/>
  <c r="AI366" i="2" s="1"/>
  <c r="AR366" i="2" a="1"/>
  <c r="AR366" i="2" s="1"/>
  <c r="Q362" i="2" a="1"/>
  <c r="Q362" i="2" s="1"/>
  <c r="Z362" i="2" a="1"/>
  <c r="Z362" i="2" s="1"/>
  <c r="AI362" i="2" a="1"/>
  <c r="AI362" i="2" s="1"/>
  <c r="AR362" i="2" a="1"/>
  <c r="AR362" i="2" s="1"/>
  <c r="Q358" i="2" a="1"/>
  <c r="Q358" i="2" s="1"/>
  <c r="Z358" i="2" a="1"/>
  <c r="Z358" i="2" s="1"/>
  <c r="AI358" i="2" a="1"/>
  <c r="AI358" i="2" s="1"/>
  <c r="AR358" i="2" a="1"/>
  <c r="AR358" i="2" s="1"/>
  <c r="Q354" i="2" a="1"/>
  <c r="Q354" i="2" s="1"/>
  <c r="Z354" i="2" a="1"/>
  <c r="Z354" i="2" s="1"/>
  <c r="AI354" i="2" a="1"/>
  <c r="AI354" i="2" s="1"/>
  <c r="AR354" i="2" a="1"/>
  <c r="AR354" i="2" s="1"/>
  <c r="Q350" i="2" a="1"/>
  <c r="Q350" i="2" s="1"/>
  <c r="Z350" i="2" a="1"/>
  <c r="Z350" i="2" s="1"/>
  <c r="AI350" i="2" a="1"/>
  <c r="AI350" i="2" s="1"/>
  <c r="AR350" i="2" a="1"/>
  <c r="AR350" i="2" s="1"/>
  <c r="Q394" i="2" a="1"/>
  <c r="Q394" i="2" s="1"/>
  <c r="Z394" i="2" a="1"/>
  <c r="Z394" i="2" s="1"/>
  <c r="AI394" i="2" a="1"/>
  <c r="AI394" i="2" s="1"/>
  <c r="AR394" i="2" a="1"/>
  <c r="AR394" i="2" s="1"/>
  <c r="Q342" i="2" a="1"/>
  <c r="Q342" i="2" s="1"/>
  <c r="Z342" i="2" a="1"/>
  <c r="Z342" i="2" s="1"/>
  <c r="AI342" i="2" a="1"/>
  <c r="AI342" i="2" s="1"/>
  <c r="AR342" i="2" a="1"/>
  <c r="AR342" i="2" s="1"/>
  <c r="Q446" i="2" a="1"/>
  <c r="Q446" i="2" s="1"/>
  <c r="Z446" i="2" a="1"/>
  <c r="Z446" i="2" s="1"/>
  <c r="AI446" i="2" a="1"/>
  <c r="AI446" i="2" s="1"/>
  <c r="AR446" i="2" a="1"/>
  <c r="AR446" i="2" s="1"/>
  <c r="Q249" i="2" a="1"/>
  <c r="Q249" i="2" s="1"/>
  <c r="Z249" i="2" a="1"/>
  <c r="Z249" i="2" s="1"/>
  <c r="AI249" i="2" a="1"/>
  <c r="AI249" i="2" s="1"/>
  <c r="AR249" i="2" a="1"/>
  <c r="AR249" i="2" s="1"/>
  <c r="Q330" i="2" a="1"/>
  <c r="Q330" i="2" s="1"/>
  <c r="Z330" i="2" a="1"/>
  <c r="Z330" i="2" s="1"/>
  <c r="AI330" i="2" a="1"/>
  <c r="AI330" i="2" s="1"/>
  <c r="AR330" i="2" a="1"/>
  <c r="AR330" i="2" s="1"/>
  <c r="Q85" i="2" a="1"/>
  <c r="Q85" i="2" s="1"/>
  <c r="Z85" i="2" a="1"/>
  <c r="Z85" i="2" s="1"/>
  <c r="AI85" i="2" a="1"/>
  <c r="AI85" i="2" s="1"/>
  <c r="AR85" i="2" a="1"/>
  <c r="AR85" i="2" s="1"/>
  <c r="Q322" i="2" a="1"/>
  <c r="Q322" i="2" s="1"/>
  <c r="Z322" i="2" a="1"/>
  <c r="Z322" i="2" s="1"/>
  <c r="AI322" i="2" a="1"/>
  <c r="AI322" i="2" s="1"/>
  <c r="AR322" i="2" a="1"/>
  <c r="AR322" i="2" s="1"/>
  <c r="Q318" i="2" a="1"/>
  <c r="Q318" i="2" s="1"/>
  <c r="Z318" i="2" a="1"/>
  <c r="Z318" i="2" s="1"/>
  <c r="AI318" i="2" a="1"/>
  <c r="AI318" i="2" s="1"/>
  <c r="AR318" i="2" a="1"/>
  <c r="AR318" i="2" s="1"/>
  <c r="Q314" i="2" a="1"/>
  <c r="Q314" i="2" s="1"/>
  <c r="Z314" i="2" a="1"/>
  <c r="Z314" i="2" s="1"/>
  <c r="AI314" i="2" a="1"/>
  <c r="AI314" i="2" s="1"/>
  <c r="AR314" i="2" a="1"/>
  <c r="AR314" i="2" s="1"/>
  <c r="Q310" i="2" a="1"/>
  <c r="Q310" i="2" s="1"/>
  <c r="Z310" i="2" a="1"/>
  <c r="Z310" i="2" s="1"/>
  <c r="AI310" i="2" a="1"/>
  <c r="AI310" i="2" s="1"/>
  <c r="AR310" i="2" a="1"/>
  <c r="AR310" i="2" s="1"/>
  <c r="Q306" i="2" a="1"/>
  <c r="Q306" i="2" s="1"/>
  <c r="Z306" i="2" a="1"/>
  <c r="Z306" i="2" s="1"/>
  <c r="AI306" i="2" a="1"/>
  <c r="AI306" i="2" s="1"/>
  <c r="AR306" i="2" a="1"/>
  <c r="AR306" i="2" s="1"/>
  <c r="Q302" i="2" a="1"/>
  <c r="Q302" i="2" s="1"/>
  <c r="Z302" i="2" a="1"/>
  <c r="Z302" i="2" s="1"/>
  <c r="AI302" i="2" a="1"/>
  <c r="AI302" i="2" s="1"/>
  <c r="AR302" i="2" a="1"/>
  <c r="AR302" i="2" s="1"/>
  <c r="Q298" i="2" a="1"/>
  <c r="Q298" i="2" s="1"/>
  <c r="Z298" i="2" a="1"/>
  <c r="Z298" i="2" s="1"/>
  <c r="AI298" i="2" a="1"/>
  <c r="AI298" i="2" s="1"/>
  <c r="AR298" i="2" a="1"/>
  <c r="AR298" i="2" s="1"/>
  <c r="Q326" i="2" a="1"/>
  <c r="Q326" i="2" s="1"/>
  <c r="Z326" i="2" a="1"/>
  <c r="Z326" i="2" s="1"/>
  <c r="AI326" i="2" a="1"/>
  <c r="AI326" i="2" s="1"/>
  <c r="AR326" i="2" a="1"/>
  <c r="AR326" i="2" s="1"/>
  <c r="Q328" i="2" a="1"/>
  <c r="Q328" i="2" s="1"/>
  <c r="Z328" i="2" a="1"/>
  <c r="Z328" i="2" s="1"/>
  <c r="AI328" i="2" a="1"/>
  <c r="AI328" i="2" s="1"/>
  <c r="AR328" i="2" a="1"/>
  <c r="AR328" i="2" s="1"/>
  <c r="Q248" i="2" a="1"/>
  <c r="Q248" i="2" s="1"/>
  <c r="Z248" i="2" a="1"/>
  <c r="Z248" i="2" s="1"/>
  <c r="AI248" i="2" a="1"/>
  <c r="AI248" i="2" s="1"/>
  <c r="AR248" i="2" a="1"/>
  <c r="AR248" i="2" s="1"/>
  <c r="Q312" i="2" a="1"/>
  <c r="Q312" i="2" s="1"/>
  <c r="Z312" i="2" a="1"/>
  <c r="Z312" i="2" s="1"/>
  <c r="AI312" i="2" a="1"/>
  <c r="AI312" i="2" s="1"/>
  <c r="AR312" i="2" a="1"/>
  <c r="AR312" i="2" s="1"/>
  <c r="Q304" i="2" a="1"/>
  <c r="Q304" i="2" s="1"/>
  <c r="Z304" i="2" a="1"/>
  <c r="Z304" i="2" s="1"/>
  <c r="AI304" i="2" a="1"/>
  <c r="AI304" i="2" s="1"/>
  <c r="AR304" i="2" a="1"/>
  <c r="AR304" i="2" s="1"/>
  <c r="Q296" i="2" a="1"/>
  <c r="Q296" i="2" s="1"/>
  <c r="Z296" i="2" a="1"/>
  <c r="Z296" i="2" s="1"/>
  <c r="AI296" i="2" a="1"/>
  <c r="AI296" i="2" s="1"/>
  <c r="AR296" i="2" a="1"/>
  <c r="AR296" i="2" s="1"/>
  <c r="Q124" i="2" a="1"/>
  <c r="Q124" i="2" s="1"/>
  <c r="Z124" i="2" a="1"/>
  <c r="Z124" i="2" s="1"/>
  <c r="AI124" i="2" a="1"/>
  <c r="AI124" i="2" s="1"/>
  <c r="AR124" i="2" a="1"/>
  <c r="AR124" i="2" s="1"/>
  <c r="Q300" i="2" a="1"/>
  <c r="Q300" i="2" s="1"/>
  <c r="Z300" i="2" a="1"/>
  <c r="Z300" i="2" s="1"/>
  <c r="AI300" i="2" a="1"/>
  <c r="AI300" i="2" s="1"/>
  <c r="AR300" i="2" a="1"/>
  <c r="AR300" i="2" s="1"/>
  <c r="Q292" i="2" a="1"/>
  <c r="Q292" i="2" s="1"/>
  <c r="AR288" i="2" a="1"/>
  <c r="AR288" i="2" s="1"/>
  <c r="AI288" i="2" a="1"/>
  <c r="AI288" i="2" s="1"/>
  <c r="Z288" i="2" a="1"/>
  <c r="Z288" i="2" s="1"/>
  <c r="Q288" i="2" a="1"/>
  <c r="Q288" i="2" s="1"/>
  <c r="AR336" i="2" a="1"/>
  <c r="AR336" i="2" s="1"/>
  <c r="AI336" i="2" a="1"/>
  <c r="AI336" i="2" s="1"/>
  <c r="Z336" i="2" a="1"/>
  <c r="Z336" i="2" s="1"/>
  <c r="Q336" i="2" a="1"/>
  <c r="Q336" i="2" s="1"/>
  <c r="AR471" i="2" a="1"/>
  <c r="AR471" i="2" s="1"/>
  <c r="AI471" i="2" a="1"/>
  <c r="AI471" i="2" s="1"/>
  <c r="Z471" i="2" a="1"/>
  <c r="Z471" i="2" s="1"/>
  <c r="Q471" i="2" a="1"/>
  <c r="Q471" i="2" s="1"/>
  <c r="AR276" i="2" a="1"/>
  <c r="AR276" i="2" s="1"/>
  <c r="AI276" i="2" a="1"/>
  <c r="AI276" i="2" s="1"/>
  <c r="Z276" i="2" a="1"/>
  <c r="Z276" i="2" s="1"/>
  <c r="Q276" i="2" a="1"/>
  <c r="Q276" i="2" s="1"/>
  <c r="AR272" i="2" a="1"/>
  <c r="AR272" i="2" s="1"/>
  <c r="AI272" i="2" a="1"/>
  <c r="AI272" i="2" s="1"/>
  <c r="Z272" i="2" a="1"/>
  <c r="Z272" i="2" s="1"/>
  <c r="Q272" i="2" a="1"/>
  <c r="Q272" i="2" s="1"/>
  <c r="AR268" i="2" a="1"/>
  <c r="AR268" i="2" s="1"/>
  <c r="AI268" i="2" a="1"/>
  <c r="AI268" i="2" s="1"/>
  <c r="Z268" i="2" a="1"/>
  <c r="Z268" i="2" s="1"/>
  <c r="Q268" i="2" a="1"/>
  <c r="Q268" i="2" s="1"/>
  <c r="AR208" i="2" a="1"/>
  <c r="AR208" i="2" s="1"/>
  <c r="AI208" i="2" a="1"/>
  <c r="AI208" i="2" s="1"/>
  <c r="Z208" i="2" a="1"/>
  <c r="Z208" i="2" s="1"/>
  <c r="Q208" i="2" a="1"/>
  <c r="Q208" i="2" s="1"/>
  <c r="AR260" i="2" a="1"/>
  <c r="AR260" i="2" s="1"/>
  <c r="AI260" i="2" a="1"/>
  <c r="AI260" i="2" s="1"/>
  <c r="Z260" i="2" a="1"/>
  <c r="Z260" i="2" s="1"/>
  <c r="Q260" i="2" a="1"/>
  <c r="Q260" i="2" s="1"/>
  <c r="AR256" i="2" a="1"/>
  <c r="AR256" i="2" s="1"/>
  <c r="AI256" i="2" a="1"/>
  <c r="AI256" i="2" s="1"/>
  <c r="Z256" i="2" a="1"/>
  <c r="Z256" i="2" s="1"/>
  <c r="Q256" i="2" a="1"/>
  <c r="Q256" i="2" s="1"/>
  <c r="AR252" i="2" a="1"/>
  <c r="AR252" i="2" s="1"/>
  <c r="AI252" i="2" a="1"/>
  <c r="AI252" i="2" s="1"/>
  <c r="Z252" i="2" a="1"/>
  <c r="Z252" i="2" s="1"/>
  <c r="Q252" i="2" a="1"/>
  <c r="Q252" i="2" s="1"/>
  <c r="AR247" i="2" a="1"/>
  <c r="AR247" i="2" s="1"/>
  <c r="AI247" i="2" a="1"/>
  <c r="AI247" i="2" s="1"/>
  <c r="Z247" i="2" a="1"/>
  <c r="Z247" i="2" s="1"/>
  <c r="Q247" i="2" a="1"/>
  <c r="Q247" i="2" s="1"/>
  <c r="AR244" i="2" a="1"/>
  <c r="AR244" i="2" s="1"/>
  <c r="AI244" i="2" a="1"/>
  <c r="AI244" i="2" s="1"/>
  <c r="Z244" i="2" a="1"/>
  <c r="Z244" i="2" s="1"/>
  <c r="Q244" i="2" a="1"/>
  <c r="Q244" i="2" s="1"/>
  <c r="AR240" i="2" a="1"/>
  <c r="AR240" i="2" s="1"/>
  <c r="AI240" i="2" a="1"/>
  <c r="AI240" i="2" s="1"/>
  <c r="Z240" i="2" a="1"/>
  <c r="Z240" i="2" s="1"/>
  <c r="Q240" i="2" a="1"/>
  <c r="Q240" i="2" s="1"/>
  <c r="AR236" i="2" a="1"/>
  <c r="AR236" i="2" s="1"/>
  <c r="AI236" i="2" a="1"/>
  <c r="AI236" i="2" s="1"/>
  <c r="Z236" i="2" a="1"/>
  <c r="Z236" i="2" s="1"/>
  <c r="Q236" i="2" a="1"/>
  <c r="Q236" i="2" s="1"/>
  <c r="AR232" i="2" a="1"/>
  <c r="AR232" i="2" s="1"/>
  <c r="AI232" i="2" a="1"/>
  <c r="AI232" i="2" s="1"/>
  <c r="Z232" i="2" a="1"/>
  <c r="Z232" i="2" s="1"/>
  <c r="Q232" i="2" a="1"/>
  <c r="Q232" i="2" s="1"/>
  <c r="AR228" i="2" a="1"/>
  <c r="AR228" i="2" s="1"/>
  <c r="AI228" i="2" a="1"/>
  <c r="AI228" i="2" s="1"/>
  <c r="Z228" i="2" a="1"/>
  <c r="Z228" i="2" s="1"/>
  <c r="Q228" i="2" a="1"/>
  <c r="Q228" i="2" s="1"/>
  <c r="AR224" i="2" a="1"/>
  <c r="AR224" i="2" s="1"/>
  <c r="AI224" i="2" a="1"/>
  <c r="AI224" i="2" s="1"/>
  <c r="Z224" i="2" a="1"/>
  <c r="Z224" i="2" s="1"/>
  <c r="Q224" i="2" a="1"/>
  <c r="Q224" i="2" s="1"/>
  <c r="AR220" i="2" a="1"/>
  <c r="AR220" i="2" s="1"/>
  <c r="AI220" i="2" a="1"/>
  <c r="AI220" i="2" s="1"/>
  <c r="Z220" i="2" a="1"/>
  <c r="Z220" i="2" s="1"/>
  <c r="Q220" i="2" a="1"/>
  <c r="Q220" i="2" s="1"/>
  <c r="AR216" i="2" a="1"/>
  <c r="AR216" i="2" s="1"/>
  <c r="AI216" i="2" a="1"/>
  <c r="AI216" i="2" s="1"/>
  <c r="Z216" i="2" a="1"/>
  <c r="Z216" i="2" s="1"/>
  <c r="Q216" i="2" a="1"/>
  <c r="Q216" i="2" s="1"/>
  <c r="AR212" i="2" a="1"/>
  <c r="AR212" i="2" s="1"/>
  <c r="AI212" i="2" a="1"/>
  <c r="AI212" i="2" s="1"/>
  <c r="Z212" i="2" a="1"/>
  <c r="Z212" i="2" s="1"/>
  <c r="Q212" i="2" a="1"/>
  <c r="Q212" i="2" s="1"/>
  <c r="AR352" i="2" a="1"/>
  <c r="AR352" i="2" s="1"/>
  <c r="AI352" i="2" a="1"/>
  <c r="AI352" i="2" s="1"/>
  <c r="Z352" i="2" a="1"/>
  <c r="Z352" i="2" s="1"/>
  <c r="Q352" i="2" a="1"/>
  <c r="Q352" i="2" s="1"/>
  <c r="AR204" i="2" a="1"/>
  <c r="AR204" i="2" s="1"/>
  <c r="AI204" i="2" a="1"/>
  <c r="AI204" i="2" s="1"/>
  <c r="Z204" i="2" a="1"/>
  <c r="Z204" i="2" s="1"/>
  <c r="Q204" i="2" a="1"/>
  <c r="Q204" i="2" s="1"/>
  <c r="AR200" i="2" a="1"/>
  <c r="AR200" i="2" s="1"/>
  <c r="AI200" i="2" a="1"/>
  <c r="AI200" i="2" s="1"/>
  <c r="Z200" i="2" a="1"/>
  <c r="Z200" i="2" s="1"/>
  <c r="Q200" i="2" a="1"/>
  <c r="Q200" i="2" s="1"/>
  <c r="AR100" i="2" a="1"/>
  <c r="AR100" i="2" s="1"/>
  <c r="AI100" i="2" a="1"/>
  <c r="AI100" i="2" s="1"/>
  <c r="Z100" i="2" a="1"/>
  <c r="Z100" i="2" s="1"/>
  <c r="Q100" i="2" a="1"/>
  <c r="Q100" i="2" s="1"/>
  <c r="AR192" i="2" a="1"/>
  <c r="AR192" i="2" s="1"/>
  <c r="AI192" i="2" a="1"/>
  <c r="AI192" i="2" s="1"/>
  <c r="Z192" i="2" a="1"/>
  <c r="Z192" i="2" s="1"/>
  <c r="Q192" i="2" a="1"/>
  <c r="Q192" i="2" s="1"/>
  <c r="AR188" i="2" a="1"/>
  <c r="AR188" i="2" s="1"/>
  <c r="AI188" i="2" a="1"/>
  <c r="AI188" i="2" s="1"/>
  <c r="Z188" i="2" a="1"/>
  <c r="Z188" i="2" s="1"/>
  <c r="Q188" i="2" a="1"/>
  <c r="Q188" i="2" s="1"/>
  <c r="AR184" i="2" a="1"/>
  <c r="AR184" i="2" s="1"/>
  <c r="AI184" i="2" a="1"/>
  <c r="AI184" i="2" s="1"/>
  <c r="Z184" i="2" a="1"/>
  <c r="Z184" i="2" s="1"/>
  <c r="Q184" i="2" a="1"/>
  <c r="Q184" i="2" s="1"/>
  <c r="Q661" i="1" a="1"/>
  <c r="Q661" i="1" s="1"/>
  <c r="Z661" i="1" a="1"/>
  <c r="Z661" i="1" s="1"/>
  <c r="AI661" i="1" a="1"/>
  <c r="AI661" i="1" s="1"/>
  <c r="AR661" i="1" a="1"/>
  <c r="AR661" i="1" s="1"/>
  <c r="Q653" i="1" a="1"/>
  <c r="Q653" i="1" s="1"/>
  <c r="Z653" i="1" a="1"/>
  <c r="Z653" i="1" s="1"/>
  <c r="AI653" i="1" a="1"/>
  <c r="AI653" i="1" s="1"/>
  <c r="AR653" i="1" a="1"/>
  <c r="AR653" i="1" s="1"/>
  <c r="Q645" i="1" a="1"/>
  <c r="Q645" i="1" s="1"/>
  <c r="Z645" i="1" a="1"/>
  <c r="Z645" i="1" s="1"/>
  <c r="AI645" i="1" a="1"/>
  <c r="AI645" i="1" s="1"/>
  <c r="AR645" i="1" a="1"/>
  <c r="AR645" i="1" s="1"/>
  <c r="Q637" i="1" a="1"/>
  <c r="Q637" i="1" s="1"/>
  <c r="Z637" i="1" a="1"/>
  <c r="Z637" i="1" s="1"/>
  <c r="AI637" i="1" a="1"/>
  <c r="AI637" i="1" s="1"/>
  <c r="AR637" i="1" a="1"/>
  <c r="AR637" i="1" s="1"/>
  <c r="Q629" i="1" a="1"/>
  <c r="Q629" i="1" s="1"/>
  <c r="Z629" i="1" a="1"/>
  <c r="Z629" i="1" s="1"/>
  <c r="AI629" i="1" a="1"/>
  <c r="AI629" i="1" s="1"/>
  <c r="AR629" i="1" a="1"/>
  <c r="AR629" i="1" s="1"/>
  <c r="Q621" i="1" a="1"/>
  <c r="Q621" i="1" s="1"/>
  <c r="Z621" i="1" a="1"/>
  <c r="Z621" i="1" s="1"/>
  <c r="AI621" i="1" a="1"/>
  <c r="AI621" i="1" s="1"/>
  <c r="AR621" i="1" a="1"/>
  <c r="AR621" i="1" s="1"/>
  <c r="Q613" i="1" a="1"/>
  <c r="Q613" i="1" s="1"/>
  <c r="Z613" i="1" a="1"/>
  <c r="Z613" i="1" s="1"/>
  <c r="AI613" i="1" a="1"/>
  <c r="AI613" i="1" s="1"/>
  <c r="AR613" i="1" a="1"/>
  <c r="AR613" i="1" s="1"/>
  <c r="Q605" i="1" a="1"/>
  <c r="Q605" i="1" s="1"/>
  <c r="Z605" i="1" a="1"/>
  <c r="Z605" i="1" s="1"/>
  <c r="AI605" i="1" a="1"/>
  <c r="AI605" i="1" s="1"/>
  <c r="AR605" i="1" a="1"/>
  <c r="AR605" i="1" s="1"/>
  <c r="Q597" i="1" a="1"/>
  <c r="Q597" i="1" s="1"/>
  <c r="Z597" i="1" a="1"/>
  <c r="Z597" i="1" s="1"/>
  <c r="AI597" i="1" a="1"/>
  <c r="AI597" i="1" s="1"/>
  <c r="AR597" i="1" a="1"/>
  <c r="AR597" i="1" s="1"/>
  <c r="Q589" i="1" a="1"/>
  <c r="Q589" i="1" s="1"/>
  <c r="Z589" i="1" a="1"/>
  <c r="Z589" i="1" s="1"/>
  <c r="AI589" i="1" a="1"/>
  <c r="AI589" i="1" s="1"/>
  <c r="AR589" i="1" a="1"/>
  <c r="AR589" i="1" s="1"/>
  <c r="Q581" i="1" a="1"/>
  <c r="Q581" i="1" s="1"/>
  <c r="Z581" i="1" a="1"/>
  <c r="Z581" i="1" s="1"/>
  <c r="AI581" i="1" a="1"/>
  <c r="AI581" i="1" s="1"/>
  <c r="AR581" i="1" a="1"/>
  <c r="AR581" i="1" s="1"/>
  <c r="Q573" i="1" a="1"/>
  <c r="Q573" i="1" s="1"/>
  <c r="Z573" i="1" a="1"/>
  <c r="Z573" i="1" s="1"/>
  <c r="AI573" i="1" a="1"/>
  <c r="AI573" i="1" s="1"/>
  <c r="AR573" i="1" a="1"/>
  <c r="AR573" i="1" s="1"/>
  <c r="Q565" i="1" a="1"/>
  <c r="Q565" i="1" s="1"/>
  <c r="Z565" i="1" a="1"/>
  <c r="Z565" i="1" s="1"/>
  <c r="AI565" i="1" a="1"/>
  <c r="AI565" i="1" s="1"/>
  <c r="AR565" i="1" a="1"/>
  <c r="AR565" i="1" s="1"/>
  <c r="Q657" i="1" a="1"/>
  <c r="Q657" i="1" s="1"/>
  <c r="Z657" i="1" a="1"/>
  <c r="Z657" i="1" s="1"/>
  <c r="AI657" i="1" a="1"/>
  <c r="AI657" i="1" s="1"/>
  <c r="AR657" i="1" a="1"/>
  <c r="AR657" i="1" s="1"/>
  <c r="Q641" i="1" a="1"/>
  <c r="Q641" i="1" s="1"/>
  <c r="Z641" i="1" a="1"/>
  <c r="Z641" i="1" s="1"/>
  <c r="AI641" i="1" a="1"/>
  <c r="AI641" i="1" s="1"/>
  <c r="AR641" i="1" a="1"/>
  <c r="AR641" i="1" s="1"/>
  <c r="Q625" i="1" a="1"/>
  <c r="Q625" i="1" s="1"/>
  <c r="Z625" i="1" a="1"/>
  <c r="Z625" i="1" s="1"/>
  <c r="AI625" i="1" a="1"/>
  <c r="AI625" i="1" s="1"/>
  <c r="AR625" i="1" a="1"/>
  <c r="AR625" i="1" s="1"/>
  <c r="Q609" i="1" a="1"/>
  <c r="Q609" i="1" s="1"/>
  <c r="Z609" i="1" a="1"/>
  <c r="Z609" i="1" s="1"/>
  <c r="AI609" i="1" a="1"/>
  <c r="AI609" i="1" s="1"/>
  <c r="AR609" i="1" a="1"/>
  <c r="AR609" i="1" s="1"/>
  <c r="Q593" i="1" a="1"/>
  <c r="Q593" i="1" s="1"/>
  <c r="Z593" i="1" a="1"/>
  <c r="Z593" i="1" s="1"/>
  <c r="AI593" i="1" a="1"/>
  <c r="AI593" i="1" s="1"/>
  <c r="AR593" i="1" a="1"/>
  <c r="AR593" i="1" s="1"/>
  <c r="Q577" i="1" a="1"/>
  <c r="Q577" i="1" s="1"/>
  <c r="Z577" i="1" a="1"/>
  <c r="Z577" i="1" s="1"/>
  <c r="AI577" i="1" a="1"/>
  <c r="AI577" i="1" s="1"/>
  <c r="AR577" i="1" a="1"/>
  <c r="AR577" i="1" s="1"/>
  <c r="Q563" i="1" a="1"/>
  <c r="Q563" i="1" s="1"/>
  <c r="Z563" i="1" a="1"/>
  <c r="Z563" i="1" s="1"/>
  <c r="AI563" i="1" a="1"/>
  <c r="AI563" i="1" s="1"/>
  <c r="AR563" i="1" a="1"/>
  <c r="AR563" i="1" s="1"/>
  <c r="Q555" i="1" a="1"/>
  <c r="Q555" i="1" s="1"/>
  <c r="Z555" i="1" a="1"/>
  <c r="Z555" i="1" s="1"/>
  <c r="AI555" i="1" a="1"/>
  <c r="AI555" i="1" s="1"/>
  <c r="AR555" i="1" a="1"/>
  <c r="AR555" i="1" s="1"/>
  <c r="Q547" i="1" a="1"/>
  <c r="Q547" i="1" s="1"/>
  <c r="Z547" i="1" a="1"/>
  <c r="Z547" i="1" s="1"/>
  <c r="AI547" i="1" a="1"/>
  <c r="AI547" i="1" s="1"/>
  <c r="AR547" i="1" a="1"/>
  <c r="AR547" i="1" s="1"/>
  <c r="Q539" i="1" a="1"/>
  <c r="Q539" i="1" s="1"/>
  <c r="Z539" i="1" a="1"/>
  <c r="Z539" i="1" s="1"/>
  <c r="AI539" i="1" a="1"/>
  <c r="AI539" i="1" s="1"/>
  <c r="AR539" i="1" a="1"/>
  <c r="AR539" i="1" s="1"/>
  <c r="Q535" i="1" a="1"/>
  <c r="Q535" i="1" s="1"/>
  <c r="Z535" i="1" a="1"/>
  <c r="Z535" i="1" s="1"/>
  <c r="AI535" i="1" a="1"/>
  <c r="AI535" i="1" s="1"/>
  <c r="AR535" i="1" a="1"/>
  <c r="AR535" i="1" s="1"/>
  <c r="Q531" i="1" a="1"/>
  <c r="Q531" i="1" s="1"/>
  <c r="Z531" i="1" a="1"/>
  <c r="Z531" i="1" s="1"/>
  <c r="AI531" i="1" a="1"/>
  <c r="AI531" i="1" s="1"/>
  <c r="AR531" i="1" a="1"/>
  <c r="AR531" i="1" s="1"/>
  <c r="Q527" i="1" a="1"/>
  <c r="Q527" i="1" s="1"/>
  <c r="Z527" i="1" a="1"/>
  <c r="Z527" i="1" s="1"/>
  <c r="AI527" i="1" a="1"/>
  <c r="AI527" i="1" s="1"/>
  <c r="AR527" i="1" a="1"/>
  <c r="AR527" i="1" s="1"/>
  <c r="Q523" i="1" a="1"/>
  <c r="Q523" i="1" s="1"/>
  <c r="Z523" i="1" a="1"/>
  <c r="Z523" i="1" s="1"/>
  <c r="AI523" i="1" a="1"/>
  <c r="AI523" i="1" s="1"/>
  <c r="AR523" i="1" a="1"/>
  <c r="AR523" i="1" s="1"/>
  <c r="Q486" i="1" a="1"/>
  <c r="Q486" i="1" s="1"/>
  <c r="Z486" i="1" a="1"/>
  <c r="Z486" i="1" s="1"/>
  <c r="AI486" i="1" a="1"/>
  <c r="AI486" i="1" s="1"/>
  <c r="AR486" i="1" a="1"/>
  <c r="AR486" i="1" s="1"/>
  <c r="Q482" i="1" a="1"/>
  <c r="Q482" i="1" s="1"/>
  <c r="Z482" i="1" a="1"/>
  <c r="Z482" i="1" s="1"/>
  <c r="AI482" i="1" a="1"/>
  <c r="AI482" i="1" s="1"/>
  <c r="AR482" i="1" a="1"/>
  <c r="AR482" i="1" s="1"/>
  <c r="Q478" i="1" a="1"/>
  <c r="Q478" i="1" s="1"/>
  <c r="Z478" i="1" a="1"/>
  <c r="Z478" i="1" s="1"/>
  <c r="AI478" i="1" a="1"/>
  <c r="AI478" i="1" s="1"/>
  <c r="AR478" i="1" a="1"/>
  <c r="AR478" i="1" s="1"/>
  <c r="Q474" i="1" a="1"/>
  <c r="Q474" i="1" s="1"/>
  <c r="Z474" i="1" a="1"/>
  <c r="Z474" i="1" s="1"/>
  <c r="AI474" i="1" a="1"/>
  <c r="AI474" i="1" s="1"/>
  <c r="AR474" i="1" a="1"/>
  <c r="AR474" i="1" s="1"/>
  <c r="Q470" i="1" a="1"/>
  <c r="Q470" i="1" s="1"/>
  <c r="Z470" i="1" a="1"/>
  <c r="Z470" i="1" s="1"/>
  <c r="AI470" i="1" a="1"/>
  <c r="AI470" i="1" s="1"/>
  <c r="AR470" i="1" a="1"/>
  <c r="AR470" i="1" s="1"/>
  <c r="Q466" i="1" a="1"/>
  <c r="Q466" i="1" s="1"/>
  <c r="Z466" i="1" a="1"/>
  <c r="Z466" i="1" s="1"/>
  <c r="AI466" i="1" a="1"/>
  <c r="AI466" i="1" s="1"/>
  <c r="AR466" i="1" a="1"/>
  <c r="AR466" i="1" s="1"/>
  <c r="Q371" i="1" a="1"/>
  <c r="Q371" i="1" s="1"/>
  <c r="Z371" i="1" a="1"/>
  <c r="Z371" i="1" s="1"/>
  <c r="AI371" i="1" a="1"/>
  <c r="AI371" i="1" s="1"/>
  <c r="AR371" i="1" a="1"/>
  <c r="AR371" i="1" s="1"/>
  <c r="Q423" i="1" a="1"/>
  <c r="Q423" i="1" s="1"/>
  <c r="Z423" i="1" a="1"/>
  <c r="Z423" i="1" s="1"/>
  <c r="AI423" i="1" a="1"/>
  <c r="AI423" i="1" s="1"/>
  <c r="AR423" i="1" a="1"/>
  <c r="AR423" i="1" s="1"/>
  <c r="Q454" i="1" a="1"/>
  <c r="Q454" i="1" s="1"/>
  <c r="Z454" i="1" a="1"/>
  <c r="Z454" i="1" s="1"/>
  <c r="AI454" i="1" a="1"/>
  <c r="AI454" i="1" s="1"/>
  <c r="AR454" i="1" a="1"/>
  <c r="AR454" i="1" s="1"/>
  <c r="Q152" i="1" a="1"/>
  <c r="Q152" i="1" s="1"/>
  <c r="Z152" i="1" a="1"/>
  <c r="Z152" i="1" s="1"/>
  <c r="AI152" i="1" a="1"/>
  <c r="AI152" i="1" s="1"/>
  <c r="AR152" i="1" a="1"/>
  <c r="AR152" i="1" s="1"/>
  <c r="Q446" i="1" a="1"/>
  <c r="Q446" i="1" s="1"/>
  <c r="Z446" i="1" a="1"/>
  <c r="Z446" i="1" s="1"/>
  <c r="AI446" i="1" a="1"/>
  <c r="AI446" i="1" s="1"/>
  <c r="AR446" i="1" a="1"/>
  <c r="AR446" i="1" s="1"/>
  <c r="Q442" i="1" a="1"/>
  <c r="Q442" i="1" s="1"/>
  <c r="Z442" i="1" a="1"/>
  <c r="Z442" i="1" s="1"/>
  <c r="AI442" i="1" a="1"/>
  <c r="AI442" i="1" s="1"/>
  <c r="AR442" i="1" a="1"/>
  <c r="AR442" i="1" s="1"/>
  <c r="Q438" i="1" a="1"/>
  <c r="Q438" i="1" s="1"/>
  <c r="Z438" i="1" a="1"/>
  <c r="Z438" i="1" s="1"/>
  <c r="AI438" i="1" a="1"/>
  <c r="AI438" i="1" s="1"/>
  <c r="AR438" i="1" a="1"/>
  <c r="AR438" i="1" s="1"/>
  <c r="Q97" i="1" a="1"/>
  <c r="Q97" i="1" s="1"/>
  <c r="Z97" i="1" a="1"/>
  <c r="Z97" i="1" s="1"/>
  <c r="AI97" i="1" a="1"/>
  <c r="AI97" i="1" s="1"/>
  <c r="AR97" i="1" a="1"/>
  <c r="AR97" i="1" s="1"/>
  <c r="Q430" i="1" a="1"/>
  <c r="Q430" i="1" s="1"/>
  <c r="Z430" i="1" a="1"/>
  <c r="Z430" i="1" s="1"/>
  <c r="AI430" i="1" a="1"/>
  <c r="AI430" i="1" s="1"/>
  <c r="AR430" i="1" a="1"/>
  <c r="AR430" i="1" s="1"/>
  <c r="Q218" i="1" a="1"/>
  <c r="Q218" i="1" s="1"/>
  <c r="Z218" i="1" a="1"/>
  <c r="Z218" i="1" s="1"/>
  <c r="AI218" i="1" a="1"/>
  <c r="AI218" i="1" s="1"/>
  <c r="AR218" i="1" a="1"/>
  <c r="AR218" i="1" s="1"/>
  <c r="Q422" i="1" a="1"/>
  <c r="Q422" i="1" s="1"/>
  <c r="Z422" i="1" a="1"/>
  <c r="Z422" i="1" s="1"/>
  <c r="AI422" i="1" a="1"/>
  <c r="AI422" i="1" s="1"/>
  <c r="AR422" i="1" a="1"/>
  <c r="AR422" i="1" s="1"/>
  <c r="Q19" i="1" a="1"/>
  <c r="Q19" i="1" s="1"/>
  <c r="Z19" i="1" a="1"/>
  <c r="Z19" i="1" s="1"/>
  <c r="AI19" i="1" a="1"/>
  <c r="AI19" i="1" s="1"/>
  <c r="AR19" i="1" a="1"/>
  <c r="AR19" i="1" s="1"/>
  <c r="Q402" i="1" a="1"/>
  <c r="Q402" i="1" s="1"/>
  <c r="Z402" i="1" a="1"/>
  <c r="Z402" i="1" s="1"/>
  <c r="AI402" i="1" a="1"/>
  <c r="AI402" i="1" s="1"/>
  <c r="AR402" i="1" a="1"/>
  <c r="AR402" i="1" s="1"/>
  <c r="Q389" i="1" a="1"/>
  <c r="Q389" i="1" s="1"/>
  <c r="Z389" i="1" a="1"/>
  <c r="Z389" i="1" s="1"/>
  <c r="AI389" i="1" a="1"/>
  <c r="AI389" i="1" s="1"/>
  <c r="AR389" i="1" a="1"/>
  <c r="AR389" i="1" s="1"/>
  <c r="Q401" i="1" a="1"/>
  <c r="Q401" i="1" s="1"/>
  <c r="Z401" i="1" a="1"/>
  <c r="Z401" i="1" s="1"/>
  <c r="AI401" i="1" a="1"/>
  <c r="AI401" i="1" s="1"/>
  <c r="AR401" i="1" a="1"/>
  <c r="AR401" i="1" s="1"/>
  <c r="Q409" i="1" a="1"/>
  <c r="Q409" i="1" s="1"/>
  <c r="Z409" i="1" a="1"/>
  <c r="Z409" i="1" s="1"/>
  <c r="AI409" i="1" a="1"/>
  <c r="AI409" i="1" s="1"/>
  <c r="AR409" i="1" a="1"/>
  <c r="AR409" i="1" s="1"/>
  <c r="Q398" i="1" a="1"/>
  <c r="Q398" i="1" s="1"/>
  <c r="Z398" i="1" a="1"/>
  <c r="Z398" i="1" s="1"/>
  <c r="AI398" i="1" a="1"/>
  <c r="AI398" i="1" s="1"/>
  <c r="AR398" i="1" a="1"/>
  <c r="AR398" i="1" s="1"/>
  <c r="Q394" i="1" a="1"/>
  <c r="Q394" i="1" s="1"/>
  <c r="Z394" i="1" a="1"/>
  <c r="Z394" i="1" s="1"/>
  <c r="AI394" i="1" a="1"/>
  <c r="AI394" i="1" s="1"/>
  <c r="AR394" i="1" a="1"/>
  <c r="AR394" i="1" s="1"/>
  <c r="Q301" i="1" a="1"/>
  <c r="Q301" i="1" s="1"/>
  <c r="Z301" i="1" a="1"/>
  <c r="Z301" i="1" s="1"/>
  <c r="AI301" i="1" a="1"/>
  <c r="AI301" i="1" s="1"/>
  <c r="AR301" i="1" a="1"/>
  <c r="AR301" i="1" s="1"/>
  <c r="Q386" i="1" a="1"/>
  <c r="Q386" i="1" s="1"/>
  <c r="Z386" i="1" a="1"/>
  <c r="Z386" i="1" s="1"/>
  <c r="AI386" i="1" a="1"/>
  <c r="AI386" i="1" s="1"/>
  <c r="AR386" i="1" a="1"/>
  <c r="AR386" i="1" s="1"/>
  <c r="Q362" i="1" a="1"/>
  <c r="Q362" i="1" s="1"/>
  <c r="Z362" i="1" a="1"/>
  <c r="Z362" i="1" s="1"/>
  <c r="AI362" i="1" a="1"/>
  <c r="AI362" i="1" s="1"/>
  <c r="AR362" i="1" a="1"/>
  <c r="AR362" i="1" s="1"/>
  <c r="Q312" i="1" a="1"/>
  <c r="Q312" i="1" s="1"/>
  <c r="Z312" i="1" a="1"/>
  <c r="Z312" i="1" s="1"/>
  <c r="AI312" i="1" a="1"/>
  <c r="AI312" i="1" s="1"/>
  <c r="AR312" i="1" a="1"/>
  <c r="AR312" i="1" s="1"/>
  <c r="Q349" i="1" a="1"/>
  <c r="Q349" i="1" s="1"/>
  <c r="Z349" i="1" a="1"/>
  <c r="Z349" i="1" s="1"/>
  <c r="AI349" i="1" a="1"/>
  <c r="AI349" i="1" s="1"/>
  <c r="AR349" i="1" a="1"/>
  <c r="AR349" i="1" s="1"/>
  <c r="Q370" i="1" a="1"/>
  <c r="Q370" i="1" s="1"/>
  <c r="Z370" i="1" a="1"/>
  <c r="Z370" i="1" s="1"/>
  <c r="AI370" i="1" a="1"/>
  <c r="AI370" i="1" s="1"/>
  <c r="AR370" i="1" a="1"/>
  <c r="AR370" i="1" s="1"/>
  <c r="Q366" i="1" a="1"/>
  <c r="Q366" i="1" s="1"/>
  <c r="Z366" i="1" a="1"/>
  <c r="Z366" i="1" s="1"/>
  <c r="AI366" i="1" a="1"/>
  <c r="AI366" i="1" s="1"/>
  <c r="AR366" i="1" a="1"/>
  <c r="AR366" i="1" s="1"/>
  <c r="Q256" i="1" a="1"/>
  <c r="Q256" i="1" s="1"/>
  <c r="Z256" i="1" a="1"/>
  <c r="Z256" i="1" s="1"/>
  <c r="AI256" i="1" a="1"/>
  <c r="AI256" i="1" s="1"/>
  <c r="AR256" i="1" a="1"/>
  <c r="AR256" i="1" s="1"/>
  <c r="Q171" i="1" a="1"/>
  <c r="Q171" i="1" s="1"/>
  <c r="Z171" i="1" a="1"/>
  <c r="Z171" i="1" s="1"/>
  <c r="AI171" i="1" a="1"/>
  <c r="AI171" i="1" s="1"/>
  <c r="AR171" i="1" a="1"/>
  <c r="AR171" i="1" s="1"/>
  <c r="Q354" i="1" a="1"/>
  <c r="Q354" i="1" s="1"/>
  <c r="Z354" i="1" a="1"/>
  <c r="Z354" i="1" s="1"/>
  <c r="AI354" i="1" a="1"/>
  <c r="AI354" i="1" s="1"/>
  <c r="AR354" i="1" a="1"/>
  <c r="AR354" i="1" s="1"/>
  <c r="Q321" i="1" a="1"/>
  <c r="Q321" i="1" s="1"/>
  <c r="Z321" i="1" a="1"/>
  <c r="Z321" i="1" s="1"/>
  <c r="AI321" i="1" a="1"/>
  <c r="AI321" i="1" s="1"/>
  <c r="AR321" i="1" a="1"/>
  <c r="AR321" i="1" s="1"/>
  <c r="Q361" i="1" a="1"/>
  <c r="Q361" i="1" s="1"/>
  <c r="Z361" i="1" a="1"/>
  <c r="Z361" i="1" s="1"/>
  <c r="AI361" i="1" a="1"/>
  <c r="AI361" i="1" s="1"/>
  <c r="AR361" i="1" a="1"/>
  <c r="AR361" i="1" s="1"/>
  <c r="Q262" i="1" a="1"/>
  <c r="Q262" i="1" s="1"/>
  <c r="Z262" i="1" a="1"/>
  <c r="Z262" i="1" s="1"/>
  <c r="AI262" i="1" a="1"/>
  <c r="AI262" i="1" s="1"/>
  <c r="AR262" i="1" a="1"/>
  <c r="AR262" i="1" s="1"/>
  <c r="Q338" i="1" a="1"/>
  <c r="Q338" i="1" s="1"/>
  <c r="Z338" i="1" a="1"/>
  <c r="Z338" i="1" s="1"/>
  <c r="AI338" i="1" a="1"/>
  <c r="AI338" i="1" s="1"/>
  <c r="AR338" i="1" a="1"/>
  <c r="AR338" i="1" s="1"/>
  <c r="Q352" i="1" a="1"/>
  <c r="Q352" i="1" s="1"/>
  <c r="Z352" i="1" a="1"/>
  <c r="Z352" i="1" s="1"/>
  <c r="AI352" i="1" a="1"/>
  <c r="AI352" i="1" s="1"/>
  <c r="AR352" i="1" a="1"/>
  <c r="AR352" i="1" s="1"/>
  <c r="Q330" i="1" a="1"/>
  <c r="Q330" i="1" s="1"/>
  <c r="Z330" i="1" a="1"/>
  <c r="Z330" i="1" s="1"/>
  <c r="AI330" i="1" a="1"/>
  <c r="AI330" i="1" s="1"/>
  <c r="AR330" i="1" a="1"/>
  <c r="AR330" i="1" s="1"/>
  <c r="Q326" i="1" a="1"/>
  <c r="Q326" i="1" s="1"/>
  <c r="Z326" i="1" a="1"/>
  <c r="Z326" i="1" s="1"/>
  <c r="AI326" i="1" a="1"/>
  <c r="AI326" i="1" s="1"/>
  <c r="AR326" i="1" a="1"/>
  <c r="AR326" i="1" s="1"/>
  <c r="Q163" i="1" a="1"/>
  <c r="Q163" i="1" s="1"/>
  <c r="Z163" i="1" a="1"/>
  <c r="Z163" i="1" s="1"/>
  <c r="AI163" i="1" a="1"/>
  <c r="AI163" i="1" s="1"/>
  <c r="AR163" i="1" a="1"/>
  <c r="AR163" i="1" s="1"/>
  <c r="Q281" i="1" a="1"/>
  <c r="Q281" i="1" s="1"/>
  <c r="Z281" i="1" a="1"/>
  <c r="Z281" i="1" s="1"/>
  <c r="AI281" i="1" a="1"/>
  <c r="AI281" i="1" s="1"/>
  <c r="AR281" i="1" a="1"/>
  <c r="AR281" i="1" s="1"/>
  <c r="Q205" i="1" a="1"/>
  <c r="Q205" i="1" s="1"/>
  <c r="Z205" i="1" a="1"/>
  <c r="Z205" i="1" s="1"/>
  <c r="AI205" i="1" a="1"/>
  <c r="AI205" i="1" s="1"/>
  <c r="AR205" i="1" a="1"/>
  <c r="AR205" i="1" s="1"/>
  <c r="Q406" i="1" a="1"/>
  <c r="Q406" i="1" s="1"/>
  <c r="Z406" i="1" a="1"/>
  <c r="Z406" i="1" s="1"/>
  <c r="AI406" i="1" a="1"/>
  <c r="AI406" i="1" s="1"/>
  <c r="AR406" i="1" a="1"/>
  <c r="AR406" i="1" s="1"/>
  <c r="Q310" i="1" a="1"/>
  <c r="Q310" i="1" s="1"/>
  <c r="Z310" i="1" a="1"/>
  <c r="Z310" i="1" s="1"/>
  <c r="AI310" i="1" a="1"/>
  <c r="AI310" i="1" s="1"/>
  <c r="AR310" i="1" a="1"/>
  <c r="AR310" i="1" s="1"/>
  <c r="Q308" i="1" a="1"/>
  <c r="Q308" i="1" s="1"/>
  <c r="Z308" i="1" a="1"/>
  <c r="Z308" i="1" s="1"/>
  <c r="AI308" i="1" a="1"/>
  <c r="AI308" i="1" s="1"/>
  <c r="AR308" i="1" a="1"/>
  <c r="AR308" i="1" s="1"/>
  <c r="Z376" i="1" a="1"/>
  <c r="Z376" i="1" s="1"/>
  <c r="AI376" i="1" a="1"/>
  <c r="AI376" i="1" s="1"/>
  <c r="AR376" i="1" a="1"/>
  <c r="AR376" i="1" s="1"/>
  <c r="AR303" i="1" a="1"/>
  <c r="AR303" i="1" s="1"/>
  <c r="AI303" i="1" a="1"/>
  <c r="AI303" i="1" s="1"/>
  <c r="Z303" i="1" a="1"/>
  <c r="Z303" i="1" s="1"/>
  <c r="Q303" i="1" a="1"/>
  <c r="Q303" i="1" s="1"/>
  <c r="AR118" i="1" a="1"/>
  <c r="AR118" i="1" s="1"/>
  <c r="AI118" i="1" a="1"/>
  <c r="AI118" i="1" s="1"/>
  <c r="Z118" i="1" a="1"/>
  <c r="Z118" i="1" s="1"/>
  <c r="Q118" i="1" a="1"/>
  <c r="Q118" i="1" s="1"/>
  <c r="AR299" i="1" a="1"/>
  <c r="AR299" i="1" s="1"/>
  <c r="AI299" i="1" a="1"/>
  <c r="AI299" i="1" s="1"/>
  <c r="Z299" i="1" a="1"/>
  <c r="Z299" i="1" s="1"/>
  <c r="Q299" i="1" a="1"/>
  <c r="Q299" i="1" s="1"/>
  <c r="AR297" i="1" a="1"/>
  <c r="AR297" i="1" s="1"/>
  <c r="AI297" i="1" a="1"/>
  <c r="AI297" i="1" s="1"/>
  <c r="Z297" i="1" a="1"/>
  <c r="Z297" i="1" s="1"/>
  <c r="Q297" i="1" a="1"/>
  <c r="Q297" i="1" s="1"/>
  <c r="AR295" i="1" a="1"/>
  <c r="AR295" i="1" s="1"/>
  <c r="AI295" i="1" a="1"/>
  <c r="AI295" i="1" s="1"/>
  <c r="Z295" i="1" a="1"/>
  <c r="Z295" i="1" s="1"/>
  <c r="Q295" i="1" a="1"/>
  <c r="Q295" i="1" s="1"/>
  <c r="AR293" i="1" a="1"/>
  <c r="AR293" i="1" s="1"/>
  <c r="AI293" i="1" a="1"/>
  <c r="AI293" i="1" s="1"/>
  <c r="Z293" i="1" a="1"/>
  <c r="Z293" i="1" s="1"/>
  <c r="Q293" i="1" a="1"/>
  <c r="Q293" i="1" s="1"/>
  <c r="AR183" i="1" a="1"/>
  <c r="AR183" i="1" s="1"/>
  <c r="AI183" i="1" a="1"/>
  <c r="AI183" i="1" s="1"/>
  <c r="Z183" i="1" a="1"/>
  <c r="Z183" i="1" s="1"/>
  <c r="Q183" i="1" a="1"/>
  <c r="Q183" i="1" s="1"/>
  <c r="AR247" i="1" a="1"/>
  <c r="AR247" i="1" s="1"/>
  <c r="AI247" i="1" a="1"/>
  <c r="AI247" i="1" s="1"/>
  <c r="Z247" i="1" a="1"/>
  <c r="Z247" i="1" s="1"/>
  <c r="Q247" i="1" a="1"/>
  <c r="Q247" i="1" s="1"/>
  <c r="AR287" i="1" a="1"/>
  <c r="AR287" i="1" s="1"/>
  <c r="AI287" i="1" a="1"/>
  <c r="AI287" i="1" s="1"/>
  <c r="Z287" i="1" a="1"/>
  <c r="Z287" i="1" s="1"/>
  <c r="Q287" i="1" a="1"/>
  <c r="Q287" i="1" s="1"/>
  <c r="AR457" i="1" a="1"/>
  <c r="AR457" i="1" s="1"/>
  <c r="AI457" i="1" a="1"/>
  <c r="AI457" i="1" s="1"/>
  <c r="Z457" i="1" a="1"/>
  <c r="Z457" i="1" s="1"/>
  <c r="Q457" i="1" a="1"/>
  <c r="Q457" i="1" s="1"/>
  <c r="AR283" i="1" a="1"/>
  <c r="AR283" i="1" s="1"/>
  <c r="AI283" i="1" a="1"/>
  <c r="AI283" i="1" s="1"/>
  <c r="Z283" i="1" a="1"/>
  <c r="Z283" i="1" s="1"/>
  <c r="Q283" i="1" a="1"/>
  <c r="Q283" i="1" s="1"/>
  <c r="AR94" i="1" a="1"/>
  <c r="AR94" i="1" s="1"/>
  <c r="AI94" i="1" a="1"/>
  <c r="AI94" i="1" s="1"/>
  <c r="Z94" i="1" a="1"/>
  <c r="Z94" i="1" s="1"/>
  <c r="Q94" i="1" a="1"/>
  <c r="Q94" i="1" s="1"/>
  <c r="AR279" i="1" a="1"/>
  <c r="AR279" i="1" s="1"/>
  <c r="AI279" i="1" a="1"/>
  <c r="AI279" i="1" s="1"/>
  <c r="Z279" i="1" a="1"/>
  <c r="Z279" i="1" s="1"/>
  <c r="Q279" i="1" a="1"/>
  <c r="Q279" i="1" s="1"/>
  <c r="AR350" i="1" a="1"/>
  <c r="AR350" i="1" s="1"/>
  <c r="AI350" i="1" a="1"/>
  <c r="AI350" i="1" s="1"/>
  <c r="Z350" i="1" a="1"/>
  <c r="Z350" i="1" s="1"/>
  <c r="Q350" i="1" a="1"/>
  <c r="Q350" i="1" s="1"/>
  <c r="AR309" i="1" a="1"/>
  <c r="AR309" i="1" s="1"/>
  <c r="AI309" i="1" a="1"/>
  <c r="AI309" i="1" s="1"/>
  <c r="Z309" i="1" a="1"/>
  <c r="Z309" i="1" s="1"/>
  <c r="Q309" i="1" a="1"/>
  <c r="Q309" i="1" s="1"/>
  <c r="AR273" i="1" a="1"/>
  <c r="AR273" i="1" s="1"/>
  <c r="AI273" i="1" a="1"/>
  <c r="AI273" i="1" s="1"/>
  <c r="Z273" i="1" a="1"/>
  <c r="Z273" i="1" s="1"/>
  <c r="Q273" i="1" a="1"/>
  <c r="Q273" i="1" s="1"/>
  <c r="AR271" i="1" a="1"/>
  <c r="AR271" i="1" s="1"/>
  <c r="AI271" i="1" a="1"/>
  <c r="AI271" i="1" s="1"/>
  <c r="Z271" i="1" a="1"/>
  <c r="Z271" i="1" s="1"/>
  <c r="Q271" i="1" a="1"/>
  <c r="Q271" i="1" s="1"/>
  <c r="AR269" i="1" a="1"/>
  <c r="AR269" i="1" s="1"/>
  <c r="AI269" i="1" a="1"/>
  <c r="AI269" i="1" s="1"/>
  <c r="Z269" i="1" a="1"/>
  <c r="Z269" i="1" s="1"/>
  <c r="Q269" i="1" a="1"/>
  <c r="Q269" i="1" s="1"/>
  <c r="AR267" i="1" a="1"/>
  <c r="AR267" i="1" s="1"/>
  <c r="AI267" i="1" a="1"/>
  <c r="AI267" i="1" s="1"/>
  <c r="Z267" i="1" a="1"/>
  <c r="Z267" i="1" s="1"/>
  <c r="Q267" i="1" a="1"/>
  <c r="Q267" i="1" s="1"/>
  <c r="AR265" i="1" a="1"/>
  <c r="AR265" i="1" s="1"/>
  <c r="AI265" i="1" a="1"/>
  <c r="AI265" i="1" s="1"/>
  <c r="Z265" i="1" a="1"/>
  <c r="Z265" i="1" s="1"/>
  <c r="Q265" i="1" a="1"/>
  <c r="Q265" i="1" s="1"/>
  <c r="AR72" i="1" a="1"/>
  <c r="AR72" i="1" s="1"/>
  <c r="AI72" i="1" a="1"/>
  <c r="AI72" i="1" s="1"/>
  <c r="Z72" i="1" a="1"/>
  <c r="Z72" i="1" s="1"/>
  <c r="Q72" i="1" a="1"/>
  <c r="Q72" i="1" s="1"/>
  <c r="AR342" i="1" a="1"/>
  <c r="AR342" i="1" s="1"/>
  <c r="AI342" i="1" a="1"/>
  <c r="AI342" i="1" s="1"/>
  <c r="Z342" i="1" a="1"/>
  <c r="Z342" i="1" s="1"/>
  <c r="Q342" i="1" a="1"/>
  <c r="Q342" i="1" s="1"/>
  <c r="AR259" i="1" a="1"/>
  <c r="AR259" i="1" s="1"/>
  <c r="AI259" i="1" a="1"/>
  <c r="AI259" i="1" s="1"/>
  <c r="Z259" i="1" a="1"/>
  <c r="Z259" i="1" s="1"/>
  <c r="Q259" i="1" a="1"/>
  <c r="Q259" i="1" s="1"/>
  <c r="AR257" i="1" a="1"/>
  <c r="AR257" i="1" s="1"/>
  <c r="AI257" i="1" a="1"/>
  <c r="AI257" i="1" s="1"/>
  <c r="Z257" i="1" a="1"/>
  <c r="Z257" i="1" s="1"/>
  <c r="Q257" i="1" a="1"/>
  <c r="Q257" i="1" s="1"/>
  <c r="AR255" i="1" a="1"/>
  <c r="AR255" i="1" s="1"/>
  <c r="AI255" i="1" a="1"/>
  <c r="AI255" i="1" s="1"/>
  <c r="Z255" i="1" a="1"/>
  <c r="Z255" i="1" s="1"/>
  <c r="Q255" i="1" a="1"/>
  <c r="Q255" i="1" s="1"/>
  <c r="AR253" i="1" a="1"/>
  <c r="AR253" i="1" s="1"/>
  <c r="AI253" i="1" a="1"/>
  <c r="AI253" i="1" s="1"/>
  <c r="Z253" i="1" a="1"/>
  <c r="Z253" i="1" s="1"/>
  <c r="Q253" i="1" a="1"/>
  <c r="Q253" i="1" s="1"/>
  <c r="AR437" i="1" a="1"/>
  <c r="AR437" i="1" s="1"/>
  <c r="AI437" i="1" a="1"/>
  <c r="AI437" i="1" s="1"/>
  <c r="Z437" i="1" a="1"/>
  <c r="Z437" i="1" s="1"/>
  <c r="Q437" i="1" a="1"/>
  <c r="Q437" i="1" s="1"/>
  <c r="AR249" i="1" a="1"/>
  <c r="AR249" i="1" s="1"/>
  <c r="AI249" i="1" a="1"/>
  <c r="AI249" i="1" s="1"/>
  <c r="Z249" i="1" a="1"/>
  <c r="Z249" i="1" s="1"/>
  <c r="Q249" i="1" a="1"/>
  <c r="Q249" i="1" s="1"/>
  <c r="AR195" i="1" a="1"/>
  <c r="AR195" i="1" s="1"/>
  <c r="AI195" i="1" a="1"/>
  <c r="AI195" i="1" s="1"/>
  <c r="Z195" i="1" a="1"/>
  <c r="Z195" i="1" s="1"/>
  <c r="Q195" i="1" a="1"/>
  <c r="Q195" i="1" s="1"/>
  <c r="AR245" i="1" a="1"/>
  <c r="AR245" i="1" s="1"/>
  <c r="AI245" i="1" a="1"/>
  <c r="AI245" i="1" s="1"/>
  <c r="Z245" i="1" a="1"/>
  <c r="Z245" i="1" s="1"/>
  <c r="Q245" i="1" a="1"/>
  <c r="Q245" i="1" s="1"/>
  <c r="AR243" i="1" a="1"/>
  <c r="AR243" i="1" s="1"/>
  <c r="AI243" i="1" a="1"/>
  <c r="AI243" i="1" s="1"/>
  <c r="Z243" i="1" a="1"/>
  <c r="Z243" i="1" s="1"/>
  <c r="Q243" i="1" a="1"/>
  <c r="Q243" i="1" s="1"/>
  <c r="AR212" i="1" a="1"/>
  <c r="AR212" i="1" s="1"/>
  <c r="AI212" i="1" a="1"/>
  <c r="AI212" i="1" s="1"/>
  <c r="Z212" i="1" a="1"/>
  <c r="Z212" i="1" s="1"/>
  <c r="Q212" i="1" a="1"/>
  <c r="Q212" i="1" s="1"/>
  <c r="AR239" i="1" a="1"/>
  <c r="AR239" i="1" s="1"/>
  <c r="AI239" i="1" a="1"/>
  <c r="AI239" i="1" s="1"/>
  <c r="Z239" i="1" a="1"/>
  <c r="Z239" i="1" s="1"/>
  <c r="Q239" i="1" a="1"/>
  <c r="Q239" i="1" s="1"/>
  <c r="AR237" i="1" a="1"/>
  <c r="AR237" i="1" s="1"/>
  <c r="AI237" i="1" a="1"/>
  <c r="AI237" i="1" s="1"/>
  <c r="Z237" i="1" a="1"/>
  <c r="Z237" i="1" s="1"/>
  <c r="Q237" i="1" a="1"/>
  <c r="Q237" i="1" s="1"/>
  <c r="AR235" i="1" a="1"/>
  <c r="AR235" i="1" s="1"/>
  <c r="AI235" i="1" a="1"/>
  <c r="AI235" i="1" s="1"/>
  <c r="Z235" i="1" a="1"/>
  <c r="Z235" i="1" s="1"/>
  <c r="Q235" i="1" a="1"/>
  <c r="Q235" i="1" s="1"/>
  <c r="AR121" i="1" a="1"/>
  <c r="AR121" i="1" s="1"/>
  <c r="AI121" i="1" a="1"/>
  <c r="AI121" i="1" s="1"/>
  <c r="Z121" i="1" a="1"/>
  <c r="Z121" i="1" s="1"/>
  <c r="Q121" i="1" a="1"/>
  <c r="Q121" i="1" s="1"/>
  <c r="AR231" i="1" a="1"/>
  <c r="AR231" i="1" s="1"/>
  <c r="AI231" i="1" a="1"/>
  <c r="AI231" i="1" s="1"/>
  <c r="Z231" i="1" a="1"/>
  <c r="Z231" i="1" s="1"/>
  <c r="Q231" i="1" a="1"/>
  <c r="Q231" i="1" s="1"/>
  <c r="AR229" i="1" a="1"/>
  <c r="AR229" i="1" s="1"/>
  <c r="AI229" i="1" a="1"/>
  <c r="AI229" i="1" s="1"/>
  <c r="Z229" i="1" a="1"/>
  <c r="Z229" i="1" s="1"/>
  <c r="Q229" i="1" a="1"/>
  <c r="Q229" i="1" s="1"/>
  <c r="AR227" i="1" a="1"/>
  <c r="AR227" i="1" s="1"/>
  <c r="AI227" i="1" a="1"/>
  <c r="AI227" i="1" s="1"/>
  <c r="Z227" i="1" a="1"/>
  <c r="Z227" i="1" s="1"/>
  <c r="Q227" i="1" a="1"/>
  <c r="Q227" i="1" s="1"/>
  <c r="AR225" i="1" a="1"/>
  <c r="AR225" i="1" s="1"/>
  <c r="AI225" i="1" a="1"/>
  <c r="AI225" i="1" s="1"/>
  <c r="Z225" i="1" a="1"/>
  <c r="Z225" i="1" s="1"/>
  <c r="Q225" i="1" a="1"/>
  <c r="Q225" i="1" s="1"/>
  <c r="AR223" i="1" a="1"/>
  <c r="AR223" i="1" s="1"/>
  <c r="AI223" i="1" a="1"/>
  <c r="AI223" i="1" s="1"/>
  <c r="Z223" i="1" a="1"/>
  <c r="Z223" i="1" s="1"/>
  <c r="Q223" i="1" a="1"/>
  <c r="Q223" i="1" s="1"/>
  <c r="AR221" i="1" a="1"/>
  <c r="AR221" i="1" s="1"/>
  <c r="AI221" i="1" a="1"/>
  <c r="AI221" i="1" s="1"/>
  <c r="Z221" i="1" a="1"/>
  <c r="Z221" i="1" s="1"/>
  <c r="Q221" i="1" a="1"/>
  <c r="Q221" i="1" s="1"/>
  <c r="AR100" i="1" a="1"/>
  <c r="AR100" i="1" s="1"/>
  <c r="AI100" i="1" a="1"/>
  <c r="AI100" i="1" s="1"/>
  <c r="Z100" i="1" a="1"/>
  <c r="Z100" i="1" s="1"/>
  <c r="Q100" i="1" a="1"/>
  <c r="Q100" i="1" s="1"/>
  <c r="AR92" i="1" a="1"/>
  <c r="AR92" i="1" s="1"/>
  <c r="AI92" i="1" a="1"/>
  <c r="AI92" i="1" s="1"/>
  <c r="Z92" i="1" a="1"/>
  <c r="Z92" i="1" s="1"/>
  <c r="Q92" i="1" a="1"/>
  <c r="Q92" i="1" s="1"/>
  <c r="AR215" i="1" a="1"/>
  <c r="AR215" i="1" s="1"/>
  <c r="AI215" i="1" a="1"/>
  <c r="AI215" i="1" s="1"/>
  <c r="Z215" i="1" a="1"/>
  <c r="Z215" i="1" s="1"/>
  <c r="Q215" i="1" a="1"/>
  <c r="Q215" i="1" s="1"/>
  <c r="AR213" i="1" a="1"/>
  <c r="AR213" i="1" s="1"/>
  <c r="AI213" i="1" a="1"/>
  <c r="AI213" i="1" s="1"/>
  <c r="Z213" i="1" a="1"/>
  <c r="Z213" i="1" s="1"/>
  <c r="Q213" i="1" a="1"/>
  <c r="Q213" i="1" s="1"/>
  <c r="AR211" i="1" a="1"/>
  <c r="AR211" i="1" s="1"/>
  <c r="AI211" i="1" a="1"/>
  <c r="AI211" i="1" s="1"/>
  <c r="Z211" i="1" a="1"/>
  <c r="Z211" i="1" s="1"/>
  <c r="Q211" i="1" a="1"/>
  <c r="Q211" i="1" s="1"/>
  <c r="AR209" i="1" a="1"/>
  <c r="AR209" i="1" s="1"/>
  <c r="AI209" i="1" a="1"/>
  <c r="AI209" i="1" s="1"/>
  <c r="Z209" i="1" a="1"/>
  <c r="Z209" i="1" s="1"/>
  <c r="Q209" i="1" a="1"/>
  <c r="Q209" i="1" s="1"/>
  <c r="AR207" i="1" a="1"/>
  <c r="AR207" i="1" s="1"/>
  <c r="AI207" i="1" a="1"/>
  <c r="AI207" i="1" s="1"/>
  <c r="Z207" i="1" a="1"/>
  <c r="Z207" i="1" s="1"/>
  <c r="Q207" i="1" a="1"/>
  <c r="Q207" i="1" s="1"/>
  <c r="AR77" i="1" a="1"/>
  <c r="AR77" i="1" s="1"/>
  <c r="AI77" i="1" a="1"/>
  <c r="AI77" i="1" s="1"/>
  <c r="Z77" i="1" a="1"/>
  <c r="Z77" i="1" s="1"/>
  <c r="Q77" i="1" a="1"/>
  <c r="Q77" i="1" s="1"/>
  <c r="AR203" i="1" a="1"/>
  <c r="AR203" i="1" s="1"/>
  <c r="AI203" i="1" a="1"/>
  <c r="AI203" i="1" s="1"/>
  <c r="Z203" i="1" a="1"/>
  <c r="Z203" i="1" s="1"/>
  <c r="Q203" i="1" a="1"/>
  <c r="Q203" i="1" s="1"/>
  <c r="AR201" i="1" a="1"/>
  <c r="AR201" i="1" s="1"/>
  <c r="AI201" i="1" a="1"/>
  <c r="AI201" i="1" s="1"/>
  <c r="Z201" i="1" a="1"/>
  <c r="Z201" i="1" s="1"/>
  <c r="Q201" i="1" a="1"/>
  <c r="Q201" i="1" s="1"/>
  <c r="AR199" i="1" a="1"/>
  <c r="AR199" i="1" s="1"/>
  <c r="AI199" i="1" a="1"/>
  <c r="AI199" i="1" s="1"/>
  <c r="Z199" i="1" a="1"/>
  <c r="Z199" i="1" s="1"/>
  <c r="Q199" i="1" a="1"/>
  <c r="Q199" i="1" s="1"/>
  <c r="AR197" i="1" a="1"/>
  <c r="AR197" i="1" s="1"/>
  <c r="AI197" i="1" a="1"/>
  <c r="AI197" i="1" s="1"/>
  <c r="Z197" i="1" a="1"/>
  <c r="Z197" i="1" s="1"/>
  <c r="Q197" i="1" a="1"/>
  <c r="Q197" i="1" s="1"/>
  <c r="AR62" i="1" a="1"/>
  <c r="AR62" i="1" s="1"/>
  <c r="AI62" i="1" a="1"/>
  <c r="AI62" i="1" s="1"/>
  <c r="Z62" i="1" a="1"/>
  <c r="Z62" i="1" s="1"/>
  <c r="Q62" i="1" a="1"/>
  <c r="Q62" i="1" s="1"/>
  <c r="AR193" i="1" a="1"/>
  <c r="AR193" i="1" s="1"/>
  <c r="AI193" i="1" a="1"/>
  <c r="AI193" i="1" s="1"/>
  <c r="Z193" i="1" a="1"/>
  <c r="Z193" i="1" s="1"/>
  <c r="Q193" i="1" a="1"/>
  <c r="Q193" i="1" s="1"/>
  <c r="AR191" i="1" a="1"/>
  <c r="AR191" i="1" s="1"/>
  <c r="AI191" i="1" a="1"/>
  <c r="AI191" i="1" s="1"/>
  <c r="Z191" i="1" a="1"/>
  <c r="Z191" i="1" s="1"/>
  <c r="Q191" i="1" a="1"/>
  <c r="Q191" i="1" s="1"/>
  <c r="AR189" i="1" a="1"/>
  <c r="AR189" i="1" s="1"/>
  <c r="AI189" i="1" a="1"/>
  <c r="AI189" i="1" s="1"/>
  <c r="Z189" i="1" a="1"/>
  <c r="Z189" i="1" s="1"/>
  <c r="Q189" i="1" a="1"/>
  <c r="Q189" i="1" s="1"/>
  <c r="AR187" i="1" a="1"/>
  <c r="AR187" i="1" s="1"/>
  <c r="AI187" i="1" a="1"/>
  <c r="AI187" i="1" s="1"/>
  <c r="Z187" i="1" a="1"/>
  <c r="Z187" i="1" s="1"/>
  <c r="Q187" i="1" a="1"/>
  <c r="Q187" i="1" s="1"/>
  <c r="AR185" i="1" a="1"/>
  <c r="AR185" i="1" s="1"/>
  <c r="AI185" i="1" a="1"/>
  <c r="AI185" i="1" s="1"/>
  <c r="Z185" i="1" a="1"/>
  <c r="Z185" i="1" s="1"/>
  <c r="Q185" i="1" a="1"/>
  <c r="Q185" i="1" s="1"/>
  <c r="AR418" i="1" a="1"/>
  <c r="AR418" i="1" s="1"/>
  <c r="AI418" i="1" a="1"/>
  <c r="AI418" i="1" s="1"/>
  <c r="Z418" i="1" a="1"/>
  <c r="Z418" i="1" s="1"/>
  <c r="Q418" i="1" a="1"/>
  <c r="Q418" i="1" s="1"/>
  <c r="AR181" i="1" a="1"/>
  <c r="AR181" i="1" s="1"/>
  <c r="AI181" i="1" a="1"/>
  <c r="AI181" i="1" s="1"/>
  <c r="Z181" i="1" a="1"/>
  <c r="Z181" i="1" s="1"/>
  <c r="Q181" i="1" a="1"/>
  <c r="Q181" i="1" s="1"/>
  <c r="AR179" i="1" a="1"/>
  <c r="AR179" i="1" s="1"/>
  <c r="AI179" i="1" a="1"/>
  <c r="AI179" i="1" s="1"/>
  <c r="Z179" i="1" a="1"/>
  <c r="Z179" i="1" s="1"/>
  <c r="Q179" i="1" a="1"/>
  <c r="Q179" i="1" s="1"/>
  <c r="AR177" i="1" a="1"/>
  <c r="AR177" i="1" s="1"/>
  <c r="AI177" i="1" a="1"/>
  <c r="AI177" i="1" s="1"/>
  <c r="Z177" i="1" a="1"/>
  <c r="Z177" i="1" s="1"/>
  <c r="Q177" i="1" a="1"/>
  <c r="Q177" i="1" s="1"/>
  <c r="AR175" i="1" a="1"/>
  <c r="AR175" i="1" s="1"/>
  <c r="AI175" i="1" a="1"/>
  <c r="AI175" i="1" s="1"/>
  <c r="Z175" i="1" a="1"/>
  <c r="Z175" i="1" s="1"/>
  <c r="Q175" i="1" a="1"/>
  <c r="Q175" i="1" s="1"/>
  <c r="AR173" i="1" a="1"/>
  <c r="AR173" i="1" s="1"/>
  <c r="AI173" i="1" a="1"/>
  <c r="AI173" i="1" s="1"/>
  <c r="Z173" i="1" a="1"/>
  <c r="Z173" i="1" s="1"/>
  <c r="Q173" i="1" a="1"/>
  <c r="Q173" i="1" s="1"/>
  <c r="AR190" i="1" a="1"/>
  <c r="AR190" i="1" s="1"/>
  <c r="AI190" i="1" a="1"/>
  <c r="AI190" i="1" s="1"/>
  <c r="Z190" i="1" a="1"/>
  <c r="Z190" i="1" s="1"/>
  <c r="Q190" i="1" a="1"/>
  <c r="Q190" i="1" s="1"/>
  <c r="AR169" i="1" a="1"/>
  <c r="AR169" i="1" s="1"/>
  <c r="AI169" i="1" a="1"/>
  <c r="AI169" i="1" s="1"/>
  <c r="Z169" i="1" a="1"/>
  <c r="Z169" i="1" s="1"/>
  <c r="Q169" i="1" a="1"/>
  <c r="Q169" i="1" s="1"/>
  <c r="AR167" i="1" a="1"/>
  <c r="AR167" i="1" s="1"/>
  <c r="AI167" i="1" a="1"/>
  <c r="AI167" i="1" s="1"/>
  <c r="Z167" i="1" a="1"/>
  <c r="Z167" i="1" s="1"/>
  <c r="Q167" i="1" a="1"/>
  <c r="Q167" i="1" s="1"/>
  <c r="AR165" i="1" a="1"/>
  <c r="AR165" i="1" s="1"/>
  <c r="AI165" i="1" a="1"/>
  <c r="AI165" i="1" s="1"/>
  <c r="Z165" i="1" a="1"/>
  <c r="Z165" i="1" s="1"/>
  <c r="Q165" i="1" a="1"/>
  <c r="Q165" i="1" s="1"/>
  <c r="AR36" i="1" a="1"/>
  <c r="AR36" i="1" s="1"/>
  <c r="AI36" i="1" a="1"/>
  <c r="AI36" i="1" s="1"/>
  <c r="Z36" i="1" a="1"/>
  <c r="Z36" i="1" s="1"/>
  <c r="Q36" i="1" a="1"/>
  <c r="Q36" i="1" s="1"/>
  <c r="AR161" i="1" a="1"/>
  <c r="AR161" i="1" s="1"/>
  <c r="AI161" i="1" a="1"/>
  <c r="AI161" i="1" s="1"/>
  <c r="Z161" i="1" a="1"/>
  <c r="Z161" i="1" s="1"/>
  <c r="Q161" i="1" a="1"/>
  <c r="Q161" i="1" s="1"/>
  <c r="AR159" i="1" a="1"/>
  <c r="AR159" i="1" s="1"/>
  <c r="AI159" i="1" a="1"/>
  <c r="AI159" i="1" s="1"/>
  <c r="Z159" i="1" a="1"/>
  <c r="Z159" i="1" s="1"/>
  <c r="Q159" i="1" a="1"/>
  <c r="Q159" i="1" s="1"/>
  <c r="AR157" i="1" a="1"/>
  <c r="AR157" i="1" s="1"/>
  <c r="AI157" i="1" a="1"/>
  <c r="AI157" i="1" s="1"/>
  <c r="Z157" i="1" a="1"/>
  <c r="Z157" i="1" s="1"/>
  <c r="Q157" i="1" a="1"/>
  <c r="Q157" i="1" s="1"/>
  <c r="AR155" i="1" a="1"/>
  <c r="AR155" i="1" s="1"/>
  <c r="AI155" i="1" a="1"/>
  <c r="AI155" i="1" s="1"/>
  <c r="Z155" i="1" a="1"/>
  <c r="Z155" i="1" s="1"/>
  <c r="Q155" i="1" a="1"/>
  <c r="Q155" i="1" s="1"/>
  <c r="AR153" i="1" a="1"/>
  <c r="AR153" i="1" s="1"/>
  <c r="AI153" i="1" a="1"/>
  <c r="AI153" i="1" s="1"/>
  <c r="Z153" i="1" a="1"/>
  <c r="Z153" i="1" s="1"/>
  <c r="Q153" i="1" a="1"/>
  <c r="Q153" i="1" s="1"/>
  <c r="AR184" i="1" a="1"/>
  <c r="AR184" i="1" s="1"/>
  <c r="AI184" i="1" a="1"/>
  <c r="AI184" i="1" s="1"/>
  <c r="Z184" i="1" a="1"/>
  <c r="Z184" i="1" s="1"/>
  <c r="Q184" i="1" a="1"/>
  <c r="Q184" i="1" s="1"/>
  <c r="AR149" i="1" a="1"/>
  <c r="AR149" i="1" s="1"/>
  <c r="AI149" i="1" a="1"/>
  <c r="AI149" i="1" s="1"/>
  <c r="Z149" i="1" a="1"/>
  <c r="Z149" i="1" s="1"/>
  <c r="Q149" i="1" a="1"/>
  <c r="Q149" i="1" s="1"/>
  <c r="AR147" i="1" a="1"/>
  <c r="AR147" i="1" s="1"/>
  <c r="AI147" i="1" a="1"/>
  <c r="AI147" i="1" s="1"/>
  <c r="Z147" i="1" a="1"/>
  <c r="Z147" i="1" s="1"/>
  <c r="Q147" i="1" a="1"/>
  <c r="Q147" i="1" s="1"/>
  <c r="AR145" i="1" a="1"/>
  <c r="AR145" i="1" s="1"/>
  <c r="AI145" i="1" a="1"/>
  <c r="AI145" i="1" s="1"/>
  <c r="Z145" i="1" a="1"/>
  <c r="Z145" i="1" s="1"/>
  <c r="Q145" i="1" a="1"/>
  <c r="Q145" i="1" s="1"/>
  <c r="AR143" i="1" a="1"/>
  <c r="AR143" i="1" s="1"/>
  <c r="AI143" i="1" a="1"/>
  <c r="AI143" i="1" s="1"/>
  <c r="Z143" i="1" a="1"/>
  <c r="Z143" i="1" s="1"/>
  <c r="Q143" i="1" a="1"/>
  <c r="Q143" i="1" s="1"/>
  <c r="AR141" i="1" a="1"/>
  <c r="AR141" i="1" s="1"/>
  <c r="AI141" i="1" a="1"/>
  <c r="AI141" i="1" s="1"/>
  <c r="Z141" i="1" a="1"/>
  <c r="Z141" i="1" s="1"/>
  <c r="Q141" i="1" a="1"/>
  <c r="Q141" i="1" s="1"/>
  <c r="AR139" i="1" a="1"/>
  <c r="AR139" i="1" s="1"/>
  <c r="AI139" i="1" a="1"/>
  <c r="AI139" i="1" s="1"/>
  <c r="Z139" i="1" a="1"/>
  <c r="Z139" i="1" s="1"/>
  <c r="Q139" i="1" a="1"/>
  <c r="Q139" i="1" s="1"/>
  <c r="AR137" i="1" a="1"/>
  <c r="AR137" i="1" s="1"/>
  <c r="AI137" i="1" a="1"/>
  <c r="AI137" i="1" s="1"/>
  <c r="Z137" i="1" a="1"/>
  <c r="Z137" i="1" s="1"/>
  <c r="Q137" i="1" a="1"/>
  <c r="Q137" i="1" s="1"/>
  <c r="AR135" i="1" a="1"/>
  <c r="AR135" i="1" s="1"/>
  <c r="AI135" i="1" a="1"/>
  <c r="AI135" i="1" s="1"/>
  <c r="Z135" i="1" a="1"/>
  <c r="Z135" i="1" s="1"/>
  <c r="Q135" i="1" a="1"/>
  <c r="Q135" i="1" s="1"/>
  <c r="AR134" i="1" a="1"/>
  <c r="AR134" i="1" s="1"/>
  <c r="AI134" i="1" a="1"/>
  <c r="AI134" i="1" s="1"/>
  <c r="Z134" i="1" a="1"/>
  <c r="Z134" i="1" s="1"/>
  <c r="Q134" i="1" a="1"/>
  <c r="Q134" i="1" s="1"/>
  <c r="AR244" i="1" a="1"/>
  <c r="AR244" i="1" s="1"/>
  <c r="AI244" i="1" a="1"/>
  <c r="AI244" i="1" s="1"/>
  <c r="Z244" i="1" a="1"/>
  <c r="Z244" i="1" s="1"/>
  <c r="Q244" i="1" a="1"/>
  <c r="Q244" i="1" s="1"/>
  <c r="AR129" i="1" a="1"/>
  <c r="AR129" i="1" s="1"/>
  <c r="AI129" i="1" a="1"/>
  <c r="AI129" i="1" s="1"/>
  <c r="Z129" i="1" a="1"/>
  <c r="Z129" i="1" s="1"/>
  <c r="Q129" i="1" a="1"/>
  <c r="Q129" i="1" s="1"/>
  <c r="AR127" i="1" a="1"/>
  <c r="AR127" i="1" s="1"/>
  <c r="AI127" i="1" a="1"/>
  <c r="AI127" i="1" s="1"/>
  <c r="Z127" i="1" a="1"/>
  <c r="Z127" i="1" s="1"/>
  <c r="Q127" i="1" a="1"/>
  <c r="Q127" i="1" s="1"/>
  <c r="AR125" i="1" a="1"/>
  <c r="AR125" i="1" s="1"/>
  <c r="AI125" i="1" a="1"/>
  <c r="AI125" i="1" s="1"/>
  <c r="Z125" i="1" a="1"/>
  <c r="Z125" i="1" s="1"/>
  <c r="Q125" i="1" a="1"/>
  <c r="Q125" i="1" s="1"/>
  <c r="AR123" i="1" a="1"/>
  <c r="AR123" i="1" s="1"/>
  <c r="AI123" i="1" a="1"/>
  <c r="AI123" i="1" s="1"/>
  <c r="Z123" i="1" a="1"/>
  <c r="Z123" i="1" s="1"/>
  <c r="Q123" i="1" a="1"/>
  <c r="Q123" i="1" s="1"/>
  <c r="AR348" i="1" a="1"/>
  <c r="AR348" i="1" s="1"/>
  <c r="AI348" i="1" a="1"/>
  <c r="AI348" i="1" s="1"/>
  <c r="Z348" i="1" a="1"/>
  <c r="Z348" i="1" s="1"/>
  <c r="Q348" i="1" a="1"/>
  <c r="Q348" i="1" s="1"/>
  <c r="AR119" i="1" a="1"/>
  <c r="AR119" i="1" s="1"/>
  <c r="AI119" i="1" a="1"/>
  <c r="AI119" i="1" s="1"/>
  <c r="Z119" i="1" a="1"/>
  <c r="Z119" i="1" s="1"/>
  <c r="Q119" i="1" a="1"/>
  <c r="Q119" i="1" s="1"/>
  <c r="AR117" i="1" a="1"/>
  <c r="AR117" i="1" s="1"/>
  <c r="AI117" i="1" a="1"/>
  <c r="AI117" i="1" s="1"/>
  <c r="Z117" i="1" a="1"/>
  <c r="Z117" i="1" s="1"/>
  <c r="Q117" i="1" a="1"/>
  <c r="Q117" i="1" s="1"/>
  <c r="AR89" i="1" a="1"/>
  <c r="AR89" i="1" s="1"/>
  <c r="AI89" i="1" a="1"/>
  <c r="AI89" i="1" s="1"/>
  <c r="Z89" i="1" a="1"/>
  <c r="Z89" i="1" s="1"/>
  <c r="Q89" i="1" a="1"/>
  <c r="Q89" i="1" s="1"/>
  <c r="AR113" i="1" a="1"/>
  <c r="AR113" i="1" s="1"/>
  <c r="AI113" i="1" a="1"/>
  <c r="AI113" i="1" s="1"/>
  <c r="Z113" i="1" a="1"/>
  <c r="Z113" i="1" s="1"/>
  <c r="Q113" i="1" a="1"/>
  <c r="Q113" i="1" s="1"/>
  <c r="AR111" i="1" a="1"/>
  <c r="AR111" i="1" s="1"/>
  <c r="AI111" i="1" a="1"/>
  <c r="AI111" i="1" s="1"/>
  <c r="Z111" i="1" a="1"/>
  <c r="Z111" i="1" s="1"/>
  <c r="Q111" i="1" a="1"/>
  <c r="Q111" i="1" s="1"/>
  <c r="AR109" i="1" a="1"/>
  <c r="AR109" i="1" s="1"/>
  <c r="AI109" i="1" a="1"/>
  <c r="AI109" i="1" s="1"/>
  <c r="Z109" i="1" a="1"/>
  <c r="Z109" i="1" s="1"/>
  <c r="Q109" i="1" a="1"/>
  <c r="Q109" i="1" s="1"/>
  <c r="AR107" i="1" a="1"/>
  <c r="AR107" i="1" s="1"/>
  <c r="AI107" i="1" a="1"/>
  <c r="AI107" i="1" s="1"/>
  <c r="Z107" i="1" a="1"/>
  <c r="Z107" i="1" s="1"/>
  <c r="Q107" i="1" a="1"/>
  <c r="Q107" i="1" s="1"/>
  <c r="AR105" i="1" a="1"/>
  <c r="AR105" i="1" s="1"/>
  <c r="AI105" i="1" a="1"/>
  <c r="AI105" i="1" s="1"/>
  <c r="Z105" i="1" a="1"/>
  <c r="Z105" i="1" s="1"/>
  <c r="Q105" i="1" a="1"/>
  <c r="Q105" i="1" s="1"/>
  <c r="AR172" i="1" a="1"/>
  <c r="AR172" i="1" s="1"/>
  <c r="AI172" i="1" a="1"/>
  <c r="AI172" i="1" s="1"/>
  <c r="Z172" i="1" a="1"/>
  <c r="Z172" i="1" s="1"/>
  <c r="Q172" i="1" a="1"/>
  <c r="Q172" i="1" s="1"/>
  <c r="AR101" i="1" a="1"/>
  <c r="AR101" i="1" s="1"/>
  <c r="AI101" i="1" a="1"/>
  <c r="AI101" i="1" s="1"/>
  <c r="Z101" i="1" a="1"/>
  <c r="Z101" i="1" s="1"/>
  <c r="Q101" i="1" a="1"/>
  <c r="Q101" i="1" s="1"/>
  <c r="AR99" i="1" a="1"/>
  <c r="AR99" i="1" s="1"/>
  <c r="AI99" i="1" a="1"/>
  <c r="AI99" i="1" s="1"/>
  <c r="Z99" i="1" a="1"/>
  <c r="Z99" i="1" s="1"/>
  <c r="Q99" i="1" a="1"/>
  <c r="Q99" i="1" s="1"/>
  <c r="AR186" i="1" a="1"/>
  <c r="AR186" i="1" s="1"/>
  <c r="AI186" i="1" a="1"/>
  <c r="AI186" i="1" s="1"/>
  <c r="Z186" i="1" a="1"/>
  <c r="Z186" i="1" s="1"/>
  <c r="Q186" i="1" a="1"/>
  <c r="Q186" i="1" s="1"/>
  <c r="AR95" i="1" a="1"/>
  <c r="AR95" i="1" s="1"/>
  <c r="AI95" i="1" a="1"/>
  <c r="AI95" i="1" s="1"/>
  <c r="Z95" i="1" a="1"/>
  <c r="Z95" i="1" s="1"/>
  <c r="Q95" i="1" a="1"/>
  <c r="Q95" i="1" s="1"/>
  <c r="AR56" i="1" a="1"/>
  <c r="AR56" i="1" s="1"/>
  <c r="AI56" i="1" a="1"/>
  <c r="AI56" i="1" s="1"/>
  <c r="Z56" i="1" a="1"/>
  <c r="Z56" i="1" s="1"/>
  <c r="Q56" i="1" a="1"/>
  <c r="Q56" i="1" s="1"/>
  <c r="AR91" i="1" a="1"/>
  <c r="AR91" i="1" s="1"/>
  <c r="AI91" i="1" a="1"/>
  <c r="AI91" i="1" s="1"/>
  <c r="Z91" i="1" a="1"/>
  <c r="Z91" i="1" s="1"/>
  <c r="Q91" i="1" a="1"/>
  <c r="Q91" i="1" s="1"/>
  <c r="AR427" i="1" a="1"/>
  <c r="AR427" i="1" s="1"/>
  <c r="AI427" i="1" a="1"/>
  <c r="AI427" i="1" s="1"/>
  <c r="Z427" i="1" a="1"/>
  <c r="Z427" i="1" s="1"/>
  <c r="Q427" i="1" a="1"/>
  <c r="Q427" i="1" s="1"/>
  <c r="AR230" i="1" a="1"/>
  <c r="AR230" i="1" s="1"/>
  <c r="AI230" i="1" a="1"/>
  <c r="AI230" i="1" s="1"/>
  <c r="Z230" i="1" a="1"/>
  <c r="Z230" i="1" s="1"/>
  <c r="Q230" i="1" a="1"/>
  <c r="Q230" i="1" s="1"/>
  <c r="AR322" i="1" a="1"/>
  <c r="AR322" i="1" s="1"/>
  <c r="AI322" i="1" a="1"/>
  <c r="AI322" i="1" s="1"/>
  <c r="Z322" i="1" a="1"/>
  <c r="Z322" i="1" s="1"/>
  <c r="Q322" i="1" a="1"/>
  <c r="Q322" i="1" s="1"/>
  <c r="AR83" i="1" a="1"/>
  <c r="AR83" i="1" s="1"/>
  <c r="AI83" i="1" a="1"/>
  <c r="AI83" i="1" s="1"/>
  <c r="Z83" i="1" a="1"/>
  <c r="Z83" i="1" s="1"/>
  <c r="Q83" i="1" a="1"/>
  <c r="Q83" i="1" s="1"/>
  <c r="AR81" i="1" a="1"/>
  <c r="AR81" i="1" s="1"/>
  <c r="AI81" i="1" a="1"/>
  <c r="AI81" i="1" s="1"/>
  <c r="Z81" i="1" a="1"/>
  <c r="Z81" i="1" s="1"/>
  <c r="Q81" i="1" a="1"/>
  <c r="Q81" i="1" s="1"/>
  <c r="AR79" i="1" a="1"/>
  <c r="AR79" i="1" s="1"/>
  <c r="AI79" i="1" a="1"/>
  <c r="AI79" i="1" s="1"/>
  <c r="Z79" i="1" a="1"/>
  <c r="Z79" i="1" s="1"/>
  <c r="Q79" i="1" a="1"/>
  <c r="Q79" i="1" s="1"/>
  <c r="AR358" i="1" a="1"/>
  <c r="AR358" i="1" s="1"/>
  <c r="AI358" i="1" a="1"/>
  <c r="AI358" i="1" s="1"/>
  <c r="Z358" i="1" a="1"/>
  <c r="Z358" i="1" s="1"/>
  <c r="Q358" i="1" a="1"/>
  <c r="Q358" i="1" s="1"/>
  <c r="AR347" i="1" a="1"/>
  <c r="AR347" i="1" s="1"/>
  <c r="AI347" i="1" a="1"/>
  <c r="AI347" i="1" s="1"/>
  <c r="Z347" i="1" a="1"/>
  <c r="Z347" i="1" s="1"/>
  <c r="Q347" i="1" a="1"/>
  <c r="Q347" i="1" s="1"/>
  <c r="AR382" i="1" a="1"/>
  <c r="AR382" i="1" s="1"/>
  <c r="AI382" i="1" a="1"/>
  <c r="AI382" i="1" s="1"/>
  <c r="Z382" i="1" a="1"/>
  <c r="Z382" i="1" s="1"/>
  <c r="Q382" i="1" a="1"/>
  <c r="Q382" i="1" s="1"/>
  <c r="AR71" i="1" a="1"/>
  <c r="AR71" i="1" s="1"/>
  <c r="AI71" i="1" a="1"/>
  <c r="AI71" i="1" s="1"/>
  <c r="Z71" i="1" a="1"/>
  <c r="Z71" i="1" s="1"/>
  <c r="Q71" i="1" a="1"/>
  <c r="Q71" i="1" s="1"/>
  <c r="AR69" i="1" a="1"/>
  <c r="AR69" i="1" s="1"/>
  <c r="AI69" i="1" a="1"/>
  <c r="AI69" i="1" s="1"/>
  <c r="Z69" i="1" a="1"/>
  <c r="Z69" i="1" s="1"/>
  <c r="Q69" i="1" a="1"/>
  <c r="Q69" i="1" s="1"/>
  <c r="AR67" i="1" a="1"/>
  <c r="AR67" i="1" s="1"/>
  <c r="AI67" i="1" a="1"/>
  <c r="AI67" i="1" s="1"/>
  <c r="Z67" i="1" a="1"/>
  <c r="Z67" i="1" s="1"/>
  <c r="Q67" i="1" a="1"/>
  <c r="Q67" i="1" s="1"/>
  <c r="AR65" i="1" a="1"/>
  <c r="AR65" i="1" s="1"/>
  <c r="AI65" i="1" a="1"/>
  <c r="AI65" i="1" s="1"/>
  <c r="Z65" i="1" a="1"/>
  <c r="Z65" i="1" s="1"/>
  <c r="Q65" i="1" a="1"/>
  <c r="Q65" i="1" s="1"/>
  <c r="AR63" i="1" a="1"/>
  <c r="AR63" i="1" s="1"/>
  <c r="AI63" i="1" a="1"/>
  <c r="AI63" i="1" s="1"/>
  <c r="Z63" i="1" a="1"/>
  <c r="Z63" i="1" s="1"/>
  <c r="Q63" i="1" a="1"/>
  <c r="Q63" i="1" s="1"/>
  <c r="AR61" i="1" a="1"/>
  <c r="AR61" i="1" s="1"/>
  <c r="AI61" i="1" a="1"/>
  <c r="AI61" i="1" s="1"/>
  <c r="Z61" i="1" a="1"/>
  <c r="Z61" i="1" s="1"/>
  <c r="Q61" i="1" a="1"/>
  <c r="Q61" i="1" s="1"/>
  <c r="AR59" i="1" a="1"/>
  <c r="AR59" i="1" s="1"/>
  <c r="AI59" i="1" a="1"/>
  <c r="AI59" i="1" s="1"/>
  <c r="Z59" i="1" a="1"/>
  <c r="Z59" i="1" s="1"/>
  <c r="Q59" i="1" a="1"/>
  <c r="Q59" i="1" s="1"/>
  <c r="AR57" i="1" a="1"/>
  <c r="AR57" i="1" s="1"/>
  <c r="AI57" i="1" a="1"/>
  <c r="AI57" i="1" s="1"/>
  <c r="Z57" i="1" a="1"/>
  <c r="Z57" i="1" s="1"/>
  <c r="Q57" i="1" a="1"/>
  <c r="Q57" i="1" s="1"/>
  <c r="AR55" i="1" a="1"/>
  <c r="AR55" i="1" s="1"/>
  <c r="AI55" i="1" a="1"/>
  <c r="AI55" i="1" s="1"/>
  <c r="Z55" i="1" a="1"/>
  <c r="Z55" i="1" s="1"/>
  <c r="Q55" i="1" a="1"/>
  <c r="Q55" i="1" s="1"/>
  <c r="AR53" i="1" a="1"/>
  <c r="AR53" i="1" s="1"/>
  <c r="AI53" i="1" a="1"/>
  <c r="AI53" i="1" s="1"/>
  <c r="Z53" i="1" a="1"/>
  <c r="Z53" i="1" s="1"/>
  <c r="Q53" i="1" a="1"/>
  <c r="Q53" i="1" s="1"/>
  <c r="AR51" i="1" a="1"/>
  <c r="AR51" i="1" s="1"/>
  <c r="AI51" i="1" a="1"/>
  <c r="AI51" i="1" s="1"/>
  <c r="Z51" i="1" a="1"/>
  <c r="Z51" i="1" s="1"/>
  <c r="Q51" i="1" a="1"/>
  <c r="Q51" i="1" s="1"/>
  <c r="AR49" i="1" a="1"/>
  <c r="AR49" i="1" s="1"/>
  <c r="AI49" i="1" a="1"/>
  <c r="AI49" i="1" s="1"/>
  <c r="Z49" i="1" a="1"/>
  <c r="Z49" i="1" s="1"/>
  <c r="Q49" i="1" a="1"/>
  <c r="Q49" i="1" s="1"/>
  <c r="AR47" i="1" a="1"/>
  <c r="AR47" i="1" s="1"/>
  <c r="AI47" i="1" a="1"/>
  <c r="AI47" i="1" s="1"/>
  <c r="Z47" i="1" a="1"/>
  <c r="Z47" i="1" s="1"/>
  <c r="Q47" i="1" a="1"/>
  <c r="Q47" i="1" s="1"/>
  <c r="AR73" i="1" a="1"/>
  <c r="AR73" i="1" s="1"/>
  <c r="AI73" i="1" a="1"/>
  <c r="AI73" i="1" s="1"/>
  <c r="Z73" i="1" a="1"/>
  <c r="Z73" i="1" s="1"/>
  <c r="Q73" i="1" a="1"/>
  <c r="Q73" i="1" s="1"/>
  <c r="AR272" i="1" a="1"/>
  <c r="AR272" i="1" s="1"/>
  <c r="AI272" i="1" a="1"/>
  <c r="AI272" i="1" s="1"/>
  <c r="Z272" i="1" a="1"/>
  <c r="Z272" i="1" s="1"/>
  <c r="Q272" i="1" a="1"/>
  <c r="Q272" i="1" s="1"/>
  <c r="AR261" i="1" a="1"/>
  <c r="AR261" i="1" s="1"/>
  <c r="AI261" i="1" a="1"/>
  <c r="AI261" i="1" s="1"/>
  <c r="Z261" i="1" a="1"/>
  <c r="Z261" i="1" s="1"/>
  <c r="Q261" i="1" a="1"/>
  <c r="Q261" i="1" s="1"/>
  <c r="AR39" i="1" a="1"/>
  <c r="AR39" i="1" s="1"/>
  <c r="AI39" i="1" a="1"/>
  <c r="AI39" i="1" s="1"/>
  <c r="Z39" i="1" a="1"/>
  <c r="Z39" i="1" s="1"/>
  <c r="Q39" i="1" a="1"/>
  <c r="Q39" i="1" s="1"/>
  <c r="AR37" i="1" a="1"/>
  <c r="AR37" i="1" s="1"/>
  <c r="AI37" i="1" a="1"/>
  <c r="AI37" i="1" s="1"/>
  <c r="Z37" i="1" a="1"/>
  <c r="Z37" i="1" s="1"/>
  <c r="Q37" i="1" a="1"/>
  <c r="Q37" i="1" s="1"/>
  <c r="AR35" i="1" a="1"/>
  <c r="AR35" i="1" s="1"/>
  <c r="AI35" i="1" a="1"/>
  <c r="AI35" i="1" s="1"/>
  <c r="Z35" i="1" a="1"/>
  <c r="Z35" i="1" s="1"/>
  <c r="Q35" i="1" a="1"/>
  <c r="Q35" i="1" s="1"/>
  <c r="AR33" i="1" a="1"/>
  <c r="AR33" i="1" s="1"/>
  <c r="AI33" i="1" a="1"/>
  <c r="AI33" i="1" s="1"/>
  <c r="Z33" i="1" a="1"/>
  <c r="Z33" i="1" s="1"/>
  <c r="Q33" i="1" a="1"/>
  <c r="Q33" i="1" s="1"/>
  <c r="AR31" i="1" a="1"/>
  <c r="AR31" i="1" s="1"/>
  <c r="AI31" i="1" a="1"/>
  <c r="AI31" i="1" s="1"/>
  <c r="Z31" i="1" a="1"/>
  <c r="Z31" i="1" s="1"/>
  <c r="Q31" i="1" a="1"/>
  <c r="Q31" i="1" s="1"/>
  <c r="AR29" i="1" a="1"/>
  <c r="AR29" i="1" s="1"/>
  <c r="AI29" i="1" a="1"/>
  <c r="AI29" i="1" s="1"/>
  <c r="Z29" i="1" a="1"/>
  <c r="Z29" i="1" s="1"/>
  <c r="Q29" i="1" a="1"/>
  <c r="Q29" i="1" s="1"/>
  <c r="AR34" i="1" a="1"/>
  <c r="AR34" i="1" s="1"/>
  <c r="AI34" i="1" a="1"/>
  <c r="AI34" i="1" s="1"/>
  <c r="Z34" i="1" a="1"/>
  <c r="Z34" i="1" s="1"/>
  <c r="Q34" i="1" a="1"/>
  <c r="Q34" i="1" s="1"/>
  <c r="AR25" i="1" a="1"/>
  <c r="AR25" i="1" s="1"/>
  <c r="AI25" i="1" a="1"/>
  <c r="AI25" i="1" s="1"/>
  <c r="Z25" i="1" a="1"/>
  <c r="Z25" i="1" s="1"/>
  <c r="Q25" i="1" a="1"/>
  <c r="Q25" i="1" s="1"/>
  <c r="AR23" i="1" a="1"/>
  <c r="AR23" i="1" s="1"/>
  <c r="AI23" i="1" a="1"/>
  <c r="AI23" i="1" s="1"/>
  <c r="Z23" i="1" a="1"/>
  <c r="Z23" i="1" s="1"/>
  <c r="Q23" i="1" a="1"/>
  <c r="Q23" i="1" s="1"/>
  <c r="AR21" i="1" a="1"/>
  <c r="AR21" i="1" s="1"/>
  <c r="AI21" i="1" a="1"/>
  <c r="AI21" i="1" s="1"/>
  <c r="Z21" i="1" a="1"/>
  <c r="Z21" i="1" s="1"/>
  <c r="Q21" i="1" a="1"/>
  <c r="Q21" i="1" s="1"/>
  <c r="AR27" i="1" a="1"/>
  <c r="AR27" i="1" s="1"/>
  <c r="AI27" i="1" a="1"/>
  <c r="AI27" i="1" s="1"/>
  <c r="Z27" i="1" a="1"/>
  <c r="Z27" i="1" s="1"/>
  <c r="Q27" i="1" a="1"/>
  <c r="Q27" i="1" s="1"/>
  <c r="AR17" i="1" a="1"/>
  <c r="AR17" i="1" s="1"/>
  <c r="AI17" i="1" a="1"/>
  <c r="AI17" i="1" s="1"/>
  <c r="Z17" i="1" a="1"/>
  <c r="Z17" i="1" s="1"/>
  <c r="Q17" i="1" a="1"/>
  <c r="Q17" i="1" s="1"/>
  <c r="AR15" i="1" a="1"/>
  <c r="AR15" i="1" s="1"/>
  <c r="AI15" i="1" a="1"/>
  <c r="AI15" i="1" s="1"/>
  <c r="Z15" i="1" a="1"/>
  <c r="Z15" i="1" s="1"/>
  <c r="Q15" i="1" a="1"/>
  <c r="Q15" i="1" s="1"/>
  <c r="AR275" i="1" a="1"/>
  <c r="AR275" i="1" s="1"/>
  <c r="AI275" i="1" a="1"/>
  <c r="AI275" i="1" s="1"/>
  <c r="Z275" i="1" a="1"/>
  <c r="Z275" i="1" s="1"/>
  <c r="Q275" i="1" a="1"/>
  <c r="Q275" i="1" s="1"/>
  <c r="AR11" i="1" a="1"/>
  <c r="AR11" i="1" s="1"/>
  <c r="AI11" i="1" a="1"/>
  <c r="AI11" i="1" s="1"/>
  <c r="Z11" i="1" a="1"/>
  <c r="Z11" i="1" s="1"/>
  <c r="Q11" i="1" a="1"/>
  <c r="Q11" i="1" s="1"/>
  <c r="AR9" i="1" a="1"/>
  <c r="AR9" i="1" s="1"/>
  <c r="AI9" i="1" a="1"/>
  <c r="AI9" i="1" s="1"/>
  <c r="Z9" i="1" a="1"/>
  <c r="Z9" i="1" s="1"/>
  <c r="Q9" i="1" a="1"/>
  <c r="Q9" i="1" s="1"/>
  <c r="AR7" i="1" a="1"/>
  <c r="AR7" i="1" s="1"/>
  <c r="AI7" i="1" a="1"/>
  <c r="AI7" i="1" s="1"/>
  <c r="Z7" i="1" a="1"/>
  <c r="Z7" i="1" s="1"/>
  <c r="Q7" i="1" a="1"/>
  <c r="Q7" i="1" s="1"/>
  <c r="Q484" i="1" a="1"/>
  <c r="Q484" i="1" s="1"/>
  <c r="Z484" i="1" a="1"/>
  <c r="Z484" i="1" s="1"/>
  <c r="AI484" i="1" a="1"/>
  <c r="AI484" i="1" s="1"/>
  <c r="AR484" i="1" a="1"/>
  <c r="AR484" i="1" s="1"/>
  <c r="Q480" i="1" a="1"/>
  <c r="Q480" i="1" s="1"/>
  <c r="Z480" i="1" a="1"/>
  <c r="Z480" i="1" s="1"/>
  <c r="AI480" i="1" a="1"/>
  <c r="AI480" i="1" s="1"/>
  <c r="AR480" i="1" a="1"/>
  <c r="AR480" i="1" s="1"/>
  <c r="Q476" i="1" a="1"/>
  <c r="Q476" i="1" s="1"/>
  <c r="Z476" i="1" a="1"/>
  <c r="Z476" i="1" s="1"/>
  <c r="AI476" i="1" a="1"/>
  <c r="AI476" i="1" s="1"/>
  <c r="AR476" i="1" a="1"/>
  <c r="AR476" i="1" s="1"/>
  <c r="Q472" i="1" a="1"/>
  <c r="Q472" i="1" s="1"/>
  <c r="Z472" i="1" a="1"/>
  <c r="Z472" i="1" s="1"/>
  <c r="AI472" i="1" a="1"/>
  <c r="AI472" i="1" s="1"/>
  <c r="AR472" i="1" a="1"/>
  <c r="AR472" i="1" s="1"/>
  <c r="Q468" i="1" a="1"/>
  <c r="Q468" i="1" s="1"/>
  <c r="Z468" i="1" a="1"/>
  <c r="Z468" i="1" s="1"/>
  <c r="AI468" i="1" a="1"/>
  <c r="AI468" i="1" s="1"/>
  <c r="AR468" i="1" a="1"/>
  <c r="AR468" i="1" s="1"/>
  <c r="Q464" i="1" a="1"/>
  <c r="Q464" i="1" s="1"/>
  <c r="Z464" i="1" a="1"/>
  <c r="Z464" i="1" s="1"/>
  <c r="AI464" i="1" a="1"/>
  <c r="AI464" i="1" s="1"/>
  <c r="AR464" i="1" a="1"/>
  <c r="AR464" i="1" s="1"/>
  <c r="Q453" i="1" a="1"/>
  <c r="Q453" i="1" s="1"/>
  <c r="Z453" i="1" a="1"/>
  <c r="Z453" i="1" s="1"/>
  <c r="AI453" i="1" a="1"/>
  <c r="AI453" i="1" s="1"/>
  <c r="AR453" i="1" a="1"/>
  <c r="AR453" i="1" s="1"/>
  <c r="Q130" i="1" a="1"/>
  <c r="Q130" i="1" s="1"/>
  <c r="Z130" i="1" a="1"/>
  <c r="Z130" i="1" s="1"/>
  <c r="AI130" i="1" a="1"/>
  <c r="AI130" i="1" s="1"/>
  <c r="AR130" i="1" a="1"/>
  <c r="AR130" i="1" s="1"/>
  <c r="Q436" i="1" a="1"/>
  <c r="Q436" i="1" s="1"/>
  <c r="Z436" i="1" a="1"/>
  <c r="Z436" i="1" s="1"/>
  <c r="AI436" i="1" a="1"/>
  <c r="AI436" i="1" s="1"/>
  <c r="AR436" i="1" a="1"/>
  <c r="AR436" i="1" s="1"/>
  <c r="Q448" i="1" a="1"/>
  <c r="Q448" i="1" s="1"/>
  <c r="Z448" i="1" a="1"/>
  <c r="Z448" i="1" s="1"/>
  <c r="AI448" i="1" a="1"/>
  <c r="AI448" i="1" s="1"/>
  <c r="AR448" i="1" a="1"/>
  <c r="AR448" i="1" s="1"/>
  <c r="Q444" i="1" a="1"/>
  <c r="Q444" i="1" s="1"/>
  <c r="Z444" i="1" a="1"/>
  <c r="Z444" i="1" s="1"/>
  <c r="AI444" i="1" a="1"/>
  <c r="AI444" i="1" s="1"/>
  <c r="AR444" i="1" a="1"/>
  <c r="AR444" i="1" s="1"/>
  <c r="Q440" i="1" a="1"/>
  <c r="Q440" i="1" s="1"/>
  <c r="Z440" i="1" a="1"/>
  <c r="Z440" i="1" s="1"/>
  <c r="AI440" i="1" a="1"/>
  <c r="AI440" i="1" s="1"/>
  <c r="AR440" i="1" a="1"/>
  <c r="AR440" i="1" s="1"/>
  <c r="Q28" i="1" a="1"/>
  <c r="Q28" i="1" s="1"/>
  <c r="Z28" i="1" a="1"/>
  <c r="Z28" i="1" s="1"/>
  <c r="AI28" i="1" a="1"/>
  <c r="AI28" i="1" s="1"/>
  <c r="AR28" i="1" a="1"/>
  <c r="AR28" i="1" s="1"/>
  <c r="Q432" i="1" a="1"/>
  <c r="Q432" i="1" s="1"/>
  <c r="Z432" i="1" a="1"/>
  <c r="Z432" i="1" s="1"/>
  <c r="AI432" i="1" a="1"/>
  <c r="AI432" i="1" s="1"/>
  <c r="AR432" i="1" a="1"/>
  <c r="AR432" i="1" s="1"/>
  <c r="Q428" i="1" a="1"/>
  <c r="Q428" i="1" s="1"/>
  <c r="Z428" i="1" a="1"/>
  <c r="Z428" i="1" s="1"/>
  <c r="AI428" i="1" a="1"/>
  <c r="AI428" i="1" s="1"/>
  <c r="AR428" i="1" a="1"/>
  <c r="AR428" i="1" s="1"/>
  <c r="Q424" i="1" a="1"/>
  <c r="Q424" i="1" s="1"/>
  <c r="Z424" i="1" a="1"/>
  <c r="Z424" i="1" s="1"/>
  <c r="AI424" i="1" a="1"/>
  <c r="AI424" i="1" s="1"/>
  <c r="AR424" i="1" a="1"/>
  <c r="AR424" i="1" s="1"/>
  <c r="Q420" i="1" a="1"/>
  <c r="Q420" i="1" s="1"/>
  <c r="Z420" i="1" a="1"/>
  <c r="Z420" i="1" s="1"/>
  <c r="AI420" i="1" a="1"/>
  <c r="AI420" i="1" s="1"/>
  <c r="AR420" i="1" a="1"/>
  <c r="AR420" i="1" s="1"/>
  <c r="Q416" i="1" a="1"/>
  <c r="Q416" i="1" s="1"/>
  <c r="Z416" i="1" a="1"/>
  <c r="Z416" i="1" s="1"/>
  <c r="AI416" i="1" a="1"/>
  <c r="AI416" i="1" s="1"/>
  <c r="AR416" i="1" a="1"/>
  <c r="AR416" i="1" s="1"/>
  <c r="Q412" i="1" a="1"/>
  <c r="Q412" i="1" s="1"/>
  <c r="Z412" i="1" a="1"/>
  <c r="Z412" i="1" s="1"/>
  <c r="AI412" i="1" a="1"/>
  <c r="AI412" i="1" s="1"/>
  <c r="AR412" i="1" a="1"/>
  <c r="AR412" i="1" s="1"/>
  <c r="Q408" i="1" a="1"/>
  <c r="Q408" i="1" s="1"/>
  <c r="Z408" i="1" a="1"/>
  <c r="Z408" i="1" s="1"/>
  <c r="AI408" i="1" a="1"/>
  <c r="AI408" i="1" s="1"/>
  <c r="AR408" i="1" a="1"/>
  <c r="AR408" i="1" s="1"/>
  <c r="Q404" i="1" a="1"/>
  <c r="Q404" i="1" s="1"/>
  <c r="Z404" i="1" a="1"/>
  <c r="Z404" i="1" s="1"/>
  <c r="AI404" i="1" a="1"/>
  <c r="AI404" i="1" s="1"/>
  <c r="AR404" i="1" a="1"/>
  <c r="AR404" i="1" s="1"/>
  <c r="Q400" i="1" a="1"/>
  <c r="Q400" i="1" s="1"/>
  <c r="Z400" i="1" a="1"/>
  <c r="Z400" i="1" s="1"/>
  <c r="AI400" i="1" a="1"/>
  <c r="AI400" i="1" s="1"/>
  <c r="AR400" i="1" a="1"/>
  <c r="AR400" i="1" s="1"/>
  <c r="Q396" i="1" a="1"/>
  <c r="Q396" i="1" s="1"/>
  <c r="Z396" i="1" a="1"/>
  <c r="Z396" i="1" s="1"/>
  <c r="AI396" i="1" a="1"/>
  <c r="AI396" i="1" s="1"/>
  <c r="AR396" i="1" a="1"/>
  <c r="AR396" i="1" s="1"/>
  <c r="Q379" i="1" a="1"/>
  <c r="Q379" i="1" s="1"/>
  <c r="Z379" i="1" a="1"/>
  <c r="Z379" i="1" s="1"/>
  <c r="AI379" i="1" a="1"/>
  <c r="AI379" i="1" s="1"/>
  <c r="AR379" i="1" a="1"/>
  <c r="AR379" i="1" s="1"/>
  <c r="Q375" i="1" a="1"/>
  <c r="Q375" i="1" s="1"/>
  <c r="Z375" i="1" a="1"/>
  <c r="Z375" i="1" s="1"/>
  <c r="AI375" i="1" a="1"/>
  <c r="AI375" i="1" s="1"/>
  <c r="AR375" i="1" a="1"/>
  <c r="AR375" i="1" s="1"/>
  <c r="Q451" i="1" a="1"/>
  <c r="Q451" i="1" s="1"/>
  <c r="Z451" i="1" a="1"/>
  <c r="Z451" i="1" s="1"/>
  <c r="AI451" i="1" a="1"/>
  <c r="AI451" i="1" s="1"/>
  <c r="AR451" i="1" a="1"/>
  <c r="AR451" i="1" s="1"/>
  <c r="Q333" i="1" a="1"/>
  <c r="Q333" i="1" s="1"/>
  <c r="Z333" i="1" a="1"/>
  <c r="Z333" i="1" s="1"/>
  <c r="AI333" i="1" a="1"/>
  <c r="AI333" i="1" s="1"/>
  <c r="AR333" i="1" a="1"/>
  <c r="AR333" i="1" s="1"/>
  <c r="Q318" i="1" a="1"/>
  <c r="Q318" i="1" s="1"/>
  <c r="Z318" i="1" a="1"/>
  <c r="Z318" i="1" s="1"/>
  <c r="AI318" i="1" a="1"/>
  <c r="AI318" i="1" s="1"/>
  <c r="AR318" i="1" a="1"/>
  <c r="AR318" i="1" s="1"/>
  <c r="Q383" i="1" a="1"/>
  <c r="Q383" i="1" s="1"/>
  <c r="Z383" i="1" a="1"/>
  <c r="Z383" i="1" s="1"/>
  <c r="AI383" i="1" a="1"/>
  <c r="AI383" i="1" s="1"/>
  <c r="AR383" i="1" a="1"/>
  <c r="AR383" i="1" s="1"/>
  <c r="Q42" i="1" a="1"/>
  <c r="Q42" i="1" s="1"/>
  <c r="Z42" i="1" a="1"/>
  <c r="Z42" i="1" s="1"/>
  <c r="AI42" i="1" a="1"/>
  <c r="AI42" i="1" s="1"/>
  <c r="AR42" i="1" a="1"/>
  <c r="AR42" i="1" s="1"/>
  <c r="Q373" i="1" a="1"/>
  <c r="Q373" i="1" s="1"/>
  <c r="Z373" i="1" a="1"/>
  <c r="Z373" i="1" s="1"/>
  <c r="AI373" i="1" a="1"/>
  <c r="AI373" i="1" s="1"/>
  <c r="AR373" i="1" a="1"/>
  <c r="AR373" i="1" s="1"/>
  <c r="Q360" i="1" a="1"/>
  <c r="Q360" i="1" s="1"/>
  <c r="Z360" i="1" a="1"/>
  <c r="Z360" i="1" s="1"/>
  <c r="AI360" i="1" a="1"/>
  <c r="AI360" i="1" s="1"/>
  <c r="AR360" i="1" a="1"/>
  <c r="AR360" i="1" s="1"/>
  <c r="Q356" i="1" a="1"/>
  <c r="Q356" i="1" s="1"/>
  <c r="Z356" i="1" a="1"/>
  <c r="Z356" i="1" s="1"/>
  <c r="AI356" i="1" a="1"/>
  <c r="AI356" i="1" s="1"/>
  <c r="AR356" i="1" a="1"/>
  <c r="AR356" i="1" s="1"/>
  <c r="Q268" i="1" a="1"/>
  <c r="Q268" i="1" s="1"/>
  <c r="Z268" i="1" a="1"/>
  <c r="Z268" i="1" s="1"/>
  <c r="AI268" i="1" a="1"/>
  <c r="AI268" i="1" s="1"/>
  <c r="AR268" i="1" a="1"/>
  <c r="AR268" i="1" s="1"/>
  <c r="Q426" i="1" a="1"/>
  <c r="Q426" i="1" s="1"/>
  <c r="Z426" i="1" a="1"/>
  <c r="Z426" i="1" s="1"/>
  <c r="AI426" i="1" a="1"/>
  <c r="AI426" i="1" s="1"/>
  <c r="AR426" i="1" a="1"/>
  <c r="AR426" i="1" s="1"/>
  <c r="Q344" i="1" a="1"/>
  <c r="Q344" i="1" s="1"/>
  <c r="Z344" i="1" a="1"/>
  <c r="Z344" i="1" s="1"/>
  <c r="AI344" i="1" a="1"/>
  <c r="AI344" i="1" s="1"/>
  <c r="AR344" i="1" a="1"/>
  <c r="AR344" i="1" s="1"/>
  <c r="Q345" i="1" a="1"/>
  <c r="Q345" i="1" s="1"/>
  <c r="Z345" i="1" a="1"/>
  <c r="Z345" i="1" s="1"/>
  <c r="AI345" i="1" a="1"/>
  <c r="AI345" i="1" s="1"/>
  <c r="AR345" i="1" a="1"/>
  <c r="AR345" i="1" s="1"/>
  <c r="Q336" i="1" a="1"/>
  <c r="Q336" i="1" s="1"/>
  <c r="Z336" i="1" a="1"/>
  <c r="Z336" i="1" s="1"/>
  <c r="AI336" i="1" a="1"/>
  <c r="AI336" i="1" s="1"/>
  <c r="AR336" i="1" a="1"/>
  <c r="AR336" i="1" s="1"/>
  <c r="Q233" i="1" a="1"/>
  <c r="Q233" i="1" s="1"/>
  <c r="Z233" i="1" a="1"/>
  <c r="Z233" i="1" s="1"/>
  <c r="AI233" i="1" a="1"/>
  <c r="AI233" i="1" s="1"/>
  <c r="AR233" i="1" a="1"/>
  <c r="AR233" i="1" s="1"/>
  <c r="Q328" i="1" a="1"/>
  <c r="Q328" i="1" s="1"/>
  <c r="Z328" i="1" a="1"/>
  <c r="Z328" i="1" s="1"/>
  <c r="AI328" i="1" a="1"/>
  <c r="AI328" i="1" s="1"/>
  <c r="AR328" i="1" a="1"/>
  <c r="AR328" i="1" s="1"/>
  <c r="Q324" i="1" a="1"/>
  <c r="Q324" i="1" s="1"/>
  <c r="Z324" i="1" a="1"/>
  <c r="Z324" i="1" s="1"/>
  <c r="AI324" i="1" a="1"/>
  <c r="AI324" i="1" s="1"/>
  <c r="AR324" i="1" a="1"/>
  <c r="AR324" i="1" s="1"/>
  <c r="Q374" i="1" a="1"/>
  <c r="Q374" i="1" s="1"/>
  <c r="Z374" i="1" a="1"/>
  <c r="Z374" i="1" s="1"/>
  <c r="AI374" i="1" a="1"/>
  <c r="AI374" i="1" s="1"/>
  <c r="AR374" i="1" a="1"/>
  <c r="AR374" i="1" s="1"/>
  <c r="Q316" i="1" a="1"/>
  <c r="Q316" i="1" s="1"/>
  <c r="Z316" i="1" a="1"/>
  <c r="Z316" i="1" s="1"/>
  <c r="AI316" i="1" a="1"/>
  <c r="AI316" i="1" s="1"/>
  <c r="AR316" i="1" a="1"/>
  <c r="AR316" i="1" s="1"/>
  <c r="Q384" i="1" a="1"/>
  <c r="Q384" i="1" s="1"/>
  <c r="Z384" i="1" a="1"/>
  <c r="Z384" i="1" s="1"/>
  <c r="AI384" i="1" a="1"/>
  <c r="AI384" i="1" s="1"/>
  <c r="AR384" i="1" a="1"/>
  <c r="AR384" i="1" s="1"/>
  <c r="AI713" i="2" a="1"/>
  <c r="AI713" i="2" s="1"/>
  <c r="Q711" i="2" a="1"/>
  <c r="Q711" i="2" s="1"/>
  <c r="Z711" i="2" a="1"/>
  <c r="Z711" i="2" s="1"/>
  <c r="AI711" i="2" a="1"/>
  <c r="AI711" i="2" s="1"/>
  <c r="AR711" i="2" a="1"/>
  <c r="AR711" i="2" s="1"/>
  <c r="Q703" i="2" a="1"/>
  <c r="Q703" i="2" s="1"/>
  <c r="Z703" i="2" a="1"/>
  <c r="Z703" i="2" s="1"/>
  <c r="AI703" i="2" a="1"/>
  <c r="AI703" i="2" s="1"/>
  <c r="AR703" i="2" a="1"/>
  <c r="AR703" i="2" s="1"/>
  <c r="Q695" i="2" a="1"/>
  <c r="Q695" i="2" s="1"/>
  <c r="Z695" i="2" a="1"/>
  <c r="Z695" i="2" s="1"/>
  <c r="AI695" i="2" a="1"/>
  <c r="AI695" i="2" s="1"/>
  <c r="AR695" i="2" a="1"/>
  <c r="AR695" i="2" s="1"/>
  <c r="AR688" i="2" a="1"/>
  <c r="AR688" i="2" s="1"/>
  <c r="AI688" i="2" a="1"/>
  <c r="AI688" i="2" s="1"/>
  <c r="Z688" i="2" a="1"/>
  <c r="Z688" i="2" s="1"/>
  <c r="Q688" i="2" a="1"/>
  <c r="Q688" i="2" s="1"/>
  <c r="AR684" i="2" a="1"/>
  <c r="AR684" i="2" s="1"/>
  <c r="AI684" i="2" a="1"/>
  <c r="AI684" i="2" s="1"/>
  <c r="Z684" i="2" a="1"/>
  <c r="Z684" i="2" s="1"/>
  <c r="Q684" i="2" a="1"/>
  <c r="Q684" i="2" s="1"/>
  <c r="AR680" i="2" a="1"/>
  <c r="AR680" i="2" s="1"/>
  <c r="AI680" i="2" a="1"/>
  <c r="AI680" i="2" s="1"/>
  <c r="Z680" i="2" a="1"/>
  <c r="Z680" i="2" s="1"/>
  <c r="Q680" i="2" a="1"/>
  <c r="Q680" i="2" s="1"/>
  <c r="Q674" i="2" a="1"/>
  <c r="Q674" i="2" s="1"/>
  <c r="Z674" i="2" a="1"/>
  <c r="Z674" i="2" s="1"/>
  <c r="AI674" i="2" a="1"/>
  <c r="AI674" i="2" s="1"/>
  <c r="AR674" i="2" a="1"/>
  <c r="AR674" i="2" s="1"/>
  <c r="Q670" i="2" a="1"/>
  <c r="Q670" i="2" s="1"/>
  <c r="Z670" i="2" a="1"/>
  <c r="Z670" i="2" s="1"/>
  <c r="AI670" i="2" a="1"/>
  <c r="AI670" i="2" s="1"/>
  <c r="AR670" i="2" a="1"/>
  <c r="AR670" i="2" s="1"/>
  <c r="Q666" i="2" a="1"/>
  <c r="Q666" i="2" s="1"/>
  <c r="Z666" i="2" a="1"/>
  <c r="Z666" i="2" s="1"/>
  <c r="AI666" i="2" a="1"/>
  <c r="AI666" i="2" s="1"/>
  <c r="AR666" i="2" a="1"/>
  <c r="AR666" i="2" s="1"/>
  <c r="Q662" i="2" a="1"/>
  <c r="Q662" i="2" s="1"/>
  <c r="Z662" i="2" a="1"/>
  <c r="Z662" i="2" s="1"/>
  <c r="AI662" i="2" a="1"/>
  <c r="AI662" i="2" s="1"/>
  <c r="AR662" i="2" a="1"/>
  <c r="AR662" i="2" s="1"/>
  <c r="Q658" i="2" a="1"/>
  <c r="Q658" i="2" s="1"/>
  <c r="Z658" i="2" a="1"/>
  <c r="Z658" i="2" s="1"/>
  <c r="AI658" i="2" a="1"/>
  <c r="AI658" i="2" s="1"/>
  <c r="AR658" i="2" a="1"/>
  <c r="AR658" i="2" s="1"/>
  <c r="Q654" i="2" a="1"/>
  <c r="Q654" i="2" s="1"/>
  <c r="Z654" i="2" a="1"/>
  <c r="Z654" i="2" s="1"/>
  <c r="AI654" i="2" a="1"/>
  <c r="AI654" i="2" s="1"/>
  <c r="AR654" i="2" a="1"/>
  <c r="AR654" i="2" s="1"/>
  <c r="Q650" i="2" a="1"/>
  <c r="Q650" i="2" s="1"/>
  <c r="Z650" i="2" a="1"/>
  <c r="Z650" i="2" s="1"/>
  <c r="AI650" i="2" a="1"/>
  <c r="AI650" i="2" s="1"/>
  <c r="AR650" i="2" a="1"/>
  <c r="AR650" i="2" s="1"/>
  <c r="Q646" i="2" a="1"/>
  <c r="Q646" i="2" s="1"/>
  <c r="Z646" i="2" a="1"/>
  <c r="Z646" i="2" s="1"/>
  <c r="AI646" i="2" a="1"/>
  <c r="AI646" i="2" s="1"/>
  <c r="AR646" i="2" a="1"/>
  <c r="AR646" i="2" s="1"/>
  <c r="Q642" i="2" a="1"/>
  <c r="Q642" i="2" s="1"/>
  <c r="Z642" i="2" a="1"/>
  <c r="Z642" i="2" s="1"/>
  <c r="AI642" i="2" a="1"/>
  <c r="AI642" i="2" s="1"/>
  <c r="AR642" i="2" a="1"/>
  <c r="AR642" i="2" s="1"/>
  <c r="Q676" i="2" a="1"/>
  <c r="Q676" i="2" s="1"/>
  <c r="Z676" i="2" a="1"/>
  <c r="Z676" i="2" s="1"/>
  <c r="AI676" i="2" a="1"/>
  <c r="AI676" i="2" s="1"/>
  <c r="AR676" i="2" a="1"/>
  <c r="AR676" i="2" s="1"/>
  <c r="Q668" i="2" a="1"/>
  <c r="Q668" i="2" s="1"/>
  <c r="Z668" i="2" a="1"/>
  <c r="Z668" i="2" s="1"/>
  <c r="AI668" i="2" a="1"/>
  <c r="AI668" i="2" s="1"/>
  <c r="AR668" i="2" a="1"/>
  <c r="AR668" i="2" s="1"/>
  <c r="Q660" i="2" a="1"/>
  <c r="Q660" i="2" s="1"/>
  <c r="Z660" i="2" a="1"/>
  <c r="Z660" i="2" s="1"/>
  <c r="AI660" i="2" a="1"/>
  <c r="AI660" i="2" s="1"/>
  <c r="AR660" i="2" a="1"/>
  <c r="AR660" i="2" s="1"/>
  <c r="Q652" i="2" a="1"/>
  <c r="Q652" i="2" s="1"/>
  <c r="Z652" i="2" a="1"/>
  <c r="Z652" i="2" s="1"/>
  <c r="AI652" i="2" a="1"/>
  <c r="AI652" i="2" s="1"/>
  <c r="AR652" i="2" a="1"/>
  <c r="AR652" i="2" s="1"/>
  <c r="Q644" i="2" a="1"/>
  <c r="Q644" i="2" s="1"/>
  <c r="Z644" i="2" a="1"/>
  <c r="Z644" i="2" s="1"/>
  <c r="AI644" i="2" a="1"/>
  <c r="AI644" i="2" s="1"/>
  <c r="AR644" i="2" a="1"/>
  <c r="AR644" i="2" s="1"/>
  <c r="AI638" i="2" a="1"/>
  <c r="AI638" i="2" s="1"/>
  <c r="AR638" i="2" a="1"/>
  <c r="AR638" i="2" s="1"/>
  <c r="AR635" i="2" a="1"/>
  <c r="AR635" i="2" s="1"/>
  <c r="AI635" i="2" a="1"/>
  <c r="AI635" i="2" s="1"/>
  <c r="Z635" i="2" a="1"/>
  <c r="Z635" i="2" s="1"/>
  <c r="Q635" i="2" a="1"/>
  <c r="Q635" i="2" s="1"/>
  <c r="AR631" i="2" a="1"/>
  <c r="AR631" i="2" s="1"/>
  <c r="AI631" i="2" a="1"/>
  <c r="AI631" i="2" s="1"/>
  <c r="Z631" i="2" a="1"/>
  <c r="Z631" i="2" s="1"/>
  <c r="Q631" i="2" a="1"/>
  <c r="Q631" i="2" s="1"/>
  <c r="AR627" i="2" a="1"/>
  <c r="AR627" i="2" s="1"/>
  <c r="AI627" i="2" a="1"/>
  <c r="AI627" i="2" s="1"/>
  <c r="Z627" i="2" a="1"/>
  <c r="Z627" i="2" s="1"/>
  <c r="Q627" i="2" a="1"/>
  <c r="Q627" i="2" s="1"/>
  <c r="AR623" i="2" a="1"/>
  <c r="AR623" i="2" s="1"/>
  <c r="AI623" i="2" a="1"/>
  <c r="AI623" i="2" s="1"/>
  <c r="Z623" i="2" a="1"/>
  <c r="Z623" i="2" s="1"/>
  <c r="Q623" i="2" a="1"/>
  <c r="Q623" i="2" s="1"/>
  <c r="AR619" i="2" a="1"/>
  <c r="AR619" i="2" s="1"/>
  <c r="AI619" i="2" a="1"/>
  <c r="AI619" i="2" s="1"/>
  <c r="Z619" i="2" a="1"/>
  <c r="Z619" i="2" s="1"/>
  <c r="Q619" i="2" a="1"/>
  <c r="Q619" i="2" s="1"/>
  <c r="Q615" i="2" a="1"/>
  <c r="Q615" i="2" s="1"/>
  <c r="Z615" i="2" a="1"/>
  <c r="Z615" i="2" s="1"/>
  <c r="AI615" i="2" a="1"/>
  <c r="AI615" i="2" s="1"/>
  <c r="AR615" i="2" a="1"/>
  <c r="AR615" i="2" s="1"/>
  <c r="Q611" i="2" a="1"/>
  <c r="Q611" i="2" s="1"/>
  <c r="Z611" i="2" a="1"/>
  <c r="Z611" i="2" s="1"/>
  <c r="AI611" i="2" a="1"/>
  <c r="AI611" i="2" s="1"/>
  <c r="AR611" i="2" a="1"/>
  <c r="AR611" i="2" s="1"/>
  <c r="Q607" i="2" a="1"/>
  <c r="Q607" i="2" s="1"/>
  <c r="Z607" i="2" a="1"/>
  <c r="Z607" i="2" s="1"/>
  <c r="AI607" i="2" a="1"/>
  <c r="AI607" i="2" s="1"/>
  <c r="AR607" i="2" a="1"/>
  <c r="AR607" i="2" s="1"/>
  <c r="Q603" i="2" a="1"/>
  <c r="Q603" i="2" s="1"/>
  <c r="Z603" i="2" a="1"/>
  <c r="Z603" i="2" s="1"/>
  <c r="AI603" i="2" a="1"/>
  <c r="AI603" i="2" s="1"/>
  <c r="AR603" i="2" a="1"/>
  <c r="AR603" i="2" s="1"/>
  <c r="Q599" i="2" a="1"/>
  <c r="Q599" i="2" s="1"/>
  <c r="Z599" i="2" a="1"/>
  <c r="Z599" i="2" s="1"/>
  <c r="AI599" i="2" a="1"/>
  <c r="AI599" i="2" s="1"/>
  <c r="AR599" i="2" a="1"/>
  <c r="AR599" i="2" s="1"/>
  <c r="Q595" i="2" a="1"/>
  <c r="Q595" i="2" s="1"/>
  <c r="Z595" i="2" a="1"/>
  <c r="Z595" i="2" s="1"/>
  <c r="AI595" i="2" a="1"/>
  <c r="AI595" i="2" s="1"/>
  <c r="AR595" i="2" a="1"/>
  <c r="AR595" i="2" s="1"/>
  <c r="Q591" i="2" a="1"/>
  <c r="Q591" i="2" s="1"/>
  <c r="Z591" i="2" a="1"/>
  <c r="Z591" i="2" s="1"/>
  <c r="AI591" i="2" a="1"/>
  <c r="AI591" i="2" s="1"/>
  <c r="AR591" i="2" a="1"/>
  <c r="AR591" i="2" s="1"/>
  <c r="Q587" i="2" a="1"/>
  <c r="Q587" i="2" s="1"/>
  <c r="Z587" i="2" a="1"/>
  <c r="Z587" i="2" s="1"/>
  <c r="AI587" i="2" a="1"/>
  <c r="AI587" i="2" s="1"/>
  <c r="AR587" i="2" a="1"/>
  <c r="AR587" i="2" s="1"/>
  <c r="Q583" i="2" a="1"/>
  <c r="Q583" i="2" s="1"/>
  <c r="Z583" i="2" a="1"/>
  <c r="Z583" i="2" s="1"/>
  <c r="AI583" i="2" a="1"/>
  <c r="AI583" i="2" s="1"/>
  <c r="AR583" i="2" a="1"/>
  <c r="AR583" i="2" s="1"/>
  <c r="Q579" i="2" a="1"/>
  <c r="Q579" i="2" s="1"/>
  <c r="Z579" i="2" a="1"/>
  <c r="Z579" i="2" s="1"/>
  <c r="AI579" i="2" a="1"/>
  <c r="AI579" i="2" s="1"/>
  <c r="AR579" i="2" a="1"/>
  <c r="AR579" i="2" s="1"/>
  <c r="Q575" i="2" a="1"/>
  <c r="Q575" i="2" s="1"/>
  <c r="Z575" i="2" a="1"/>
  <c r="Z575" i="2" s="1"/>
  <c r="AI575" i="2" a="1"/>
  <c r="AI575" i="2" s="1"/>
  <c r="AR575" i="2" a="1"/>
  <c r="AR575" i="2" s="1"/>
  <c r="Q571" i="2" a="1"/>
  <c r="Q571" i="2" s="1"/>
  <c r="Z571" i="2" a="1"/>
  <c r="Z571" i="2" s="1"/>
  <c r="AI571" i="2" a="1"/>
  <c r="AI571" i="2" s="1"/>
  <c r="AR571" i="2" a="1"/>
  <c r="AR571" i="2" s="1"/>
  <c r="Q567" i="2" a="1"/>
  <c r="Q567" i="2" s="1"/>
  <c r="Z567" i="2" a="1"/>
  <c r="Z567" i="2" s="1"/>
  <c r="AI567" i="2" a="1"/>
  <c r="AI567" i="2" s="1"/>
  <c r="AR567" i="2" a="1"/>
  <c r="AR567" i="2" s="1"/>
  <c r="Q563" i="2" a="1"/>
  <c r="Q563" i="2" s="1"/>
  <c r="Z563" i="2" a="1"/>
  <c r="Z563" i="2" s="1"/>
  <c r="AI563" i="2" a="1"/>
  <c r="AI563" i="2" s="1"/>
  <c r="AR563" i="2" a="1"/>
  <c r="AR563" i="2" s="1"/>
  <c r="Q559" i="2" a="1"/>
  <c r="Q559" i="2" s="1"/>
  <c r="Z559" i="2" a="1"/>
  <c r="Z559" i="2" s="1"/>
  <c r="AI559" i="2" a="1"/>
  <c r="AI559" i="2" s="1"/>
  <c r="AR559" i="2" a="1"/>
  <c r="AR559" i="2" s="1"/>
  <c r="Q555" i="2" a="1"/>
  <c r="Q555" i="2" s="1"/>
  <c r="Z555" i="2" a="1"/>
  <c r="Z555" i="2" s="1"/>
  <c r="AI555" i="2" a="1"/>
  <c r="AI555" i="2" s="1"/>
  <c r="AR555" i="2" a="1"/>
  <c r="AR555" i="2" s="1"/>
  <c r="Q547" i="2" a="1"/>
  <c r="Q547" i="2" s="1"/>
  <c r="Z547" i="2" a="1"/>
  <c r="Z547" i="2" s="1"/>
  <c r="AI547" i="2" a="1"/>
  <c r="AI547" i="2" s="1"/>
  <c r="AR547" i="2" a="1"/>
  <c r="AR547" i="2" s="1"/>
  <c r="Q539" i="2" a="1"/>
  <c r="Q539" i="2" s="1"/>
  <c r="Z539" i="2" a="1"/>
  <c r="Z539" i="2" s="1"/>
  <c r="AI539" i="2" a="1"/>
  <c r="AI539" i="2" s="1"/>
  <c r="AR539" i="2" a="1"/>
  <c r="AR539" i="2" s="1"/>
  <c r="AR532" i="2" a="1"/>
  <c r="AR532" i="2" s="1"/>
  <c r="Z532" i="2" a="1"/>
  <c r="Z532" i="2" s="1"/>
  <c r="Q551" i="2" a="1"/>
  <c r="Q551" i="2" s="1"/>
  <c r="Z551" i="2" a="1"/>
  <c r="Z551" i="2" s="1"/>
  <c r="AI551" i="2" a="1"/>
  <c r="AI551" i="2" s="1"/>
  <c r="AR551" i="2" a="1"/>
  <c r="AR551" i="2" s="1"/>
  <c r="Q535" i="2" a="1"/>
  <c r="Q535" i="2" s="1"/>
  <c r="Z535" i="2" a="1"/>
  <c r="Z535" i="2" s="1"/>
  <c r="AI535" i="2" a="1"/>
  <c r="AI535" i="2" s="1"/>
  <c r="AR535" i="2" a="1"/>
  <c r="AR535" i="2" s="1"/>
  <c r="AI532" i="2" a="1"/>
  <c r="AI532" i="2" s="1"/>
  <c r="Q532" i="2" a="1"/>
  <c r="Q532" i="2" s="1"/>
  <c r="AR528" i="2" a="1"/>
  <c r="AR528" i="2" s="1"/>
  <c r="AI528" i="2" a="1"/>
  <c r="AI528" i="2" s="1"/>
  <c r="Z528" i="2" a="1"/>
  <c r="Z528" i="2" s="1"/>
  <c r="Q528" i="2" a="1"/>
  <c r="Q528" i="2" s="1"/>
  <c r="AR524" i="2" a="1"/>
  <c r="AR524" i="2" s="1"/>
  <c r="AI524" i="2" a="1"/>
  <c r="AI524" i="2" s="1"/>
  <c r="Z524" i="2" a="1"/>
  <c r="Z524" i="2" s="1"/>
  <c r="Q524" i="2" a="1"/>
  <c r="Q524" i="2" s="1"/>
  <c r="AR520" i="2" a="1"/>
  <c r="AR520" i="2" s="1"/>
  <c r="AI520" i="2" a="1"/>
  <c r="AI520" i="2" s="1"/>
  <c r="Z520" i="2" a="1"/>
  <c r="Z520" i="2" s="1"/>
  <c r="Q520" i="2" a="1"/>
  <c r="Q520" i="2" s="1"/>
  <c r="AR516" i="2" a="1"/>
  <c r="AR516" i="2" s="1"/>
  <c r="AI516" i="2" a="1"/>
  <c r="AI516" i="2" s="1"/>
  <c r="Z516" i="2" a="1"/>
  <c r="Z516" i="2" s="1"/>
  <c r="Q516" i="2" a="1"/>
  <c r="Q516" i="2" s="1"/>
  <c r="AR512" i="2" a="1"/>
  <c r="AR512" i="2" s="1"/>
  <c r="AI512" i="2" a="1"/>
  <c r="AI512" i="2" s="1"/>
  <c r="Z512" i="2" a="1"/>
  <c r="Z512" i="2" s="1"/>
  <c r="Q512" i="2" a="1"/>
  <c r="Q512" i="2" s="1"/>
  <c r="AR508" i="2" a="1"/>
  <c r="AR508" i="2" s="1"/>
  <c r="AI508" i="2" a="1"/>
  <c r="AI508" i="2" s="1"/>
  <c r="Z508" i="2" a="1"/>
  <c r="Z508" i="2" s="1"/>
  <c r="Q508" i="2" a="1"/>
  <c r="Q508" i="2" s="1"/>
  <c r="AR504" i="2" a="1"/>
  <c r="AR504" i="2" s="1"/>
  <c r="AI504" i="2" a="1"/>
  <c r="AI504" i="2" s="1"/>
  <c r="Z504" i="2" a="1"/>
  <c r="Z504" i="2" s="1"/>
  <c r="Q504" i="2" a="1"/>
  <c r="Q504" i="2" s="1"/>
  <c r="AR500" i="2" a="1"/>
  <c r="AR500" i="2" s="1"/>
  <c r="AI500" i="2" a="1"/>
  <c r="AI500" i="2" s="1"/>
  <c r="Z500" i="2" a="1"/>
  <c r="Z500" i="2" s="1"/>
  <c r="Q500" i="2" a="1"/>
  <c r="Q500" i="2" s="1"/>
  <c r="AR496" i="2" a="1"/>
  <c r="AR496" i="2" s="1"/>
  <c r="AI496" i="2" a="1"/>
  <c r="AI496" i="2" s="1"/>
  <c r="Z496" i="2" a="1"/>
  <c r="Z496" i="2" s="1"/>
  <c r="Q496" i="2" a="1"/>
  <c r="Q496" i="2" s="1"/>
  <c r="AR492" i="2" a="1"/>
  <c r="AR492" i="2" s="1"/>
  <c r="AI492" i="2" a="1"/>
  <c r="AI492" i="2" s="1"/>
  <c r="Z492" i="2" a="1"/>
  <c r="Z492" i="2" s="1"/>
  <c r="Q492" i="2" a="1"/>
  <c r="Q492" i="2" s="1"/>
  <c r="AR488" i="2" a="1"/>
  <c r="AR488" i="2" s="1"/>
  <c r="AI488" i="2" a="1"/>
  <c r="AI488" i="2" s="1"/>
  <c r="Z488" i="2" a="1"/>
  <c r="Z488" i="2" s="1"/>
  <c r="Q488" i="2" a="1"/>
  <c r="Q488" i="2" s="1"/>
  <c r="AR484" i="2" a="1"/>
  <c r="AR484" i="2" s="1"/>
  <c r="AI484" i="2" a="1"/>
  <c r="AI484" i="2" s="1"/>
  <c r="Z484" i="2" a="1"/>
  <c r="Z484" i="2" s="1"/>
  <c r="Q484" i="2" a="1"/>
  <c r="Q484" i="2" s="1"/>
  <c r="AR480" i="2" a="1"/>
  <c r="AR480" i="2" s="1"/>
  <c r="AI480" i="2" a="1"/>
  <c r="AI480" i="2" s="1"/>
  <c r="Z480" i="2" a="1"/>
  <c r="Z480" i="2" s="1"/>
  <c r="Q480" i="2" a="1"/>
  <c r="Q480" i="2" s="1"/>
  <c r="AR476" i="2" a="1"/>
  <c r="AR476" i="2" s="1"/>
  <c r="AI476" i="2" a="1"/>
  <c r="AI476" i="2" s="1"/>
  <c r="Z476" i="2" a="1"/>
  <c r="Z476" i="2" s="1"/>
  <c r="Q476" i="2" a="1"/>
  <c r="Q476" i="2" s="1"/>
  <c r="AR472" i="2" a="1"/>
  <c r="AR472" i="2" s="1"/>
  <c r="AI472" i="2" a="1"/>
  <c r="AI472" i="2" s="1"/>
  <c r="Z472" i="2" a="1"/>
  <c r="Z472" i="2" s="1"/>
  <c r="Q472" i="2" a="1"/>
  <c r="Q472" i="2" s="1"/>
  <c r="AR468" i="2" a="1"/>
  <c r="AR468" i="2" s="1"/>
  <c r="AI468" i="2" a="1"/>
  <c r="AI468" i="2" s="1"/>
  <c r="Z468" i="2" a="1"/>
  <c r="Z468" i="2" s="1"/>
  <c r="Q468" i="2" a="1"/>
  <c r="Q468" i="2" s="1"/>
  <c r="AR464" i="2" a="1"/>
  <c r="AR464" i="2" s="1"/>
  <c r="AI464" i="2" a="1"/>
  <c r="AI464" i="2" s="1"/>
  <c r="Z464" i="2" a="1"/>
  <c r="Z464" i="2" s="1"/>
  <c r="Q464" i="2" a="1"/>
  <c r="Q464" i="2" s="1"/>
  <c r="AR460" i="2" a="1"/>
  <c r="AR460" i="2" s="1"/>
  <c r="AI460" i="2" a="1"/>
  <c r="AI460" i="2" s="1"/>
  <c r="Z460" i="2" a="1"/>
  <c r="Z460" i="2" s="1"/>
  <c r="Q460" i="2" a="1"/>
  <c r="Q460" i="2" s="1"/>
  <c r="AR456" i="2" a="1"/>
  <c r="AR456" i="2" s="1"/>
  <c r="AI456" i="2" a="1"/>
  <c r="AI456" i="2" s="1"/>
  <c r="Z456" i="2" a="1"/>
  <c r="Z456" i="2" s="1"/>
  <c r="Q456" i="2" a="1"/>
  <c r="Q456" i="2" s="1"/>
  <c r="AR293" i="2" a="1"/>
  <c r="AR293" i="2" s="1"/>
  <c r="Z293" i="2" a="1"/>
  <c r="Z293" i="2" s="1"/>
  <c r="Q452" i="2" a="1"/>
  <c r="Q452" i="2" s="1"/>
  <c r="Z452" i="2" a="1"/>
  <c r="Z452" i="2" s="1"/>
  <c r="AI452" i="2" a="1"/>
  <c r="AI452" i="2" s="1"/>
  <c r="AR452" i="2" a="1"/>
  <c r="AR452" i="2" s="1"/>
  <c r="Q259" i="2" a="1"/>
  <c r="Q259" i="2" s="1"/>
  <c r="Z259" i="2" a="1"/>
  <c r="Z259" i="2" s="1"/>
  <c r="AI259" i="2" a="1"/>
  <c r="AI259" i="2" s="1"/>
  <c r="AR259" i="2" a="1"/>
  <c r="AR259" i="2" s="1"/>
  <c r="Q444" i="2" a="1"/>
  <c r="Q444" i="2" s="1"/>
  <c r="Z444" i="2" a="1"/>
  <c r="Z444" i="2" s="1"/>
  <c r="AI444" i="2" a="1"/>
  <c r="AI444" i="2" s="1"/>
  <c r="AR444" i="2" a="1"/>
  <c r="AR444" i="2" s="1"/>
  <c r="Q428" i="2" a="1"/>
  <c r="Q428" i="2" s="1"/>
  <c r="Z428" i="2" a="1"/>
  <c r="Z428" i="2" s="1"/>
  <c r="AI428" i="2" a="1"/>
  <c r="AI428" i="2" s="1"/>
  <c r="AR428" i="2" a="1"/>
  <c r="AR428" i="2" s="1"/>
  <c r="Q454" i="2" a="1"/>
  <c r="Q454" i="2" s="1"/>
  <c r="Z454" i="2" a="1"/>
  <c r="Z454" i="2" s="1"/>
  <c r="AI454" i="2" a="1"/>
  <c r="AI454" i="2" s="1"/>
  <c r="AR454" i="2" a="1"/>
  <c r="AR454" i="2" s="1"/>
  <c r="Q448" i="2" a="1"/>
  <c r="Q448" i="2" s="1"/>
  <c r="Z448" i="2" a="1"/>
  <c r="Z448" i="2" s="1"/>
  <c r="AI448" i="2" a="1"/>
  <c r="AI448" i="2" s="1"/>
  <c r="AR448" i="2" a="1"/>
  <c r="AR448" i="2" s="1"/>
  <c r="Q436" i="2" a="1"/>
  <c r="Q436" i="2" s="1"/>
  <c r="Z436" i="2" a="1"/>
  <c r="Z436" i="2" s="1"/>
  <c r="AI436" i="2" a="1"/>
  <c r="AI436" i="2" s="1"/>
  <c r="AR436" i="2" a="1"/>
  <c r="AR436" i="2" s="1"/>
  <c r="Q424" i="2" a="1"/>
  <c r="Q424" i="2" s="1"/>
  <c r="Z424" i="2" a="1"/>
  <c r="Z424" i="2" s="1"/>
  <c r="AI424" i="2" a="1"/>
  <c r="AI424" i="2" s="1"/>
  <c r="AR424" i="2" a="1"/>
  <c r="AR424" i="2" s="1"/>
  <c r="Q408" i="2" a="1"/>
  <c r="Q408" i="2" s="1"/>
  <c r="Z408" i="2" a="1"/>
  <c r="Z408" i="2" s="1"/>
  <c r="AI408" i="2" a="1"/>
  <c r="AI408" i="2" s="1"/>
  <c r="AR408" i="2" a="1"/>
  <c r="AR408" i="2" s="1"/>
  <c r="Q395" i="2" a="1"/>
  <c r="Q395" i="2" s="1"/>
  <c r="Z395" i="2" a="1"/>
  <c r="Z395" i="2" s="1"/>
  <c r="AI395" i="2" a="1"/>
  <c r="AI395" i="2" s="1"/>
  <c r="AR395" i="2" a="1"/>
  <c r="AR395" i="2" s="1"/>
  <c r="Q316" i="2" a="1"/>
  <c r="Q316" i="2" s="1"/>
  <c r="Z316" i="2" a="1"/>
  <c r="Z316" i="2" s="1"/>
  <c r="AI316" i="2" a="1"/>
  <c r="AI316" i="2" s="1"/>
  <c r="AR316" i="2" a="1"/>
  <c r="AR316" i="2" s="1"/>
  <c r="Q420" i="2" a="1"/>
  <c r="Q420" i="2" s="1"/>
  <c r="Z420" i="2" a="1"/>
  <c r="Z420" i="2" s="1"/>
  <c r="AI420" i="2" a="1"/>
  <c r="AI420" i="2" s="1"/>
  <c r="AR420" i="2" a="1"/>
  <c r="AR420" i="2" s="1"/>
  <c r="Q413" i="2" a="1"/>
  <c r="Q413" i="2" s="1"/>
  <c r="Z413" i="2" a="1"/>
  <c r="Z413" i="2" s="1"/>
  <c r="AI413" i="2" a="1"/>
  <c r="AI413" i="2" s="1"/>
  <c r="AR413" i="2" a="1"/>
  <c r="AR413" i="2" s="1"/>
  <c r="Q400" i="2" a="1"/>
  <c r="Q400" i="2" s="1"/>
  <c r="Z400" i="2" a="1"/>
  <c r="Z400" i="2" s="1"/>
  <c r="AI400" i="2" a="1"/>
  <c r="AI400" i="2" s="1"/>
  <c r="AR400" i="2" a="1"/>
  <c r="AR400" i="2" s="1"/>
  <c r="Q396" i="2" a="1"/>
  <c r="Q396" i="2" s="1"/>
  <c r="Z396" i="2" a="1"/>
  <c r="Z396" i="2" s="1"/>
  <c r="AI396" i="2" a="1"/>
  <c r="AI396" i="2" s="1"/>
  <c r="AR396" i="2" a="1"/>
  <c r="AR396" i="2" s="1"/>
  <c r="Q392" i="2" a="1"/>
  <c r="Q392" i="2" s="1"/>
  <c r="Z392" i="2" a="1"/>
  <c r="Z392" i="2" s="1"/>
  <c r="AI392" i="2" a="1"/>
  <c r="AI392" i="2" s="1"/>
  <c r="AR392" i="2" a="1"/>
  <c r="AR392" i="2" s="1"/>
  <c r="Q388" i="2" a="1"/>
  <c r="Q388" i="2" s="1"/>
  <c r="Z388" i="2" a="1"/>
  <c r="Z388" i="2" s="1"/>
  <c r="AI388" i="2" a="1"/>
  <c r="AI388" i="2" s="1"/>
  <c r="AR388" i="2" a="1"/>
  <c r="AR388" i="2" s="1"/>
  <c r="Q384" i="2" a="1"/>
  <c r="Q384" i="2" s="1"/>
  <c r="Z384" i="2" a="1"/>
  <c r="Z384" i="2" s="1"/>
  <c r="AI384" i="2" a="1"/>
  <c r="AI384" i="2" s="1"/>
  <c r="AR384" i="2" a="1"/>
  <c r="AR384" i="2" s="1"/>
  <c r="Q380" i="2" a="1"/>
  <c r="Q380" i="2" s="1"/>
  <c r="Z380" i="2" a="1"/>
  <c r="Z380" i="2" s="1"/>
  <c r="AI380" i="2" a="1"/>
  <c r="AI380" i="2" s="1"/>
  <c r="AR380" i="2" a="1"/>
  <c r="AR380" i="2" s="1"/>
  <c r="Q376" i="2" a="1"/>
  <c r="Q376" i="2" s="1"/>
  <c r="Z376" i="2" a="1"/>
  <c r="Z376" i="2" s="1"/>
  <c r="AI376" i="2" a="1"/>
  <c r="AI376" i="2" s="1"/>
  <c r="AR376" i="2" a="1"/>
  <c r="AR376" i="2" s="1"/>
  <c r="Q372" i="2" a="1"/>
  <c r="Q372" i="2" s="1"/>
  <c r="Z372" i="2" a="1"/>
  <c r="Z372" i="2" s="1"/>
  <c r="AI372" i="2" a="1"/>
  <c r="AI372" i="2" s="1"/>
  <c r="AR372" i="2" a="1"/>
  <c r="AR372" i="2" s="1"/>
  <c r="Q284" i="2" a="1"/>
  <c r="Q284" i="2" s="1"/>
  <c r="Z284" i="2" a="1"/>
  <c r="Z284" i="2" s="1"/>
  <c r="AI284" i="2" a="1"/>
  <c r="AI284" i="2" s="1"/>
  <c r="AR284" i="2" a="1"/>
  <c r="AR284" i="2" s="1"/>
  <c r="Q319" i="2" a="1"/>
  <c r="Q319" i="2" s="1"/>
  <c r="Z319" i="2" a="1"/>
  <c r="Z319" i="2" s="1"/>
  <c r="AI319" i="2" a="1"/>
  <c r="AI319" i="2" s="1"/>
  <c r="AR319" i="2" a="1"/>
  <c r="AR319" i="2" s="1"/>
  <c r="Q360" i="2" a="1"/>
  <c r="Q360" i="2" s="1"/>
  <c r="Z360" i="2" a="1"/>
  <c r="Z360" i="2" s="1"/>
  <c r="AI360" i="2" a="1"/>
  <c r="AI360" i="2" s="1"/>
  <c r="AR360" i="2" a="1"/>
  <c r="AR360" i="2" s="1"/>
  <c r="Q356" i="2" a="1"/>
  <c r="Q356" i="2" s="1"/>
  <c r="Z356" i="2" a="1"/>
  <c r="Z356" i="2" s="1"/>
  <c r="AI356" i="2" a="1"/>
  <c r="AI356" i="2" s="1"/>
  <c r="AR356" i="2" a="1"/>
  <c r="AR356" i="2" s="1"/>
  <c r="Q412" i="2" a="1"/>
  <c r="Q412" i="2" s="1"/>
  <c r="Z412" i="2" a="1"/>
  <c r="Z412" i="2" s="1"/>
  <c r="AI412" i="2" a="1"/>
  <c r="AI412" i="2" s="1"/>
  <c r="AR412" i="2" a="1"/>
  <c r="AR412" i="2" s="1"/>
  <c r="Q348" i="2" a="1"/>
  <c r="Q348" i="2" s="1"/>
  <c r="Z348" i="2" a="1"/>
  <c r="Z348" i="2" s="1"/>
  <c r="AI348" i="2" a="1"/>
  <c r="AI348" i="2" s="1"/>
  <c r="AR348" i="2" a="1"/>
  <c r="AR348" i="2" s="1"/>
  <c r="Q365" i="2" a="1"/>
  <c r="Q365" i="2" s="1"/>
  <c r="Z365" i="2" a="1"/>
  <c r="Z365" i="2" s="1"/>
  <c r="AI365" i="2" a="1"/>
  <c r="AI365" i="2" s="1"/>
  <c r="AR365" i="2" a="1"/>
  <c r="AR365" i="2" s="1"/>
  <c r="Q340" i="2" a="1"/>
  <c r="Q340" i="2" s="1"/>
  <c r="Z340" i="2" a="1"/>
  <c r="Z340" i="2" s="1"/>
  <c r="AI340" i="2" a="1"/>
  <c r="AI340" i="2" s="1"/>
  <c r="AR340" i="2" a="1"/>
  <c r="AR340" i="2" s="1"/>
  <c r="Q334" i="2" a="1"/>
  <c r="Q334" i="2" s="1"/>
  <c r="Z334" i="2" a="1"/>
  <c r="Z334" i="2" s="1"/>
  <c r="AI334" i="2" a="1"/>
  <c r="AI334" i="2" s="1"/>
  <c r="AR334" i="2" a="1"/>
  <c r="AR334" i="2" s="1"/>
  <c r="Q207" i="2" a="1"/>
  <c r="Q207" i="2" s="1"/>
  <c r="Z207" i="2" a="1"/>
  <c r="Z207" i="2" s="1"/>
  <c r="AI207" i="2" a="1"/>
  <c r="AI207" i="2" s="1"/>
  <c r="AR207" i="2" a="1"/>
  <c r="AR207" i="2" s="1"/>
  <c r="Z292" i="2" a="1"/>
  <c r="Z292" i="2" s="1"/>
  <c r="AI292" i="2" a="1"/>
  <c r="AI292" i="2" s="1"/>
  <c r="AR292" i="2" a="1"/>
  <c r="AR292" i="2" s="1"/>
  <c r="Q162" i="2" a="1"/>
  <c r="Q162" i="2" s="1"/>
  <c r="Z162" i="2" a="1"/>
  <c r="Z162" i="2" s="1"/>
  <c r="AI162" i="2" a="1"/>
  <c r="AI162" i="2" s="1"/>
  <c r="AR162" i="2" a="1"/>
  <c r="AR162" i="2" s="1"/>
  <c r="Q308" i="2" a="1"/>
  <c r="Q308" i="2" s="1"/>
  <c r="Z308" i="2" a="1"/>
  <c r="Z308" i="2" s="1"/>
  <c r="AI308" i="2" a="1"/>
  <c r="AI308" i="2" s="1"/>
  <c r="AR308" i="2" a="1"/>
  <c r="AR308" i="2" s="1"/>
  <c r="AR290" i="2" a="1"/>
  <c r="AR290" i="2" s="1"/>
  <c r="AI290" i="2" a="1"/>
  <c r="AI290" i="2" s="1"/>
  <c r="Z290" i="2" a="1"/>
  <c r="Z290" i="2" s="1"/>
  <c r="Q290" i="2" a="1"/>
  <c r="Q290" i="2" s="1"/>
  <c r="AR286" i="2" a="1"/>
  <c r="AR286" i="2" s="1"/>
  <c r="AI286" i="2" a="1"/>
  <c r="AI286" i="2" s="1"/>
  <c r="Z286" i="2" a="1"/>
  <c r="Z286" i="2" s="1"/>
  <c r="Q286" i="2" a="1"/>
  <c r="Q286" i="2" s="1"/>
  <c r="AR332" i="2" a="1"/>
  <c r="AR332" i="2" s="1"/>
  <c r="AI332" i="2" a="1"/>
  <c r="AI332" i="2" s="1"/>
  <c r="Z332" i="2" a="1"/>
  <c r="Z332" i="2" s="1"/>
  <c r="Q332" i="2" a="1"/>
  <c r="Q332" i="2" s="1"/>
  <c r="AR278" i="2" a="1"/>
  <c r="AR278" i="2" s="1"/>
  <c r="AI278" i="2" a="1"/>
  <c r="AI278" i="2" s="1"/>
  <c r="Z278" i="2" a="1"/>
  <c r="Z278" i="2" s="1"/>
  <c r="Q278" i="2" a="1"/>
  <c r="Q278" i="2" s="1"/>
  <c r="AR274" i="2" a="1"/>
  <c r="AR274" i="2" s="1"/>
  <c r="AI274" i="2" a="1"/>
  <c r="AI274" i="2" s="1"/>
  <c r="Z274" i="2" a="1"/>
  <c r="Z274" i="2" s="1"/>
  <c r="Q274" i="2" a="1"/>
  <c r="Q274" i="2" s="1"/>
  <c r="AR67" i="2" a="1"/>
  <c r="AR67" i="2" s="1"/>
  <c r="AI67" i="2" a="1"/>
  <c r="AI67" i="2" s="1"/>
  <c r="Z67" i="2" a="1"/>
  <c r="Z67" i="2" s="1"/>
  <c r="Q67" i="2" a="1"/>
  <c r="Q67" i="2" s="1"/>
  <c r="AR281" i="2" a="1"/>
  <c r="AR281" i="2" s="1"/>
  <c r="AI281" i="2" a="1"/>
  <c r="AI281" i="2" s="1"/>
  <c r="Z281" i="2" a="1"/>
  <c r="Z281" i="2" s="1"/>
  <c r="Q281" i="2" a="1"/>
  <c r="Q281" i="2" s="1"/>
  <c r="AR262" i="2" a="1"/>
  <c r="AR262" i="2" s="1"/>
  <c r="AI262" i="2" a="1"/>
  <c r="AI262" i="2" s="1"/>
  <c r="Z262" i="2" a="1"/>
  <c r="Z262" i="2" s="1"/>
  <c r="Q262" i="2" a="1"/>
  <c r="Q262" i="2" s="1"/>
  <c r="AR258" i="2" a="1"/>
  <c r="AR258" i="2" s="1"/>
  <c r="AI258" i="2" a="1"/>
  <c r="AI258" i="2" s="1"/>
  <c r="Z258" i="2" a="1"/>
  <c r="Z258" i="2" s="1"/>
  <c r="Q258" i="2" a="1"/>
  <c r="Q258" i="2" s="1"/>
  <c r="AR338" i="2" a="1"/>
  <c r="AR338" i="2" s="1"/>
  <c r="AI338" i="2" a="1"/>
  <c r="AI338" i="2" s="1"/>
  <c r="Z338" i="2" a="1"/>
  <c r="Z338" i="2" s="1"/>
  <c r="Q338" i="2" a="1"/>
  <c r="Q338" i="2" s="1"/>
  <c r="AR250" i="2" a="1"/>
  <c r="AR250" i="2" s="1"/>
  <c r="AI250" i="2" a="1"/>
  <c r="AI250" i="2" s="1"/>
  <c r="Z250" i="2" a="1"/>
  <c r="Z250" i="2" s="1"/>
  <c r="Q250" i="2" a="1"/>
  <c r="Q250" i="2" s="1"/>
  <c r="AR246" i="2" a="1"/>
  <c r="AR246" i="2" s="1"/>
  <c r="AI246" i="2" a="1"/>
  <c r="AI246" i="2" s="1"/>
  <c r="Z246" i="2" a="1"/>
  <c r="Z246" i="2" s="1"/>
  <c r="Q246" i="2" a="1"/>
  <c r="Q246" i="2" s="1"/>
  <c r="AR242" i="2" a="1"/>
  <c r="AR242" i="2" s="1"/>
  <c r="AI242" i="2" a="1"/>
  <c r="AI242" i="2" s="1"/>
  <c r="Z242" i="2" a="1"/>
  <c r="Z242" i="2" s="1"/>
  <c r="Q242" i="2" a="1"/>
  <c r="Q242" i="2" s="1"/>
  <c r="AR238" i="2" a="1"/>
  <c r="AR238" i="2" s="1"/>
  <c r="AI238" i="2" a="1"/>
  <c r="AI238" i="2" s="1"/>
  <c r="Z238" i="2" a="1"/>
  <c r="Z238" i="2" s="1"/>
  <c r="Q238" i="2" a="1"/>
  <c r="Q238" i="2" s="1"/>
  <c r="AR234" i="2" a="1"/>
  <c r="AR234" i="2" s="1"/>
  <c r="AI234" i="2" a="1"/>
  <c r="AI234" i="2" s="1"/>
  <c r="Z234" i="2" a="1"/>
  <c r="Z234" i="2" s="1"/>
  <c r="Q234" i="2" a="1"/>
  <c r="Q234" i="2" s="1"/>
  <c r="AR230" i="2" a="1"/>
  <c r="AR230" i="2" s="1"/>
  <c r="AI230" i="2" a="1"/>
  <c r="AI230" i="2" s="1"/>
  <c r="Z230" i="2" a="1"/>
  <c r="Z230" i="2" s="1"/>
  <c r="Q230" i="2" a="1"/>
  <c r="Q230" i="2" s="1"/>
  <c r="AR226" i="2" a="1"/>
  <c r="AR226" i="2" s="1"/>
  <c r="AI226" i="2" a="1"/>
  <c r="AI226" i="2" s="1"/>
  <c r="Z226" i="2" a="1"/>
  <c r="Z226" i="2" s="1"/>
  <c r="Q226" i="2" a="1"/>
  <c r="Q226" i="2" s="1"/>
  <c r="AR222" i="2" a="1"/>
  <c r="AR222" i="2" s="1"/>
  <c r="AI222" i="2" a="1"/>
  <c r="AI222" i="2" s="1"/>
  <c r="Z222" i="2" a="1"/>
  <c r="Z222" i="2" s="1"/>
  <c r="Q222" i="2" a="1"/>
  <c r="Q222" i="2" s="1"/>
  <c r="AR218" i="2" a="1"/>
  <c r="AR218" i="2" s="1"/>
  <c r="AI218" i="2" a="1"/>
  <c r="AI218" i="2" s="1"/>
  <c r="Z218" i="2" a="1"/>
  <c r="Z218" i="2" s="1"/>
  <c r="Q218" i="2" a="1"/>
  <c r="Q218" i="2" s="1"/>
  <c r="AR214" i="2" a="1"/>
  <c r="AR214" i="2" s="1"/>
  <c r="AI214" i="2" a="1"/>
  <c r="AI214" i="2" s="1"/>
  <c r="Z214" i="2" a="1"/>
  <c r="Z214" i="2" s="1"/>
  <c r="Q214" i="2" a="1"/>
  <c r="Q214" i="2" s="1"/>
  <c r="AR210" i="2" a="1"/>
  <c r="AR210" i="2" s="1"/>
  <c r="AI210" i="2" a="1"/>
  <c r="AI210" i="2" s="1"/>
  <c r="Z210" i="2" a="1"/>
  <c r="Z210" i="2" s="1"/>
  <c r="Q210" i="2" a="1"/>
  <c r="Q210" i="2" s="1"/>
  <c r="AR206" i="2" a="1"/>
  <c r="AR206" i="2" s="1"/>
  <c r="AI206" i="2" a="1"/>
  <c r="AI206" i="2" s="1"/>
  <c r="Z206" i="2" a="1"/>
  <c r="Z206" i="2" s="1"/>
  <c r="Q206" i="2" a="1"/>
  <c r="Q206" i="2" s="1"/>
  <c r="AR202" i="2" a="1"/>
  <c r="AR202" i="2" s="1"/>
  <c r="AI202" i="2" a="1"/>
  <c r="AI202" i="2" s="1"/>
  <c r="Z202" i="2" a="1"/>
  <c r="Z202" i="2" s="1"/>
  <c r="Q202" i="2" a="1"/>
  <c r="Q202" i="2" s="1"/>
  <c r="AR198" i="2" a="1"/>
  <c r="AR198" i="2" s="1"/>
  <c r="AI198" i="2" a="1"/>
  <c r="AI198" i="2" s="1"/>
  <c r="Z198" i="2" a="1"/>
  <c r="Z198" i="2" s="1"/>
  <c r="Q198" i="2" a="1"/>
  <c r="Q198" i="2" s="1"/>
  <c r="AR194" i="2" a="1"/>
  <c r="AR194" i="2" s="1"/>
  <c r="AI194" i="2" a="1"/>
  <c r="AI194" i="2" s="1"/>
  <c r="Z194" i="2" a="1"/>
  <c r="Z194" i="2" s="1"/>
  <c r="Q194" i="2" a="1"/>
  <c r="Q194" i="2" s="1"/>
  <c r="AR190" i="2" a="1"/>
  <c r="AR190" i="2" s="1"/>
  <c r="AI190" i="2" a="1"/>
  <c r="AI190" i="2" s="1"/>
  <c r="Z190" i="2" a="1"/>
  <c r="Z190" i="2" s="1"/>
  <c r="Q190" i="2" a="1"/>
  <c r="Q190" i="2" s="1"/>
  <c r="AR186" i="2" a="1"/>
  <c r="AR186" i="2" s="1"/>
  <c r="AI186" i="2" a="1"/>
  <c r="AI186" i="2" s="1"/>
  <c r="Z186" i="2" a="1"/>
  <c r="Z186" i="2" s="1"/>
  <c r="Q186" i="2" a="1"/>
  <c r="Q186" i="2" s="1"/>
  <c r="Q180" i="2" a="1"/>
  <c r="Q180" i="2" s="1"/>
  <c r="Z180" i="2" a="1"/>
  <c r="Z180" i="2" s="1"/>
  <c r="AI180" i="2" a="1"/>
  <c r="AI180" i="2" s="1"/>
  <c r="AR180" i="2" a="1"/>
  <c r="AR180" i="2" s="1"/>
  <c r="Q176" i="2" a="1"/>
  <c r="Q176" i="2" s="1"/>
  <c r="Z176" i="2" a="1"/>
  <c r="Z176" i="2" s="1"/>
  <c r="AI176" i="2" a="1"/>
  <c r="AI176" i="2" s="1"/>
  <c r="AR176" i="2" a="1"/>
  <c r="AR176" i="2" s="1"/>
  <c r="Q172" i="2" a="1"/>
  <c r="Q172" i="2" s="1"/>
  <c r="Z172" i="2" a="1"/>
  <c r="Z172" i="2" s="1"/>
  <c r="AI172" i="2" a="1"/>
  <c r="AI172" i="2" s="1"/>
  <c r="AR172" i="2" a="1"/>
  <c r="AR172" i="2" s="1"/>
  <c r="Q168" i="2" a="1"/>
  <c r="Q168" i="2" s="1"/>
  <c r="Z168" i="2" a="1"/>
  <c r="Z168" i="2" s="1"/>
  <c r="AI168" i="2" a="1"/>
  <c r="AI168" i="2" s="1"/>
  <c r="AR168" i="2" a="1"/>
  <c r="AR168" i="2" s="1"/>
  <c r="Q164" i="2" a="1"/>
  <c r="Q164" i="2" s="1"/>
  <c r="Z164" i="2" a="1"/>
  <c r="Z164" i="2" s="1"/>
  <c r="AI164" i="2" a="1"/>
  <c r="AI164" i="2" s="1"/>
  <c r="AR164" i="2" a="1"/>
  <c r="AR164" i="2" s="1"/>
  <c r="Q160" i="2" a="1"/>
  <c r="Q160" i="2" s="1"/>
  <c r="Z160" i="2" a="1"/>
  <c r="Z160" i="2" s="1"/>
  <c r="AI160" i="2" a="1"/>
  <c r="AI160" i="2" s="1"/>
  <c r="AR160" i="2" a="1"/>
  <c r="AR160" i="2" s="1"/>
  <c r="Q156" i="2" a="1"/>
  <c r="Q156" i="2" s="1"/>
  <c r="Z156" i="2" a="1"/>
  <c r="Z156" i="2" s="1"/>
  <c r="AI156" i="2" a="1"/>
  <c r="AI156" i="2" s="1"/>
  <c r="AR156" i="2" a="1"/>
  <c r="AR156" i="2" s="1"/>
  <c r="Q152" i="2" a="1"/>
  <c r="Q152" i="2" s="1"/>
  <c r="Z152" i="2" a="1"/>
  <c r="Z152" i="2" s="1"/>
  <c r="AI152" i="2" a="1"/>
  <c r="AI152" i="2" s="1"/>
  <c r="AR152" i="2" a="1"/>
  <c r="AR152" i="2" s="1"/>
  <c r="Q148" i="2" a="1"/>
  <c r="Q148" i="2" s="1"/>
  <c r="Z148" i="2" a="1"/>
  <c r="Z148" i="2" s="1"/>
  <c r="AI148" i="2" a="1"/>
  <c r="AI148" i="2" s="1"/>
  <c r="AR148" i="2" a="1"/>
  <c r="AR148" i="2" s="1"/>
  <c r="Q144" i="2" a="1"/>
  <c r="Q144" i="2" s="1"/>
  <c r="Z144" i="2" a="1"/>
  <c r="Z144" i="2" s="1"/>
  <c r="AI144" i="2" a="1"/>
  <c r="AI144" i="2" s="1"/>
  <c r="AR144" i="2" a="1"/>
  <c r="AR144" i="2" s="1"/>
  <c r="Q140" i="2" a="1"/>
  <c r="Q140" i="2" s="1"/>
  <c r="Z140" i="2" a="1"/>
  <c r="Z140" i="2" s="1"/>
  <c r="AI140" i="2" a="1"/>
  <c r="AI140" i="2" s="1"/>
  <c r="AR140" i="2" a="1"/>
  <c r="AR140" i="2" s="1"/>
  <c r="Q136" i="2" a="1"/>
  <c r="Q136" i="2" s="1"/>
  <c r="Z136" i="2" a="1"/>
  <c r="Z136" i="2" s="1"/>
  <c r="AI136" i="2" a="1"/>
  <c r="AI136" i="2" s="1"/>
  <c r="AR136" i="2" a="1"/>
  <c r="AR136" i="2" s="1"/>
  <c r="Q154" i="2" a="1"/>
  <c r="Q154" i="2" s="1"/>
  <c r="Z154" i="2" a="1"/>
  <c r="Z154" i="2" s="1"/>
  <c r="AI154" i="2" a="1"/>
  <c r="AI154" i="2" s="1"/>
  <c r="AR154" i="2" a="1"/>
  <c r="AR154" i="2" s="1"/>
  <c r="Q128" i="2" a="1"/>
  <c r="Q128" i="2" s="1"/>
  <c r="Z128" i="2" a="1"/>
  <c r="Z128" i="2" s="1"/>
  <c r="AI128" i="2" a="1"/>
  <c r="AI128" i="2" s="1"/>
  <c r="AR128" i="2" a="1"/>
  <c r="AR128" i="2" s="1"/>
  <c r="Q102" i="2" a="1"/>
  <c r="Q102" i="2" s="1"/>
  <c r="Z102" i="2" a="1"/>
  <c r="Z102" i="2" s="1"/>
  <c r="AI102" i="2" a="1"/>
  <c r="AI102" i="2" s="1"/>
  <c r="AR102" i="2" a="1"/>
  <c r="AR102" i="2" s="1"/>
  <c r="Q120" i="2" a="1"/>
  <c r="Q120" i="2" s="1"/>
  <c r="Z120" i="2" a="1"/>
  <c r="Z120" i="2" s="1"/>
  <c r="AI120" i="2" a="1"/>
  <c r="AI120" i="2" s="1"/>
  <c r="AR120" i="2" a="1"/>
  <c r="AR120" i="2" s="1"/>
  <c r="Q116" i="2" a="1"/>
  <c r="Q116" i="2" s="1"/>
  <c r="Z116" i="2" a="1"/>
  <c r="Z116" i="2" s="1"/>
  <c r="AI116" i="2" a="1"/>
  <c r="AI116" i="2" s="1"/>
  <c r="AR116" i="2" a="1"/>
  <c r="AR116" i="2" s="1"/>
  <c r="Q112" i="2" a="1"/>
  <c r="Q112" i="2" s="1"/>
  <c r="Z112" i="2" a="1"/>
  <c r="Z112" i="2" s="1"/>
  <c r="AI112" i="2" a="1"/>
  <c r="AI112" i="2" s="1"/>
  <c r="AR112" i="2" a="1"/>
  <c r="AR112" i="2" s="1"/>
  <c r="Q108" i="2" a="1"/>
  <c r="Q108" i="2" s="1"/>
  <c r="Z108" i="2" a="1"/>
  <c r="Z108" i="2" s="1"/>
  <c r="AI108" i="2" a="1"/>
  <c r="AI108" i="2" s="1"/>
  <c r="AR108" i="2" a="1"/>
  <c r="AR108" i="2" s="1"/>
  <c r="Q104" i="2" a="1"/>
  <c r="Q104" i="2" s="1"/>
  <c r="Z104" i="2" a="1"/>
  <c r="Z104" i="2" s="1"/>
  <c r="AI104" i="2" a="1"/>
  <c r="AI104" i="2" s="1"/>
  <c r="AR104" i="2" a="1"/>
  <c r="AR104" i="2" s="1"/>
  <c r="Q440" i="2" a="1"/>
  <c r="Q440" i="2" s="1"/>
  <c r="Z440" i="2" a="1"/>
  <c r="Z440" i="2" s="1"/>
  <c r="AI440" i="2" a="1"/>
  <c r="AI440" i="2" s="1"/>
  <c r="AR440" i="2" a="1"/>
  <c r="AR440" i="2" s="1"/>
  <c r="Q96" i="2" a="1"/>
  <c r="Q96" i="2" s="1"/>
  <c r="Z96" i="2" a="1"/>
  <c r="Z96" i="2" s="1"/>
  <c r="AI96" i="2" a="1"/>
  <c r="AI96" i="2" s="1"/>
  <c r="AR96" i="2" a="1"/>
  <c r="AR96" i="2" s="1"/>
  <c r="Q92" i="2" a="1"/>
  <c r="Q92" i="2" s="1"/>
  <c r="Z92" i="2" a="1"/>
  <c r="Z92" i="2" s="1"/>
  <c r="AI92" i="2" a="1"/>
  <c r="AI92" i="2" s="1"/>
  <c r="AR92" i="2" a="1"/>
  <c r="AR92" i="2" s="1"/>
  <c r="Q403" i="2" a="1"/>
  <c r="Q403" i="2" s="1"/>
  <c r="Z403" i="2" a="1"/>
  <c r="Z403" i="2" s="1"/>
  <c r="AI403" i="2" a="1"/>
  <c r="AI403" i="2" s="1"/>
  <c r="AR403" i="2" a="1"/>
  <c r="AR403" i="2" s="1"/>
  <c r="Q21" i="2" a="1"/>
  <c r="Q21" i="2" s="1"/>
  <c r="Z21" i="2" a="1"/>
  <c r="Z21" i="2" s="1"/>
  <c r="AI21" i="2" a="1"/>
  <c r="AI21" i="2" s="1"/>
  <c r="AR21" i="2" a="1"/>
  <c r="AR21" i="2" s="1"/>
  <c r="Q84" i="2" a="1"/>
  <c r="Q84" i="2" s="1"/>
  <c r="Z84" i="2" a="1"/>
  <c r="Z84" i="2" s="1"/>
  <c r="AI84" i="2" a="1"/>
  <c r="AI84" i="2" s="1"/>
  <c r="AR84" i="2" a="1"/>
  <c r="AR84" i="2" s="1"/>
  <c r="Q157" i="2" a="1"/>
  <c r="Q157" i="2" s="1"/>
  <c r="Z157" i="2" a="1"/>
  <c r="Z157" i="2" s="1"/>
  <c r="AI157" i="2" a="1"/>
  <c r="AI157" i="2" s="1"/>
  <c r="AR157" i="2" a="1"/>
  <c r="AR157" i="2" s="1"/>
  <c r="Q76" i="2" a="1"/>
  <c r="Q76" i="2" s="1"/>
  <c r="Z76" i="2" a="1"/>
  <c r="Z76" i="2" s="1"/>
  <c r="AI76" i="2" a="1"/>
  <c r="AI76" i="2" s="1"/>
  <c r="AR76" i="2" a="1"/>
  <c r="AR76" i="2" s="1"/>
  <c r="Q72" i="2" a="1"/>
  <c r="Q72" i="2" s="1"/>
  <c r="Z72" i="2" a="1"/>
  <c r="Z72" i="2" s="1"/>
  <c r="AI72" i="2" a="1"/>
  <c r="AI72" i="2" s="1"/>
  <c r="AR72" i="2" a="1"/>
  <c r="AR72" i="2" s="1"/>
  <c r="Q68" i="2" a="1"/>
  <c r="Q68" i="2" s="1"/>
  <c r="Z68" i="2" a="1"/>
  <c r="Z68" i="2" s="1"/>
  <c r="AI68" i="2" a="1"/>
  <c r="AI68" i="2" s="1"/>
  <c r="AR68" i="2" a="1"/>
  <c r="AR68" i="2" s="1"/>
  <c r="Q64" i="2" a="1"/>
  <c r="Q64" i="2" s="1"/>
  <c r="Z64" i="2" a="1"/>
  <c r="Z64" i="2" s="1"/>
  <c r="AI64" i="2" a="1"/>
  <c r="AI64" i="2" s="1"/>
  <c r="AR64" i="2" a="1"/>
  <c r="AR64" i="2" s="1"/>
  <c r="Q60" i="2" a="1"/>
  <c r="Q60" i="2" s="1"/>
  <c r="Z60" i="2" a="1"/>
  <c r="Z60" i="2" s="1"/>
  <c r="AI60" i="2" a="1"/>
  <c r="AI60" i="2" s="1"/>
  <c r="AR60" i="2" a="1"/>
  <c r="AR60" i="2" s="1"/>
  <c r="Q56" i="2" a="1"/>
  <c r="Q56" i="2" s="1"/>
  <c r="Z56" i="2" a="1"/>
  <c r="Z56" i="2" s="1"/>
  <c r="AI56" i="2" a="1"/>
  <c r="AI56" i="2" s="1"/>
  <c r="AR56" i="2" a="1"/>
  <c r="AR56" i="2" s="1"/>
  <c r="Q52" i="2" a="1"/>
  <c r="Q52" i="2" s="1"/>
  <c r="Z52" i="2" a="1"/>
  <c r="Z52" i="2" s="1"/>
  <c r="AI52" i="2" a="1"/>
  <c r="AI52" i="2" s="1"/>
  <c r="AR52" i="2" a="1"/>
  <c r="AR52" i="2" s="1"/>
  <c r="Q48" i="2" a="1"/>
  <c r="Q48" i="2" s="1"/>
  <c r="Z48" i="2" a="1"/>
  <c r="Z48" i="2" s="1"/>
  <c r="AI48" i="2" a="1"/>
  <c r="AI48" i="2" s="1"/>
  <c r="AR48" i="2" a="1"/>
  <c r="AR48" i="2" s="1"/>
  <c r="Q42" i="2" a="1"/>
  <c r="Q42" i="2" s="1"/>
  <c r="Z42" i="2" a="1"/>
  <c r="Z42" i="2" s="1"/>
  <c r="AI42" i="2" a="1"/>
  <c r="AI42" i="2" s="1"/>
  <c r="AR42" i="2" a="1"/>
  <c r="AR42" i="2" s="1"/>
  <c r="Q38" i="2" a="1"/>
  <c r="Q38" i="2" s="1"/>
  <c r="Z38" i="2" a="1"/>
  <c r="Z38" i="2" s="1"/>
  <c r="AI38" i="2" a="1"/>
  <c r="AI38" i="2" s="1"/>
  <c r="AR38" i="2" a="1"/>
  <c r="AR38" i="2" s="1"/>
  <c r="Q34" i="2" a="1"/>
  <c r="Q34" i="2" s="1"/>
  <c r="Z34" i="2" a="1"/>
  <c r="Z34" i="2" s="1"/>
  <c r="AI34" i="2" a="1"/>
  <c r="AI34" i="2" s="1"/>
  <c r="AR34" i="2" a="1"/>
  <c r="AR34" i="2" s="1"/>
  <c r="Q30" i="2" a="1"/>
  <c r="Q30" i="2" s="1"/>
  <c r="Z30" i="2" a="1"/>
  <c r="Z30" i="2" s="1"/>
  <c r="AI30" i="2" a="1"/>
  <c r="AI30" i="2" s="1"/>
  <c r="AR30" i="2" a="1"/>
  <c r="AR30" i="2" s="1"/>
  <c r="Q26" i="2" a="1"/>
  <c r="Q26" i="2" s="1"/>
  <c r="Z26" i="2" a="1"/>
  <c r="Z26" i="2" s="1"/>
  <c r="AI26" i="2" a="1"/>
  <c r="AI26" i="2" s="1"/>
  <c r="AR26" i="2" a="1"/>
  <c r="AR26" i="2" s="1"/>
  <c r="Q58" i="2" a="1"/>
  <c r="Q58" i="2" s="1"/>
  <c r="Z58" i="2" a="1"/>
  <c r="Z58" i="2" s="1"/>
  <c r="AI58" i="2" a="1"/>
  <c r="AI58" i="2" s="1"/>
  <c r="AR58" i="2" a="1"/>
  <c r="AR58" i="2" s="1"/>
  <c r="Q18" i="2" a="1"/>
  <c r="Q18" i="2" s="1"/>
  <c r="Z18" i="2" a="1"/>
  <c r="Z18" i="2" s="1"/>
  <c r="AI18" i="2" a="1"/>
  <c r="AI18" i="2" s="1"/>
  <c r="AR18" i="2" a="1"/>
  <c r="AR18" i="2" s="1"/>
  <c r="Q14" i="2" a="1"/>
  <c r="Q14" i="2" s="1"/>
  <c r="Z14" i="2" a="1"/>
  <c r="Z14" i="2" s="1"/>
  <c r="AI14" i="2" a="1"/>
  <c r="AI14" i="2" s="1"/>
  <c r="AR14" i="2" a="1"/>
  <c r="AR14" i="2" s="1"/>
  <c r="Q10" i="2" a="1"/>
  <c r="Q10" i="2" s="1"/>
  <c r="Z10" i="2" a="1"/>
  <c r="Z10" i="2" s="1"/>
  <c r="AI10" i="2" a="1"/>
  <c r="AI10" i="2" s="1"/>
  <c r="AR10" i="2" a="1"/>
  <c r="AR10" i="2" s="1"/>
  <c r="Q6" i="2" a="1"/>
  <c r="Q6" i="2" s="1"/>
  <c r="Z6" i="2" a="1"/>
  <c r="Z6" i="2" s="1"/>
  <c r="AI6" i="2" a="1"/>
  <c r="AI6" i="2" s="1"/>
  <c r="AR6" i="2" a="1"/>
  <c r="AR6" i="2" s="1"/>
  <c r="Q711" i="1" a="1"/>
  <c r="Q711" i="1" s="1"/>
  <c r="Z711" i="1" a="1"/>
  <c r="Z711" i="1" s="1"/>
  <c r="AI711" i="1" a="1"/>
  <c r="AI711" i="1" s="1"/>
  <c r="AR711" i="1" a="1"/>
  <c r="AR711" i="1" s="1"/>
  <c r="Q707" i="1" a="1"/>
  <c r="Q707" i="1" s="1"/>
  <c r="Z707" i="1" a="1"/>
  <c r="Z707" i="1" s="1"/>
  <c r="AI707" i="1" a="1"/>
  <c r="AI707" i="1" s="1"/>
  <c r="AR707" i="1" a="1"/>
  <c r="AR707" i="1" s="1"/>
  <c r="Q703" i="1" a="1"/>
  <c r="Q703" i="1" s="1"/>
  <c r="Z703" i="1" a="1"/>
  <c r="Z703" i="1" s="1"/>
  <c r="AI703" i="1" a="1"/>
  <c r="AI703" i="1" s="1"/>
  <c r="AR703" i="1" a="1"/>
  <c r="AR703" i="1" s="1"/>
  <c r="Q699" i="1" a="1"/>
  <c r="Q699" i="1" s="1"/>
  <c r="Z699" i="1" a="1"/>
  <c r="Z699" i="1" s="1"/>
  <c r="AI699" i="1" a="1"/>
  <c r="AI699" i="1" s="1"/>
  <c r="AR699" i="1" a="1"/>
  <c r="AR699" i="1" s="1"/>
  <c r="Q695" i="1" a="1"/>
  <c r="Q695" i="1" s="1"/>
  <c r="Z695" i="1" a="1"/>
  <c r="Z695" i="1" s="1"/>
  <c r="AI695" i="1" a="1"/>
  <c r="AI695" i="1" s="1"/>
  <c r="AR695" i="1" a="1"/>
  <c r="AR695" i="1" s="1"/>
  <c r="Q691" i="1" a="1"/>
  <c r="Q691" i="1" s="1"/>
  <c r="Z691" i="1" a="1"/>
  <c r="Z691" i="1" s="1"/>
  <c r="AI691" i="1" a="1"/>
  <c r="AI691" i="1" s="1"/>
  <c r="AR691" i="1" a="1"/>
  <c r="AR691" i="1" s="1"/>
  <c r="Q687" i="1" a="1"/>
  <c r="Q687" i="1" s="1"/>
  <c r="Z687" i="1" a="1"/>
  <c r="Z687" i="1" s="1"/>
  <c r="AI687" i="1" a="1"/>
  <c r="AI687" i="1" s="1"/>
  <c r="AR687" i="1" a="1"/>
  <c r="AR687" i="1" s="1"/>
  <c r="Q683" i="1" a="1"/>
  <c r="Q683" i="1" s="1"/>
  <c r="Z683" i="1" a="1"/>
  <c r="Z683" i="1" s="1"/>
  <c r="AI683" i="1" a="1"/>
  <c r="AI683" i="1" s="1"/>
  <c r="AR683" i="1" a="1"/>
  <c r="AR683" i="1" s="1"/>
  <c r="Q679" i="1" a="1"/>
  <c r="Q679" i="1" s="1"/>
  <c r="Z679" i="1" a="1"/>
  <c r="Z679" i="1" s="1"/>
  <c r="AI679" i="1" a="1"/>
  <c r="AI679" i="1" s="1"/>
  <c r="AR679" i="1" a="1"/>
  <c r="AR679" i="1" s="1"/>
  <c r="Q675" i="1" a="1"/>
  <c r="Q675" i="1" s="1"/>
  <c r="Z675" i="1" a="1"/>
  <c r="Z675" i="1" s="1"/>
  <c r="AI675" i="1" a="1"/>
  <c r="AI675" i="1" s="1"/>
  <c r="AR675" i="1" a="1"/>
  <c r="AR675" i="1" s="1"/>
  <c r="Q671" i="1" a="1"/>
  <c r="Q671" i="1" s="1"/>
  <c r="Z671" i="1" a="1"/>
  <c r="Z671" i="1" s="1"/>
  <c r="AI671" i="1" a="1"/>
  <c r="AI671" i="1" s="1"/>
  <c r="AR671" i="1" a="1"/>
  <c r="AR671" i="1" s="1"/>
  <c r="Q667" i="1" a="1"/>
  <c r="Q667" i="1" s="1"/>
  <c r="Z667" i="1" a="1"/>
  <c r="Z667" i="1" s="1"/>
  <c r="AI667" i="1" a="1"/>
  <c r="AI667" i="1" s="1"/>
  <c r="AR667" i="1" a="1"/>
  <c r="AR667" i="1" s="1"/>
  <c r="Q663" i="1" a="1"/>
  <c r="Q663" i="1" s="1"/>
  <c r="Z663" i="1" a="1"/>
  <c r="Z663" i="1" s="1"/>
  <c r="AI663" i="1" a="1"/>
  <c r="AI663" i="1" s="1"/>
  <c r="AR663" i="1" a="1"/>
  <c r="AR663" i="1" s="1"/>
  <c r="Q659" i="1" a="1"/>
  <c r="Q659" i="1" s="1"/>
  <c r="Z659" i="1" a="1"/>
  <c r="Z659" i="1" s="1"/>
  <c r="AI659" i="1" a="1"/>
  <c r="AI659" i="1" s="1"/>
  <c r="AR659" i="1" a="1"/>
  <c r="AR659" i="1" s="1"/>
  <c r="Q655" i="1" a="1"/>
  <c r="Q655" i="1" s="1"/>
  <c r="Z655" i="1" a="1"/>
  <c r="Z655" i="1" s="1"/>
  <c r="AI655" i="1" a="1"/>
  <c r="AI655" i="1" s="1"/>
  <c r="AR655" i="1" a="1"/>
  <c r="AR655" i="1" s="1"/>
  <c r="Q651" i="1" a="1"/>
  <c r="Q651" i="1" s="1"/>
  <c r="Z651" i="1" a="1"/>
  <c r="Z651" i="1" s="1"/>
  <c r="AI651" i="1" a="1"/>
  <c r="AI651" i="1" s="1"/>
  <c r="AR651" i="1" a="1"/>
  <c r="AR651" i="1" s="1"/>
  <c r="Q647" i="1" a="1"/>
  <c r="Q647" i="1" s="1"/>
  <c r="Z647" i="1" a="1"/>
  <c r="Z647" i="1" s="1"/>
  <c r="AI647" i="1" a="1"/>
  <c r="AI647" i="1" s="1"/>
  <c r="AR647" i="1" a="1"/>
  <c r="AR647" i="1" s="1"/>
  <c r="Q643" i="1" a="1"/>
  <c r="Q643" i="1" s="1"/>
  <c r="Z643" i="1" a="1"/>
  <c r="Z643" i="1" s="1"/>
  <c r="AI643" i="1" a="1"/>
  <c r="AI643" i="1" s="1"/>
  <c r="AR643" i="1" a="1"/>
  <c r="AR643" i="1" s="1"/>
  <c r="Q639" i="1" a="1"/>
  <c r="Q639" i="1" s="1"/>
  <c r="Z639" i="1" a="1"/>
  <c r="Z639" i="1" s="1"/>
  <c r="AI639" i="1" a="1"/>
  <c r="AI639" i="1" s="1"/>
  <c r="AR639" i="1" a="1"/>
  <c r="AR639" i="1" s="1"/>
  <c r="Q635" i="1" a="1"/>
  <c r="Q635" i="1" s="1"/>
  <c r="Z635" i="1" a="1"/>
  <c r="Z635" i="1" s="1"/>
  <c r="AI635" i="1" a="1"/>
  <c r="AI635" i="1" s="1"/>
  <c r="AR635" i="1" a="1"/>
  <c r="AR635" i="1" s="1"/>
  <c r="Q631" i="1" a="1"/>
  <c r="Q631" i="1" s="1"/>
  <c r="Z631" i="1" a="1"/>
  <c r="Z631" i="1" s="1"/>
  <c r="AI631" i="1" a="1"/>
  <c r="AI631" i="1" s="1"/>
  <c r="AR631" i="1" a="1"/>
  <c r="AR631" i="1" s="1"/>
  <c r="Q627" i="1" a="1"/>
  <c r="Q627" i="1" s="1"/>
  <c r="Z627" i="1" a="1"/>
  <c r="Z627" i="1" s="1"/>
  <c r="AI627" i="1" a="1"/>
  <c r="AI627" i="1" s="1"/>
  <c r="AR627" i="1" a="1"/>
  <c r="AR627" i="1" s="1"/>
  <c r="Q623" i="1" a="1"/>
  <c r="Q623" i="1" s="1"/>
  <c r="Z623" i="1" a="1"/>
  <c r="Z623" i="1" s="1"/>
  <c r="AI623" i="1" a="1"/>
  <c r="AI623" i="1" s="1"/>
  <c r="AR623" i="1" a="1"/>
  <c r="AR623" i="1" s="1"/>
  <c r="Q619" i="1" a="1"/>
  <c r="Q619" i="1" s="1"/>
  <c r="Z619" i="1" a="1"/>
  <c r="Z619" i="1" s="1"/>
  <c r="AI619" i="1" a="1"/>
  <c r="AI619" i="1" s="1"/>
  <c r="AR619" i="1" a="1"/>
  <c r="AR619" i="1" s="1"/>
  <c r="Q615" i="1" a="1"/>
  <c r="Q615" i="1" s="1"/>
  <c r="Z615" i="1" a="1"/>
  <c r="Z615" i="1" s="1"/>
  <c r="AI615" i="1" a="1"/>
  <c r="AI615" i="1" s="1"/>
  <c r="AR615" i="1" a="1"/>
  <c r="AR615" i="1" s="1"/>
  <c r="Q611" i="1" a="1"/>
  <c r="Q611" i="1" s="1"/>
  <c r="Z611" i="1" a="1"/>
  <c r="Z611" i="1" s="1"/>
  <c r="AI611" i="1" a="1"/>
  <c r="AI611" i="1" s="1"/>
  <c r="AR611" i="1" a="1"/>
  <c r="AR611" i="1" s="1"/>
  <c r="Q607" i="1" a="1"/>
  <c r="Q607" i="1" s="1"/>
  <c r="Z607" i="1" a="1"/>
  <c r="Z607" i="1" s="1"/>
  <c r="AI607" i="1" a="1"/>
  <c r="AI607" i="1" s="1"/>
  <c r="AR607" i="1" a="1"/>
  <c r="AR607" i="1" s="1"/>
  <c r="Q603" i="1" a="1"/>
  <c r="Q603" i="1" s="1"/>
  <c r="Z603" i="1" a="1"/>
  <c r="Z603" i="1" s="1"/>
  <c r="AI603" i="1" a="1"/>
  <c r="AI603" i="1" s="1"/>
  <c r="AR603" i="1" a="1"/>
  <c r="AR603" i="1" s="1"/>
  <c r="Q599" i="1" a="1"/>
  <c r="Q599" i="1" s="1"/>
  <c r="Z599" i="1" a="1"/>
  <c r="Z599" i="1" s="1"/>
  <c r="AI599" i="1" a="1"/>
  <c r="AI599" i="1" s="1"/>
  <c r="AR599" i="1" a="1"/>
  <c r="AR599" i="1" s="1"/>
  <c r="Q595" i="1" a="1"/>
  <c r="Q595" i="1" s="1"/>
  <c r="Z595" i="1" a="1"/>
  <c r="Z595" i="1" s="1"/>
  <c r="AI595" i="1" a="1"/>
  <c r="AI595" i="1" s="1"/>
  <c r="AR595" i="1" a="1"/>
  <c r="AR595" i="1" s="1"/>
  <c r="Q591" i="1" a="1"/>
  <c r="Q591" i="1" s="1"/>
  <c r="Z591" i="1" a="1"/>
  <c r="Z591" i="1" s="1"/>
  <c r="AI591" i="1" a="1"/>
  <c r="AI591" i="1" s="1"/>
  <c r="AR591" i="1" a="1"/>
  <c r="AR591" i="1" s="1"/>
  <c r="Q587" i="1" a="1"/>
  <c r="Q587" i="1" s="1"/>
  <c r="Z587" i="1" a="1"/>
  <c r="Z587" i="1" s="1"/>
  <c r="AI587" i="1" a="1"/>
  <c r="AI587" i="1" s="1"/>
  <c r="AR587" i="1" a="1"/>
  <c r="AR587" i="1" s="1"/>
  <c r="Q583" i="1" a="1"/>
  <c r="Q583" i="1" s="1"/>
  <c r="Z583" i="1" a="1"/>
  <c r="Z583" i="1" s="1"/>
  <c r="AI583" i="1" a="1"/>
  <c r="AI583" i="1" s="1"/>
  <c r="AR583" i="1" a="1"/>
  <c r="AR583" i="1" s="1"/>
  <c r="Q579" i="1" a="1"/>
  <c r="Q579" i="1" s="1"/>
  <c r="Z579" i="1" a="1"/>
  <c r="Z579" i="1" s="1"/>
  <c r="AI579" i="1" a="1"/>
  <c r="AI579" i="1" s="1"/>
  <c r="AR579" i="1" a="1"/>
  <c r="AR579" i="1" s="1"/>
  <c r="Q575" i="1" a="1"/>
  <c r="Q575" i="1" s="1"/>
  <c r="Z575" i="1" a="1"/>
  <c r="Z575" i="1" s="1"/>
  <c r="AI575" i="1" a="1"/>
  <c r="AI575" i="1" s="1"/>
  <c r="AR575" i="1" a="1"/>
  <c r="AR575" i="1" s="1"/>
  <c r="Q571" i="1" a="1"/>
  <c r="Q571" i="1" s="1"/>
  <c r="Z571" i="1" a="1"/>
  <c r="Z571" i="1" s="1"/>
  <c r="AI571" i="1" a="1"/>
  <c r="AI571" i="1" s="1"/>
  <c r="AR571" i="1" a="1"/>
  <c r="AR571" i="1" s="1"/>
  <c r="Q567" i="1" a="1"/>
  <c r="Q567" i="1" s="1"/>
  <c r="Z567" i="1" a="1"/>
  <c r="Z567" i="1" s="1"/>
  <c r="AI567" i="1" a="1"/>
  <c r="AI567" i="1" s="1"/>
  <c r="AR567" i="1" a="1"/>
  <c r="AR567" i="1" s="1"/>
  <c r="Q182" i="2" a="1"/>
  <c r="Q182" i="2" s="1"/>
  <c r="Z182" i="2" a="1"/>
  <c r="Z182" i="2" s="1"/>
  <c r="AI182" i="2" a="1"/>
  <c r="AI182" i="2" s="1"/>
  <c r="AR182" i="2" a="1"/>
  <c r="AR182" i="2" s="1"/>
  <c r="Q178" i="2" a="1"/>
  <c r="Q178" i="2" s="1"/>
  <c r="Z178" i="2" a="1"/>
  <c r="Z178" i="2" s="1"/>
  <c r="AI178" i="2" a="1"/>
  <c r="AI178" i="2" s="1"/>
  <c r="AR178" i="2" a="1"/>
  <c r="AR178" i="2" s="1"/>
  <c r="Q174" i="2" a="1"/>
  <c r="Q174" i="2" s="1"/>
  <c r="Z174" i="2" a="1"/>
  <c r="Z174" i="2" s="1"/>
  <c r="AI174" i="2" a="1"/>
  <c r="AI174" i="2" s="1"/>
  <c r="AR174" i="2" a="1"/>
  <c r="AR174" i="2" s="1"/>
  <c r="Q170" i="2" a="1"/>
  <c r="Q170" i="2" s="1"/>
  <c r="Z170" i="2" a="1"/>
  <c r="Z170" i="2" s="1"/>
  <c r="AI170" i="2" a="1"/>
  <c r="AI170" i="2" s="1"/>
  <c r="AR170" i="2" a="1"/>
  <c r="AR170" i="2" s="1"/>
  <c r="Q166" i="2" a="1"/>
  <c r="Q166" i="2" s="1"/>
  <c r="Z166" i="2" a="1"/>
  <c r="Z166" i="2" s="1"/>
  <c r="AI166" i="2" a="1"/>
  <c r="AI166" i="2" s="1"/>
  <c r="AR166" i="2" a="1"/>
  <c r="AR166" i="2" s="1"/>
  <c r="Q118" i="2" a="1"/>
  <c r="Q118" i="2" s="1"/>
  <c r="Z118" i="2" a="1"/>
  <c r="Z118" i="2" s="1"/>
  <c r="AI118" i="2" a="1"/>
  <c r="AI118" i="2" s="1"/>
  <c r="AR118" i="2" a="1"/>
  <c r="AR118" i="2" s="1"/>
  <c r="Q158" i="2" a="1"/>
  <c r="Q158" i="2" s="1"/>
  <c r="Z158" i="2" a="1"/>
  <c r="Z158" i="2" s="1"/>
  <c r="AI158" i="2" a="1"/>
  <c r="AI158" i="2" s="1"/>
  <c r="AR158" i="2" a="1"/>
  <c r="AR158" i="2" s="1"/>
  <c r="Q419" i="2" a="1"/>
  <c r="Q419" i="2" s="1"/>
  <c r="Z419" i="2" a="1"/>
  <c r="Z419" i="2" s="1"/>
  <c r="AI419" i="2" a="1"/>
  <c r="AI419" i="2" s="1"/>
  <c r="AR419" i="2" a="1"/>
  <c r="AR419" i="2" s="1"/>
  <c r="Q150" i="2" a="1"/>
  <c r="Q150" i="2" s="1"/>
  <c r="Z150" i="2" a="1"/>
  <c r="Z150" i="2" s="1"/>
  <c r="AI150" i="2" a="1"/>
  <c r="AI150" i="2" s="1"/>
  <c r="AR150" i="2" a="1"/>
  <c r="AR150" i="2" s="1"/>
  <c r="Q146" i="2" a="1"/>
  <c r="Q146" i="2" s="1"/>
  <c r="Z146" i="2" a="1"/>
  <c r="Z146" i="2" s="1"/>
  <c r="AI146" i="2" a="1"/>
  <c r="AI146" i="2" s="1"/>
  <c r="AR146" i="2" a="1"/>
  <c r="AR146" i="2" s="1"/>
  <c r="Q142" i="2" a="1"/>
  <c r="Q142" i="2" s="1"/>
  <c r="Z142" i="2" a="1"/>
  <c r="Z142" i="2" s="1"/>
  <c r="AI142" i="2" a="1"/>
  <c r="AI142" i="2" s="1"/>
  <c r="AR142" i="2" a="1"/>
  <c r="AR142" i="2" s="1"/>
  <c r="Q138" i="2" a="1"/>
  <c r="Q138" i="2" s="1"/>
  <c r="Z138" i="2" a="1"/>
  <c r="Z138" i="2" s="1"/>
  <c r="AI138" i="2" a="1"/>
  <c r="AI138" i="2" s="1"/>
  <c r="AR138" i="2" a="1"/>
  <c r="AR138" i="2" s="1"/>
  <c r="Q134" i="2" a="1"/>
  <c r="Q134" i="2" s="1"/>
  <c r="Z134" i="2" a="1"/>
  <c r="Z134" i="2" s="1"/>
  <c r="AI134" i="2" a="1"/>
  <c r="AI134" i="2" s="1"/>
  <c r="AR134" i="2" a="1"/>
  <c r="AR134" i="2" s="1"/>
  <c r="Q130" i="2" a="1"/>
  <c r="Q130" i="2" s="1"/>
  <c r="Z130" i="2" a="1"/>
  <c r="Z130" i="2" s="1"/>
  <c r="AI130" i="2" a="1"/>
  <c r="AI130" i="2" s="1"/>
  <c r="AR130" i="2" a="1"/>
  <c r="AR130" i="2" s="1"/>
  <c r="Q126" i="2" a="1"/>
  <c r="Q126" i="2" s="1"/>
  <c r="Z126" i="2" a="1"/>
  <c r="Z126" i="2" s="1"/>
  <c r="AI126" i="2" a="1"/>
  <c r="AI126" i="2" s="1"/>
  <c r="AR126" i="2" a="1"/>
  <c r="AR126" i="2" s="1"/>
  <c r="Q122" i="2" a="1"/>
  <c r="Q122" i="2" s="1"/>
  <c r="Z122" i="2" a="1"/>
  <c r="Z122" i="2" s="1"/>
  <c r="AI122" i="2" a="1"/>
  <c r="AI122" i="2" s="1"/>
  <c r="AR122" i="2" a="1"/>
  <c r="AR122" i="2" s="1"/>
  <c r="Q331" i="2" a="1"/>
  <c r="Q331" i="2" s="1"/>
  <c r="Z331" i="2" a="1"/>
  <c r="Z331" i="2" s="1"/>
  <c r="AI331" i="2" a="1"/>
  <c r="AI331" i="2" s="1"/>
  <c r="AR331" i="2" a="1"/>
  <c r="AR331" i="2" s="1"/>
  <c r="Q114" i="2" a="1"/>
  <c r="Q114" i="2" s="1"/>
  <c r="Z114" i="2" a="1"/>
  <c r="Z114" i="2" s="1"/>
  <c r="AI114" i="2" a="1"/>
  <c r="AI114" i="2" s="1"/>
  <c r="AR114" i="2" a="1"/>
  <c r="AR114" i="2" s="1"/>
  <c r="Q110" i="2" a="1"/>
  <c r="Q110" i="2" s="1"/>
  <c r="Z110" i="2" a="1"/>
  <c r="Z110" i="2" s="1"/>
  <c r="AI110" i="2" a="1"/>
  <c r="AI110" i="2" s="1"/>
  <c r="AR110" i="2" a="1"/>
  <c r="AR110" i="2" s="1"/>
  <c r="Q106" i="2" a="1"/>
  <c r="Q106" i="2" s="1"/>
  <c r="Z106" i="2" a="1"/>
  <c r="Z106" i="2" s="1"/>
  <c r="AI106" i="2" a="1"/>
  <c r="AI106" i="2" s="1"/>
  <c r="AR106" i="2" a="1"/>
  <c r="AR106" i="2" s="1"/>
  <c r="Q132" i="2" a="1"/>
  <c r="Q132" i="2" s="1"/>
  <c r="Z132" i="2" a="1"/>
  <c r="Z132" i="2" s="1"/>
  <c r="AI132" i="2" a="1"/>
  <c r="AI132" i="2" s="1"/>
  <c r="AR132" i="2" a="1"/>
  <c r="AR132" i="2" s="1"/>
  <c r="Q98" i="2" a="1"/>
  <c r="Q98" i="2" s="1"/>
  <c r="Z98" i="2" a="1"/>
  <c r="Z98" i="2" s="1"/>
  <c r="AI98" i="2" a="1"/>
  <c r="AI98" i="2" s="1"/>
  <c r="AR98" i="2" a="1"/>
  <c r="AR98" i="2" s="1"/>
  <c r="Q94" i="2" a="1"/>
  <c r="Q94" i="2" s="1"/>
  <c r="Z94" i="2" a="1"/>
  <c r="Z94" i="2" s="1"/>
  <c r="AI94" i="2" a="1"/>
  <c r="AI94" i="2" s="1"/>
  <c r="AR94" i="2" a="1"/>
  <c r="AR94" i="2" s="1"/>
  <c r="Q74" i="2" a="1"/>
  <c r="Q74" i="2" s="1"/>
  <c r="Z74" i="2" a="1"/>
  <c r="Z74" i="2" s="1"/>
  <c r="AI74" i="2" a="1"/>
  <c r="AI74" i="2" s="1"/>
  <c r="AR74" i="2" a="1"/>
  <c r="AR74" i="2" s="1"/>
  <c r="Q78" i="2" a="1"/>
  <c r="Q78" i="2" s="1"/>
  <c r="Z78" i="2" a="1"/>
  <c r="Z78" i="2" s="1"/>
  <c r="AI78" i="2" a="1"/>
  <c r="AI78" i="2" s="1"/>
  <c r="AR78" i="2" a="1"/>
  <c r="AR78" i="2" s="1"/>
  <c r="Q80" i="2" a="1"/>
  <c r="Q80" i="2" s="1"/>
  <c r="Z80" i="2" a="1"/>
  <c r="Z80" i="2" s="1"/>
  <c r="AI80" i="2" a="1"/>
  <c r="AI80" i="2" s="1"/>
  <c r="AR80" i="2" a="1"/>
  <c r="AR80" i="2" s="1"/>
  <c r="Q54" i="2" a="1"/>
  <c r="Q54" i="2" s="1"/>
  <c r="Z54" i="2" a="1"/>
  <c r="Z54" i="2" s="1"/>
  <c r="AI54" i="2" a="1"/>
  <c r="AI54" i="2" s="1"/>
  <c r="AR54" i="2" a="1"/>
  <c r="AR54" i="2" s="1"/>
  <c r="Q93" i="2" a="1"/>
  <c r="Q93" i="2" s="1"/>
  <c r="Z93" i="2" a="1"/>
  <c r="Z93" i="2" s="1"/>
  <c r="AI93" i="2" a="1"/>
  <c r="AI93" i="2" s="1"/>
  <c r="AR93" i="2" a="1"/>
  <c r="AR93" i="2" s="1"/>
  <c r="Q66" i="2" a="1"/>
  <c r="Q66" i="2" s="1"/>
  <c r="Z66" i="2" a="1"/>
  <c r="Z66" i="2" s="1"/>
  <c r="AI66" i="2" a="1"/>
  <c r="AI66" i="2" s="1"/>
  <c r="AR66" i="2" a="1"/>
  <c r="AR66" i="2" s="1"/>
  <c r="Q62" i="2" a="1"/>
  <c r="Q62" i="2" s="1"/>
  <c r="Z62" i="2" a="1"/>
  <c r="Z62" i="2" s="1"/>
  <c r="AI62" i="2" a="1"/>
  <c r="AI62" i="2" s="1"/>
  <c r="AR62" i="2" a="1"/>
  <c r="AR62" i="2" s="1"/>
  <c r="Q36" i="2" a="1"/>
  <c r="Q36" i="2" s="1"/>
  <c r="Z36" i="2" a="1"/>
  <c r="Z36" i="2" s="1"/>
  <c r="AI36" i="2" a="1"/>
  <c r="AI36" i="2" s="1"/>
  <c r="AR36" i="2" a="1"/>
  <c r="AR36" i="2" s="1"/>
  <c r="Q69" i="2" a="1"/>
  <c r="Q69" i="2" s="1"/>
  <c r="Z69" i="2" a="1"/>
  <c r="Z69" i="2" s="1"/>
  <c r="AI69" i="2" a="1"/>
  <c r="AI69" i="2" s="1"/>
  <c r="AR69" i="2" a="1"/>
  <c r="AR69" i="2" s="1"/>
  <c r="Q105" i="2" a="1"/>
  <c r="Q105" i="2" s="1"/>
  <c r="Z105" i="2" a="1"/>
  <c r="Z105" i="2" s="1"/>
  <c r="AI105" i="2" a="1"/>
  <c r="AI105" i="2" s="1"/>
  <c r="AR105" i="2" a="1"/>
  <c r="AR105" i="2" s="1"/>
  <c r="Q70" i="2" a="1"/>
  <c r="Q70" i="2" s="1"/>
  <c r="Z70" i="2" a="1"/>
  <c r="Z70" i="2" s="1"/>
  <c r="AI70" i="2" a="1"/>
  <c r="AI70" i="2" s="1"/>
  <c r="AR70" i="2" a="1"/>
  <c r="AR70" i="2" s="1"/>
  <c r="Q44" i="2" a="1"/>
  <c r="Q44" i="2" s="1"/>
  <c r="Z44" i="2" a="1"/>
  <c r="Z44" i="2" s="1"/>
  <c r="AI44" i="2" a="1"/>
  <c r="AI44" i="2" s="1"/>
  <c r="AR44" i="2" a="1"/>
  <c r="AR44" i="2" s="1"/>
  <c r="Q40" i="2" a="1"/>
  <c r="Q40" i="2" s="1"/>
  <c r="Z40" i="2" a="1"/>
  <c r="Z40" i="2" s="1"/>
  <c r="AI40" i="2" a="1"/>
  <c r="AI40" i="2" s="1"/>
  <c r="AR40" i="2" a="1"/>
  <c r="AR40" i="2" s="1"/>
  <c r="Q46" i="2" a="1"/>
  <c r="Q46" i="2" s="1"/>
  <c r="Z46" i="2" a="1"/>
  <c r="Z46" i="2" s="1"/>
  <c r="AI46" i="2" a="1"/>
  <c r="AI46" i="2" s="1"/>
  <c r="AR46" i="2" a="1"/>
  <c r="AR46" i="2" s="1"/>
  <c r="Q22" i="2" a="1"/>
  <c r="Q22" i="2" s="1"/>
  <c r="Z22" i="2" a="1"/>
  <c r="Z22" i="2" s="1"/>
  <c r="AI22" i="2" a="1"/>
  <c r="AI22" i="2" s="1"/>
  <c r="AR22" i="2" a="1"/>
  <c r="AR22" i="2" s="1"/>
  <c r="Q28" i="2" a="1"/>
  <c r="Q28" i="2" s="1"/>
  <c r="Z28" i="2" a="1"/>
  <c r="Z28" i="2" s="1"/>
  <c r="AI28" i="2" a="1"/>
  <c r="AI28" i="2" s="1"/>
  <c r="AR28" i="2" a="1"/>
  <c r="AR28" i="2" s="1"/>
  <c r="Q24" i="2" a="1"/>
  <c r="Q24" i="2" s="1"/>
  <c r="Z24" i="2" a="1"/>
  <c r="Z24" i="2" s="1"/>
  <c r="AI24" i="2" a="1"/>
  <c r="AI24" i="2" s="1"/>
  <c r="AR24" i="2" a="1"/>
  <c r="AR24" i="2" s="1"/>
  <c r="Q20" i="2" a="1"/>
  <c r="Q20" i="2" s="1"/>
  <c r="Z20" i="2" a="1"/>
  <c r="Z20" i="2" s="1"/>
  <c r="AI20" i="2" a="1"/>
  <c r="AI20" i="2" s="1"/>
  <c r="AR20" i="2" a="1"/>
  <c r="AR20" i="2" s="1"/>
  <c r="Q16" i="2" a="1"/>
  <c r="Q16" i="2" s="1"/>
  <c r="Z16" i="2" a="1"/>
  <c r="Z16" i="2" s="1"/>
  <c r="AI16" i="2" a="1"/>
  <c r="AI16" i="2" s="1"/>
  <c r="AR16" i="2" a="1"/>
  <c r="AR16" i="2" s="1"/>
  <c r="Q12" i="2" a="1"/>
  <c r="Q12" i="2" s="1"/>
  <c r="Z12" i="2" a="1"/>
  <c r="Z12" i="2" s="1"/>
  <c r="AI12" i="2" a="1"/>
  <c r="AI12" i="2" s="1"/>
  <c r="AR12" i="2" a="1"/>
  <c r="AR12" i="2" s="1"/>
  <c r="Q8" i="2" a="1"/>
  <c r="Q8" i="2" s="1"/>
  <c r="Z8" i="2" a="1"/>
  <c r="Z8" i="2" s="1"/>
  <c r="AI8" i="2" a="1"/>
  <c r="AI8" i="2" s="1"/>
  <c r="AR8" i="2" a="1"/>
  <c r="AR8" i="2" s="1"/>
  <c r="Q713" i="1" a="1"/>
  <c r="Q713" i="1" s="1"/>
  <c r="Z713" i="1" a="1"/>
  <c r="Z713" i="1" s="1"/>
  <c r="AI713" i="1" a="1"/>
  <c r="AI713" i="1" s="1"/>
  <c r="AR713" i="1" a="1"/>
  <c r="AR713" i="1" s="1"/>
  <c r="Q709" i="1" a="1"/>
  <c r="Q709" i="1" s="1"/>
  <c r="Z709" i="1" a="1"/>
  <c r="Z709" i="1" s="1"/>
  <c r="AI709" i="1" a="1"/>
  <c r="AI709" i="1" s="1"/>
  <c r="AR709" i="1" a="1"/>
  <c r="AR709" i="1" s="1"/>
  <c r="Q705" i="1" a="1"/>
  <c r="Q705" i="1" s="1"/>
  <c r="Z705" i="1" a="1"/>
  <c r="Z705" i="1" s="1"/>
  <c r="AI705" i="1" a="1"/>
  <c r="AI705" i="1" s="1"/>
  <c r="AR705" i="1" a="1"/>
  <c r="AR705" i="1" s="1"/>
  <c r="Q701" i="1" a="1"/>
  <c r="Q701" i="1" s="1"/>
  <c r="Z701" i="1" a="1"/>
  <c r="Z701" i="1" s="1"/>
  <c r="AI701" i="1" a="1"/>
  <c r="AI701" i="1" s="1"/>
  <c r="AR701" i="1" a="1"/>
  <c r="AR701" i="1" s="1"/>
  <c r="Q697" i="1" a="1"/>
  <c r="Q697" i="1" s="1"/>
  <c r="Z697" i="1" a="1"/>
  <c r="Z697" i="1" s="1"/>
  <c r="AI697" i="1" a="1"/>
  <c r="AI697" i="1" s="1"/>
  <c r="AR697" i="1" a="1"/>
  <c r="AR697" i="1" s="1"/>
  <c r="Q693" i="1" a="1"/>
  <c r="Q693" i="1" s="1"/>
  <c r="Z693" i="1" a="1"/>
  <c r="Z693" i="1" s="1"/>
  <c r="AI693" i="1" a="1"/>
  <c r="AI693" i="1" s="1"/>
  <c r="AR693" i="1" a="1"/>
  <c r="AR693" i="1" s="1"/>
  <c r="Q689" i="1" a="1"/>
  <c r="Q689" i="1" s="1"/>
  <c r="Z689" i="1" a="1"/>
  <c r="Z689" i="1" s="1"/>
  <c r="AI689" i="1" a="1"/>
  <c r="AI689" i="1" s="1"/>
  <c r="AR689" i="1" a="1"/>
  <c r="AR689" i="1" s="1"/>
  <c r="Q685" i="1" a="1"/>
  <c r="Q685" i="1" s="1"/>
  <c r="Z685" i="1" a="1"/>
  <c r="Z685" i="1" s="1"/>
  <c r="AI685" i="1" a="1"/>
  <c r="AI685" i="1" s="1"/>
  <c r="AR685" i="1" a="1"/>
  <c r="AR685" i="1" s="1"/>
  <c r="Q681" i="1" a="1"/>
  <c r="Q681" i="1" s="1"/>
  <c r="Z681" i="1" a="1"/>
  <c r="Z681" i="1" s="1"/>
  <c r="AI681" i="1" a="1"/>
  <c r="AI681" i="1" s="1"/>
  <c r="AR681" i="1" a="1"/>
  <c r="AR681" i="1" s="1"/>
  <c r="Q677" i="1" a="1"/>
  <c r="Q677" i="1" s="1"/>
  <c r="Z677" i="1" a="1"/>
  <c r="Z677" i="1" s="1"/>
  <c r="AI677" i="1" a="1"/>
  <c r="AI677" i="1" s="1"/>
  <c r="AR677" i="1" a="1"/>
  <c r="AR677" i="1" s="1"/>
  <c r="Q673" i="1" a="1"/>
  <c r="Q673" i="1" s="1"/>
  <c r="Z673" i="1" a="1"/>
  <c r="Z673" i="1" s="1"/>
  <c r="AI673" i="1" a="1"/>
  <c r="AI673" i="1" s="1"/>
  <c r="AR673" i="1" a="1"/>
  <c r="AR673" i="1" s="1"/>
  <c r="Q669" i="1" a="1"/>
  <c r="Q669" i="1" s="1"/>
  <c r="Z669" i="1" a="1"/>
  <c r="Z669" i="1" s="1"/>
  <c r="AI669" i="1" a="1"/>
  <c r="AI669" i="1" s="1"/>
  <c r="AR669" i="1" a="1"/>
  <c r="AR669" i="1" s="1"/>
  <c r="Q561" i="1" a="1"/>
  <c r="Q561" i="1" s="1"/>
  <c r="Z561" i="1" a="1"/>
  <c r="Z561" i="1" s="1"/>
  <c r="AI561" i="1" a="1"/>
  <c r="AI561" i="1" s="1"/>
  <c r="AR561" i="1" a="1"/>
  <c r="AR561" i="1" s="1"/>
  <c r="Q557" i="1" a="1"/>
  <c r="Q557" i="1" s="1"/>
  <c r="Z557" i="1" a="1"/>
  <c r="Z557" i="1" s="1"/>
  <c r="AI557" i="1" a="1"/>
  <c r="AI557" i="1" s="1"/>
  <c r="AR557" i="1" a="1"/>
  <c r="AR557" i="1" s="1"/>
  <c r="Q553" i="1" a="1"/>
  <c r="Q553" i="1" s="1"/>
  <c r="Z553" i="1" a="1"/>
  <c r="Z553" i="1" s="1"/>
  <c r="AI553" i="1" a="1"/>
  <c r="AI553" i="1" s="1"/>
  <c r="AR553" i="1" a="1"/>
  <c r="AR553" i="1" s="1"/>
  <c r="Q549" i="1" a="1"/>
  <c r="Q549" i="1" s="1"/>
  <c r="Z549" i="1" a="1"/>
  <c r="Z549" i="1" s="1"/>
  <c r="AI549" i="1" a="1"/>
  <c r="AI549" i="1" s="1"/>
  <c r="AR549" i="1" a="1"/>
  <c r="AR549" i="1" s="1"/>
  <c r="Q545" i="1" a="1"/>
  <c r="Q545" i="1" s="1"/>
  <c r="Z545" i="1" a="1"/>
  <c r="Z545" i="1" s="1"/>
  <c r="AI545" i="1" a="1"/>
  <c r="AI545" i="1" s="1"/>
  <c r="AR545" i="1" a="1"/>
  <c r="AR545" i="1" s="1"/>
  <c r="Q541" i="1" a="1"/>
  <c r="Q541" i="1" s="1"/>
  <c r="Z541" i="1" a="1"/>
  <c r="Z541" i="1" s="1"/>
  <c r="AI541" i="1" a="1"/>
  <c r="AI541" i="1" s="1"/>
  <c r="AR541" i="1" a="1"/>
  <c r="AR541" i="1" s="1"/>
  <c r="Q537" i="1" a="1"/>
  <c r="Q537" i="1" s="1"/>
  <c r="Z537" i="1" a="1"/>
  <c r="Z537" i="1" s="1"/>
  <c r="AI537" i="1" a="1"/>
  <c r="AI537" i="1" s="1"/>
  <c r="AR537" i="1" a="1"/>
  <c r="AR537" i="1" s="1"/>
  <c r="Q533" i="1" a="1"/>
  <c r="Q533" i="1" s="1"/>
  <c r="Z533" i="1" a="1"/>
  <c r="Z533" i="1" s="1"/>
  <c r="AI533" i="1" a="1"/>
  <c r="AI533" i="1" s="1"/>
  <c r="AR533" i="1" a="1"/>
  <c r="AR533" i="1" s="1"/>
  <c r="Q529" i="1" a="1"/>
  <c r="Q529" i="1" s="1"/>
  <c r="Z529" i="1" a="1"/>
  <c r="Z529" i="1" s="1"/>
  <c r="AI529" i="1" a="1"/>
  <c r="AI529" i="1" s="1"/>
  <c r="AR529" i="1" a="1"/>
  <c r="AR529" i="1" s="1"/>
  <c r="Q525" i="1" a="1"/>
  <c r="Q525" i="1" s="1"/>
  <c r="Z525" i="1" a="1"/>
  <c r="Z525" i="1" s="1"/>
  <c r="AI525" i="1" a="1"/>
  <c r="AI525" i="1" s="1"/>
  <c r="AR525" i="1" a="1"/>
  <c r="AR525" i="1" s="1"/>
  <c r="Z521" i="1" a="1"/>
  <c r="Z521" i="1" s="1"/>
  <c r="AI521" i="1" a="1"/>
  <c r="AI521" i="1" s="1"/>
  <c r="AR521" i="1" a="1"/>
  <c r="AR521" i="1" s="1"/>
  <c r="AR520" i="1" a="1"/>
  <c r="AR520" i="1" s="1"/>
  <c r="AI520" i="1" a="1"/>
  <c r="AI520" i="1" s="1"/>
  <c r="Z520" i="1" a="1"/>
  <c r="Z520" i="1" s="1"/>
  <c r="Q520" i="1" a="1"/>
  <c r="Q520" i="1" s="1"/>
  <c r="AR518" i="1" a="1"/>
  <c r="AR518" i="1" s="1"/>
  <c r="AI518" i="1" a="1"/>
  <c r="AI518" i="1" s="1"/>
  <c r="Z518" i="1" a="1"/>
  <c r="Z518" i="1" s="1"/>
  <c r="Q518" i="1" a="1"/>
  <c r="Q518" i="1" s="1"/>
  <c r="AR516" i="1" a="1"/>
  <c r="AR516" i="1" s="1"/>
  <c r="AI516" i="1" a="1"/>
  <c r="AI516" i="1" s="1"/>
  <c r="Z516" i="1" a="1"/>
  <c r="Z516" i="1" s="1"/>
  <c r="Q516" i="1" a="1"/>
  <c r="Q516" i="1" s="1"/>
  <c r="AR514" i="1" a="1"/>
  <c r="AR514" i="1" s="1"/>
  <c r="AI514" i="1" a="1"/>
  <c r="AI514" i="1" s="1"/>
  <c r="Z514" i="1" a="1"/>
  <c r="Z514" i="1" s="1"/>
  <c r="Q514" i="1" a="1"/>
  <c r="Q514" i="1" s="1"/>
  <c r="AR512" i="1" a="1"/>
  <c r="AR512" i="1" s="1"/>
  <c r="AI512" i="1" a="1"/>
  <c r="AI512" i="1" s="1"/>
  <c r="Z512" i="1" a="1"/>
  <c r="Z512" i="1" s="1"/>
  <c r="Q512" i="1" a="1"/>
  <c r="Q512" i="1" s="1"/>
  <c r="AR510" i="1" a="1"/>
  <c r="AR510" i="1" s="1"/>
  <c r="AI510" i="1" a="1"/>
  <c r="AI510" i="1" s="1"/>
  <c r="Z510" i="1" a="1"/>
  <c r="Z510" i="1" s="1"/>
  <c r="Q510" i="1" a="1"/>
  <c r="Q510" i="1" s="1"/>
  <c r="AR508" i="1" a="1"/>
  <c r="AR508" i="1" s="1"/>
  <c r="AI508" i="1" a="1"/>
  <c r="AI508" i="1" s="1"/>
  <c r="Z508" i="1" a="1"/>
  <c r="Z508" i="1" s="1"/>
  <c r="Q508" i="1" a="1"/>
  <c r="Q508" i="1" s="1"/>
  <c r="AR506" i="1" a="1"/>
  <c r="AR506" i="1" s="1"/>
  <c r="AI506" i="1" a="1"/>
  <c r="AI506" i="1" s="1"/>
  <c r="Z506" i="1" a="1"/>
  <c r="Z506" i="1" s="1"/>
  <c r="Q506" i="1" a="1"/>
  <c r="Q506" i="1" s="1"/>
  <c r="AR504" i="1" a="1"/>
  <c r="AR504" i="1" s="1"/>
  <c r="AI504" i="1" a="1"/>
  <c r="AI504" i="1" s="1"/>
  <c r="Z504" i="1" a="1"/>
  <c r="Z504" i="1" s="1"/>
  <c r="Q504" i="1" a="1"/>
  <c r="Q504" i="1" s="1"/>
  <c r="AR502" i="1" a="1"/>
  <c r="AR502" i="1" s="1"/>
  <c r="AI502" i="1" a="1"/>
  <c r="AI502" i="1" s="1"/>
  <c r="Z502" i="1" a="1"/>
  <c r="Z502" i="1" s="1"/>
  <c r="Q502" i="1" a="1"/>
  <c r="Q502" i="1" s="1"/>
  <c r="AR500" i="1" a="1"/>
  <c r="AR500" i="1" s="1"/>
  <c r="AI500" i="1" a="1"/>
  <c r="AI500" i="1" s="1"/>
  <c r="Z500" i="1" a="1"/>
  <c r="Z500" i="1" s="1"/>
  <c r="Q500" i="1" a="1"/>
  <c r="Q500" i="1" s="1"/>
  <c r="AR498" i="1" a="1"/>
  <c r="AR498" i="1" s="1"/>
  <c r="AI498" i="1" a="1"/>
  <c r="AI498" i="1" s="1"/>
  <c r="Z498" i="1" a="1"/>
  <c r="Z498" i="1" s="1"/>
  <c r="Q498" i="1" a="1"/>
  <c r="Q498" i="1" s="1"/>
  <c r="AR496" i="1" a="1"/>
  <c r="AR496" i="1" s="1"/>
  <c r="AI496" i="1" a="1"/>
  <c r="AI496" i="1" s="1"/>
  <c r="Z496" i="1" a="1"/>
  <c r="Z496" i="1" s="1"/>
  <c r="Q496" i="1" a="1"/>
  <c r="Q496" i="1" s="1"/>
  <c r="AR494" i="1" a="1"/>
  <c r="AR494" i="1" s="1"/>
  <c r="AI494" i="1" a="1"/>
  <c r="AI494" i="1" s="1"/>
  <c r="Z494" i="1" a="1"/>
  <c r="Z494" i="1" s="1"/>
  <c r="Q494" i="1" a="1"/>
  <c r="Q494" i="1" s="1"/>
  <c r="AR492" i="1" a="1"/>
  <c r="AR492" i="1" s="1"/>
  <c r="AI492" i="1" a="1"/>
  <c r="AI492" i="1" s="1"/>
  <c r="Z492" i="1" a="1"/>
  <c r="Z492" i="1" s="1"/>
  <c r="Q492" i="1" a="1"/>
  <c r="Q492" i="1" s="1"/>
  <c r="AR490" i="1" a="1"/>
  <c r="AR490" i="1" s="1"/>
  <c r="AI490" i="1" a="1"/>
  <c r="AI490" i="1" s="1"/>
  <c r="Z490" i="1" a="1"/>
  <c r="Z490" i="1" s="1"/>
  <c r="Q490" i="1" a="1"/>
  <c r="Q490" i="1" s="1"/>
  <c r="AR488" i="1" a="1"/>
  <c r="AR488" i="1" s="1"/>
  <c r="AI488" i="1" a="1"/>
  <c r="AI488" i="1" s="1"/>
  <c r="Z488" i="1" a="1"/>
  <c r="Z488" i="1" s="1"/>
  <c r="Q488" i="1" a="1"/>
  <c r="Q488" i="1" s="1"/>
  <c r="Q665" i="1" a="1"/>
  <c r="Q665" i="1" s="1"/>
  <c r="Z665" i="1" a="1"/>
  <c r="Z665" i="1" s="1"/>
  <c r="AI665" i="1" a="1"/>
  <c r="AI665" i="1" s="1"/>
  <c r="AR665" i="1" a="1"/>
  <c r="AR665" i="1" s="1"/>
  <c r="Q649" i="1" a="1"/>
  <c r="Q649" i="1" s="1"/>
  <c r="Z649" i="1" a="1"/>
  <c r="Z649" i="1" s="1"/>
  <c r="AI649" i="1" a="1"/>
  <c r="AI649" i="1" s="1"/>
  <c r="AR649" i="1" a="1"/>
  <c r="AR649" i="1" s="1"/>
  <c r="Q633" i="1" a="1"/>
  <c r="Q633" i="1" s="1"/>
  <c r="Z633" i="1" a="1"/>
  <c r="Z633" i="1" s="1"/>
  <c r="AI633" i="1" a="1"/>
  <c r="AI633" i="1" s="1"/>
  <c r="AR633" i="1" a="1"/>
  <c r="AR633" i="1" s="1"/>
  <c r="Q617" i="1" a="1"/>
  <c r="Q617" i="1" s="1"/>
  <c r="Z617" i="1" a="1"/>
  <c r="Z617" i="1" s="1"/>
  <c r="AI617" i="1" a="1"/>
  <c r="AI617" i="1" s="1"/>
  <c r="AR617" i="1" a="1"/>
  <c r="AR617" i="1" s="1"/>
  <c r="Q601" i="1" a="1"/>
  <c r="Q601" i="1" s="1"/>
  <c r="Z601" i="1" a="1"/>
  <c r="Z601" i="1" s="1"/>
  <c r="AI601" i="1" a="1"/>
  <c r="AI601" i="1" s="1"/>
  <c r="AR601" i="1" a="1"/>
  <c r="AR601" i="1" s="1"/>
  <c r="Q585" i="1" a="1"/>
  <c r="Q585" i="1" s="1"/>
  <c r="Z585" i="1" a="1"/>
  <c r="Z585" i="1" s="1"/>
  <c r="AI585" i="1" a="1"/>
  <c r="AI585" i="1" s="1"/>
  <c r="AR585" i="1" a="1"/>
  <c r="AR585" i="1" s="1"/>
  <c r="Q569" i="1" a="1"/>
  <c r="Q569" i="1" s="1"/>
  <c r="Z569" i="1" a="1"/>
  <c r="Z569" i="1" s="1"/>
  <c r="AI569" i="1" a="1"/>
  <c r="AI569" i="1" s="1"/>
  <c r="AR569" i="1" a="1"/>
  <c r="AR569" i="1" s="1"/>
  <c r="Q559" i="1" a="1"/>
  <c r="Q559" i="1" s="1"/>
  <c r="Z559" i="1" a="1"/>
  <c r="Z559" i="1" s="1"/>
  <c r="AI559" i="1" a="1"/>
  <c r="AI559" i="1" s="1"/>
  <c r="AR559" i="1" a="1"/>
  <c r="AR559" i="1" s="1"/>
  <c r="Q551" i="1" a="1"/>
  <c r="Q551" i="1" s="1"/>
  <c r="Z551" i="1" a="1"/>
  <c r="Z551" i="1" s="1"/>
  <c r="AI551" i="1" a="1"/>
  <c r="AI551" i="1" s="1"/>
  <c r="AR551" i="1" a="1"/>
  <c r="AR551" i="1" s="1"/>
  <c r="Q543" i="1" a="1"/>
  <c r="Q543" i="1" s="1"/>
  <c r="Z543" i="1" a="1"/>
  <c r="Z543" i="1" s="1"/>
  <c r="AI543" i="1" a="1"/>
  <c r="AI543" i="1" s="1"/>
  <c r="AR543" i="1" a="1"/>
  <c r="AR543" i="1" s="1"/>
  <c r="AS685" i="2" l="1"/>
  <c r="AS574" i="2"/>
  <c r="AS683" i="2"/>
  <c r="AS407" i="2"/>
  <c r="AS606" i="2"/>
  <c r="AS692" i="2"/>
  <c r="AS700" i="2"/>
  <c r="AS294" i="2"/>
  <c r="AS311" i="2"/>
  <c r="AS327" i="2"/>
  <c r="AS391" i="2"/>
  <c r="AS469" i="2"/>
  <c r="AS487" i="2"/>
  <c r="AS227" i="2"/>
  <c r="AS641" i="2"/>
  <c r="AS645" i="2"/>
  <c r="AS669" i="2"/>
  <c r="AS296" i="1"/>
  <c r="AS43" i="1"/>
  <c r="AS534" i="2"/>
  <c r="AS582" i="2"/>
  <c r="AS698" i="2"/>
  <c r="AS706" i="2"/>
  <c r="AS714" i="2"/>
  <c r="AS283" i="2"/>
  <c r="AS343" i="2"/>
  <c r="AS375" i="2"/>
  <c r="AS439" i="2"/>
  <c r="AS455" i="2"/>
  <c r="AS503" i="2"/>
  <c r="AS519" i="2"/>
  <c r="AS675" i="2"/>
  <c r="AS712" i="2"/>
  <c r="AS297" i="2"/>
  <c r="AS313" i="2"/>
  <c r="AS317" i="2"/>
  <c r="AS321" i="2"/>
  <c r="AS329" i="2"/>
  <c r="AS663" i="2"/>
  <c r="AS689" i="2"/>
  <c r="AS708" i="2"/>
  <c r="AS702" i="2"/>
  <c r="AS416" i="2"/>
  <c r="AS548" i="2"/>
  <c r="AS564" i="2"/>
  <c r="AS652" i="1"/>
  <c r="AS59" i="2"/>
  <c r="AS139" i="2"/>
  <c r="AS187" i="2"/>
  <c r="AS203" i="2"/>
  <c r="AS219" i="2"/>
  <c r="AS558" i="2"/>
  <c r="AS622" i="2"/>
  <c r="AS620" i="2"/>
  <c r="AS624" i="2"/>
  <c r="AS628" i="2"/>
  <c r="AS632" i="2"/>
  <c r="AS636" i="2"/>
  <c r="AS598" i="2"/>
  <c r="AS673" i="2"/>
  <c r="AS677" i="2"/>
  <c r="AS681" i="2"/>
  <c r="AS184" i="2"/>
  <c r="AS188" i="2"/>
  <c r="AS192" i="2"/>
  <c r="AS100" i="2"/>
  <c r="AS8" i="1"/>
  <c r="AS16" i="1"/>
  <c r="AS20" i="1"/>
  <c r="AS24" i="1"/>
  <c r="AS40" i="1"/>
  <c r="AS217" i="1"/>
  <c r="AS93" i="1"/>
  <c r="AS50" i="1"/>
  <c r="AS45" i="1"/>
  <c r="AS429" i="1"/>
  <c r="AS52" i="1"/>
  <c r="AS32" i="1"/>
  <c r="AS60" i="1"/>
  <c r="AS64" i="1"/>
  <c r="AS68" i="1"/>
  <c r="AS317" i="1"/>
  <c r="AS168" i="1"/>
  <c r="AS80" i="1"/>
  <c r="AS84" i="1"/>
  <c r="AS88" i="1"/>
  <c r="AS204" i="1"/>
  <c r="AS178" i="1"/>
  <c r="AS390" i="1"/>
  <c r="AS104" i="1"/>
  <c r="AS108" i="1"/>
  <c r="AS128" i="1"/>
  <c r="AS116" i="1"/>
  <c r="AS120" i="1"/>
  <c r="AS124" i="1"/>
  <c r="AS75" i="1"/>
  <c r="AS132" i="1"/>
  <c r="AS136" i="1"/>
  <c r="AS140" i="1"/>
  <c r="AS289" i="1"/>
  <c r="AS148" i="1"/>
  <c r="AS462" i="1"/>
  <c r="AS156" i="1"/>
  <c r="AS160" i="1"/>
  <c r="AS164" i="1"/>
  <c r="AS238" i="1"/>
  <c r="AS170" i="1"/>
  <c r="AS307" i="1"/>
  <c r="AS174" i="1"/>
  <c r="AS176" i="1"/>
  <c r="AS431" i="1"/>
  <c r="AS180" i="1"/>
  <c r="AS182" i="1"/>
  <c r="AS458" i="1"/>
  <c r="AS58" i="1"/>
  <c r="AS188" i="1"/>
  <c r="AS250" i="1"/>
  <c r="AS192" i="1"/>
  <c r="AS194" i="1"/>
  <c r="AS196" i="1"/>
  <c r="AS198" i="1"/>
  <c r="AS200" i="1"/>
  <c r="AS202" i="1"/>
  <c r="AS455" i="1"/>
  <c r="AS206" i="1"/>
  <c r="AS208" i="1"/>
  <c r="AS210" i="1"/>
  <c r="AS343" i="1"/>
  <c r="AS151" i="1"/>
  <c r="AS216" i="1"/>
  <c r="AS392" i="1"/>
  <c r="AS220" i="1"/>
  <c r="AS222" i="1"/>
  <c r="AS224" i="1"/>
  <c r="AS226" i="1"/>
  <c r="AS391" i="1"/>
  <c r="AS251" i="1"/>
  <c r="AS232" i="1"/>
  <c r="AS234" i="1"/>
  <c r="AS236" i="1"/>
  <c r="AS48" i="1"/>
  <c r="AS240" i="1"/>
  <c r="AS87" i="1"/>
  <c r="AS241" i="1"/>
  <c r="AS246" i="1"/>
  <c r="AS285" i="1"/>
  <c r="AS252" i="1"/>
  <c r="AS254" i="1"/>
  <c r="AS103" i="1"/>
  <c r="AS258" i="1"/>
  <c r="AS260" i="1"/>
  <c r="AS46" i="1"/>
  <c r="AS264" i="1"/>
  <c r="AS266" i="1"/>
  <c r="AS263" i="1"/>
  <c r="AS110" i="1"/>
  <c r="AS76" i="1"/>
  <c r="AS274" i="1"/>
  <c r="AS276" i="1"/>
  <c r="AS278" i="1"/>
  <c r="AS280" i="1"/>
  <c r="AS564" i="1"/>
  <c r="AS568" i="1"/>
  <c r="AS572" i="1"/>
  <c r="AS576" i="1"/>
  <c r="AS580" i="1"/>
  <c r="AS584" i="1"/>
  <c r="AS588" i="1"/>
  <c r="AS592" i="1"/>
  <c r="AS596" i="1"/>
  <c r="AS600" i="1"/>
  <c r="AS604" i="1"/>
  <c r="AS608" i="1"/>
  <c r="AS612" i="1"/>
  <c r="AS616" i="1"/>
  <c r="AS620" i="1"/>
  <c r="AS624" i="1"/>
  <c r="AS628" i="1"/>
  <c r="AS632" i="1"/>
  <c r="AS636" i="1"/>
  <c r="AS640" i="1"/>
  <c r="AS644" i="1"/>
  <c r="AS648" i="1"/>
  <c r="AS656" i="1"/>
  <c r="AS660" i="1"/>
  <c r="AS664" i="1"/>
  <c r="AS668" i="1"/>
  <c r="AS672" i="1"/>
  <c r="AS676" i="1"/>
  <c r="AS680" i="1"/>
  <c r="AS684" i="1"/>
  <c r="AS688" i="1"/>
  <c r="AS692" i="1"/>
  <c r="AS696" i="1"/>
  <c r="AS700" i="1"/>
  <c r="AS704" i="1"/>
  <c r="AS708" i="1"/>
  <c r="AS712" i="1"/>
  <c r="AS7" i="2"/>
  <c r="AS15" i="2"/>
  <c r="AS373" i="2"/>
  <c r="AS75" i="2"/>
  <c r="AS123" i="2"/>
  <c r="AS261" i="2"/>
  <c r="AS282" i="1"/>
  <c r="AS277" i="1"/>
  <c r="AS286" i="1"/>
  <c r="AS288" i="1"/>
  <c r="AS290" i="1"/>
  <c r="AS292" i="1"/>
  <c r="AS294" i="1"/>
  <c r="AS41" i="1"/>
  <c r="AS298" i="1"/>
  <c r="AS284" i="1"/>
  <c r="AS302" i="1"/>
  <c r="AS337" i="2"/>
  <c r="AS341" i="2"/>
  <c r="AS320" i="2"/>
  <c r="AS349" i="2"/>
  <c r="AS353" i="2"/>
  <c r="AS357" i="2"/>
  <c r="AS361" i="2"/>
  <c r="AS429" i="2"/>
  <c r="AS369" i="2"/>
  <c r="AS32" i="2"/>
  <c r="AS377" i="2"/>
  <c r="AS381" i="2"/>
  <c r="AS385" i="2"/>
  <c r="AS339" i="2"/>
  <c r="AS363" i="2"/>
  <c r="AS397" i="2"/>
  <c r="AS374" i="2"/>
  <c r="AS415" i="2"/>
  <c r="AS409" i="2"/>
  <c r="AS401" i="2"/>
  <c r="AS417" i="2"/>
  <c r="AS425" i="2"/>
  <c r="AS451" i="2"/>
  <c r="AS437" i="2"/>
  <c r="AS87" i="2"/>
  <c r="AS445" i="2"/>
  <c r="AS449" i="2"/>
  <c r="AS462" i="2"/>
  <c r="AS457" i="2"/>
  <c r="AS461" i="2"/>
  <c r="AS465" i="2"/>
  <c r="AS433" i="2"/>
  <c r="AS473" i="2"/>
  <c r="AS477" i="2"/>
  <c r="AS481" i="2"/>
  <c r="AS485" i="2"/>
  <c r="AS489" i="2"/>
  <c r="AS493" i="2"/>
  <c r="AS497" i="2"/>
  <c r="AS501" i="2"/>
  <c r="AS505" i="2"/>
  <c r="AS509" i="2"/>
  <c r="AS513" i="2"/>
  <c r="AS517" i="2"/>
  <c r="AS521" i="2"/>
  <c r="AS525" i="2"/>
  <c r="AS529" i="2"/>
  <c r="AS536" i="2"/>
  <c r="AS540" i="2"/>
  <c r="AS544" i="2"/>
  <c r="AS552" i="2"/>
  <c r="AS556" i="2"/>
  <c r="AS560" i="2"/>
  <c r="AS568" i="2"/>
  <c r="AS572" i="2"/>
  <c r="AS576" i="2"/>
  <c r="AS580" i="2"/>
  <c r="AS584" i="2"/>
  <c r="AS588" i="2"/>
  <c r="AS592" i="2"/>
  <c r="AS596" i="2"/>
  <c r="AS600" i="2"/>
  <c r="AS604" i="2"/>
  <c r="AS608" i="2"/>
  <c r="AS612" i="2"/>
  <c r="AS616" i="2"/>
  <c r="AS570" i="2"/>
  <c r="AS546" i="2"/>
  <c r="AS566" i="2"/>
  <c r="AS590" i="2"/>
  <c r="AS614" i="2"/>
  <c r="AS639" i="2"/>
  <c r="AS655" i="2"/>
  <c r="AS679" i="2"/>
  <c r="AS649" i="2"/>
  <c r="AS653" i="2"/>
  <c r="AS657" i="2"/>
  <c r="AS661" i="2"/>
  <c r="AS665" i="2"/>
  <c r="AS710" i="2"/>
  <c r="AS554" i="2"/>
  <c r="AS578" i="2"/>
  <c r="AS602" i="2"/>
  <c r="AS630" i="2"/>
  <c r="AS647" i="2"/>
  <c r="AS667" i="2"/>
  <c r="AS704" i="2"/>
  <c r="AS325" i="1"/>
  <c r="AS378" i="1"/>
  <c r="AS489" i="1"/>
  <c r="AS524" i="1"/>
  <c r="AS556" i="1"/>
  <c r="AS31" i="2"/>
  <c r="AS43" i="2"/>
  <c r="AS91" i="2"/>
  <c r="AS107" i="2"/>
  <c r="AS155" i="2"/>
  <c r="AS171" i="2"/>
  <c r="AS239" i="2"/>
  <c r="AS323" i="2"/>
  <c r="AS267" i="2"/>
  <c r="AS301" i="2"/>
  <c r="AS305" i="2"/>
  <c r="AS309" i="2"/>
  <c r="AS359" i="2"/>
  <c r="AS295" i="2"/>
  <c r="AS254" i="2"/>
  <c r="AS423" i="2"/>
  <c r="AS186" i="2"/>
  <c r="AS190" i="2"/>
  <c r="AS194" i="2"/>
  <c r="AS198" i="2"/>
  <c r="AS202" i="2"/>
  <c r="AS206" i="2"/>
  <c r="AS210" i="2"/>
  <c r="AS214" i="2"/>
  <c r="AS218" i="2"/>
  <c r="AS222" i="2"/>
  <c r="AS226" i="2"/>
  <c r="AS230" i="2"/>
  <c r="AS234" i="2"/>
  <c r="AS238" i="2"/>
  <c r="AS242" i="2"/>
  <c r="AS246" i="2"/>
  <c r="AS250" i="2"/>
  <c r="AS338" i="2"/>
  <c r="AS258" i="2"/>
  <c r="AS262" i="2"/>
  <c r="AS281" i="2"/>
  <c r="AS67" i="2"/>
  <c r="AS274" i="2"/>
  <c r="AS278" i="2"/>
  <c r="AS332" i="2"/>
  <c r="AS286" i="2"/>
  <c r="AS290" i="2"/>
  <c r="AS11" i="2"/>
  <c r="AS19" i="2"/>
  <c r="AS27" i="2"/>
  <c r="AS35" i="2"/>
  <c r="AS39" i="2"/>
  <c r="AS47" i="2"/>
  <c r="AS51" i="2"/>
  <c r="AS55" i="2"/>
  <c r="AS63" i="2"/>
  <c r="AS49" i="2"/>
  <c r="AS71" i="2"/>
  <c r="AS270" i="2"/>
  <c r="AS83" i="2"/>
  <c r="AS325" i="2"/>
  <c r="AS95" i="2"/>
  <c r="AS99" i="2"/>
  <c r="AS103" i="2"/>
  <c r="AS441" i="2"/>
  <c r="AS115" i="2"/>
  <c r="AS119" i="2"/>
  <c r="AS344" i="2"/>
  <c r="AS131" i="2"/>
  <c r="AS135" i="2"/>
  <c r="AS143" i="2"/>
  <c r="AS147" i="2"/>
  <c r="AS151" i="2"/>
  <c r="AS406" i="2"/>
  <c r="AS163" i="2"/>
  <c r="AS167" i="2"/>
  <c r="AS175" i="2"/>
  <c r="AS257" i="2"/>
  <c r="AS183" i="2"/>
  <c r="AS191" i="2"/>
  <c r="AS195" i="2"/>
  <c r="AS199" i="2"/>
  <c r="AS127" i="2"/>
  <c r="AS211" i="2"/>
  <c r="AS215" i="2"/>
  <c r="AS223" i="2"/>
  <c r="AS82" i="2"/>
  <c r="AS231" i="2"/>
  <c r="AS196" i="2"/>
  <c r="AS243" i="2"/>
  <c r="AS111" i="2"/>
  <c r="AS251" i="2"/>
  <c r="AS255" i="2"/>
  <c r="AS263" i="2"/>
  <c r="AS271" i="2"/>
  <c r="AS275" i="2"/>
  <c r="AS279" i="2"/>
  <c r="AS421" i="2"/>
  <c r="AS291" i="2"/>
  <c r="AS299" i="2"/>
  <c r="AS303" i="2"/>
  <c r="AS307" i="2"/>
  <c r="AS90" i="2"/>
  <c r="AS264" i="2"/>
  <c r="AS347" i="2"/>
  <c r="AS287" i="2"/>
  <c r="AS335" i="2"/>
  <c r="AS404" i="2"/>
  <c r="AS345" i="2"/>
  <c r="AS351" i="2"/>
  <c r="AS355" i="2"/>
  <c r="AS225" i="2"/>
  <c r="AS367" i="2"/>
  <c r="AS371" i="2"/>
  <c r="AS379" i="2"/>
  <c r="AS383" i="2"/>
  <c r="AS387" i="2"/>
  <c r="AS368" i="2"/>
  <c r="AS399" i="2"/>
  <c r="AS393" i="2"/>
  <c r="AS411" i="2"/>
  <c r="AS324" i="2"/>
  <c r="AS402" i="2"/>
  <c r="AS427" i="2"/>
  <c r="AS431" i="2"/>
  <c r="AS435" i="2"/>
  <c r="AS443" i="2"/>
  <c r="AS438" i="2"/>
  <c r="AS453" i="2"/>
  <c r="AS459" i="2"/>
  <c r="AS463" i="2"/>
  <c r="AS447" i="2"/>
  <c r="AS475" i="2"/>
  <c r="AS479" i="2"/>
  <c r="AS483" i="2"/>
  <c r="AS491" i="2"/>
  <c r="AS495" i="2"/>
  <c r="AS499" i="2"/>
  <c r="AS507" i="2"/>
  <c r="AS511" i="2"/>
  <c r="AS515" i="2"/>
  <c r="AS523" i="2"/>
  <c r="AS7" i="1"/>
  <c r="AS9" i="1"/>
  <c r="AS11" i="1"/>
  <c r="AS275" i="1"/>
  <c r="AS15" i="1"/>
  <c r="AS17" i="1"/>
  <c r="AS27" i="1"/>
  <c r="AS21" i="1"/>
  <c r="AS23" i="1"/>
  <c r="AS25" i="1"/>
  <c r="AS34" i="1"/>
  <c r="AS29" i="1"/>
  <c r="AS31" i="1"/>
  <c r="AS33" i="1"/>
  <c r="AS35" i="1"/>
  <c r="AS37" i="1"/>
  <c r="AS39" i="1"/>
  <c r="AS261" i="1"/>
  <c r="AS272" i="1"/>
  <c r="AS73" i="1"/>
  <c r="AS47" i="1"/>
  <c r="AS49" i="1"/>
  <c r="AS51" i="1"/>
  <c r="AS53" i="1"/>
  <c r="AS55" i="1"/>
  <c r="AS57" i="1"/>
  <c r="AS59" i="1"/>
  <c r="AS61" i="1"/>
  <c r="AS63" i="1"/>
  <c r="AS65" i="1"/>
  <c r="AS67" i="1"/>
  <c r="AS69" i="1"/>
  <c r="AS71" i="1"/>
  <c r="AS382" i="1"/>
  <c r="AS347" i="1"/>
  <c r="AS358" i="1"/>
  <c r="AS79" i="1"/>
  <c r="AS81" i="1"/>
  <c r="AS83" i="1"/>
  <c r="AS322" i="1"/>
  <c r="AS230" i="1"/>
  <c r="AS427" i="1"/>
  <c r="AS91" i="1"/>
  <c r="AS56" i="1"/>
  <c r="AS95" i="1"/>
  <c r="AS186" i="1"/>
  <c r="AS99" i="1"/>
  <c r="AS101" i="1"/>
  <c r="AS172" i="1"/>
  <c r="AS105" i="1"/>
  <c r="AS107" i="1"/>
  <c r="AS109" i="1"/>
  <c r="AS111" i="1"/>
  <c r="AS113" i="1"/>
  <c r="AS89" i="1"/>
  <c r="AS117" i="1"/>
  <c r="AS119" i="1"/>
  <c r="AS348" i="1"/>
  <c r="AS123" i="1"/>
  <c r="AS125" i="1"/>
  <c r="AS127" i="1"/>
  <c r="AS129" i="1"/>
  <c r="AS244" i="1"/>
  <c r="AS134" i="1"/>
  <c r="AS135" i="1"/>
  <c r="AS137" i="1"/>
  <c r="AS139" i="1"/>
  <c r="AS141" i="1"/>
  <c r="AS143" i="1"/>
  <c r="AS145" i="1"/>
  <c r="AS147" i="1"/>
  <c r="AS149" i="1"/>
  <c r="AS184" i="1"/>
  <c r="AS153" i="1"/>
  <c r="AS155" i="1"/>
  <c r="AS157" i="1"/>
  <c r="AS159" i="1"/>
  <c r="AS161" i="1"/>
  <c r="AS36" i="1"/>
  <c r="AS165" i="1"/>
  <c r="AS167" i="1"/>
  <c r="AS169" i="1"/>
  <c r="AS190" i="1"/>
  <c r="AS173" i="1"/>
  <c r="AS175" i="1"/>
  <c r="AS177" i="1"/>
  <c r="AS179" i="1"/>
  <c r="AS181" i="1"/>
  <c r="AS418" i="1"/>
  <c r="AS185" i="1"/>
  <c r="AS187" i="1"/>
  <c r="AS189" i="1"/>
  <c r="AS191" i="1"/>
  <c r="AS193" i="1"/>
  <c r="AS62" i="1"/>
  <c r="AS197" i="1"/>
  <c r="AS199" i="1"/>
  <c r="AS201" i="1"/>
  <c r="AS203" i="1"/>
  <c r="AS77" i="1"/>
  <c r="AS207" i="1"/>
  <c r="AS209" i="1"/>
  <c r="AS211" i="1"/>
  <c r="AS213" i="1"/>
  <c r="AS215" i="1"/>
  <c r="AS92" i="1"/>
  <c r="AS100" i="1"/>
  <c r="AS221" i="1"/>
  <c r="AS223" i="1"/>
  <c r="AS225" i="1"/>
  <c r="AS227" i="1"/>
  <c r="AS229" i="1"/>
  <c r="AS231" i="1"/>
  <c r="AS121" i="1"/>
  <c r="AS235" i="1"/>
  <c r="AS237" i="1"/>
  <c r="AS239" i="1"/>
  <c r="AS212" i="1"/>
  <c r="AS243" i="1"/>
  <c r="AS245" i="1"/>
  <c r="AS195" i="1"/>
  <c r="AS249" i="1"/>
  <c r="AS437" i="1"/>
  <c r="AS253" i="1"/>
  <c r="AS255" i="1"/>
  <c r="AS257" i="1"/>
  <c r="AS259" i="1"/>
  <c r="AS342" i="1"/>
  <c r="AS72" i="1"/>
  <c r="AS265" i="1"/>
  <c r="AS267" i="1"/>
  <c r="AS269" i="1"/>
  <c r="AS271" i="1"/>
  <c r="AS273" i="1"/>
  <c r="AS309" i="1"/>
  <c r="AS350" i="1"/>
  <c r="AS279" i="1"/>
  <c r="AS94" i="1"/>
  <c r="AS283" i="1"/>
  <c r="AS457" i="1"/>
  <c r="AS287" i="1"/>
  <c r="AS247" i="1"/>
  <c r="AS183" i="1"/>
  <c r="AS293" i="1"/>
  <c r="AS295" i="1"/>
  <c r="AS297" i="1"/>
  <c r="AS299" i="1"/>
  <c r="AS118" i="1"/>
  <c r="AS303" i="1"/>
  <c r="AS357" i="1"/>
  <c r="AS377" i="1"/>
  <c r="AS421" i="1"/>
  <c r="AS456" i="1"/>
  <c r="AS469" i="1"/>
  <c r="AS485" i="1"/>
  <c r="AS228" i="1"/>
  <c r="AS311" i="1"/>
  <c r="AS315" i="1"/>
  <c r="AS306" i="1"/>
  <c r="AS323" i="1"/>
  <c r="AS291" i="1"/>
  <c r="AS331" i="1"/>
  <c r="AS372" i="1"/>
  <c r="AS339" i="1"/>
  <c r="AS319" i="1"/>
  <c r="AS335" i="1"/>
  <c r="AS351" i="1"/>
  <c r="AS355" i="1"/>
  <c r="AS131" i="1"/>
  <c r="AS112" i="1"/>
  <c r="AS329" i="1"/>
  <c r="AS359" i="1"/>
  <c r="AS332" i="1"/>
  <c r="AS364" i="1"/>
  <c r="AS387" i="1"/>
  <c r="AS304" i="1"/>
  <c r="AS395" i="1"/>
  <c r="AS334" i="1"/>
  <c r="AS410" i="1"/>
  <c r="AS407" i="1"/>
  <c r="AS411" i="1"/>
  <c r="AS415" i="1"/>
  <c r="AS85" i="1"/>
  <c r="AS441" i="1"/>
  <c r="AS320" i="1"/>
  <c r="AS452" i="1"/>
  <c r="AS435" i="1"/>
  <c r="AS439" i="1"/>
  <c r="AS443" i="1"/>
  <c r="AS447" i="1"/>
  <c r="AS434" i="1"/>
  <c r="AS368" i="1"/>
  <c r="AS459" i="1"/>
  <c r="AS463" i="1"/>
  <c r="AS467" i="1"/>
  <c r="AS471" i="1"/>
  <c r="AS475" i="1"/>
  <c r="AS479" i="1"/>
  <c r="AS483" i="1"/>
  <c r="AS487" i="1"/>
  <c r="AS491" i="1"/>
  <c r="AS493" i="1"/>
  <c r="AS495" i="1"/>
  <c r="AS497" i="1"/>
  <c r="AS499" i="1"/>
  <c r="AS501" i="1"/>
  <c r="AS503" i="1"/>
  <c r="AS505" i="1"/>
  <c r="AS507" i="1"/>
  <c r="AS509" i="1"/>
  <c r="AS511" i="1"/>
  <c r="AS513" i="1"/>
  <c r="AS515" i="1"/>
  <c r="AS517" i="1"/>
  <c r="AS519" i="1"/>
  <c r="AS528" i="1"/>
  <c r="AS532" i="1"/>
  <c r="AS536" i="1"/>
  <c r="AS540" i="1"/>
  <c r="AS544" i="1"/>
  <c r="AS548" i="1"/>
  <c r="AS552" i="1"/>
  <c r="AS560" i="1"/>
  <c r="AS467" i="2"/>
  <c r="AS458" i="2"/>
  <c r="AS432" i="2"/>
  <c r="AS466" i="2"/>
  <c r="AS470" i="2"/>
  <c r="AS474" i="2"/>
  <c r="AS478" i="2"/>
  <c r="AS482" i="2"/>
  <c r="AS486" i="2"/>
  <c r="AS490" i="2"/>
  <c r="AS494" i="2"/>
  <c r="AS498" i="2"/>
  <c r="AS502" i="2"/>
  <c r="AS506" i="2"/>
  <c r="AS510" i="2"/>
  <c r="AS617" i="2"/>
  <c r="AS621" i="2"/>
  <c r="AS625" i="2"/>
  <c r="AS629" i="2"/>
  <c r="AS6" i="1"/>
  <c r="AS10" i="1"/>
  <c r="AS12" i="1"/>
  <c r="AS14" i="1"/>
  <c r="AS18" i="1"/>
  <c r="AS22" i="1"/>
  <c r="AS26" i="1"/>
  <c r="AS13" i="1"/>
  <c r="AS340" i="1"/>
  <c r="AS38" i="1"/>
  <c r="AS367" i="1"/>
  <c r="AS66" i="1"/>
  <c r="AS44" i="1"/>
  <c r="AS54" i="1"/>
  <c r="AS300" i="1"/>
  <c r="AS419" i="1"/>
  <c r="AS96" i="1"/>
  <c r="AS70" i="1"/>
  <c r="AS74" i="1"/>
  <c r="AS78" i="1"/>
  <c r="AS82" i="1"/>
  <c r="AS86" i="1"/>
  <c r="AS115" i="1"/>
  <c r="AS30" i="1"/>
  <c r="AS98" i="1"/>
  <c r="AS102" i="1"/>
  <c r="AS106" i="1"/>
  <c r="AS90" i="1"/>
  <c r="AS114" i="1"/>
  <c r="AS399" i="1"/>
  <c r="AS122" i="1"/>
  <c r="AS126" i="1"/>
  <c r="AS214" i="1"/>
  <c r="AS314" i="1"/>
  <c r="AS138" i="1"/>
  <c r="AS248" i="1"/>
  <c r="AS146" i="1"/>
  <c r="AS150" i="1"/>
  <c r="AS154" i="1"/>
  <c r="AS158" i="1"/>
  <c r="AS162" i="1"/>
  <c r="AS166" i="1"/>
  <c r="AS527" i="2"/>
  <c r="AS531" i="2"/>
  <c r="AS694" i="2"/>
  <c r="AS696" i="2"/>
  <c r="AS586" i="2"/>
  <c r="AS550" i="2"/>
  <c r="AS594" i="2"/>
  <c r="AS626" i="2"/>
  <c r="AS643" i="2"/>
  <c r="AS659" i="2"/>
  <c r="AS687" i="2"/>
  <c r="AS638" i="2"/>
  <c r="AS305" i="1"/>
  <c r="AS142" i="1"/>
  <c r="AS313" i="1"/>
  <c r="AS270" i="1"/>
  <c r="AS417" i="1"/>
  <c r="AS341" i="1"/>
  <c r="AS133" i="1"/>
  <c r="AS337" i="1"/>
  <c r="AS346" i="1"/>
  <c r="AS363" i="1"/>
  <c r="AS327" i="1"/>
  <c r="AS353" i="1"/>
  <c r="AS219" i="1"/>
  <c r="AS365" i="1"/>
  <c r="AS380" i="1"/>
  <c r="AS369" i="1"/>
  <c r="AS242" i="1"/>
  <c r="AS381" i="1"/>
  <c r="AS385" i="1"/>
  <c r="AS393" i="1"/>
  <c r="AS397" i="1"/>
  <c r="AS403" i="1"/>
  <c r="AS405" i="1"/>
  <c r="AS388" i="1"/>
  <c r="AS413" i="1"/>
  <c r="AS414" i="1"/>
  <c r="AS425" i="1"/>
  <c r="AS460" i="1"/>
  <c r="AS433" i="1"/>
  <c r="AS450" i="1"/>
  <c r="AS445" i="1"/>
  <c r="AS449" i="1"/>
  <c r="AS144" i="1"/>
  <c r="AS461" i="1"/>
  <c r="AS465" i="1"/>
  <c r="AS473" i="1"/>
  <c r="AS477" i="1"/>
  <c r="AS481" i="1"/>
  <c r="AS200" i="2"/>
  <c r="AS204" i="2"/>
  <c r="AS352" i="2"/>
  <c r="AS212" i="2"/>
  <c r="AS216" i="2"/>
  <c r="AS220" i="2"/>
  <c r="AS224" i="2"/>
  <c r="AS228" i="2"/>
  <c r="AS232" i="2"/>
  <c r="AS236" i="2"/>
  <c r="AS240" i="2"/>
  <c r="AS244" i="2"/>
  <c r="AS247" i="2"/>
  <c r="AS252" i="2"/>
  <c r="AS256" i="2"/>
  <c r="AS260" i="2"/>
  <c r="AS208" i="2"/>
  <c r="AS268" i="2"/>
  <c r="AS272" i="2"/>
  <c r="AS276" i="2"/>
  <c r="AS471" i="2"/>
  <c r="AS336" i="2"/>
  <c r="AS288" i="2"/>
  <c r="AS682" i="2"/>
  <c r="AS686" i="2"/>
  <c r="AS690" i="2"/>
  <c r="AS522" i="1"/>
  <c r="AS526" i="1"/>
  <c r="AS530" i="1"/>
  <c r="AS534" i="1"/>
  <c r="AS538" i="1"/>
  <c r="AS542" i="1"/>
  <c r="AS546" i="1"/>
  <c r="AS550" i="1"/>
  <c r="AS554" i="1"/>
  <c r="AS558" i="1"/>
  <c r="AS562" i="1"/>
  <c r="AS566" i="1"/>
  <c r="AS570" i="1"/>
  <c r="AS574" i="1"/>
  <c r="AS578" i="1"/>
  <c r="AS582" i="1"/>
  <c r="AS586" i="1"/>
  <c r="AS590" i="1"/>
  <c r="AS594" i="1"/>
  <c r="AS598" i="1"/>
  <c r="AS602" i="1"/>
  <c r="AS606" i="1"/>
  <c r="AS610" i="1"/>
  <c r="AS614" i="1"/>
  <c r="AS618" i="1"/>
  <c r="AS622" i="1"/>
  <c r="AS626" i="1"/>
  <c r="AS630" i="1"/>
  <c r="AS634" i="1"/>
  <c r="AS638" i="1"/>
  <c r="AS642" i="1"/>
  <c r="AS646" i="1"/>
  <c r="AS650" i="1"/>
  <c r="AS654" i="1"/>
  <c r="AS658" i="1"/>
  <c r="AS662" i="1"/>
  <c r="AS666" i="1"/>
  <c r="AS670" i="1"/>
  <c r="AS674" i="1"/>
  <c r="AS678" i="1"/>
  <c r="AS682" i="1"/>
  <c r="AS686" i="1"/>
  <c r="AS690" i="1"/>
  <c r="AS694" i="1"/>
  <c r="AS698" i="1"/>
  <c r="AS702" i="1"/>
  <c r="AS706" i="1"/>
  <c r="AS710" i="1"/>
  <c r="AS714" i="1"/>
  <c r="AS9" i="2"/>
  <c r="AS13" i="2"/>
  <c r="AS17" i="2"/>
  <c r="AS50" i="2"/>
  <c r="AS25" i="2"/>
  <c r="AS29" i="2"/>
  <c r="AS23" i="2"/>
  <c r="AS37" i="2"/>
  <c r="AS41" i="2"/>
  <c r="AS45" i="2"/>
  <c r="AS159" i="2"/>
  <c r="AS53" i="2"/>
  <c r="AS57" i="2"/>
  <c r="AS61" i="2"/>
  <c r="AS65" i="2"/>
  <c r="AS79" i="2"/>
  <c r="AS88" i="2"/>
  <c r="AS77" i="2"/>
  <c r="AS81" i="2"/>
  <c r="AS73" i="2"/>
  <c r="AS89" i="2"/>
  <c r="AS333" i="2"/>
  <c r="AS97" i="2"/>
  <c r="AS101" i="2"/>
  <c r="AS266" i="2"/>
  <c r="AS109" i="2"/>
  <c r="AS113" i="2"/>
  <c r="AS117" i="2"/>
  <c r="AS121" i="2"/>
  <c r="AS125" i="2"/>
  <c r="AS129" i="2"/>
  <c r="AS133" i="2"/>
  <c r="AS137" i="2"/>
  <c r="AS141" i="2"/>
  <c r="AS145" i="2"/>
  <c r="AS149" i="2"/>
  <c r="AS153" i="2"/>
  <c r="AS315" i="2"/>
  <c r="AS161" i="2"/>
  <c r="AS165" i="2"/>
  <c r="AS169" i="2"/>
  <c r="AS173" i="2"/>
  <c r="AS177" i="2"/>
  <c r="AS181" i="2"/>
  <c r="AS185" i="2"/>
  <c r="AS189" i="2"/>
  <c r="AS193" i="2"/>
  <c r="AS197" i="2"/>
  <c r="AS201" i="2"/>
  <c r="AS205" i="2"/>
  <c r="AS209" i="2"/>
  <c r="AS213" i="2"/>
  <c r="AS217" i="2"/>
  <c r="AS221" i="2"/>
  <c r="AS86" i="2"/>
  <c r="AS229" i="2"/>
  <c r="AS233" i="2"/>
  <c r="AS237" i="2"/>
  <c r="AS241" i="2"/>
  <c r="AS245" i="2"/>
  <c r="AS430" i="2"/>
  <c r="AS253" i="2"/>
  <c r="AS405" i="2"/>
  <c r="AS265" i="2"/>
  <c r="AS269" i="2"/>
  <c r="AS273" i="2"/>
  <c r="AS277" i="2"/>
  <c r="AS346" i="2"/>
  <c r="AS285" i="2"/>
  <c r="AS289" i="2"/>
  <c r="AS538" i="2"/>
  <c r="AS618" i="2"/>
  <c r="AS542" i="2"/>
  <c r="AS562" i="2"/>
  <c r="AS610" i="2"/>
  <c r="AS634" i="2"/>
  <c r="AS651" i="2"/>
  <c r="AS671" i="2"/>
  <c r="AS293" i="2"/>
  <c r="AS543" i="1"/>
  <c r="AS559" i="1"/>
  <c r="AS585" i="1"/>
  <c r="AS601" i="1"/>
  <c r="AS649" i="1"/>
  <c r="AS376" i="1"/>
  <c r="AS521" i="1"/>
  <c r="AS207" i="2"/>
  <c r="AS334" i="2"/>
  <c r="AS340" i="2"/>
  <c r="AS365" i="2"/>
  <c r="AS348" i="2"/>
  <c r="AS412" i="2"/>
  <c r="AS356" i="2"/>
  <c r="AS360" i="2"/>
  <c r="AS319" i="2"/>
  <c r="AS284" i="2"/>
  <c r="AS372" i="2"/>
  <c r="AS376" i="2"/>
  <c r="AS380" i="2"/>
  <c r="AS384" i="2"/>
  <c r="AS388" i="2"/>
  <c r="AS392" i="2"/>
  <c r="AS396" i="2"/>
  <c r="AS400" i="2"/>
  <c r="AS413" i="2"/>
  <c r="AS420" i="2"/>
  <c r="AS316" i="2"/>
  <c r="AS395" i="2"/>
  <c r="AS408" i="2"/>
  <c r="AS424" i="2"/>
  <c r="AS436" i="2"/>
  <c r="AS448" i="2"/>
  <c r="AS454" i="2"/>
  <c r="AS428" i="2"/>
  <c r="AS444" i="2"/>
  <c r="AS259" i="2"/>
  <c r="AS452" i="2"/>
  <c r="AS535" i="2"/>
  <c r="AS551" i="2"/>
  <c r="AS539" i="2"/>
  <c r="AS547" i="2"/>
  <c r="AS555" i="2"/>
  <c r="AS559" i="2"/>
  <c r="AS563" i="2"/>
  <c r="AS567" i="2"/>
  <c r="AS571" i="2"/>
  <c r="AS575" i="2"/>
  <c r="AS579" i="2"/>
  <c r="AS583" i="2"/>
  <c r="AS587" i="2"/>
  <c r="AS591" i="2"/>
  <c r="AS595" i="2"/>
  <c r="AS599" i="2"/>
  <c r="AS603" i="2"/>
  <c r="AS607" i="2"/>
  <c r="AS611" i="2"/>
  <c r="AS615" i="2"/>
  <c r="AS644" i="2"/>
  <c r="AS652" i="2"/>
  <c r="AS660" i="2"/>
  <c r="AS668" i="2"/>
  <c r="AS676" i="2"/>
  <c r="AS642" i="2"/>
  <c r="AS646" i="2"/>
  <c r="AS650" i="2"/>
  <c r="AS654" i="2"/>
  <c r="AS658" i="2"/>
  <c r="AS662" i="2"/>
  <c r="AS666" i="2"/>
  <c r="AS670" i="2"/>
  <c r="AS674" i="2"/>
  <c r="AS695" i="2"/>
  <c r="AS703" i="2"/>
  <c r="AS711" i="2"/>
  <c r="AS308" i="1"/>
  <c r="AS310" i="1"/>
  <c r="AS406" i="1"/>
  <c r="AS205" i="1"/>
  <c r="AS281" i="1"/>
  <c r="AS163" i="1"/>
  <c r="AS326" i="1"/>
  <c r="AS330" i="1"/>
  <c r="AS352" i="1"/>
  <c r="AS338" i="1"/>
  <c r="AS262" i="1"/>
  <c r="AS361" i="1"/>
  <c r="AS321" i="1"/>
  <c r="AS354" i="1"/>
  <c r="AS171" i="1"/>
  <c r="AS256" i="1"/>
  <c r="AS366" i="1"/>
  <c r="AS370" i="1"/>
  <c r="AS349" i="1"/>
  <c r="AS312" i="1"/>
  <c r="AS362" i="1"/>
  <c r="AS386" i="1"/>
  <c r="AS301" i="1"/>
  <c r="AS394" i="1"/>
  <c r="AS398" i="1"/>
  <c r="AS409" i="1"/>
  <c r="AS401" i="1"/>
  <c r="AS389" i="1"/>
  <c r="AS402" i="1"/>
  <c r="AS19" i="1"/>
  <c r="AS422" i="1"/>
  <c r="AS218" i="1"/>
  <c r="AS430" i="1"/>
  <c r="AS97" i="1"/>
  <c r="AS438" i="1"/>
  <c r="AS442" i="1"/>
  <c r="AS446" i="1"/>
  <c r="AS152" i="1"/>
  <c r="AS454" i="1"/>
  <c r="AS423" i="1"/>
  <c r="AS371" i="1"/>
  <c r="AS466" i="1"/>
  <c r="AS470" i="1"/>
  <c r="AS474" i="1"/>
  <c r="AS478" i="1"/>
  <c r="AS482" i="1"/>
  <c r="AS486" i="1"/>
  <c r="AS523" i="1"/>
  <c r="AS527" i="1"/>
  <c r="AS531" i="1"/>
  <c r="AS535" i="1"/>
  <c r="AS539" i="1"/>
  <c r="AS547" i="1"/>
  <c r="AS555" i="1"/>
  <c r="AS563" i="1"/>
  <c r="AS577" i="1"/>
  <c r="AS593" i="1"/>
  <c r="AS609" i="1"/>
  <c r="AS625" i="1"/>
  <c r="AS641" i="1"/>
  <c r="AS657" i="1"/>
  <c r="AS565" i="1"/>
  <c r="AS573" i="1"/>
  <c r="AS581" i="1"/>
  <c r="AS589" i="1"/>
  <c r="AS597" i="1"/>
  <c r="AS605" i="1"/>
  <c r="AS613" i="1"/>
  <c r="AS621" i="1"/>
  <c r="AS629" i="1"/>
  <c r="AS637" i="1"/>
  <c r="AS645" i="1"/>
  <c r="AS653" i="1"/>
  <c r="AS661" i="1"/>
  <c r="AS514" i="2"/>
  <c r="AS518" i="2"/>
  <c r="AS522" i="2"/>
  <c r="AS526" i="2"/>
  <c r="AS530" i="2"/>
  <c r="AS633" i="2"/>
  <c r="AS637" i="2"/>
  <c r="AS678" i="2"/>
  <c r="AS691" i="2"/>
  <c r="AS699" i="2"/>
  <c r="AS707" i="2"/>
  <c r="AS693" i="2"/>
  <c r="AS697" i="2"/>
  <c r="AS701" i="2"/>
  <c r="AS705" i="2"/>
  <c r="AS709" i="2"/>
  <c r="AS551" i="1"/>
  <c r="AS569" i="1"/>
  <c r="AS617" i="1"/>
  <c r="AS633" i="1"/>
  <c r="AS665" i="1"/>
  <c r="AS488" i="1"/>
  <c r="AS490" i="1"/>
  <c r="AS492" i="1"/>
  <c r="AS494" i="1"/>
  <c r="AS496" i="1"/>
  <c r="AS498" i="1"/>
  <c r="AS500" i="1"/>
  <c r="AS502" i="1"/>
  <c r="AS504" i="1"/>
  <c r="AS506" i="1"/>
  <c r="AS508" i="1"/>
  <c r="AS510" i="1"/>
  <c r="AS512" i="1"/>
  <c r="AS514" i="1"/>
  <c r="AS516" i="1"/>
  <c r="AS518" i="1"/>
  <c r="AS520" i="1"/>
  <c r="AS525" i="1"/>
  <c r="AS529" i="1"/>
  <c r="AS533" i="1"/>
  <c r="AS537" i="1"/>
  <c r="AS541" i="1"/>
  <c r="AS545" i="1"/>
  <c r="AS549" i="1"/>
  <c r="AS553" i="1"/>
  <c r="AS557" i="1"/>
  <c r="AS561" i="1"/>
  <c r="AS669" i="1"/>
  <c r="AS673" i="1"/>
  <c r="AS677" i="1"/>
  <c r="AS681" i="1"/>
  <c r="AS685" i="1"/>
  <c r="AS689" i="1"/>
  <c r="AS693" i="1"/>
  <c r="AS697" i="1"/>
  <c r="AS701" i="1"/>
  <c r="AS705" i="1"/>
  <c r="AS709" i="1"/>
  <c r="AS713" i="1"/>
  <c r="AS8" i="2"/>
  <c r="AS12" i="2"/>
  <c r="AS16" i="2"/>
  <c r="AS20" i="2"/>
  <c r="AS24" i="2"/>
  <c r="AS28" i="2"/>
  <c r="AS22" i="2"/>
  <c r="AS46" i="2"/>
  <c r="AS40" i="2"/>
  <c r="AS44" i="2"/>
  <c r="AS70" i="2"/>
  <c r="AS105" i="2"/>
  <c r="AS69" i="2"/>
  <c r="AS36" i="2"/>
  <c r="AS62" i="2"/>
  <c r="AS66" i="2"/>
  <c r="AS93" i="2"/>
  <c r="AS54" i="2"/>
  <c r="AS80" i="2"/>
  <c r="AS78" i="2"/>
  <c r="AS74" i="2"/>
  <c r="AS94" i="2"/>
  <c r="AS98" i="2"/>
  <c r="AS132" i="2"/>
  <c r="AS106" i="2"/>
  <c r="AS110" i="2"/>
  <c r="AS114" i="2"/>
  <c r="AS331" i="2"/>
  <c r="AS122" i="2"/>
  <c r="AS126" i="2"/>
  <c r="AS130" i="2"/>
  <c r="AS134" i="2"/>
  <c r="AS138" i="2"/>
  <c r="AS142" i="2"/>
  <c r="AS146" i="2"/>
  <c r="AS150" i="2"/>
  <c r="AS419" i="2"/>
  <c r="AS158" i="2"/>
  <c r="AS118" i="2"/>
  <c r="AS166" i="2"/>
  <c r="AS170" i="2"/>
  <c r="AS174" i="2"/>
  <c r="AS178" i="2"/>
  <c r="AS182" i="2"/>
  <c r="AS567" i="1"/>
  <c r="AS571" i="1"/>
  <c r="AS575" i="1"/>
  <c r="AS579" i="1"/>
  <c r="AS583" i="1"/>
  <c r="AS587" i="1"/>
  <c r="AS591" i="1"/>
  <c r="AS595" i="1"/>
  <c r="AS599" i="1"/>
  <c r="AS603" i="1"/>
  <c r="AS607" i="1"/>
  <c r="AS611" i="1"/>
  <c r="AS615" i="1"/>
  <c r="AS619" i="1"/>
  <c r="AS623" i="1"/>
  <c r="AS627" i="1"/>
  <c r="AS631" i="1"/>
  <c r="AS635" i="1"/>
  <c r="AS639" i="1"/>
  <c r="AS643" i="1"/>
  <c r="AS647" i="1"/>
  <c r="AS651" i="1"/>
  <c r="AS655" i="1"/>
  <c r="AS659" i="1"/>
  <c r="AS663" i="1"/>
  <c r="AS667" i="1"/>
  <c r="AS671" i="1"/>
  <c r="AS675" i="1"/>
  <c r="AS679" i="1"/>
  <c r="AS683" i="1"/>
  <c r="AS687" i="1"/>
  <c r="AS691" i="1"/>
  <c r="AS695" i="1"/>
  <c r="AS699" i="1"/>
  <c r="AS703" i="1"/>
  <c r="AS707" i="1"/>
  <c r="AS711" i="1"/>
  <c r="AS6" i="2"/>
  <c r="AS10" i="2"/>
  <c r="AS14" i="2"/>
  <c r="AS18" i="2"/>
  <c r="AS58" i="2"/>
  <c r="AS26" i="2"/>
  <c r="AS30" i="2"/>
  <c r="AS34" i="2"/>
  <c r="AS38" i="2"/>
  <c r="AS42" i="2"/>
  <c r="AS48" i="2"/>
  <c r="AS52" i="2"/>
  <c r="AS56" i="2"/>
  <c r="AS60" i="2"/>
  <c r="AS64" i="2"/>
  <c r="AS68" i="2"/>
  <c r="AS72" i="2"/>
  <c r="AS76" i="2"/>
  <c r="AS157" i="2"/>
  <c r="AS84" i="2"/>
  <c r="AS21" i="2"/>
  <c r="AS403" i="2"/>
  <c r="AS92" i="2"/>
  <c r="AS96" i="2"/>
  <c r="AS440" i="2"/>
  <c r="AS104" i="2"/>
  <c r="AS108" i="2"/>
  <c r="AS112" i="2"/>
  <c r="AS116" i="2"/>
  <c r="AS120" i="2"/>
  <c r="AS102" i="2"/>
  <c r="AS128" i="2"/>
  <c r="AS154" i="2"/>
  <c r="AS136" i="2"/>
  <c r="AS140" i="2"/>
  <c r="AS144" i="2"/>
  <c r="AS148" i="2"/>
  <c r="AS152" i="2"/>
  <c r="AS156" i="2"/>
  <c r="AS160" i="2"/>
  <c r="AS164" i="2"/>
  <c r="AS168" i="2"/>
  <c r="AS172" i="2"/>
  <c r="AS176" i="2"/>
  <c r="AS180" i="2"/>
  <c r="AS308" i="2"/>
  <c r="AS162" i="2"/>
  <c r="AS456" i="2"/>
  <c r="AS460" i="2"/>
  <c r="AS464" i="2"/>
  <c r="AS468" i="2"/>
  <c r="AS472" i="2"/>
  <c r="AS476" i="2"/>
  <c r="AS480" i="2"/>
  <c r="AS484" i="2"/>
  <c r="AS488" i="2"/>
  <c r="AS492" i="2"/>
  <c r="AS496" i="2"/>
  <c r="AS500" i="2"/>
  <c r="AS504" i="2"/>
  <c r="AS508" i="2"/>
  <c r="AS512" i="2"/>
  <c r="AS516" i="2"/>
  <c r="AS520" i="2"/>
  <c r="AS524" i="2"/>
  <c r="AS528" i="2"/>
  <c r="AS532" i="2"/>
  <c r="AS619" i="2"/>
  <c r="AS623" i="2"/>
  <c r="AS627" i="2"/>
  <c r="AS631" i="2"/>
  <c r="AS635" i="2"/>
  <c r="AS680" i="2"/>
  <c r="AS684" i="2"/>
  <c r="AS688" i="2"/>
  <c r="AS384" i="1"/>
  <c r="AS316" i="1"/>
  <c r="AS374" i="1"/>
  <c r="AS324" i="1"/>
  <c r="AS328" i="1"/>
  <c r="AS233" i="1"/>
  <c r="AS336" i="1"/>
  <c r="AS345" i="1"/>
  <c r="AS344" i="1"/>
  <c r="AS426" i="1"/>
  <c r="AS268" i="1"/>
  <c r="AS356" i="1"/>
  <c r="AS360" i="1"/>
  <c r="AS373" i="1"/>
  <c r="AS42" i="1"/>
  <c r="AS383" i="1"/>
  <c r="AS318" i="1"/>
  <c r="AS333" i="1"/>
  <c r="AS451" i="1"/>
  <c r="AS375" i="1"/>
  <c r="AS379" i="1"/>
  <c r="AS396" i="1"/>
  <c r="AS400" i="1"/>
  <c r="AS404" i="1"/>
  <c r="AS408" i="1"/>
  <c r="AS412" i="1"/>
  <c r="AS416" i="1"/>
  <c r="AS420" i="1"/>
  <c r="AS424" i="1"/>
  <c r="AS428" i="1"/>
  <c r="AS432" i="1"/>
  <c r="AS28" i="1"/>
  <c r="AS440" i="1"/>
  <c r="AS444" i="1"/>
  <c r="AS448" i="1"/>
  <c r="AS436" i="1"/>
  <c r="AS130" i="1"/>
  <c r="AS453" i="1"/>
  <c r="AS464" i="1"/>
  <c r="AS468" i="1"/>
  <c r="AS472" i="1"/>
  <c r="AS476" i="1"/>
  <c r="AS480" i="1"/>
  <c r="AS484" i="1"/>
  <c r="AS292" i="2"/>
  <c r="AS300" i="2"/>
  <c r="AS124" i="2"/>
  <c r="AS296" i="2"/>
  <c r="AS304" i="2"/>
  <c r="AS312" i="2"/>
  <c r="AS248" i="2"/>
  <c r="AS328" i="2"/>
  <c r="AS326" i="2"/>
  <c r="AS298" i="2"/>
  <c r="AS302" i="2"/>
  <c r="AS306" i="2"/>
  <c r="AS310" i="2"/>
  <c r="AS314" i="2"/>
  <c r="AS318" i="2"/>
  <c r="AS322" i="2"/>
  <c r="AS85" i="2"/>
  <c r="AS330" i="2"/>
  <c r="AS249" i="2"/>
  <c r="AS446" i="2"/>
  <c r="AS342" i="2"/>
  <c r="AS394" i="2"/>
  <c r="AS350" i="2"/>
  <c r="AS354" i="2"/>
  <c r="AS358" i="2"/>
  <c r="AS362" i="2"/>
  <c r="AS366" i="2"/>
  <c r="AS370" i="2"/>
  <c r="AS282" i="2"/>
  <c r="AS378" i="2"/>
  <c r="AS382" i="2"/>
  <c r="AS386" i="2"/>
  <c r="AS390" i="2"/>
  <c r="AS364" i="2"/>
  <c r="AS398" i="2"/>
  <c r="AS389" i="2"/>
  <c r="AS280" i="2"/>
  <c r="AS410" i="2"/>
  <c r="AS414" i="2"/>
  <c r="AS418" i="2"/>
  <c r="AS422" i="2"/>
  <c r="AS426" i="2"/>
  <c r="AS235" i="2"/>
  <c r="AS434" i="2"/>
  <c r="AS179" i="2"/>
  <c r="AS442" i="2"/>
  <c r="AS33" i="2"/>
  <c r="AS450" i="2"/>
  <c r="AS543" i="2"/>
  <c r="AS533" i="2"/>
  <c r="AS537" i="2"/>
  <c r="AS541" i="2"/>
  <c r="AS545" i="2"/>
  <c r="AS549" i="2"/>
  <c r="AS553" i="2"/>
  <c r="AS557" i="2"/>
  <c r="AS561" i="2"/>
  <c r="AS565" i="2"/>
  <c r="AS569" i="2"/>
  <c r="AS573" i="2"/>
  <c r="AS577" i="2"/>
  <c r="AS581" i="2"/>
  <c r="AS585" i="2"/>
  <c r="AS589" i="2"/>
  <c r="AS593" i="2"/>
  <c r="AS597" i="2"/>
  <c r="AS601" i="2"/>
  <c r="AS605" i="2"/>
  <c r="AS609" i="2"/>
  <c r="AS613" i="2"/>
  <c r="AS640" i="2"/>
  <c r="AS648" i="2"/>
  <c r="AS656" i="2"/>
  <c r="AS664" i="2"/>
  <c r="AS672" i="2"/>
  <c r="AS713" i="2"/>
  <c r="F291" i="1" l="1"/>
  <c r="F227" i="2" l="1"/>
  <c r="E227" i="2" s="1"/>
  <c r="F421" i="1"/>
  <c r="E421" i="1"/>
  <c r="E291" i="1"/>
  <c r="E140" i="3"/>
  <c r="E131" i="3"/>
  <c r="E134" i="3"/>
  <c r="E5" i="3"/>
  <c r="E271" i="3"/>
  <c r="E208" i="3"/>
  <c r="E151" i="3"/>
  <c r="E21" i="3"/>
  <c r="E287" i="3"/>
  <c r="E224" i="3"/>
  <c r="E168" i="3"/>
  <c r="E38" i="3"/>
  <c r="E303" i="3"/>
  <c r="E240" i="3"/>
  <c r="E184" i="3"/>
  <c r="E54" i="3"/>
  <c r="E319" i="3"/>
  <c r="E256" i="3"/>
  <c r="E203" i="3"/>
  <c r="E73" i="3"/>
  <c r="E272" i="3"/>
  <c r="E18" i="3"/>
  <c r="E219" i="3"/>
  <c r="E89" i="3"/>
  <c r="E288" i="3"/>
  <c r="E35" i="3"/>
  <c r="E235" i="3"/>
  <c r="E105" i="3"/>
  <c r="E42" i="3"/>
  <c r="E307" i="3"/>
  <c r="E254" i="3"/>
  <c r="E125" i="3"/>
  <c r="E58" i="3"/>
  <c r="E10" i="3"/>
  <c r="E138" i="3"/>
  <c r="E269" i="3"/>
  <c r="E83" i="3"/>
  <c r="E27" i="3"/>
  <c r="E155" i="3"/>
  <c r="E285" i="3"/>
  <c r="E99" i="3"/>
  <c r="E43" i="3"/>
  <c r="E172" i="3"/>
  <c r="E301" i="3"/>
  <c r="E116" i="3"/>
  <c r="E59" i="3"/>
  <c r="E188" i="3"/>
  <c r="E317" i="3"/>
  <c r="E132" i="3"/>
  <c r="E75" i="3"/>
  <c r="E204" i="3"/>
  <c r="E414" i="3"/>
  <c r="E149" i="3"/>
  <c r="E91" i="3"/>
  <c r="E220" i="3"/>
  <c r="E429" i="3"/>
  <c r="E198" i="3"/>
  <c r="E107" i="3"/>
  <c r="E239" i="3"/>
  <c r="E176" i="3"/>
  <c r="E118" i="3"/>
  <c r="E316" i="3"/>
  <c r="E258" i="3"/>
  <c r="E192" i="3"/>
  <c r="E499" i="3"/>
  <c r="E150" i="3"/>
  <c r="E164" i="3"/>
  <c r="E355" i="3"/>
  <c r="E230" i="3"/>
  <c r="E78" i="3"/>
  <c r="E534" i="3"/>
  <c r="E596" i="3"/>
  <c r="E326" i="3"/>
  <c r="E542" i="3"/>
  <c r="E462" i="3"/>
  <c r="E298" i="3"/>
  <c r="E513" i="3"/>
  <c r="E286" i="3"/>
  <c r="E605" i="3"/>
  <c r="E120" i="3"/>
  <c r="E292" i="3"/>
  <c r="E265" i="3"/>
  <c r="E503" i="3"/>
  <c r="E403" i="3"/>
  <c r="E547" i="3"/>
  <c r="E87" i="3"/>
  <c r="E100" i="3"/>
  <c r="E114" i="3"/>
  <c r="E19" i="3"/>
  <c r="E33" i="3"/>
  <c r="E46" i="3"/>
  <c r="E579" i="3"/>
  <c r="E601" i="3"/>
  <c r="E526" i="3"/>
  <c r="E574" i="3"/>
  <c r="E497" i="3"/>
  <c r="E266" i="3"/>
  <c r="E585" i="3"/>
  <c r="E55" i="3"/>
  <c r="E273" i="3"/>
  <c r="E478" i="3"/>
  <c r="E381" i="3"/>
  <c r="E328" i="3"/>
  <c r="E310" i="3"/>
  <c r="E629" i="3"/>
  <c r="E250" i="3"/>
  <c r="E305" i="3"/>
  <c r="E505" i="3"/>
  <c r="E309" i="3"/>
  <c r="E633" i="3"/>
  <c r="E433" i="3"/>
  <c r="E581" i="3"/>
  <c r="E485" i="3"/>
  <c r="E244" i="3"/>
  <c r="E276" i="3"/>
  <c r="E280" i="3"/>
  <c r="E649" i="3"/>
  <c r="E595" i="3"/>
  <c r="E279" i="3"/>
  <c r="E39" i="3"/>
  <c r="E386" i="3"/>
  <c r="E308" i="3"/>
  <c r="E297" i="3"/>
  <c r="E294" i="3"/>
  <c r="E65" i="3"/>
  <c r="E582" i="3"/>
  <c r="E311" i="3"/>
  <c r="E367" i="3"/>
  <c r="E389" i="3"/>
  <c r="E137" i="3"/>
  <c r="E8" i="3"/>
  <c r="E607" i="3"/>
  <c r="E211" i="3"/>
  <c r="E154" i="3"/>
  <c r="E24" i="3"/>
  <c r="E623" i="3"/>
  <c r="E227" i="3"/>
  <c r="E171" i="3"/>
  <c r="E41" i="3"/>
  <c r="E639" i="3"/>
  <c r="E243" i="3"/>
  <c r="E187" i="3"/>
  <c r="E57" i="3"/>
  <c r="E325" i="3"/>
  <c r="E259" i="3"/>
  <c r="E206" i="3"/>
  <c r="E76" i="3"/>
  <c r="E9" i="3"/>
  <c r="E275" i="3"/>
  <c r="E222" i="3"/>
  <c r="E92" i="3"/>
  <c r="E26" i="3"/>
  <c r="E467" i="3"/>
  <c r="E238" i="3"/>
  <c r="E108" i="3"/>
  <c r="E45" i="3"/>
  <c r="E245" i="3"/>
  <c r="E587" i="3"/>
  <c r="E128" i="3"/>
  <c r="E61" i="3"/>
  <c r="E267" i="3"/>
  <c r="E141" i="3"/>
  <c r="E74" i="3"/>
  <c r="E17" i="3"/>
  <c r="E283" i="3"/>
  <c r="E159" i="3"/>
  <c r="E90" i="3"/>
  <c r="E34" i="3"/>
  <c r="E299" i="3"/>
  <c r="E175" i="3"/>
  <c r="E106" i="3"/>
  <c r="E50" i="3"/>
  <c r="E315" i="3"/>
  <c r="E191" i="3"/>
  <c r="E123" i="3"/>
  <c r="E66" i="3"/>
  <c r="E412" i="3"/>
  <c r="E207" i="3"/>
  <c r="E139" i="3"/>
  <c r="E82" i="3"/>
  <c r="E427" i="3"/>
  <c r="E223" i="3"/>
  <c r="E156" i="3"/>
  <c r="E98" i="3"/>
  <c r="E300" i="3"/>
  <c r="E242" i="3"/>
  <c r="E179" i="3"/>
  <c r="E121" i="3"/>
  <c r="E249" i="3"/>
  <c r="E591" i="3"/>
  <c r="E195" i="3"/>
  <c r="E289" i="3"/>
  <c r="E473" i="3"/>
  <c r="E277" i="3"/>
  <c r="E177" i="3"/>
  <c r="E611" i="3"/>
  <c r="E424" i="3"/>
  <c r="E103" i="3"/>
  <c r="E394" i="3"/>
  <c r="E578" i="3"/>
  <c r="E52" i="3"/>
  <c r="E516" i="3"/>
  <c r="E133" i="3"/>
  <c r="E434" i="3"/>
  <c r="E464" i="3"/>
  <c r="E614" i="3"/>
  <c r="E62" i="3"/>
  <c r="E561" i="3"/>
  <c r="E425" i="3"/>
  <c r="E270" i="3"/>
  <c r="E583" i="3"/>
  <c r="E418" i="3"/>
  <c r="E557" i="3"/>
  <c r="E486" i="3"/>
  <c r="E335" i="3"/>
  <c r="E378" i="3"/>
  <c r="E631" i="3"/>
  <c r="E426" i="3"/>
  <c r="E306" i="3"/>
  <c r="E606" i="3"/>
  <c r="E564" i="3"/>
  <c r="E247" i="3"/>
  <c r="E475" i="3"/>
  <c r="E205" i="3"/>
  <c r="E491" i="3"/>
  <c r="E221" i="3"/>
  <c r="E507" i="3"/>
  <c r="E237" i="3"/>
  <c r="E523" i="3"/>
  <c r="E253" i="3"/>
  <c r="E70" i="3"/>
  <c r="E15" i="3"/>
  <c r="E86" i="3"/>
  <c r="E32" i="3"/>
  <c r="E102" i="3"/>
  <c r="E51" i="3"/>
  <c r="E122" i="3"/>
  <c r="E7" i="3"/>
  <c r="E479" i="3"/>
  <c r="E23" i="3"/>
  <c r="E495" i="3"/>
  <c r="E40" i="3"/>
  <c r="E511" i="3"/>
  <c r="E56" i="3"/>
  <c r="E527" i="3"/>
  <c r="E72" i="3"/>
  <c r="E543" i="3"/>
  <c r="E88" i="3"/>
  <c r="E559" i="3"/>
  <c r="E104" i="3"/>
  <c r="E173" i="3"/>
  <c r="E459" i="3"/>
  <c r="E189" i="3"/>
  <c r="E546" i="3"/>
  <c r="E484" i="3"/>
  <c r="E413" i="3"/>
  <c r="E570" i="3"/>
  <c r="E537" i="3"/>
  <c r="E49" i="3"/>
  <c r="E551" i="3"/>
  <c r="E410" i="3"/>
  <c r="E147" i="3"/>
  <c r="E341" i="3"/>
  <c r="E594" i="3"/>
  <c r="E357" i="3"/>
  <c r="E351" i="3"/>
  <c r="E166" i="3"/>
  <c r="E517" i="3"/>
  <c r="E627" i="3"/>
  <c r="E432" i="3"/>
  <c r="E612" i="3"/>
  <c r="E483" i="3"/>
  <c r="E364" i="3"/>
  <c r="E350" i="3"/>
  <c r="E615" i="3"/>
  <c r="E634" i="3"/>
  <c r="E471" i="3"/>
  <c r="E215" i="3"/>
  <c r="E500" i="3"/>
  <c r="E196" i="3"/>
  <c r="E153" i="3"/>
  <c r="E506" i="3"/>
  <c r="E6" i="3"/>
  <c r="E81" i="3"/>
  <c r="E650" i="3"/>
  <c r="E322" i="3"/>
  <c r="E423" i="3"/>
  <c r="E183" i="3"/>
  <c r="E498" i="3"/>
  <c r="E567" i="3"/>
  <c r="E419" i="3"/>
  <c r="E398" i="3"/>
  <c r="E492" i="3"/>
  <c r="E405" i="3"/>
  <c r="E346" i="3"/>
  <c r="E365" i="3"/>
  <c r="E588" i="3"/>
  <c r="E324" i="3"/>
  <c r="E494" i="3"/>
  <c r="E401" i="3"/>
  <c r="E282" i="3"/>
  <c r="E569" i="3"/>
  <c r="E199" i="3"/>
  <c r="E411" i="3"/>
  <c r="E396" i="3"/>
  <c r="E544" i="3"/>
  <c r="E568" i="3"/>
  <c r="E480" i="3"/>
  <c r="E373" i="3"/>
  <c r="E406" i="3"/>
  <c r="E331" i="3"/>
  <c r="E538" i="3"/>
  <c r="E180" i="3"/>
  <c r="E337" i="3"/>
  <c r="E613" i="3"/>
  <c r="E110" i="3"/>
  <c r="E358" i="3"/>
  <c r="E501" i="3"/>
  <c r="E592" i="3"/>
  <c r="E397" i="3"/>
  <c r="E528" i="3"/>
  <c r="E71" i="3"/>
  <c r="E391" i="3"/>
  <c r="E293" i="3"/>
  <c r="E451" i="3"/>
  <c r="E447" i="3"/>
  <c r="E439" i="3"/>
  <c r="E438" i="3"/>
  <c r="E450" i="3"/>
  <c r="E11" i="3"/>
  <c r="E229" i="3"/>
  <c r="E463" i="3"/>
  <c r="E77" i="3"/>
  <c r="E93" i="3"/>
  <c r="E635" i="3"/>
  <c r="E651" i="3"/>
  <c r="E268" i="3"/>
  <c r="E284" i="3"/>
  <c r="E233" i="3"/>
  <c r="E252" i="3"/>
  <c r="E262" i="3"/>
  <c r="E549" i="3"/>
  <c r="E531" i="3"/>
  <c r="E291" i="3"/>
  <c r="E457" i="3"/>
  <c r="E257" i="3"/>
  <c r="E593" i="3"/>
  <c r="E626" i="3"/>
  <c r="E428" i="3"/>
  <c r="E14" i="3"/>
  <c r="E148" i="3"/>
  <c r="E31" i="3"/>
  <c r="E165" i="3"/>
  <c r="E47" i="3"/>
  <c r="E181" i="3"/>
  <c r="E63" i="3"/>
  <c r="E200" i="3"/>
  <c r="E416" i="3"/>
  <c r="E216" i="3"/>
  <c r="E431" i="3"/>
  <c r="E232" i="3"/>
  <c r="E304" i="3"/>
  <c r="E251" i="3"/>
  <c r="E320" i="3"/>
  <c r="E135" i="3"/>
  <c r="E80" i="3"/>
  <c r="E152" i="3"/>
  <c r="E96" i="3"/>
  <c r="E169" i="3"/>
  <c r="E113" i="3"/>
  <c r="E185" i="3"/>
  <c r="E129" i="3"/>
  <c r="E201" i="3"/>
  <c r="E146" i="3"/>
  <c r="E217" i="3"/>
  <c r="E163" i="3"/>
  <c r="E236" i="3"/>
  <c r="E115" i="3"/>
  <c r="E255" i="3"/>
  <c r="E64" i="3"/>
  <c r="E392" i="3"/>
  <c r="E260" i="3"/>
  <c r="E332" i="3"/>
  <c r="E321" i="3"/>
  <c r="E422" i="3"/>
  <c r="E643" i="3"/>
  <c r="E234" i="3"/>
  <c r="E379" i="3"/>
  <c r="E161" i="3"/>
  <c r="E599" i="3"/>
  <c r="E647" i="3"/>
  <c r="E514" i="3"/>
  <c r="E344" i="3"/>
  <c r="E218" i="3"/>
  <c r="E117" i="3"/>
  <c r="E144" i="3"/>
  <c r="E170" i="3"/>
  <c r="E488" i="3"/>
  <c r="E530" i="3"/>
  <c r="E296" i="3"/>
  <c r="E529" i="3"/>
  <c r="E30" i="3"/>
  <c r="E387" i="3"/>
  <c r="E641" i="3"/>
  <c r="E393" i="3"/>
  <c r="E241" i="3"/>
  <c r="E290" i="3"/>
  <c r="E521" i="3"/>
  <c r="E369" i="3"/>
  <c r="E545" i="3"/>
  <c r="E560" i="3"/>
  <c r="E395" i="3"/>
  <c r="E621" i="3"/>
  <c r="E550" i="3"/>
  <c r="E136" i="3"/>
  <c r="E327" i="3"/>
  <c r="E383" i="3"/>
  <c r="E202" i="3"/>
  <c r="E388" i="3"/>
  <c r="E400" i="3"/>
  <c r="E535" i="3"/>
  <c r="E323" i="3"/>
  <c r="E553" i="3"/>
  <c r="E640" i="3"/>
  <c r="E520" i="3"/>
  <c r="E370" i="3"/>
  <c r="E584" i="3"/>
  <c r="E407" i="3"/>
  <c r="E340" i="3"/>
  <c r="E622" i="3"/>
  <c r="E312" i="3"/>
  <c r="E524" i="3"/>
  <c r="E470" i="3"/>
  <c r="E476" i="3"/>
  <c r="E278" i="3"/>
  <c r="E602" i="3"/>
  <c r="E519" i="3"/>
  <c r="E193" i="3"/>
  <c r="E376" i="3"/>
  <c r="E343" i="3"/>
  <c r="E353" i="3"/>
  <c r="E600" i="3"/>
  <c r="E329" i="3"/>
  <c r="E632" i="3"/>
  <c r="E556" i="3"/>
  <c r="E554" i="3"/>
  <c r="E508" i="3"/>
  <c r="E417" i="3"/>
  <c r="E642" i="3"/>
  <c r="E313" i="3"/>
  <c r="E449" i="3"/>
  <c r="E437" i="3"/>
  <c r="E444" i="3"/>
  <c r="E448" i="3"/>
  <c r="E435" i="3"/>
  <c r="E477" i="3"/>
  <c r="E157" i="3"/>
  <c r="E493" i="3"/>
  <c r="E174" i="3"/>
  <c r="E509" i="3"/>
  <c r="E190" i="3"/>
  <c r="E525" i="3"/>
  <c r="E539" i="3"/>
  <c r="E12" i="3"/>
  <c r="E555" i="3"/>
  <c r="E29" i="3"/>
  <c r="E571" i="3"/>
  <c r="E48" i="3"/>
  <c r="E119" i="3"/>
  <c r="E261" i="3"/>
  <c r="E145" i="3"/>
  <c r="E20" i="3"/>
  <c r="E162" i="3"/>
  <c r="E37" i="3"/>
  <c r="E178" i="3"/>
  <c r="E53" i="3"/>
  <c r="E194" i="3"/>
  <c r="E69" i="3"/>
  <c r="E210" i="3"/>
  <c r="E85" i="3"/>
  <c r="E226" i="3"/>
  <c r="E101" i="3"/>
  <c r="E575" i="3"/>
  <c r="E124" i="3"/>
  <c r="E461" i="3"/>
  <c r="E625" i="3"/>
  <c r="E415" i="3"/>
  <c r="E481" i="3"/>
  <c r="E565" i="3"/>
  <c r="E22" i="3"/>
  <c r="E360" i="3"/>
  <c r="E209" i="3"/>
  <c r="E628" i="3"/>
  <c r="E482" i="3"/>
  <c r="E330" i="3"/>
  <c r="E274" i="3"/>
  <c r="E532" i="3"/>
  <c r="E458" i="3"/>
  <c r="E130" i="3"/>
  <c r="E231" i="3"/>
  <c r="E67" i="3"/>
  <c r="E487" i="3"/>
  <c r="E590" i="3"/>
  <c r="E263" i="3"/>
  <c r="E84" i="3"/>
  <c r="E468" i="3"/>
  <c r="E16" i="3"/>
  <c r="E295" i="3"/>
  <c r="E127" i="3"/>
  <c r="E562" i="3"/>
  <c r="E228" i="3"/>
  <c r="E68" i="3"/>
  <c r="E610" i="3"/>
  <c r="E167" i="3"/>
  <c r="E490" i="3"/>
  <c r="E466" i="3"/>
  <c r="E94" i="3"/>
  <c r="E465" i="3"/>
  <c r="E630" i="3"/>
  <c r="E580" i="3"/>
  <c r="E577" i="3"/>
  <c r="E225" i="3"/>
  <c r="E281" i="3"/>
  <c r="E604" i="3"/>
  <c r="E430" i="3"/>
  <c r="E318" i="3"/>
  <c r="E302" i="3"/>
  <c r="E589" i="3"/>
  <c r="E558" i="3"/>
  <c r="E186" i="3"/>
  <c r="E469" i="3"/>
  <c r="E576" i="3"/>
  <c r="E380" i="3"/>
  <c r="E362" i="3"/>
  <c r="E372" i="3"/>
  <c r="E636" i="3"/>
  <c r="E504" i="3"/>
  <c r="E363" i="3"/>
  <c r="E552" i="3"/>
  <c r="E356" i="3"/>
  <c r="E382" i="3"/>
  <c r="E620" i="3"/>
  <c r="E472" i="3"/>
  <c r="E533" i="3"/>
  <c r="E624" i="3"/>
  <c r="E264" i="3"/>
  <c r="E368" i="3"/>
  <c r="E354" i="3"/>
  <c r="E399" i="3"/>
  <c r="E616" i="3"/>
  <c r="E371" i="3"/>
  <c r="E648" i="3"/>
  <c r="E359" i="3"/>
  <c r="E352" i="3"/>
  <c r="E142" i="3"/>
  <c r="E4" i="3"/>
  <c r="E441" i="3"/>
  <c r="E454" i="3"/>
  <c r="E442" i="3"/>
  <c r="E453" i="3"/>
  <c r="E445" i="3"/>
  <c r="E214" i="3"/>
  <c r="E28" i="3"/>
  <c r="E336" i="3"/>
  <c r="E44" i="3"/>
  <c r="E246" i="3"/>
  <c r="E60" i="3"/>
  <c r="E197" i="3"/>
  <c r="E79" i="3"/>
  <c r="E213" i="3"/>
  <c r="E95" i="3"/>
  <c r="E112" i="3"/>
  <c r="E248" i="3"/>
  <c r="E603" i="3"/>
  <c r="E619" i="3"/>
  <c r="E109" i="3"/>
  <c r="E126" i="3"/>
  <c r="E143" i="3"/>
  <c r="E160" i="3"/>
  <c r="E182" i="3"/>
  <c r="E502" i="3"/>
  <c r="E645" i="3"/>
  <c r="E36" i="3"/>
  <c r="E456" i="3"/>
  <c r="E608" i="3"/>
  <c r="E566" i="3"/>
  <c r="E314" i="3"/>
  <c r="E374" i="3"/>
  <c r="E618" i="3"/>
  <c r="E609" i="3"/>
  <c r="E644" i="3"/>
  <c r="E563" i="3"/>
  <c r="E377" i="3"/>
  <c r="E638" i="3"/>
  <c r="E342" i="3"/>
  <c r="E404" i="3"/>
  <c r="E510" i="3"/>
  <c r="E345" i="3"/>
  <c r="E384" i="3"/>
  <c r="E572" i="3"/>
  <c r="E158" i="3"/>
  <c r="E334" i="3"/>
  <c r="E443" i="3"/>
  <c r="E446" i="3"/>
  <c r="E97" i="3"/>
  <c r="E515" i="3"/>
  <c r="E586" i="3"/>
  <c r="E333" i="3"/>
  <c r="E212" i="3"/>
  <c r="E496" i="3"/>
  <c r="E390" i="3"/>
  <c r="E338" i="3"/>
  <c r="E474" i="3"/>
  <c r="E597" i="3"/>
  <c r="E598" i="3"/>
  <c r="E489" i="3"/>
  <c r="E408" i="3"/>
  <c r="E440" i="3"/>
  <c r="E111" i="3"/>
  <c r="E522" i="3"/>
  <c r="E548" i="3"/>
  <c r="E13" i="3"/>
  <c r="E348" i="3"/>
  <c r="E455" i="3"/>
  <c r="E366" i="3"/>
  <c r="E347" i="3"/>
  <c r="E385" i="3"/>
  <c r="E339" i="3"/>
  <c r="E460" i="3"/>
  <c r="E518" i="3"/>
  <c r="E637" i="3"/>
  <c r="E452" i="3"/>
  <c r="E402" i="3"/>
  <c r="E512" i="3"/>
  <c r="E361" i="3"/>
  <c r="E420" i="3"/>
  <c r="E541" i="3"/>
  <c r="E573" i="3"/>
  <c r="E646" i="3"/>
  <c r="E540" i="3"/>
  <c r="E617" i="3"/>
  <c r="E421" i="3"/>
  <c r="E536" i="3"/>
  <c r="E375" i="3"/>
  <c r="E409" i="3"/>
  <c r="E349" i="3"/>
  <c r="E436" i="3"/>
  <c r="F439" i="2" l="1"/>
  <c r="E439" i="2" s="1"/>
  <c r="F452" i="1"/>
  <c r="E452" i="1" s="1"/>
  <c r="F351" i="2"/>
  <c r="E351" i="2" s="1"/>
  <c r="F319" i="1"/>
  <c r="F411" i="2"/>
  <c r="E411" i="2" s="1"/>
  <c r="F410" i="1"/>
  <c r="E410" i="1" s="1"/>
  <c r="F377" i="2"/>
  <c r="E377" i="2" s="1"/>
  <c r="F380" i="1"/>
  <c r="E380" i="1" s="1"/>
  <c r="F531" i="1"/>
  <c r="E531" i="1" s="1"/>
  <c r="F539" i="2"/>
  <c r="E539" i="2" s="1"/>
  <c r="F415" i="1"/>
  <c r="E415" i="1" s="1"/>
  <c r="F423" i="2"/>
  <c r="F620" i="2"/>
  <c r="E620" i="2" s="1"/>
  <c r="F612" i="1"/>
  <c r="E612" i="1" s="1"/>
  <c r="F535" i="1"/>
  <c r="E535" i="1" s="1"/>
  <c r="F543" i="2"/>
  <c r="E543" i="2" s="1"/>
  <c r="F641" i="1"/>
  <c r="E641" i="1" s="1"/>
  <c r="F649" i="2"/>
  <c r="E649" i="2" s="1"/>
  <c r="F576" i="2"/>
  <c r="E576" i="2" s="1"/>
  <c r="F568" i="1"/>
  <c r="E568" i="1" s="1"/>
  <c r="F544" i="2"/>
  <c r="E544" i="2" s="1"/>
  <c r="F536" i="1"/>
  <c r="E536" i="1" s="1"/>
  <c r="F402" i="1"/>
  <c r="E402" i="1" s="1"/>
  <c r="F422" i="2"/>
  <c r="F355" i="1"/>
  <c r="E355" i="1" s="1"/>
  <c r="F225" i="2"/>
  <c r="E225" i="2" s="1"/>
  <c r="F515" i="2"/>
  <c r="E515" i="2" s="1"/>
  <c r="F507" i="1"/>
  <c r="F413" i="2"/>
  <c r="E413" i="2" s="1"/>
  <c r="F396" i="1"/>
  <c r="E396" i="1" s="1"/>
  <c r="F447" i="1"/>
  <c r="E447" i="1" s="1"/>
  <c r="F455" i="2"/>
  <c r="F640" i="2"/>
  <c r="E640" i="2" s="1"/>
  <c r="F632" i="1"/>
  <c r="E632" i="1" s="1"/>
  <c r="F521" i="2"/>
  <c r="E521" i="2" s="1"/>
  <c r="F513" i="1"/>
  <c r="F368" i="1"/>
  <c r="E368" i="1" s="1"/>
  <c r="F463" i="2"/>
  <c r="E463" i="2" s="1"/>
  <c r="F133" i="1"/>
  <c r="E133" i="1" s="1"/>
  <c r="F341" i="2"/>
  <c r="F332" i="1"/>
  <c r="E332" i="1" s="1"/>
  <c r="F387" i="2"/>
  <c r="E387" i="2" s="1"/>
  <c r="F349" i="2"/>
  <c r="E349" i="2" s="1"/>
  <c r="F346" i="1"/>
  <c r="F360" i="1"/>
  <c r="E360" i="1" s="1"/>
  <c r="F284" i="2"/>
  <c r="E284" i="2" s="1"/>
  <c r="F458" i="2"/>
  <c r="E458" i="2" s="1"/>
  <c r="F152" i="1"/>
  <c r="F262" i="1"/>
  <c r="E262" i="1" s="1"/>
  <c r="F350" i="2"/>
  <c r="E350" i="2" s="1"/>
  <c r="F275" i="1"/>
  <c r="E275" i="1" s="1"/>
  <c r="F15" i="2"/>
  <c r="F543" i="1"/>
  <c r="E543" i="1" s="1"/>
  <c r="F551" i="2"/>
  <c r="E551" i="2" s="1"/>
  <c r="F517" i="1"/>
  <c r="E517" i="1" s="1"/>
  <c r="F525" i="2"/>
  <c r="E525" i="2" s="1"/>
  <c r="F112" i="2"/>
  <c r="E112" i="2" s="1"/>
  <c r="F105" i="1"/>
  <c r="E105" i="1" s="1"/>
  <c r="F435" i="1"/>
  <c r="E435" i="1" s="1"/>
  <c r="F443" i="2"/>
  <c r="E443" i="2" s="1"/>
  <c r="F410" i="2"/>
  <c r="E410" i="2" s="1"/>
  <c r="F409" i="1"/>
  <c r="E409" i="1" s="1"/>
  <c r="F492" i="2"/>
  <c r="E492" i="2" s="1"/>
  <c r="F484" i="1"/>
  <c r="E484" i="1" s="1"/>
  <c r="F593" i="1"/>
  <c r="E593" i="1" s="1"/>
  <c r="F601" i="2"/>
  <c r="E601" i="2" s="1"/>
  <c r="F592" i="1"/>
  <c r="E592" i="1" s="1"/>
  <c r="F600" i="2"/>
  <c r="F469" i="1"/>
  <c r="E469" i="1" s="1"/>
  <c r="F477" i="2"/>
  <c r="E477" i="2" s="1"/>
  <c r="F340" i="2"/>
  <c r="E340" i="2" s="1"/>
  <c r="F233" i="1"/>
  <c r="F451" i="1"/>
  <c r="E451" i="1" s="1"/>
  <c r="F392" i="2"/>
  <c r="E392" i="2" s="1"/>
  <c r="F499" i="2"/>
  <c r="E499" i="2" s="1"/>
  <c r="F491" i="1"/>
  <c r="F241" i="1"/>
  <c r="E241" i="1" s="1"/>
  <c r="F213" i="2"/>
  <c r="E213" i="2" s="1"/>
  <c r="F326" i="1"/>
  <c r="E326" i="1" s="1"/>
  <c r="F249" i="2"/>
  <c r="E249" i="2" s="1"/>
  <c r="F581" i="1"/>
  <c r="E581" i="1" s="1"/>
  <c r="F589" i="2"/>
  <c r="E589" i="2" s="1"/>
  <c r="F510" i="1"/>
  <c r="E510" i="1" s="1"/>
  <c r="F518" i="2"/>
  <c r="F98" i="2"/>
  <c r="E98" i="2" s="1"/>
  <c r="F204" i="1"/>
  <c r="E204" i="1" s="1"/>
  <c r="F449" i="2"/>
  <c r="E449" i="2" s="1"/>
  <c r="F450" i="1"/>
  <c r="F438" i="1"/>
  <c r="E438" i="1" s="1"/>
  <c r="F33" i="2"/>
  <c r="E33" i="2" s="1"/>
  <c r="F334" i="2"/>
  <c r="E334" i="2" s="1"/>
  <c r="F328" i="1"/>
  <c r="F406" i="2"/>
  <c r="E406" i="2" s="1"/>
  <c r="F310" i="1"/>
  <c r="E310" i="1" s="1"/>
  <c r="F567" i="1"/>
  <c r="E567" i="1" s="1"/>
  <c r="F575" i="2"/>
  <c r="F312" i="1"/>
  <c r="E312" i="1" s="1"/>
  <c r="F386" i="2"/>
  <c r="E386" i="2" s="1"/>
  <c r="F345" i="2"/>
  <c r="E345" i="2" s="1"/>
  <c r="F339" i="1"/>
  <c r="F505" i="1"/>
  <c r="E505" i="1" s="1"/>
  <c r="F513" i="2"/>
  <c r="E513" i="2" s="1"/>
  <c r="F398" i="1"/>
  <c r="E398" i="1" s="1"/>
  <c r="F280" i="2"/>
  <c r="F365" i="2"/>
  <c r="E365" i="2" s="1"/>
  <c r="F336" i="1"/>
  <c r="E336" i="1" s="1"/>
  <c r="F641" i="2"/>
  <c r="E641" i="2" s="1"/>
  <c r="F633" i="1"/>
  <c r="F329" i="1"/>
  <c r="E329" i="1" s="1"/>
  <c r="F379" i="2"/>
  <c r="E379" i="2" s="1"/>
  <c r="F558" i="1"/>
  <c r="E558" i="1" s="1"/>
  <c r="F566" i="2"/>
  <c r="E566" i="2" s="1"/>
  <c r="F639" i="1"/>
  <c r="E639" i="1" s="1"/>
  <c r="F647" i="2"/>
  <c r="E647" i="2" s="1"/>
  <c r="F612" i="2"/>
  <c r="E612" i="2" s="1"/>
  <c r="F604" i="1"/>
  <c r="F621" i="2"/>
  <c r="E621" i="2" s="1"/>
  <c r="F613" i="1"/>
  <c r="E613" i="1" s="1"/>
  <c r="F376" i="2"/>
  <c r="E376" i="2" s="1"/>
  <c r="F42" i="1"/>
  <c r="F350" i="1"/>
  <c r="E350" i="1" s="1"/>
  <c r="F315" i="2"/>
  <c r="E315" i="2" s="1"/>
  <c r="F561" i="1"/>
  <c r="E561" i="1" s="1"/>
  <c r="F569" i="2"/>
  <c r="F603" i="1"/>
  <c r="F611" i="2"/>
  <c r="E611" i="2" s="1"/>
  <c r="F434" i="1"/>
  <c r="E434" i="1" s="1"/>
  <c r="F459" i="2"/>
  <c r="F37" i="2"/>
  <c r="E37" i="2" s="1"/>
  <c r="F648" i="2"/>
  <c r="E648" i="2" s="1"/>
  <c r="F640" i="1"/>
  <c r="E640" i="1" s="1"/>
  <c r="F505" i="2"/>
  <c r="F497" i="1"/>
  <c r="E497" i="1" s="1"/>
  <c r="F175" i="1"/>
  <c r="E175" i="1" s="1"/>
  <c r="F183" i="2"/>
  <c r="E183" i="2" s="1"/>
  <c r="F153" i="1"/>
  <c r="E153" i="1" s="1"/>
  <c r="F161" i="2"/>
  <c r="E161" i="2" s="1"/>
  <c r="F136" i="1"/>
  <c r="E136" i="1" s="1"/>
  <c r="F144" i="2"/>
  <c r="E144" i="2" s="1"/>
  <c r="F119" i="1"/>
  <c r="F344" i="2"/>
  <c r="E344" i="2" s="1"/>
  <c r="F110" i="2"/>
  <c r="E110" i="2" s="1"/>
  <c r="F104" i="1"/>
  <c r="E104" i="1" s="1"/>
  <c r="F622" i="2"/>
  <c r="E622" i="2" s="1"/>
  <c r="F614" i="1"/>
  <c r="E614" i="1" s="1"/>
  <c r="F606" i="2"/>
  <c r="E606" i="2" s="1"/>
  <c r="F598" i="1"/>
  <c r="E598" i="1" s="1"/>
  <c r="F430" i="2"/>
  <c r="E430" i="2" s="1"/>
  <c r="F116" i="1"/>
  <c r="E116" i="1" s="1"/>
  <c r="F113" i="2"/>
  <c r="E113" i="2" s="1"/>
  <c r="F106" i="1"/>
  <c r="E106" i="1" s="1"/>
  <c r="F96" i="2"/>
  <c r="E96" i="2" s="1"/>
  <c r="F184" i="1"/>
  <c r="E184" i="1" s="1"/>
  <c r="F206" i="1"/>
  <c r="E206" i="1" s="1"/>
  <c r="F214" i="2"/>
  <c r="E214" i="2" s="1"/>
  <c r="F80" i="2"/>
  <c r="F74" i="1"/>
  <c r="E74" i="1" s="1"/>
  <c r="F44" i="1"/>
  <c r="E44" i="1" s="1"/>
  <c r="F198" i="2"/>
  <c r="E198" i="2" s="1"/>
  <c r="F61" i="2"/>
  <c r="F55" i="1"/>
  <c r="E55" i="1" s="1"/>
  <c r="F111" i="2"/>
  <c r="E111" i="2" s="1"/>
  <c r="F239" i="1"/>
  <c r="E239" i="1" s="1"/>
  <c r="F45" i="2"/>
  <c r="E45" i="2" s="1"/>
  <c r="F50" i="1"/>
  <c r="E50" i="1" s="1"/>
  <c r="F446" i="2"/>
  <c r="E446" i="2" s="1"/>
  <c r="F330" i="1"/>
  <c r="E330" i="1" s="1"/>
  <c r="F29" i="2"/>
  <c r="F92" i="1"/>
  <c r="E92" i="1" s="1"/>
  <c r="F215" i="2"/>
  <c r="E215" i="2" s="1"/>
  <c r="F212" i="1"/>
  <c r="E212" i="1" s="1"/>
  <c r="F440" i="1"/>
  <c r="E440" i="1" s="1"/>
  <c r="F259" i="2"/>
  <c r="E259" i="2" s="1"/>
  <c r="F448" i="1"/>
  <c r="E448" i="1" s="1"/>
  <c r="F456" i="2"/>
  <c r="E456" i="2" s="1"/>
  <c r="F43" i="1"/>
  <c r="E43" i="1" s="1"/>
  <c r="F445" i="2"/>
  <c r="E445" i="2" s="1"/>
  <c r="F457" i="2"/>
  <c r="E457" i="2" s="1"/>
  <c r="F449" i="1"/>
  <c r="E449" i="1" s="1"/>
  <c r="F444" i="2"/>
  <c r="F28" i="1"/>
  <c r="E28" i="1" s="1"/>
  <c r="F6" i="2"/>
  <c r="E6" i="2" s="1"/>
  <c r="F143" i="2"/>
  <c r="E143" i="2" s="1"/>
  <c r="F66" i="1"/>
  <c r="F354" i="2"/>
  <c r="F361" i="1"/>
  <c r="E361" i="1" s="1"/>
  <c r="F361" i="2"/>
  <c r="E361" i="2" s="1"/>
  <c r="F353" i="1"/>
  <c r="F651" i="2"/>
  <c r="E651" i="2" s="1"/>
  <c r="F643" i="1"/>
  <c r="E643" i="1" s="1"/>
  <c r="F32" i="2"/>
  <c r="F365" i="1"/>
  <c r="F619" i="2"/>
  <c r="E619" i="2" s="1"/>
  <c r="F611" i="1"/>
  <c r="E611" i="1" s="1"/>
  <c r="F374" i="2"/>
  <c r="E374" i="2" s="1"/>
  <c r="F393" i="1"/>
  <c r="F356" i="2"/>
  <c r="E356" i="2" s="1"/>
  <c r="F426" i="1"/>
  <c r="E426" i="1" s="1"/>
  <c r="F370" i="2"/>
  <c r="E370" i="2" s="1"/>
  <c r="F256" i="1"/>
  <c r="E256" i="1" s="1"/>
  <c r="F230" i="1"/>
  <c r="E230" i="1" s="1"/>
  <c r="F265" i="2"/>
  <c r="E265" i="2" s="1"/>
  <c r="F619" i="1"/>
  <c r="E619" i="1" s="1"/>
  <c r="F627" i="2"/>
  <c r="F528" i="1"/>
  <c r="E528" i="1" s="1"/>
  <c r="F536" i="2"/>
  <c r="E536" i="2" s="1"/>
  <c r="F467" i="1"/>
  <c r="E467" i="1" s="1"/>
  <c r="F475" i="2"/>
  <c r="F615" i="1"/>
  <c r="E615" i="1" s="1"/>
  <c r="F623" i="2"/>
  <c r="E623" i="2" s="1"/>
  <c r="F318" i="1"/>
  <c r="E318" i="1" s="1"/>
  <c r="F384" i="2"/>
  <c r="F321" i="1"/>
  <c r="E321" i="1" s="1"/>
  <c r="F358" i="2"/>
  <c r="E358" i="2" s="1"/>
  <c r="F547" i="1"/>
  <c r="E547" i="1" s="1"/>
  <c r="F555" i="2"/>
  <c r="F357" i="1"/>
  <c r="E357" i="1" s="1"/>
  <c r="F429" i="2"/>
  <c r="E429" i="2" s="1"/>
  <c r="F507" i="2"/>
  <c r="E507" i="2" s="1"/>
  <c r="F499" i="1"/>
  <c r="F639" i="2"/>
  <c r="E639" i="2" s="1"/>
  <c r="F631" i="1"/>
  <c r="E631" i="1" s="1"/>
  <c r="F282" i="2"/>
  <c r="E282" i="2" s="1"/>
  <c r="F366" i="1"/>
  <c r="F319" i="2"/>
  <c r="E319" i="2" s="1"/>
  <c r="F356" i="1"/>
  <c r="E356" i="1" s="1"/>
  <c r="F382" i="2"/>
  <c r="E382" i="2" s="1"/>
  <c r="F349" i="1"/>
  <c r="F579" i="2"/>
  <c r="E579" i="2" s="1"/>
  <c r="F571" i="1"/>
  <c r="E571" i="1" s="1"/>
  <c r="F472" i="2"/>
  <c r="E472" i="2" s="1"/>
  <c r="F464" i="1"/>
  <c r="F187" i="2"/>
  <c r="E187" i="2" s="1"/>
  <c r="F179" i="1"/>
  <c r="E179" i="1" s="1"/>
  <c r="F561" i="2"/>
  <c r="E561" i="2" s="1"/>
  <c r="F553" i="1"/>
  <c r="F592" i="2"/>
  <c r="E592" i="2" s="1"/>
  <c r="F584" i="1"/>
  <c r="E584" i="1" s="1"/>
  <c r="F303" i="2"/>
  <c r="E303" i="2" s="1"/>
  <c r="F295" i="1"/>
  <c r="F265" i="1"/>
  <c r="E265" i="1" s="1"/>
  <c r="F264" i="2"/>
  <c r="E264" i="2" s="1"/>
  <c r="F451" i="2"/>
  <c r="E451" i="2" s="1"/>
  <c r="F425" i="1"/>
  <c r="F599" i="1"/>
  <c r="E599" i="1" s="1"/>
  <c r="F607" i="2"/>
  <c r="E607" i="2" s="1"/>
  <c r="F332" i="2"/>
  <c r="E332" i="2" s="1"/>
  <c r="F274" i="1"/>
  <c r="F392" i="1"/>
  <c r="E392" i="1" s="1"/>
  <c r="F226" i="2"/>
  <c r="E226" i="2" s="1"/>
  <c r="F580" i="2"/>
  <c r="E580" i="2" s="1"/>
  <c r="F572" i="1"/>
  <c r="F583" i="2"/>
  <c r="E583" i="2" s="1"/>
  <c r="F575" i="1"/>
  <c r="E575" i="1" s="1"/>
  <c r="F633" i="2"/>
  <c r="E633" i="2" s="1"/>
  <c r="F625" i="1"/>
  <c r="E625" i="1" s="1"/>
  <c r="F453" i="1"/>
  <c r="E453" i="1" s="1"/>
  <c r="F468" i="2"/>
  <c r="E468" i="2" s="1"/>
  <c r="F427" i="1"/>
  <c r="E427" i="1" s="1"/>
  <c r="F95" i="2"/>
  <c r="F461" i="1"/>
  <c r="E461" i="1" s="1"/>
  <c r="F433" i="2"/>
  <c r="E433" i="2" s="1"/>
  <c r="F485" i="1"/>
  <c r="E485" i="1" s="1"/>
  <c r="F493" i="2"/>
  <c r="F160" i="1"/>
  <c r="E160" i="1" s="1"/>
  <c r="F168" i="2"/>
  <c r="E168" i="2" s="1"/>
  <c r="F605" i="1"/>
  <c r="E605" i="1" s="1"/>
  <c r="F613" i="2"/>
  <c r="F63" i="1"/>
  <c r="E63" i="1" s="1"/>
  <c r="F69" i="2"/>
  <c r="E69" i="2" s="1"/>
  <c r="F221" i="1"/>
  <c r="E221" i="1" s="1"/>
  <c r="F229" i="2"/>
  <c r="F557" i="1"/>
  <c r="E557" i="1" s="1"/>
  <c r="F565" i="2"/>
  <c r="E565" i="2" s="1"/>
  <c r="F120" i="1"/>
  <c r="E120" i="1" s="1"/>
  <c r="F128" i="2"/>
  <c r="E128" i="2" s="1"/>
  <c r="F288" i="1"/>
  <c r="E288" i="1" s="1"/>
  <c r="F296" i="2"/>
  <c r="E296" i="2" s="1"/>
  <c r="F18" i="2"/>
  <c r="E18" i="2" s="1"/>
  <c r="F16" i="1"/>
  <c r="F469" i="2"/>
  <c r="E469" i="2" s="1"/>
  <c r="F463" i="1"/>
  <c r="E463" i="1" s="1"/>
  <c r="F85" i="2"/>
  <c r="E85" i="2" s="1"/>
  <c r="F36" i="1"/>
  <c r="F208" i="2"/>
  <c r="E208" i="2" s="1"/>
  <c r="F266" i="1"/>
  <c r="E266" i="1" s="1"/>
  <c r="F593" i="2"/>
  <c r="E593" i="2" s="1"/>
  <c r="F585" i="1"/>
  <c r="F490" i="2"/>
  <c r="E490" i="2" s="1"/>
  <c r="F482" i="1"/>
  <c r="E482" i="1" s="1"/>
  <c r="F68" i="2"/>
  <c r="E68" i="2" s="1"/>
  <c r="F419" i="1"/>
  <c r="F232" i="2"/>
  <c r="E232" i="2" s="1"/>
  <c r="F224" i="1"/>
  <c r="E224" i="1" s="1"/>
  <c r="F123" i="1"/>
  <c r="E123" i="1" s="1"/>
  <c r="F131" i="2"/>
  <c r="F456" i="1"/>
  <c r="E456" i="1" s="1"/>
  <c r="F461" i="2"/>
  <c r="E461" i="2" s="1"/>
  <c r="F527" i="1"/>
  <c r="E527" i="1" s="1"/>
  <c r="F535" i="2"/>
  <c r="F267" i="1"/>
  <c r="E267" i="1" s="1"/>
  <c r="F275" i="2"/>
  <c r="E275" i="2" s="1"/>
  <c r="F323" i="1"/>
  <c r="E323" i="1" s="1"/>
  <c r="F287" i="2"/>
  <c r="F477" i="1"/>
  <c r="E477" i="1" s="1"/>
  <c r="F485" i="2"/>
  <c r="E485" i="2" s="1"/>
  <c r="F623" i="1"/>
  <c r="E623" i="1" s="1"/>
  <c r="F631" i="2"/>
  <c r="F202" i="1"/>
  <c r="E202" i="1" s="1"/>
  <c r="F210" i="2"/>
  <c r="E210" i="2" s="1"/>
  <c r="F354" i="1"/>
  <c r="E354" i="1" s="1"/>
  <c r="F362" i="2"/>
  <c r="F24" i="2"/>
  <c r="E24" i="2" s="1"/>
  <c r="F22" i="1"/>
  <c r="E22" i="1" s="1"/>
  <c r="F568" i="2"/>
  <c r="E568" i="2" s="1"/>
  <c r="F560" i="1"/>
  <c r="E560" i="1" s="1"/>
  <c r="F484" i="2"/>
  <c r="E484" i="2" s="1"/>
  <c r="F476" i="1"/>
  <c r="E476" i="1" s="1"/>
  <c r="F417" i="2"/>
  <c r="E417" i="2" s="1"/>
  <c r="F388" i="1"/>
  <c r="F628" i="2"/>
  <c r="E628" i="2" s="1"/>
  <c r="F620" i="1"/>
  <c r="E620" i="1" s="1"/>
  <c r="F464" i="2"/>
  <c r="E464" i="2" s="1"/>
  <c r="F130" i="1"/>
  <c r="F125" i="2"/>
  <c r="E125" i="2" s="1"/>
  <c r="F117" i="1"/>
  <c r="E117" i="1" s="1"/>
  <c r="F570" i="1"/>
  <c r="E570" i="1" s="1"/>
  <c r="F578" i="2"/>
  <c r="F276" i="1"/>
  <c r="E276" i="1" s="1"/>
  <c r="F132" i="2"/>
  <c r="E132" i="2" s="1"/>
  <c r="F98" i="1"/>
  <c r="E98" i="1" s="1"/>
  <c r="F82" i="2"/>
  <c r="F60" i="1"/>
  <c r="F21" i="2"/>
  <c r="E21" i="2" s="1"/>
  <c r="F203" i="1"/>
  <c r="E203" i="1" s="1"/>
  <c r="F211" i="2"/>
  <c r="F64" i="1"/>
  <c r="E64" i="1" s="1"/>
  <c r="F70" i="2"/>
  <c r="E70" i="2" s="1"/>
  <c r="F187" i="1"/>
  <c r="E187" i="1" s="1"/>
  <c r="F195" i="2"/>
  <c r="F49" i="1"/>
  <c r="E49" i="1" s="1"/>
  <c r="F54" i="2"/>
  <c r="E54" i="2" s="1"/>
  <c r="F191" i="1"/>
  <c r="E191" i="1" s="1"/>
  <c r="F257" i="2"/>
  <c r="E257" i="2" s="1"/>
  <c r="F38" i="2"/>
  <c r="E38" i="2" s="1"/>
  <c r="F33" i="1"/>
  <c r="E33" i="1" s="1"/>
  <c r="F163" i="2"/>
  <c r="E163" i="2" s="1"/>
  <c r="F155" i="1"/>
  <c r="F22" i="2"/>
  <c r="E22" i="2" s="1"/>
  <c r="F20" i="1"/>
  <c r="E20" i="1" s="1"/>
  <c r="F146" i="2"/>
  <c r="E146" i="2" s="1"/>
  <c r="F138" i="1"/>
  <c r="F254" i="1"/>
  <c r="E254" i="1" s="1"/>
  <c r="F262" i="2"/>
  <c r="E262" i="2" s="1"/>
  <c r="F120" i="2"/>
  <c r="E120" i="2" s="1"/>
  <c r="F128" i="1"/>
  <c r="E128" i="1" s="1"/>
  <c r="F159" i="2"/>
  <c r="E159" i="2" s="1"/>
  <c r="F188" i="1"/>
  <c r="E188" i="1" s="1"/>
  <c r="F574" i="2"/>
  <c r="E574" i="2" s="1"/>
  <c r="F566" i="1"/>
  <c r="F30" i="2"/>
  <c r="E30" i="2" s="1"/>
  <c r="F550" i="1"/>
  <c r="E550" i="1" s="1"/>
  <c r="F558" i="2"/>
  <c r="E558" i="2" s="1"/>
  <c r="F12" i="1"/>
  <c r="F14" i="2"/>
  <c r="E14" i="2" s="1"/>
  <c r="F542" i="2"/>
  <c r="E542" i="2" s="1"/>
  <c r="F534" i="1"/>
  <c r="E534" i="1" s="1"/>
  <c r="F528" i="2"/>
  <c r="F520" i="1"/>
  <c r="E520" i="1" s="1"/>
  <c r="F191" i="2"/>
  <c r="E191" i="2" s="1"/>
  <c r="F56" i="1"/>
  <c r="E56" i="1" s="1"/>
  <c r="F512" i="2"/>
  <c r="E512" i="2" s="1"/>
  <c r="F504" i="1"/>
  <c r="E504" i="1" s="1"/>
  <c r="F175" i="2"/>
  <c r="E175" i="2" s="1"/>
  <c r="F167" i="1"/>
  <c r="E167" i="1" s="1"/>
  <c r="F496" i="2"/>
  <c r="E496" i="2" s="1"/>
  <c r="F488" i="1"/>
  <c r="E488" i="1" s="1"/>
  <c r="F150" i="1"/>
  <c r="E150" i="1" s="1"/>
  <c r="F158" i="2"/>
  <c r="E158" i="2" s="1"/>
  <c r="F480" i="2"/>
  <c r="F472" i="1"/>
  <c r="E472" i="1" s="1"/>
  <c r="F179" i="2"/>
  <c r="E179" i="2" s="1"/>
  <c r="F430" i="1"/>
  <c r="E430" i="1" s="1"/>
  <c r="F443" i="1"/>
  <c r="F453" i="2"/>
  <c r="E453" i="2" s="1"/>
  <c r="F438" i="2"/>
  <c r="E438" i="2" s="1"/>
  <c r="F439" i="1"/>
  <c r="E439" i="1" s="1"/>
  <c r="F428" i="2"/>
  <c r="F432" i="1"/>
  <c r="F444" i="1"/>
  <c r="E444" i="1" s="1"/>
  <c r="F452" i="2"/>
  <c r="E452" i="2" s="1"/>
  <c r="F314" i="2"/>
  <c r="F244" i="1"/>
  <c r="E244" i="1" s="1"/>
  <c r="F645" i="2"/>
  <c r="E645" i="2" s="1"/>
  <c r="F637" i="1"/>
  <c r="E637" i="1" s="1"/>
  <c r="F402" i="2"/>
  <c r="F411" i="1"/>
  <c r="E411" i="1" s="1"/>
  <c r="F511" i="2"/>
  <c r="E511" i="2" s="1"/>
  <c r="F503" i="1"/>
  <c r="E503" i="1" s="1"/>
  <c r="F557" i="2"/>
  <c r="E557" i="2" s="1"/>
  <c r="F549" i="1"/>
  <c r="E549" i="1" s="1"/>
  <c r="F559" i="2"/>
  <c r="E559" i="2" s="1"/>
  <c r="F551" i="1"/>
  <c r="E551" i="1" s="1"/>
  <c r="F635" i="2"/>
  <c r="F627" i="1"/>
  <c r="E627" i="1" s="1"/>
  <c r="F330" i="2"/>
  <c r="E330" i="2" s="1"/>
  <c r="F163" i="1"/>
  <c r="E163" i="1" s="1"/>
  <c r="F595" i="1"/>
  <c r="F603" i="2"/>
  <c r="E603" i="2" s="1"/>
  <c r="F355" i="2"/>
  <c r="E355" i="2" s="1"/>
  <c r="F335" i="1"/>
  <c r="E335" i="1" s="1"/>
  <c r="F320" i="2"/>
  <c r="F337" i="1"/>
  <c r="E337" i="1" s="1"/>
  <c r="F378" i="2"/>
  <c r="E378" i="2" s="1"/>
  <c r="F370" i="1"/>
  <c r="E370" i="1" s="1"/>
  <c r="F194" i="2"/>
  <c r="F58" i="1"/>
  <c r="E58" i="1" s="1"/>
  <c r="F522" i="2"/>
  <c r="E522" i="2" s="1"/>
  <c r="F514" i="1"/>
  <c r="E514" i="1" s="1"/>
  <c r="F605" i="2"/>
  <c r="F597" i="1"/>
  <c r="E597" i="1" s="1"/>
  <c r="F279" i="2"/>
  <c r="E279" i="2" s="1"/>
  <c r="F271" i="1"/>
  <c r="E271" i="1" s="1"/>
  <c r="F479" i="2"/>
  <c r="F471" i="1"/>
  <c r="E471" i="1" s="1"/>
  <c r="F473" i="2"/>
  <c r="E473" i="2" s="1"/>
  <c r="F465" i="1"/>
  <c r="E465" i="1" s="1"/>
  <c r="F527" i="2"/>
  <c r="F519" i="1"/>
  <c r="E519" i="1" s="1"/>
  <c r="F96" i="1"/>
  <c r="E96" i="1" s="1"/>
  <c r="F313" i="2"/>
  <c r="E313" i="2" s="1"/>
  <c r="F617" i="1"/>
  <c r="F625" i="2"/>
  <c r="E625" i="2" s="1"/>
  <c r="F352" i="1"/>
  <c r="E352" i="1" s="1"/>
  <c r="F342" i="2"/>
  <c r="E342" i="2" s="1"/>
  <c r="F403" i="1"/>
  <c r="F409" i="2"/>
  <c r="E409" i="2" s="1"/>
  <c r="F587" i="2"/>
  <c r="E587" i="2" s="1"/>
  <c r="F579" i="1"/>
  <c r="E579" i="1" s="1"/>
  <c r="F372" i="2"/>
  <c r="E372" i="2" s="1"/>
  <c r="F373" i="1"/>
  <c r="E373" i="1" s="1"/>
  <c r="F523" i="2"/>
  <c r="E523" i="2" s="1"/>
  <c r="F515" i="1"/>
  <c r="E515" i="1" s="1"/>
  <c r="F643" i="2"/>
  <c r="F635" i="1"/>
  <c r="E635" i="1" s="1"/>
  <c r="F556" i="2"/>
  <c r="E556" i="2" s="1"/>
  <c r="F548" i="1"/>
  <c r="E548" i="1" s="1"/>
  <c r="F162" i="2"/>
  <c r="F316" i="1"/>
  <c r="E316" i="1" s="1"/>
  <c r="F530" i="1"/>
  <c r="E530" i="1" s="1"/>
  <c r="F538" i="2"/>
  <c r="E538" i="2" s="1"/>
  <c r="F389" i="2"/>
  <c r="F394" i="1"/>
  <c r="E394" i="1" s="1"/>
  <c r="F390" i="2"/>
  <c r="E390" i="2" s="1"/>
  <c r="F362" i="1"/>
  <c r="E362" i="1" s="1"/>
  <c r="F203" i="2"/>
  <c r="F115" i="1"/>
  <c r="E115" i="1" s="1"/>
  <c r="F385" i="2"/>
  <c r="E385" i="2" s="1"/>
  <c r="F242" i="1"/>
  <c r="E242" i="1" s="1"/>
  <c r="F328" i="2"/>
  <c r="F374" i="1"/>
  <c r="E374" i="1" s="1"/>
  <c r="F137" i="2"/>
  <c r="E137" i="2" s="1"/>
  <c r="F129" i="1"/>
  <c r="E129" i="1" s="1"/>
  <c r="F553" i="2"/>
  <c r="F545" i="1"/>
  <c r="E545" i="1" s="1"/>
  <c r="F624" i="2"/>
  <c r="E624" i="2" s="1"/>
  <c r="F616" i="1"/>
  <c r="E616" i="1" s="1"/>
  <c r="F377" i="1"/>
  <c r="E377" i="1" s="1"/>
  <c r="F397" i="2"/>
  <c r="E397" i="2" s="1"/>
  <c r="F555" i="1"/>
  <c r="E555" i="1" s="1"/>
  <c r="F563" i="2"/>
  <c r="E563" i="2" s="1"/>
  <c r="F540" i="1"/>
  <c r="E540" i="1" s="1"/>
  <c r="F548" i="2"/>
  <c r="E548" i="2" s="1"/>
  <c r="F378" i="1"/>
  <c r="E378" i="1" s="1"/>
  <c r="F371" i="2"/>
  <c r="E371" i="2" s="1"/>
  <c r="F516" i="1"/>
  <c r="F524" i="2"/>
  <c r="E524" i="2" s="1"/>
  <c r="F283" i="1"/>
  <c r="E283" i="1" s="1"/>
  <c r="F291" i="2"/>
  <c r="E291" i="2" s="1"/>
  <c r="F234" i="1"/>
  <c r="E234" i="1" s="1"/>
  <c r="F242" i="2"/>
  <c r="E242" i="2" s="1"/>
  <c r="F387" i="1"/>
  <c r="E387" i="1" s="1"/>
  <c r="F368" i="2"/>
  <c r="E368" i="2" s="1"/>
  <c r="F636" i="1"/>
  <c r="F644" i="2"/>
  <c r="E644" i="2" s="1"/>
  <c r="F381" i="1"/>
  <c r="E381" i="1" s="1"/>
  <c r="F339" i="2"/>
  <c r="E339" i="2" s="1"/>
  <c r="F31" i="2"/>
  <c r="F532" i="2"/>
  <c r="E532" i="2" s="1"/>
  <c r="F524" i="1"/>
  <c r="E524" i="1" s="1"/>
  <c r="F297" i="2"/>
  <c r="E297" i="2" s="1"/>
  <c r="F247" i="1"/>
  <c r="F533" i="2"/>
  <c r="E533" i="2" s="1"/>
  <c r="F525" i="1"/>
  <c r="E525" i="1" s="1"/>
  <c r="F491" i="2"/>
  <c r="E491" i="2" s="1"/>
  <c r="F483" i="1"/>
  <c r="F171" i="2"/>
  <c r="E171" i="2" s="1"/>
  <c r="F437" i="1"/>
  <c r="E437" i="1" s="1"/>
  <c r="F145" i="2"/>
  <c r="E145" i="2" s="1"/>
  <c r="F137" i="1"/>
  <c r="E137" i="1" s="1"/>
  <c r="F331" i="2"/>
  <c r="E331" i="2" s="1"/>
  <c r="F311" i="1"/>
  <c r="E311" i="1" s="1"/>
  <c r="F211" i="1"/>
  <c r="E211" i="1" s="1"/>
  <c r="F219" i="2"/>
  <c r="F338" i="1"/>
  <c r="E338" i="1" s="1"/>
  <c r="F394" i="2"/>
  <c r="E394" i="2" s="1"/>
  <c r="F509" i="1"/>
  <c r="E509" i="1" s="1"/>
  <c r="F517" i="2"/>
  <c r="F642" i="1"/>
  <c r="E642" i="1" s="1"/>
  <c r="F650" i="2"/>
  <c r="E650" i="2" s="1"/>
  <c r="F594" i="1"/>
  <c r="E594" i="1" s="1"/>
  <c r="F602" i="2"/>
  <c r="F154" i="1"/>
  <c r="E154" i="1" s="1"/>
  <c r="F118" i="2"/>
  <c r="E118" i="2" s="1"/>
  <c r="F369" i="1"/>
  <c r="E369" i="1" s="1"/>
  <c r="F381" i="2"/>
  <c r="F227" i="1"/>
  <c r="E227" i="1" s="1"/>
  <c r="F196" i="2"/>
  <c r="E196" i="2" s="1"/>
  <c r="F638" i="1"/>
  <c r="E638" i="1" s="1"/>
  <c r="F646" i="2"/>
  <c r="F416" i="1"/>
  <c r="E416" i="1" s="1"/>
  <c r="F424" i="2"/>
  <c r="E424" i="2" s="1"/>
  <c r="F322" i="2"/>
  <c r="E322" i="2" s="1"/>
  <c r="F205" i="1"/>
  <c r="E205" i="1" s="1"/>
  <c r="F359" i="2"/>
  <c r="E359" i="2" s="1"/>
  <c r="F325" i="1"/>
  <c r="E325" i="1" s="1"/>
  <c r="F261" i="2"/>
  <c r="E261" i="2" s="1"/>
  <c r="F253" i="1"/>
  <c r="E253" i="1" s="1"/>
  <c r="F364" i="2"/>
  <c r="E364" i="2" s="1"/>
  <c r="F386" i="1"/>
  <c r="E386" i="1" s="1"/>
  <c r="F65" i="2"/>
  <c r="E65" i="2" s="1"/>
  <c r="F59" i="1"/>
  <c r="E59" i="1" s="1"/>
  <c r="F256" i="2"/>
  <c r="E256" i="2" s="1"/>
  <c r="F46" i="1"/>
  <c r="E46" i="1" s="1"/>
  <c r="F109" i="1"/>
  <c r="E109" i="1" s="1"/>
  <c r="F116" i="2"/>
  <c r="F229" i="1"/>
  <c r="E229" i="1" s="1"/>
  <c r="F237" i="2"/>
  <c r="E237" i="2" s="1"/>
  <c r="F156" i="1"/>
  <c r="E156" i="1" s="1"/>
  <c r="F164" i="2"/>
  <c r="F210" i="1"/>
  <c r="E210" i="1" s="1"/>
  <c r="F218" i="2"/>
  <c r="E218" i="2" s="1"/>
  <c r="F139" i="1"/>
  <c r="E139" i="1" s="1"/>
  <c r="F147" i="2"/>
  <c r="F194" i="1"/>
  <c r="E194" i="1" s="1"/>
  <c r="F202" i="2"/>
  <c r="E202" i="2" s="1"/>
  <c r="F122" i="1"/>
  <c r="E122" i="1" s="1"/>
  <c r="F130" i="2"/>
  <c r="F87" i="1"/>
  <c r="E87" i="1" s="1"/>
  <c r="F186" i="2"/>
  <c r="E186" i="2" s="1"/>
  <c r="F114" i="2"/>
  <c r="E114" i="2" s="1"/>
  <c r="F107" i="1"/>
  <c r="F170" i="2"/>
  <c r="E170" i="2" s="1"/>
  <c r="F162" i="1"/>
  <c r="E162" i="1" s="1"/>
  <c r="F118" i="1"/>
  <c r="E118" i="1" s="1"/>
  <c r="F97" i="2"/>
  <c r="E97" i="2" s="1"/>
  <c r="F153" i="2"/>
  <c r="E153" i="2" s="1"/>
  <c r="F145" i="1"/>
  <c r="E145" i="1" s="1"/>
  <c r="F81" i="2"/>
  <c r="E81" i="2" s="1"/>
  <c r="F347" i="1"/>
  <c r="F136" i="2"/>
  <c r="E136" i="2" s="1"/>
  <c r="F178" i="1"/>
  <c r="E178" i="1" s="1"/>
  <c r="F296" i="1"/>
  <c r="E296" i="1" s="1"/>
  <c r="F321" i="2"/>
  <c r="F252" i="2"/>
  <c r="E252" i="2" s="1"/>
  <c r="F142" i="1"/>
  <c r="E142" i="1" s="1"/>
  <c r="F305" i="2"/>
  <c r="E305" i="2" s="1"/>
  <c r="F45" i="1"/>
  <c r="F233" i="2"/>
  <c r="E233" i="2" s="1"/>
  <c r="F225" i="1"/>
  <c r="E225" i="1" s="1"/>
  <c r="F218" i="1"/>
  <c r="E218" i="1" s="1"/>
  <c r="F434" i="2"/>
  <c r="E434" i="2" s="1"/>
  <c r="F186" i="1"/>
  <c r="E186" i="1" s="1"/>
  <c r="F217" i="2"/>
  <c r="E217" i="2" s="1"/>
  <c r="F418" i="2"/>
  <c r="E418" i="2" s="1"/>
  <c r="F389" i="1"/>
  <c r="E389" i="1" s="1"/>
  <c r="F193" i="1"/>
  <c r="E193" i="1" s="1"/>
  <c r="F201" i="2"/>
  <c r="E201" i="2" s="1"/>
  <c r="F200" i="1"/>
  <c r="E200" i="1" s="1"/>
  <c r="F64" i="2"/>
  <c r="E64" i="2" s="1"/>
  <c r="F182" i="2"/>
  <c r="E182" i="2" s="1"/>
  <c r="F174" i="1"/>
  <c r="E174" i="1" s="1"/>
  <c r="F48" i="2"/>
  <c r="E48" i="2" s="1"/>
  <c r="F13" i="1"/>
  <c r="E13" i="1" s="1"/>
  <c r="F166" i="2"/>
  <c r="E166" i="2" s="1"/>
  <c r="F158" i="1"/>
  <c r="E158" i="1" s="1"/>
  <c r="F105" i="2"/>
  <c r="E105" i="2" s="1"/>
  <c r="F257" i="1"/>
  <c r="F149" i="2"/>
  <c r="E149" i="2" s="1"/>
  <c r="F141" i="1"/>
  <c r="E141" i="1" s="1"/>
  <c r="F16" i="2"/>
  <c r="E16" i="2" s="1"/>
  <c r="F14" i="1"/>
  <c r="E14" i="1" s="1"/>
  <c r="F431" i="2"/>
  <c r="E431" i="2" s="1"/>
  <c r="F441" i="1"/>
  <c r="E441" i="1" s="1"/>
  <c r="F621" i="1"/>
  <c r="E621" i="1" s="1"/>
  <c r="F629" i="2"/>
  <c r="F588" i="1"/>
  <c r="E588" i="1" s="1"/>
  <c r="F596" i="2"/>
  <c r="E596" i="2" s="1"/>
  <c r="F258" i="2"/>
  <c r="E258" i="2" s="1"/>
  <c r="F94" i="1"/>
  <c r="F436" i="1"/>
  <c r="E436" i="1" s="1"/>
  <c r="F460" i="2"/>
  <c r="E460" i="2" s="1"/>
  <c r="F277" i="1"/>
  <c r="E277" i="1" s="1"/>
  <c r="F292" i="2"/>
  <c r="F534" i="2"/>
  <c r="E534" i="2" s="1"/>
  <c r="F526" i="1"/>
  <c r="E526" i="1" s="1"/>
  <c r="F552" i="2"/>
  <c r="E552" i="2" s="1"/>
  <c r="F544" i="1"/>
  <c r="F263" i="2"/>
  <c r="E263" i="2" s="1"/>
  <c r="F255" i="1"/>
  <c r="E255" i="1" s="1"/>
  <c r="F253" i="2"/>
  <c r="E253" i="2" s="1"/>
  <c r="F245" i="1"/>
  <c r="F226" i="1"/>
  <c r="E226" i="1" s="1"/>
  <c r="F234" i="2"/>
  <c r="E234" i="2" s="1"/>
  <c r="F251" i="1"/>
  <c r="E251" i="1" s="1"/>
  <c r="F285" i="2"/>
  <c r="E285" i="2" s="1"/>
  <c r="F342" i="1"/>
  <c r="E342" i="1" s="1"/>
  <c r="F269" i="2"/>
  <c r="E269" i="2" s="1"/>
  <c r="F646" i="1"/>
  <c r="E646" i="1" s="1"/>
  <c r="F654" i="2"/>
  <c r="E654" i="2" s="1"/>
  <c r="F638" i="2"/>
  <c r="E638" i="2" s="1"/>
  <c r="F630" i="1"/>
  <c r="E630" i="1" s="1"/>
  <c r="F94" i="2"/>
  <c r="E94" i="2" s="1"/>
  <c r="F88" i="1"/>
  <c r="F78" i="2"/>
  <c r="E78" i="2" s="1"/>
  <c r="F317" i="1"/>
  <c r="E317" i="1" s="1"/>
  <c r="F423" i="1"/>
  <c r="E423" i="1" s="1"/>
  <c r="F466" i="2"/>
  <c r="F230" i="2"/>
  <c r="E230" i="2" s="1"/>
  <c r="F222" i="1"/>
  <c r="E222" i="1" s="1"/>
  <c r="F13" i="2"/>
  <c r="E13" i="2" s="1"/>
  <c r="F11" i="1"/>
  <c r="F462" i="2"/>
  <c r="E462" i="2" s="1"/>
  <c r="F445" i="1"/>
  <c r="E445" i="1" s="1"/>
  <c r="F87" i="2"/>
  <c r="E87" i="2" s="1"/>
  <c r="F433" i="1"/>
  <c r="E433" i="1" s="1"/>
  <c r="F97" i="1"/>
  <c r="E97" i="1" s="1"/>
  <c r="F442" i="2"/>
  <c r="E442" i="2" s="1"/>
  <c r="F450" i="2"/>
  <c r="E450" i="2" s="1"/>
  <c r="F442" i="1"/>
  <c r="F446" i="1"/>
  <c r="E446" i="1" s="1"/>
  <c r="F467" i="2"/>
  <c r="E467" i="2" s="1"/>
  <c r="F294" i="2"/>
  <c r="E294" i="2" s="1"/>
  <c r="F286" i="1"/>
  <c r="F363" i="2"/>
  <c r="E363" i="2" s="1"/>
  <c r="F385" i="1"/>
  <c r="E385" i="1" s="1"/>
  <c r="F72" i="2"/>
  <c r="E72" i="2" s="1"/>
  <c r="F272" i="1"/>
  <c r="F531" i="2"/>
  <c r="E531" i="2" s="1"/>
  <c r="F523" i="1"/>
  <c r="E523" i="1" s="1"/>
  <c r="F399" i="2"/>
  <c r="E399" i="2" s="1"/>
  <c r="F304" i="1"/>
  <c r="F595" i="2"/>
  <c r="E595" i="2" s="1"/>
  <c r="F587" i="1"/>
  <c r="E587" i="1" s="1"/>
  <c r="F504" i="2"/>
  <c r="E504" i="2" s="1"/>
  <c r="F496" i="1"/>
  <c r="F360" i="2"/>
  <c r="E360" i="2" s="1"/>
  <c r="F268" i="1"/>
  <c r="E268" i="1" s="1"/>
  <c r="F441" i="2"/>
  <c r="E441" i="2" s="1"/>
  <c r="F608" i="1"/>
  <c r="F616" i="2"/>
  <c r="E616" i="2" s="1"/>
  <c r="F404" i="2"/>
  <c r="E404" i="2" s="1"/>
  <c r="F331" i="1"/>
  <c r="E331" i="1" s="1"/>
  <c r="F181" i="2"/>
  <c r="E181" i="2" s="1"/>
  <c r="F173" i="1"/>
  <c r="E173" i="1" s="1"/>
  <c r="F541" i="2"/>
  <c r="E541" i="2" s="1"/>
  <c r="F533" i="1"/>
  <c r="E533" i="1" s="1"/>
  <c r="F207" i="2"/>
  <c r="E207" i="2" s="1"/>
  <c r="F324" i="1"/>
  <c r="E324" i="1" s="1"/>
  <c r="F420" i="2"/>
  <c r="E420" i="2" s="1"/>
  <c r="F400" i="1"/>
  <c r="E400" i="1" s="1"/>
  <c r="F375" i="2"/>
  <c r="F112" i="1"/>
  <c r="E112" i="1" s="1"/>
  <c r="F483" i="2"/>
  <c r="E483" i="2" s="1"/>
  <c r="F475" i="1"/>
  <c r="E475" i="1" s="1"/>
  <c r="F571" i="2"/>
  <c r="F563" i="1"/>
  <c r="E563" i="1" s="1"/>
  <c r="F547" i="2"/>
  <c r="E547" i="2" s="1"/>
  <c r="F539" i="1"/>
  <c r="E539" i="1" s="1"/>
  <c r="F301" i="1"/>
  <c r="F398" i="2"/>
  <c r="E398" i="2" s="1"/>
  <c r="F405" i="1"/>
  <c r="E405" i="1" s="1"/>
  <c r="F401" i="2"/>
  <c r="E401" i="2" s="1"/>
  <c r="F192" i="1"/>
  <c r="E192" i="1" s="1"/>
  <c r="F200" i="2"/>
  <c r="E200" i="2" s="1"/>
  <c r="F564" i="1"/>
  <c r="E564" i="1" s="1"/>
  <c r="F572" i="2"/>
  <c r="E572" i="2" s="1"/>
  <c r="F283" i="2"/>
  <c r="E283" i="2" s="1"/>
  <c r="F309" i="1"/>
  <c r="E309" i="1" s="1"/>
  <c r="F393" i="2"/>
  <c r="E393" i="2" s="1"/>
  <c r="F395" i="1"/>
  <c r="E395" i="1" s="1"/>
  <c r="F497" i="2"/>
  <c r="F489" i="1"/>
  <c r="E489" i="1" s="1"/>
  <c r="F325" i="2"/>
  <c r="E325" i="2" s="1"/>
  <c r="F270" i="1"/>
  <c r="E270" i="1" s="1"/>
  <c r="F591" i="2"/>
  <c r="E591" i="2" s="1"/>
  <c r="F583" i="1"/>
  <c r="E583" i="1" s="1"/>
  <c r="F367" i="2"/>
  <c r="E367" i="2" s="1"/>
  <c r="F131" i="1"/>
  <c r="E131" i="1" s="1"/>
  <c r="F348" i="2"/>
  <c r="F345" i="1"/>
  <c r="E345" i="1" s="1"/>
  <c r="F407" i="2"/>
  <c r="E407" i="2" s="1"/>
  <c r="F334" i="1"/>
  <c r="E334" i="1" s="1"/>
  <c r="F487" i="1"/>
  <c r="F495" i="2"/>
  <c r="E495" i="2" s="1"/>
  <c r="F400" i="2"/>
  <c r="E400" i="2" s="1"/>
  <c r="F379" i="1"/>
  <c r="E379" i="1" s="1"/>
  <c r="F413" i="1"/>
  <c r="E413" i="1" s="1"/>
  <c r="F416" i="2"/>
  <c r="E416" i="2" s="1"/>
  <c r="F570" i="2"/>
  <c r="E570" i="2" s="1"/>
  <c r="F562" i="1"/>
  <c r="E562" i="1" s="1"/>
  <c r="F501" i="2"/>
  <c r="E501" i="2" s="1"/>
  <c r="F493" i="1"/>
  <c r="E493" i="1" s="1"/>
  <c r="F184" i="2"/>
  <c r="E184" i="2" s="1"/>
  <c r="F176" i="1"/>
  <c r="E176" i="1" s="1"/>
  <c r="F425" i="2"/>
  <c r="F414" i="1"/>
  <c r="E414" i="1" s="1"/>
  <c r="F315" i="1"/>
  <c r="E315" i="1" s="1"/>
  <c r="F347" i="2"/>
  <c r="E347" i="2" s="1"/>
  <c r="F645" i="1"/>
  <c r="F653" i="2"/>
  <c r="E653" i="2" s="1"/>
  <c r="F79" i="1"/>
  <c r="E79" i="1" s="1"/>
  <c r="F93" i="2"/>
  <c r="E93" i="2" s="1"/>
  <c r="F7" i="1"/>
  <c r="F8" i="2"/>
  <c r="E8" i="2" s="1"/>
  <c r="F501" i="1"/>
  <c r="E501" i="1" s="1"/>
  <c r="F509" i="2"/>
  <c r="E509" i="2" s="1"/>
  <c r="F146" i="1"/>
  <c r="F419" i="2"/>
  <c r="E419" i="2" s="1"/>
  <c r="F189" i="1"/>
  <c r="E189" i="1" s="1"/>
  <c r="F197" i="2"/>
  <c r="E197" i="2" s="1"/>
  <c r="F495" i="1"/>
  <c r="F503" i="2"/>
  <c r="E503" i="2" s="1"/>
  <c r="F208" i="1"/>
  <c r="E208" i="1" s="1"/>
  <c r="F216" i="2"/>
  <c r="E216" i="2" s="1"/>
  <c r="F466" i="1"/>
  <c r="F474" i="2"/>
  <c r="E474" i="2" s="1"/>
  <c r="F629" i="1"/>
  <c r="E629" i="1" s="1"/>
  <c r="F637" i="2"/>
  <c r="E637" i="2" s="1"/>
  <c r="F618" i="2"/>
  <c r="F610" i="1"/>
  <c r="E610" i="1" s="1"/>
  <c r="F412" i="2"/>
  <c r="E412" i="2" s="1"/>
  <c r="F344" i="1"/>
  <c r="E344" i="1" s="1"/>
  <c r="F366" i="2"/>
  <c r="F171" i="1"/>
  <c r="E171" i="1" s="1"/>
  <c r="F486" i="2"/>
  <c r="E486" i="2" s="1"/>
  <c r="F478" i="1"/>
  <c r="E478" i="1" s="1"/>
  <c r="F615" i="2"/>
  <c r="F607" i="1"/>
  <c r="E607" i="1" s="1"/>
  <c r="F435" i="2"/>
  <c r="E435" i="2" s="1"/>
  <c r="F320" i="1"/>
  <c r="E320" i="1" s="1"/>
  <c r="F630" i="2"/>
  <c r="F622" i="1"/>
  <c r="E622" i="1" s="1"/>
  <c r="F520" i="2"/>
  <c r="E520" i="2" s="1"/>
  <c r="F512" i="1"/>
  <c r="E512" i="1" s="1"/>
  <c r="F159" i="1"/>
  <c r="F167" i="2"/>
  <c r="E167" i="2" s="1"/>
  <c r="F363" i="1"/>
  <c r="E363" i="1" s="1"/>
  <c r="F353" i="2"/>
  <c r="E353" i="2" s="1"/>
  <c r="F351" i="1"/>
  <c r="F254" i="2"/>
  <c r="E254" i="2" s="1"/>
  <c r="F589" i="1"/>
  <c r="E589" i="1" s="1"/>
  <c r="F597" i="2"/>
  <c r="E597" i="2" s="1"/>
  <c r="F372" i="1"/>
  <c r="F343" i="2"/>
  <c r="E343" i="2" s="1"/>
  <c r="F140" i="1"/>
  <c r="E140" i="1" s="1"/>
  <c r="F148" i="2"/>
  <c r="E148" i="2" s="1"/>
  <c r="F404" i="1"/>
  <c r="F316" i="2"/>
  <c r="E316" i="2" s="1"/>
  <c r="F546" i="1"/>
  <c r="E546" i="1" s="1"/>
  <c r="F554" i="2"/>
  <c r="E554" i="2" s="1"/>
  <c r="F198" i="1"/>
  <c r="F49" i="2"/>
  <c r="E49" i="2" s="1"/>
  <c r="F540" i="2"/>
  <c r="E540" i="2" s="1"/>
  <c r="F532" i="1"/>
  <c r="E532" i="1" s="1"/>
  <c r="F573" i="2"/>
  <c r="F565" i="1"/>
  <c r="E565" i="1" s="1"/>
  <c r="F324" i="2"/>
  <c r="E324" i="2" s="1"/>
  <c r="F407" i="1"/>
  <c r="E407" i="1" s="1"/>
  <c r="F487" i="2"/>
  <c r="F479" i="1"/>
  <c r="E479" i="1" s="1"/>
  <c r="F549" i="2"/>
  <c r="E549" i="2" s="1"/>
  <c r="F541" i="1"/>
  <c r="E541" i="1" s="1"/>
  <c r="F190" i="2"/>
  <c r="E190" i="2" s="1"/>
  <c r="F182" i="1"/>
  <c r="E182" i="1" s="1"/>
  <c r="F432" i="2"/>
  <c r="E432" i="2" s="1"/>
  <c r="F454" i="1"/>
  <c r="E454" i="1" s="1"/>
  <c r="F166" i="1"/>
  <c r="F174" i="2"/>
  <c r="E174" i="2" s="1"/>
  <c r="F99" i="1"/>
  <c r="E99" i="1" s="1"/>
  <c r="F266" i="2"/>
  <c r="E266" i="2" s="1"/>
  <c r="F554" i="1"/>
  <c r="F562" i="2"/>
  <c r="E562" i="2" s="1"/>
  <c r="F300" i="1"/>
  <c r="E300" i="1" s="1"/>
  <c r="F89" i="2"/>
  <c r="E89" i="2" s="1"/>
  <c r="F538" i="1"/>
  <c r="F546" i="2"/>
  <c r="E546" i="2" s="1"/>
  <c r="F67" i="1"/>
  <c r="E67" i="1" s="1"/>
  <c r="F73" i="2"/>
  <c r="E73" i="2" s="1"/>
  <c r="F522" i="1"/>
  <c r="E522" i="1" s="1"/>
  <c r="F530" i="2"/>
  <c r="E530" i="2" s="1"/>
  <c r="F51" i="1"/>
  <c r="E51" i="1" s="1"/>
  <c r="F57" i="2"/>
  <c r="E57" i="2" s="1"/>
  <c r="F514" i="2"/>
  <c r="E514" i="2" s="1"/>
  <c r="F506" i="1"/>
  <c r="E506" i="1" s="1"/>
  <c r="F41" i="2"/>
  <c r="E41" i="2" s="1"/>
  <c r="F384" i="1"/>
  <c r="E384" i="1" s="1"/>
  <c r="F498" i="2"/>
  <c r="E498" i="2" s="1"/>
  <c r="F490" i="1"/>
  <c r="E490" i="1" s="1"/>
  <c r="F25" i="2"/>
  <c r="E25" i="2" s="1"/>
  <c r="F23" i="1"/>
  <c r="E23" i="1" s="1"/>
  <c r="F482" i="2"/>
  <c r="F474" i="1"/>
  <c r="E474" i="1" s="1"/>
  <c r="F9" i="2"/>
  <c r="E9" i="2" s="1"/>
  <c r="F123" i="2"/>
  <c r="E123" i="2" s="1"/>
  <c r="F52" i="2"/>
  <c r="E52" i="2" s="1"/>
  <c r="F47" i="1"/>
  <c r="E47" i="1" s="1"/>
  <c r="F103" i="2"/>
  <c r="E103" i="2" s="1"/>
  <c r="F103" i="1"/>
  <c r="E103" i="1" s="1"/>
  <c r="F373" i="2"/>
  <c r="F29" i="1"/>
  <c r="F81" i="1"/>
  <c r="E81" i="1" s="1"/>
  <c r="F403" i="2"/>
  <c r="E403" i="2" s="1"/>
  <c r="F15" i="1"/>
  <c r="F17" i="2"/>
  <c r="E17" i="2" s="1"/>
  <c r="F71" i="2"/>
  <c r="E71" i="2" s="1"/>
  <c r="F65" i="1"/>
  <c r="E65" i="1" s="1"/>
  <c r="F246" i="1"/>
  <c r="F338" i="2"/>
  <c r="E338" i="2" s="1"/>
  <c r="F526" i="2"/>
  <c r="E526" i="2" s="1"/>
  <c r="F518" i="1"/>
  <c r="E518" i="1" s="1"/>
  <c r="F238" i="2"/>
  <c r="F90" i="1"/>
  <c r="F510" i="2"/>
  <c r="E510" i="2" s="1"/>
  <c r="F502" i="1"/>
  <c r="E502" i="1" s="1"/>
  <c r="F222" i="2"/>
  <c r="F34" i="1"/>
  <c r="F494" i="2"/>
  <c r="E494" i="2" s="1"/>
  <c r="F486" i="1"/>
  <c r="E486" i="1" s="1"/>
  <c r="F206" i="2"/>
  <c r="E206" i="2" s="1"/>
  <c r="F151" i="1"/>
  <c r="E151" i="1" s="1"/>
  <c r="F478" i="2"/>
  <c r="E478" i="2" s="1"/>
  <c r="F470" i="1"/>
  <c r="E470" i="1" s="1"/>
  <c r="F247" i="2"/>
  <c r="F240" i="1"/>
  <c r="F567" i="2"/>
  <c r="E567" i="2" s="1"/>
  <c r="F559" i="1"/>
  <c r="E559" i="1" s="1"/>
  <c r="F601" i="1"/>
  <c r="F609" i="2"/>
  <c r="F299" i="1"/>
  <c r="E299" i="1" s="1"/>
  <c r="F307" i="2"/>
  <c r="E307" i="2" s="1"/>
  <c r="F420" i="1"/>
  <c r="E420" i="1" s="1"/>
  <c r="F436" i="2"/>
  <c r="E436" i="2" s="1"/>
  <c r="F626" i="1"/>
  <c r="E626" i="1" s="1"/>
  <c r="F634" i="2"/>
  <c r="E634" i="2" s="1"/>
  <c r="F383" i="1"/>
  <c r="E383" i="1" s="1"/>
  <c r="F380" i="2"/>
  <c r="E380" i="2" s="1"/>
  <c r="F341" i="1"/>
  <c r="E341" i="1" s="1"/>
  <c r="F337" i="2"/>
  <c r="E337" i="2" s="1"/>
  <c r="F481" i="1"/>
  <c r="E481" i="1" s="1"/>
  <c r="F489" i="2"/>
  <c r="E489" i="2" s="1"/>
  <c r="F552" i="1"/>
  <c r="E552" i="1" s="1"/>
  <c r="F560" i="2"/>
  <c r="E560" i="2" s="1"/>
  <c r="F412" i="1"/>
  <c r="F408" i="2"/>
  <c r="F578" i="1"/>
  <c r="E578" i="1" s="1"/>
  <c r="F586" i="2"/>
  <c r="E586" i="2" s="1"/>
  <c r="F72" i="1"/>
  <c r="F271" i="2"/>
  <c r="F85" i="1"/>
  <c r="E85" i="1" s="1"/>
  <c r="F427" i="2"/>
  <c r="E427" i="2" s="1"/>
  <c r="F564" i="2"/>
  <c r="F556" i="1"/>
  <c r="E556" i="1" s="1"/>
  <c r="F63" i="2"/>
  <c r="E63" i="2" s="1"/>
  <c r="F57" i="1"/>
  <c r="E57" i="1" s="1"/>
  <c r="F617" i="2"/>
  <c r="E617" i="2" s="1"/>
  <c r="F609" i="1"/>
  <c r="E609" i="1" s="1"/>
  <c r="F447" i="2"/>
  <c r="E447" i="2" s="1"/>
  <c r="F459" i="1"/>
  <c r="E459" i="1" s="1"/>
  <c r="F437" i="2"/>
  <c r="E437" i="2" s="1"/>
  <c r="F460" i="1"/>
  <c r="F134" i="2"/>
  <c r="E134" i="2" s="1"/>
  <c r="F126" i="1"/>
  <c r="E126" i="1" s="1"/>
  <c r="F519" i="2"/>
  <c r="E519" i="2" s="1"/>
  <c r="F511" i="1"/>
  <c r="E511" i="1" s="1"/>
  <c r="F53" i="2"/>
  <c r="E53" i="2" s="1"/>
  <c r="F429" i="1"/>
  <c r="E429" i="1" s="1"/>
  <c r="F581" i="2"/>
  <c r="F573" i="1"/>
  <c r="E573" i="1" s="1"/>
  <c r="F396" i="2"/>
  <c r="E396" i="2" s="1"/>
  <c r="F375" i="1"/>
  <c r="E375" i="1" s="1"/>
  <c r="F183" i="1"/>
  <c r="F104" i="2"/>
  <c r="E104" i="2" s="1"/>
  <c r="F426" i="2"/>
  <c r="H426" i="2" s="1"/>
  <c r="F19" i="1"/>
  <c r="E19" i="1" s="1"/>
  <c r="A19" i="1" s="1"/>
  <c r="F614" i="2"/>
  <c r="E614" i="2" s="1"/>
  <c r="F606" i="1"/>
  <c r="F178" i="2"/>
  <c r="E178" i="2" s="1"/>
  <c r="F170" i="1"/>
  <c r="E170" i="1" s="1"/>
  <c r="F278" i="2"/>
  <c r="E278" i="2" s="1"/>
  <c r="F110" i="1"/>
  <c r="F476" i="2"/>
  <c r="E476" i="2" s="1"/>
  <c r="F468" i="1"/>
  <c r="E468" i="1" s="1"/>
  <c r="F290" i="2"/>
  <c r="E290" i="2" s="1"/>
  <c r="F282" i="1"/>
  <c r="E282" i="1" s="1"/>
  <c r="F100" i="2"/>
  <c r="E100" i="2" s="1"/>
  <c r="F83" i="1"/>
  <c r="E83" i="1" s="1"/>
  <c r="F594" i="2"/>
  <c r="F586" i="1"/>
  <c r="E586" i="1" s="1"/>
  <c r="F250" i="2"/>
  <c r="E250" i="2" s="1"/>
  <c r="F418" i="1"/>
  <c r="E418" i="1" s="1"/>
  <c r="F122" i="2"/>
  <c r="F114" i="1"/>
  <c r="F307" i="1"/>
  <c r="E307" i="1" s="1"/>
  <c r="F180" i="2"/>
  <c r="E180" i="2" s="1"/>
  <c r="F235" i="1"/>
  <c r="F243" i="2"/>
  <c r="F293" i="1"/>
  <c r="E293" i="1" s="1"/>
  <c r="F301" i="2"/>
  <c r="E301" i="2" s="1"/>
  <c r="F77" i="1"/>
  <c r="E77" i="1" s="1"/>
  <c r="F99" i="2"/>
  <c r="E99" i="2" s="1"/>
  <c r="F149" i="1"/>
  <c r="E149" i="1" s="1"/>
  <c r="F157" i="2"/>
  <c r="E157" i="2" s="1"/>
  <c r="F216" i="1"/>
  <c r="E216" i="1" s="1"/>
  <c r="F224" i="2"/>
  <c r="E224" i="2" s="1"/>
  <c r="F422" i="1"/>
  <c r="E422" i="1" s="1"/>
  <c r="F235" i="2"/>
  <c r="E235" i="2" s="1"/>
  <c r="F358" i="1"/>
  <c r="F83" i="2"/>
  <c r="E83" i="2" s="1"/>
  <c r="F132" i="1"/>
  <c r="E132" i="1" s="1"/>
  <c r="F140" i="2"/>
  <c r="F297" i="1"/>
  <c r="E297" i="1" s="1"/>
  <c r="F352" i="2"/>
  <c r="F401" i="1"/>
  <c r="E401" i="1" s="1"/>
  <c r="F414" i="2"/>
  <c r="E414" i="2" s="1"/>
  <c r="F61" i="1"/>
  <c r="F67" i="2"/>
  <c r="E67" i="2" s="1"/>
  <c r="F80" i="1"/>
  <c r="E80" i="1" s="1"/>
  <c r="F102" i="2"/>
  <c r="E102" i="2" s="1"/>
  <c r="F458" i="1"/>
  <c r="E458" i="1" s="1"/>
  <c r="F192" i="2"/>
  <c r="E192" i="2" s="1"/>
  <c r="F135" i="1"/>
  <c r="E135" i="1" s="1"/>
  <c r="F124" i="2"/>
  <c r="E124" i="2" s="1"/>
  <c r="F62" i="1"/>
  <c r="E62" i="1" s="1"/>
  <c r="F51" i="2"/>
  <c r="F107" i="2"/>
  <c r="E107" i="2" s="1"/>
  <c r="F101" i="1"/>
  <c r="E101" i="1" s="1"/>
  <c r="F176" i="2"/>
  <c r="E176" i="2" s="1"/>
  <c r="F238" i="1"/>
  <c r="E238" i="1" s="1"/>
  <c r="F406" i="1"/>
  <c r="E406" i="1" s="1"/>
  <c r="F300" i="2"/>
  <c r="E300" i="2" s="1"/>
  <c r="F35" i="2"/>
  <c r="F31" i="1"/>
  <c r="E31" i="1" s="1"/>
  <c r="F91" i="2"/>
  <c r="F322" i="1"/>
  <c r="E322" i="1" s="1"/>
  <c r="F160" i="2"/>
  <c r="F462" i="1"/>
  <c r="E462" i="1" s="1"/>
  <c r="F336" i="2"/>
  <c r="E336" i="2" s="1"/>
  <c r="F313" i="1"/>
  <c r="E313" i="1" s="1"/>
  <c r="F19" i="2"/>
  <c r="F17" i="1"/>
  <c r="E17" i="1" s="1"/>
  <c r="F75" i="2"/>
  <c r="E75" i="2" s="1"/>
  <c r="F69" i="1"/>
  <c r="E69" i="1" s="1"/>
  <c r="F142" i="2"/>
  <c r="F314" i="1"/>
  <c r="E314" i="1" s="1"/>
  <c r="F268" i="2"/>
  <c r="E268" i="2" s="1"/>
  <c r="F260" i="1"/>
  <c r="E260" i="1" s="1"/>
  <c r="F40" i="1"/>
  <c r="F62" i="2"/>
  <c r="F348" i="1"/>
  <c r="E348" i="1" s="1"/>
  <c r="F129" i="2"/>
  <c r="E129" i="2" s="1"/>
  <c r="F590" i="2"/>
  <c r="F582" i="1"/>
  <c r="E582" i="1" s="1"/>
  <c r="F246" i="2"/>
  <c r="E246" i="2" s="1"/>
  <c r="F48" i="1"/>
  <c r="E48" i="1" s="1"/>
  <c r="F46" i="2"/>
  <c r="F261" i="1"/>
  <c r="F109" i="2"/>
  <c r="E109" i="2" s="1"/>
  <c r="F172" i="1"/>
  <c r="E172" i="1" s="1"/>
  <c r="F239" i="2"/>
  <c r="F231" i="1"/>
  <c r="F470" i="2"/>
  <c r="E470" i="2" s="1"/>
  <c r="F371" i="1"/>
  <c r="E371" i="1" s="1"/>
  <c r="F25" i="1"/>
  <c r="E25" i="1" s="1"/>
  <c r="F27" i="2"/>
  <c r="F333" i="2"/>
  <c r="E333" i="2" s="1"/>
  <c r="F264" i="1"/>
  <c r="E264" i="1" s="1"/>
  <c r="F223" i="2"/>
  <c r="F215" i="1"/>
  <c r="F276" i="2"/>
  <c r="E276" i="2" s="1"/>
  <c r="F263" i="1"/>
  <c r="E263" i="1" s="1"/>
  <c r="F11" i="2"/>
  <c r="F9" i="1"/>
  <c r="F77" i="2"/>
  <c r="E77" i="2" s="1"/>
  <c r="F71" i="1"/>
  <c r="E71" i="1" s="1"/>
  <c r="F127" i="2"/>
  <c r="E127" i="2" s="1"/>
  <c r="F292" i="1"/>
  <c r="E292" i="1" s="1"/>
  <c r="F252" i="1"/>
  <c r="E252" i="1" s="1"/>
  <c r="F260" i="2"/>
  <c r="E260" i="2" s="1"/>
  <c r="F281" i="1"/>
  <c r="E281" i="1" s="1"/>
  <c r="F326" i="2"/>
  <c r="F52" i="1"/>
  <c r="E52" i="1" s="1"/>
  <c r="F58" i="2"/>
  <c r="E58" i="2" s="1"/>
  <c r="F180" i="1"/>
  <c r="F188" i="2"/>
  <c r="F236" i="1"/>
  <c r="E236" i="1" s="1"/>
  <c r="F244" i="2"/>
  <c r="F634" i="1"/>
  <c r="F642" i="2"/>
  <c r="F37" i="1"/>
  <c r="E37" i="1" s="1"/>
  <c r="F42" i="2"/>
  <c r="E42" i="2" s="1"/>
  <c r="F164" i="1"/>
  <c r="E164" i="1" s="1"/>
  <c r="F172" i="2"/>
  <c r="F220" i="1"/>
  <c r="E220" i="1" s="1"/>
  <c r="F228" i="2"/>
  <c r="E228" i="2" s="1"/>
  <c r="F618" i="1"/>
  <c r="E618" i="1" s="1"/>
  <c r="F626" i="2"/>
  <c r="E626" i="2" s="1"/>
  <c r="F24" i="1"/>
  <c r="E24" i="1" s="1"/>
  <c r="F26" i="2"/>
  <c r="E26" i="2" s="1"/>
  <c r="F147" i="1"/>
  <c r="F155" i="2"/>
  <c r="E155" i="2" s="1"/>
  <c r="F455" i="1"/>
  <c r="E455" i="1" s="1"/>
  <c r="F212" i="2"/>
  <c r="E212" i="2" s="1"/>
  <c r="F602" i="1"/>
  <c r="F610" i="2"/>
  <c r="E610" i="2" s="1"/>
  <c r="F10" i="2"/>
  <c r="E10" i="2" s="1"/>
  <c r="F8" i="1"/>
  <c r="E8" i="1" s="1"/>
  <c r="F73" i="1"/>
  <c r="F138" i="2"/>
  <c r="E138" i="2" s="1"/>
  <c r="F391" i="2"/>
  <c r="E391" i="2" s="1"/>
  <c r="F364" i="1"/>
  <c r="E364" i="1" s="1"/>
  <c r="F369" i="2"/>
  <c r="F219" i="1"/>
  <c r="F312" i="2"/>
  <c r="E312" i="2" s="1"/>
  <c r="F93" i="1"/>
  <c r="E93" i="1" s="1"/>
  <c r="F585" i="2"/>
  <c r="E585" i="2" s="1"/>
  <c r="F577" i="1"/>
  <c r="E577" i="1" s="1"/>
  <c r="F66" i="2"/>
  <c r="E66" i="2" s="1"/>
  <c r="F217" i="1"/>
  <c r="E217" i="1" s="1"/>
  <c r="F295" i="2"/>
  <c r="F287" i="1"/>
  <c r="E287" i="1" s="1"/>
  <c r="F298" i="2"/>
  <c r="E298" i="2" s="1"/>
  <c r="F290" i="1"/>
  <c r="E290" i="1" s="1"/>
  <c r="F309" i="2"/>
  <c r="F376" i="1"/>
  <c r="F333" i="1"/>
  <c r="E333" i="1" s="1"/>
  <c r="F388" i="2"/>
  <c r="E388" i="2" s="1"/>
  <c r="F35" i="1"/>
  <c r="F40" i="2"/>
  <c r="F305" i="1"/>
  <c r="E305" i="1" s="1"/>
  <c r="F471" i="2"/>
  <c r="E471" i="2" s="1"/>
  <c r="F590" i="1"/>
  <c r="F598" i="2"/>
  <c r="E598" i="2" s="1"/>
  <c r="F644" i="1"/>
  <c r="E644" i="1" s="1"/>
  <c r="F652" i="2"/>
  <c r="E652" i="2" s="1"/>
  <c r="F273" i="1"/>
  <c r="F346" i="2"/>
  <c r="F269" i="1"/>
  <c r="E269" i="1" s="1"/>
  <c r="F277" i="2"/>
  <c r="E277" i="2" s="1"/>
  <c r="F237" i="1"/>
  <c r="E237" i="1" s="1"/>
  <c r="F245" i="2"/>
  <c r="F480" i="1"/>
  <c r="E480" i="1" s="1"/>
  <c r="F488" i="2"/>
  <c r="E488" i="2" s="1"/>
  <c r="F576" i="1"/>
  <c r="E576" i="1" s="1"/>
  <c r="F584" i="2"/>
  <c r="E584" i="2" s="1"/>
  <c r="F428" i="1"/>
  <c r="E428" i="1" s="1"/>
  <c r="F454" i="2"/>
  <c r="E454" i="2" s="1"/>
  <c r="F628" i="1"/>
  <c r="F636" i="2"/>
  <c r="F302" i="1"/>
  <c r="E302" i="1" s="1"/>
  <c r="F310" i="2"/>
  <c r="E310" i="2" s="1"/>
  <c r="F500" i="1"/>
  <c r="F508" i="2"/>
  <c r="E508" i="2" s="1"/>
  <c r="F298" i="1"/>
  <c r="E298" i="1" s="1"/>
  <c r="F306" i="2"/>
  <c r="E306" i="2" s="1"/>
  <c r="F243" i="1"/>
  <c r="F251" i="2"/>
  <c r="F624" i="1"/>
  <c r="E624" i="1" s="1"/>
  <c r="F632" i="2"/>
  <c r="E632" i="2" s="1"/>
  <c r="F311" i="2"/>
  <c r="F303" i="1"/>
  <c r="E303" i="1" s="1"/>
  <c r="F329" i="2"/>
  <c r="E329" i="2" s="1"/>
  <c r="F417" i="1"/>
  <c r="E417" i="1" s="1"/>
  <c r="F383" i="2"/>
  <c r="F359" i="1"/>
  <c r="E359" i="1" s="1"/>
  <c r="F481" i="2"/>
  <c r="E481" i="2" s="1"/>
  <c r="F473" i="1"/>
  <c r="E473" i="1" s="1"/>
  <c r="F274" i="2"/>
  <c r="F75" i="1"/>
  <c r="E75" i="1" s="1"/>
  <c r="F56" i="2"/>
  <c r="E56" i="2" s="1"/>
  <c r="F168" i="1"/>
  <c r="E168" i="1" s="1"/>
  <c r="F588" i="2"/>
  <c r="F580" i="1"/>
  <c r="E580" i="1" s="1"/>
  <c r="F267" i="2"/>
  <c r="E267" i="2" s="1"/>
  <c r="F259" i="1"/>
  <c r="E259" i="1" s="1"/>
  <c r="F500" i="2"/>
  <c r="F492" i="1"/>
  <c r="E492" i="1" s="1"/>
  <c r="F577" i="2"/>
  <c r="E577" i="2" s="1"/>
  <c r="F569" i="1"/>
  <c r="E569" i="1" s="1"/>
  <c r="F529" i="2"/>
  <c r="E529" i="2" s="1"/>
  <c r="F521" i="1"/>
  <c r="E521" i="1" s="1"/>
  <c r="F596" i="1"/>
  <c r="E596" i="1" s="1"/>
  <c r="F604" i="2"/>
  <c r="E604" i="2" s="1"/>
  <c r="F574" i="1"/>
  <c r="F582" i="2"/>
  <c r="F367" i="1"/>
  <c r="E367" i="1" s="1"/>
  <c r="F47" i="2"/>
  <c r="E47" i="2" s="1"/>
  <c r="F100" i="1"/>
  <c r="F34" i="2"/>
  <c r="F223" i="1"/>
  <c r="E223" i="1" s="1"/>
  <c r="F50" i="2"/>
  <c r="E50" i="2" s="1"/>
  <c r="F76" i="1"/>
  <c r="F115" i="2"/>
  <c r="F95" i="1"/>
  <c r="E95" i="1" s="1"/>
  <c r="F101" i="2"/>
  <c r="E101" i="2" s="1"/>
  <c r="F82" i="1"/>
  <c r="F88" i="2"/>
  <c r="F542" i="1"/>
  <c r="E542" i="1" s="1"/>
  <c r="F550" i="2"/>
  <c r="E550" i="2" s="1"/>
  <c r="F397" i="1"/>
  <c r="F415" i="2"/>
  <c r="F498" i="1"/>
  <c r="E498" i="1" s="1"/>
  <c r="F506" i="2"/>
  <c r="E506" i="2" s="1"/>
  <c r="F258" i="1"/>
  <c r="F281" i="2"/>
  <c r="E281" i="2" s="1"/>
  <c r="F457" i="1"/>
  <c r="E457" i="1" s="1"/>
  <c r="F293" i="2"/>
  <c r="F113" i="1"/>
  <c r="F121" i="2"/>
  <c r="E121" i="2" s="1"/>
  <c r="F600" i="1"/>
  <c r="E600" i="1" s="1"/>
  <c r="F608" i="2"/>
  <c r="E608" i="2" s="1"/>
  <c r="F279" i="1"/>
  <c r="F421" i="2"/>
  <c r="E421" i="2" s="1"/>
  <c r="F508" i="1"/>
  <c r="E508" i="1" s="1"/>
  <c r="F516" i="2"/>
  <c r="E516" i="2" s="1"/>
  <c r="F89" i="1"/>
  <c r="E89" i="1" s="1"/>
  <c r="F299" i="2"/>
  <c r="F144" i="1"/>
  <c r="E144" i="1" s="1"/>
  <c r="F465" i="2"/>
  <c r="E465" i="2" s="1"/>
  <c r="F537" i="1"/>
  <c r="F545" i="2"/>
  <c r="F306" i="1"/>
  <c r="E306" i="1" s="1"/>
  <c r="F327" i="2"/>
  <c r="E327" i="2" s="1"/>
  <c r="F591" i="1"/>
  <c r="F599" i="2"/>
  <c r="E599" i="2" s="1"/>
  <c r="F529" i="1"/>
  <c r="E529" i="1" s="1"/>
  <c r="F537" i="2"/>
  <c r="E537" i="2" s="1"/>
  <c r="F382" i="1"/>
  <c r="E382" i="1" s="1"/>
  <c r="F79" i="2"/>
  <c r="E79" i="2" s="1"/>
  <c r="F285" i="1"/>
  <c r="E285" i="1" s="1"/>
  <c r="F231" i="2"/>
  <c r="E231" i="2" s="1"/>
  <c r="F327" i="1"/>
  <c r="F357" i="2"/>
  <c r="E357" i="2" s="1"/>
  <c r="F157" i="1"/>
  <c r="E157" i="1" s="1"/>
  <c r="F165" i="2"/>
  <c r="E165" i="2" s="1"/>
  <c r="F143" i="1"/>
  <c r="F151" i="2"/>
  <c r="E151" i="2" s="1"/>
  <c r="F494" i="1"/>
  <c r="E494" i="1" s="1"/>
  <c r="F502" i="2"/>
  <c r="E502" i="2" s="1"/>
  <c r="F185" i="1"/>
  <c r="F193" i="2"/>
  <c r="E193" i="2" s="1"/>
  <c r="F323" i="2"/>
  <c r="E323" i="2" s="1"/>
  <c r="F308" i="1"/>
  <c r="E308" i="1" s="1"/>
  <c r="F190" i="1"/>
  <c r="F317" i="2"/>
  <c r="F111" i="1"/>
  <c r="E111" i="1" s="1"/>
  <c r="F119" i="2"/>
  <c r="E119" i="2" s="1"/>
  <c r="F169" i="1"/>
  <c r="F177" i="2"/>
  <c r="F232" i="1"/>
  <c r="E232" i="1" s="1"/>
  <c r="F240" i="2"/>
  <c r="E240" i="2" s="1"/>
  <c r="F102" i="1"/>
  <c r="F108" i="2"/>
  <c r="F250" i="1"/>
  <c r="E250" i="1" s="1"/>
  <c r="F199" i="2"/>
  <c r="E199" i="2" s="1"/>
  <c r="F424" i="1"/>
  <c r="F448" i="2"/>
  <c r="F213" i="1"/>
  <c r="E213" i="1" s="1"/>
  <c r="F221" i="2"/>
  <c r="E221" i="2" s="1"/>
  <c r="F86" i="1"/>
  <c r="F92" i="2"/>
  <c r="F248" i="1"/>
  <c r="E248" i="1" s="1"/>
  <c r="F150" i="2"/>
  <c r="E150" i="2" s="1"/>
  <c r="F408" i="1"/>
  <c r="F395" i="2"/>
  <c r="E395" i="2" s="1"/>
  <c r="F197" i="1"/>
  <c r="E197" i="1" s="1"/>
  <c r="F205" i="2"/>
  <c r="E205" i="2" s="1"/>
  <c r="F70" i="1"/>
  <c r="F76" i="2"/>
  <c r="E76" i="2" s="1"/>
  <c r="F125" i="1"/>
  <c r="E125" i="1" s="1"/>
  <c r="F133" i="2"/>
  <c r="E133" i="2" s="1"/>
  <c r="F431" i="1"/>
  <c r="F318" i="2"/>
  <c r="E318" i="2" s="1"/>
  <c r="F181" i="1"/>
  <c r="E181" i="1" s="1"/>
  <c r="F189" i="2"/>
  <c r="E189" i="2" s="1"/>
  <c r="F54" i="1"/>
  <c r="F60" i="2"/>
  <c r="F117" i="2"/>
  <c r="E117" i="2" s="1"/>
  <c r="F302" i="2"/>
  <c r="E302" i="2" s="1"/>
  <c r="F294" i="1"/>
  <c r="F173" i="2"/>
  <c r="F165" i="1"/>
  <c r="E165" i="1" s="1"/>
  <c r="F44" i="2"/>
  <c r="E44" i="2" s="1"/>
  <c r="F39" i="1"/>
  <c r="F440" i="2"/>
  <c r="E440" i="2" s="1"/>
  <c r="F108" i="1"/>
  <c r="E108" i="1" s="1"/>
  <c r="F286" i="2"/>
  <c r="E286" i="2" s="1"/>
  <c r="F278" i="1"/>
  <c r="F156" i="2"/>
  <c r="F148" i="1"/>
  <c r="E148" i="1" s="1"/>
  <c r="F28" i="2"/>
  <c r="E28" i="2" s="1"/>
  <c r="F26" i="1"/>
  <c r="F84" i="2"/>
  <c r="E84" i="2" s="1"/>
  <c r="F78" i="1"/>
  <c r="E78" i="1" s="1"/>
  <c r="F270" i="2"/>
  <c r="E270" i="2" s="1"/>
  <c r="F30" i="1"/>
  <c r="F139" i="2"/>
  <c r="F214" i="1"/>
  <c r="E214" i="1" s="1"/>
  <c r="F12" i="2"/>
  <c r="E12" i="2" s="1"/>
  <c r="F10" i="1"/>
  <c r="F53" i="1"/>
  <c r="E53" i="1" s="1"/>
  <c r="F59" i="2"/>
  <c r="E59" i="2" s="1"/>
  <c r="F399" i="1"/>
  <c r="E399" i="1" s="1"/>
  <c r="F126" i="2"/>
  <c r="E126" i="2" s="1"/>
  <c r="F255" i="2"/>
  <c r="F195" i="1"/>
  <c r="E195" i="1" s="1"/>
  <c r="F308" i="2"/>
  <c r="E308" i="2" s="1"/>
  <c r="F284" i="1"/>
  <c r="F43" i="2"/>
  <c r="F38" i="1"/>
  <c r="E38" i="1" s="1"/>
  <c r="F106" i="2"/>
  <c r="E106" i="2" s="1"/>
  <c r="F390" i="1"/>
  <c r="F236" i="2"/>
  <c r="E236" i="2" s="1"/>
  <c r="F391" i="1"/>
  <c r="E391" i="1" s="1"/>
  <c r="F228" i="1"/>
  <c r="E228" i="1" s="1"/>
  <c r="F36" i="2"/>
  <c r="E36" i="2" s="1"/>
  <c r="F32" i="1"/>
  <c r="F289" i="2"/>
  <c r="E289" i="2" s="1"/>
  <c r="F84" i="1"/>
  <c r="E84" i="1" s="1"/>
  <c r="F90" i="2"/>
  <c r="E90" i="2" s="1"/>
  <c r="F343" i="1"/>
  <c r="E343" i="1" s="1"/>
  <c r="F220" i="2"/>
  <c r="E220" i="2" s="1"/>
  <c r="F18" i="1"/>
  <c r="E18" i="1" s="1"/>
  <c r="F20" i="2"/>
  <c r="E20" i="2" s="1"/>
  <c r="F273" i="2"/>
  <c r="E273" i="2" s="1"/>
  <c r="F68" i="1"/>
  <c r="E68" i="1" s="1"/>
  <c r="F74" i="2"/>
  <c r="E74" i="2" s="1"/>
  <c r="F91" i="1"/>
  <c r="E91" i="1" s="1"/>
  <c r="F196" i="1"/>
  <c r="E196" i="1" s="1"/>
  <c r="F204" i="2"/>
  <c r="E204" i="2" s="1"/>
  <c r="F249" i="1"/>
  <c r="E249" i="1" s="1"/>
  <c r="F405" i="2"/>
  <c r="E405" i="2" s="1"/>
  <c r="F209" i="1"/>
  <c r="E209" i="1" s="1"/>
  <c r="F248" i="2"/>
  <c r="E248" i="2" s="1"/>
  <c r="F55" i="2"/>
  <c r="E55" i="2" s="1"/>
  <c r="F185" i="2"/>
  <c r="F177" i="1"/>
  <c r="E177" i="1" s="1"/>
  <c r="F241" i="2"/>
  <c r="E241" i="2" s="1"/>
  <c r="F121" i="1"/>
  <c r="E121" i="1" s="1"/>
  <c r="F304" i="2"/>
  <c r="F41" i="1"/>
  <c r="E41" i="1" s="1"/>
  <c r="F39" i="2"/>
  <c r="E39" i="2" s="1"/>
  <c r="F340" i="1"/>
  <c r="E340" i="1" s="1"/>
  <c r="F169" i="2"/>
  <c r="F161" i="1"/>
  <c r="E161" i="1" s="1"/>
  <c r="F86" i="2"/>
  <c r="E86" i="2" s="1"/>
  <c r="F199" i="1"/>
  <c r="E199" i="1" s="1"/>
  <c r="F288" i="2"/>
  <c r="F280" i="1"/>
  <c r="F23" i="2"/>
  <c r="E23" i="2" s="1"/>
  <c r="F21" i="1"/>
  <c r="E21" i="1" s="1"/>
  <c r="F152" i="2"/>
  <c r="F289" i="1"/>
  <c r="E289" i="1" s="1"/>
  <c r="F209" i="2"/>
  <c r="E209" i="2" s="1"/>
  <c r="F201" i="1"/>
  <c r="E201" i="1" s="1"/>
  <c r="F272" i="2"/>
  <c r="F27" i="1"/>
  <c r="E27" i="1" s="1"/>
  <c r="F7" i="2"/>
  <c r="E7" i="2" s="1"/>
  <c r="F6" i="1"/>
  <c r="E6" i="1" s="1"/>
  <c r="F135" i="2"/>
  <c r="F127" i="1"/>
  <c r="F124" i="1"/>
  <c r="E124" i="1" s="1"/>
  <c r="F154" i="2"/>
  <c r="E154" i="2" s="1"/>
  <c r="F141" i="2"/>
  <c r="F134" i="1"/>
  <c r="E134" i="1" s="1"/>
  <c r="E51" i="2"/>
  <c r="E376" i="1"/>
  <c r="E432" i="1"/>
  <c r="E354" i="2"/>
  <c r="E90" i="1"/>
  <c r="E231" i="1"/>
  <c r="E603" i="1"/>
  <c r="E188" i="2"/>
  <c r="E60" i="1"/>
  <c r="E1219" i="3"/>
  <c r="E826" i="3"/>
  <c r="E1022" i="3"/>
  <c r="E1028" i="3"/>
  <c r="E908" i="3"/>
  <c r="E1024" i="3"/>
  <c r="E1146" i="3"/>
  <c r="E1129" i="3"/>
  <c r="E1126" i="3"/>
  <c r="E1263" i="3"/>
  <c r="E935" i="3"/>
  <c r="E783" i="3"/>
  <c r="E1104" i="3"/>
  <c r="E691" i="3"/>
  <c r="E1176" i="3"/>
  <c r="E822" i="3"/>
  <c r="E970" i="3"/>
  <c r="E1053" i="3"/>
  <c r="E1134" i="3"/>
  <c r="E971" i="3"/>
  <c r="E859" i="3"/>
  <c r="E1052" i="3"/>
  <c r="E656" i="3"/>
  <c r="E1106" i="3"/>
  <c r="E1185" i="3"/>
  <c r="E824" i="3"/>
  <c r="E1141" i="3"/>
  <c r="E1240" i="3"/>
  <c r="E1133" i="3"/>
  <c r="E812" i="3"/>
  <c r="E716" i="3"/>
  <c r="E1036" i="3"/>
  <c r="E1138" i="3"/>
  <c r="E995" i="3"/>
  <c r="E1114" i="3"/>
  <c r="E1158" i="3"/>
  <c r="E1173" i="3"/>
  <c r="E1234" i="3"/>
  <c r="E670" i="3"/>
  <c r="E679" i="3"/>
  <c r="E715" i="3"/>
  <c r="E852" i="3"/>
  <c r="E1002" i="3"/>
  <c r="E811" i="3"/>
  <c r="E957" i="3"/>
  <c r="E1093" i="3"/>
  <c r="E1177" i="3"/>
  <c r="E1048" i="3"/>
  <c r="E1237" i="3"/>
  <c r="E1238" i="3"/>
  <c r="E1110" i="3"/>
  <c r="E827" i="3"/>
  <c r="E1105" i="3"/>
  <c r="E961" i="3"/>
  <c r="E891" i="3"/>
  <c r="E1023" i="3"/>
  <c r="E1248" i="3"/>
  <c r="E1014" i="3"/>
  <c r="E1042" i="3"/>
  <c r="E684" i="3"/>
  <c r="E1128" i="3"/>
  <c r="E706" i="3"/>
  <c r="E992" i="3"/>
  <c r="E1091" i="3"/>
  <c r="E1080" i="3"/>
  <c r="E762" i="3"/>
  <c r="E1186" i="3"/>
  <c r="E1258" i="3"/>
  <c r="E697" i="3"/>
  <c r="E1007" i="3"/>
  <c r="E861" i="3"/>
  <c r="E1254" i="3"/>
  <c r="E1223" i="3"/>
  <c r="E1201" i="3"/>
  <c r="E816" i="3"/>
  <c r="E946" i="3"/>
  <c r="E718" i="3"/>
  <c r="E1143" i="3"/>
  <c r="E888" i="3"/>
  <c r="E864" i="3"/>
  <c r="E901" i="3"/>
  <c r="E758" i="3"/>
  <c r="E683" i="3"/>
  <c r="E714" i="3"/>
  <c r="E996" i="3"/>
  <c r="E746" i="3"/>
  <c r="E721" i="3"/>
  <c r="E707" i="3"/>
  <c r="E978" i="3"/>
  <c r="E1018" i="3"/>
  <c r="E749" i="3"/>
  <c r="E1225" i="3"/>
  <c r="E821" i="3"/>
  <c r="E1156" i="3"/>
  <c r="E1226" i="3"/>
  <c r="E950" i="3"/>
  <c r="E1092" i="3"/>
  <c r="E1207" i="3"/>
  <c r="E1214" i="3"/>
  <c r="E1060" i="3"/>
  <c r="E1029" i="3"/>
  <c r="E905" i="3"/>
  <c r="E767" i="3"/>
  <c r="E993" i="3"/>
  <c r="E666" i="3"/>
  <c r="E704" i="3"/>
  <c r="E1004" i="3"/>
  <c r="E947" i="3"/>
  <c r="E841" i="3"/>
  <c r="E717" i="3"/>
  <c r="E1193" i="3"/>
  <c r="E817" i="3"/>
  <c r="E923" i="3"/>
  <c r="E788" i="3"/>
  <c r="E1215" i="3"/>
  <c r="E813" i="3"/>
  <c r="E1136" i="3"/>
  <c r="E711" i="3"/>
  <c r="E951" i="3"/>
  <c r="E1040" i="3"/>
  <c r="E898" i="3"/>
  <c r="E1229" i="3"/>
  <c r="E906" i="3"/>
  <c r="E1245" i="3"/>
  <c r="E729" i="3"/>
  <c r="E843" i="3"/>
  <c r="E731" i="3"/>
  <c r="E1246" i="3"/>
  <c r="E1163" i="3"/>
  <c r="E945" i="3"/>
  <c r="E884" i="3"/>
  <c r="E693" i="3"/>
  <c r="E853" i="3"/>
  <c r="E1061" i="3"/>
  <c r="E1145" i="3"/>
  <c r="E1255" i="3"/>
  <c r="E942" i="3"/>
  <c r="E1085" i="3"/>
  <c r="E922" i="3"/>
  <c r="E1131" i="3"/>
  <c r="E1099" i="3"/>
  <c r="E1150" i="3"/>
  <c r="E1267" i="3"/>
  <c r="E801" i="3"/>
  <c r="E1171" i="3"/>
  <c r="E1256" i="3"/>
  <c r="E1144" i="3"/>
  <c r="E1068" i="3"/>
  <c r="E1261" i="3"/>
  <c r="E1167" i="3"/>
  <c r="E1072" i="3"/>
  <c r="E768" i="3"/>
  <c r="E695" i="3"/>
  <c r="E1049" i="3"/>
  <c r="E1212" i="3"/>
  <c r="E1132" i="3"/>
  <c r="E696" i="3"/>
  <c r="E1265" i="3"/>
  <c r="E766" i="3"/>
  <c r="E958" i="3"/>
  <c r="E1015" i="3"/>
  <c r="E761" i="3"/>
  <c r="E776" i="3"/>
  <c r="E1077" i="3"/>
  <c r="E1151" i="3"/>
  <c r="E1182" i="3"/>
  <c r="E863" i="3"/>
  <c r="E839" i="3"/>
  <c r="E1165" i="3"/>
  <c r="E1117" i="3"/>
  <c r="E712" i="3"/>
  <c r="E881" i="3"/>
  <c r="E708" i="3"/>
  <c r="E933" i="3"/>
  <c r="E723" i="3"/>
  <c r="E1101" i="3"/>
  <c r="E810" i="3"/>
  <c r="E1227" i="3"/>
  <c r="E1067" i="3"/>
  <c r="E806" i="3"/>
  <c r="E962" i="3"/>
  <c r="E682" i="3"/>
  <c r="E983" i="3"/>
  <c r="E1142" i="3"/>
  <c r="E690" i="3"/>
  <c r="E988" i="3"/>
  <c r="E1037" i="3"/>
  <c r="E1009" i="3"/>
  <c r="E689" i="3"/>
  <c r="E1013" i="3"/>
  <c r="E1084" i="3"/>
  <c r="E719" i="3"/>
  <c r="E998" i="3"/>
  <c r="E663" i="3"/>
  <c r="E889" i="3"/>
  <c r="E896" i="3"/>
  <c r="E1161" i="3"/>
  <c r="E754" i="3"/>
  <c r="E1045" i="3"/>
  <c r="E1026" i="3"/>
  <c r="E1088" i="3"/>
  <c r="E701" i="3"/>
  <c r="E939" i="3"/>
  <c r="E1112" i="3"/>
  <c r="E1056" i="3"/>
  <c r="E692" i="3"/>
  <c r="E913" i="3"/>
  <c r="E805" i="3"/>
  <c r="E880" i="3"/>
  <c r="E966" i="3"/>
  <c r="E902" i="3"/>
  <c r="E736" i="3"/>
  <c r="E869" i="3"/>
  <c r="E755" i="3"/>
  <c r="E764" i="3"/>
  <c r="E1097" i="3"/>
  <c r="E1233" i="3"/>
  <c r="E657" i="3"/>
  <c r="E1218" i="3"/>
  <c r="E1000" i="3"/>
  <c r="E954" i="3"/>
  <c r="E1124" i="3"/>
  <c r="E926" i="3"/>
  <c r="E1046" i="3"/>
  <c r="E662" i="3"/>
  <c r="E728" i="3"/>
  <c r="E780" i="3"/>
  <c r="E949" i="3"/>
  <c r="E795" i="3"/>
  <c r="E944" i="3"/>
  <c r="E840" i="3"/>
  <c r="E854" i="3"/>
  <c r="E819" i="3"/>
  <c r="E1017" i="3"/>
  <c r="E887" i="3"/>
  <c r="E930" i="3"/>
  <c r="E1275" i="3"/>
  <c r="E1057" i="3"/>
  <c r="E1059" i="3"/>
  <c r="E703" i="3"/>
  <c r="E709" i="3"/>
  <c r="E1257" i="3"/>
  <c r="E866" i="3"/>
  <c r="E818" i="3"/>
  <c r="E1206" i="3"/>
  <c r="E1054" i="3"/>
  <c r="E1107" i="3"/>
  <c r="E848" i="3"/>
  <c r="E727" i="3"/>
  <c r="E737" i="3"/>
  <c r="E865" i="3"/>
  <c r="E1169" i="3"/>
  <c r="E781" i="3"/>
  <c r="E981" i="3"/>
  <c r="E732" i="3"/>
  <c r="E702" i="3"/>
  <c r="E1035" i="3"/>
  <c r="E1190" i="3"/>
  <c r="E1232" i="3"/>
  <c r="E1081" i="3"/>
  <c r="E1098" i="3"/>
  <c r="E846" i="3"/>
  <c r="E1231" i="3"/>
  <c r="E878" i="3"/>
  <c r="E934" i="3"/>
  <c r="E872" i="3"/>
  <c r="E1127" i="3"/>
  <c r="E700" i="3"/>
  <c r="E1078" i="3"/>
  <c r="E985" i="3"/>
  <c r="E1039" i="3"/>
  <c r="E1003" i="3"/>
  <c r="E677" i="3"/>
  <c r="E680" i="3"/>
  <c r="E1051" i="3"/>
  <c r="E1241" i="3"/>
  <c r="E1216" i="3"/>
  <c r="E1030" i="3"/>
  <c r="E747" i="3"/>
  <c r="E1118" i="3"/>
  <c r="E1027" i="3"/>
  <c r="E775" i="3"/>
  <c r="E927" i="3"/>
  <c r="E1270" i="3"/>
  <c r="E1260" i="3"/>
  <c r="E940" i="3"/>
  <c r="E1109" i="3"/>
  <c r="E834" i="3"/>
  <c r="E1259" i="3"/>
  <c r="E967" i="3"/>
  <c r="E1001" i="3"/>
  <c r="E765" i="3"/>
  <c r="E726" i="3"/>
  <c r="E730" i="3"/>
  <c r="E972" i="3"/>
  <c r="E897" i="3"/>
  <c r="E1183" i="3"/>
  <c r="E1123" i="3"/>
  <c r="E836" i="3"/>
  <c r="E835" i="3"/>
  <c r="E1016" i="3"/>
  <c r="E937" i="3"/>
  <c r="E1130" i="3"/>
  <c r="E740" i="3"/>
  <c r="E681" i="3"/>
  <c r="E794" i="3"/>
  <c r="E1111" i="3"/>
  <c r="E1064" i="3"/>
  <c r="E1220" i="3"/>
  <c r="E874" i="3"/>
  <c r="E733" i="3"/>
  <c r="E1011" i="3"/>
  <c r="E1008" i="3"/>
  <c r="E748" i="3"/>
  <c r="E1199" i="3"/>
  <c r="E1203" i="3"/>
  <c r="E686" i="3"/>
  <c r="E911" i="3"/>
  <c r="E929" i="3"/>
  <c r="E1202" i="3"/>
  <c r="E883" i="3"/>
  <c r="E1179" i="3"/>
  <c r="E659" i="3"/>
  <c r="E921" i="3"/>
  <c r="E990" i="3"/>
  <c r="E1034" i="3"/>
  <c r="E851" i="3"/>
  <c r="E855" i="3"/>
  <c r="E976" i="3"/>
  <c r="E1148" i="3"/>
  <c r="E742" i="3"/>
  <c r="E1041" i="3"/>
  <c r="E830" i="3"/>
  <c r="E1213" i="3"/>
  <c r="E1074" i="3"/>
  <c r="E1073" i="3"/>
  <c r="E904" i="3"/>
  <c r="E1115" i="3"/>
  <c r="E999" i="3"/>
  <c r="E713" i="3"/>
  <c r="E832" i="3"/>
  <c r="E789" i="3"/>
  <c r="E1188" i="3"/>
  <c r="E870" i="3"/>
  <c r="E833" i="3"/>
  <c r="E886" i="3"/>
  <c r="E798" i="3"/>
  <c r="E753" i="3"/>
  <c r="E916" i="3"/>
  <c r="E969" i="3"/>
  <c r="E868" i="3"/>
  <c r="E1209" i="3"/>
  <c r="E734" i="3"/>
  <c r="E890" i="3"/>
  <c r="E956" i="3"/>
  <c r="E1065" i="3"/>
  <c r="E665" i="3"/>
  <c r="E1012" i="3"/>
  <c r="E1083" i="3"/>
  <c r="E1264" i="3"/>
  <c r="E1096" i="3"/>
  <c r="E1210" i="3"/>
  <c r="E885" i="3"/>
  <c r="E658" i="3"/>
  <c r="E860" i="3"/>
  <c r="E1100" i="3"/>
  <c r="E687" i="3"/>
  <c r="E745" i="3"/>
  <c r="E1194" i="3"/>
  <c r="E1087" i="3"/>
  <c r="E847" i="3"/>
  <c r="E803" i="3"/>
  <c r="E1172" i="3"/>
  <c r="E739" i="3"/>
  <c r="E1069" i="3"/>
  <c r="E900" i="3"/>
  <c r="E964" i="3"/>
  <c r="E1090" i="3"/>
  <c r="E787" i="3"/>
  <c r="E857" i="3"/>
  <c r="E653" i="3"/>
  <c r="E799" i="3"/>
  <c r="E785" i="3"/>
  <c r="E984" i="3"/>
  <c r="E1174" i="3"/>
  <c r="E1249" i="3"/>
  <c r="E1208" i="3"/>
  <c r="E1191" i="3"/>
  <c r="E751" i="3"/>
  <c r="E925" i="3"/>
  <c r="E953" i="3"/>
  <c r="E1155" i="3"/>
  <c r="E844" i="3"/>
  <c r="E809" i="3"/>
  <c r="E668" i="3"/>
  <c r="E1019" i="3"/>
  <c r="E982" i="3"/>
  <c r="E654" i="3"/>
  <c r="E960" i="3"/>
  <c r="E1113" i="3"/>
  <c r="E773" i="3"/>
  <c r="E1005" i="3"/>
  <c r="E735" i="3"/>
  <c r="E1192" i="3"/>
  <c r="E1153" i="3"/>
  <c r="E778" i="3"/>
  <c r="E917" i="3"/>
  <c r="E685" i="3"/>
  <c r="E1230" i="3"/>
  <c r="E858" i="3"/>
  <c r="E1228" i="3"/>
  <c r="E1076" i="3"/>
  <c r="E980" i="3"/>
  <c r="E676" i="3"/>
  <c r="E941" i="3"/>
  <c r="E1147" i="3"/>
  <c r="E744" i="3"/>
  <c r="E698" i="3"/>
  <c r="E842" i="3"/>
  <c r="E664" i="3"/>
  <c r="E931" i="3"/>
  <c r="E1025" i="3"/>
  <c r="E825" i="3"/>
  <c r="E786" i="3"/>
  <c r="E722" i="3"/>
  <c r="E1047" i="3"/>
  <c r="E720" i="3"/>
  <c r="E1108" i="3"/>
  <c r="E1154" i="3"/>
  <c r="E1071" i="3"/>
  <c r="E1170" i="3"/>
  <c r="E777" i="3"/>
  <c r="E1274" i="3"/>
  <c r="E1055" i="3"/>
  <c r="E1244" i="3"/>
  <c r="E1050" i="3"/>
  <c r="E724" i="3"/>
  <c r="E837" i="3"/>
  <c r="E1058" i="3"/>
  <c r="E959" i="3"/>
  <c r="E1252" i="3"/>
  <c r="E1184" i="3"/>
  <c r="E652" i="3"/>
  <c r="E779" i="3"/>
  <c r="E815" i="3"/>
  <c r="E977" i="3"/>
  <c r="E790" i="3"/>
  <c r="E907" i="3"/>
  <c r="E1137" i="3"/>
  <c r="E936" i="3"/>
  <c r="E938" i="3"/>
  <c r="E796" i="3"/>
  <c r="E672" i="3"/>
  <c r="E673" i="3"/>
  <c r="E912" i="3"/>
  <c r="E838" i="3"/>
  <c r="E948" i="3"/>
  <c r="E1205" i="3"/>
  <c r="E1089" i="3"/>
  <c r="E895" i="3"/>
  <c r="E763" i="3"/>
  <c r="E924" i="3"/>
  <c r="E1221" i="3"/>
  <c r="E1204" i="3"/>
  <c r="E1164" i="3"/>
  <c r="E771" i="3"/>
  <c r="E1044" i="3"/>
  <c r="E1139" i="3"/>
  <c r="E831" i="3"/>
  <c r="E772" i="3"/>
  <c r="E1020" i="3"/>
  <c r="E1021" i="3"/>
  <c r="E849" i="3"/>
  <c r="E862" i="3"/>
  <c r="E893" i="3"/>
  <c r="E991" i="3"/>
  <c r="E877" i="3"/>
  <c r="E770" i="3"/>
  <c r="E1159" i="3"/>
  <c r="E820" i="3"/>
  <c r="E800" i="3"/>
  <c r="E1103" i="3"/>
  <c r="E1066" i="3"/>
  <c r="E1125" i="3"/>
  <c r="E1162" i="3"/>
  <c r="E1211" i="3"/>
  <c r="E1094" i="3"/>
  <c r="E986" i="3"/>
  <c r="E1166" i="3"/>
  <c r="E1033" i="3"/>
  <c r="E1121" i="3"/>
  <c r="E1197" i="3"/>
  <c r="E1086" i="3"/>
  <c r="E1247" i="3"/>
  <c r="E667" i="3"/>
  <c r="E1253" i="3"/>
  <c r="E1038" i="3"/>
  <c r="E828" i="3"/>
  <c r="E1200" i="3"/>
  <c r="E699" i="3"/>
  <c r="E792" i="3"/>
  <c r="E807" i="3"/>
  <c r="E856" i="3"/>
  <c r="E1149" i="3"/>
  <c r="E710" i="3"/>
  <c r="E674" i="3"/>
  <c r="E675" i="3"/>
  <c r="E1272" i="3"/>
  <c r="E1102" i="3"/>
  <c r="E694" i="3"/>
  <c r="E1235" i="3"/>
  <c r="E782" i="3"/>
  <c r="E873" i="3"/>
  <c r="E1032" i="3"/>
  <c r="E997" i="3"/>
  <c r="E975" i="3"/>
  <c r="E1120" i="3"/>
  <c r="E899" i="3"/>
  <c r="E973" i="3"/>
  <c r="E1082" i="3"/>
  <c r="E741" i="3"/>
  <c r="E994" i="3"/>
  <c r="E1222" i="3"/>
  <c r="E955" i="3"/>
  <c r="E1236" i="3"/>
  <c r="E1157" i="3"/>
  <c r="E823" i="3"/>
  <c r="E1189" i="3"/>
  <c r="E814" i="3"/>
  <c r="E1063" i="3"/>
  <c r="E752" i="3"/>
  <c r="E743" i="3"/>
  <c r="E760" i="3"/>
  <c r="E850" i="3"/>
  <c r="E1196" i="3"/>
  <c r="E894" i="3"/>
  <c r="E871" i="3"/>
  <c r="E918" i="3"/>
  <c r="E920" i="3"/>
  <c r="E952" i="3"/>
  <c r="E829" i="3"/>
  <c r="E876" i="3"/>
  <c r="E943" i="3"/>
  <c r="E968" i="3"/>
  <c r="E791" i="3"/>
  <c r="E750" i="3"/>
  <c r="E1135" i="3"/>
  <c r="E892" i="3"/>
  <c r="E725" i="3"/>
  <c r="E1242" i="3"/>
  <c r="E802" i="3"/>
  <c r="E1010" i="3"/>
  <c r="E1140" i="3"/>
  <c r="E1187" i="3"/>
  <c r="E1075" i="3"/>
  <c r="E989" i="3"/>
  <c r="E875" i="3"/>
  <c r="E1095" i="3"/>
  <c r="E867" i="3"/>
  <c r="E1116" i="3"/>
  <c r="E882" i="3"/>
  <c r="E769" i="3"/>
  <c r="E678" i="3"/>
  <c r="E808" i="3"/>
  <c r="E979" i="3"/>
  <c r="E1268" i="3"/>
  <c r="E987" i="3"/>
  <c r="E915" i="3"/>
  <c r="E1198" i="3"/>
  <c r="E756" i="3"/>
  <c r="E1181" i="3"/>
  <c r="E1079" i="3"/>
  <c r="E738" i="3"/>
  <c r="E1031" i="3"/>
  <c r="E1250" i="3"/>
  <c r="E804" i="3"/>
  <c r="E757" i="3"/>
  <c r="E1160" i="3"/>
  <c r="E903" i="3"/>
  <c r="E963" i="3"/>
  <c r="E1043" i="3"/>
  <c r="E910" i="3"/>
  <c r="E1269" i="3"/>
  <c r="E1178" i="3"/>
  <c r="E1070" i="3"/>
  <c r="E928" i="3"/>
  <c r="E845" i="3"/>
  <c r="E932" i="3"/>
  <c r="E1168" i="3"/>
  <c r="E1175" i="3"/>
  <c r="E1180" i="3"/>
  <c r="E1243" i="3"/>
  <c r="E661" i="3"/>
  <c r="E774" i="3"/>
  <c r="E655" i="3"/>
  <c r="E965" i="3"/>
  <c r="E1273" i="3"/>
  <c r="E1062" i="3"/>
  <c r="E1271" i="3"/>
  <c r="E797" i="3"/>
  <c r="E1224" i="3"/>
  <c r="E1217" i="3"/>
  <c r="E909" i="3"/>
  <c r="E1239" i="3"/>
  <c r="E879" i="3"/>
  <c r="E1006" i="3"/>
  <c r="E759" i="3"/>
  <c r="E671" i="3"/>
  <c r="E1262" i="3"/>
  <c r="E1251" i="3"/>
  <c r="E793" i="3"/>
  <c r="E1152" i="3"/>
  <c r="E784" i="3"/>
  <c r="E688" i="3"/>
  <c r="E919" i="3"/>
  <c r="E1122" i="3"/>
  <c r="E914" i="3"/>
  <c r="E669" i="3"/>
  <c r="E974" i="3"/>
  <c r="E705" i="3"/>
  <c r="E1195" i="3"/>
  <c r="E1119" i="3"/>
  <c r="E660" i="3"/>
  <c r="E1266" i="3"/>
  <c r="H34" i="1" l="1"/>
  <c r="H28" i="1"/>
  <c r="H58" i="1"/>
  <c r="E426" i="2"/>
  <c r="A426" i="2" s="1"/>
  <c r="H453" i="2"/>
  <c r="H473" i="1"/>
  <c r="H37" i="1"/>
  <c r="H213" i="1"/>
  <c r="H201" i="1"/>
  <c r="H404" i="2"/>
  <c r="H544" i="2"/>
  <c r="H12" i="2"/>
  <c r="H53" i="2"/>
  <c r="H383" i="1"/>
  <c r="H551" i="2"/>
  <c r="H104" i="2"/>
  <c r="H417" i="1"/>
  <c r="H617" i="2"/>
  <c r="H232" i="2"/>
  <c r="H199" i="1"/>
  <c r="H556" i="1"/>
  <c r="H599" i="2"/>
  <c r="H216" i="1"/>
  <c r="H293" i="2"/>
  <c r="H244" i="2"/>
  <c r="H140" i="2"/>
  <c r="H235" i="2"/>
  <c r="H374" i="2"/>
  <c r="H127" i="2"/>
  <c r="H91" i="2"/>
  <c r="H522" i="1"/>
  <c r="H532" i="2"/>
  <c r="E91" i="2"/>
  <c r="H99" i="2"/>
  <c r="H409" i="1"/>
  <c r="H275" i="2"/>
  <c r="H650" i="2"/>
  <c r="H551" i="1"/>
  <c r="H620" i="2"/>
  <c r="H576" i="2"/>
  <c r="H212" i="2"/>
  <c r="E32" i="2"/>
  <c r="H501" i="2"/>
  <c r="H162" i="1"/>
  <c r="H389" i="1"/>
  <c r="H211" i="1"/>
  <c r="H391" i="2"/>
  <c r="H52" i="2"/>
  <c r="H49" i="2"/>
  <c r="H252" i="1"/>
  <c r="H193" i="1"/>
  <c r="H652" i="2"/>
  <c r="H240" i="2"/>
  <c r="H370" i="2"/>
  <c r="E293" i="2"/>
  <c r="E244" i="2"/>
  <c r="H100" i="2"/>
  <c r="H90" i="2"/>
  <c r="H103" i="1"/>
  <c r="E140" i="2"/>
  <c r="H29" i="2"/>
  <c r="H97" i="1"/>
  <c r="H269" i="2"/>
  <c r="H251" i="1"/>
  <c r="H254" i="1"/>
  <c r="H186" i="1"/>
  <c r="H21" i="2"/>
  <c r="H467" i="2"/>
  <c r="H209" i="2"/>
  <c r="H206" i="2"/>
  <c r="H482" i="1"/>
  <c r="H157" i="1"/>
  <c r="H323" i="2"/>
  <c r="H446" i="1"/>
  <c r="H431" i="1"/>
  <c r="H258" i="1"/>
  <c r="H273" i="1"/>
  <c r="H164" i="1"/>
  <c r="H337" i="1"/>
  <c r="H256" i="1"/>
  <c r="H44" i="2"/>
  <c r="H442" i="2"/>
  <c r="H225" i="2"/>
  <c r="H612" i="1"/>
  <c r="H62" i="1"/>
  <c r="H45" i="2"/>
  <c r="H514" i="2"/>
  <c r="H48" i="2"/>
  <c r="H302" i="1"/>
  <c r="H427" i="1"/>
  <c r="H403" i="2"/>
  <c r="H427" i="2"/>
  <c r="H19" i="1"/>
  <c r="H648" i="2"/>
  <c r="H484" i="1"/>
  <c r="H110" i="2"/>
  <c r="H585" i="2"/>
  <c r="H20" i="2"/>
  <c r="H589" i="1"/>
  <c r="H471" i="1"/>
  <c r="H74" i="1"/>
  <c r="H24" i="1"/>
  <c r="H41" i="1"/>
  <c r="H227" i="1"/>
  <c r="H96" i="2"/>
  <c r="H216" i="2"/>
  <c r="H325" i="2"/>
  <c r="H587" i="2"/>
  <c r="H586" i="1"/>
  <c r="H188" i="1"/>
  <c r="H511" i="1"/>
  <c r="H212" i="1"/>
  <c r="H196" i="2"/>
  <c r="H397" i="1"/>
  <c r="E397" i="1"/>
  <c r="E76" i="1"/>
  <c r="H76" i="1"/>
  <c r="E100" i="1"/>
  <c r="H100" i="1"/>
  <c r="E574" i="1"/>
  <c r="H574" i="1"/>
  <c r="E500" i="2"/>
  <c r="H500" i="2"/>
  <c r="E588" i="2"/>
  <c r="H588" i="2"/>
  <c r="E274" i="2"/>
  <c r="H274" i="2"/>
  <c r="E383" i="2"/>
  <c r="H383" i="2"/>
  <c r="E311" i="2"/>
  <c r="H311" i="2"/>
  <c r="E243" i="1"/>
  <c r="H243" i="1"/>
  <c r="E500" i="1"/>
  <c r="H500" i="1"/>
  <c r="E628" i="1"/>
  <c r="H628" i="1"/>
  <c r="E590" i="1"/>
  <c r="H590" i="1"/>
  <c r="E309" i="2"/>
  <c r="H309" i="2"/>
  <c r="E295" i="2"/>
  <c r="H295" i="2"/>
  <c r="E73" i="1"/>
  <c r="H73" i="1"/>
  <c r="H634" i="1"/>
  <c r="E634" i="1"/>
  <c r="E11" i="2"/>
  <c r="H11" i="2"/>
  <c r="E223" i="2"/>
  <c r="H223" i="2"/>
  <c r="E239" i="2"/>
  <c r="H239" i="2"/>
  <c r="E590" i="2"/>
  <c r="H590" i="2"/>
  <c r="E142" i="2"/>
  <c r="H142" i="2"/>
  <c r="E160" i="2"/>
  <c r="H160" i="2"/>
  <c r="E35" i="2"/>
  <c r="H35" i="2"/>
  <c r="E235" i="1"/>
  <c r="H235" i="1"/>
  <c r="E594" i="2"/>
  <c r="H594" i="2"/>
  <c r="E183" i="1"/>
  <c r="H183" i="1"/>
  <c r="E72" i="1"/>
  <c r="H72" i="1"/>
  <c r="E412" i="1"/>
  <c r="H412" i="1"/>
  <c r="E601" i="1"/>
  <c r="H601" i="1"/>
  <c r="E247" i="2"/>
  <c r="H247" i="2"/>
  <c r="H305" i="2"/>
  <c r="H198" i="2"/>
  <c r="H376" i="2"/>
  <c r="E222" i="2"/>
  <c r="H445" i="2"/>
  <c r="H191" i="2"/>
  <c r="H222" i="2"/>
  <c r="E246" i="1"/>
  <c r="H246" i="1"/>
  <c r="E373" i="2"/>
  <c r="H373" i="2"/>
  <c r="E554" i="1"/>
  <c r="H554" i="1"/>
  <c r="E573" i="2"/>
  <c r="H573" i="2"/>
  <c r="E404" i="1"/>
  <c r="H404" i="1"/>
  <c r="E351" i="1"/>
  <c r="H351" i="1"/>
  <c r="E615" i="2"/>
  <c r="H615" i="2"/>
  <c r="E618" i="2"/>
  <c r="H618" i="2"/>
  <c r="E495" i="1"/>
  <c r="H495" i="1"/>
  <c r="E7" i="1"/>
  <c r="H7" i="1"/>
  <c r="E645" i="1"/>
  <c r="H645" i="1"/>
  <c r="E301" i="1"/>
  <c r="H301" i="1"/>
  <c r="E375" i="2"/>
  <c r="H375" i="2"/>
  <c r="E496" i="1"/>
  <c r="H496" i="1"/>
  <c r="E272" i="1"/>
  <c r="H272" i="1"/>
  <c r="E466" i="2"/>
  <c r="H466" i="2"/>
  <c r="E544" i="1"/>
  <c r="H544" i="1"/>
  <c r="E94" i="1"/>
  <c r="H94" i="1"/>
  <c r="E629" i="2"/>
  <c r="H629" i="2"/>
  <c r="H257" i="1"/>
  <c r="E257" i="1"/>
  <c r="E321" i="2"/>
  <c r="H321" i="2"/>
  <c r="E347" i="1"/>
  <c r="H347" i="1"/>
  <c r="H107" i="1"/>
  <c r="E107" i="1"/>
  <c r="E147" i="2"/>
  <c r="H147" i="2"/>
  <c r="E116" i="2"/>
  <c r="H116" i="2"/>
  <c r="E646" i="2"/>
  <c r="H646" i="2"/>
  <c r="H377" i="1"/>
  <c r="E328" i="2"/>
  <c r="H328" i="2"/>
  <c r="E389" i="2"/>
  <c r="H389" i="2"/>
  <c r="E643" i="2"/>
  <c r="H643" i="2"/>
  <c r="E403" i="1"/>
  <c r="H403" i="1"/>
  <c r="E617" i="1"/>
  <c r="H617" i="1"/>
  <c r="E479" i="2"/>
  <c r="H479" i="2"/>
  <c r="E194" i="2"/>
  <c r="H51" i="2"/>
  <c r="H194" i="2"/>
  <c r="E595" i="1"/>
  <c r="H595" i="1"/>
  <c r="E635" i="2"/>
  <c r="H635" i="2"/>
  <c r="E402" i="2"/>
  <c r="H402" i="2"/>
  <c r="E428" i="2"/>
  <c r="H428" i="2"/>
  <c r="E138" i="1"/>
  <c r="H138" i="1"/>
  <c r="E195" i="2"/>
  <c r="H195" i="2"/>
  <c r="E211" i="2"/>
  <c r="H211" i="2"/>
  <c r="E82" i="2"/>
  <c r="H82" i="2"/>
  <c r="H118" i="2"/>
  <c r="E578" i="2"/>
  <c r="H578" i="2"/>
  <c r="E130" i="1"/>
  <c r="H130" i="1"/>
  <c r="E388" i="1"/>
  <c r="H388" i="1"/>
  <c r="E362" i="2"/>
  <c r="H362" i="2"/>
  <c r="E287" i="2"/>
  <c r="H287" i="2"/>
  <c r="E131" i="2"/>
  <c r="H131" i="2"/>
  <c r="E585" i="1"/>
  <c r="H585" i="1"/>
  <c r="E613" i="2"/>
  <c r="H613" i="2"/>
  <c r="E95" i="2"/>
  <c r="H95" i="2"/>
  <c r="E572" i="1"/>
  <c r="H572" i="1"/>
  <c r="E295" i="1"/>
  <c r="H295" i="1"/>
  <c r="E366" i="1"/>
  <c r="H366" i="1"/>
  <c r="E459" i="2"/>
  <c r="H459" i="2"/>
  <c r="E42" i="1"/>
  <c r="H42" i="1"/>
  <c r="E604" i="1"/>
  <c r="H604" i="1"/>
  <c r="E280" i="2"/>
  <c r="H280" i="2"/>
  <c r="E575" i="2"/>
  <c r="H575" i="2"/>
  <c r="E450" i="1"/>
  <c r="H450" i="1"/>
  <c r="E491" i="1"/>
  <c r="H491" i="1"/>
  <c r="E600" i="2"/>
  <c r="H600" i="2"/>
  <c r="E15" i="2"/>
  <c r="H15" i="2"/>
  <c r="H568" i="1"/>
  <c r="E423" i="2"/>
  <c r="H423" i="2"/>
  <c r="E319" i="1"/>
  <c r="H319" i="1"/>
  <c r="H562" i="1"/>
  <c r="H642" i="1"/>
  <c r="H540" i="1"/>
  <c r="H438" i="1"/>
  <c r="H568" i="2"/>
  <c r="H519" i="2"/>
  <c r="H9" i="2"/>
  <c r="H634" i="2"/>
  <c r="H23" i="2"/>
  <c r="H486" i="1"/>
  <c r="H372" i="2"/>
  <c r="H101" i="2"/>
  <c r="E431" i="1"/>
  <c r="H56" i="2"/>
  <c r="H289" i="2"/>
  <c r="H32" i="2"/>
  <c r="H217" i="1"/>
  <c r="H623" i="1"/>
  <c r="H401" i="2"/>
  <c r="H285" i="2"/>
  <c r="H25" i="1"/>
  <c r="H437" i="2"/>
  <c r="H95" i="1"/>
  <c r="H68" i="1"/>
  <c r="H204" i="1"/>
  <c r="H492" i="1"/>
  <c r="H223" i="1"/>
  <c r="H338" i="1"/>
  <c r="H231" i="2"/>
  <c r="H153" i="2"/>
  <c r="H207" i="2"/>
  <c r="H567" i="2"/>
  <c r="H363" i="2"/>
  <c r="H616" i="2"/>
  <c r="H470" i="2"/>
  <c r="H307" i="2"/>
  <c r="H84" i="2"/>
  <c r="H557" i="2"/>
  <c r="H618" i="1"/>
  <c r="H407" i="1"/>
  <c r="H189" i="1"/>
  <c r="H43" i="1"/>
  <c r="H573" i="1"/>
  <c r="H136" i="1"/>
  <c r="H543" i="2"/>
  <c r="H241" i="2"/>
  <c r="H24" i="2"/>
  <c r="H181" i="2"/>
  <c r="H241" i="1"/>
  <c r="H119" i="2"/>
  <c r="H229" i="1"/>
  <c r="H246" i="2"/>
  <c r="H562" i="2"/>
  <c r="H654" i="2"/>
  <c r="H614" i="2"/>
  <c r="H514" i="1"/>
  <c r="H310" i="1"/>
  <c r="H423" i="1"/>
  <c r="H619" i="1"/>
  <c r="H622" i="1"/>
  <c r="H567" i="1"/>
  <c r="H524" i="2"/>
  <c r="H33" i="2"/>
  <c r="H649" i="2"/>
  <c r="H294" i="2"/>
  <c r="H512" i="2"/>
  <c r="H210" i="2"/>
  <c r="H290" i="2"/>
  <c r="H436" i="2"/>
  <c r="H513" i="2"/>
  <c r="H224" i="2"/>
  <c r="H114" i="2"/>
  <c r="H644" i="1"/>
  <c r="H349" i="2"/>
  <c r="H337" i="2"/>
  <c r="H166" i="2"/>
  <c r="H381" i="1"/>
  <c r="E258" i="1"/>
  <c r="H190" i="2"/>
  <c r="H266" i="2"/>
  <c r="H260" i="2"/>
  <c r="H220" i="2"/>
  <c r="H529" i="2"/>
  <c r="H380" i="1"/>
  <c r="H116" i="1"/>
  <c r="H410" i="2"/>
  <c r="H345" i="1"/>
  <c r="H469" i="2"/>
  <c r="H481" i="1"/>
  <c r="H102" i="2"/>
  <c r="H396" i="1"/>
  <c r="H285" i="1"/>
  <c r="H529" i="1"/>
  <c r="H170" i="1"/>
  <c r="H173" i="1"/>
  <c r="H309" i="1"/>
  <c r="H428" i="1"/>
  <c r="H202" i="1"/>
  <c r="H69" i="1"/>
  <c r="H13" i="1"/>
  <c r="H613" i="1"/>
  <c r="H369" i="1"/>
  <c r="H156" i="1"/>
  <c r="H8" i="1"/>
  <c r="H485" i="1"/>
  <c r="H454" i="1"/>
  <c r="H265" i="1"/>
  <c r="H83" i="1"/>
  <c r="H470" i="1"/>
  <c r="H303" i="1"/>
  <c r="H259" i="1"/>
  <c r="H165" i="1"/>
  <c r="H443" i="2"/>
  <c r="H382" i="2"/>
  <c r="H126" i="2"/>
  <c r="H566" i="2"/>
  <c r="H496" i="2"/>
  <c r="H343" i="2"/>
  <c r="H593" i="2"/>
  <c r="H421" i="2"/>
  <c r="H111" i="2"/>
  <c r="H461" i="2"/>
  <c r="H87" i="2"/>
  <c r="H313" i="2"/>
  <c r="H589" i="2"/>
  <c r="H591" i="2"/>
  <c r="H622" i="2"/>
  <c r="H560" i="2"/>
  <c r="H186" i="2"/>
  <c r="H125" i="2"/>
  <c r="H361" i="1"/>
  <c r="H386" i="1"/>
  <c r="H91" i="1"/>
  <c r="H125" i="1"/>
  <c r="H332" i="1"/>
  <c r="H637" i="1"/>
  <c r="H458" i="1"/>
  <c r="H137" i="1"/>
  <c r="H413" i="1"/>
  <c r="H174" i="1"/>
  <c r="H93" i="1"/>
  <c r="H287" i="1"/>
  <c r="H396" i="2"/>
  <c r="H8" i="2"/>
  <c r="H128" i="2"/>
  <c r="H163" i="2"/>
  <c r="H278" i="2"/>
  <c r="H197" i="2"/>
  <c r="H297" i="1"/>
  <c r="H281" i="1"/>
  <c r="H257" i="2"/>
  <c r="H420" i="1"/>
  <c r="E141" i="2"/>
  <c r="H141" i="2"/>
  <c r="E135" i="2"/>
  <c r="H135" i="2"/>
  <c r="E272" i="2"/>
  <c r="H272" i="2"/>
  <c r="E152" i="2"/>
  <c r="H152" i="2"/>
  <c r="E288" i="2"/>
  <c r="H288" i="2"/>
  <c r="E169" i="2"/>
  <c r="H169" i="2"/>
  <c r="E304" i="2"/>
  <c r="H304" i="2"/>
  <c r="E185" i="2"/>
  <c r="H185" i="2"/>
  <c r="E390" i="1"/>
  <c r="H390" i="1"/>
  <c r="H284" i="1"/>
  <c r="E284" i="1"/>
  <c r="E10" i="1"/>
  <c r="H10" i="1"/>
  <c r="E30" i="1"/>
  <c r="H30" i="1"/>
  <c r="E26" i="1"/>
  <c r="H26" i="1"/>
  <c r="E278" i="1"/>
  <c r="H278" i="1"/>
  <c r="E39" i="1"/>
  <c r="H39" i="1"/>
  <c r="E294" i="1"/>
  <c r="H294" i="1"/>
  <c r="E54" i="1"/>
  <c r="H54" i="1"/>
  <c r="E70" i="1"/>
  <c r="H70" i="1"/>
  <c r="E408" i="1"/>
  <c r="H408" i="1"/>
  <c r="E86" i="1"/>
  <c r="H86" i="1"/>
  <c r="E424" i="1"/>
  <c r="H424" i="1"/>
  <c r="E102" i="1"/>
  <c r="H102" i="1"/>
  <c r="E169" i="1"/>
  <c r="H169" i="1"/>
  <c r="E190" i="1"/>
  <c r="H190" i="1"/>
  <c r="E185" i="1"/>
  <c r="H185" i="1"/>
  <c r="E143" i="1"/>
  <c r="H143" i="1"/>
  <c r="E327" i="1"/>
  <c r="H327" i="1"/>
  <c r="E591" i="1"/>
  <c r="H591" i="1"/>
  <c r="E537" i="1"/>
  <c r="H537" i="1"/>
  <c r="E279" i="1"/>
  <c r="H279" i="1"/>
  <c r="H113" i="1"/>
  <c r="E113" i="1"/>
  <c r="E82" i="1"/>
  <c r="H82" i="1"/>
  <c r="H576" i="1"/>
  <c r="E35" i="1"/>
  <c r="H35" i="1"/>
  <c r="E369" i="2"/>
  <c r="H369" i="2"/>
  <c r="E602" i="1"/>
  <c r="H602" i="1"/>
  <c r="E147" i="1"/>
  <c r="H147" i="1"/>
  <c r="E180" i="1"/>
  <c r="H180" i="1"/>
  <c r="E46" i="2"/>
  <c r="H46" i="2"/>
  <c r="E40" i="1"/>
  <c r="H437" i="1"/>
  <c r="H414" i="1"/>
  <c r="H46" i="1"/>
  <c r="H398" i="1"/>
  <c r="H378" i="1"/>
  <c r="H50" i="1"/>
  <c r="H200" i="1"/>
  <c r="H81" i="1"/>
  <c r="H315" i="1"/>
  <c r="H506" i="1"/>
  <c r="H255" i="1"/>
  <c r="H468" i="1"/>
  <c r="H504" i="1"/>
  <c r="H79" i="1"/>
  <c r="H239" i="1"/>
  <c r="H210" i="1"/>
  <c r="H209" i="1"/>
  <c r="H222" i="1"/>
  <c r="H451" i="1"/>
  <c r="H575" i="1"/>
  <c r="H402" i="1"/>
  <c r="H249" i="1"/>
  <c r="H439" i="1"/>
  <c r="H528" i="1"/>
  <c r="H505" i="1"/>
  <c r="H632" i="1"/>
  <c r="H364" i="1"/>
  <c r="H557" i="1"/>
  <c r="H296" i="1"/>
  <c r="H308" i="1"/>
  <c r="H508" i="1"/>
  <c r="H293" i="1"/>
  <c r="H469" i="1"/>
  <c r="H161" i="1"/>
  <c r="H549" i="1"/>
  <c r="H326" i="1"/>
  <c r="H17" i="1"/>
  <c r="H101" i="1"/>
  <c r="H457" i="1"/>
  <c r="H447" i="1"/>
  <c r="H605" i="1"/>
  <c r="H374" i="1"/>
  <c r="H271" i="1"/>
  <c r="H269" i="1"/>
  <c r="H627" i="1"/>
  <c r="H53" i="1"/>
  <c r="H214" i="1"/>
  <c r="H416" i="1"/>
  <c r="H600" i="1"/>
  <c r="H436" i="1"/>
  <c r="H517" i="1"/>
  <c r="H616" i="1"/>
  <c r="H432" i="1"/>
  <c r="H465" i="1"/>
  <c r="H400" i="1"/>
  <c r="H267" i="1"/>
  <c r="H176" i="1"/>
  <c r="H577" i="1"/>
  <c r="H90" i="1"/>
  <c r="H313" i="1"/>
  <c r="H384" i="1"/>
  <c r="H603" i="1"/>
  <c r="H263" i="1"/>
  <c r="H118" i="1"/>
  <c r="H582" i="1"/>
  <c r="H430" i="1"/>
  <c r="H607" i="1"/>
  <c r="H578" i="1"/>
  <c r="H167" i="1"/>
  <c r="H18" i="1"/>
  <c r="H422" i="1"/>
  <c r="H646" i="1"/>
  <c r="H587" i="1"/>
  <c r="H494" i="1"/>
  <c r="H139" i="1"/>
  <c r="H123" i="1"/>
  <c r="H610" i="1"/>
  <c r="H626" i="1"/>
  <c r="H526" i="1"/>
  <c r="H421" i="1"/>
  <c r="H501" i="1"/>
  <c r="H248" i="1"/>
  <c r="H108" i="1"/>
  <c r="H48" i="1"/>
  <c r="H477" i="1"/>
  <c r="H132" i="1"/>
  <c r="H320" i="1"/>
  <c r="H203" i="1"/>
  <c r="H250" i="1"/>
  <c r="H314" i="1"/>
  <c r="H521" i="1"/>
  <c r="H550" i="1"/>
  <c r="H27" i="1"/>
  <c r="H527" i="1"/>
  <c r="H292" i="1"/>
  <c r="H51" i="1"/>
  <c r="H329" i="1"/>
  <c r="H134" i="1"/>
  <c r="H276" i="1"/>
  <c r="H545" i="1"/>
  <c r="H312" i="1"/>
  <c r="H80" i="1"/>
  <c r="H87" i="1"/>
  <c r="H370" i="1"/>
  <c r="H40" i="1"/>
  <c r="H569" i="1"/>
  <c r="H394" i="1"/>
  <c r="H488" i="1"/>
  <c r="H331" i="1"/>
  <c r="H479" i="1"/>
  <c r="H405" i="1"/>
  <c r="H262" i="1"/>
  <c r="H571" i="1"/>
  <c r="H179" i="1"/>
  <c r="H348" i="1"/>
  <c r="H85" i="1"/>
  <c r="H282" i="1"/>
  <c r="H131" i="1"/>
  <c r="H564" i="1"/>
  <c r="H196" i="1"/>
  <c r="H38" i="1"/>
  <c r="H23" i="1"/>
  <c r="H354" i="1"/>
  <c r="H299" i="1"/>
  <c r="H461" i="1"/>
  <c r="H379" i="1"/>
  <c r="H324" i="1"/>
  <c r="H121" i="1"/>
  <c r="H525" i="1"/>
  <c r="H541" i="1"/>
  <c r="H133" i="1"/>
  <c r="H195" i="1"/>
  <c r="H555" i="1"/>
  <c r="H489" i="1"/>
  <c r="H275" i="1"/>
  <c r="H238" i="1"/>
  <c r="H220" i="1"/>
  <c r="H184" i="1"/>
  <c r="H178" i="1"/>
  <c r="H60" i="1"/>
  <c r="H311" i="1"/>
  <c r="H594" i="1"/>
  <c r="H558" i="1"/>
  <c r="H609" i="1"/>
  <c r="H640" i="1"/>
  <c r="H225" i="1"/>
  <c r="H593" i="1"/>
  <c r="H530" i="1"/>
  <c r="H207" i="1"/>
  <c r="H543" i="1"/>
  <c r="H614" i="1"/>
  <c r="E19" i="2"/>
  <c r="H19" i="2"/>
  <c r="E61" i="1"/>
  <c r="H61" i="1"/>
  <c r="E358" i="1"/>
  <c r="H358" i="1"/>
  <c r="E122" i="2"/>
  <c r="H122" i="2"/>
  <c r="E581" i="2"/>
  <c r="H581" i="2"/>
  <c r="E564" i="2"/>
  <c r="H564" i="2"/>
  <c r="E238" i="2"/>
  <c r="H238" i="2"/>
  <c r="E15" i="1"/>
  <c r="H15" i="1"/>
  <c r="E482" i="2"/>
  <c r="H482" i="2"/>
  <c r="E538" i="1"/>
  <c r="H538" i="1"/>
  <c r="E166" i="1"/>
  <c r="H166" i="1"/>
  <c r="E487" i="2"/>
  <c r="H487" i="2"/>
  <c r="E198" i="1"/>
  <c r="H198" i="1"/>
  <c r="E372" i="1"/>
  <c r="H372" i="1"/>
  <c r="E159" i="1"/>
  <c r="H159" i="1"/>
  <c r="E630" i="2"/>
  <c r="H630" i="2"/>
  <c r="E366" i="2"/>
  <c r="H366" i="2"/>
  <c r="E466" i="1"/>
  <c r="H466" i="1"/>
  <c r="E146" i="1"/>
  <c r="H146" i="1"/>
  <c r="E425" i="2"/>
  <c r="H425" i="2"/>
  <c r="E487" i="1"/>
  <c r="H487" i="1"/>
  <c r="E348" i="2"/>
  <c r="H348" i="2"/>
  <c r="E497" i="2"/>
  <c r="H497" i="2"/>
  <c r="E571" i="2"/>
  <c r="H571" i="2"/>
  <c r="E608" i="1"/>
  <c r="H608" i="1"/>
  <c r="E304" i="1"/>
  <c r="H304" i="1"/>
  <c r="E286" i="1"/>
  <c r="H286" i="1"/>
  <c r="E442" i="1"/>
  <c r="H442" i="1"/>
  <c r="E11" i="1"/>
  <c r="H11" i="1"/>
  <c r="E88" i="1"/>
  <c r="H88" i="1"/>
  <c r="E245" i="1"/>
  <c r="H245" i="1"/>
  <c r="E292" i="2"/>
  <c r="H292" i="2"/>
  <c r="E45" i="1"/>
  <c r="H45" i="1"/>
  <c r="E130" i="2"/>
  <c r="H130" i="2"/>
  <c r="E164" i="2"/>
  <c r="H164" i="2"/>
  <c r="E381" i="2"/>
  <c r="H381" i="2"/>
  <c r="E602" i="2"/>
  <c r="H602" i="2"/>
  <c r="E517" i="2"/>
  <c r="H517" i="2"/>
  <c r="E219" i="2"/>
  <c r="H219" i="2"/>
  <c r="E483" i="1"/>
  <c r="H483" i="1"/>
  <c r="E247" i="1"/>
  <c r="H247" i="1"/>
  <c r="E31" i="2"/>
  <c r="H31" i="2"/>
  <c r="E636" i="1"/>
  <c r="H636" i="1"/>
  <c r="E516" i="1"/>
  <c r="H516" i="1"/>
  <c r="E553" i="2"/>
  <c r="H553" i="2"/>
  <c r="E203" i="2"/>
  <c r="H203" i="2"/>
  <c r="E162" i="2"/>
  <c r="H162" i="2"/>
  <c r="E527" i="2"/>
  <c r="H527" i="2"/>
  <c r="E605" i="2"/>
  <c r="H605" i="2"/>
  <c r="E320" i="2"/>
  <c r="H320" i="2"/>
  <c r="E314" i="2"/>
  <c r="H314" i="2"/>
  <c r="E443" i="1"/>
  <c r="H443" i="1"/>
  <c r="E480" i="2"/>
  <c r="H480" i="2"/>
  <c r="E528" i="2"/>
  <c r="H528" i="2"/>
  <c r="E12" i="1"/>
  <c r="H12" i="1"/>
  <c r="E566" i="1"/>
  <c r="H566" i="1"/>
  <c r="E155" i="1"/>
  <c r="H155" i="1"/>
  <c r="H560" i="1"/>
  <c r="E631" i="2"/>
  <c r="H631" i="2"/>
  <c r="E535" i="2"/>
  <c r="H535" i="2"/>
  <c r="E419" i="1"/>
  <c r="H419" i="1"/>
  <c r="E36" i="1"/>
  <c r="H36" i="1"/>
  <c r="E16" i="1"/>
  <c r="H16" i="1"/>
  <c r="E229" i="2"/>
  <c r="H229" i="2"/>
  <c r="E493" i="2"/>
  <c r="H493" i="2"/>
  <c r="E274" i="1"/>
  <c r="H274" i="1"/>
  <c r="E425" i="1"/>
  <c r="H425" i="1"/>
  <c r="E553" i="1"/>
  <c r="H553" i="1"/>
  <c r="E464" i="1"/>
  <c r="H464" i="1"/>
  <c r="E349" i="1"/>
  <c r="H349" i="1"/>
  <c r="E499" i="1"/>
  <c r="H499" i="1"/>
  <c r="E555" i="2"/>
  <c r="H555" i="2"/>
  <c r="E384" i="2"/>
  <c r="H384" i="2"/>
  <c r="E475" i="2"/>
  <c r="H475" i="2"/>
  <c r="E627" i="2"/>
  <c r="H627" i="2"/>
  <c r="E393" i="1"/>
  <c r="H393" i="1"/>
  <c r="E365" i="1"/>
  <c r="H365" i="1"/>
  <c r="E353" i="1"/>
  <c r="H353" i="1"/>
  <c r="E66" i="1"/>
  <c r="H66" i="1"/>
  <c r="E444" i="2"/>
  <c r="A444" i="2" s="1"/>
  <c r="H444" i="2"/>
  <c r="E29" i="2"/>
  <c r="H25" i="2"/>
  <c r="H439" i="2"/>
  <c r="H41" i="2"/>
  <c r="H353" i="2"/>
  <c r="H368" i="2"/>
  <c r="H548" i="2"/>
  <c r="H253" i="2"/>
  <c r="H55" i="2"/>
  <c r="H189" i="2"/>
  <c r="H345" i="2"/>
  <c r="H264" i="2"/>
  <c r="H483" i="2"/>
  <c r="H419" i="2"/>
  <c r="H276" i="2"/>
  <c r="H74" i="2"/>
  <c r="H134" i="2"/>
  <c r="H387" i="2"/>
  <c r="H397" i="2"/>
  <c r="H595" i="2"/>
  <c r="H417" i="2"/>
  <c r="H398" i="2"/>
  <c r="H336" i="2"/>
  <c r="H265" i="2"/>
  <c r="H342" i="2"/>
  <c r="H458" i="2"/>
  <c r="H385" i="2"/>
  <c r="H270" i="2"/>
  <c r="H296" i="2"/>
  <c r="H399" i="2"/>
  <c r="H159" i="2"/>
  <c r="H324" i="2"/>
  <c r="H413" i="2"/>
  <c r="H50" i="2"/>
  <c r="H268" i="2"/>
  <c r="H259" i="2"/>
  <c r="H460" i="2"/>
  <c r="H77" i="2"/>
  <c r="H607" i="2"/>
  <c r="H277" i="2"/>
  <c r="H486" i="2"/>
  <c r="H54" i="2"/>
  <c r="H120" i="2"/>
  <c r="H360" i="2"/>
  <c r="H124" i="2"/>
  <c r="H388" i="2"/>
  <c r="H344" i="2"/>
  <c r="H556" i="2"/>
  <c r="H70" i="2"/>
  <c r="H221" i="2"/>
  <c r="H107" i="2"/>
  <c r="H168" i="2"/>
  <c r="H371" i="2"/>
  <c r="H339" i="2"/>
  <c r="H488" i="2"/>
  <c r="H465" i="2"/>
  <c r="H502" i="2"/>
  <c r="H484" i="2"/>
  <c r="H358" i="2"/>
  <c r="H407" i="2"/>
  <c r="H37" i="2"/>
  <c r="H47" i="2"/>
  <c r="H491" i="2"/>
  <c r="H379" i="2"/>
  <c r="H350" i="2"/>
  <c r="H175" i="2"/>
  <c r="H334" i="2"/>
  <c r="H98" i="2"/>
  <c r="H112" i="2"/>
  <c r="H433" i="2"/>
  <c r="H452" i="2"/>
  <c r="H361" i="2"/>
  <c r="H16" i="2"/>
  <c r="H503" i="2"/>
  <c r="H113" i="2"/>
  <c r="H200" i="2"/>
  <c r="H81" i="2"/>
  <c r="H237" i="2"/>
  <c r="H561" i="2"/>
  <c r="H38" i="2"/>
  <c r="H645" i="2"/>
  <c r="H93" i="2"/>
  <c r="H474" i="2"/>
  <c r="H520" i="2"/>
  <c r="H367" i="2"/>
  <c r="H351" i="2"/>
  <c r="H546" i="2"/>
  <c r="H254" i="2"/>
  <c r="H30" i="2"/>
  <c r="H137" i="2"/>
  <c r="H105" i="2"/>
  <c r="H263" i="2"/>
  <c r="H653" i="2"/>
  <c r="H132" i="2"/>
  <c r="H106" i="2"/>
  <c r="H282" i="2"/>
  <c r="H356" i="2"/>
  <c r="H490" i="2"/>
  <c r="H233" i="2"/>
  <c r="H312" i="2"/>
  <c r="H184" i="2"/>
  <c r="H148" i="2"/>
  <c r="H462" i="2"/>
  <c r="H78" i="2"/>
  <c r="H429" i="2"/>
  <c r="H541" i="2"/>
  <c r="H424" i="2"/>
  <c r="H179" i="2"/>
  <c r="H451" i="2"/>
  <c r="H644" i="2"/>
  <c r="H495" i="2"/>
  <c r="H447" i="2"/>
  <c r="H441" i="2"/>
  <c r="H13" i="2"/>
  <c r="H258" i="2"/>
  <c r="H494" i="2"/>
  <c r="H171" i="2"/>
  <c r="H639" i="2"/>
  <c r="H18" i="2"/>
  <c r="H596" i="2"/>
  <c r="H574" i="2"/>
  <c r="H409" i="2"/>
  <c r="H499" i="2"/>
  <c r="H301" i="2"/>
  <c r="H75" i="2"/>
  <c r="H412" i="2"/>
  <c r="H150" i="2"/>
  <c r="H329" i="2"/>
  <c r="H310" i="2"/>
  <c r="H471" i="2"/>
  <c r="H386" i="2"/>
  <c r="H456" i="2"/>
  <c r="H213" i="2"/>
  <c r="H330" i="2"/>
  <c r="H143" i="2"/>
  <c r="H411" i="2"/>
  <c r="H262" i="2"/>
  <c r="H154" i="2"/>
  <c r="H611" i="2"/>
  <c r="H536" i="2"/>
  <c r="H416" i="2"/>
  <c r="H547" i="2"/>
  <c r="H623" i="2"/>
  <c r="H586" i="2"/>
  <c r="H420" i="2"/>
  <c r="H651" i="2"/>
  <c r="H204" i="2"/>
  <c r="H515" i="2"/>
  <c r="H647" i="2"/>
  <c r="H485" i="2"/>
  <c r="H472" i="2"/>
  <c r="H228" i="2"/>
  <c r="H563" i="2"/>
  <c r="H621" i="2"/>
  <c r="H511" i="2"/>
  <c r="H624" i="2"/>
  <c r="H509" i="2"/>
  <c r="H414" i="2"/>
  <c r="H570" i="2"/>
  <c r="H550" i="2"/>
  <c r="H510" i="2"/>
  <c r="H138" i="2"/>
  <c r="H227" i="2"/>
  <c r="H72" i="2"/>
  <c r="H440" i="2"/>
  <c r="H28" i="2"/>
  <c r="H377" i="2"/>
  <c r="H394" i="2"/>
  <c r="H603" i="2"/>
  <c r="H85" i="2"/>
  <c r="H284" i="2"/>
  <c r="H215" i="2"/>
  <c r="H17" i="2"/>
  <c r="H187" i="2"/>
  <c r="H572" i="2"/>
  <c r="H286" i="2"/>
  <c r="H109" i="2"/>
  <c r="H628" i="2"/>
  <c r="H395" i="2"/>
  <c r="H121" i="2"/>
  <c r="H103" i="2"/>
  <c r="H604" i="2"/>
  <c r="H534" i="2"/>
  <c r="H347" i="2"/>
  <c r="H418" i="2"/>
  <c r="H291" i="2"/>
  <c r="H129" i="2"/>
  <c r="H316" i="2"/>
  <c r="H380" i="2"/>
  <c r="H6" i="2"/>
  <c r="H619" i="2"/>
  <c r="H449" i="2"/>
  <c r="H354" i="2"/>
  <c r="H10" i="2"/>
  <c r="H406" i="2"/>
  <c r="H202" i="2"/>
  <c r="H338" i="2"/>
  <c r="H65" i="2"/>
  <c r="H261" i="2"/>
  <c r="H359" i="2"/>
  <c r="H192" i="2"/>
  <c r="H136" i="2"/>
  <c r="H66" i="2"/>
  <c r="H133" i="2"/>
  <c r="H454" i="2"/>
  <c r="H267" i="2"/>
  <c r="H516" i="2"/>
  <c r="H450" i="2"/>
  <c r="H182" i="2"/>
  <c r="H625" i="2"/>
  <c r="H521" i="2"/>
  <c r="H226" i="2"/>
  <c r="H554" i="2"/>
  <c r="H378" i="2"/>
  <c r="H151" i="2"/>
  <c r="H174" i="2"/>
  <c r="H608" i="2"/>
  <c r="H626" i="2"/>
  <c r="H610" i="2"/>
  <c r="H58" i="2"/>
  <c r="H178" i="2"/>
  <c r="H355" i="2"/>
  <c r="H214" i="2"/>
  <c r="H438" i="2"/>
  <c r="H364" i="2"/>
  <c r="H302" i="2"/>
  <c r="H71" i="2"/>
  <c r="H332" i="2"/>
  <c r="H552" i="2"/>
  <c r="H597" i="2"/>
  <c r="H123" i="2"/>
  <c r="H170" i="2"/>
  <c r="H146" i="2"/>
  <c r="H155" i="2"/>
  <c r="H400" i="2"/>
  <c r="H22" i="2"/>
  <c r="H69" i="2"/>
  <c r="H537" i="2"/>
  <c r="H161" i="2"/>
  <c r="H431" i="2"/>
  <c r="H149" i="2"/>
  <c r="H392" i="2"/>
  <c r="H523" i="2"/>
  <c r="H446" i="2"/>
  <c r="H76" i="2"/>
  <c r="H601" i="2"/>
  <c r="H205" i="2"/>
  <c r="H183" i="2"/>
  <c r="H531" i="2"/>
  <c r="H63" i="2"/>
  <c r="H584" i="2"/>
  <c r="H201" i="2"/>
  <c r="H318" i="2"/>
  <c r="H477" i="2"/>
  <c r="H331" i="2"/>
  <c r="H315" i="2"/>
  <c r="H117" i="2"/>
  <c r="H217" i="2"/>
  <c r="H319" i="2"/>
  <c r="H157" i="2"/>
  <c r="H208" i="2"/>
  <c r="H218" i="2"/>
  <c r="H273" i="2"/>
  <c r="H558" i="2"/>
  <c r="H73" i="2"/>
  <c r="H180" i="2"/>
  <c r="H89" i="2"/>
  <c r="H188" i="2"/>
  <c r="H281" i="2"/>
  <c r="H489" i="2"/>
  <c r="H393" i="2"/>
  <c r="H533" i="2"/>
  <c r="H67" i="2"/>
  <c r="H230" i="2"/>
  <c r="H641" i="2"/>
  <c r="H478" i="2"/>
  <c r="H583" i="2"/>
  <c r="H279" i="2"/>
  <c r="H145" i="2"/>
  <c r="H167" i="2"/>
  <c r="H242" i="2"/>
  <c r="H579" i="2"/>
  <c r="H492" i="2"/>
  <c r="H632" i="2"/>
  <c r="H508" i="2"/>
  <c r="H457" i="2"/>
  <c r="H481" i="2"/>
  <c r="H612" i="2"/>
  <c r="H94" i="2"/>
  <c r="H59" i="2"/>
  <c r="H522" i="2"/>
  <c r="H526" i="2"/>
  <c r="H538" i="2"/>
  <c r="E61" i="2"/>
  <c r="H61" i="2"/>
  <c r="E80" i="2"/>
  <c r="H80" i="2"/>
  <c r="E119" i="1"/>
  <c r="H119" i="1"/>
  <c r="E505" i="2"/>
  <c r="H505" i="2"/>
  <c r="E569" i="2"/>
  <c r="H569" i="2"/>
  <c r="E633" i="1"/>
  <c r="H633" i="1"/>
  <c r="E339" i="1"/>
  <c r="H339" i="1"/>
  <c r="E328" i="1"/>
  <c r="H328" i="1"/>
  <c r="E518" i="2"/>
  <c r="H518" i="2"/>
  <c r="E233" i="1"/>
  <c r="H233" i="1"/>
  <c r="H152" i="1"/>
  <c r="E346" i="1"/>
  <c r="H346" i="1"/>
  <c r="E341" i="2"/>
  <c r="H341" i="2"/>
  <c r="E513" i="1"/>
  <c r="H513" i="1"/>
  <c r="E455" i="2"/>
  <c r="H455" i="2"/>
  <c r="E507" i="1"/>
  <c r="H507" i="1"/>
  <c r="E422" i="2"/>
  <c r="H422" i="2"/>
  <c r="H638" i="2"/>
  <c r="H639" i="1"/>
  <c r="H480" i="1"/>
  <c r="H580" i="1"/>
  <c r="H565" i="2"/>
  <c r="H434" i="2"/>
  <c r="H506" i="2"/>
  <c r="H303" i="2"/>
  <c r="H476" i="2"/>
  <c r="H298" i="2"/>
  <c r="H520" i="1"/>
  <c r="H322" i="2"/>
  <c r="H300" i="2"/>
  <c r="H97" i="2"/>
  <c r="H64" i="2"/>
  <c r="E273" i="1"/>
  <c r="H57" i="2"/>
  <c r="H536" i="1"/>
  <c r="H83" i="2"/>
  <c r="H128" i="1"/>
  <c r="H539" i="1"/>
  <c r="H290" i="1"/>
  <c r="H462" i="1"/>
  <c r="H563" i="1"/>
  <c r="H322" i="1"/>
  <c r="H357" i="2"/>
  <c r="H59" i="1"/>
  <c r="H33" i="1"/>
  <c r="H624" i="1"/>
  <c r="H234" i="1"/>
  <c r="H111" i="1"/>
  <c r="H177" i="1"/>
  <c r="H77" i="1"/>
  <c r="H283" i="2"/>
  <c r="H249" i="2"/>
  <c r="H580" i="2"/>
  <c r="H7" i="2"/>
  <c r="H430" i="2"/>
  <c r="H236" i="2"/>
  <c r="H165" i="2"/>
  <c r="H463" i="2"/>
  <c r="H308" i="2"/>
  <c r="H418" i="1"/>
  <c r="H205" i="1"/>
  <c r="H244" i="1"/>
  <c r="H478" i="1"/>
  <c r="H467" i="1"/>
  <c r="H256" i="2"/>
  <c r="H252" i="2"/>
  <c r="H335" i="2"/>
  <c r="H253" i="1"/>
  <c r="H598" i="2"/>
  <c r="H534" i="1"/>
  <c r="H598" i="1"/>
  <c r="H433" i="1"/>
  <c r="H288" i="1"/>
  <c r="H518" i="1"/>
  <c r="H592" i="1"/>
  <c r="H542" i="1"/>
  <c r="H449" i="1"/>
  <c r="H507" i="2"/>
  <c r="H498" i="2"/>
  <c r="H473" i="2"/>
  <c r="H577" i="2"/>
  <c r="H633" i="2"/>
  <c r="H504" i="2"/>
  <c r="H637" i="2"/>
  <c r="H234" i="2"/>
  <c r="H559" i="2"/>
  <c r="H432" i="2"/>
  <c r="H435" i="2"/>
  <c r="H14" i="1"/>
  <c r="H359" i="1"/>
  <c r="H68" i="2"/>
  <c r="H540" i="2"/>
  <c r="H549" i="2"/>
  <c r="H250" i="2"/>
  <c r="H530" i="2"/>
  <c r="H14" i="2"/>
  <c r="H297" i="2"/>
  <c r="H498" i="1"/>
  <c r="H629" i="1"/>
  <c r="H89" i="1"/>
  <c r="H640" i="2"/>
  <c r="H395" i="1"/>
  <c r="H548" i="1"/>
  <c r="E152" i="1"/>
  <c r="H221" i="1"/>
  <c r="H153" i="1"/>
  <c r="H228" i="1"/>
  <c r="H47" i="1"/>
  <c r="H535" i="1"/>
  <c r="H533" i="1"/>
  <c r="H362" i="1"/>
  <c r="H208" i="1"/>
  <c r="H277" i="1"/>
  <c r="H260" i="1"/>
  <c r="H597" i="1"/>
  <c r="H237" i="1"/>
  <c r="H141" i="1"/>
  <c r="H459" i="1"/>
  <c r="H625" i="1"/>
  <c r="H375" i="1"/>
  <c r="H192" i="1"/>
  <c r="H124" i="1"/>
  <c r="H115" i="1"/>
  <c r="H523" i="1"/>
  <c r="H317" i="1"/>
  <c r="H382" i="1"/>
  <c r="H248" i="2"/>
  <c r="H365" i="2"/>
  <c r="H158" i="2"/>
  <c r="H542" i="2"/>
  <c r="H26" i="2"/>
  <c r="H144" i="2"/>
  <c r="H42" i="2"/>
  <c r="H79" i="2"/>
  <c r="H86" i="2"/>
  <c r="H327" i="2"/>
  <c r="H592" i="2"/>
  <c r="H390" i="2"/>
  <c r="H405" i="2"/>
  <c r="H306" i="2"/>
  <c r="H606" i="2"/>
  <c r="H340" i="2"/>
  <c r="H193" i="2"/>
  <c r="H525" i="2"/>
  <c r="H391" i="1"/>
  <c r="H357" i="1"/>
  <c r="H65" i="1"/>
  <c r="H368" i="1"/>
  <c r="H615" i="1"/>
  <c r="H333" i="1"/>
  <c r="H318" i="1"/>
  <c r="H399" i="1"/>
  <c r="H135" i="1"/>
  <c r="H434" i="1"/>
  <c r="H289" i="1"/>
  <c r="H512" i="1"/>
  <c r="H468" i="2"/>
  <c r="H36" i="2"/>
  <c r="H464" i="2"/>
  <c r="H176" i="2"/>
  <c r="H341" i="1"/>
  <c r="H199" i="2"/>
  <c r="H440" i="1"/>
  <c r="H75" i="1"/>
  <c r="H539" i="2"/>
  <c r="H641" i="1"/>
  <c r="H343" i="1"/>
  <c r="E127" i="1"/>
  <c r="H127" i="1"/>
  <c r="E280" i="1"/>
  <c r="H280" i="1"/>
  <c r="E32" i="1"/>
  <c r="H32" i="1"/>
  <c r="E43" i="2"/>
  <c r="H43" i="2"/>
  <c r="E255" i="2"/>
  <c r="H255" i="2"/>
  <c r="E139" i="2"/>
  <c r="H139" i="2"/>
  <c r="E156" i="2"/>
  <c r="H156" i="2"/>
  <c r="E173" i="2"/>
  <c r="H173" i="2"/>
  <c r="E60" i="2"/>
  <c r="H60" i="2"/>
  <c r="E92" i="2"/>
  <c r="H92" i="2"/>
  <c r="E448" i="2"/>
  <c r="H448" i="2"/>
  <c r="E108" i="2"/>
  <c r="H108" i="2"/>
  <c r="E177" i="2"/>
  <c r="H177" i="2"/>
  <c r="E317" i="2"/>
  <c r="H317" i="2"/>
  <c r="E545" i="2"/>
  <c r="H545" i="2"/>
  <c r="E299" i="2"/>
  <c r="H299" i="2"/>
  <c r="E415" i="2"/>
  <c r="H415" i="2"/>
  <c r="E88" i="2"/>
  <c r="H88" i="2"/>
  <c r="E115" i="2"/>
  <c r="H115" i="2"/>
  <c r="E34" i="2"/>
  <c r="H34" i="2"/>
  <c r="E582" i="2"/>
  <c r="H582" i="2"/>
  <c r="E251" i="2"/>
  <c r="H251" i="2"/>
  <c r="E636" i="2"/>
  <c r="H636" i="2"/>
  <c r="E245" i="2"/>
  <c r="H245" i="2"/>
  <c r="E346" i="2"/>
  <c r="H346" i="2"/>
  <c r="E40" i="2"/>
  <c r="H40" i="2"/>
  <c r="H376" i="1"/>
  <c r="E219" i="1"/>
  <c r="H219" i="1"/>
  <c r="E172" i="2"/>
  <c r="H172" i="2"/>
  <c r="E642" i="2"/>
  <c r="H642" i="2"/>
  <c r="E326" i="2"/>
  <c r="H326" i="2"/>
  <c r="E9" i="1"/>
  <c r="H9" i="1"/>
  <c r="E215" i="1"/>
  <c r="H215" i="1"/>
  <c r="E27" i="2"/>
  <c r="H27" i="2"/>
  <c r="H231" i="1"/>
  <c r="E261" i="1"/>
  <c r="H261" i="1"/>
  <c r="E62" i="2"/>
  <c r="H62" i="2"/>
  <c r="H31" i="1"/>
  <c r="E352" i="2"/>
  <c r="H352" i="2"/>
  <c r="E243" i="2"/>
  <c r="H243" i="2"/>
  <c r="E114" i="1"/>
  <c r="H114" i="1"/>
  <c r="E110" i="1"/>
  <c r="H110" i="1"/>
  <c r="E606" i="1"/>
  <c r="H606" i="1"/>
  <c r="E460" i="1"/>
  <c r="H460" i="1"/>
  <c r="E271" i="2"/>
  <c r="H271" i="2"/>
  <c r="E408" i="2"/>
  <c r="H408" i="2"/>
  <c r="E609" i="2"/>
  <c r="H609" i="2"/>
  <c r="E240" i="1"/>
  <c r="H240" i="1"/>
  <c r="H151" i="1"/>
  <c r="E34" i="1"/>
  <c r="H385" i="1"/>
  <c r="H565" i="1"/>
  <c r="H52" i="1"/>
  <c r="H206" i="1"/>
  <c r="H336" i="1"/>
  <c r="H63" i="1"/>
  <c r="H300" i="1"/>
  <c r="H350" i="1"/>
  <c r="H55" i="1"/>
  <c r="H283" i="1"/>
  <c r="H445" i="1"/>
  <c r="H191" i="1"/>
  <c r="H429" i="1"/>
  <c r="H307" i="1"/>
  <c r="H360" i="1"/>
  <c r="H49" i="1"/>
  <c r="H330" i="1"/>
  <c r="H6" i="1"/>
  <c r="H325" i="1"/>
  <c r="H117" i="1"/>
  <c r="H643" i="1"/>
  <c r="H224" i="1"/>
  <c r="H340" i="1"/>
  <c r="H306" i="1"/>
  <c r="H305" i="1"/>
  <c r="H532" i="1"/>
  <c r="H344" i="1"/>
  <c r="H142" i="1"/>
  <c r="H57" i="1"/>
  <c r="H352" i="1"/>
  <c r="H298" i="1"/>
  <c r="H410" i="1"/>
  <c r="H109" i="1"/>
  <c r="H387" i="1"/>
  <c r="H106" i="1"/>
  <c r="H476" i="1"/>
  <c r="H588" i="1"/>
  <c r="H524" i="1"/>
  <c r="H181" i="1"/>
  <c r="H182" i="1"/>
  <c r="H401" i="1"/>
  <c r="H515" i="1"/>
  <c r="H620" i="1"/>
  <c r="H105" i="1"/>
  <c r="H56" i="1"/>
  <c r="H334" i="1"/>
  <c r="H92" i="1"/>
  <c r="H559" i="1"/>
  <c r="H21" i="1"/>
  <c r="H435" i="1"/>
  <c r="H444" i="1"/>
  <c r="H44" i="1"/>
  <c r="H84" i="1"/>
  <c r="H172" i="1"/>
  <c r="H270" i="1"/>
  <c r="H64" i="1"/>
  <c r="H175" i="1"/>
  <c r="H323" i="1"/>
  <c r="H456" i="1"/>
  <c r="H547" i="1"/>
  <c r="H154" i="1"/>
  <c r="H163" i="1"/>
  <c r="H321" i="1"/>
  <c r="H570" i="1"/>
  <c r="H392" i="1"/>
  <c r="H168" i="1"/>
  <c r="H96" i="1"/>
  <c r="H160" i="1"/>
  <c r="H621" i="1"/>
  <c r="H472" i="1"/>
  <c r="H104" i="1"/>
  <c r="H150" i="1"/>
  <c r="H452" i="1"/>
  <c r="H291" i="1"/>
  <c r="H611" i="1"/>
  <c r="H71" i="1"/>
  <c r="H20" i="1"/>
  <c r="H411" i="1"/>
  <c r="H415" i="1"/>
  <c r="H355" i="1"/>
  <c r="H126" i="1"/>
  <c r="H122" i="1"/>
  <c r="H149" i="1"/>
  <c r="H552" i="1"/>
  <c r="H497" i="1"/>
  <c r="H453" i="1"/>
  <c r="H266" i="1"/>
  <c r="H230" i="1"/>
  <c r="H67" i="1"/>
  <c r="H599" i="1"/>
  <c r="H218" i="1"/>
  <c r="H631" i="1"/>
  <c r="H503" i="1"/>
  <c r="H463" i="1"/>
  <c r="H194" i="1"/>
  <c r="H226" i="1"/>
  <c r="H531" i="1"/>
  <c r="H581" i="1"/>
  <c r="H236" i="1"/>
  <c r="H371" i="1"/>
  <c r="H474" i="1"/>
  <c r="H145" i="1"/>
  <c r="H144" i="1"/>
  <c r="H120" i="1"/>
  <c r="H493" i="1"/>
  <c r="H519" i="1"/>
  <c r="H112" i="1"/>
  <c r="H367" i="1"/>
  <c r="H356" i="1"/>
  <c r="H98" i="1"/>
  <c r="H502" i="1"/>
  <c r="H561" i="1"/>
  <c r="H242" i="1"/>
  <c r="H316" i="1"/>
  <c r="H635" i="1"/>
  <c r="H579" i="1"/>
  <c r="H475" i="1"/>
  <c r="H335" i="1"/>
  <c r="H426" i="1"/>
  <c r="H129" i="1"/>
  <c r="H583" i="1"/>
  <c r="H373" i="1"/>
  <c r="H158" i="1"/>
  <c r="H509" i="1"/>
  <c r="H264" i="1"/>
  <c r="H342" i="1"/>
  <c r="H441" i="1"/>
  <c r="H596" i="1"/>
  <c r="H171" i="1"/>
  <c r="H197" i="1"/>
  <c r="H630" i="1"/>
  <c r="H406" i="1"/>
  <c r="H490" i="1"/>
  <c r="H584" i="1"/>
  <c r="H187" i="1"/>
  <c r="H510" i="1"/>
  <c r="H448" i="1"/>
  <c r="H22" i="1"/>
  <c r="H638" i="1"/>
  <c r="H546" i="1"/>
  <c r="E29" i="1"/>
  <c r="H29" i="1"/>
  <c r="H39" i="2"/>
  <c r="H78" i="1"/>
  <c r="H232" i="1"/>
  <c r="H455" i="1"/>
  <c r="H363" i="1"/>
  <c r="H148" i="1"/>
  <c r="H333" i="2"/>
  <c r="H268" i="1"/>
  <c r="H140" i="1"/>
  <c r="H99" i="1"/>
  <c r="A28" i="1"/>
  <c r="F656" i="1"/>
  <c r="F664" i="2"/>
  <c r="F698" i="2"/>
  <c r="F690" i="1"/>
  <c r="F676" i="1"/>
  <c r="F684" i="2"/>
  <c r="F663" i="2"/>
  <c r="F655" i="1"/>
  <c r="F689" i="1"/>
  <c r="F697" i="2"/>
  <c r="F648" i="1"/>
  <c r="F656" i="2"/>
  <c r="F670" i="1"/>
  <c r="F678" i="2"/>
  <c r="F711" i="1"/>
  <c r="F707" i="1"/>
  <c r="F677" i="2"/>
  <c r="F669" i="1"/>
  <c r="F713" i="2"/>
  <c r="F700" i="1"/>
  <c r="F708" i="2"/>
  <c r="F688" i="1"/>
  <c r="F696" i="2"/>
  <c r="F672" i="2"/>
  <c r="F664" i="1"/>
  <c r="F694" i="1"/>
  <c r="F702" i="2"/>
  <c r="F712" i="1"/>
  <c r="F710" i="1"/>
  <c r="F683" i="2"/>
  <c r="F675" i="1"/>
  <c r="F672" i="1"/>
  <c r="F680" i="2"/>
  <c r="F714" i="2"/>
  <c r="F662" i="1"/>
  <c r="F670" i="2"/>
  <c r="F690" i="2"/>
  <c r="F682" i="1"/>
  <c r="F695" i="1"/>
  <c r="F703" i="2"/>
  <c r="F691" i="2"/>
  <c r="F683" i="1"/>
  <c r="F661" i="2"/>
  <c r="F653" i="1"/>
  <c r="F707" i="2"/>
  <c r="F699" i="1"/>
  <c r="F669" i="2"/>
  <c r="F661" i="1"/>
  <c r="F697" i="1"/>
  <c r="F705" i="2"/>
  <c r="F713" i="1"/>
  <c r="F659" i="1"/>
  <c r="F667" i="2"/>
  <c r="F673" i="1"/>
  <c r="F681" i="2"/>
  <c r="F708" i="1"/>
  <c r="F660" i="1"/>
  <c r="F668" i="2"/>
  <c r="F693" i="1"/>
  <c r="F701" i="2"/>
  <c r="F704" i="1"/>
  <c r="F712" i="2"/>
  <c r="F702" i="1"/>
  <c r="F710" i="2"/>
  <c r="F698" i="1"/>
  <c r="F706" i="2"/>
  <c r="F686" i="2"/>
  <c r="F678" i="1"/>
  <c r="F671" i="1"/>
  <c r="F679" i="2"/>
  <c r="F666" i="1"/>
  <c r="F674" i="2"/>
  <c r="F709" i="1"/>
  <c r="F665" i="2"/>
  <c r="F657" i="1"/>
  <c r="F692" i="1"/>
  <c r="F700" i="2"/>
  <c r="F706" i="1"/>
  <c r="F652" i="1"/>
  <c r="F660" i="2"/>
  <c r="F688" i="2"/>
  <c r="F680" i="1"/>
  <c r="F701" i="1"/>
  <c r="F709" i="2"/>
  <c r="F679" i="1"/>
  <c r="F687" i="2"/>
  <c r="F687" i="1"/>
  <c r="F695" i="2"/>
  <c r="F704" i="2"/>
  <c r="F696" i="1"/>
  <c r="F666" i="2"/>
  <c r="F658" i="1"/>
  <c r="F682" i="2"/>
  <c r="F674" i="1"/>
  <c r="F665" i="1"/>
  <c r="F673" i="2"/>
  <c r="F684" i="1"/>
  <c r="F692" i="2"/>
  <c r="F676" i="2"/>
  <c r="F668" i="1"/>
  <c r="F675" i="2"/>
  <c r="F667" i="1"/>
  <c r="F657" i="2"/>
  <c r="F649" i="1"/>
  <c r="F685" i="1"/>
  <c r="F693" i="2"/>
  <c r="F685" i="2"/>
  <c r="F677" i="1"/>
  <c r="F662" i="2"/>
  <c r="F654" i="1"/>
  <c r="F659" i="2"/>
  <c r="F651" i="1"/>
  <c r="F663" i="1"/>
  <c r="F671" i="2"/>
  <c r="F711" i="2"/>
  <c r="F703" i="1"/>
  <c r="F681" i="1"/>
  <c r="F689" i="2"/>
  <c r="F694" i="2"/>
  <c r="F686" i="1"/>
  <c r="F655" i="2"/>
  <c r="F647" i="1"/>
  <c r="F699" i="2"/>
  <c r="F691" i="1"/>
  <c r="F714" i="1"/>
  <c r="F658" i="2"/>
  <c r="F650" i="1"/>
  <c r="F705" i="1"/>
  <c r="A214" i="2" l="1"/>
  <c r="A241" i="1"/>
  <c r="A131" i="2"/>
  <c r="A34" i="1"/>
  <c r="A515" i="1"/>
  <c r="A549" i="1"/>
  <c r="A278" i="1"/>
  <c r="A154" i="2"/>
  <c r="A384" i="2"/>
  <c r="A490" i="1"/>
  <c r="A585" i="1"/>
  <c r="A244" i="2"/>
  <c r="A432" i="2"/>
  <c r="A143" i="2"/>
  <c r="A321" i="1"/>
  <c r="A331" i="2"/>
  <c r="A283" i="2"/>
  <c r="A483" i="2"/>
  <c r="A397" i="1"/>
  <c r="A29" i="1"/>
  <c r="A125" i="1"/>
  <c r="A215" i="1"/>
  <c r="A198" i="2"/>
  <c r="A422" i="2"/>
  <c r="A455" i="2"/>
  <c r="A341" i="2"/>
  <c r="A304" i="2"/>
  <c r="A272" i="2"/>
  <c r="A186" i="1"/>
  <c r="A495" i="1"/>
  <c r="A99" i="2"/>
  <c r="A594" i="2"/>
  <c r="A382" i="2"/>
  <c r="A370" i="2"/>
  <c r="A524" i="1"/>
  <c r="A400" i="2"/>
  <c r="A506" i="2"/>
  <c r="A40" i="1"/>
  <c r="A482" i="1"/>
  <c r="A162" i="2"/>
  <c r="A626" i="2"/>
  <c r="A298" i="2"/>
  <c r="A354" i="2"/>
  <c r="A291" i="2"/>
  <c r="A643" i="2"/>
  <c r="A207" i="2"/>
  <c r="A150" i="2"/>
  <c r="A417" i="2"/>
  <c r="A30" i="2"/>
  <c r="A524" i="2"/>
  <c r="A365" i="2"/>
  <c r="A250" i="2"/>
  <c r="A180" i="2"/>
  <c r="A68" i="2"/>
  <c r="A149" i="2"/>
  <c r="A567" i="2"/>
  <c r="A545" i="2"/>
  <c r="A574" i="2"/>
  <c r="A15" i="2"/>
  <c r="A91" i="2"/>
  <c r="A213" i="2"/>
  <c r="A289" i="2"/>
  <c r="A535" i="2"/>
  <c r="A581" i="2"/>
  <c r="A273" i="2"/>
  <c r="A495" i="2"/>
  <c r="A83" i="2"/>
  <c r="A509" i="2"/>
  <c r="A132" i="2"/>
  <c r="A14" i="2"/>
  <c r="A74" i="2"/>
  <c r="A66" i="1"/>
  <c r="A425" i="1"/>
  <c r="A441" i="1"/>
  <c r="A537" i="1"/>
  <c r="A334" i="1"/>
  <c r="A272" i="1"/>
  <c r="A179" i="2"/>
  <c r="A564" i="2"/>
  <c r="A236" i="2"/>
  <c r="A7" i="2"/>
  <c r="A277" i="2"/>
  <c r="A40" i="2"/>
  <c r="A178" i="2"/>
  <c r="A205" i="1"/>
  <c r="A511" i="1"/>
  <c r="A469" i="1"/>
  <c r="A522" i="1"/>
  <c r="A309" i="1"/>
  <c r="A569" i="1"/>
  <c r="A290" i="1"/>
  <c r="A360" i="1"/>
  <c r="A53" i="1"/>
  <c r="A226" i="1"/>
  <c r="A474" i="1"/>
  <c r="A242" i="1"/>
  <c r="A616" i="1"/>
  <c r="A525" i="1"/>
  <c r="A91" i="1"/>
  <c r="A133" i="1"/>
  <c r="A64" i="1"/>
  <c r="A428" i="1"/>
  <c r="A113" i="1"/>
  <c r="A223" i="1"/>
  <c r="A261" i="1"/>
  <c r="A244" i="1"/>
  <c r="A300" i="1"/>
  <c r="A545" i="1"/>
  <c r="A85" i="1"/>
  <c r="A202" i="1"/>
  <c r="A393" i="1"/>
  <c r="A579" i="1"/>
  <c r="A350" i="1"/>
  <c r="A572" i="1"/>
  <c r="A458" i="1"/>
  <c r="A135" i="1"/>
  <c r="A44" i="1"/>
  <c r="A148" i="1"/>
  <c r="A198" i="1"/>
  <c r="A221" i="1"/>
  <c r="A330" i="1"/>
  <c r="A206" i="1"/>
  <c r="A631" i="1"/>
  <c r="A417" i="1"/>
  <c r="A107" i="1"/>
  <c r="A217" i="1"/>
  <c r="A276" i="1"/>
  <c r="A509" i="1"/>
  <c r="A276" i="2"/>
  <c r="A537" i="2"/>
  <c r="A555" i="1"/>
  <c r="A222" i="2"/>
  <c r="A95" i="2"/>
  <c r="A600" i="2"/>
  <c r="A359" i="2"/>
  <c r="A312" i="2"/>
  <c r="A8" i="2"/>
  <c r="A81" i="2"/>
  <c r="A531" i="1"/>
  <c r="A359" i="1"/>
  <c r="A367" i="1"/>
  <c r="A442" i="2"/>
  <c r="A648" i="2"/>
  <c r="A280" i="2"/>
  <c r="A538" i="2"/>
  <c r="A314" i="2"/>
  <c r="A527" i="1"/>
  <c r="A419" i="1"/>
  <c r="A586" i="1"/>
  <c r="A589" i="1"/>
  <c r="A620" i="1"/>
  <c r="A151" i="2"/>
  <c r="A245" i="1"/>
  <c r="A191" i="1"/>
  <c r="A424" i="1"/>
  <c r="A408" i="1"/>
  <c r="A54" i="1"/>
  <c r="A375" i="2"/>
  <c r="A572" i="2"/>
  <c r="A145" i="2"/>
  <c r="A337" i="1"/>
  <c r="A573" i="1"/>
  <c r="A580" i="2"/>
  <c r="A488" i="2"/>
  <c r="A296" i="2"/>
  <c r="A153" i="2"/>
  <c r="A601" i="2"/>
  <c r="A42" i="1"/>
  <c r="A173" i="2"/>
  <c r="A122" i="2"/>
  <c r="A354" i="1"/>
  <c r="A51" i="2"/>
  <c r="A118" i="1"/>
  <c r="A117" i="2"/>
  <c r="A63" i="2"/>
  <c r="A142" i="2"/>
  <c r="A641" i="2"/>
  <c r="A309" i="2"/>
  <c r="A529" i="1"/>
  <c r="A434" i="1"/>
  <c r="A323" i="1"/>
  <c r="A584" i="2"/>
  <c r="A85" i="2"/>
  <c r="A56" i="2"/>
  <c r="A451" i="2"/>
  <c r="A295" i="1"/>
  <c r="A48" i="1"/>
  <c r="A504" i="1"/>
  <c r="A602" i="2"/>
  <c r="A219" i="1"/>
  <c r="A556" i="1"/>
  <c r="A411" i="1"/>
  <c r="A582" i="2"/>
  <c r="A415" i="2"/>
  <c r="A177" i="2"/>
  <c r="A60" i="2"/>
  <c r="A32" i="1"/>
  <c r="A127" i="1"/>
  <c r="A239" i="2"/>
  <c r="A72" i="1"/>
  <c r="A365" i="1"/>
  <c r="A76" i="1"/>
  <c r="A627" i="2"/>
  <c r="A464" i="1"/>
  <c r="A493" i="2"/>
  <c r="A16" i="1"/>
  <c r="A631" i="2"/>
  <c r="A185" i="1"/>
  <c r="A26" i="1"/>
  <c r="A141" i="2"/>
  <c r="A423" i="2"/>
  <c r="A448" i="2"/>
  <c r="A287" i="2"/>
  <c r="A388" i="1"/>
  <c r="A578" i="2"/>
  <c r="A194" i="2"/>
  <c r="A159" i="2"/>
  <c r="A617" i="1"/>
  <c r="A328" i="2"/>
  <c r="A601" i="1"/>
  <c r="A62" i="1"/>
  <c r="A378" i="1"/>
  <c r="A326" i="1"/>
  <c r="A293" i="1"/>
  <c r="A253" i="1"/>
  <c r="A594" i="1"/>
  <c r="A313" i="1"/>
  <c r="A503" i="1"/>
  <c r="A188" i="1"/>
  <c r="A163" i="1"/>
  <c r="A519" i="1"/>
  <c r="A510" i="1"/>
  <c r="A448" i="1"/>
  <c r="A279" i="1"/>
  <c r="A613" i="1"/>
  <c r="A534" i="1"/>
  <c r="A521" i="1"/>
  <c r="A409" i="1"/>
  <c r="A413" i="1"/>
  <c r="A81" i="1"/>
  <c r="A288" i="1"/>
  <c r="A83" i="1"/>
  <c r="A518" i="1"/>
  <c r="A520" i="1"/>
  <c r="A566" i="1"/>
  <c r="A103" i="1"/>
  <c r="A478" i="1"/>
  <c r="A263" i="1"/>
  <c r="A235" i="1"/>
  <c r="A396" i="1"/>
  <c r="A8" i="1"/>
  <c r="A457" i="1"/>
  <c r="A228" i="1"/>
  <c r="A402" i="1"/>
  <c r="A538" i="1"/>
  <c r="A339" i="1"/>
  <c r="A57" i="1"/>
  <c r="A575" i="1"/>
  <c r="A30" i="1"/>
  <c r="A131" i="1"/>
  <c r="A539" i="1"/>
  <c r="A629" i="1"/>
  <c r="A159" i="1"/>
  <c r="A22" i="1"/>
  <c r="A86" i="1"/>
  <c r="A471" i="1"/>
  <c r="A174" i="1"/>
  <c r="A150" i="1"/>
  <c r="A319" i="1"/>
  <c r="A35" i="1"/>
  <c r="A498" i="1"/>
  <c r="A36" i="1"/>
  <c r="A421" i="1"/>
  <c r="A608" i="1"/>
  <c r="A353" i="1"/>
  <c r="A282" i="1"/>
  <c r="A7" i="1"/>
  <c r="A78" i="1"/>
  <c r="A361" i="1"/>
  <c r="A275" i="1"/>
  <c r="A317" i="1"/>
  <c r="A47" i="1"/>
  <c r="A600" i="1"/>
  <c r="A370" i="1"/>
  <c r="A415" i="1"/>
  <c r="A237" i="1"/>
  <c r="A338" i="1"/>
  <c r="A307" i="1"/>
  <c r="A70" i="1"/>
  <c r="A343" i="1"/>
  <c r="A443" i="1"/>
  <c r="A55" i="1"/>
  <c r="A119" i="1"/>
  <c r="A386" i="1"/>
  <c r="A87" i="1"/>
  <c r="A379" i="1"/>
  <c r="A570" i="1"/>
  <c r="A139" i="1"/>
  <c r="A610" i="1"/>
  <c r="A171" i="1"/>
  <c r="A335" i="1"/>
  <c r="A15" i="1"/>
  <c r="A484" i="1"/>
  <c r="A79" i="1"/>
  <c r="A427" i="1"/>
  <c r="A554" i="1"/>
  <c r="A596" i="1"/>
  <c r="A328" i="1"/>
  <c r="A532" i="1"/>
  <c r="A366" i="1"/>
  <c r="A607" i="1"/>
  <c r="A196" i="1"/>
  <c r="A50" i="1"/>
  <c r="A246" i="1"/>
  <c r="A110" i="1"/>
  <c r="A23" i="1"/>
  <c r="A356" i="1"/>
  <c r="A252" i="1"/>
  <c r="A517" i="1"/>
  <c r="A483" i="1"/>
  <c r="A203" i="1"/>
  <c r="A477" i="1"/>
  <c r="A248" i="1"/>
  <c r="A152" i="1"/>
  <c r="A172" i="1"/>
  <c r="A227" i="1"/>
  <c r="A177" i="1"/>
  <c r="A281" i="1"/>
  <c r="A102" i="1"/>
  <c r="A274" i="1"/>
  <c r="A456" i="1"/>
  <c r="A500" i="1"/>
  <c r="A124" i="1"/>
  <c r="A493" i="1"/>
  <c r="A306" i="1"/>
  <c r="A303" i="1"/>
  <c r="A301" i="1"/>
  <c r="A190" i="1"/>
  <c r="A38" i="1"/>
  <c r="A143" i="1"/>
  <c r="A180" i="1"/>
  <c r="A481" i="1"/>
  <c r="A181" i="1"/>
  <c r="A347" i="1"/>
  <c r="A222" i="1"/>
  <c r="A507" i="1"/>
  <c r="A331" i="1"/>
  <c r="A273" i="1"/>
  <c r="A247" i="1"/>
  <c r="A431" i="1"/>
  <c r="A565" i="1"/>
  <c r="A141" i="1"/>
  <c r="A591" i="1"/>
  <c r="A170" i="1"/>
  <c r="A505" i="1"/>
  <c r="A11" i="1"/>
  <c r="A368" i="1"/>
  <c r="A560" i="1"/>
  <c r="A454" i="1"/>
  <c r="A432" i="1"/>
  <c r="A385" i="1"/>
  <c r="A491" i="1"/>
  <c r="A371" i="1"/>
  <c r="A168" i="1"/>
  <c r="A37" i="1"/>
  <c r="A414" i="1"/>
  <c r="A35" i="2"/>
  <c r="A11" i="2"/>
  <c r="A628" i="1"/>
  <c r="A243" i="1"/>
  <c r="A383" i="2"/>
  <c r="A588" i="2"/>
  <c r="A574" i="1"/>
  <c r="A22" i="2"/>
  <c r="A46" i="2"/>
  <c r="A236" i="1"/>
  <c r="A324" i="2"/>
  <c r="A311" i="2"/>
  <c r="A135" i="2"/>
  <c r="A238" i="2"/>
  <c r="A27" i="2"/>
  <c r="A477" i="2"/>
  <c r="A547" i="2"/>
  <c r="A295" i="2"/>
  <c r="A38" i="2"/>
  <c r="A505" i="2"/>
  <c r="A346" i="2"/>
  <c r="A229" i="2"/>
  <c r="A459" i="2"/>
  <c r="A45" i="2"/>
  <c r="A452" i="2"/>
  <c r="A254" i="2"/>
  <c r="A496" i="2"/>
  <c r="A329" i="2"/>
  <c r="A102" i="2"/>
  <c r="A64" i="2"/>
  <c r="A372" i="1"/>
  <c r="A277" i="1"/>
  <c r="A132" i="1"/>
  <c r="A98" i="1"/>
  <c r="A296" i="1"/>
  <c r="A264" i="1"/>
  <c r="A552" i="1"/>
  <c r="A258" i="1"/>
  <c r="A479" i="1"/>
  <c r="A377" i="1"/>
  <c r="A513" i="1"/>
  <c r="A506" i="1"/>
  <c r="A144" i="1"/>
  <c r="A476" i="2"/>
  <c r="A253" i="2"/>
  <c r="A466" i="2"/>
  <c r="A255" i="2"/>
  <c r="A577" i="2"/>
  <c r="A181" i="2"/>
  <c r="A405" i="2"/>
  <c r="A607" i="2"/>
  <c r="A511" i="2"/>
  <c r="A526" i="2"/>
  <c r="A319" i="2"/>
  <c r="A249" i="2"/>
  <c r="A649" i="2"/>
  <c r="A147" i="2"/>
  <c r="A84" i="2"/>
  <c r="A297" i="2"/>
  <c r="A421" i="2"/>
  <c r="A284" i="2"/>
  <c r="A282" i="2"/>
  <c r="A521" i="2"/>
  <c r="A430" i="2"/>
  <c r="A13" i="1"/>
  <c r="A308" i="1"/>
  <c r="A394" i="1"/>
  <c r="A473" i="1"/>
  <c r="A45" i="1"/>
  <c r="A302" i="1"/>
  <c r="A200" i="1"/>
  <c r="A325" i="1"/>
  <c r="A251" i="1"/>
  <c r="A540" i="1"/>
  <c r="A644" i="1"/>
  <c r="A173" i="1"/>
  <c r="A400" i="1"/>
  <c r="A411" i="2"/>
  <c r="A450" i="1"/>
  <c r="A615" i="1"/>
  <c r="A392" i="1"/>
  <c r="A455" i="1"/>
  <c r="A580" i="1"/>
  <c r="A514" i="1"/>
  <c r="A625" i="1"/>
  <c r="A559" i="1"/>
  <c r="A233" i="1"/>
  <c r="A633" i="1"/>
  <c r="A528" i="2"/>
  <c r="A527" i="2"/>
  <c r="A203" i="2"/>
  <c r="A516" i="1"/>
  <c r="A31" i="2"/>
  <c r="A517" i="2"/>
  <c r="A381" i="2"/>
  <c r="A130" i="2"/>
  <c r="A292" i="2"/>
  <c r="A88" i="1"/>
  <c r="A442" i="1"/>
  <c r="A304" i="1"/>
  <c r="A348" i="2"/>
  <c r="A466" i="1"/>
  <c r="A147" i="1"/>
  <c r="A369" i="2"/>
  <c r="A284" i="1"/>
  <c r="A423" i="1"/>
  <c r="A401" i="1"/>
  <c r="A211" i="2"/>
  <c r="A402" i="2"/>
  <c r="A595" i="1"/>
  <c r="A116" i="2"/>
  <c r="A321" i="2"/>
  <c r="A544" i="1"/>
  <c r="A645" i="1"/>
  <c r="A615" i="2"/>
  <c r="A404" i="1"/>
  <c r="A82" i="2"/>
  <c r="A429" i="2"/>
  <c r="A446" i="2"/>
  <c r="A318" i="2"/>
  <c r="A447" i="2"/>
  <c r="A438" i="2"/>
  <c r="A98" i="2"/>
  <c r="A431" i="2"/>
  <c r="A259" i="2"/>
  <c r="A118" i="2"/>
  <c r="A428" i="2"/>
  <c r="A278" i="2"/>
  <c r="A579" i="2"/>
  <c r="A37" i="2"/>
  <c r="A367" i="2"/>
  <c r="A334" i="2"/>
  <c r="A492" i="2"/>
  <c r="A9" i="2"/>
  <c r="A632" i="2"/>
  <c r="A542" i="2"/>
  <c r="A500" i="2"/>
  <c r="A441" i="2"/>
  <c r="A435" i="2"/>
  <c r="A638" i="2"/>
  <c r="A325" i="2"/>
  <c r="A227" i="2"/>
  <c r="A86" i="2"/>
  <c r="A13" i="2"/>
  <c r="A112" i="2"/>
  <c r="A363" i="2"/>
  <c r="A362" i="2"/>
  <c r="A541" i="2"/>
  <c r="A196" i="2"/>
  <c r="A433" i="2"/>
  <c r="A473" i="2"/>
  <c r="A212" i="2"/>
  <c r="A403" i="2"/>
  <c r="A510" i="2"/>
  <c r="A104" i="2"/>
  <c r="A322" i="2"/>
  <c r="A315" i="2"/>
  <c r="A152" i="2"/>
  <c r="A216" i="2"/>
  <c r="A494" i="2"/>
  <c r="A265" i="2"/>
  <c r="A128" i="2"/>
  <c r="A210" i="2"/>
  <c r="A327" i="2"/>
  <c r="A586" i="2"/>
  <c r="A457" i="2"/>
  <c r="A512" i="2"/>
  <c r="A105" i="2"/>
  <c r="A420" i="2"/>
  <c r="A71" i="2"/>
  <c r="A474" i="2"/>
  <c r="A479" i="2"/>
  <c r="A172" i="2"/>
  <c r="A294" i="2"/>
  <c r="A371" i="2"/>
  <c r="A519" i="2"/>
  <c r="A598" i="2"/>
  <c r="A522" i="2"/>
  <c r="A290" i="2"/>
  <c r="A350" i="2"/>
  <c r="A357" i="2"/>
  <c r="A401" i="2"/>
  <c r="A337" i="2"/>
  <c r="A107" i="2"/>
  <c r="A490" i="2"/>
  <c r="A161" i="2"/>
  <c r="A556" i="2"/>
  <c r="A390" i="2"/>
  <c r="A468" i="2"/>
  <c r="A100" i="2"/>
  <c r="A368" i="2"/>
  <c r="A108" i="2"/>
  <c r="A562" i="2"/>
  <c r="A570" i="2"/>
  <c r="A364" i="2"/>
  <c r="A386" i="2"/>
  <c r="A360" i="2"/>
  <c r="A54" i="2"/>
  <c r="A619" i="2"/>
  <c r="A502" i="2"/>
  <c r="A106" i="2"/>
  <c r="A258" i="2"/>
  <c r="A569" i="2"/>
  <c r="A351" i="2"/>
  <c r="A275" i="2"/>
  <c r="A138" i="2"/>
  <c r="A78" i="2"/>
  <c r="A621" i="2"/>
  <c r="A251" i="2"/>
  <c r="A437" i="2"/>
  <c r="A126" i="2"/>
  <c r="A170" i="2"/>
  <c r="A561" i="2"/>
  <c r="A540" i="2"/>
  <c r="A140" i="2"/>
  <c r="A160" i="2"/>
  <c r="A16" i="2"/>
  <c r="A215" i="2"/>
  <c r="A50" i="2"/>
  <c r="A616" i="2"/>
  <c r="A514" i="2"/>
  <c r="A385" i="2"/>
  <c r="A193" i="2"/>
  <c r="A443" i="2"/>
  <c r="A533" i="2"/>
  <c r="A419" i="2"/>
  <c r="A307" i="2"/>
  <c r="A486" i="2"/>
  <c r="A266" i="2"/>
  <c r="A261" i="2"/>
  <c r="A270" i="2"/>
  <c r="A462" i="2"/>
  <c r="A585" i="2"/>
  <c r="A230" i="2"/>
  <c r="A10" i="2"/>
  <c r="A394" i="2"/>
  <c r="A345" i="2"/>
  <c r="A129" i="2"/>
  <c r="A482" i="2"/>
  <c r="A234" i="2"/>
  <c r="A240" i="2"/>
  <c r="A654" i="2"/>
  <c r="A361" i="2"/>
  <c r="A119" i="2"/>
  <c r="A308" i="2"/>
  <c r="A306" i="2"/>
  <c r="A397" i="2"/>
  <c r="A332" i="2"/>
  <c r="A553" i="2"/>
  <c r="A87" i="2"/>
  <c r="A97" i="2"/>
  <c r="A555" i="2"/>
  <c r="A67" i="2"/>
  <c r="A573" i="2"/>
  <c r="A124" i="2"/>
  <c r="A109" i="2"/>
  <c r="A404" i="2"/>
  <c r="A281" i="2"/>
  <c r="A374" i="2"/>
  <c r="A471" i="2"/>
  <c r="A123" i="2"/>
  <c r="A558" i="2"/>
  <c r="A593" i="2"/>
  <c r="A520" i="2"/>
  <c r="A373" i="2"/>
  <c r="A209" i="2"/>
  <c r="A268" i="2"/>
  <c r="A342" i="2"/>
  <c r="A399" i="2"/>
  <c r="A199" i="2"/>
  <c r="A531" i="2"/>
  <c r="A157" i="2"/>
  <c r="A224" i="2"/>
  <c r="A190" i="2"/>
  <c r="A41" i="2"/>
  <c r="A628" i="2"/>
  <c r="A395" i="2"/>
  <c r="A88" i="2"/>
  <c r="A559" i="2"/>
  <c r="A622" i="2"/>
  <c r="A269" i="2"/>
  <c r="A169" i="2"/>
  <c r="A639" i="2"/>
  <c r="A228" i="2"/>
  <c r="A392" i="2"/>
  <c r="A618" i="2"/>
  <c r="A461" i="2"/>
  <c r="A595" i="2"/>
  <c r="A187" i="2"/>
  <c r="A583" i="2"/>
  <c r="A247" i="2"/>
  <c r="A530" i="2"/>
  <c r="A279" i="2"/>
  <c r="A637" i="2"/>
  <c r="A103" i="2"/>
  <c r="A366" i="2"/>
  <c r="A539" i="2"/>
  <c r="A192" i="2"/>
  <c r="A518" i="2"/>
  <c r="A23" i="2"/>
  <c r="A330" i="2"/>
  <c r="A185" i="2"/>
  <c r="A90" i="2"/>
  <c r="A127" i="2"/>
  <c r="A155" i="2"/>
  <c r="A197" i="2"/>
  <c r="A29" i="2"/>
  <c r="A398" i="2"/>
  <c r="A65" i="2"/>
  <c r="A165" i="2"/>
  <c r="A47" i="2"/>
  <c r="A21" i="2"/>
  <c r="A358" i="2"/>
  <c r="A148" i="2"/>
  <c r="A75" i="2"/>
  <c r="A497" i="2"/>
  <c r="A168" i="2"/>
  <c r="A183" i="2"/>
  <c r="A204" i="2"/>
  <c r="A613" i="2"/>
  <c r="A453" i="2"/>
  <c r="A623" i="2"/>
  <c r="A469" i="2"/>
  <c r="A206" i="2"/>
  <c r="A544" i="2"/>
  <c r="A26" i="2"/>
  <c r="A484" i="2"/>
  <c r="A532" i="2"/>
  <c r="A336" i="2"/>
  <c r="A406" i="2"/>
  <c r="A113" i="2"/>
  <c r="A66" i="2"/>
  <c r="A136" i="2"/>
  <c r="A410" i="2"/>
  <c r="A554" i="2"/>
  <c r="A575" i="2"/>
  <c r="A597" i="2"/>
  <c r="A303" i="2"/>
  <c r="A472" i="2"/>
  <c r="A260" i="2"/>
  <c r="A111" i="2"/>
  <c r="A285" i="2"/>
  <c r="A596" i="2"/>
  <c r="A12" i="2"/>
  <c r="A158" i="2"/>
  <c r="A17" i="2"/>
  <c r="A243" i="2"/>
  <c r="A232" i="2"/>
  <c r="A565" i="2"/>
  <c r="A534" i="2"/>
  <c r="A460" i="2"/>
  <c r="A19" i="2"/>
  <c r="A440" i="2"/>
  <c r="A409" i="2"/>
  <c r="A620" i="2"/>
  <c r="A515" i="2"/>
  <c r="A387" i="2"/>
  <c r="A630" i="2"/>
  <c r="A89" i="2"/>
  <c r="A121" i="2"/>
  <c r="A202" i="2"/>
  <c r="A252" i="2"/>
  <c r="A24" i="2"/>
  <c r="A59" i="2"/>
  <c r="A94" i="2"/>
  <c r="A393" i="2"/>
  <c r="A146" i="2"/>
  <c r="A6" i="2"/>
  <c r="A326" i="2"/>
  <c r="A241" i="2"/>
  <c r="A189" i="2"/>
  <c r="A79" i="2"/>
  <c r="A320" i="2"/>
  <c r="A464" i="2"/>
  <c r="A333" i="2"/>
  <c r="A184" i="2"/>
  <c r="A470" i="2"/>
  <c r="A551" i="2"/>
  <c r="A175" i="2"/>
  <c r="A293" i="2"/>
  <c r="A552" i="2"/>
  <c r="A636" i="2"/>
  <c r="A248" i="2"/>
  <c r="A576" i="2"/>
  <c r="A174" i="2"/>
  <c r="A640" i="2"/>
  <c r="A310" i="2"/>
  <c r="A316" i="2"/>
  <c r="A508" i="2"/>
  <c r="A475" i="2"/>
  <c r="A557" i="2"/>
  <c r="A92" i="2"/>
  <c r="A34" i="2"/>
  <c r="A144" i="2"/>
  <c r="A507" i="2"/>
  <c r="A480" i="2"/>
  <c r="A650" i="2"/>
  <c r="A478" i="2"/>
  <c r="A220" i="2"/>
  <c r="A548" i="2"/>
  <c r="A610" i="2"/>
  <c r="A603" i="2"/>
  <c r="A412" i="2"/>
  <c r="A456" i="2"/>
  <c r="A652" i="2"/>
  <c r="A485" i="2"/>
  <c r="A604" i="2"/>
  <c r="A70" i="2"/>
  <c r="A481" i="2"/>
  <c r="A523" i="2"/>
  <c r="A414" i="2"/>
  <c r="A242" i="2"/>
  <c r="A221" i="2"/>
  <c r="A560" i="2"/>
  <c r="A353" i="2"/>
  <c r="A379" i="2"/>
  <c r="A611" i="2"/>
  <c r="A634" i="2"/>
  <c r="A408" i="2"/>
  <c r="A263" i="2"/>
  <c r="A57" i="2"/>
  <c r="A43" i="2"/>
  <c r="A591" i="2"/>
  <c r="A53" i="2"/>
  <c r="A347" i="2"/>
  <c r="A617" i="2"/>
  <c r="A568" i="2"/>
  <c r="A323" i="2"/>
  <c r="A592" i="2"/>
  <c r="A302" i="2"/>
  <c r="A317" i="2"/>
  <c r="A590" i="2"/>
  <c r="A504" i="2"/>
  <c r="A164" i="2"/>
  <c r="A39" i="2"/>
  <c r="A36" i="2"/>
  <c r="A25" i="2"/>
  <c r="A646" i="2"/>
  <c r="A491" i="2"/>
  <c r="A335" i="2"/>
  <c r="A606" i="2"/>
  <c r="A223" i="2"/>
  <c r="A651" i="2"/>
  <c r="A463" i="2"/>
  <c r="A467" i="2"/>
  <c r="A217" i="2"/>
  <c r="A378" i="2"/>
  <c r="A377" i="2"/>
  <c r="A340" i="2"/>
  <c r="A635" i="2"/>
  <c r="A48" i="2"/>
  <c r="A647" i="2"/>
  <c r="A267" i="2"/>
  <c r="A101" i="2"/>
  <c r="A349" i="2"/>
  <c r="A188" i="2"/>
  <c r="A286" i="2"/>
  <c r="A566" i="2"/>
  <c r="A42" i="2"/>
  <c r="A653" i="2"/>
  <c r="A589" i="2"/>
  <c r="A44" i="2"/>
  <c r="A163" i="2"/>
  <c r="A425" i="2"/>
  <c r="A563" i="2"/>
  <c r="A77" i="2"/>
  <c r="A313" i="2"/>
  <c r="A96" i="2"/>
  <c r="A245" i="2"/>
  <c r="A413" i="2"/>
  <c r="A546" i="2"/>
  <c r="A235" i="2"/>
  <c r="A171" i="2"/>
  <c r="A28" i="2"/>
  <c r="A182" i="2"/>
  <c r="A300" i="2"/>
  <c r="A498" i="2"/>
  <c r="A380" i="2"/>
  <c r="A18" i="2"/>
  <c r="A454" i="2"/>
  <c r="A418" i="2"/>
  <c r="A61" i="2"/>
  <c r="A625" i="2"/>
  <c r="A76" i="2"/>
  <c r="A200" i="2"/>
  <c r="A93" i="2"/>
  <c r="A262" i="2"/>
  <c r="A614" i="2"/>
  <c r="A231" i="2"/>
  <c r="A301" i="2"/>
  <c r="A195" i="2"/>
  <c r="A356" i="2"/>
  <c r="A449" i="2"/>
  <c r="A137" i="2"/>
  <c r="A208" i="2"/>
  <c r="A550" i="2"/>
  <c r="A226" i="2"/>
  <c r="A344" i="2"/>
  <c r="A516" i="2"/>
  <c r="A201" i="2"/>
  <c r="A424" i="2"/>
  <c r="A52" i="2"/>
  <c r="A439" i="2"/>
  <c r="A571" i="2"/>
  <c r="A114" i="2"/>
  <c r="A525" i="2"/>
  <c r="A388" i="2"/>
  <c r="A644" i="2"/>
  <c r="A156" i="2"/>
  <c r="A458" i="2"/>
  <c r="A391" i="2"/>
  <c r="A120" i="2"/>
  <c r="A20" i="2"/>
  <c r="A587" i="2"/>
  <c r="A339" i="2"/>
  <c r="A499" i="2"/>
  <c r="A629" i="2"/>
  <c r="A549" i="2"/>
  <c r="A343" i="2"/>
  <c r="A139" i="2"/>
  <c r="A436" i="2"/>
  <c r="A176" i="2"/>
  <c r="A499" i="1"/>
  <c r="A327" i="1"/>
  <c r="A169" i="1"/>
  <c r="A39" i="1"/>
  <c r="A10" i="1"/>
  <c r="A390" i="1"/>
  <c r="A288" i="2"/>
  <c r="A634" i="1"/>
  <c r="A72" i="2"/>
  <c r="A264" i="2"/>
  <c r="A225" i="2"/>
  <c r="A125" i="2"/>
  <c r="A233" i="2"/>
  <c r="A218" i="2"/>
  <c r="A73" i="2"/>
  <c r="A489" i="2"/>
  <c r="A645" i="2"/>
  <c r="A501" i="2"/>
  <c r="A624" i="2"/>
  <c r="A543" i="2"/>
  <c r="A69" i="2"/>
  <c r="A529" i="2"/>
  <c r="A237" i="2"/>
  <c r="A58" i="2"/>
  <c r="A167" i="2"/>
  <c r="A536" i="2"/>
  <c r="A372" i="2"/>
  <c r="A186" i="2"/>
  <c r="A599" i="2"/>
  <c r="A166" i="2"/>
  <c r="A219" i="2"/>
  <c r="A407" i="2"/>
  <c r="A355" i="2"/>
  <c r="A352" i="1"/>
  <c r="A41" i="1"/>
  <c r="A426" i="1"/>
  <c r="A452" i="1"/>
  <c r="A138" i="1"/>
  <c r="A59" i="1"/>
  <c r="A61" i="1"/>
  <c r="A492" i="1"/>
  <c r="A487" i="1"/>
  <c r="A73" i="1"/>
  <c r="A75" i="1"/>
  <c r="A126" i="1"/>
  <c r="A289" i="1"/>
  <c r="A134" i="2"/>
  <c r="A513" i="2"/>
  <c r="A487" i="2"/>
  <c r="A80" i="2"/>
  <c r="A133" i="2"/>
  <c r="A608" i="2"/>
  <c r="A503" i="2"/>
  <c r="A396" i="2"/>
  <c r="A416" i="2"/>
  <c r="A450" i="2"/>
  <c r="A205" i="2"/>
  <c r="A633" i="2"/>
  <c r="A465" i="2"/>
  <c r="A110" i="2"/>
  <c r="A612" i="2"/>
  <c r="A257" i="2"/>
  <c r="A605" i="2"/>
  <c r="A299" i="2"/>
  <c r="A338" i="2"/>
  <c r="A389" i="2"/>
  <c r="A434" i="2"/>
  <c r="A55" i="2"/>
  <c r="A109" i="1"/>
  <c r="A130" i="1"/>
  <c r="A178" i="1"/>
  <c r="A463" i="1"/>
  <c r="A583" i="1"/>
  <c r="A314" i="1"/>
  <c r="A18" i="1"/>
  <c r="A31" i="1"/>
  <c r="A122" i="1"/>
  <c r="A212" i="1"/>
  <c r="A568" i="1"/>
  <c r="A639" i="1"/>
  <c r="A590" i="1"/>
  <c r="A630" i="1"/>
  <c r="A256" i="1"/>
  <c r="A618" i="1"/>
  <c r="A546" i="1"/>
  <c r="A351" i="1"/>
  <c r="A380" i="1"/>
  <c r="A646" i="1"/>
  <c r="A398" i="1"/>
  <c r="A622" i="1"/>
  <c r="A225" i="1"/>
  <c r="A605" i="1"/>
  <c r="A420" i="1"/>
  <c r="A609" i="2"/>
  <c r="A271" i="2"/>
  <c r="A606" i="1"/>
  <c r="A114" i="1"/>
  <c r="A352" i="2"/>
  <c r="A9" i="1"/>
  <c r="A642" i="2"/>
  <c r="A115" i="2"/>
  <c r="A412" i="1"/>
  <c r="A588" i="1"/>
  <c r="A46" i="1"/>
  <c r="A97" i="1"/>
  <c r="A216" i="1"/>
  <c r="A129" i="1"/>
  <c r="A82" i="1"/>
  <c r="A318" i="1"/>
  <c r="A312" i="1"/>
  <c r="A389" i="1"/>
  <c r="A265" i="1"/>
  <c r="A475" i="1"/>
  <c r="A69" i="1"/>
  <c r="A635" i="1"/>
  <c r="A405" i="1"/>
  <c r="A92" i="1"/>
  <c r="A240" i="1"/>
  <c r="A149" i="1"/>
  <c r="A204" i="1"/>
  <c r="A89" i="1"/>
  <c r="A550" i="1"/>
  <c r="A349" i="1"/>
  <c r="A21" i="1"/>
  <c r="A429" i="1"/>
  <c r="A184" i="1"/>
  <c r="A104" i="1"/>
  <c r="A533" i="1"/>
  <c r="A115" i="1"/>
  <c r="A465" i="1"/>
  <c r="A199" i="1"/>
  <c r="A470" i="1"/>
  <c r="A254" i="1"/>
  <c r="A348" i="1"/>
  <c r="A410" i="1"/>
  <c r="A231" i="1"/>
  <c r="A577" i="1"/>
  <c r="A512" i="1"/>
  <c r="A94" i="1"/>
  <c r="A376" i="1"/>
  <c r="A299" i="1"/>
  <c r="A453" i="1"/>
  <c r="A84" i="1"/>
  <c r="A112" i="1"/>
  <c r="A581" i="1"/>
  <c r="A541" i="1"/>
  <c r="A194" i="1"/>
  <c r="A316" i="1"/>
  <c r="A234" i="1"/>
  <c r="A362" i="1"/>
  <c r="A435" i="1"/>
  <c r="A623" i="1"/>
  <c r="A637" i="1"/>
  <c r="A80" i="1"/>
  <c r="A346" i="1"/>
  <c r="A213" i="1"/>
  <c r="A543" i="1"/>
  <c r="A422" i="1"/>
  <c r="A642" i="1"/>
  <c r="A598" i="1"/>
  <c r="A502" i="1"/>
  <c r="A638" i="1"/>
  <c r="A395" i="1"/>
  <c r="A268" i="1"/>
  <c r="A489" i="1"/>
  <c r="A189" i="1"/>
  <c r="A270" i="1"/>
  <c r="A179" i="1"/>
  <c r="A145" i="1"/>
  <c r="A643" i="1"/>
  <c r="A592" i="1"/>
  <c r="A640" i="1"/>
  <c r="A576" i="1"/>
  <c r="A564" i="1"/>
  <c r="A291" i="1"/>
  <c r="A229" i="1"/>
  <c r="A612" i="1"/>
  <c r="A255" i="1"/>
  <c r="A399" i="1"/>
  <c r="A567" i="1"/>
  <c r="A193" i="1"/>
  <c r="A526" i="1"/>
  <c r="A153" i="1"/>
  <c r="A310" i="1"/>
  <c r="A369" i="1"/>
  <c r="A485" i="1"/>
  <c r="A374" i="1"/>
  <c r="A358" i="1"/>
  <c r="A602" i="1"/>
  <c r="A468" i="1"/>
  <c r="A436" i="1"/>
  <c r="A51" i="1"/>
  <c r="A123" i="1"/>
  <c r="A95" i="1"/>
  <c r="A17" i="1"/>
  <c r="A116" i="1"/>
  <c r="A250" i="1"/>
  <c r="A280" i="1"/>
  <c r="A384" i="1"/>
  <c r="A355" i="1"/>
  <c r="A259" i="1"/>
  <c r="A164" i="1"/>
  <c r="A614" i="1"/>
  <c r="A627" i="1"/>
  <c r="A542" i="1"/>
  <c r="A636" i="1"/>
  <c r="A274" i="2"/>
  <c r="A128" i="1"/>
  <c r="A157" i="1"/>
  <c r="A208" i="1"/>
  <c r="A376" i="2"/>
  <c r="A311" i="1"/>
  <c r="A238" i="1"/>
  <c r="A154" i="1"/>
  <c r="A501" i="1"/>
  <c r="A320" i="1"/>
  <c r="A262" i="1"/>
  <c r="A584" i="1"/>
  <c r="A430" i="1"/>
  <c r="A535" i="1"/>
  <c r="A158" i="1"/>
  <c r="A20" i="1"/>
  <c r="A90" i="1"/>
  <c r="A561" i="1"/>
  <c r="A192" i="1"/>
  <c r="A218" i="1"/>
  <c r="A285" i="1"/>
  <c r="A195" i="1"/>
  <c r="A117" i="1"/>
  <c r="A151" i="1"/>
  <c r="A364" i="1"/>
  <c r="A476" i="1"/>
  <c r="A161" i="1"/>
  <c r="A472" i="1"/>
  <c r="A611" i="1"/>
  <c r="A74" i="1"/>
  <c r="A440" i="1"/>
  <c r="A336" i="1"/>
  <c r="A467" i="1"/>
  <c r="A604" i="1"/>
  <c r="A488" i="1"/>
  <c r="A156" i="1"/>
  <c r="A333" i="1"/>
  <c r="A406" i="1"/>
  <c r="A220" i="1"/>
  <c r="A24" i="1"/>
  <c r="A14" i="1"/>
  <c r="A382" i="1"/>
  <c r="A324" i="1"/>
  <c r="A155" i="1"/>
  <c r="A381" i="1"/>
  <c r="A209" i="1"/>
  <c r="A65" i="1"/>
  <c r="A260" i="1"/>
  <c r="A60" i="1"/>
  <c r="A210" i="1"/>
  <c r="A43" i="1"/>
  <c r="A624" i="1"/>
  <c r="A162" i="1"/>
  <c r="A536" i="1"/>
  <c r="A106" i="1"/>
  <c r="A134" i="1"/>
  <c r="A175" i="1"/>
  <c r="A403" i="1"/>
  <c r="A391" i="1"/>
  <c r="A619" i="1"/>
  <c r="A197" i="1"/>
  <c r="A597" i="1"/>
  <c r="A460" i="1"/>
  <c r="A373" i="1"/>
  <c r="A342" i="1"/>
  <c r="A548" i="1"/>
  <c r="A182" i="1"/>
  <c r="A105" i="1"/>
  <c r="A176" i="1"/>
  <c r="A315" i="1"/>
  <c r="A609" i="1"/>
  <c r="A553" i="1"/>
  <c r="A332" i="1"/>
  <c r="A211" i="1"/>
  <c r="A63" i="1"/>
  <c r="A557" i="1"/>
  <c r="A294" i="1"/>
  <c r="A136" i="1"/>
  <c r="A439" i="1"/>
  <c r="A230" i="1"/>
  <c r="A305" i="1"/>
  <c r="A387" i="1"/>
  <c r="A96" i="1"/>
  <c r="A269" i="1"/>
  <c r="A445" i="1"/>
  <c r="A68" i="1"/>
  <c r="A165" i="1"/>
  <c r="A563" i="1"/>
  <c r="A111" i="1"/>
  <c r="A547" i="1"/>
  <c r="A461" i="1"/>
  <c r="A459" i="1"/>
  <c r="A271" i="1"/>
  <c r="A571" i="1"/>
  <c r="A641" i="1"/>
  <c r="A418" i="1"/>
  <c r="A232" i="1"/>
  <c r="A100" i="1"/>
  <c r="A27" i="1"/>
  <c r="A108" i="1"/>
  <c r="A49" i="1"/>
  <c r="A286" i="1"/>
  <c r="A363" i="1"/>
  <c r="A345" i="1"/>
  <c r="A58" i="1"/>
  <c r="A496" i="1"/>
  <c r="A528" i="1"/>
  <c r="A340" i="1"/>
  <c r="A375" i="1"/>
  <c r="A508" i="1"/>
  <c r="A451" i="1"/>
  <c r="A587" i="1"/>
  <c r="A101" i="1"/>
  <c r="A33" i="1"/>
  <c r="A6" i="1"/>
  <c r="A287" i="1"/>
  <c r="A160" i="1"/>
  <c r="A462" i="1"/>
  <c r="A437" i="1"/>
  <c r="A329" i="1"/>
  <c r="A52" i="1"/>
  <c r="A140" i="1"/>
  <c r="A267" i="1"/>
  <c r="A266" i="1"/>
  <c r="A146" i="1"/>
  <c r="A446" i="1"/>
  <c r="A283" i="1"/>
  <c r="A93" i="1"/>
  <c r="A599" i="1"/>
  <c r="A494" i="1"/>
  <c r="A433" i="1"/>
  <c r="A142" i="1"/>
  <c r="A621" i="1"/>
  <c r="A322" i="1"/>
  <c r="A214" i="1"/>
  <c r="A603" i="1"/>
  <c r="A438" i="1"/>
  <c r="A77" i="1"/>
  <c r="A551" i="1"/>
  <c r="A562" i="1"/>
  <c r="A626" i="1"/>
  <c r="A344" i="1"/>
  <c r="A207" i="1"/>
  <c r="A298" i="1"/>
  <c r="A137" i="1"/>
  <c r="A99" i="1"/>
  <c r="A257" i="1"/>
  <c r="A357" i="1"/>
  <c r="A292" i="1"/>
  <c r="A523" i="1"/>
  <c r="A486" i="1"/>
  <c r="A530" i="1"/>
  <c r="A383" i="1"/>
  <c r="A25" i="1"/>
  <c r="A416" i="1"/>
  <c r="A224" i="1"/>
  <c r="A341" i="1"/>
  <c r="A632" i="1"/>
  <c r="A67" i="1"/>
  <c r="A12" i="1"/>
  <c r="A578" i="1"/>
  <c r="A447" i="1"/>
  <c r="A407" i="1"/>
  <c r="A239" i="1"/>
  <c r="A71" i="1"/>
  <c r="A166" i="1"/>
  <c r="A167" i="1"/>
  <c r="A121" i="1"/>
  <c r="A480" i="1"/>
  <c r="A444" i="1"/>
  <c r="A582" i="1"/>
  <c r="A120" i="1"/>
  <c r="A593" i="1"/>
  <c r="A183" i="1"/>
  <c r="A497" i="1"/>
  <c r="A558" i="1"/>
  <c r="A297" i="1"/>
  <c r="A56" i="1"/>
  <c r="A449" i="1"/>
  <c r="A201" i="1"/>
  <c r="A187" i="1"/>
  <c r="A249" i="1"/>
  <c r="A33" i="2"/>
  <c r="A445" i="2"/>
  <c r="A256" i="2"/>
  <c r="A32" i="2"/>
  <c r="A246" i="2"/>
  <c r="A49" i="2"/>
  <c r="A62" i="2"/>
  <c r="A305" i="2"/>
  <c r="A191" i="2"/>
  <c r="A427" i="2"/>
  <c r="H714" i="1"/>
  <c r="E714" i="1"/>
  <c r="A714" i="1" s="1"/>
  <c r="E699" i="2"/>
  <c r="A699" i="2" s="1"/>
  <c r="H699" i="2"/>
  <c r="H694" i="2"/>
  <c r="E694" i="2"/>
  <c r="A694" i="2" s="1"/>
  <c r="H681" i="1"/>
  <c r="E681" i="1"/>
  <c r="A681" i="1" s="1"/>
  <c r="H663" i="1"/>
  <c r="E663" i="1"/>
  <c r="A663" i="1" s="1"/>
  <c r="E659" i="2"/>
  <c r="A659" i="2" s="1"/>
  <c r="H659" i="2"/>
  <c r="H685" i="2"/>
  <c r="E685" i="2"/>
  <c r="A685" i="2" s="1"/>
  <c r="E685" i="1"/>
  <c r="A685" i="1" s="1"/>
  <c r="H685" i="1"/>
  <c r="E675" i="2"/>
  <c r="A675" i="2" s="1"/>
  <c r="H675" i="2"/>
  <c r="E684" i="1"/>
  <c r="A684" i="1" s="1"/>
  <c r="H684" i="1"/>
  <c r="E665" i="1"/>
  <c r="A665" i="1" s="1"/>
  <c r="H665" i="1"/>
  <c r="E704" i="2"/>
  <c r="A704" i="2" s="1"/>
  <c r="H704" i="2"/>
  <c r="E705" i="1"/>
  <c r="A705" i="1" s="1"/>
  <c r="H705" i="1"/>
  <c r="E658" i="2"/>
  <c r="A658" i="2" s="1"/>
  <c r="H658" i="2"/>
  <c r="E691" i="1"/>
  <c r="A691" i="1" s="1"/>
  <c r="H691" i="1"/>
  <c r="E647" i="1"/>
  <c r="A647" i="1" s="1"/>
  <c r="H647" i="1"/>
  <c r="H686" i="1"/>
  <c r="E686" i="1"/>
  <c r="A686" i="1" s="1"/>
  <c r="E689" i="2"/>
  <c r="A689" i="2" s="1"/>
  <c r="H689" i="2"/>
  <c r="E703" i="1"/>
  <c r="A703" i="1" s="1"/>
  <c r="H703" i="1"/>
  <c r="H671" i="2"/>
  <c r="E671" i="2"/>
  <c r="A671" i="2" s="1"/>
  <c r="E651" i="1"/>
  <c r="A651" i="1" s="1"/>
  <c r="H651" i="1"/>
  <c r="H654" i="1"/>
  <c r="E654" i="1"/>
  <c r="A654" i="1" s="1"/>
  <c r="H677" i="1"/>
  <c r="E677" i="1"/>
  <c r="A677" i="1" s="1"/>
  <c r="H693" i="2"/>
  <c r="E693" i="2"/>
  <c r="A693" i="2" s="1"/>
  <c r="E649" i="1"/>
  <c r="A649" i="1" s="1"/>
  <c r="H649" i="1"/>
  <c r="H667" i="1"/>
  <c r="E667" i="1"/>
  <c r="A667" i="1" s="1"/>
  <c r="E668" i="1"/>
  <c r="A668" i="1" s="1"/>
  <c r="H668" i="1"/>
  <c r="H692" i="2"/>
  <c r="E692" i="2"/>
  <c r="A692" i="2" s="1"/>
  <c r="H673" i="2"/>
  <c r="E673" i="2"/>
  <c r="A673" i="2" s="1"/>
  <c r="E674" i="1"/>
  <c r="A674" i="1" s="1"/>
  <c r="H674" i="1"/>
  <c r="H658" i="1"/>
  <c r="E658" i="1"/>
  <c r="A658" i="1" s="1"/>
  <c r="E696" i="1"/>
  <c r="A696" i="1" s="1"/>
  <c r="H696" i="1"/>
  <c r="E695" i="2"/>
  <c r="A695" i="2" s="1"/>
  <c r="H695" i="2"/>
  <c r="H687" i="2"/>
  <c r="E687" i="2"/>
  <c r="A687" i="2" s="1"/>
  <c r="H709" i="2"/>
  <c r="E709" i="2"/>
  <c r="A709" i="2" s="1"/>
  <c r="H680" i="1"/>
  <c r="E680" i="1"/>
  <c r="A680" i="1" s="1"/>
  <c r="H660" i="2"/>
  <c r="E660" i="2"/>
  <c r="A660" i="2" s="1"/>
  <c r="E706" i="1"/>
  <c r="A706" i="1" s="1"/>
  <c r="H706" i="1"/>
  <c r="H692" i="1"/>
  <c r="E692" i="1"/>
  <c r="A692" i="1" s="1"/>
  <c r="E665" i="2"/>
  <c r="A665" i="2" s="1"/>
  <c r="H665" i="2"/>
  <c r="H674" i="2"/>
  <c r="E674" i="2"/>
  <c r="A674" i="2" s="1"/>
  <c r="E679" i="2"/>
  <c r="A679" i="2" s="1"/>
  <c r="H679" i="2"/>
  <c r="H678" i="1"/>
  <c r="E678" i="1"/>
  <c r="A678" i="1" s="1"/>
  <c r="H706" i="2"/>
  <c r="E706" i="2"/>
  <c r="A706" i="2" s="1"/>
  <c r="H710" i="2"/>
  <c r="E710" i="2"/>
  <c r="A710" i="2" s="1"/>
  <c r="E712" i="2"/>
  <c r="A712" i="2" s="1"/>
  <c r="H712" i="2"/>
  <c r="H701" i="2"/>
  <c r="E701" i="2"/>
  <c r="A701" i="2" s="1"/>
  <c r="H668" i="2"/>
  <c r="E668" i="2"/>
  <c r="A668" i="2" s="1"/>
  <c r="E708" i="1"/>
  <c r="A708" i="1" s="1"/>
  <c r="H708" i="1"/>
  <c r="E673" i="1"/>
  <c r="A673" i="1" s="1"/>
  <c r="H673" i="1"/>
  <c r="H659" i="1"/>
  <c r="E659" i="1"/>
  <c r="A659" i="1" s="1"/>
  <c r="H705" i="2"/>
  <c r="E705" i="2"/>
  <c r="A705" i="2" s="1"/>
  <c r="E661" i="1"/>
  <c r="A661" i="1" s="1"/>
  <c r="H661" i="1"/>
  <c r="H699" i="1"/>
  <c r="E699" i="1"/>
  <c r="A699" i="1" s="1"/>
  <c r="E653" i="1"/>
  <c r="A653" i="1" s="1"/>
  <c r="H653" i="1"/>
  <c r="E683" i="1"/>
  <c r="A683" i="1" s="1"/>
  <c r="H683" i="1"/>
  <c r="H703" i="2"/>
  <c r="E703" i="2"/>
  <c r="A703" i="2" s="1"/>
  <c r="E682" i="1"/>
  <c r="A682" i="1" s="1"/>
  <c r="H682" i="1"/>
  <c r="E670" i="2"/>
  <c r="A670" i="2" s="1"/>
  <c r="H670" i="2"/>
  <c r="H714" i="2"/>
  <c r="E714" i="2"/>
  <c r="A714" i="2" s="1"/>
  <c r="E672" i="1"/>
  <c r="A672" i="1" s="1"/>
  <c r="H672" i="1"/>
  <c r="H683" i="2"/>
  <c r="E683" i="2"/>
  <c r="A683" i="2" s="1"/>
  <c r="H712" i="1"/>
  <c r="E712" i="1"/>
  <c r="A712" i="1" s="1"/>
  <c r="E694" i="1"/>
  <c r="A694" i="1" s="1"/>
  <c r="H694" i="1"/>
  <c r="H672" i="2"/>
  <c r="E672" i="2"/>
  <c r="A672" i="2" s="1"/>
  <c r="E688" i="1"/>
  <c r="A688" i="1" s="1"/>
  <c r="H688" i="1"/>
  <c r="E700" i="1"/>
  <c r="A700" i="1" s="1"/>
  <c r="H700" i="1"/>
  <c r="H669" i="1"/>
  <c r="E669" i="1"/>
  <c r="A669" i="1" s="1"/>
  <c r="E707" i="1"/>
  <c r="A707" i="1" s="1"/>
  <c r="H707" i="1"/>
  <c r="H678" i="2"/>
  <c r="E678" i="2"/>
  <c r="A678" i="2" s="1"/>
  <c r="E656" i="2"/>
  <c r="A656" i="2" s="1"/>
  <c r="H656" i="2"/>
  <c r="H697" i="2"/>
  <c r="E697" i="2"/>
  <c r="A697" i="2" s="1"/>
  <c r="E655" i="1"/>
  <c r="A655" i="1" s="1"/>
  <c r="H655" i="1"/>
  <c r="H684" i="2"/>
  <c r="E684" i="2"/>
  <c r="A684" i="2" s="1"/>
  <c r="E690" i="1"/>
  <c r="A690" i="1" s="1"/>
  <c r="H690" i="1"/>
  <c r="E664" i="2"/>
  <c r="A664" i="2" s="1"/>
  <c r="H664" i="2"/>
  <c r="E650" i="1"/>
  <c r="A650" i="1" s="1"/>
  <c r="H650" i="1"/>
  <c r="E655" i="2"/>
  <c r="A655" i="2" s="1"/>
  <c r="H655" i="2"/>
  <c r="H711" i="2"/>
  <c r="E711" i="2"/>
  <c r="A711" i="2" s="1"/>
  <c r="H662" i="2"/>
  <c r="E662" i="2"/>
  <c r="A662" i="2" s="1"/>
  <c r="E657" i="2"/>
  <c r="A657" i="2" s="1"/>
  <c r="H657" i="2"/>
  <c r="E676" i="2"/>
  <c r="A676" i="2" s="1"/>
  <c r="H676" i="2"/>
  <c r="H682" i="2"/>
  <c r="E682" i="2"/>
  <c r="A682" i="2" s="1"/>
  <c r="E666" i="2"/>
  <c r="A666" i="2" s="1"/>
  <c r="H666" i="2"/>
  <c r="E687" i="1"/>
  <c r="A687" i="1" s="1"/>
  <c r="H687" i="1"/>
  <c r="E679" i="1"/>
  <c r="A679" i="1" s="1"/>
  <c r="H679" i="1"/>
  <c r="H701" i="1"/>
  <c r="E701" i="1"/>
  <c r="A701" i="1" s="1"/>
  <c r="H688" i="2"/>
  <c r="E688" i="2"/>
  <c r="A688" i="2" s="1"/>
  <c r="E652" i="1"/>
  <c r="A652" i="1" s="1"/>
  <c r="H652" i="1"/>
  <c r="H700" i="2"/>
  <c r="E700" i="2"/>
  <c r="A700" i="2" s="1"/>
  <c r="E657" i="1"/>
  <c r="A657" i="1" s="1"/>
  <c r="H657" i="1"/>
  <c r="H709" i="1"/>
  <c r="E709" i="1"/>
  <c r="A709" i="1" s="1"/>
  <c r="E666" i="1"/>
  <c r="A666" i="1" s="1"/>
  <c r="H666" i="1"/>
  <c r="E671" i="1"/>
  <c r="A671" i="1" s="1"/>
  <c r="H671" i="1"/>
  <c r="E686" i="2"/>
  <c r="A686" i="2" s="1"/>
  <c r="H686" i="2"/>
  <c r="E698" i="1"/>
  <c r="A698" i="1" s="1"/>
  <c r="H698" i="1"/>
  <c r="H702" i="1"/>
  <c r="E702" i="1"/>
  <c r="A702" i="1" s="1"/>
  <c r="H704" i="1"/>
  <c r="E704" i="1"/>
  <c r="A704" i="1" s="1"/>
  <c r="H693" i="1"/>
  <c r="E693" i="1"/>
  <c r="A693" i="1" s="1"/>
  <c r="E660" i="1"/>
  <c r="A660" i="1" s="1"/>
  <c r="H660" i="1"/>
  <c r="H681" i="2"/>
  <c r="E681" i="2"/>
  <c r="A681" i="2" s="1"/>
  <c r="H667" i="2"/>
  <c r="E667" i="2"/>
  <c r="A667" i="2" s="1"/>
  <c r="H713" i="1"/>
  <c r="E713" i="1"/>
  <c r="A713" i="1" s="1"/>
  <c r="E697" i="1"/>
  <c r="A697" i="1" s="1"/>
  <c r="H697" i="1"/>
  <c r="H669" i="2"/>
  <c r="E669" i="2"/>
  <c r="A669" i="2" s="1"/>
  <c r="H707" i="2"/>
  <c r="E707" i="2"/>
  <c r="A707" i="2" s="1"/>
  <c r="E661" i="2"/>
  <c r="A661" i="2" s="1"/>
  <c r="H661" i="2"/>
  <c r="H691" i="2"/>
  <c r="E691" i="2"/>
  <c r="A691" i="2" s="1"/>
  <c r="E695" i="1"/>
  <c r="A695" i="1" s="1"/>
  <c r="H695" i="1"/>
  <c r="E690" i="2"/>
  <c r="A690" i="2" s="1"/>
  <c r="H690" i="2"/>
  <c r="E662" i="1"/>
  <c r="A662" i="1" s="1"/>
  <c r="H662" i="1"/>
  <c r="E680" i="2"/>
  <c r="A680" i="2" s="1"/>
  <c r="H680" i="2"/>
  <c r="H675" i="1"/>
  <c r="E675" i="1"/>
  <c r="A675" i="1" s="1"/>
  <c r="H710" i="1"/>
  <c r="E710" i="1"/>
  <c r="A710" i="1" s="1"/>
  <c r="H702" i="2"/>
  <c r="E702" i="2"/>
  <c r="A702" i="2" s="1"/>
  <c r="H664" i="1"/>
  <c r="E664" i="1"/>
  <c r="A664" i="1" s="1"/>
  <c r="E696" i="2"/>
  <c r="A696" i="2" s="1"/>
  <c r="H696" i="2"/>
  <c r="H708" i="2"/>
  <c r="E708" i="2"/>
  <c r="A708" i="2" s="1"/>
  <c r="E713" i="2"/>
  <c r="A713" i="2" s="1"/>
  <c r="H713" i="2"/>
  <c r="H677" i="2"/>
  <c r="E677" i="2"/>
  <c r="A677" i="2" s="1"/>
  <c r="H711" i="1"/>
  <c r="E711" i="1"/>
  <c r="A711" i="1" s="1"/>
  <c r="E670" i="1"/>
  <c r="A670" i="1" s="1"/>
  <c r="H670" i="1"/>
  <c r="E648" i="1"/>
  <c r="A648" i="1" s="1"/>
  <c r="H648" i="1"/>
  <c r="E689" i="1"/>
  <c r="A689" i="1" s="1"/>
  <c r="H689" i="1"/>
  <c r="E663" i="2"/>
  <c r="A663" i="2" s="1"/>
  <c r="H663" i="2"/>
  <c r="E676" i="1"/>
  <c r="A676" i="1" s="1"/>
  <c r="H676" i="1"/>
  <c r="E698" i="2"/>
  <c r="A698" i="2" s="1"/>
  <c r="H698" i="2"/>
  <c r="H656" i="1"/>
  <c r="E656" i="1"/>
  <c r="A656" i="1" s="1"/>
</calcChain>
</file>

<file path=xl/sharedStrings.xml><?xml version="1.0" encoding="utf-8"?>
<sst xmlns="http://schemas.openxmlformats.org/spreadsheetml/2006/main" count="6271" uniqueCount="645">
  <si>
    <t>kategorija</t>
  </si>
  <si>
    <t>Sava (proljeće)</t>
  </si>
  <si>
    <t>1. - 8.</t>
  </si>
  <si>
    <t>Maksimir (proljeće)</t>
  </si>
  <si>
    <t>9. - 16.</t>
  </si>
  <si>
    <t>Maksimir (jesen)</t>
  </si>
  <si>
    <t>17. - 24.</t>
  </si>
  <si>
    <t>Sava (jesen)</t>
  </si>
  <si>
    <t>24. - 32.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</si>
  <si>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</si>
  <si>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</si>
  <si>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</si>
  <si>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</si>
  <si>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</si>
  <si>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</si>
  <si>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</si>
  <si>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</si>
  <si>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</si>
  <si>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kolo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</si>
  <si>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</si>
  <si>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</si>
  <si>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</si>
  <si>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</si>
  <si>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</si>
  <si>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</si>
  <si>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</si>
  <si>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</si>
  <si>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</si>
  <si>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</si>
  <si>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</si>
  <si>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</si>
  <si>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</si>
  <si>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</si>
  <si>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</si>
  <si>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</si>
  <si>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</si>
  <si>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</si>
  <si>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</si>
  <si>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</si>
  <si>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</si>
  <si>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</si>
  <si>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</si>
  <si>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</si>
  <si>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Prezime i ime</t>
  </si>
  <si>
    <t>godište</t>
  </si>
  <si>
    <t>spol</t>
  </si>
  <si>
    <t xml:space="preserve">kateg </t>
  </si>
  <si>
    <t>.</t>
  </si>
  <si>
    <t>-</t>
  </si>
  <si>
    <t>r</t>
  </si>
  <si>
    <t>Popis</t>
  </si>
  <si>
    <t>Godište</t>
  </si>
  <si>
    <t>Spol</t>
  </si>
  <si>
    <t>Alajbeg Iva</t>
  </si>
  <si>
    <t>Ž</t>
  </si>
  <si>
    <t>Alajbeg Jana</t>
  </si>
  <si>
    <t>Antolković Anita</t>
  </si>
  <si>
    <t>Aralica Toni</t>
  </si>
  <si>
    <t>M</t>
  </si>
  <si>
    <t>Babić Dominik</t>
  </si>
  <si>
    <t>Bađun Gabrijela</t>
  </si>
  <si>
    <t>Bađun Petra</t>
  </si>
  <si>
    <t>Bakšić Goran</t>
  </si>
  <si>
    <t>Balaško Krešimir</t>
  </si>
  <si>
    <t>Balija Davor</t>
  </si>
  <si>
    <t>1970</t>
  </si>
  <si>
    <t>Banović Ivana</t>
  </si>
  <si>
    <t>Barbić Ivan</t>
  </si>
  <si>
    <t>Begović Igor</t>
  </si>
  <si>
    <t>Bekavac Krčadinac Jelena</t>
  </si>
  <si>
    <t>Belec Robert</t>
  </si>
  <si>
    <t>Benazić Patrik</t>
  </si>
  <si>
    <t>Beneta Dražen</t>
  </si>
  <si>
    <t>Benković Leo</t>
  </si>
  <si>
    <t>Bergman Tihana</t>
  </si>
  <si>
    <t>Bingula Filip</t>
  </si>
  <si>
    <t>Biruš Marijan</t>
  </si>
  <si>
    <t>Blažanin Ante</t>
  </si>
  <si>
    <t>Bogdanić Katarina</t>
  </si>
  <si>
    <t>Božić Elza</t>
  </si>
  <si>
    <t>Božinović Zdravko</t>
  </si>
  <si>
    <t>Brajković Vesela</t>
  </si>
  <si>
    <t>Brezinščak Luka</t>
  </si>
  <si>
    <t>Brkić Dejan</t>
  </si>
  <si>
    <t>Brkić Vinko</t>
  </si>
  <si>
    <t>1990</t>
  </si>
  <si>
    <t>Brkić Željko</t>
  </si>
  <si>
    <t>Brođanac Igor</t>
  </si>
  <si>
    <t>Brundić Nenad</t>
  </si>
  <si>
    <t>1963</t>
  </si>
  <si>
    <t>Budimir Ivana</t>
  </si>
  <si>
    <t>Bukvić Nika</t>
  </si>
  <si>
    <t>Buljan Juro</t>
  </si>
  <si>
    <t>Buljan Marko</t>
  </si>
  <si>
    <t>Burić Josip</t>
  </si>
  <si>
    <t>Buzjak Domagoj</t>
  </si>
  <si>
    <t>Cerovac Irena</t>
  </si>
  <si>
    <t>Cerovac Marcela</t>
  </si>
  <si>
    <t>Cerovac Zdravko</t>
  </si>
  <si>
    <t>Cesar Damir</t>
  </si>
  <si>
    <t>Cessare Danijel</t>
  </si>
  <si>
    <t>Cindrić Lucija Ana</t>
  </si>
  <si>
    <t>Crnošija Miran</t>
  </si>
  <si>
    <t>Curi Marko</t>
  </si>
  <si>
    <t>Cvitan Saša</t>
  </si>
  <si>
    <t>Cvrtila Vita</t>
  </si>
  <si>
    <t>Čaldarević Andrija</t>
  </si>
  <si>
    <t>Čaleta Jerko</t>
  </si>
  <si>
    <t>Čeliković Mario</t>
  </si>
  <si>
    <t>Čičko Ivan</t>
  </si>
  <si>
    <t>Čmrlec Branko</t>
  </si>
  <si>
    <t>Čobanić Bojan</t>
  </si>
  <si>
    <t>Čoti Vedran</t>
  </si>
  <si>
    <t>Čović Branko</t>
  </si>
  <si>
    <t>Čučuk Safet</t>
  </si>
  <si>
    <t>Čulina Ante</t>
  </si>
  <si>
    <t>Ćosić Berislav</t>
  </si>
  <si>
    <t>Dalić Martina</t>
  </si>
  <si>
    <t>Damjanović Andrija</t>
  </si>
  <si>
    <t>Dežmarić Krofak Saška</t>
  </si>
  <si>
    <t>Divković Gabrijela</t>
  </si>
  <si>
    <t>Dizdar Dario</t>
  </si>
  <si>
    <t>Drakula Darko</t>
  </si>
  <si>
    <t>Drenški Mario</t>
  </si>
  <si>
    <t>Družinec Ivan</t>
  </si>
  <si>
    <t>Dukarić Dražen</t>
  </si>
  <si>
    <t>Dunda Oleg</t>
  </si>
  <si>
    <t>Dvorščak Vedran</t>
  </si>
  <si>
    <t>Đaković Vanja</t>
  </si>
  <si>
    <t>Đerić Miroslav</t>
  </si>
  <si>
    <t>Đurđević Tatjana</t>
  </si>
  <si>
    <t>Đurenec Tomislav</t>
  </si>
  <si>
    <t>Erceg Lidija</t>
  </si>
  <si>
    <t>Faber Tea</t>
  </si>
  <si>
    <t>Gavran Petar</t>
  </si>
  <si>
    <t>Glavočić Zoran</t>
  </si>
  <si>
    <t>Glibo Nikola</t>
  </si>
  <si>
    <t>Grčić Živko</t>
  </si>
  <si>
    <t>Grgac Kristijan</t>
  </si>
  <si>
    <t>Grubić Marta</t>
  </si>
  <si>
    <t>Grubić Petra</t>
  </si>
  <si>
    <t>Grzunov Rikardo</t>
  </si>
  <si>
    <t>Gulta Aleks</t>
  </si>
  <si>
    <t>Halili Kamer</t>
  </si>
  <si>
    <t>Harapin Tomislav</t>
  </si>
  <si>
    <t>Harapin Željko</t>
  </si>
  <si>
    <t>Hebrang Grgić Ivana</t>
  </si>
  <si>
    <t>Herceg Gordan</t>
  </si>
  <si>
    <t>Horvat Mirjana</t>
  </si>
  <si>
    <t>Horvat Saša</t>
  </si>
  <si>
    <t>Horvat Vedran</t>
  </si>
  <si>
    <t>Hrvačić Petra</t>
  </si>
  <si>
    <t>Hudec Goran</t>
  </si>
  <si>
    <t>Hudec Svjetlan</t>
  </si>
  <si>
    <t>Igrec Boris</t>
  </si>
  <si>
    <t>Ivančan Vilim</t>
  </si>
  <si>
    <t>Jakovac Davor</t>
  </si>
  <si>
    <t>Jambrović Lovro</t>
  </si>
  <si>
    <t>Jančijev Stjepko</t>
  </si>
  <si>
    <t>Jelić Neno</t>
  </si>
  <si>
    <t>Jelinić Tomislav</t>
  </si>
  <si>
    <t>Jelkovac Zoran</t>
  </si>
  <si>
    <t>Jerčinović Leona</t>
  </si>
  <si>
    <t>Jularić Zvonimir</t>
  </si>
  <si>
    <t>Jurčić Matko</t>
  </si>
  <si>
    <t>Jurčić Željko</t>
  </si>
  <si>
    <t>Jurić Morić Katarina</t>
  </si>
  <si>
    <t>Jurković Snježana</t>
  </si>
  <si>
    <t>Kajić Fran</t>
  </si>
  <si>
    <t>Kamenjicki Damir</t>
  </si>
  <si>
    <t>Kaštelan Nada</t>
  </si>
  <si>
    <t>Katanec Dražen</t>
  </si>
  <si>
    <t>Kecman Anđelko</t>
  </si>
  <si>
    <t>Keča Dalibor</t>
  </si>
  <si>
    <t>Kezele Luka</t>
  </si>
  <si>
    <t>Kilim Iva</t>
  </si>
  <si>
    <t>Klafurić Ivan</t>
  </si>
  <si>
    <t>Klara Zubac</t>
  </si>
  <si>
    <t>Knežević Luka</t>
  </si>
  <si>
    <t>Knežević Zlatko</t>
  </si>
  <si>
    <t>Koceić Nina</t>
  </si>
  <si>
    <t>Kopajtić Matija</t>
  </si>
  <si>
    <t>Kopajtić Nedjeljko</t>
  </si>
  <si>
    <t>Kordić Marin</t>
  </si>
  <si>
    <t>Kos Zoran</t>
  </si>
  <si>
    <t>Košić Krešimir</t>
  </si>
  <si>
    <t>Koštan Mario</t>
  </si>
  <si>
    <t>Kovačev Neven</t>
  </si>
  <si>
    <t>Kovačević Darko</t>
  </si>
  <si>
    <t>Kovačić Višnja</t>
  </si>
  <si>
    <t>Kožić Karla</t>
  </si>
  <si>
    <t>Krajačić Karlo</t>
  </si>
  <si>
    <t>Krajcar Dražen</t>
  </si>
  <si>
    <t>Kraljević Pavao</t>
  </si>
  <si>
    <t>Krčadinac Ema</t>
  </si>
  <si>
    <t>Krčadinac Vedran</t>
  </si>
  <si>
    <t>Krčelić Maja</t>
  </si>
  <si>
    <t>Kresojević Ana</t>
  </si>
  <si>
    <t>Kresojević Franjo</t>
  </si>
  <si>
    <t>Krišto Domagoj</t>
  </si>
  <si>
    <t>Krnić Ivana</t>
  </si>
  <si>
    <t>Krpan Filip</t>
  </si>
  <si>
    <t>Krpan Paula</t>
  </si>
  <si>
    <t>Kršinić Frano</t>
  </si>
  <si>
    <t>Krušec Tadeja</t>
  </si>
  <si>
    <t>Kuiš Dina</t>
  </si>
  <si>
    <t>Kušić Matija</t>
  </si>
  <si>
    <t>Kutleša Dorotea</t>
  </si>
  <si>
    <t>Lazarević Ariana</t>
  </si>
  <si>
    <t>Ledinski Robert</t>
  </si>
  <si>
    <t>Lijić Martin</t>
  </si>
  <si>
    <t>Logožar Antun</t>
  </si>
  <si>
    <t>Lončar Dominik</t>
  </si>
  <si>
    <t>Lovreković Tea</t>
  </si>
  <si>
    <t>Lovrić Marinko</t>
  </si>
  <si>
    <t>Lovrić Mario</t>
  </si>
  <si>
    <t>Lukšić Anja Vida</t>
  </si>
  <si>
    <t>Mahovlić Krpan Ines</t>
  </si>
  <si>
    <t>Majić Mladen</t>
  </si>
  <si>
    <t>Marić Jan</t>
  </si>
  <si>
    <t>Marić Stefano</t>
  </si>
  <si>
    <t>Markota Boris</t>
  </si>
  <si>
    <t>Markotić Tamara</t>
  </si>
  <si>
    <t>Marković Branimir</t>
  </si>
  <si>
    <t>Markulinčić Tomislav</t>
  </si>
  <si>
    <t>Marušić Domagoj</t>
  </si>
  <si>
    <t>Mašić Robert</t>
  </si>
  <si>
    <t>Matak Grgur</t>
  </si>
  <si>
    <t>Matan Damir</t>
  </si>
  <si>
    <t>Matejčić Srećko</t>
  </si>
  <si>
    <t>Međeri Tomislav</t>
  </si>
  <si>
    <t>Meštrović Marta</t>
  </si>
  <si>
    <t>Mikša Goran</t>
  </si>
  <si>
    <t>Mikšić Domagoj</t>
  </si>
  <si>
    <t>Milić Dubravko</t>
  </si>
  <si>
    <t>Mlačić Ivan</t>
  </si>
  <si>
    <t>Mrkus Nino</t>
  </si>
  <si>
    <t>Murgić Ivan</t>
  </si>
  <si>
    <t>Murgić Milana</t>
  </si>
  <si>
    <t>Nikić Hecer Ana</t>
  </si>
  <si>
    <t>Nikšić Jasmin</t>
  </si>
  <si>
    <t>Nogić Gordan</t>
  </si>
  <si>
    <t>Novosad Roman</t>
  </si>
  <si>
    <t>Novoselac Mislav</t>
  </si>
  <si>
    <t>Ostojić Nenad</t>
  </si>
  <si>
    <t>Paj Boris</t>
  </si>
  <si>
    <t>Pauković Tihomir</t>
  </si>
  <si>
    <t>Pavelić Katarina</t>
  </si>
  <si>
    <t>Pavić Jakov</t>
  </si>
  <si>
    <t>Pavlaković Mario</t>
  </si>
  <si>
    <t>Pavlek Draženka</t>
  </si>
  <si>
    <t>Pavlić Katarina</t>
  </si>
  <si>
    <t>Pavlić Lucija</t>
  </si>
  <si>
    <t>Pavliš Antonio</t>
  </si>
  <si>
    <t>Pavlović Bojan</t>
  </si>
  <si>
    <t>Peček Danijel</t>
  </si>
  <si>
    <t>Perković Neven</t>
  </si>
  <si>
    <t>Perkušić Zvonimir</t>
  </si>
  <si>
    <t>1953</t>
  </si>
  <si>
    <t>Petrošević Ivan</t>
  </si>
  <si>
    <t>Petrović Dejan</t>
  </si>
  <si>
    <t>Pezerović Mato</t>
  </si>
  <si>
    <t>Pikija Ivan</t>
  </si>
  <si>
    <t>Pinkle Ana</t>
  </si>
  <si>
    <t>Poljak Goran</t>
  </si>
  <si>
    <t>Poljanec Davor</t>
  </si>
  <si>
    <t>Poznanović Zoran</t>
  </si>
  <si>
    <t>Prelčec Dominik</t>
  </si>
  <si>
    <t>Primorac Vedran</t>
  </si>
  <si>
    <t>Protulipac Anita</t>
  </si>
  <si>
    <t>Prvan Borko</t>
  </si>
  <si>
    <t>Ptiček Marina</t>
  </si>
  <si>
    <t>Pukšić Maja</t>
  </si>
  <si>
    <t>Rajčević Edo</t>
  </si>
  <si>
    <t>Reder Mateo</t>
  </si>
  <si>
    <t>Romanović Radenko</t>
  </si>
  <si>
    <t>Rumbočić Katica</t>
  </si>
  <si>
    <t>Rupčić Marino</t>
  </si>
  <si>
    <t>Sabljić Hrvoje</t>
  </si>
  <si>
    <t>Sakar Vukić Tena</t>
  </si>
  <si>
    <t>Salajster Tomislav</t>
  </si>
  <si>
    <t>Selimović Fuad</t>
  </si>
  <si>
    <t>Senjanović Davor</t>
  </si>
  <si>
    <t>Shkelezen Samahodai</t>
  </si>
  <si>
    <t>Simeonov Marija</t>
  </si>
  <si>
    <t>Simon Borislav</t>
  </si>
  <si>
    <t>Sindičić Dario</t>
  </si>
  <si>
    <t>Skočić Ivica</t>
  </si>
  <si>
    <t>Skorić Šimunić Lana</t>
  </si>
  <si>
    <t>Sladoljev Saša</t>
  </si>
  <si>
    <t>Smiljan Toni</t>
  </si>
  <si>
    <t>Smojver Irena</t>
  </si>
  <si>
    <t>Sokolović Marijana</t>
  </si>
  <si>
    <t>Sosić Nadia</t>
  </si>
  <si>
    <t>Stiasni Velimir</t>
  </si>
  <si>
    <t>Stipčević Josip</t>
  </si>
  <si>
    <t>Stipić Boro</t>
  </si>
  <si>
    <t>Stipić Goran</t>
  </si>
  <si>
    <t>Strihić Lucia</t>
  </si>
  <si>
    <t>Sušilović Hrvoje</t>
  </si>
  <si>
    <t>Sušilović Krešimir</t>
  </si>
  <si>
    <t>Sušilović Marina</t>
  </si>
  <si>
    <t>Svetić Nikola</t>
  </si>
  <si>
    <t>Šarac Mihaela</t>
  </si>
  <si>
    <t>Šaravanja Robert</t>
  </si>
  <si>
    <t>Šarić Krešo</t>
  </si>
  <si>
    <t>Šarić Tanja</t>
  </si>
  <si>
    <t>Šebić Čoti Katarina</t>
  </si>
  <si>
    <t>Šeperić Gala</t>
  </si>
  <si>
    <t>Škara Mateo</t>
  </si>
  <si>
    <t>Škrlec Tatjana</t>
  </si>
  <si>
    <t>Štafnel Josip</t>
  </si>
  <si>
    <t>Štahan Darko</t>
  </si>
  <si>
    <t>Štefanić Alen</t>
  </si>
  <si>
    <t>Štrobilius Darko</t>
  </si>
  <si>
    <t>Švaljug Tomislav</t>
  </si>
  <si>
    <t>Tadin Tonči</t>
  </si>
  <si>
    <t>Teklić Hrvoje</t>
  </si>
  <si>
    <t>Terek Darko</t>
  </si>
  <si>
    <t>Tica Dinko</t>
  </si>
  <si>
    <t>Tkalčić Davor</t>
  </si>
  <si>
    <t>Tkalčić Renata</t>
  </si>
  <si>
    <t>Tojčić Mićo</t>
  </si>
  <si>
    <t>Tomić Marijan</t>
  </si>
  <si>
    <t>Tripović Ljiljana</t>
  </si>
  <si>
    <t>Tukić Ana</t>
  </si>
  <si>
    <t>Turčin Inga</t>
  </si>
  <si>
    <t>Turkalj Krešimir</t>
  </si>
  <si>
    <t>Ulovec Ivana</t>
  </si>
  <si>
    <t>Uroić Milivoj</t>
  </si>
  <si>
    <t>Valjak Valentina</t>
  </si>
  <si>
    <t>Van de Riet Dunja</t>
  </si>
  <si>
    <t>Van de Riet Gerrit</t>
  </si>
  <si>
    <t>Važić Milan</t>
  </si>
  <si>
    <t>Vegi Saša</t>
  </si>
  <si>
    <t>Velić Ivan</t>
  </si>
  <si>
    <t>Vida Luka</t>
  </si>
  <si>
    <t>Vida Zvonko</t>
  </si>
  <si>
    <t>Vidiček Goran</t>
  </si>
  <si>
    <t>Vincelj Zoran</t>
  </si>
  <si>
    <t>Vitenberg Ivan</t>
  </si>
  <si>
    <t>Vlahović Jerko</t>
  </si>
  <si>
    <t>Vlašić Hrvoje</t>
  </si>
  <si>
    <t>Vrbat Bernard</t>
  </si>
  <si>
    <t>Vrđuka Stjepan</t>
  </si>
  <si>
    <t>Vučić Ana</t>
  </si>
  <si>
    <t>Vudrić Nenad</t>
  </si>
  <si>
    <t>Vukojević Ivana</t>
  </si>
  <si>
    <t>Vuković Izidor</t>
  </si>
  <si>
    <t>Vuković Milan</t>
  </si>
  <si>
    <t>Vuković Tereza</t>
  </si>
  <si>
    <t>Zbiljski Filip</t>
  </si>
  <si>
    <t>Zubac Nenad</t>
  </si>
  <si>
    <t>Žilić Jura</t>
  </si>
  <si>
    <t>Žišković Mario</t>
  </si>
  <si>
    <t>Žižić Vladimir</t>
  </si>
  <si>
    <t>Mladiček Josip</t>
  </si>
  <si>
    <t>Josipović Ivan</t>
  </si>
  <si>
    <t>Strsoglavec Filip</t>
  </si>
  <si>
    <t>Klanjčić Silvestar</t>
  </si>
  <si>
    <t>Pedišić Marta</t>
  </si>
  <si>
    <t>Kolak Dejan</t>
  </si>
  <si>
    <t>Mikulec Mario</t>
  </si>
  <si>
    <t>Šeperić Lada</t>
  </si>
  <si>
    <t>Jušta Đurđica</t>
  </si>
  <si>
    <t>Lovrec Nenad</t>
  </si>
  <si>
    <t>vrijeme: Tmurno,hladno, mrak</t>
  </si>
  <si>
    <t>suci: Ivan Mihel,Dubravka Galenić</t>
  </si>
  <si>
    <t>Savski nasip</t>
  </si>
  <si>
    <t>vrijeme</t>
  </si>
  <si>
    <t>min</t>
  </si>
  <si>
    <t>sek</t>
  </si>
  <si>
    <t>bodovi</t>
  </si>
  <si>
    <t>vrijeme: Vedro,ugodno, polumrak</t>
  </si>
  <si>
    <t>suci: Ivan Mihel,Tomislav Markulinčić</t>
  </si>
  <si>
    <t>vrijeme: Vedro,hladno, mrak</t>
  </si>
  <si>
    <t>suci: Ivan Mihel,Izidor Vuković</t>
  </si>
  <si>
    <t>vrijeme: Tmurno,ugodno, polumrak</t>
  </si>
  <si>
    <t>Bakšić Marian</t>
  </si>
  <si>
    <t>Zlopaša Livija</t>
  </si>
  <si>
    <t>Štafa Anamarija</t>
  </si>
  <si>
    <t>vrijeme: Lijepo,toplo, dan</t>
  </si>
  <si>
    <t>Crnica Toni</t>
  </si>
  <si>
    <t>Jurišić Ivan</t>
  </si>
  <si>
    <t>Jelušić Petar</t>
  </si>
  <si>
    <t>Bodić Lovro</t>
  </si>
  <si>
    <t>Adam Božidar</t>
  </si>
  <si>
    <t>Jakovac Tamara</t>
  </si>
  <si>
    <t>Brigljević Hrvoje</t>
  </si>
  <si>
    <t>Andrić Gabrijel</t>
  </si>
  <si>
    <t>Bogdan Luka</t>
  </si>
  <si>
    <t>Piškulić Filip</t>
  </si>
  <si>
    <t>Vrbanac Bojan</t>
  </si>
  <si>
    <t>Koštan Tomislav</t>
  </si>
  <si>
    <t>Antončić Siniša</t>
  </si>
  <si>
    <t>Katavić Pejo</t>
  </si>
  <si>
    <t>suci: Ivan Mihel,Želimir Haubrih</t>
  </si>
  <si>
    <t>Maksimir</t>
  </si>
  <si>
    <t>vrijeme: Poluoblačno, ugodno, dan</t>
  </si>
  <si>
    <t>Pavić Mirja</t>
  </si>
  <si>
    <t>Bogdanić Kristina</t>
  </si>
  <si>
    <t>Giriček Paola</t>
  </si>
  <si>
    <t>Erceg Mateja</t>
  </si>
  <si>
    <t>Pavlović Damir</t>
  </si>
  <si>
    <t>un</t>
  </si>
  <si>
    <t>vrijeme: Oblačno,prohladno, dan</t>
  </si>
  <si>
    <t>Levačić Petra</t>
  </si>
  <si>
    <t>Ivić Mario</t>
  </si>
  <si>
    <t>Zubac Klara</t>
  </si>
  <si>
    <t>Kušić Ivana</t>
  </si>
  <si>
    <t>vrijeme: Vedro, toplo, dan</t>
  </si>
  <si>
    <t>Trkulja Nikola</t>
  </si>
  <si>
    <t>Trkulja Bojan</t>
  </si>
  <si>
    <t>vrijeme: Toplo, ugodno, dan</t>
  </si>
  <si>
    <t>Božidar Adam</t>
  </si>
  <si>
    <t>Šimag Igor</t>
  </si>
  <si>
    <t>Barišić Marijana</t>
  </si>
  <si>
    <t>vrijeme: Vedro, prohladno, dan</t>
  </si>
  <si>
    <t>Klepić Antonia</t>
  </si>
  <si>
    <t>Hodak Marko</t>
  </si>
  <si>
    <t>Stepić Ivan</t>
  </si>
  <si>
    <t>Gottwein Heinrich</t>
  </si>
  <si>
    <t>Šoprek Noemi</t>
  </si>
  <si>
    <t>Lončarić Vesna</t>
  </si>
  <si>
    <t>vrijeme: Kišno, vlažno</t>
  </si>
  <si>
    <t>Franjković Robert</t>
  </si>
  <si>
    <t>Jušić Saša</t>
  </si>
  <si>
    <t>Stojanović Željko</t>
  </si>
  <si>
    <t>Hanžek Martina</t>
  </si>
  <si>
    <t>Šimac Željko</t>
  </si>
  <si>
    <t>vrijeme: Oblačno, pred kišu</t>
  </si>
  <si>
    <t>Matić Ivan</t>
  </si>
  <si>
    <t>Pauković Hrvoje</t>
  </si>
  <si>
    <t>Đurak Hrvoje</t>
  </si>
  <si>
    <t>vrijeme: Ugodno, pred kišu</t>
  </si>
  <si>
    <t>Furjan Ema</t>
  </si>
  <si>
    <t>Orečić Marko</t>
  </si>
  <si>
    <t>Šmitran Sonja</t>
  </si>
  <si>
    <t>vrijeme: Vedro, dan</t>
  </si>
  <si>
    <t>Blažević Doris</t>
  </si>
  <si>
    <t>Kamenjašević Marin</t>
  </si>
  <si>
    <t>Zubac Marta</t>
  </si>
  <si>
    <t>Gobec Kimi</t>
  </si>
  <si>
    <t>Marchiotti Ivan</t>
  </si>
  <si>
    <t>vrijeme: Sparno, dan</t>
  </si>
  <si>
    <t>suci: Želimir Haubrih,Tomislav Markulinčić</t>
  </si>
  <si>
    <t>Dunković Danijel</t>
  </si>
  <si>
    <t>Lučić Igor</t>
  </si>
  <si>
    <t>Marčinko Trkulja Željka</t>
  </si>
  <si>
    <t>vrijeme: Oblačno, Dan</t>
  </si>
  <si>
    <t>Biuk Miro</t>
  </si>
  <si>
    <t>vrijeme: Vedro, ugodno, dan</t>
  </si>
  <si>
    <t>Kaić Fran</t>
  </si>
  <si>
    <t>vrijeme: Tmurno,hladno, dan</t>
  </si>
  <si>
    <t>Relac Svan</t>
  </si>
  <si>
    <t>Kamenjašević Doris</t>
  </si>
  <si>
    <t>Bajan Jasmina</t>
  </si>
  <si>
    <t>Sertić Silvio</t>
  </si>
  <si>
    <t>kiša, mrak</t>
  </si>
  <si>
    <t>Bajan Davor</t>
  </si>
  <si>
    <t>Vuksan Mislav</t>
  </si>
  <si>
    <t>vrijeme: mrak, vjetrovito</t>
  </si>
  <si>
    <t>suci: Ivan Mihel, Dubravka Galenić, Neven Kovačev</t>
  </si>
  <si>
    <t>Vitić Matko</t>
  </si>
  <si>
    <t>vrijeme: mračno, prohladno</t>
  </si>
  <si>
    <t>suci:Dubravka Galenić, Želimir Haubrih, Izidor Vuković</t>
  </si>
  <si>
    <t>Kraljević Pavo</t>
  </si>
  <si>
    <t>Kolar Dejan</t>
  </si>
  <si>
    <t>Levicki Jerko</t>
  </si>
  <si>
    <t>vrijeme: mrak</t>
  </si>
  <si>
    <t>suci: Dubravka Galenić, Izidor Vuković</t>
  </si>
  <si>
    <t>vrijeme: mrak, prohladno</t>
  </si>
  <si>
    <t>suci: Dubravka Galenić, Želimir Haubrih</t>
  </si>
  <si>
    <t>Janković Dragan</t>
  </si>
  <si>
    <t>Sirotković Filip</t>
  </si>
  <si>
    <t>*</t>
  </si>
  <si>
    <t>vrijeme:Vedro, mrak</t>
  </si>
  <si>
    <t>Delibašić Luka</t>
  </si>
  <si>
    <t>Maljković Barbara</t>
  </si>
  <si>
    <t>Haubrih Zdravko</t>
  </si>
  <si>
    <t>vrijeme: Vedro, mrak</t>
  </si>
  <si>
    <t>Beljan Jakov</t>
  </si>
  <si>
    <t>Horvat Jurica</t>
  </si>
  <si>
    <t>Hrelec Nino</t>
  </si>
  <si>
    <t>Brnad Nola</t>
  </si>
  <si>
    <t>Roglić Marko</t>
  </si>
  <si>
    <t>Filipec Patrik</t>
  </si>
  <si>
    <t>Krizel Fran</t>
  </si>
  <si>
    <t>Zukić Gala</t>
  </si>
  <si>
    <t>Horvat Nina</t>
  </si>
  <si>
    <t>Župan Karla Marija</t>
  </si>
  <si>
    <t>Križanović David</t>
  </si>
  <si>
    <t>Brkić Petar</t>
  </si>
  <si>
    <t>Ačkar Matija</t>
  </si>
  <si>
    <t>Bakarić Bruno</t>
  </si>
  <si>
    <t>Crnjak Mihael</t>
  </si>
  <si>
    <t>Pehar Lena</t>
  </si>
  <si>
    <t>Androšić Lucija</t>
  </si>
  <si>
    <t>Badjuk Natali</t>
  </si>
  <si>
    <t>Lilih Noa</t>
  </si>
  <si>
    <t>Gavez Ena</t>
  </si>
  <si>
    <t>Kroužil Hana</t>
  </si>
  <si>
    <t>Zelčić Tina</t>
  </si>
  <si>
    <t>Pervan Ena</t>
  </si>
  <si>
    <t>Miščević Karlo</t>
  </si>
  <si>
    <t>Pantalon Donat</t>
  </si>
  <si>
    <t>Orak Dominik</t>
  </si>
  <si>
    <t>Abramac Filip</t>
  </si>
  <si>
    <t>suci: Ivan Mihel, Dubravka Galenić</t>
  </si>
  <si>
    <t>suci: Ivan Mihel,ubravka Galenić</t>
  </si>
  <si>
    <t>vrijeme:Kiša, mrak</t>
  </si>
  <si>
    <t>Kalabić Aleksandar</t>
  </si>
  <si>
    <t>Junger Horaček Sandra</t>
  </si>
  <si>
    <t>Krište Ana</t>
  </si>
  <si>
    <t>Friščić Gabriel</t>
  </si>
  <si>
    <t>Sterjovski Risto</t>
  </si>
  <si>
    <t>Šegota Magdalena</t>
  </si>
  <si>
    <t>Halapir Ivana</t>
  </si>
  <si>
    <t>Alavanja Luka</t>
  </si>
  <si>
    <t>Dikon Josip</t>
  </si>
  <si>
    <t>Đurđević Tanja</t>
  </si>
  <si>
    <t>Đurđević Robert</t>
  </si>
  <si>
    <t>Valentić Tajana</t>
  </si>
  <si>
    <t>DNF</t>
  </si>
  <si>
    <t>DQ</t>
  </si>
  <si>
    <t>KRATKA     S T A Z A  2022.</t>
  </si>
  <si>
    <t>KRATKA STAZA    4.kolo – 04.03.2022.</t>
  </si>
  <si>
    <t>KRATKA STAZA    5.kolo – 11.03.2022.</t>
  </si>
  <si>
    <t>KRATKA STAZA    6.kolo – 18.03.2022.</t>
  </si>
  <si>
    <t>KRATKA STAZA    7.kolo – 25.03.2022.</t>
  </si>
  <si>
    <t>KRATKA STAZA    8.kolo – 01.04.2022.</t>
  </si>
  <si>
    <t>KRATKA STAZA    9.kolo – 08.04.2022.</t>
  </si>
  <si>
    <t>KRATKA STAZA    10.kolo – 15.04.2022.</t>
  </si>
  <si>
    <t>KRATKA STAZA    11.kolo – 22.04.2022.</t>
  </si>
  <si>
    <t>KRATKA STAZA    12.kolo – 29.04.2022.</t>
  </si>
  <si>
    <t>KRATKA STAZA    13.kolo – 06.05.2022.</t>
  </si>
  <si>
    <t>KRATKA STAZA    14.kolo – 13.05.2022.</t>
  </si>
  <si>
    <t>KRATKA STAZA   15.kolo – 20.05.2022.</t>
  </si>
  <si>
    <t>KRATKA STAZA    16.kolo – 27.05.2022.</t>
  </si>
  <si>
    <t>KRATKA STAZA   17.kolo – 26.08.2022.</t>
  </si>
  <si>
    <t>KRATKA STAZA    18.kolo – 02.09.2022.</t>
  </si>
  <si>
    <t>KRATKA STAZA    19.kolo – 09.09.2022.</t>
  </si>
  <si>
    <t>KRATKA STAZA    20.kolo – 16.09.2022.</t>
  </si>
  <si>
    <t>KRATKA STAZA  21.kolo – 23.10.2022.</t>
  </si>
  <si>
    <t>KRATKA STAZA  22.kolo – 30.10.2022.</t>
  </si>
  <si>
    <t>KRATKA STAZA    23.kolo – 07.10.2022.</t>
  </si>
  <si>
    <t>KRATKA STAZA  24.kolo – 14.10.2022.</t>
  </si>
  <si>
    <t>KRATKA STAZA    25.kolo – 21.10.2022.</t>
  </si>
  <si>
    <t>KRATKA STAZA    26.kolo – 28.10.2022.</t>
  </si>
  <si>
    <t>KRATKA STAZA    27.kolo – 4.11.2022.</t>
  </si>
  <si>
    <t>KRATKA STAZA    28.kolo – 11.11.2022.</t>
  </si>
  <si>
    <t>KRATKA STAZA    29.kolo – 18.11.2022.</t>
  </si>
  <si>
    <t>KRATKA STAZA    30.kolo – 25.11.2022.</t>
  </si>
  <si>
    <t>KRATKA STAZA    31.kolo – 02.12.2022.</t>
  </si>
  <si>
    <t>KRATKA STAZA    32.kolo - kolo za Mihela - 9.12.2022.</t>
  </si>
  <si>
    <t>vrijeme: ugodno, lagani vjetar, mrak</t>
  </si>
  <si>
    <t>KRATKA STAZA    1.kolo – 10.02.2022.</t>
  </si>
  <si>
    <t>Beriša Sebastijan</t>
  </si>
  <si>
    <t>Ivančević Zvonimir</t>
  </si>
  <si>
    <t>05</t>
  </si>
  <si>
    <t>11</t>
  </si>
  <si>
    <t>18</t>
  </si>
  <si>
    <t>27</t>
  </si>
  <si>
    <t>29</t>
  </si>
  <si>
    <t>40</t>
  </si>
  <si>
    <t>48</t>
  </si>
  <si>
    <t>58</t>
  </si>
  <si>
    <t>16</t>
  </si>
  <si>
    <t>13</t>
  </si>
  <si>
    <t>33</t>
  </si>
  <si>
    <t>34</t>
  </si>
  <si>
    <t>42</t>
  </si>
  <si>
    <t>55</t>
  </si>
  <si>
    <t>04</t>
  </si>
  <si>
    <t>38</t>
  </si>
  <si>
    <t>Paver Željko</t>
  </si>
  <si>
    <t>43</t>
  </si>
  <si>
    <t>49</t>
  </si>
  <si>
    <t>Jurić Moric Katarina</t>
  </si>
  <si>
    <t>01</t>
  </si>
  <si>
    <t>06</t>
  </si>
  <si>
    <t>35</t>
  </si>
  <si>
    <t>09</t>
  </si>
  <si>
    <t>36</t>
  </si>
  <si>
    <t>Morić Lucija</t>
  </si>
  <si>
    <t>46</t>
  </si>
  <si>
    <t>07</t>
  </si>
  <si>
    <t>57</t>
  </si>
  <si>
    <t>Milunović Zoran</t>
  </si>
  <si>
    <t>10</t>
  </si>
  <si>
    <t>Belšak Emanuela</t>
  </si>
  <si>
    <t>28</t>
  </si>
  <si>
    <t>Ivetić Ema</t>
  </si>
  <si>
    <t>23</t>
  </si>
  <si>
    <t>Zemljić Robert</t>
  </si>
  <si>
    <t>30</t>
  </si>
  <si>
    <t>Pezerović Mate</t>
  </si>
  <si>
    <t>51</t>
  </si>
  <si>
    <t>Krpan Josipa</t>
  </si>
  <si>
    <t>Krpan Andreja</t>
  </si>
  <si>
    <t>17</t>
  </si>
  <si>
    <t>41. ZAGREBAČKA KROS LIGA</t>
  </si>
  <si>
    <t>KRATKA STAZA    2.kolo – 17.02.2022.</t>
  </si>
  <si>
    <t>mjesto: Savski nasip</t>
  </si>
  <si>
    <t>53</t>
  </si>
  <si>
    <t>vrijeme: vjetrovito, mrak</t>
  </si>
  <si>
    <t>Pehar Jelena</t>
  </si>
  <si>
    <t>Malčević Marijan</t>
  </si>
  <si>
    <t>Mikan Robert</t>
  </si>
  <si>
    <t>Đurđević Diana</t>
  </si>
  <si>
    <t>19</t>
  </si>
  <si>
    <t>20</t>
  </si>
  <si>
    <t>22</t>
  </si>
  <si>
    <t>56</t>
  </si>
  <si>
    <t>Ileković Franjo</t>
  </si>
  <si>
    <t>54</t>
  </si>
  <si>
    <t>02</t>
  </si>
  <si>
    <t>21</t>
  </si>
  <si>
    <t>31</t>
  </si>
  <si>
    <t>08</t>
  </si>
  <si>
    <t>Grdenić Goran</t>
  </si>
  <si>
    <t>Bulić Ivan</t>
  </si>
  <si>
    <t>39</t>
  </si>
  <si>
    <t>50</t>
  </si>
  <si>
    <t>Mijač Bruno</t>
  </si>
  <si>
    <t>52</t>
  </si>
  <si>
    <t>37</t>
  </si>
  <si>
    <t>00</t>
  </si>
  <si>
    <t>47</t>
  </si>
  <si>
    <t>Major Tanja</t>
  </si>
  <si>
    <t>45</t>
  </si>
  <si>
    <t>Major Mario</t>
  </si>
  <si>
    <t>KRATKA STAZA    3.kolo – 24.02.2022.</t>
  </si>
  <si>
    <t>Junković Danijel</t>
  </si>
  <si>
    <t>41</t>
  </si>
  <si>
    <t>44</t>
  </si>
  <si>
    <t>Benjak Miroslav</t>
  </si>
  <si>
    <t>15</t>
  </si>
  <si>
    <t>Dubovečak Tomislav</t>
  </si>
  <si>
    <t>03</t>
  </si>
  <si>
    <t>12</t>
  </si>
  <si>
    <t>Kolar Tomislav</t>
  </si>
  <si>
    <t>Lekaj Dilja</t>
  </si>
  <si>
    <t>26</t>
  </si>
  <si>
    <t>Gerenčir Emilija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</si>
</sst>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dd"/>
    <numFmt numFmtId="166" formatCode="00"/>
  </numFmts>
  <fonts count="32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28"/>
      <name val="Tempus Sans ITC"/>
      <family val="5"/>
      <charset val="1"/>
    </font>
    <font>
      <b/>
      <sz val="10"/>
      <name val="Arial"/>
      <family val="2"/>
      <charset val="1"/>
    </font>
    <font>
      <b/>
      <sz val="13"/>
      <name val="Times New Roman CE"/>
      <family val="1"/>
      <charset val="1"/>
    </font>
    <font>
      <b/>
      <sz val="11"/>
      <name val="Times New Roman CE"/>
      <family val="1"/>
      <charset val="1"/>
    </font>
    <font>
      <b/>
      <i/>
      <sz val="11"/>
      <name val="Arial"/>
      <family val="2"/>
      <charset val="1"/>
    </font>
    <font>
      <b/>
      <i/>
      <sz val="11"/>
      <name val="Times New Roman CE"/>
      <family val="1"/>
      <charset val="1"/>
    </font>
    <font>
      <b/>
      <sz val="14"/>
      <name val="Arial"/>
      <family val="2"/>
      <charset val="1"/>
    </font>
    <font>
      <b/>
      <i/>
      <sz val="13"/>
      <name val="Book Antiqua"/>
      <family val="1"/>
      <charset val="1"/>
    </font>
    <font>
      <b/>
      <sz val="8"/>
      <name val="Arial"/>
      <family val="2"/>
      <charset val="1"/>
    </font>
    <font>
      <sz val="13"/>
      <name val="Arial Black"/>
      <family val="2"/>
      <charset val="1"/>
    </font>
    <font>
      <b/>
      <sz val="12"/>
      <name val="Arial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i/>
      <sz val="14"/>
      <name val="Calibri"/>
      <family val="2"/>
      <charset val="1"/>
    </font>
    <font>
      <b/>
      <sz val="12"/>
      <name val="Courier New"/>
      <family val="3"/>
      <charset val="238"/>
    </font>
    <font>
      <b/>
      <sz val="20"/>
      <name val="Courier New CE"/>
      <family val="3"/>
      <charset val="238"/>
    </font>
    <font>
      <b/>
      <sz val="14"/>
      <name val="Courier New CE"/>
      <family val="3"/>
      <charset val="238"/>
    </font>
    <font>
      <b/>
      <sz val="8"/>
      <name val="Courier New CE"/>
      <family val="3"/>
      <charset val="238"/>
    </font>
    <font>
      <b/>
      <sz val="10"/>
      <name val="Courier New CE"/>
      <family val="3"/>
      <charset val="238"/>
    </font>
    <font>
      <b/>
      <u/>
      <sz val="10"/>
      <name val="Courier New CE"/>
      <charset val="238"/>
    </font>
    <font>
      <sz val="11"/>
      <color rgb="FF000000"/>
      <name val="Calibri"/>
      <family val="2"/>
      <charset val="238"/>
    </font>
    <font>
      <sz val="14"/>
      <name val="Calibri"/>
      <family val="2"/>
      <charset val="238"/>
    </font>
    <font>
      <sz val="12"/>
      <color rgb="FF000000"/>
      <name val="Courier New"/>
      <family val="3"/>
      <charset val="238"/>
    </font>
    <font>
      <b/>
      <sz val="20"/>
      <color rgb="FF000000"/>
      <name val="Courier New"/>
      <family val="3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name val="Courier New"/>
      <family val="3"/>
      <charset val="238"/>
    </font>
    <font>
      <b/>
      <sz val="8"/>
      <name val="Courier New"/>
      <family val="3"/>
      <charset val="238"/>
    </font>
    <font>
      <b/>
      <sz val="11"/>
      <color rgb="FF000000"/>
      <name val="Courier New"/>
      <family val="3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D45E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0" borderId="0"/>
  </cellStyleXfs>
  <cellXfs count="213">
    <xf numFmtId="0" fontId="0" fillId="0" borderId="0" xfId="0"/>
    <xf numFmtId="1" fontId="0" fillId="0" borderId="0" xfId="0" applyNumberFormat="1"/>
    <xf numFmtId="164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vertic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right" vertical="center"/>
    </xf>
    <xf numFmtId="2" fontId="11" fillId="2" borderId="18" xfId="0" applyNumberFormat="1" applyFont="1" applyFill="1" applyBorder="1" applyAlignment="1">
      <alignment vertical="center"/>
    </xf>
    <xf numFmtId="2" fontId="11" fillId="2" borderId="19" xfId="0" applyNumberFormat="1" applyFont="1" applyFill="1" applyBorder="1" applyAlignment="1">
      <alignment vertical="center"/>
    </xf>
    <xf numFmtId="2" fontId="4" fillId="2" borderId="21" xfId="0" applyNumberFormat="1" applyFont="1" applyFill="1" applyBorder="1" applyAlignment="1">
      <alignment horizontal="center" vertical="center"/>
    </xf>
    <xf numFmtId="2" fontId="11" fillId="0" borderId="19" xfId="0" applyNumberFormat="1" applyFont="1" applyBorder="1" applyAlignment="1">
      <alignment vertical="center"/>
    </xf>
    <xf numFmtId="2" fontId="4" fillId="0" borderId="21" xfId="0" applyNumberFormat="1" applyFont="1" applyBorder="1" applyAlignment="1">
      <alignment horizontal="center" vertical="center"/>
    </xf>
    <xf numFmtId="2" fontId="13" fillId="0" borderId="22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164" fontId="15" fillId="0" borderId="0" xfId="6" applyNumberFormat="1" applyFont="1" applyBorder="1" applyAlignment="1">
      <alignment horizontal="left" vertical="center"/>
    </xf>
    <xf numFmtId="0" fontId="16" fillId="0" borderId="0" xfId="6" applyFont="1" applyBorder="1" applyAlignment="1">
      <alignment horizontal="center" vertical="center"/>
    </xf>
    <xf numFmtId="164" fontId="15" fillId="0" borderId="13" xfId="6" applyNumberFormat="1" applyFont="1" applyBorder="1" applyAlignment="1">
      <alignment vertical="center"/>
    </xf>
    <xf numFmtId="0" fontId="16" fillId="0" borderId="15" xfId="6" applyFont="1" applyBorder="1" applyAlignment="1">
      <alignment horizontal="center" vertical="center"/>
    </xf>
    <xf numFmtId="164" fontId="15" fillId="0" borderId="13" xfId="6" applyNumberFormat="1" applyFont="1" applyBorder="1" applyAlignment="1">
      <alignment horizontal="left" vertical="center"/>
    </xf>
    <xf numFmtId="164" fontId="15" fillId="0" borderId="23" xfId="6" applyNumberFormat="1" applyFont="1" applyBorder="1" applyAlignment="1">
      <alignment horizontal="left" vertical="center"/>
    </xf>
    <xf numFmtId="0" fontId="16" fillId="0" borderId="24" xfId="6" applyFont="1" applyBorder="1" applyAlignment="1">
      <alignment horizontal="center" vertical="center"/>
    </xf>
    <xf numFmtId="164" fontId="15" fillId="0" borderId="23" xfId="6" applyNumberFormat="1" applyFont="1" applyBorder="1" applyAlignment="1">
      <alignment vertical="center"/>
    </xf>
    <xf numFmtId="0" fontId="16" fillId="0" borderId="21" xfId="6" applyFont="1" applyBorder="1" applyAlignment="1">
      <alignment horizontal="center" vertical="center"/>
    </xf>
    <xf numFmtId="0" fontId="16" fillId="0" borderId="20" xfId="6" applyFont="1" applyBorder="1" applyAlignment="1">
      <alignment horizontal="center" vertical="center"/>
    </xf>
    <xf numFmtId="49" fontId="14" fillId="0" borderId="23" xfId="0" applyNumberFormat="1" applyFont="1" applyBorder="1"/>
    <xf numFmtId="0" fontId="14" fillId="0" borderId="20" xfId="0" applyFont="1" applyBorder="1" applyAlignment="1">
      <alignment horizontal="center"/>
    </xf>
    <xf numFmtId="164" fontId="15" fillId="0" borderId="20" xfId="6" applyNumberFormat="1" applyFont="1" applyBorder="1" applyAlignment="1">
      <alignment vertical="center"/>
    </xf>
    <xf numFmtId="164" fontId="15" fillId="0" borderId="20" xfId="6" applyNumberFormat="1" applyFont="1" applyBorder="1" applyAlignment="1">
      <alignment horizontal="left" vertical="center"/>
    </xf>
    <xf numFmtId="164" fontId="15" fillId="0" borderId="21" xfId="6" applyNumberFormat="1" applyFont="1" applyBorder="1" applyAlignment="1">
      <alignment vertical="center"/>
    </xf>
    <xf numFmtId="0" fontId="16" fillId="0" borderId="25" xfId="6" applyFont="1" applyBorder="1" applyAlignment="1">
      <alignment horizontal="center" vertical="center"/>
    </xf>
    <xf numFmtId="164" fontId="15" fillId="0" borderId="26" xfId="6" applyNumberFormat="1" applyFont="1" applyBorder="1" applyAlignment="1">
      <alignment vertical="center"/>
    </xf>
    <xf numFmtId="0" fontId="16" fillId="0" borderId="27" xfId="6" applyFont="1" applyBorder="1" applyAlignment="1">
      <alignment horizontal="center" vertical="center"/>
    </xf>
    <xf numFmtId="164" fontId="15" fillId="0" borderId="26" xfId="6" applyNumberFormat="1" applyFont="1" applyBorder="1" applyAlignment="1">
      <alignment horizontal="left" vertical="center"/>
    </xf>
    <xf numFmtId="0" fontId="16" fillId="0" borderId="26" xfId="6" applyFont="1" applyBorder="1" applyAlignment="1">
      <alignment horizontal="center" vertical="center"/>
    </xf>
    <xf numFmtId="164" fontId="15" fillId="0" borderId="21" xfId="6" applyNumberFormat="1" applyFont="1" applyBorder="1" applyAlignment="1">
      <alignment horizontal="left" vertical="center"/>
    </xf>
    <xf numFmtId="0" fontId="17" fillId="0" borderId="28" xfId="5" applyFont="1" applyBorder="1"/>
    <xf numFmtId="0" fontId="17" fillId="0" borderId="29" xfId="5" applyFont="1" applyBorder="1"/>
    <xf numFmtId="0" fontId="18" fillId="0" borderId="0" xfId="5" applyFont="1" applyAlignment="1">
      <alignment horizontal="left"/>
    </xf>
    <xf numFmtId="0" fontId="19" fillId="0" borderId="0" xfId="5" applyFont="1" applyAlignment="1">
      <alignment horizontal="left"/>
    </xf>
    <xf numFmtId="0" fontId="19" fillId="0" borderId="0" xfId="5" applyFont="1"/>
    <xf numFmtId="0" fontId="19" fillId="0" borderId="0" xfId="5" applyFont="1" applyAlignment="1">
      <alignment horizontal="center"/>
    </xf>
    <xf numFmtId="166" fontId="19" fillId="0" borderId="0" xfId="5" applyNumberFormat="1" applyFont="1" applyAlignment="1">
      <alignment horizontal="center"/>
    </xf>
    <xf numFmtId="0" fontId="23" fillId="0" borderId="0" xfId="5"/>
    <xf numFmtId="0" fontId="20" fillId="0" borderId="0" xfId="5" applyFont="1"/>
    <xf numFmtId="0" fontId="20" fillId="0" borderId="0" xfId="5" applyFont="1" applyAlignment="1">
      <alignment horizontal="left"/>
    </xf>
    <xf numFmtId="0" fontId="20" fillId="0" borderId="0" xfId="5" applyFont="1" applyBorder="1" applyAlignment="1">
      <alignment horizontal="center"/>
    </xf>
    <xf numFmtId="166" fontId="20" fillId="0" borderId="0" xfId="5" applyNumberFormat="1" applyFont="1" applyBorder="1" applyAlignment="1">
      <alignment horizontal="center"/>
    </xf>
    <xf numFmtId="0" fontId="20" fillId="0" borderId="0" xfId="5" applyFont="1" applyBorder="1" applyAlignment="1">
      <alignment horizontal="right"/>
    </xf>
    <xf numFmtId="166" fontId="20" fillId="0" borderId="0" xfId="5" applyNumberFormat="1" applyFont="1" applyBorder="1" applyAlignment="1">
      <alignment horizontal="left"/>
    </xf>
    <xf numFmtId="0" fontId="21" fillId="0" borderId="0" xfId="5" applyFont="1"/>
    <xf numFmtId="0" fontId="21" fillId="0" borderId="0" xfId="5" applyFont="1" applyAlignment="1">
      <alignment horizontal="left"/>
    </xf>
    <xf numFmtId="0" fontId="21" fillId="0" borderId="25" xfId="5" applyFont="1" applyBorder="1" applyAlignment="1">
      <alignment horizontal="center"/>
    </xf>
    <xf numFmtId="49" fontId="21" fillId="0" borderId="30" xfId="5" applyNumberFormat="1" applyFont="1" applyBorder="1" applyAlignment="1">
      <alignment horizontal="center"/>
    </xf>
    <xf numFmtId="49" fontId="21" fillId="0" borderId="30" xfId="5" applyNumberFormat="1" applyFont="1" applyBorder="1"/>
    <xf numFmtId="2" fontId="21" fillId="0" borderId="31" xfId="5" applyNumberFormat="1" applyFont="1" applyBorder="1" applyAlignment="1">
      <alignment horizontal="center"/>
    </xf>
    <xf numFmtId="0" fontId="21" fillId="0" borderId="32" xfId="5" applyFont="1" applyBorder="1" applyAlignment="1">
      <alignment horizontal="center"/>
    </xf>
    <xf numFmtId="49" fontId="21" fillId="0" borderId="33" xfId="5" applyNumberFormat="1" applyFont="1" applyBorder="1" applyAlignment="1">
      <alignment horizontal="center"/>
    </xf>
    <xf numFmtId="0" fontId="21" fillId="0" borderId="34" xfId="5" applyFont="1" applyBorder="1" applyAlignment="1">
      <alignment horizontal="center"/>
    </xf>
    <xf numFmtId="49" fontId="21" fillId="0" borderId="31" xfId="5" applyNumberFormat="1" applyFont="1" applyBorder="1" applyAlignment="1">
      <alignment horizontal="center"/>
    </xf>
    <xf numFmtId="0" fontId="17" fillId="0" borderId="35" xfId="5" applyFont="1" applyBorder="1"/>
    <xf numFmtId="49" fontId="21" fillId="0" borderId="36" xfId="5" applyNumberFormat="1" applyFont="1" applyBorder="1" applyAlignment="1">
      <alignment horizontal="center"/>
    </xf>
    <xf numFmtId="0" fontId="21" fillId="0" borderId="31" xfId="5" applyFont="1" applyBorder="1" applyAlignment="1">
      <alignment horizontal="center"/>
    </xf>
    <xf numFmtId="0" fontId="21" fillId="3" borderId="25" xfId="5" applyFont="1" applyFill="1" applyBorder="1" applyAlignment="1">
      <alignment horizontal="center"/>
    </xf>
    <xf numFmtId="0" fontId="21" fillId="3" borderId="32" xfId="5" applyFont="1" applyFill="1" applyBorder="1" applyAlignment="1">
      <alignment horizontal="center"/>
    </xf>
    <xf numFmtId="49" fontId="21" fillId="3" borderId="33" xfId="5" applyNumberFormat="1" applyFont="1" applyFill="1" applyBorder="1" applyAlignment="1">
      <alignment horizontal="center"/>
    </xf>
    <xf numFmtId="49" fontId="21" fillId="3" borderId="30" xfId="5" applyNumberFormat="1" applyFont="1" applyFill="1" applyBorder="1"/>
    <xf numFmtId="49" fontId="21" fillId="3" borderId="30" xfId="5" applyNumberFormat="1" applyFont="1" applyFill="1" applyBorder="1" applyAlignment="1">
      <alignment horizontal="center"/>
    </xf>
    <xf numFmtId="0" fontId="21" fillId="3" borderId="34" xfId="5" applyFont="1" applyFill="1" applyBorder="1" applyAlignment="1">
      <alignment horizontal="center"/>
    </xf>
    <xf numFmtId="49" fontId="21" fillId="3" borderId="36" xfId="5" applyNumberFormat="1" applyFont="1" applyFill="1" applyBorder="1" applyAlignment="1">
      <alignment horizontal="center"/>
    </xf>
    <xf numFmtId="0" fontId="17" fillId="4" borderId="29" xfId="5" applyFont="1" applyFill="1" applyBorder="1"/>
    <xf numFmtId="0" fontId="21" fillId="4" borderId="25" xfId="5" applyFont="1" applyFill="1" applyBorder="1" applyAlignment="1">
      <alignment horizontal="center"/>
    </xf>
    <xf numFmtId="0" fontId="21" fillId="4" borderId="32" xfId="5" applyFont="1" applyFill="1" applyBorder="1" applyAlignment="1">
      <alignment horizontal="center"/>
    </xf>
    <xf numFmtId="49" fontId="21" fillId="4" borderId="33" xfId="5" applyNumberFormat="1" applyFont="1" applyFill="1" applyBorder="1" applyAlignment="1">
      <alignment horizontal="center"/>
    </xf>
    <xf numFmtId="49" fontId="21" fillId="4" borderId="30" xfId="5" applyNumberFormat="1" applyFont="1" applyFill="1" applyBorder="1"/>
    <xf numFmtId="0" fontId="21" fillId="4" borderId="31" xfId="5" applyFont="1" applyFill="1" applyBorder="1" applyAlignment="1">
      <alignment horizontal="center"/>
    </xf>
    <xf numFmtId="0" fontId="17" fillId="4" borderId="28" xfId="5" applyFont="1" applyFill="1" applyBorder="1"/>
    <xf numFmtId="0" fontId="21" fillId="4" borderId="34" xfId="5" applyFont="1" applyFill="1" applyBorder="1" applyAlignment="1">
      <alignment horizontal="center"/>
    </xf>
    <xf numFmtId="49" fontId="21" fillId="4" borderId="30" xfId="5" applyNumberFormat="1" applyFont="1" applyFill="1" applyBorder="1" applyAlignment="1">
      <alignment horizontal="center"/>
    </xf>
    <xf numFmtId="49" fontId="21" fillId="4" borderId="36" xfId="5" applyNumberFormat="1" applyFont="1" applyFill="1" applyBorder="1" applyAlignment="1">
      <alignment horizontal="center"/>
    </xf>
    <xf numFmtId="0" fontId="0" fillId="0" borderId="0" xfId="0" applyFill="1"/>
    <xf numFmtId="0" fontId="0" fillId="4" borderId="0" xfId="0" applyFill="1"/>
    <xf numFmtId="0" fontId="21" fillId="5" borderId="0" xfId="5" applyFont="1" applyFill="1"/>
    <xf numFmtId="0" fontId="17" fillId="0" borderId="0" xfId="5" applyFont="1" applyFill="1" applyBorder="1"/>
    <xf numFmtId="0" fontId="17" fillId="7" borderId="28" xfId="5" applyFont="1" applyFill="1" applyBorder="1"/>
    <xf numFmtId="0" fontId="17" fillId="7" borderId="0" xfId="5" applyFont="1" applyFill="1" applyBorder="1"/>
    <xf numFmtId="0" fontId="17" fillId="7" borderId="29" xfId="5" applyFont="1" applyFill="1" applyBorder="1"/>
    <xf numFmtId="0" fontId="17" fillId="6" borderId="29" xfId="5" applyFont="1" applyFill="1" applyBorder="1"/>
    <xf numFmtId="0" fontId="17" fillId="6" borderId="28" xfId="5" applyFont="1" applyFill="1" applyBorder="1"/>
    <xf numFmtId="0" fontId="21" fillId="0" borderId="34" xfId="5" applyFont="1" applyFill="1" applyBorder="1" applyAlignment="1">
      <alignment horizontal="center"/>
    </xf>
    <xf numFmtId="0" fontId="21" fillId="0" borderId="25" xfId="5" applyFont="1" applyFill="1" applyBorder="1" applyAlignment="1">
      <alignment horizontal="center"/>
    </xf>
    <xf numFmtId="0" fontId="21" fillId="0" borderId="32" xfId="5" applyFont="1" applyFill="1" applyBorder="1" applyAlignment="1">
      <alignment horizontal="center"/>
    </xf>
    <xf numFmtId="49" fontId="21" fillId="0" borderId="33" xfId="5" applyNumberFormat="1" applyFont="1" applyFill="1" applyBorder="1" applyAlignment="1">
      <alignment horizontal="center"/>
    </xf>
    <xf numFmtId="49" fontId="21" fillId="0" borderId="30" xfId="5" applyNumberFormat="1" applyFont="1" applyFill="1" applyBorder="1"/>
    <xf numFmtId="0" fontId="21" fillId="0" borderId="31" xfId="5" applyFont="1" applyFill="1" applyBorder="1" applyAlignment="1">
      <alignment horizontal="center"/>
    </xf>
    <xf numFmtId="49" fontId="21" fillId="0" borderId="30" xfId="5" applyNumberFormat="1" applyFont="1" applyFill="1" applyBorder="1" applyAlignment="1">
      <alignment horizontal="center"/>
    </xf>
    <xf numFmtId="0" fontId="17" fillId="0" borderId="37" xfId="5" applyFont="1" applyFill="1" applyBorder="1"/>
    <xf numFmtId="0" fontId="17" fillId="0" borderId="29" xfId="5" applyFont="1" applyFill="1" applyBorder="1"/>
    <xf numFmtId="0" fontId="17" fillId="0" borderId="28" xfId="5" applyFont="1" applyFill="1" applyBorder="1"/>
    <xf numFmtId="0" fontId="24" fillId="0" borderId="29" xfId="5" applyFont="1" applyBorder="1"/>
    <xf numFmtId="0" fontId="24" fillId="0" borderId="28" xfId="5" applyFont="1" applyBorder="1"/>
    <xf numFmtId="0" fontId="21" fillId="0" borderId="31" xfId="5" applyNumberFormat="1" applyFont="1" applyBorder="1" applyAlignment="1">
      <alignment horizontal="center"/>
    </xf>
    <xf numFmtId="0" fontId="25" fillId="0" borderId="0" xfId="0" applyFont="1"/>
    <xf numFmtId="0" fontId="21" fillId="4" borderId="31" xfId="5" applyNumberFormat="1" applyFont="1" applyFill="1" applyBorder="1" applyAlignment="1">
      <alignment horizontal="center"/>
    </xf>
    <xf numFmtId="0" fontId="21" fillId="0" borderId="31" xfId="5" applyNumberFormat="1" applyFont="1" applyFill="1" applyBorder="1" applyAlignment="1">
      <alignment horizontal="center"/>
    </xf>
    <xf numFmtId="0" fontId="20" fillId="0" borderId="0" xfId="5" applyFont="1"/>
    <xf numFmtId="0" fontId="17" fillId="0" borderId="28" xfId="5" applyFont="1" applyBorder="1"/>
    <xf numFmtId="0" fontId="21" fillId="0" borderId="25" xfId="5" applyFont="1" applyBorder="1" applyAlignment="1">
      <alignment horizontal="center"/>
    </xf>
    <xf numFmtId="49" fontId="21" fillId="0" borderId="30" xfId="5" applyNumberFormat="1" applyFont="1" applyBorder="1" applyAlignment="1">
      <alignment horizontal="center"/>
    </xf>
    <xf numFmtId="49" fontId="21" fillId="0" borderId="30" xfId="5" applyNumberFormat="1" applyFont="1" applyBorder="1"/>
    <xf numFmtId="0" fontId="17" fillId="0" borderId="29" xfId="5" applyFont="1" applyBorder="1"/>
    <xf numFmtId="0" fontId="21" fillId="0" borderId="32" xfId="5" applyFont="1" applyBorder="1" applyAlignment="1">
      <alignment horizontal="center"/>
    </xf>
    <xf numFmtId="49" fontId="21" fillId="0" borderId="33" xfId="5" applyNumberFormat="1" applyFont="1" applyBorder="1" applyAlignment="1">
      <alignment horizontal="center"/>
    </xf>
    <xf numFmtId="0" fontId="21" fillId="0" borderId="34" xfId="5" applyFont="1" applyBorder="1" applyAlignment="1">
      <alignment horizontal="center"/>
    </xf>
    <xf numFmtId="0" fontId="21" fillId="0" borderId="38" xfId="5" applyFont="1" applyFill="1" applyBorder="1" applyAlignment="1">
      <alignment horizontal="center"/>
    </xf>
    <xf numFmtId="0" fontId="21" fillId="0" borderId="0" xfId="5" applyFont="1" applyFill="1" applyAlignment="1">
      <alignment horizontal="left"/>
    </xf>
    <xf numFmtId="0" fontId="1" fillId="0" borderId="0" xfId="0" applyFont="1"/>
    <xf numFmtId="0" fontId="21" fillId="0" borderId="39" xfId="5" applyFont="1" applyFill="1" applyBorder="1" applyAlignment="1">
      <alignment horizontal="center"/>
    </xf>
    <xf numFmtId="49" fontId="21" fillId="0" borderId="39" xfId="5" applyNumberFormat="1" applyFont="1" applyFill="1" applyBorder="1" applyAlignment="1">
      <alignment horizontal="center"/>
    </xf>
    <xf numFmtId="49" fontId="21" fillId="0" borderId="39" xfId="5" applyNumberFormat="1" applyFont="1" applyFill="1" applyBorder="1"/>
    <xf numFmtId="0" fontId="21" fillId="4" borderId="39" xfId="5" applyFont="1" applyFill="1" applyBorder="1" applyAlignment="1">
      <alignment horizontal="center"/>
    </xf>
    <xf numFmtId="49" fontId="21" fillId="4" borderId="39" xfId="5" applyNumberFormat="1" applyFont="1" applyFill="1" applyBorder="1" applyAlignment="1">
      <alignment horizontal="center"/>
    </xf>
    <xf numFmtId="49" fontId="21" fillId="4" borderId="39" xfId="5" applyNumberFormat="1" applyFont="1" applyFill="1" applyBorder="1"/>
    <xf numFmtId="0" fontId="17" fillId="0" borderId="40" xfId="5" applyFont="1" applyBorder="1"/>
    <xf numFmtId="0" fontId="21" fillId="0" borderId="41" xfId="5" applyFont="1" applyFill="1" applyBorder="1" applyAlignment="1">
      <alignment horizontal="center"/>
    </xf>
    <xf numFmtId="49" fontId="21" fillId="0" borderId="41" xfId="5" applyNumberFormat="1" applyFont="1" applyFill="1" applyBorder="1" applyAlignment="1">
      <alignment horizontal="center"/>
    </xf>
    <xf numFmtId="49" fontId="21" fillId="0" borderId="41" xfId="5" applyNumberFormat="1" applyFont="1" applyFill="1" applyBorder="1"/>
    <xf numFmtId="0" fontId="21" fillId="0" borderId="42" xfId="5" applyNumberFormat="1" applyFont="1" applyFill="1" applyBorder="1" applyAlignment="1">
      <alignment horizontal="center"/>
    </xf>
    <xf numFmtId="0" fontId="17" fillId="0" borderId="43" xfId="5" applyFont="1" applyBorder="1"/>
    <xf numFmtId="0" fontId="21" fillId="0" borderId="44" xfId="5" applyNumberFormat="1" applyFont="1" applyFill="1" applyBorder="1" applyAlignment="1">
      <alignment horizontal="center"/>
    </xf>
    <xf numFmtId="0" fontId="17" fillId="4" borderId="43" xfId="5" applyFont="1" applyFill="1" applyBorder="1"/>
    <xf numFmtId="0" fontId="21" fillId="4" borderId="44" xfId="5" applyNumberFormat="1" applyFont="1" applyFill="1" applyBorder="1" applyAlignment="1">
      <alignment horizontal="center"/>
    </xf>
    <xf numFmtId="0" fontId="17" fillId="0" borderId="43" xfId="5" applyFont="1" applyFill="1" applyBorder="1"/>
    <xf numFmtId="0" fontId="17" fillId="0" borderId="45" xfId="5" applyFont="1" applyFill="1" applyBorder="1"/>
    <xf numFmtId="0" fontId="21" fillId="0" borderId="46" xfId="5" applyFont="1" applyFill="1" applyBorder="1" applyAlignment="1">
      <alignment horizontal="center"/>
    </xf>
    <xf numFmtId="49" fontId="21" fillId="0" borderId="46" xfId="5" applyNumberFormat="1" applyFont="1" applyFill="1" applyBorder="1" applyAlignment="1">
      <alignment horizontal="center"/>
    </xf>
    <xf numFmtId="49" fontId="21" fillId="0" borderId="46" xfId="5" applyNumberFormat="1" applyFont="1" applyFill="1" applyBorder="1"/>
    <xf numFmtId="0" fontId="21" fillId="0" borderId="47" xfId="5" applyNumberFormat="1" applyFont="1" applyFill="1" applyBorder="1" applyAlignment="1">
      <alignment horizontal="center"/>
    </xf>
    <xf numFmtId="0" fontId="18" fillId="0" borderId="0" xfId="5" applyFont="1" applyFill="1" applyAlignment="1">
      <alignment horizontal="left"/>
    </xf>
    <xf numFmtId="0" fontId="19" fillId="0" borderId="0" xfId="5" applyFont="1" applyFill="1" applyAlignment="1">
      <alignment horizontal="left"/>
    </xf>
    <xf numFmtId="0" fontId="19" fillId="0" borderId="0" xfId="5" applyFont="1" applyFill="1"/>
    <xf numFmtId="0" fontId="19" fillId="0" borderId="0" xfId="5" applyFont="1" applyFill="1" applyAlignment="1">
      <alignment horizontal="center"/>
    </xf>
    <xf numFmtId="166" fontId="19" fillId="0" borderId="0" xfId="5" applyNumberFormat="1" applyFont="1" applyFill="1" applyAlignment="1">
      <alignment horizontal="center"/>
    </xf>
    <xf numFmtId="0" fontId="26" fillId="0" borderId="0" xfId="0" applyFont="1" applyFill="1" applyAlignment="1">
      <alignment horizontal="left"/>
    </xf>
    <xf numFmtId="49" fontId="21" fillId="0" borderId="31" xfId="5" applyNumberFormat="1" applyFont="1" applyFill="1" applyBorder="1" applyAlignment="1">
      <alignment horizontal="center"/>
    </xf>
    <xf numFmtId="0" fontId="17" fillId="0" borderId="35" xfId="5" applyFont="1" applyFill="1" applyBorder="1"/>
    <xf numFmtId="49" fontId="21" fillId="0" borderId="36" xfId="5" applyNumberFormat="1" applyFont="1" applyFill="1" applyBorder="1" applyAlignment="1">
      <alignment horizontal="center"/>
    </xf>
    <xf numFmtId="0" fontId="21" fillId="0" borderId="0" xfId="5" applyFont="1" applyFill="1"/>
    <xf numFmtId="0" fontId="17" fillId="9" borderId="29" xfId="5" applyFont="1" applyFill="1" applyBorder="1"/>
    <xf numFmtId="0" fontId="21" fillId="9" borderId="25" xfId="5" applyFont="1" applyFill="1" applyBorder="1" applyAlignment="1">
      <alignment horizontal="center"/>
    </xf>
    <xf numFmtId="0" fontId="21" fillId="9" borderId="32" xfId="5" applyFont="1" applyFill="1" applyBorder="1" applyAlignment="1">
      <alignment horizontal="center"/>
    </xf>
    <xf numFmtId="49" fontId="21" fillId="9" borderId="33" xfId="5" applyNumberFormat="1" applyFont="1" applyFill="1" applyBorder="1" applyAlignment="1">
      <alignment horizontal="center"/>
    </xf>
    <xf numFmtId="0" fontId="21" fillId="9" borderId="34" xfId="5" applyFont="1" applyFill="1" applyBorder="1" applyAlignment="1">
      <alignment horizontal="center"/>
    </xf>
    <xf numFmtId="0" fontId="17" fillId="9" borderId="28" xfId="5" applyFont="1" applyFill="1" applyBorder="1"/>
    <xf numFmtId="49" fontId="21" fillId="9" borderId="30" xfId="5" applyNumberFormat="1" applyFont="1" applyFill="1" applyBorder="1" applyAlignment="1">
      <alignment horizontal="center"/>
    </xf>
    <xf numFmtId="0" fontId="17" fillId="9" borderId="37" xfId="5" applyFont="1" applyFill="1" applyBorder="1"/>
    <xf numFmtId="0" fontId="27" fillId="0" borderId="48" xfId="0" applyFont="1" applyBorder="1"/>
    <xf numFmtId="0" fontId="14" fillId="0" borderId="48" xfId="0" applyFont="1" applyBorder="1"/>
    <xf numFmtId="1" fontId="14" fillId="0" borderId="48" xfId="0" applyNumberFormat="1" applyFont="1" applyBorder="1"/>
    <xf numFmtId="0" fontId="21" fillId="0" borderId="49" xfId="5" applyFont="1" applyBorder="1" applyAlignment="1">
      <alignment horizontal="center"/>
    </xf>
    <xf numFmtId="0" fontId="21" fillId="0" borderId="50" xfId="5" applyFont="1" applyBorder="1" applyAlignment="1">
      <alignment horizontal="center"/>
    </xf>
    <xf numFmtId="0" fontId="0" fillId="0" borderId="48" xfId="0" applyBorder="1"/>
    <xf numFmtId="0" fontId="28" fillId="0" borderId="0" xfId="5" applyFont="1"/>
    <xf numFmtId="0" fontId="28" fillId="0" borderId="0" xfId="0" applyFont="1"/>
    <xf numFmtId="0" fontId="29" fillId="0" borderId="0" xfId="5" applyFont="1"/>
    <xf numFmtId="0" fontId="30" fillId="0" borderId="0" xfId="5" applyFont="1"/>
    <xf numFmtId="0" fontId="30" fillId="0" borderId="0" xfId="5" applyFont="1" applyBorder="1" applyAlignment="1">
      <alignment horizontal="center"/>
    </xf>
    <xf numFmtId="0" fontId="31" fillId="0" borderId="48" xfId="0" applyFont="1" applyBorder="1"/>
    <xf numFmtId="0" fontId="31" fillId="0" borderId="0" xfId="0" applyFont="1"/>
    <xf numFmtId="0" fontId="31" fillId="0" borderId="48" xfId="0" applyFont="1" applyFill="1" applyBorder="1"/>
    <xf numFmtId="0" fontId="21" fillId="0" borderId="49" xfId="5" applyFont="1" applyFill="1" applyBorder="1" applyAlignment="1">
      <alignment horizontal="center"/>
    </xf>
    <xf numFmtId="0" fontId="21" fillId="0" borderId="50" xfId="5" applyFont="1" applyFill="1" applyBorder="1" applyAlignment="1">
      <alignment horizontal="center"/>
    </xf>
    <xf numFmtId="49" fontId="22" fillId="0" borderId="30" xfId="5" applyNumberFormat="1" applyFont="1" applyFill="1" applyBorder="1" applyAlignment="1">
      <alignment horizontal="center"/>
    </xf>
    <xf numFmtId="0" fontId="31" fillId="9" borderId="48" xfId="0" applyFont="1" applyFill="1" applyBorder="1"/>
    <xf numFmtId="0" fontId="21" fillId="9" borderId="50" xfId="5" applyFont="1" applyFill="1" applyBorder="1" applyAlignment="1">
      <alignment horizontal="center"/>
    </xf>
    <xf numFmtId="0" fontId="21" fillId="9" borderId="49" xfId="5" applyFont="1" applyFill="1" applyBorder="1" applyAlignment="1">
      <alignment horizontal="center"/>
    </xf>
    <xf numFmtId="49" fontId="21" fillId="9" borderId="36" xfId="5" applyNumberFormat="1" applyFont="1" applyFill="1" applyBorder="1" applyAlignment="1">
      <alignment horizontal="center"/>
    </xf>
    <xf numFmtId="165" fontId="8" fillId="0" borderId="4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6" fillId="8" borderId="0" xfId="0" applyFont="1" applyFill="1" applyAlignment="1">
      <alignment horizontal="center"/>
    </xf>
  </cellXfs>
  <cellStyles count="8">
    <cellStyle name="Normal 2" xfId="1" xr:uid="{00000000-0005-0000-0000-000001000000}"/>
    <cellStyle name="Normal 2 2" xfId="2" xr:uid="{00000000-0005-0000-0000-000002000000}"/>
    <cellStyle name="Normal 2 3" xfId="7" xr:uid="{00000000-0005-0000-0000-000003000000}"/>
    <cellStyle name="Normal 3" xfId="3" xr:uid="{00000000-0005-0000-0000-000004000000}"/>
    <cellStyle name="Normal 3 2" xfId="4" xr:uid="{00000000-0005-0000-0000-000005000000}"/>
    <cellStyle name="Normalno" xfId="0" builtinId="0"/>
    <cellStyle name="Normalno 2" xfId="5" xr:uid="{00000000-0005-0000-0000-000006000000}"/>
    <cellStyle name="Normalno 3" xfId="6" xr:uid="{00000000-0005-0000-0000-000007000000}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67" formatCode="[$-F400]h:mm:ss\ AM/PM"/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AT714"/>
  <sheetViews>
    <sheetView zoomScale="40" zoomScaleNormal="40" workbookViewId="0">
      <selection activeCell="A2" sqref="A2"/>
    </sheetView>
  </sheetViews>
  <sheetFormatPr defaultRowHeight="14.4"/>
  <cols>
    <col min="1" max="1" width="8.88671875" style="1" customWidth="1"/>
    <col min="2" max="2" width="2.6640625" customWidth="1"/>
    <col min="3" max="3" width="29.33203125" customWidth="1"/>
    <col min="4" max="5" width="11.88671875" customWidth="1"/>
    <col min="6" max="6" width="8.6640625" customWidth="1"/>
    <col min="7" max="7" width="4.44140625" customWidth="1"/>
    <col min="8" max="8" width="11.33203125" customWidth="1"/>
    <col min="9" max="13" width="8.6640625" customWidth="1"/>
    <col min="14" max="14" width="10.44140625" customWidth="1"/>
    <col min="15" max="44" width="8.6640625" customWidth="1"/>
    <col min="45" max="45" width="13.44140625" customWidth="1"/>
    <col min="46" max="1025" width="8.6640625" customWidth="1"/>
  </cols>
  <sheetData>
    <row r="1" spans="1:46" ht="38.4">
      <c r="A1" s="205" t="s">
        <v>525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"/>
      <c r="AO1" s="2"/>
      <c r="AP1" s="2"/>
      <c r="AQ1" s="2"/>
      <c r="AR1" s="2"/>
      <c r="AS1" s="2"/>
      <c r="AT1" s="2"/>
    </row>
    <row r="2" spans="1:46" ht="16.8">
      <c r="A2" s="3">
        <v>2022</v>
      </c>
      <c r="B2" s="4"/>
      <c r="C2" s="5"/>
      <c r="D2" s="6"/>
      <c r="E2" s="6"/>
      <c r="F2" s="206" t="s">
        <v>0</v>
      </c>
      <c r="G2" s="206"/>
      <c r="H2" s="206"/>
      <c r="I2" s="207" t="s">
        <v>1</v>
      </c>
      <c r="J2" s="207"/>
      <c r="K2" s="207"/>
      <c r="L2" s="207"/>
      <c r="M2" s="207"/>
      <c r="N2" s="207"/>
      <c r="O2" s="207"/>
      <c r="P2" s="207"/>
      <c r="Q2" s="208" t="s">
        <v>2</v>
      </c>
      <c r="R2" s="209" t="s">
        <v>3</v>
      </c>
      <c r="S2" s="209"/>
      <c r="T2" s="209"/>
      <c r="U2" s="209"/>
      <c r="V2" s="209"/>
      <c r="W2" s="209"/>
      <c r="X2" s="209"/>
      <c r="Y2" s="209"/>
      <c r="Z2" s="210" t="s">
        <v>4</v>
      </c>
      <c r="AA2" s="209" t="s">
        <v>5</v>
      </c>
      <c r="AB2" s="209"/>
      <c r="AC2" s="209"/>
      <c r="AD2" s="209"/>
      <c r="AE2" s="209"/>
      <c r="AF2" s="209"/>
      <c r="AG2" s="209"/>
      <c r="AH2" s="209"/>
      <c r="AI2" s="210" t="s">
        <v>6</v>
      </c>
      <c r="AJ2" s="211" t="s">
        <v>7</v>
      </c>
      <c r="AK2" s="211"/>
      <c r="AL2" s="211"/>
      <c r="AM2" s="211"/>
      <c r="AN2" s="211"/>
      <c r="AO2" s="211"/>
      <c r="AP2" s="211"/>
      <c r="AQ2" s="211"/>
      <c r="AR2" s="203" t="s">
        <v>8</v>
      </c>
      <c r="AS2" s="204" t="s">
        <v>9</v>
      </c>
      <c r="AT2" s="2"/>
    </row>
    <row r="3" spans="1:46" ht="16.8">
      <c r="A3" s="3"/>
      <c r="B3" s="4"/>
      <c r="C3" s="5"/>
      <c r="D3" s="6"/>
      <c r="E3" s="6"/>
      <c r="F3" s="206"/>
      <c r="G3" s="206"/>
      <c r="H3" s="206"/>
      <c r="I3" s="207"/>
      <c r="J3" s="207"/>
      <c r="K3" s="207"/>
      <c r="L3" s="207"/>
      <c r="M3" s="207"/>
      <c r="N3" s="207"/>
      <c r="O3" s="207"/>
      <c r="P3" s="207"/>
      <c r="Q3" s="208"/>
      <c r="R3" s="209"/>
      <c r="S3" s="209"/>
      <c r="T3" s="209"/>
      <c r="U3" s="209"/>
      <c r="V3" s="209"/>
      <c r="W3" s="209"/>
      <c r="X3" s="209"/>
      <c r="Y3" s="209"/>
      <c r="Z3" s="210"/>
      <c r="AA3" s="209"/>
      <c r="AB3" s="209"/>
      <c r="AC3" s="209"/>
      <c r="AD3" s="209"/>
      <c r="AE3" s="209"/>
      <c r="AF3" s="209"/>
      <c r="AG3" s="209"/>
      <c r="AH3" s="209"/>
      <c r="AI3" s="210"/>
      <c r="AJ3" s="211"/>
      <c r="AK3" s="211"/>
      <c r="AL3" s="211"/>
      <c r="AM3" s="211"/>
      <c r="AN3" s="211"/>
      <c r="AO3" s="211"/>
      <c r="AP3" s="211"/>
      <c r="AQ3" s="211"/>
      <c r="AR3" s="203"/>
      <c r="AS3" s="204"/>
      <c r="AT3" s="2"/>
    </row>
    <row r="4" spans="1:46" ht="17.399999999999999">
      <c r="A4" s="3"/>
      <c r="B4" s="4"/>
      <c r="C4" s="8"/>
      <c r="D4" s="6"/>
      <c r="E4" s="6"/>
      <c r="F4" s="206"/>
      <c r="G4" s="206"/>
      <c r="H4" s="206"/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10" t="s">
        <v>18</v>
      </c>
      <c r="R4" s="11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12" t="s">
        <v>26</v>
      </c>
      <c r="Z4" s="13" t="s">
        <v>18</v>
      </c>
      <c r="AA4" s="11" t="s">
        <v>27</v>
      </c>
      <c r="AB4" s="9" t="s">
        <v>28</v>
      </c>
      <c r="AC4" s="9" t="s">
        <v>29</v>
      </c>
      <c r="AD4" s="9" t="s">
        <v>30</v>
      </c>
      <c r="AE4" s="9" t="s">
        <v>31</v>
      </c>
      <c r="AF4" s="9" t="s">
        <v>32</v>
      </c>
      <c r="AG4" s="9" t="s">
        <v>33</v>
      </c>
      <c r="AH4" s="12" t="s">
        <v>34</v>
      </c>
      <c r="AI4" s="13" t="s">
        <v>18</v>
      </c>
      <c r="AJ4" s="11" t="s">
        <v>35</v>
      </c>
      <c r="AK4" s="9" t="s">
        <v>36</v>
      </c>
      <c r="AL4" s="9" t="s">
        <v>37</v>
      </c>
      <c r="AM4" s="9" t="s">
        <v>38</v>
      </c>
      <c r="AN4" s="9" t="s">
        <v>39</v>
      </c>
      <c r="AO4" s="9" t="s">
        <v>40</v>
      </c>
      <c r="AP4" s="9" t="s">
        <v>41</v>
      </c>
      <c r="AQ4" s="12" t="s">
        <v>42</v>
      </c>
      <c r="AR4" s="14" t="s">
        <v>18</v>
      </c>
      <c r="AS4" s="204"/>
      <c r="AT4" s="2"/>
    </row>
    <row r="5" spans="1:46" ht="17.399999999999999">
      <c r="A5" s="3"/>
      <c r="B5" s="4"/>
      <c r="C5" s="8" t="s">
        <v>43</v>
      </c>
      <c r="D5" s="6" t="s">
        <v>44</v>
      </c>
      <c r="E5" s="6" t="s">
        <v>45</v>
      </c>
      <c r="F5" s="15" t="s">
        <v>46</v>
      </c>
      <c r="G5" s="16"/>
      <c r="H5" s="17"/>
      <c r="I5" s="9"/>
      <c r="J5" s="9"/>
      <c r="K5" s="9"/>
      <c r="L5" s="9"/>
      <c r="M5" s="9"/>
      <c r="N5" s="9"/>
      <c r="O5" s="9"/>
      <c r="P5" s="9"/>
      <c r="Q5" s="10"/>
      <c r="R5" s="11"/>
      <c r="S5" s="9"/>
      <c r="T5" s="9"/>
      <c r="U5" s="9"/>
      <c r="V5" s="9"/>
      <c r="W5" s="9"/>
      <c r="X5" s="9"/>
      <c r="Y5" s="12"/>
      <c r="Z5" s="13"/>
      <c r="AA5" s="11"/>
      <c r="AB5" s="9"/>
      <c r="AC5" s="9"/>
      <c r="AD5" s="9"/>
      <c r="AE5" s="9"/>
      <c r="AF5" s="9"/>
      <c r="AG5" s="9"/>
      <c r="AH5" s="12"/>
      <c r="AI5" s="13"/>
      <c r="AJ5" s="11"/>
      <c r="AK5" s="9"/>
      <c r="AL5" s="9"/>
      <c r="AM5" s="9"/>
      <c r="AN5" s="9"/>
      <c r="AO5" s="9"/>
      <c r="AP5" s="9"/>
      <c r="AQ5" s="12"/>
      <c r="AR5" s="14"/>
      <c r="AS5" s="7"/>
      <c r="AT5" s="2"/>
    </row>
    <row r="6" spans="1:46" ht="20.399999999999999" hidden="1">
      <c r="A6" s="18">
        <f t="shared" ref="A6:A69" si="0">1 + COUNTIFS($AS$6:$AS$950,"&gt;" &amp;$AS6, $E$6:$E$950, $E6)</f>
        <v>34</v>
      </c>
      <c r="B6" s="19" t="s">
        <v>47</v>
      </c>
      <c r="C6" s="20" t="str">
        <f>Popis!A5</f>
        <v>Alajbeg Iva</v>
      </c>
      <c r="D6" s="21">
        <f>Popis!B5</f>
        <v>1971</v>
      </c>
      <c r="E6" s="22" t="str">
        <f t="shared" ref="E6:E12" si="1">LEFT($F6)</f>
        <v>Ž</v>
      </c>
      <c r="F6" s="23" t="str">
        <f>Popis!E5</f>
        <v>Ž50</v>
      </c>
      <c r="G6" s="24" t="s">
        <v>48</v>
      </c>
      <c r="H6" s="25">
        <f t="shared" ref="H6:H12" si="2">1 + COUNTIFS($AS$6:$AS$950,"&gt;" &amp;$AS6, $F$6:$F$950, $F6)</f>
        <v>2</v>
      </c>
      <c r="I6" s="26">
        <f>IFERROR(VLOOKUP(C6,kolo1!$C$8:$H$133,6,0),0)</f>
        <v>0</v>
      </c>
      <c r="J6" s="27">
        <f>IFERROR(VLOOKUP(C6,kolo2!$C$8:$H$199,6,0),0)</f>
        <v>0</v>
      </c>
      <c r="K6" s="27">
        <f>IFERROR(VLOOKUP(C6,kolo3!$C$7:$H$169,6,0),0)</f>
        <v>0</v>
      </c>
      <c r="L6" s="27">
        <f>IFERROR(VLOOKUP(C6,kolo4!$C$6:$H$171,6,0),0)</f>
        <v>0</v>
      </c>
      <c r="M6" s="27">
        <f>IFERROR(VLOOKUP(C6,kolo5!$C$6:$H$150,6,0),0)</f>
        <v>0</v>
      </c>
      <c r="N6" s="27">
        <f>IFERROR(VLOOKUP(C6,kolo6!$C$6:$H$153,6,0),0)</f>
        <v>0</v>
      </c>
      <c r="O6" s="27">
        <f>IFERROR(VLOOKUP(C6,kolo7!$C$6:$H$64,6,0),0)</f>
        <v>0</v>
      </c>
      <c r="P6" s="28">
        <f>IFERROR(VLOOKUP(C6,kolo8!$C$6:$H$134,6,0),0)</f>
        <v>0</v>
      </c>
      <c r="Q6" s="29">
        <f t="array" ref="Q6">SUM(LARGE(I6:P6,{1,2,3,4,5}))</f>
        <v>0</v>
      </c>
      <c r="R6" s="30">
        <f>IFERROR(VLOOKUP(C6,kolo9!$C$6:$H$200,6,0),0)</f>
        <v>0</v>
      </c>
      <c r="S6" s="27">
        <f>IFERROR(VLOOKUP(C6,kolo10!$C$6:$H$103,6,0),0)</f>
        <v>0</v>
      </c>
      <c r="T6" s="27">
        <f>IFERROR(VLOOKUP(C6,kolo11!$C$6:$H$154,6,0),0)</f>
        <v>0</v>
      </c>
      <c r="U6" s="31">
        <f>IFERROR(VLOOKUP(C6,kolo12!$C$6:$H$153,6,0),0)</f>
        <v>0</v>
      </c>
      <c r="V6" s="31">
        <f>IFERROR(VLOOKUP(C6,kolo13!$C$6:$H$151,6,0),0)</f>
        <v>0</v>
      </c>
      <c r="W6" s="31">
        <f>IFERROR(VLOOKUP(C6,kolo14!$C$6:$H$137,6,0),0)</f>
        <v>0</v>
      </c>
      <c r="X6" s="31">
        <f>IFERROR(VLOOKUP(C6,kolo15!$C$6:$H$149,6,0),0)</f>
        <v>0</v>
      </c>
      <c r="Y6" s="32">
        <f>IFERROR(VLOOKUP(C6,kolo16!$C$6:$H$155,6,0),0)</f>
        <v>0</v>
      </c>
      <c r="Z6" s="33">
        <f t="array" ref="Z6">SUM(LARGE(R6:Y6,{1,2,3,4,5}))</f>
        <v>0</v>
      </c>
      <c r="AA6" s="30">
        <f>IFERROR(VLOOKUP(C6,kolo17!$C$6:$H$151,6,0),0)</f>
        <v>0</v>
      </c>
      <c r="AB6" s="27">
        <f>IFERROR(VLOOKUP(C6,kolo18!$C$6:$H$157,6,0),0)</f>
        <v>0</v>
      </c>
      <c r="AC6" s="27">
        <f>IFERROR(VLOOKUP(C6,kolo19!$C$6:$H$150,6,0),0)</f>
        <v>0</v>
      </c>
      <c r="AD6" s="31">
        <f>IFERROR(VLOOKUP(C6,kolo20!$C$6:$H$145,6,0),0)</f>
        <v>0</v>
      </c>
      <c r="AE6" s="31">
        <f>IFERROR(VLOOKUP(C6,kolo21!$C$6:$H$152,6,0),0)</f>
        <v>0</v>
      </c>
      <c r="AF6" s="31">
        <f>IFERROR(VLOOKUP(C6,kolo22!$C$6:$H$151,6,0),0)</f>
        <v>0</v>
      </c>
      <c r="AG6" s="31">
        <f>IFERROR(VLOOKUP(C6,kolo23!$C$6:$H$118,6,0),0)</f>
        <v>0</v>
      </c>
      <c r="AH6" s="32">
        <f>IFERROR(VLOOKUP(C6,kolo24!$C$6:$H$143,6,0),0)</f>
        <v>0</v>
      </c>
      <c r="AI6" s="33">
        <f t="array" ref="AI6">SUM(LARGE(AA6:AH6,{1,2,3,4,5}))</f>
        <v>0</v>
      </c>
      <c r="AJ6" s="30">
        <f>IFERROR(VLOOKUP(C6,kolo25!$C$6:$H$200,6,0),0)</f>
        <v>0</v>
      </c>
      <c r="AK6" s="27">
        <f>IFERROR(VLOOKUP(C6,kolo26!$C$6:$H$200,6,0),0)</f>
        <v>0</v>
      </c>
      <c r="AL6" s="27">
        <f>IFERROR(VLOOKUP(C6,kolo27!$C$6:$H$200,6,0),0)</f>
        <v>0</v>
      </c>
      <c r="AM6" s="31">
        <f>IFERROR(VLOOKUP(C6,kolo28!$C$6:$H$200,6,0),0)</f>
        <v>0</v>
      </c>
      <c r="AN6" s="31">
        <f>IFERROR(VLOOKUP(C6,kolo29!$C$6:$H$159,6,0),0)</f>
        <v>0</v>
      </c>
      <c r="AO6" s="31">
        <f>IFERROR(VLOOKUP(C6,kolo30!$C$6:$H$75,6,0),0)</f>
        <v>0</v>
      </c>
      <c r="AP6" s="31">
        <f>IFERROR(VLOOKUP(C6,kolo31!$C$6:$H$118,6,0),0)</f>
        <v>0</v>
      </c>
      <c r="AQ6" s="34">
        <f>IFERROR(VLOOKUP(C6,kolo32!$C$6:$H$200,6,0),0)</f>
        <v>0</v>
      </c>
      <c r="AR6" s="35">
        <f t="array" ref="AR6">SUM(LARGE(AJ6:AQ6,{1,2,3,4,5}))</f>
        <v>0</v>
      </c>
      <c r="AS6" s="36">
        <f t="shared" ref="AS6:AS12" si="3">Q6+Z6+AI6+AR6</f>
        <v>0</v>
      </c>
      <c r="AT6" s="2"/>
    </row>
    <row r="7" spans="1:46" ht="20.399999999999999" hidden="1">
      <c r="A7" s="18">
        <f t="shared" si="0"/>
        <v>34</v>
      </c>
      <c r="B7" s="19" t="s">
        <v>47</v>
      </c>
      <c r="C7" s="20" t="str">
        <f>Popis!A6</f>
        <v>Alajbeg Jana</v>
      </c>
      <c r="D7" s="21">
        <f>Popis!B6</f>
        <v>1999</v>
      </c>
      <c r="E7" s="22" t="str">
        <f t="shared" si="1"/>
        <v>Ž</v>
      </c>
      <c r="F7" s="23" t="str">
        <f>Popis!E6</f>
        <v>ŽS</v>
      </c>
      <c r="G7" s="24" t="s">
        <v>48</v>
      </c>
      <c r="H7" s="25">
        <f t="shared" si="2"/>
        <v>9</v>
      </c>
      <c r="I7" s="26">
        <f>IFERROR(VLOOKUP(C7,kolo1!$C$8:$H$133,6,0),0)</f>
        <v>0</v>
      </c>
      <c r="J7" s="27">
        <f>IFERROR(VLOOKUP(C7,kolo2!$C$8:$H$199,6,0),0)</f>
        <v>0</v>
      </c>
      <c r="K7" s="27">
        <f>IFERROR(VLOOKUP(C7,kolo3!$C$7:$H$169,6,0),0)</f>
        <v>0</v>
      </c>
      <c r="L7" s="27">
        <f>IFERROR(VLOOKUP(C7,kolo4!$C$6:$H$171,6,0),0)</f>
        <v>0</v>
      </c>
      <c r="M7" s="27">
        <f>IFERROR(VLOOKUP(C7,kolo5!$C$6:$H$150,6,0),0)</f>
        <v>0</v>
      </c>
      <c r="N7" s="27">
        <f>IFERROR(VLOOKUP(C7,kolo6!$C$6:$H$153,6,0),0)</f>
        <v>0</v>
      </c>
      <c r="O7" s="27">
        <f>IFERROR(VLOOKUP(C7,kolo7!$C$6:$H$64,6,0),0)</f>
        <v>0</v>
      </c>
      <c r="P7" s="28">
        <f>IFERROR(VLOOKUP(C7,kolo8!$C$6:$H$134,6,0),0)</f>
        <v>0</v>
      </c>
      <c r="Q7" s="29">
        <f t="array" ref="Q7">SUM(LARGE(I7:P7,{1,2,3,4,5}))</f>
        <v>0</v>
      </c>
      <c r="R7" s="30">
        <f>IFERROR(VLOOKUP(C7,kolo9!$C$6:$H$200,6,0),0)</f>
        <v>0</v>
      </c>
      <c r="S7" s="27">
        <f>IFERROR(VLOOKUP(C7,kolo10!$C$6:$H$103,6,0),0)</f>
        <v>0</v>
      </c>
      <c r="T7" s="27">
        <f>IFERROR(VLOOKUP(C7,kolo11!$C$6:$H$154,6,0),0)</f>
        <v>0</v>
      </c>
      <c r="U7" s="31">
        <f>IFERROR(VLOOKUP(C7,kolo12!$C$6:$H$153,6,0),0)</f>
        <v>0</v>
      </c>
      <c r="V7" s="31">
        <f>IFERROR(VLOOKUP(C7,kolo13!$C$6:$H$151,6,0),0)</f>
        <v>0</v>
      </c>
      <c r="W7" s="31">
        <f>IFERROR(VLOOKUP(C7,kolo14!$C$6:$H$137,6,0),0)</f>
        <v>0</v>
      </c>
      <c r="X7" s="31">
        <f>IFERROR(VLOOKUP(C7,kolo15!$C$6:$H$149,6,0),0)</f>
        <v>0</v>
      </c>
      <c r="Y7" s="32">
        <f>IFERROR(VLOOKUP(C7,kolo16!$C$6:$H$155,6,0),0)</f>
        <v>0</v>
      </c>
      <c r="Z7" s="33">
        <f t="array" ref="Z7">SUM(LARGE(R7:Y7,{1,2,3,4,5}))</f>
        <v>0</v>
      </c>
      <c r="AA7" s="30">
        <f>IFERROR(VLOOKUP(C7,kolo17!$C$6:$H$151,6,0),0)</f>
        <v>0</v>
      </c>
      <c r="AB7" s="27">
        <f>IFERROR(VLOOKUP(C7,kolo18!$C$6:$H$157,6,0),0)</f>
        <v>0</v>
      </c>
      <c r="AC7" s="27">
        <f>IFERROR(VLOOKUP(C7,kolo19!$C$6:$H$150,6,0),0)</f>
        <v>0</v>
      </c>
      <c r="AD7" s="31">
        <f>IFERROR(VLOOKUP(C7,kolo20!$C$6:$H$145,6,0),0)</f>
        <v>0</v>
      </c>
      <c r="AE7" s="31">
        <f>IFERROR(VLOOKUP(C7,kolo21!$C$6:$H$152,6,0),0)</f>
        <v>0</v>
      </c>
      <c r="AF7" s="31">
        <f>IFERROR(VLOOKUP(C7,kolo22!$C$6:$H$151,6,0),0)</f>
        <v>0</v>
      </c>
      <c r="AG7" s="31">
        <f>IFERROR(VLOOKUP(C7,kolo23!$C$6:$H$118,6,0),0)</f>
        <v>0</v>
      </c>
      <c r="AH7" s="32">
        <f>IFERROR(VLOOKUP(C7,kolo24!$C$6:$H$143,6,0),0)</f>
        <v>0</v>
      </c>
      <c r="AI7" s="33">
        <f t="array" ref="AI7">SUM(LARGE(AA7:AH7,{1,2,3,4,5}))</f>
        <v>0</v>
      </c>
      <c r="AJ7" s="30">
        <f>IFERROR(VLOOKUP(C7,kolo25!$C$6:$H$200,6,0),0)</f>
        <v>0</v>
      </c>
      <c r="AK7" s="27">
        <f>IFERROR(VLOOKUP(C7,kolo26!$C$6:$H$200,6,0),0)</f>
        <v>0</v>
      </c>
      <c r="AL7" s="27">
        <f>IFERROR(VLOOKUP(C7,kolo27!$C$6:$H$200,6,0),0)</f>
        <v>0</v>
      </c>
      <c r="AM7" s="31">
        <f>IFERROR(VLOOKUP(C7,kolo28!$C$6:$H$200,6,0),0)</f>
        <v>0</v>
      </c>
      <c r="AN7" s="31">
        <f>IFERROR(VLOOKUP(C7,kolo29!$C$6:$H$159,6,0),0)</f>
        <v>0</v>
      </c>
      <c r="AO7" s="31">
        <f>IFERROR(VLOOKUP(C7,kolo30!$C$6:$H$75,6,0),0)</f>
        <v>0</v>
      </c>
      <c r="AP7" s="31">
        <f>IFERROR(VLOOKUP(C7,kolo31!$C$6:$H$118,6,0),0)</f>
        <v>0</v>
      </c>
      <c r="AQ7" s="34">
        <f>IFERROR(VLOOKUP(C7,kolo32!$C$6:$H$200,6,0),0)</f>
        <v>0</v>
      </c>
      <c r="AR7" s="35">
        <f t="array" ref="AR7">SUM(LARGE(AJ7:AQ7,{1,2,3,4,5}))</f>
        <v>0</v>
      </c>
      <c r="AS7" s="36">
        <f t="shared" si="3"/>
        <v>0</v>
      </c>
      <c r="AT7" s="2"/>
    </row>
    <row r="8" spans="1:46" ht="20.399999999999999" hidden="1">
      <c r="A8" s="18">
        <f t="shared" si="0"/>
        <v>34</v>
      </c>
      <c r="B8" s="19" t="s">
        <v>47</v>
      </c>
      <c r="C8" s="20" t="str">
        <f>Popis!A8</f>
        <v>Antolković Anita</v>
      </c>
      <c r="D8" s="21">
        <f>Popis!B8</f>
        <v>1989</v>
      </c>
      <c r="E8" s="22" t="str">
        <f t="shared" si="1"/>
        <v>Ž</v>
      </c>
      <c r="F8" s="23" t="str">
        <f>Popis!E8</f>
        <v>ŽS</v>
      </c>
      <c r="G8" s="24" t="s">
        <v>48</v>
      </c>
      <c r="H8" s="25">
        <f t="shared" si="2"/>
        <v>9</v>
      </c>
      <c r="I8" s="26">
        <f>IFERROR(VLOOKUP(C8,kolo1!$C$8:$H$133,6,0),0)</f>
        <v>0</v>
      </c>
      <c r="J8" s="27">
        <f>IFERROR(VLOOKUP(C8,kolo2!$C$8:$H$199,6,0),0)</f>
        <v>0</v>
      </c>
      <c r="K8" s="27">
        <f>IFERROR(VLOOKUP(C8,kolo3!$C$7:$H$169,6,0),0)</f>
        <v>0</v>
      </c>
      <c r="L8" s="27">
        <f>IFERROR(VLOOKUP(C8,kolo4!$C$6:$H$171,6,0),0)</f>
        <v>0</v>
      </c>
      <c r="M8" s="27">
        <f>IFERROR(VLOOKUP(C8,kolo5!$C$6:$H$150,6,0),0)</f>
        <v>0</v>
      </c>
      <c r="N8" s="27">
        <f>IFERROR(VLOOKUP(C8,kolo6!$C$6:$H$153,6,0),0)</f>
        <v>0</v>
      </c>
      <c r="O8" s="27">
        <f>IFERROR(VLOOKUP(C8,kolo7!$C$6:$H$64,6,0),0)</f>
        <v>0</v>
      </c>
      <c r="P8" s="28">
        <f>IFERROR(VLOOKUP(C8,kolo8!$C$6:$H$134,6,0),0)</f>
        <v>0</v>
      </c>
      <c r="Q8" s="29">
        <f t="array" ref="Q8">SUM(LARGE(I8:P8,{1,2,3,4,5}))</f>
        <v>0</v>
      </c>
      <c r="R8" s="30">
        <f>IFERROR(VLOOKUP(C8,kolo9!$C$6:$H$200,6,0),0)</f>
        <v>0</v>
      </c>
      <c r="S8" s="27">
        <f>IFERROR(VLOOKUP(C8,kolo10!$C$6:$H$103,6,0),0)</f>
        <v>0</v>
      </c>
      <c r="T8" s="27">
        <f>IFERROR(VLOOKUP(C8,kolo11!$C$6:$H$154,6,0),0)</f>
        <v>0</v>
      </c>
      <c r="U8" s="31">
        <f>IFERROR(VLOOKUP(C8,kolo12!$C$6:$H$153,6,0),0)</f>
        <v>0</v>
      </c>
      <c r="V8" s="31">
        <f>IFERROR(VLOOKUP(C8,kolo13!$C$6:$H$151,6,0),0)</f>
        <v>0</v>
      </c>
      <c r="W8" s="31">
        <f>IFERROR(VLOOKUP(C8,kolo14!$C$6:$H$137,6,0),0)</f>
        <v>0</v>
      </c>
      <c r="X8" s="31">
        <f>IFERROR(VLOOKUP(C8,kolo15!$C$6:$H$149,6,0),0)</f>
        <v>0</v>
      </c>
      <c r="Y8" s="32">
        <f>IFERROR(VLOOKUP(C8,kolo16!$C$6:$H$155,6,0),0)</f>
        <v>0</v>
      </c>
      <c r="Z8" s="33">
        <f t="array" ref="Z8">SUM(LARGE(R8:Y8,{1,2,3,4,5}))</f>
        <v>0</v>
      </c>
      <c r="AA8" s="30">
        <f>IFERROR(VLOOKUP(C8,kolo17!$C$6:$H$151,6,0),0)</f>
        <v>0</v>
      </c>
      <c r="AB8" s="27">
        <f>IFERROR(VLOOKUP(C8,kolo18!$C$6:$H$157,6,0),0)</f>
        <v>0</v>
      </c>
      <c r="AC8" s="27">
        <f>IFERROR(VLOOKUP(C8,kolo19!$C$6:$H$150,6,0),0)</f>
        <v>0</v>
      </c>
      <c r="AD8" s="31">
        <f>IFERROR(VLOOKUP(C8,kolo20!$C$6:$H$145,6,0),0)</f>
        <v>0</v>
      </c>
      <c r="AE8" s="31">
        <f>IFERROR(VLOOKUP(C8,kolo21!$C$6:$H$152,6,0),0)</f>
        <v>0</v>
      </c>
      <c r="AF8" s="31">
        <f>IFERROR(VLOOKUP(C8,kolo22!$C$6:$H$151,6,0),0)</f>
        <v>0</v>
      </c>
      <c r="AG8" s="31">
        <f>IFERROR(VLOOKUP(C8,kolo23!$C$6:$H$118,6,0),0)</f>
        <v>0</v>
      </c>
      <c r="AH8" s="32">
        <f>IFERROR(VLOOKUP(C8,kolo24!$C$6:$H$143,6,0),0)</f>
        <v>0</v>
      </c>
      <c r="AI8" s="33">
        <f t="array" ref="AI8">SUM(LARGE(AA8:AH8,{1,2,3,4,5}))</f>
        <v>0</v>
      </c>
      <c r="AJ8" s="30">
        <f>IFERROR(VLOOKUP(C8,kolo25!$C$6:$H$200,6,0),0)</f>
        <v>0</v>
      </c>
      <c r="AK8" s="27">
        <f>IFERROR(VLOOKUP(C8,kolo26!$C$6:$H$200,6,0),0)</f>
        <v>0</v>
      </c>
      <c r="AL8" s="27">
        <f>IFERROR(VLOOKUP(C8,kolo27!$C$6:$H$200,6,0),0)</f>
        <v>0</v>
      </c>
      <c r="AM8" s="31">
        <f>IFERROR(VLOOKUP(C8,kolo28!$C$6:$H$200,6,0),0)</f>
        <v>0</v>
      </c>
      <c r="AN8" s="31">
        <f>IFERROR(VLOOKUP(C8,kolo29!$C$6:$H$159,6,0),0)</f>
        <v>0</v>
      </c>
      <c r="AO8" s="31">
        <f>IFERROR(VLOOKUP(C8,kolo30!$C$6:$H$75,6,0),0)</f>
        <v>0</v>
      </c>
      <c r="AP8" s="31">
        <f>IFERROR(VLOOKUP(C8,kolo31!$C$6:$H$118,6,0),0)</f>
        <v>0</v>
      </c>
      <c r="AQ8" s="34">
        <f>IFERROR(VLOOKUP(C8,kolo32!$C$6:$H$200,6,0),0)</f>
        <v>0</v>
      </c>
      <c r="AR8" s="35">
        <f t="array" ref="AR8">SUM(LARGE(AJ8:AQ8,{1,2,3,4,5}))</f>
        <v>0</v>
      </c>
      <c r="AS8" s="36">
        <f t="shared" si="3"/>
        <v>0</v>
      </c>
      <c r="AT8" s="2"/>
    </row>
    <row r="9" spans="1:46" ht="20.399999999999999" hidden="1">
      <c r="A9" s="18">
        <f t="shared" si="0"/>
        <v>58</v>
      </c>
      <c r="B9" s="19" t="s">
        <v>47</v>
      </c>
      <c r="C9" s="20" t="str">
        <f>Popis!A9</f>
        <v>Aralica Toni</v>
      </c>
      <c r="D9" s="21">
        <f>Popis!B9</f>
        <v>1980</v>
      </c>
      <c r="E9" s="22" t="str">
        <f t="shared" si="1"/>
        <v>M</v>
      </c>
      <c r="F9" s="23" t="str">
        <f>Popis!E9</f>
        <v>M40</v>
      </c>
      <c r="G9" s="37" t="s">
        <v>48</v>
      </c>
      <c r="H9" s="25">
        <f t="shared" si="2"/>
        <v>5</v>
      </c>
      <c r="I9" s="26">
        <f>IFERROR(VLOOKUP(C9,kolo1!$C$8:$H$133,6,0),0)</f>
        <v>0</v>
      </c>
      <c r="J9" s="27">
        <f>IFERROR(VLOOKUP(C9,kolo2!$C$8:$H$199,6,0),0)</f>
        <v>0</v>
      </c>
      <c r="K9" s="27">
        <f>IFERROR(VLOOKUP(C9,kolo3!$C$7:$H$169,6,0),0)</f>
        <v>0</v>
      </c>
      <c r="L9" s="27">
        <f>IFERROR(VLOOKUP(C9,kolo4!$C$6:$H$171,6,0),0)</f>
        <v>0</v>
      </c>
      <c r="M9" s="27">
        <f>IFERROR(VLOOKUP(C9,kolo5!$C$6:$H$150,6,0),0)</f>
        <v>0</v>
      </c>
      <c r="N9" s="27">
        <f>IFERROR(VLOOKUP(C9,kolo6!$C$6:$H$153,6,0),0)</f>
        <v>0</v>
      </c>
      <c r="O9" s="27">
        <f>IFERROR(VLOOKUP(C9,kolo7!$C$6:$H$64,6,0),0)</f>
        <v>0</v>
      </c>
      <c r="P9" s="28">
        <f>IFERROR(VLOOKUP(C9,kolo8!$C$6:$H$134,6,0),0)</f>
        <v>0</v>
      </c>
      <c r="Q9" s="29">
        <f t="array" ref="Q9">SUM(LARGE(I9:P9,{1,2,3,4,5}))</f>
        <v>0</v>
      </c>
      <c r="R9" s="30">
        <f>IFERROR(VLOOKUP(C9,kolo9!$C$6:$H$200,6,0),0)</f>
        <v>0</v>
      </c>
      <c r="S9" s="27">
        <f>IFERROR(VLOOKUP(C9,kolo10!$C$6:$H$103,6,0),0)</f>
        <v>0</v>
      </c>
      <c r="T9" s="27">
        <f>IFERROR(VLOOKUP(C9,kolo11!$C$6:$H$154,6,0),0)</f>
        <v>0</v>
      </c>
      <c r="U9" s="31">
        <f>IFERROR(VLOOKUP(C9,kolo12!$C$6:$H$153,6,0),0)</f>
        <v>0</v>
      </c>
      <c r="V9" s="31">
        <f>IFERROR(VLOOKUP(C9,kolo13!$C$6:$H$151,6,0),0)</f>
        <v>0</v>
      </c>
      <c r="W9" s="31">
        <f>IFERROR(VLOOKUP(C9,kolo14!$C$6:$H$137,6,0),0)</f>
        <v>0</v>
      </c>
      <c r="X9" s="31">
        <f>IFERROR(VLOOKUP(C9,kolo15!$C$6:$H$149,6,0),0)</f>
        <v>0</v>
      </c>
      <c r="Y9" s="32">
        <f>IFERROR(VLOOKUP(C9,kolo16!$C$6:$H$155,6,0),0)</f>
        <v>0</v>
      </c>
      <c r="Z9" s="33">
        <f t="array" ref="Z9">SUM(LARGE(R9:Y9,{1,2,3,4,5}))</f>
        <v>0</v>
      </c>
      <c r="AA9" s="30">
        <f>IFERROR(VLOOKUP(C9,kolo17!$C$6:$H$151,6,0),0)</f>
        <v>0</v>
      </c>
      <c r="AB9" s="27">
        <f>IFERROR(VLOOKUP(C9,kolo18!$C$6:$H$157,6,0),0)</f>
        <v>0</v>
      </c>
      <c r="AC9" s="27">
        <f>IFERROR(VLOOKUP(C9,kolo19!$C$6:$H$150,6,0),0)</f>
        <v>0</v>
      </c>
      <c r="AD9" s="31">
        <f>IFERROR(VLOOKUP(C9,kolo20!$C$6:$H$145,6,0),0)</f>
        <v>0</v>
      </c>
      <c r="AE9" s="31">
        <f>IFERROR(VLOOKUP(C9,kolo21!$C$6:$H$152,6,0),0)</f>
        <v>0</v>
      </c>
      <c r="AF9" s="31">
        <f>IFERROR(VLOOKUP(C9,kolo22!$C$6:$H$151,6,0),0)</f>
        <v>0</v>
      </c>
      <c r="AG9" s="31">
        <f>IFERROR(VLOOKUP(C9,kolo23!$C$6:$H$118,6,0),0)</f>
        <v>0</v>
      </c>
      <c r="AH9" s="32">
        <f>IFERROR(VLOOKUP(C9,kolo24!$C$6:$H$143,6,0),0)</f>
        <v>0</v>
      </c>
      <c r="AI9" s="33">
        <f t="array" ref="AI9">SUM(LARGE(AA9:AH9,{1,2,3,4,5}))</f>
        <v>0</v>
      </c>
      <c r="AJ9" s="30">
        <f>IFERROR(VLOOKUP(C9,kolo25!$C$6:$H$200,6,0),0)</f>
        <v>0</v>
      </c>
      <c r="AK9" s="27">
        <f>IFERROR(VLOOKUP(C9,kolo26!$C$6:$H$200,6,0),0)</f>
        <v>0</v>
      </c>
      <c r="AL9" s="27">
        <f>IFERROR(VLOOKUP(C9,kolo27!$C$6:$H$200,6,0),0)</f>
        <v>0</v>
      </c>
      <c r="AM9" s="31">
        <f>IFERROR(VLOOKUP(C9,kolo28!$C$6:$H$200,6,0),0)</f>
        <v>0</v>
      </c>
      <c r="AN9" s="31">
        <f>IFERROR(VLOOKUP(C9,kolo29!$C$6:$H$159,6,0),0)</f>
        <v>0</v>
      </c>
      <c r="AO9" s="31">
        <f>IFERROR(VLOOKUP(C9,kolo30!$C$6:$H$75,6,0),0)</f>
        <v>0</v>
      </c>
      <c r="AP9" s="31">
        <f>IFERROR(VLOOKUP(C9,kolo31!$C$6:$H$118,6,0),0)</f>
        <v>0</v>
      </c>
      <c r="AQ9" s="34">
        <f>IFERROR(VLOOKUP(C9,kolo32!$C$6:$H$200,6,0),0)</f>
        <v>0</v>
      </c>
      <c r="AR9" s="35">
        <f t="array" ref="AR9">SUM(LARGE(AJ9:AQ9,{1,2,3,4,5}))</f>
        <v>0</v>
      </c>
      <c r="AS9" s="36">
        <f t="shared" si="3"/>
        <v>0</v>
      </c>
      <c r="AT9" s="2"/>
    </row>
    <row r="10" spans="1:46" ht="20.399999999999999" hidden="1">
      <c r="A10" s="18">
        <f t="shared" si="0"/>
        <v>58</v>
      </c>
      <c r="B10" s="19" t="s">
        <v>47</v>
      </c>
      <c r="C10" s="20" t="str">
        <f>Popis!A10</f>
        <v>Babić Dominik</v>
      </c>
      <c r="D10" s="21">
        <f>Popis!B10</f>
        <v>0</v>
      </c>
      <c r="E10" s="22" t="str">
        <f t="shared" si="1"/>
        <v>M</v>
      </c>
      <c r="F10" s="23" t="str">
        <f>Popis!E10</f>
        <v>Mun</v>
      </c>
      <c r="G10" s="24" t="s">
        <v>48</v>
      </c>
      <c r="H10" s="25">
        <f t="shared" si="2"/>
        <v>14</v>
      </c>
      <c r="I10" s="26">
        <f>IFERROR(VLOOKUP(C10,kolo1!$C$8:$H$133,6,0),0)</f>
        <v>0</v>
      </c>
      <c r="J10" s="27">
        <f>IFERROR(VLOOKUP(C10,kolo2!$C$8:$H$199,6,0),0)</f>
        <v>0</v>
      </c>
      <c r="K10" s="27">
        <f>IFERROR(VLOOKUP(C10,kolo3!$C$7:$H$169,6,0),0)</f>
        <v>0</v>
      </c>
      <c r="L10" s="27">
        <f>IFERROR(VLOOKUP(C10,kolo4!$C$6:$H$171,6,0),0)</f>
        <v>0</v>
      </c>
      <c r="M10" s="27">
        <f>IFERROR(VLOOKUP(C10,kolo5!$C$6:$H$150,6,0),0)</f>
        <v>0</v>
      </c>
      <c r="N10" s="27">
        <f>IFERROR(VLOOKUP(C10,kolo6!$C$6:$H$153,6,0),0)</f>
        <v>0</v>
      </c>
      <c r="O10" s="27">
        <f>IFERROR(VLOOKUP(C10,kolo7!$C$6:$H$64,6,0),0)</f>
        <v>0</v>
      </c>
      <c r="P10" s="28">
        <f>IFERROR(VLOOKUP(C10,kolo8!$C$6:$H$134,6,0),0)</f>
        <v>0</v>
      </c>
      <c r="Q10" s="29">
        <f t="array" ref="Q10">SUM(LARGE(I10:P10,{1,2,3,4,5}))</f>
        <v>0</v>
      </c>
      <c r="R10" s="30">
        <f>IFERROR(VLOOKUP(C10,kolo9!$C$6:$H$200,6,0),0)</f>
        <v>0</v>
      </c>
      <c r="S10" s="27">
        <f>IFERROR(VLOOKUP(C10,kolo10!$C$6:$H$103,6,0),0)</f>
        <v>0</v>
      </c>
      <c r="T10" s="27">
        <f>IFERROR(VLOOKUP(C10,kolo11!$C$6:$H$154,6,0),0)</f>
        <v>0</v>
      </c>
      <c r="U10" s="31">
        <f>IFERROR(VLOOKUP(C10,kolo12!$C$6:$H$153,6,0),0)</f>
        <v>0</v>
      </c>
      <c r="V10" s="31">
        <f>IFERROR(VLOOKUP(C10,kolo13!$C$6:$H$151,6,0),0)</f>
        <v>0</v>
      </c>
      <c r="W10" s="31">
        <f>IFERROR(VLOOKUP(C10,kolo14!$C$6:$H$137,6,0),0)</f>
        <v>0</v>
      </c>
      <c r="X10" s="31">
        <f>IFERROR(VLOOKUP(C10,kolo15!$C$6:$H$149,6,0),0)</f>
        <v>0</v>
      </c>
      <c r="Y10" s="32">
        <f>IFERROR(VLOOKUP(C10,kolo16!$C$6:$H$155,6,0),0)</f>
        <v>0</v>
      </c>
      <c r="Z10" s="33">
        <f t="array" ref="Z10">SUM(LARGE(R10:Y10,{1,2,3,4,5}))</f>
        <v>0</v>
      </c>
      <c r="AA10" s="30">
        <f>IFERROR(VLOOKUP(C10,kolo17!$C$6:$H$151,6,0),0)</f>
        <v>0</v>
      </c>
      <c r="AB10" s="27">
        <f>IFERROR(VLOOKUP(C10,kolo18!$C$6:$H$157,6,0),0)</f>
        <v>0</v>
      </c>
      <c r="AC10" s="27">
        <f>IFERROR(VLOOKUP(C10,kolo19!$C$6:$H$150,6,0),0)</f>
        <v>0</v>
      </c>
      <c r="AD10" s="31">
        <f>IFERROR(VLOOKUP(C10,kolo20!$C$6:$H$145,6,0),0)</f>
        <v>0</v>
      </c>
      <c r="AE10" s="31">
        <f>IFERROR(VLOOKUP(C10,kolo21!$C$6:$H$152,6,0),0)</f>
        <v>0</v>
      </c>
      <c r="AF10" s="31">
        <f>IFERROR(VLOOKUP(C10,kolo22!$C$6:$H$151,6,0),0)</f>
        <v>0</v>
      </c>
      <c r="AG10" s="31">
        <f>IFERROR(VLOOKUP(C10,kolo23!$C$6:$H$118,6,0),0)</f>
        <v>0</v>
      </c>
      <c r="AH10" s="32">
        <f>IFERROR(VLOOKUP(C10,kolo24!$C$6:$H$143,6,0),0)</f>
        <v>0</v>
      </c>
      <c r="AI10" s="33">
        <f t="array" ref="AI10">SUM(LARGE(AA10:AH10,{1,2,3,4,5}))</f>
        <v>0</v>
      </c>
      <c r="AJ10" s="30">
        <f>IFERROR(VLOOKUP(C10,kolo25!$C$6:$H$200,6,0),0)</f>
        <v>0</v>
      </c>
      <c r="AK10" s="27">
        <f>IFERROR(VLOOKUP(C10,kolo26!$C$6:$H$200,6,0),0)</f>
        <v>0</v>
      </c>
      <c r="AL10" s="27">
        <f>IFERROR(VLOOKUP(C10,kolo27!$C$6:$H$200,6,0),0)</f>
        <v>0</v>
      </c>
      <c r="AM10" s="31">
        <f>IFERROR(VLOOKUP(C10,kolo28!$C$6:$H$200,6,0),0)</f>
        <v>0</v>
      </c>
      <c r="AN10" s="31">
        <f>IFERROR(VLOOKUP(C10,kolo29!$C$6:$H$159,6,0),0)</f>
        <v>0</v>
      </c>
      <c r="AO10" s="31">
        <f>IFERROR(VLOOKUP(C10,kolo30!$C$6:$H$75,6,0),0)</f>
        <v>0</v>
      </c>
      <c r="AP10" s="31">
        <f>IFERROR(VLOOKUP(C10,kolo31!$C$6:$H$118,6,0),0)</f>
        <v>0</v>
      </c>
      <c r="AQ10" s="34">
        <f>IFERROR(VLOOKUP(C10,kolo32!$C$6:$H$200,6,0),0)</f>
        <v>0</v>
      </c>
      <c r="AR10" s="35">
        <f t="array" ref="AR10">SUM(LARGE(AJ10:AQ10,{1,2,3,4,5}))</f>
        <v>0</v>
      </c>
      <c r="AS10" s="36">
        <f t="shared" si="3"/>
        <v>0</v>
      </c>
      <c r="AT10" s="2"/>
    </row>
    <row r="11" spans="1:46" ht="20.399999999999999" hidden="1">
      <c r="A11" s="18">
        <f t="shared" si="0"/>
        <v>34</v>
      </c>
      <c r="B11" s="19" t="s">
        <v>47</v>
      </c>
      <c r="C11" s="20" t="str">
        <f>Popis!A11</f>
        <v>Bađun Gabrijela</v>
      </c>
      <c r="D11" s="21">
        <f>Popis!B11</f>
        <v>1999</v>
      </c>
      <c r="E11" s="22" t="str">
        <f t="shared" si="1"/>
        <v>Ž</v>
      </c>
      <c r="F11" s="23" t="str">
        <f>Popis!E11</f>
        <v>ŽS</v>
      </c>
      <c r="G11" s="24" t="s">
        <v>48</v>
      </c>
      <c r="H11" s="25">
        <f t="shared" si="2"/>
        <v>9</v>
      </c>
      <c r="I11" s="26">
        <f>IFERROR(VLOOKUP(C11,kolo1!$C$8:$H$133,6,0),0)</f>
        <v>0</v>
      </c>
      <c r="J11" s="27">
        <f>IFERROR(VLOOKUP(C11,kolo2!$C$8:$H$199,6,0),0)</f>
        <v>0</v>
      </c>
      <c r="K11" s="27">
        <f>IFERROR(VLOOKUP(C11,kolo3!$C$7:$H$169,6,0),0)</f>
        <v>0</v>
      </c>
      <c r="L11" s="27">
        <f>IFERROR(VLOOKUP(C11,kolo4!$C$6:$H$171,6,0),0)</f>
        <v>0</v>
      </c>
      <c r="M11" s="27">
        <f>IFERROR(VLOOKUP(C11,kolo5!$C$6:$H$150,6,0),0)</f>
        <v>0</v>
      </c>
      <c r="N11" s="27">
        <f>IFERROR(VLOOKUP(C11,kolo6!$C$6:$H$153,6,0),0)</f>
        <v>0</v>
      </c>
      <c r="O11" s="27">
        <f>IFERROR(VLOOKUP(C11,kolo7!$C$6:$H$64,6,0),0)</f>
        <v>0</v>
      </c>
      <c r="P11" s="28">
        <f>IFERROR(VLOOKUP(C11,kolo8!$C$6:$H$134,6,0),0)</f>
        <v>0</v>
      </c>
      <c r="Q11" s="29">
        <f t="array" ref="Q11">SUM(LARGE(I11:P11,{1,2,3,4,5}))</f>
        <v>0</v>
      </c>
      <c r="R11" s="30">
        <f>IFERROR(VLOOKUP(C11,kolo9!$C$6:$H$200,6,0),0)</f>
        <v>0</v>
      </c>
      <c r="S11" s="27">
        <f>IFERROR(VLOOKUP(C11,kolo10!$C$6:$H$103,6,0),0)</f>
        <v>0</v>
      </c>
      <c r="T11" s="27">
        <f>IFERROR(VLOOKUP(C11,kolo11!$C$6:$H$154,6,0),0)</f>
        <v>0</v>
      </c>
      <c r="U11" s="31">
        <f>IFERROR(VLOOKUP(C11,kolo12!$C$6:$H$153,6,0),0)</f>
        <v>0</v>
      </c>
      <c r="V11" s="31">
        <f>IFERROR(VLOOKUP(C11,kolo13!$C$6:$H$151,6,0),0)</f>
        <v>0</v>
      </c>
      <c r="W11" s="31">
        <f>IFERROR(VLOOKUP(C11,kolo14!$C$6:$H$137,6,0),0)</f>
        <v>0</v>
      </c>
      <c r="X11" s="31">
        <f>IFERROR(VLOOKUP(C11,kolo15!$C$6:$H$149,6,0),0)</f>
        <v>0</v>
      </c>
      <c r="Y11" s="32">
        <f>IFERROR(VLOOKUP(C11,kolo16!$C$6:$H$155,6,0),0)</f>
        <v>0</v>
      </c>
      <c r="Z11" s="33">
        <f t="array" ref="Z11">SUM(LARGE(R11:Y11,{1,2,3,4,5}))</f>
        <v>0</v>
      </c>
      <c r="AA11" s="30">
        <f>IFERROR(VLOOKUP(C11,kolo17!$C$6:$H$151,6,0),0)</f>
        <v>0</v>
      </c>
      <c r="AB11" s="27">
        <f>IFERROR(VLOOKUP(C11,kolo18!$C$6:$H$157,6,0),0)</f>
        <v>0</v>
      </c>
      <c r="AC11" s="27">
        <f>IFERROR(VLOOKUP(C11,kolo19!$C$6:$H$150,6,0),0)</f>
        <v>0</v>
      </c>
      <c r="AD11" s="31">
        <f>IFERROR(VLOOKUP(C11,kolo20!$C$6:$H$145,6,0),0)</f>
        <v>0</v>
      </c>
      <c r="AE11" s="31">
        <f>IFERROR(VLOOKUP(C11,kolo21!$C$6:$H$152,6,0),0)</f>
        <v>0</v>
      </c>
      <c r="AF11" s="31">
        <f>IFERROR(VLOOKUP(C11,kolo22!$C$6:$H$151,6,0),0)</f>
        <v>0</v>
      </c>
      <c r="AG11" s="31">
        <f>IFERROR(VLOOKUP(C11,kolo23!$C$6:$H$118,6,0),0)</f>
        <v>0</v>
      </c>
      <c r="AH11" s="32">
        <f>IFERROR(VLOOKUP(C11,kolo24!$C$6:$H$143,6,0),0)</f>
        <v>0</v>
      </c>
      <c r="AI11" s="33">
        <f t="array" ref="AI11">SUM(LARGE(AA11:AH11,{1,2,3,4,5}))</f>
        <v>0</v>
      </c>
      <c r="AJ11" s="30">
        <f>IFERROR(VLOOKUP(C11,kolo25!$C$6:$H$200,6,0),0)</f>
        <v>0</v>
      </c>
      <c r="AK11" s="27">
        <f>IFERROR(VLOOKUP(C11,kolo26!$C$6:$H$200,6,0),0)</f>
        <v>0</v>
      </c>
      <c r="AL11" s="27">
        <f>IFERROR(VLOOKUP(C11,kolo27!$C$6:$H$200,6,0),0)</f>
        <v>0</v>
      </c>
      <c r="AM11" s="31">
        <f>IFERROR(VLOOKUP(C11,kolo28!$C$6:$H$200,6,0),0)</f>
        <v>0</v>
      </c>
      <c r="AN11" s="31">
        <f>IFERROR(VLOOKUP(C11,kolo29!$C$6:$H$159,6,0),0)</f>
        <v>0</v>
      </c>
      <c r="AO11" s="31">
        <f>IFERROR(VLOOKUP(C11,kolo30!$C$6:$H$75,6,0),0)</f>
        <v>0</v>
      </c>
      <c r="AP11" s="31">
        <f>IFERROR(VLOOKUP(C11,kolo31!$C$6:$H$118,6,0),0)</f>
        <v>0</v>
      </c>
      <c r="AQ11" s="34">
        <f>IFERROR(VLOOKUP(C11,kolo32!$C$6:$H$200,6,0),0)</f>
        <v>0</v>
      </c>
      <c r="AR11" s="35">
        <f t="array" ref="AR11">SUM(LARGE(AJ11:AQ11,{1,2,3,4,5}))</f>
        <v>0</v>
      </c>
      <c r="AS11" s="36">
        <f t="shared" si="3"/>
        <v>0</v>
      </c>
      <c r="AT11" s="2"/>
    </row>
    <row r="12" spans="1:46" ht="20.399999999999999" hidden="1">
      <c r="A12" s="18">
        <f t="shared" si="0"/>
        <v>34</v>
      </c>
      <c r="B12" s="19" t="s">
        <v>47</v>
      </c>
      <c r="C12" s="20" t="str">
        <f>Popis!A12</f>
        <v>Bađun Petra</v>
      </c>
      <c r="D12" s="21">
        <f>Popis!B12</f>
        <v>0</v>
      </c>
      <c r="E12" s="22" t="str">
        <f t="shared" si="1"/>
        <v>Ž</v>
      </c>
      <c r="F12" s="23" t="str">
        <f>Popis!E12</f>
        <v>Žun</v>
      </c>
      <c r="G12" s="24" t="s">
        <v>48</v>
      </c>
      <c r="H12" s="25">
        <f t="shared" si="2"/>
        <v>9</v>
      </c>
      <c r="I12" s="26">
        <f>IFERROR(VLOOKUP(C12,kolo1!$C$8:$H$133,6,0),0)</f>
        <v>0</v>
      </c>
      <c r="J12" s="27">
        <f>IFERROR(VLOOKUP(C12,kolo2!$C$8:$H$199,6,0),0)</f>
        <v>0</v>
      </c>
      <c r="K12" s="27">
        <f>IFERROR(VLOOKUP(C12,kolo3!$C$7:$H$169,6,0),0)</f>
        <v>0</v>
      </c>
      <c r="L12" s="27">
        <f>IFERROR(VLOOKUP(C12,kolo4!$C$6:$H$171,6,0),0)</f>
        <v>0</v>
      </c>
      <c r="M12" s="27">
        <f>IFERROR(VLOOKUP(C12,kolo5!$C$6:$H$150,6,0),0)</f>
        <v>0</v>
      </c>
      <c r="N12" s="27">
        <f>IFERROR(VLOOKUP(C12,kolo6!$C$6:$H$153,6,0),0)</f>
        <v>0</v>
      </c>
      <c r="O12" s="27">
        <f>IFERROR(VLOOKUP(C12,kolo7!$C$6:$H$64,6,0),0)</f>
        <v>0</v>
      </c>
      <c r="P12" s="28">
        <f>IFERROR(VLOOKUP(C12,kolo8!$C$6:$H$134,6,0),0)</f>
        <v>0</v>
      </c>
      <c r="Q12" s="29">
        <f t="array" ref="Q12">SUM(LARGE(I12:P12,{1,2,3,4,5}))</f>
        <v>0</v>
      </c>
      <c r="R12" s="30">
        <f>IFERROR(VLOOKUP(C12,kolo9!$C$6:$H$200,6,0),0)</f>
        <v>0</v>
      </c>
      <c r="S12" s="27">
        <f>IFERROR(VLOOKUP(C12,kolo10!$C$6:$H$103,6,0),0)</f>
        <v>0</v>
      </c>
      <c r="T12" s="27">
        <f>IFERROR(VLOOKUP(C12,kolo11!$C$6:$H$154,6,0),0)</f>
        <v>0</v>
      </c>
      <c r="U12" s="31">
        <f>IFERROR(VLOOKUP(C12,kolo12!$C$6:$H$153,6,0),0)</f>
        <v>0</v>
      </c>
      <c r="V12" s="31">
        <f>IFERROR(VLOOKUP(C12,kolo13!$C$6:$H$151,6,0),0)</f>
        <v>0</v>
      </c>
      <c r="W12" s="31">
        <f>IFERROR(VLOOKUP(C12,kolo14!$C$6:$H$137,6,0),0)</f>
        <v>0</v>
      </c>
      <c r="X12" s="31">
        <f>IFERROR(VLOOKUP(C12,kolo15!$C$6:$H$149,6,0),0)</f>
        <v>0</v>
      </c>
      <c r="Y12" s="32">
        <f>IFERROR(VLOOKUP(C12,kolo16!$C$6:$H$155,6,0),0)</f>
        <v>0</v>
      </c>
      <c r="Z12" s="33">
        <f t="array" ref="Z12">SUM(LARGE(R12:Y12,{1,2,3,4,5}))</f>
        <v>0</v>
      </c>
      <c r="AA12" s="30">
        <f>IFERROR(VLOOKUP(C12,kolo17!$C$6:$H$151,6,0),0)</f>
        <v>0</v>
      </c>
      <c r="AB12" s="27">
        <f>IFERROR(VLOOKUP(C12,kolo18!$C$6:$H$157,6,0),0)</f>
        <v>0</v>
      </c>
      <c r="AC12" s="27">
        <f>IFERROR(VLOOKUP(C12,kolo19!$C$6:$H$150,6,0),0)</f>
        <v>0</v>
      </c>
      <c r="AD12" s="31">
        <f>IFERROR(VLOOKUP(C12,kolo20!$C$6:$H$145,6,0),0)</f>
        <v>0</v>
      </c>
      <c r="AE12" s="31">
        <f>IFERROR(VLOOKUP(C12,kolo21!$C$6:$H$152,6,0),0)</f>
        <v>0</v>
      </c>
      <c r="AF12" s="31">
        <f>IFERROR(VLOOKUP(C12,kolo22!$C$6:$H$151,6,0),0)</f>
        <v>0</v>
      </c>
      <c r="AG12" s="31">
        <f>IFERROR(VLOOKUP(C12,kolo23!$C$6:$H$118,6,0),0)</f>
        <v>0</v>
      </c>
      <c r="AH12" s="32">
        <f>IFERROR(VLOOKUP(C12,kolo24!$C$6:$H$143,6,0),0)</f>
        <v>0</v>
      </c>
      <c r="AI12" s="33">
        <f t="array" ref="AI12">SUM(LARGE(AA12:AH12,{1,2,3,4,5}))</f>
        <v>0</v>
      </c>
      <c r="AJ12" s="30">
        <f>IFERROR(VLOOKUP(C12,kolo25!$C$6:$H$200,6,0),0)</f>
        <v>0</v>
      </c>
      <c r="AK12" s="27">
        <f>IFERROR(VLOOKUP(C12,kolo26!$C$6:$H$200,6,0),0)</f>
        <v>0</v>
      </c>
      <c r="AL12" s="27">
        <f>IFERROR(VLOOKUP(C12,kolo27!$C$6:$H$200,6,0),0)</f>
        <v>0</v>
      </c>
      <c r="AM12" s="31">
        <f>IFERROR(VLOOKUP(C12,kolo28!$C$6:$H$200,6,0),0)</f>
        <v>0</v>
      </c>
      <c r="AN12" s="31">
        <f>IFERROR(VLOOKUP(C12,kolo29!$C$6:$H$159,6,0),0)</f>
        <v>0</v>
      </c>
      <c r="AO12" s="31">
        <f>IFERROR(VLOOKUP(C12,kolo30!$C$6:$H$75,6,0),0)</f>
        <v>0</v>
      </c>
      <c r="AP12" s="31">
        <f>IFERROR(VLOOKUP(C12,kolo31!$C$6:$H$118,6,0),0)</f>
        <v>0</v>
      </c>
      <c r="AQ12" s="34">
        <f>IFERROR(VLOOKUP(C12,kolo32!$C$6:$H$200,6,0),0)</f>
        <v>0</v>
      </c>
      <c r="AR12" s="35">
        <f t="array" ref="AR12">SUM(LARGE(AJ12:AQ12,{1,2,3,4,5}))</f>
        <v>0</v>
      </c>
      <c r="AS12" s="36">
        <f t="shared" si="3"/>
        <v>0</v>
      </c>
      <c r="AT12" s="2"/>
    </row>
    <row r="13" spans="1:46" ht="20.399999999999999" hidden="1">
      <c r="A13" s="18">
        <f t="shared" si="0"/>
        <v>58</v>
      </c>
      <c r="B13" s="19" t="s">
        <v>47</v>
      </c>
      <c r="C13" s="20" t="str">
        <f>Popis!A47</f>
        <v>Buzjak Domagoj</v>
      </c>
      <c r="D13" s="21">
        <f>Popis!B47</f>
        <v>1992</v>
      </c>
      <c r="E13" s="22" t="str">
        <f t="shared" ref="E13:E18" si="4">LEFT($F13)</f>
        <v>M</v>
      </c>
      <c r="F13" s="23" t="str">
        <f>Popis!E47</f>
        <v>MS</v>
      </c>
      <c r="G13" s="24" t="s">
        <v>48</v>
      </c>
      <c r="H13" s="25">
        <f t="shared" ref="H13:H18" si="5">1 + COUNTIFS($AS$6:$AS$950,"&gt;" &amp;$AS13, $F$6:$F$950, $F13)</f>
        <v>7</v>
      </c>
      <c r="I13" s="26">
        <f>IFERROR(VLOOKUP(C13,kolo1!$C$8:$H$133,6,0),0)</f>
        <v>0</v>
      </c>
      <c r="J13" s="27">
        <f>IFERROR(VLOOKUP(C13,kolo2!$C$8:$H$199,6,0),0)</f>
        <v>0</v>
      </c>
      <c r="K13" s="27">
        <f>IFERROR(VLOOKUP(C13,kolo3!$C$7:$H$169,6,0),0)</f>
        <v>0</v>
      </c>
      <c r="L13" s="27">
        <f>IFERROR(VLOOKUP(C13,kolo4!$C$6:$H$171,6,0),0)</f>
        <v>0</v>
      </c>
      <c r="M13" s="27">
        <f>IFERROR(VLOOKUP(C13,kolo5!$C$6:$H$150,6,0),0)</f>
        <v>0</v>
      </c>
      <c r="N13" s="27">
        <f>IFERROR(VLOOKUP(C13,kolo6!$C$6:$H$153,6,0),0)</f>
        <v>0</v>
      </c>
      <c r="O13" s="27">
        <f>IFERROR(VLOOKUP(C13,kolo7!$C$6:$H$64,6,0),0)</f>
        <v>0</v>
      </c>
      <c r="P13" s="28">
        <f>IFERROR(VLOOKUP(C13,kolo8!$C$6:$H$134,6,0),0)</f>
        <v>0</v>
      </c>
      <c r="Q13" s="29">
        <f t="array" ref="Q13">SUM(LARGE(I13:P13,{1,2,3,4,5}))</f>
        <v>0</v>
      </c>
      <c r="R13" s="30">
        <f>IFERROR(VLOOKUP(C13,kolo9!$C$6:$H$200,6,0),0)</f>
        <v>0</v>
      </c>
      <c r="S13" s="27">
        <f>IFERROR(VLOOKUP(C13,kolo10!$C$6:$H$103,6,0),0)</f>
        <v>0</v>
      </c>
      <c r="T13" s="27">
        <f>IFERROR(VLOOKUP(C13,kolo11!$C$6:$H$154,6,0),0)</f>
        <v>0</v>
      </c>
      <c r="U13" s="31">
        <f>IFERROR(VLOOKUP(C13,kolo12!$C$6:$H$153,6,0),0)</f>
        <v>0</v>
      </c>
      <c r="V13" s="31">
        <f>IFERROR(VLOOKUP(C13,kolo13!$C$6:$H$151,6,0),0)</f>
        <v>0</v>
      </c>
      <c r="W13" s="31">
        <f>IFERROR(VLOOKUP(C13,kolo14!$C$6:$H$137,6,0),0)</f>
        <v>0</v>
      </c>
      <c r="X13" s="31">
        <f>IFERROR(VLOOKUP(C13,kolo15!$C$6:$H$149,6,0),0)</f>
        <v>0</v>
      </c>
      <c r="Y13" s="32">
        <f>IFERROR(VLOOKUP(C13,kolo16!$C$6:$H$155,6,0),0)</f>
        <v>0</v>
      </c>
      <c r="Z13" s="33">
        <f t="array" ref="Z13">SUM(LARGE(R13:Y13,{1,2,3,4,5}))</f>
        <v>0</v>
      </c>
      <c r="AA13" s="30">
        <f>IFERROR(VLOOKUP(C13,kolo17!$C$6:$H$151,6,0),0)</f>
        <v>0</v>
      </c>
      <c r="AB13" s="27">
        <f>IFERROR(VLOOKUP(C13,kolo18!$C$6:$H$157,6,0),0)</f>
        <v>0</v>
      </c>
      <c r="AC13" s="27">
        <f>IFERROR(VLOOKUP(C13,kolo19!$C$6:$H$150,6,0),0)</f>
        <v>0</v>
      </c>
      <c r="AD13" s="31">
        <f>IFERROR(VLOOKUP(C13,kolo20!$C$6:$H$145,6,0),0)</f>
        <v>0</v>
      </c>
      <c r="AE13" s="31">
        <f>IFERROR(VLOOKUP(C13,kolo21!$C$6:$H$152,6,0),0)</f>
        <v>0</v>
      </c>
      <c r="AF13" s="31">
        <f>IFERROR(VLOOKUP(C13,kolo22!$C$6:$H$151,6,0),0)</f>
        <v>0</v>
      </c>
      <c r="AG13" s="31">
        <f>IFERROR(VLOOKUP(C13,kolo23!$C$6:$H$118,6,0),0)</f>
        <v>0</v>
      </c>
      <c r="AH13" s="32">
        <f>IFERROR(VLOOKUP(C13,kolo24!$C$6:$H$143,6,0),0)</f>
        <v>0</v>
      </c>
      <c r="AI13" s="33">
        <f t="array" ref="AI13">SUM(LARGE(AA13:AH13,{1,2,3,4,5}))</f>
        <v>0</v>
      </c>
      <c r="AJ13" s="30">
        <f>IFERROR(VLOOKUP(C13,kolo25!$C$6:$H$200,6,0),0)</f>
        <v>0</v>
      </c>
      <c r="AK13" s="27">
        <f>IFERROR(VLOOKUP(C13,kolo26!$C$6:$H$200,6,0),0)</f>
        <v>0</v>
      </c>
      <c r="AL13" s="27">
        <f>IFERROR(VLOOKUP(C13,kolo27!$C$6:$H$200,6,0),0)</f>
        <v>0</v>
      </c>
      <c r="AM13" s="31">
        <f>IFERROR(VLOOKUP(C13,kolo28!$C$6:$H$200,6,0),0)</f>
        <v>0</v>
      </c>
      <c r="AN13" s="31">
        <f>IFERROR(VLOOKUP(C13,kolo29!$C$6:$H$159,6,0),0)</f>
        <v>0</v>
      </c>
      <c r="AO13" s="31">
        <f>IFERROR(VLOOKUP(C13,kolo30!$C$6:$H$75,6,0),0)</f>
        <v>0</v>
      </c>
      <c r="AP13" s="31">
        <f>IFERROR(VLOOKUP(C13,kolo31!$C$6:$H$118,6,0),0)</f>
        <v>0</v>
      </c>
      <c r="AQ13" s="34">
        <f>IFERROR(VLOOKUP(C13,kolo32!$C$6:$H$200,6,0),0)</f>
        <v>0</v>
      </c>
      <c r="AR13" s="35">
        <f t="array" ref="AR13">SUM(LARGE(AJ13:AQ13,{1,2,3,4,5}))</f>
        <v>0</v>
      </c>
      <c r="AS13" s="36">
        <f t="shared" ref="AS13:AS18" si="6">Q13+Z13+AI13+AR13</f>
        <v>0</v>
      </c>
      <c r="AT13" s="2"/>
    </row>
    <row r="14" spans="1:46" ht="20.399999999999999" hidden="1">
      <c r="A14" s="18">
        <f t="shared" si="0"/>
        <v>58</v>
      </c>
      <c r="B14" s="19" t="s">
        <v>47</v>
      </c>
      <c r="C14" s="20" t="str">
        <f>Popis!A14</f>
        <v>Balaško Krešimir</v>
      </c>
      <c r="D14" s="21">
        <f>Popis!B14</f>
        <v>1991</v>
      </c>
      <c r="E14" s="22" t="str">
        <f t="shared" si="4"/>
        <v>M</v>
      </c>
      <c r="F14" s="23" t="str">
        <f>Popis!E14</f>
        <v>MS</v>
      </c>
      <c r="G14" s="24" t="s">
        <v>48</v>
      </c>
      <c r="H14" s="25">
        <f t="shared" si="5"/>
        <v>7</v>
      </c>
      <c r="I14" s="26">
        <f>IFERROR(VLOOKUP(C14,kolo1!$C$8:$H$133,6,0),0)</f>
        <v>0</v>
      </c>
      <c r="J14" s="27">
        <f>IFERROR(VLOOKUP(C14,kolo2!$C$8:$H$199,6,0),0)</f>
        <v>0</v>
      </c>
      <c r="K14" s="27">
        <f>IFERROR(VLOOKUP(C14,kolo3!$C$7:$H$169,6,0),0)</f>
        <v>0</v>
      </c>
      <c r="L14" s="27">
        <f>IFERROR(VLOOKUP(C14,kolo4!$C$6:$H$171,6,0),0)</f>
        <v>0</v>
      </c>
      <c r="M14" s="27">
        <f>IFERROR(VLOOKUP(C14,kolo5!$C$6:$H$150,6,0),0)</f>
        <v>0</v>
      </c>
      <c r="N14" s="27">
        <f>IFERROR(VLOOKUP(C14,kolo6!$C$6:$H$153,6,0),0)</f>
        <v>0</v>
      </c>
      <c r="O14" s="27">
        <f>IFERROR(VLOOKUP(C14,kolo7!$C$6:$H$64,6,0),0)</f>
        <v>0</v>
      </c>
      <c r="P14" s="28">
        <f>IFERROR(VLOOKUP(C14,kolo8!$C$6:$H$134,6,0),0)</f>
        <v>0</v>
      </c>
      <c r="Q14" s="29">
        <f t="array" ref="Q14">SUM(LARGE(I14:P14,{1,2,3,4,5}))</f>
        <v>0</v>
      </c>
      <c r="R14" s="30">
        <f>IFERROR(VLOOKUP(C14,kolo9!$C$6:$H$200,6,0),0)</f>
        <v>0</v>
      </c>
      <c r="S14" s="27">
        <f>IFERROR(VLOOKUP(C14,kolo10!$C$6:$H$103,6,0),0)</f>
        <v>0</v>
      </c>
      <c r="T14" s="27">
        <f>IFERROR(VLOOKUP(C14,kolo11!$C$6:$H$154,6,0),0)</f>
        <v>0</v>
      </c>
      <c r="U14" s="31">
        <f>IFERROR(VLOOKUP(C14,kolo12!$C$6:$H$153,6,0),0)</f>
        <v>0</v>
      </c>
      <c r="V14" s="31">
        <f>IFERROR(VLOOKUP(C14,kolo13!$C$6:$H$151,6,0),0)</f>
        <v>0</v>
      </c>
      <c r="W14" s="31">
        <f>IFERROR(VLOOKUP(C14,kolo14!$C$6:$H$137,6,0),0)</f>
        <v>0</v>
      </c>
      <c r="X14" s="31">
        <f>IFERROR(VLOOKUP(C14,kolo15!$C$6:$H$149,6,0),0)</f>
        <v>0</v>
      </c>
      <c r="Y14" s="32">
        <f>IFERROR(VLOOKUP(C14,kolo16!$C$6:$H$155,6,0),0)</f>
        <v>0</v>
      </c>
      <c r="Z14" s="33">
        <f t="array" ref="Z14">SUM(LARGE(R14:Y14,{1,2,3,4,5}))</f>
        <v>0</v>
      </c>
      <c r="AA14" s="30">
        <f>IFERROR(VLOOKUP(C14,kolo17!$C$6:$H$151,6,0),0)</f>
        <v>0</v>
      </c>
      <c r="AB14" s="27">
        <f>IFERROR(VLOOKUP(C14,kolo18!$C$6:$H$157,6,0),0)</f>
        <v>0</v>
      </c>
      <c r="AC14" s="27">
        <f>IFERROR(VLOOKUP(C14,kolo19!$C$6:$H$150,6,0),0)</f>
        <v>0</v>
      </c>
      <c r="AD14" s="31">
        <f>IFERROR(VLOOKUP(C14,kolo20!$C$6:$H$145,6,0),0)</f>
        <v>0</v>
      </c>
      <c r="AE14" s="31">
        <f>IFERROR(VLOOKUP(C14,kolo21!$C$6:$H$152,6,0),0)</f>
        <v>0</v>
      </c>
      <c r="AF14" s="31">
        <f>IFERROR(VLOOKUP(C14,kolo22!$C$6:$H$151,6,0),0)</f>
        <v>0</v>
      </c>
      <c r="AG14" s="31">
        <f>IFERROR(VLOOKUP(C14,kolo23!$C$6:$H$118,6,0),0)</f>
        <v>0</v>
      </c>
      <c r="AH14" s="32">
        <f>IFERROR(VLOOKUP(C14,kolo24!$C$6:$H$143,6,0),0)</f>
        <v>0</v>
      </c>
      <c r="AI14" s="33">
        <f t="array" ref="AI14">SUM(LARGE(AA14:AH14,{1,2,3,4,5}))</f>
        <v>0</v>
      </c>
      <c r="AJ14" s="30">
        <f>IFERROR(VLOOKUP(C14,kolo25!$C$6:$H$200,6,0),0)</f>
        <v>0</v>
      </c>
      <c r="AK14" s="27">
        <f>IFERROR(VLOOKUP(C14,kolo26!$C$6:$H$200,6,0),0)</f>
        <v>0</v>
      </c>
      <c r="AL14" s="27">
        <f>IFERROR(VLOOKUP(C14,kolo27!$C$6:$H$200,6,0),0)</f>
        <v>0</v>
      </c>
      <c r="AM14" s="31">
        <f>IFERROR(VLOOKUP(C14,kolo28!$C$6:$H$200,6,0),0)</f>
        <v>0</v>
      </c>
      <c r="AN14" s="31">
        <f>IFERROR(VLOOKUP(C14,kolo29!$C$6:$H$159,6,0),0)</f>
        <v>0</v>
      </c>
      <c r="AO14" s="31">
        <f>IFERROR(VLOOKUP(C14,kolo30!$C$6:$H$75,6,0),0)</f>
        <v>0</v>
      </c>
      <c r="AP14" s="31">
        <f>IFERROR(VLOOKUP(C14,kolo31!$C$6:$H$118,6,0),0)</f>
        <v>0</v>
      </c>
      <c r="AQ14" s="34">
        <f>IFERROR(VLOOKUP(C14,kolo32!$C$6:$H$200,6,0),0)</f>
        <v>0</v>
      </c>
      <c r="AR14" s="35">
        <f t="array" ref="AR14">SUM(LARGE(AJ14:AQ14,{1,2,3,4,5}))</f>
        <v>0</v>
      </c>
      <c r="AS14" s="36">
        <f t="shared" si="6"/>
        <v>0</v>
      </c>
    </row>
    <row r="15" spans="1:46" ht="20.399999999999999" hidden="1">
      <c r="A15" s="18">
        <f t="shared" si="0"/>
        <v>58</v>
      </c>
      <c r="B15" s="19" t="s">
        <v>47</v>
      </c>
      <c r="C15" s="20" t="str">
        <f>Popis!A15</f>
        <v>Balija Davor</v>
      </c>
      <c r="D15" s="21" t="str">
        <f>Popis!B15</f>
        <v>1970</v>
      </c>
      <c r="E15" s="22" t="str">
        <f t="shared" si="4"/>
        <v>M</v>
      </c>
      <c r="F15" s="23" t="str">
        <f>Popis!E15</f>
        <v>Mun</v>
      </c>
      <c r="G15" s="24" t="s">
        <v>48</v>
      </c>
      <c r="H15" s="25">
        <f t="shared" si="5"/>
        <v>14</v>
      </c>
      <c r="I15" s="26">
        <f>IFERROR(VLOOKUP(C15,kolo1!$C$8:$H$133,6,0),0)</f>
        <v>0</v>
      </c>
      <c r="J15" s="27">
        <f>IFERROR(VLOOKUP(C15,kolo2!$C$8:$H$199,6,0),0)</f>
        <v>0</v>
      </c>
      <c r="K15" s="27">
        <f>IFERROR(VLOOKUP(C15,kolo3!$C$7:$H$169,6,0),0)</f>
        <v>0</v>
      </c>
      <c r="L15" s="27">
        <f>IFERROR(VLOOKUP(C15,kolo4!$C$6:$H$171,6,0),0)</f>
        <v>0</v>
      </c>
      <c r="M15" s="27">
        <f>IFERROR(VLOOKUP(C15,kolo5!$C$6:$H$150,6,0),0)</f>
        <v>0</v>
      </c>
      <c r="N15" s="27">
        <f>IFERROR(VLOOKUP(C15,kolo6!$C$6:$H$153,6,0),0)</f>
        <v>0</v>
      </c>
      <c r="O15" s="27">
        <f>IFERROR(VLOOKUP(C15,kolo7!$C$6:$H$64,6,0),0)</f>
        <v>0</v>
      </c>
      <c r="P15" s="28">
        <f>IFERROR(VLOOKUP(C15,kolo8!$C$6:$H$134,6,0),0)</f>
        <v>0</v>
      </c>
      <c r="Q15" s="29">
        <f t="array" ref="Q15">SUM(LARGE(I15:P15,{1,2,3,4,5}))</f>
        <v>0</v>
      </c>
      <c r="R15" s="30">
        <f>IFERROR(VLOOKUP(C15,kolo9!$C$6:$H$200,6,0),0)</f>
        <v>0</v>
      </c>
      <c r="S15" s="27">
        <f>IFERROR(VLOOKUP(C15,kolo10!$C$6:$H$103,6,0),0)</f>
        <v>0</v>
      </c>
      <c r="T15" s="27">
        <f>IFERROR(VLOOKUP(C15,kolo11!$C$6:$H$154,6,0),0)</f>
        <v>0</v>
      </c>
      <c r="U15" s="31">
        <f>IFERROR(VLOOKUP(C15,kolo12!$C$6:$H$153,6,0),0)</f>
        <v>0</v>
      </c>
      <c r="V15" s="31">
        <f>IFERROR(VLOOKUP(C15,kolo13!$C$6:$H$151,6,0),0)</f>
        <v>0</v>
      </c>
      <c r="W15" s="31">
        <f>IFERROR(VLOOKUP(C15,kolo14!$C$6:$H$137,6,0),0)</f>
        <v>0</v>
      </c>
      <c r="X15" s="31">
        <f>IFERROR(VLOOKUP(C15,kolo15!$C$6:$H$149,6,0),0)</f>
        <v>0</v>
      </c>
      <c r="Y15" s="32">
        <f>IFERROR(VLOOKUP(C15,kolo16!$C$6:$H$155,6,0),0)</f>
        <v>0</v>
      </c>
      <c r="Z15" s="33">
        <f t="array" ref="Z15">SUM(LARGE(R15:Y15,{1,2,3,4,5}))</f>
        <v>0</v>
      </c>
      <c r="AA15" s="30">
        <f>IFERROR(VLOOKUP(C15,kolo17!$C$6:$H$151,6,0),0)</f>
        <v>0</v>
      </c>
      <c r="AB15" s="27">
        <f>IFERROR(VLOOKUP(C15,kolo18!$C$6:$H$157,6,0),0)</f>
        <v>0</v>
      </c>
      <c r="AC15" s="27">
        <f>IFERROR(VLOOKUP(C15,kolo19!$C$6:$H$150,6,0),0)</f>
        <v>0</v>
      </c>
      <c r="AD15" s="31">
        <f>IFERROR(VLOOKUP(C15,kolo20!$C$6:$H$145,6,0),0)</f>
        <v>0</v>
      </c>
      <c r="AE15" s="31">
        <f>IFERROR(VLOOKUP(C15,kolo21!$C$6:$H$152,6,0),0)</f>
        <v>0</v>
      </c>
      <c r="AF15" s="31">
        <f>IFERROR(VLOOKUP(C15,kolo22!$C$6:$H$151,6,0),0)</f>
        <v>0</v>
      </c>
      <c r="AG15" s="31">
        <f>IFERROR(VLOOKUP(C15,kolo23!$C$6:$H$118,6,0),0)</f>
        <v>0</v>
      </c>
      <c r="AH15" s="32">
        <f>IFERROR(VLOOKUP(C15,kolo24!$C$6:$H$143,6,0),0)</f>
        <v>0</v>
      </c>
      <c r="AI15" s="33">
        <f t="array" ref="AI15">SUM(LARGE(AA15:AH15,{1,2,3,4,5}))</f>
        <v>0</v>
      </c>
      <c r="AJ15" s="30">
        <f>IFERROR(VLOOKUP(C15,kolo25!$C$6:$H$200,6,0),0)</f>
        <v>0</v>
      </c>
      <c r="AK15" s="27">
        <f>IFERROR(VLOOKUP(C15,kolo26!$C$6:$H$200,6,0),0)</f>
        <v>0</v>
      </c>
      <c r="AL15" s="27">
        <f>IFERROR(VLOOKUP(C15,kolo27!$C$6:$H$200,6,0),0)</f>
        <v>0</v>
      </c>
      <c r="AM15" s="31">
        <f>IFERROR(VLOOKUP(C15,kolo28!$C$6:$H$200,6,0),0)</f>
        <v>0</v>
      </c>
      <c r="AN15" s="31">
        <f>IFERROR(VLOOKUP(C15,kolo29!$C$6:$H$159,6,0),0)</f>
        <v>0</v>
      </c>
      <c r="AO15" s="31">
        <f>IFERROR(VLOOKUP(C15,kolo30!$C$6:$H$75,6,0),0)</f>
        <v>0</v>
      </c>
      <c r="AP15" s="31">
        <f>IFERROR(VLOOKUP(C15,kolo31!$C$6:$H$118,6,0),0)</f>
        <v>0</v>
      </c>
      <c r="AQ15" s="34">
        <f>IFERROR(VLOOKUP(C15,kolo32!$C$6:$H$200,6,0),0)</f>
        <v>0</v>
      </c>
      <c r="AR15" s="35">
        <f t="array" ref="AR15">SUM(LARGE(AJ15:AQ15,{1,2,3,4,5}))</f>
        <v>0</v>
      </c>
      <c r="AS15" s="36">
        <f t="shared" si="6"/>
        <v>0</v>
      </c>
    </row>
    <row r="16" spans="1:46" ht="20.399999999999999" hidden="1">
      <c r="A16" s="18">
        <f t="shared" si="0"/>
        <v>34</v>
      </c>
      <c r="B16" s="19" t="s">
        <v>47</v>
      </c>
      <c r="C16" s="20" t="str">
        <f>Popis!A16</f>
        <v>Banović Ivana</v>
      </c>
      <c r="D16" s="21">
        <f>Popis!B16</f>
        <v>0</v>
      </c>
      <c r="E16" s="22" t="str">
        <f t="shared" si="4"/>
        <v>Ž</v>
      </c>
      <c r="F16" s="23" t="str">
        <f>Popis!E16</f>
        <v>Žun</v>
      </c>
      <c r="G16" s="24" t="s">
        <v>48</v>
      </c>
      <c r="H16" s="25">
        <f t="shared" si="5"/>
        <v>9</v>
      </c>
      <c r="I16" s="26">
        <f>IFERROR(VLOOKUP(C16,kolo1!$C$8:$H$133,6,0),0)</f>
        <v>0</v>
      </c>
      <c r="J16" s="27">
        <f>IFERROR(VLOOKUP(C16,kolo2!$C$8:$H$199,6,0),0)</f>
        <v>0</v>
      </c>
      <c r="K16" s="27">
        <f>IFERROR(VLOOKUP(C16,kolo3!$C$7:$H$169,6,0),0)</f>
        <v>0</v>
      </c>
      <c r="L16" s="27">
        <f>IFERROR(VLOOKUP(C16,kolo4!$C$6:$H$171,6,0),0)</f>
        <v>0</v>
      </c>
      <c r="M16" s="27">
        <f>IFERROR(VLOOKUP(C16,kolo5!$C$6:$H$150,6,0),0)</f>
        <v>0</v>
      </c>
      <c r="N16" s="27">
        <f>IFERROR(VLOOKUP(C16,kolo6!$C$6:$H$153,6,0),0)</f>
        <v>0</v>
      </c>
      <c r="O16" s="27">
        <f>IFERROR(VLOOKUP(C16,kolo7!$C$6:$H$64,6,0),0)</f>
        <v>0</v>
      </c>
      <c r="P16" s="28">
        <f>IFERROR(VLOOKUP(C16,kolo8!$C$6:$H$134,6,0),0)</f>
        <v>0</v>
      </c>
      <c r="Q16" s="29">
        <f t="array" ref="Q16">SUM(LARGE(I16:P16,{1,2,3,4,5}))</f>
        <v>0</v>
      </c>
      <c r="R16" s="30">
        <f>IFERROR(VLOOKUP(C16,kolo9!$C$6:$H$200,6,0),0)</f>
        <v>0</v>
      </c>
      <c r="S16" s="27">
        <f>IFERROR(VLOOKUP(C16,kolo10!$C$6:$H$103,6,0),0)</f>
        <v>0</v>
      </c>
      <c r="T16" s="27">
        <f>IFERROR(VLOOKUP(C16,kolo11!$C$6:$H$154,6,0),0)</f>
        <v>0</v>
      </c>
      <c r="U16" s="31">
        <f>IFERROR(VLOOKUP(C16,kolo12!$C$6:$H$153,6,0),0)</f>
        <v>0</v>
      </c>
      <c r="V16" s="31">
        <f>IFERROR(VLOOKUP(C16,kolo13!$C$6:$H$151,6,0),0)</f>
        <v>0</v>
      </c>
      <c r="W16" s="31">
        <f>IFERROR(VLOOKUP(C16,kolo14!$C$6:$H$137,6,0),0)</f>
        <v>0</v>
      </c>
      <c r="X16" s="31">
        <f>IFERROR(VLOOKUP(C16,kolo15!$C$6:$H$149,6,0),0)</f>
        <v>0</v>
      </c>
      <c r="Y16" s="32">
        <f>IFERROR(VLOOKUP(C16,kolo16!$C$6:$H$155,6,0),0)</f>
        <v>0</v>
      </c>
      <c r="Z16" s="33">
        <f t="array" ref="Z16">SUM(LARGE(R16:Y16,{1,2,3,4,5}))</f>
        <v>0</v>
      </c>
      <c r="AA16" s="30">
        <f>IFERROR(VLOOKUP(C16,kolo17!$C$6:$H$151,6,0),0)</f>
        <v>0</v>
      </c>
      <c r="AB16" s="27">
        <f>IFERROR(VLOOKUP(C16,kolo18!$C$6:$H$157,6,0),0)</f>
        <v>0</v>
      </c>
      <c r="AC16" s="27">
        <f>IFERROR(VLOOKUP(C16,kolo19!$C$6:$H$150,6,0),0)</f>
        <v>0</v>
      </c>
      <c r="AD16" s="31">
        <f>IFERROR(VLOOKUP(C16,kolo20!$C$6:$H$145,6,0),0)</f>
        <v>0</v>
      </c>
      <c r="AE16" s="31">
        <f>IFERROR(VLOOKUP(C16,kolo21!$C$6:$H$152,6,0),0)</f>
        <v>0</v>
      </c>
      <c r="AF16" s="31">
        <f>IFERROR(VLOOKUP(C16,kolo22!$C$6:$H$151,6,0),0)</f>
        <v>0</v>
      </c>
      <c r="AG16" s="31">
        <f>IFERROR(VLOOKUP(C16,kolo23!$C$6:$H$118,6,0),0)</f>
        <v>0</v>
      </c>
      <c r="AH16" s="32">
        <f>IFERROR(VLOOKUP(C16,kolo24!$C$6:$H$143,6,0),0)</f>
        <v>0</v>
      </c>
      <c r="AI16" s="33">
        <f t="array" ref="AI16">SUM(LARGE(AA16:AH16,{1,2,3,4,5}))</f>
        <v>0</v>
      </c>
      <c r="AJ16" s="30">
        <f>IFERROR(VLOOKUP(C16,kolo25!$C$6:$H$200,6,0),0)</f>
        <v>0</v>
      </c>
      <c r="AK16" s="27">
        <f>IFERROR(VLOOKUP(C16,kolo26!$C$6:$H$200,6,0),0)</f>
        <v>0</v>
      </c>
      <c r="AL16" s="27">
        <f>IFERROR(VLOOKUP(C16,kolo27!$C$6:$H$200,6,0),0)</f>
        <v>0</v>
      </c>
      <c r="AM16" s="31">
        <f>IFERROR(VLOOKUP(C16,kolo28!$C$6:$H$200,6,0),0)</f>
        <v>0</v>
      </c>
      <c r="AN16" s="31">
        <f>IFERROR(VLOOKUP(C16,kolo29!$C$6:$H$159,6,0),0)</f>
        <v>0</v>
      </c>
      <c r="AO16" s="31">
        <f>IFERROR(VLOOKUP(C16,kolo30!$C$6:$H$75,6,0),0)</f>
        <v>0</v>
      </c>
      <c r="AP16" s="31">
        <f>IFERROR(VLOOKUP(C16,kolo31!$C$6:$H$118,6,0),0)</f>
        <v>0</v>
      </c>
      <c r="AQ16" s="34">
        <f>IFERROR(VLOOKUP(C16,kolo32!$C$6:$H$200,6,0),0)</f>
        <v>0</v>
      </c>
      <c r="AR16" s="35">
        <f t="array" ref="AR16">SUM(LARGE(AJ16:AQ16,{1,2,3,4,5}))</f>
        <v>0</v>
      </c>
      <c r="AS16" s="36">
        <f t="shared" si="6"/>
        <v>0</v>
      </c>
    </row>
    <row r="17" spans="1:45" ht="20.399999999999999" hidden="1">
      <c r="A17" s="18">
        <f t="shared" si="0"/>
        <v>58</v>
      </c>
      <c r="B17" s="19" t="s">
        <v>47</v>
      </c>
      <c r="C17" s="20" t="str">
        <f>Popis!A17</f>
        <v>Barbić Ivan</v>
      </c>
      <c r="D17" s="21">
        <f>Popis!B17</f>
        <v>1972</v>
      </c>
      <c r="E17" s="22" t="str">
        <f t="shared" si="4"/>
        <v>M</v>
      </c>
      <c r="F17" s="23" t="str">
        <f>Popis!E17</f>
        <v>M50</v>
      </c>
      <c r="G17" s="37" t="s">
        <v>48</v>
      </c>
      <c r="H17" s="25">
        <f t="shared" si="5"/>
        <v>5</v>
      </c>
      <c r="I17" s="26">
        <f>IFERROR(VLOOKUP(C17,kolo1!$C$8:$H$133,6,0),0)</f>
        <v>0</v>
      </c>
      <c r="J17" s="27">
        <f>IFERROR(VLOOKUP(C17,kolo2!$C$8:$H$199,6,0),0)</f>
        <v>0</v>
      </c>
      <c r="K17" s="27">
        <f>IFERROR(VLOOKUP(C17,kolo3!$C$7:$H$169,6,0),0)</f>
        <v>0</v>
      </c>
      <c r="L17" s="27">
        <f>IFERROR(VLOOKUP(C17,kolo4!$C$6:$H$171,6,0),0)</f>
        <v>0</v>
      </c>
      <c r="M17" s="27">
        <f>IFERROR(VLOOKUP(C17,kolo5!$C$6:$H$150,6,0),0)</f>
        <v>0</v>
      </c>
      <c r="N17" s="27">
        <f>IFERROR(VLOOKUP(C17,kolo6!$C$6:$H$153,6,0),0)</f>
        <v>0</v>
      </c>
      <c r="O17" s="27">
        <f>IFERROR(VLOOKUP(C17,kolo7!$C$6:$H$64,6,0),0)</f>
        <v>0</v>
      </c>
      <c r="P17" s="28">
        <f>IFERROR(VLOOKUP(C17,kolo8!$C$6:$H$134,6,0),0)</f>
        <v>0</v>
      </c>
      <c r="Q17" s="29">
        <f t="array" ref="Q17">SUM(LARGE(I17:P17,{1,2,3,4,5}))</f>
        <v>0</v>
      </c>
      <c r="R17" s="30">
        <f>IFERROR(VLOOKUP(C17,kolo9!$C$6:$H$200,6,0),0)</f>
        <v>0</v>
      </c>
      <c r="S17" s="27">
        <f>IFERROR(VLOOKUP(C17,kolo10!$C$6:$H$103,6,0),0)</f>
        <v>0</v>
      </c>
      <c r="T17" s="27">
        <f>IFERROR(VLOOKUP(C17,kolo11!$C$6:$H$154,6,0),0)</f>
        <v>0</v>
      </c>
      <c r="U17" s="31">
        <f>IFERROR(VLOOKUP(C17,kolo12!$C$6:$H$153,6,0),0)</f>
        <v>0</v>
      </c>
      <c r="V17" s="31">
        <f>IFERROR(VLOOKUP(C17,kolo13!$C$6:$H$151,6,0),0)</f>
        <v>0</v>
      </c>
      <c r="W17" s="31">
        <f>IFERROR(VLOOKUP(C17,kolo14!$C$6:$H$137,6,0),0)</f>
        <v>0</v>
      </c>
      <c r="X17" s="31">
        <f>IFERROR(VLOOKUP(C17,kolo15!$C$6:$H$149,6,0),0)</f>
        <v>0</v>
      </c>
      <c r="Y17" s="32">
        <f>IFERROR(VLOOKUP(C17,kolo16!$C$6:$H$155,6,0),0)</f>
        <v>0</v>
      </c>
      <c r="Z17" s="33">
        <f t="array" ref="Z17">SUM(LARGE(R17:Y17,{1,2,3,4,5}))</f>
        <v>0</v>
      </c>
      <c r="AA17" s="30">
        <f>IFERROR(VLOOKUP(C17,kolo17!$C$6:$H$151,6,0),0)</f>
        <v>0</v>
      </c>
      <c r="AB17" s="27">
        <f>IFERROR(VLOOKUP(C17,kolo18!$C$6:$H$157,6,0),0)</f>
        <v>0</v>
      </c>
      <c r="AC17" s="27">
        <f>IFERROR(VLOOKUP(C17,kolo19!$C$6:$H$150,6,0),0)</f>
        <v>0</v>
      </c>
      <c r="AD17" s="31">
        <f>IFERROR(VLOOKUP(C17,kolo20!$C$6:$H$145,6,0),0)</f>
        <v>0</v>
      </c>
      <c r="AE17" s="31">
        <f>IFERROR(VLOOKUP(C17,kolo21!$C$6:$H$152,6,0),0)</f>
        <v>0</v>
      </c>
      <c r="AF17" s="31">
        <f>IFERROR(VLOOKUP(C17,kolo22!$C$6:$H$151,6,0),0)</f>
        <v>0</v>
      </c>
      <c r="AG17" s="31">
        <f>IFERROR(VLOOKUP(C17,kolo23!$C$6:$H$118,6,0),0)</f>
        <v>0</v>
      </c>
      <c r="AH17" s="32">
        <f>IFERROR(VLOOKUP(C17,kolo24!$C$6:$H$143,6,0),0)</f>
        <v>0</v>
      </c>
      <c r="AI17" s="33">
        <f t="array" ref="AI17">SUM(LARGE(AA17:AH17,{1,2,3,4,5}))</f>
        <v>0</v>
      </c>
      <c r="AJ17" s="30">
        <f>IFERROR(VLOOKUP(C17,kolo25!$C$6:$H$200,6,0),0)</f>
        <v>0</v>
      </c>
      <c r="AK17" s="27">
        <f>IFERROR(VLOOKUP(C17,kolo26!$C$6:$H$200,6,0),0)</f>
        <v>0</v>
      </c>
      <c r="AL17" s="27">
        <f>IFERROR(VLOOKUP(C17,kolo27!$C$6:$H$200,6,0),0)</f>
        <v>0</v>
      </c>
      <c r="AM17" s="31">
        <f>IFERROR(VLOOKUP(C17,kolo28!$C$6:$H$200,6,0),0)</f>
        <v>0</v>
      </c>
      <c r="AN17" s="31">
        <f>IFERROR(VLOOKUP(C17,kolo29!$C$6:$H$159,6,0),0)</f>
        <v>0</v>
      </c>
      <c r="AO17" s="31">
        <f>IFERROR(VLOOKUP(C17,kolo30!$C$6:$H$75,6,0),0)</f>
        <v>0</v>
      </c>
      <c r="AP17" s="31">
        <f>IFERROR(VLOOKUP(C17,kolo31!$C$6:$H$118,6,0),0)</f>
        <v>0</v>
      </c>
      <c r="AQ17" s="34">
        <f>IFERROR(VLOOKUP(C17,kolo32!$C$6:$H$200,6,0),0)</f>
        <v>0</v>
      </c>
      <c r="AR17" s="35">
        <f t="array" ref="AR17">SUM(LARGE(AJ17:AQ17,{1,2,3,4,5}))</f>
        <v>0</v>
      </c>
      <c r="AS17" s="36">
        <f t="shared" si="6"/>
        <v>0</v>
      </c>
    </row>
    <row r="18" spans="1:45" ht="20.399999999999999" hidden="1">
      <c r="A18" s="18">
        <f t="shared" si="0"/>
        <v>58</v>
      </c>
      <c r="B18" s="19" t="s">
        <v>47</v>
      </c>
      <c r="C18" s="20" t="str">
        <f>Popis!A18</f>
        <v>Begović Igor</v>
      </c>
      <c r="D18" s="21">
        <f>Popis!B18</f>
        <v>1987</v>
      </c>
      <c r="E18" s="22" t="str">
        <f t="shared" si="4"/>
        <v>M</v>
      </c>
      <c r="F18" s="23" t="str">
        <f>Popis!E18</f>
        <v>M35</v>
      </c>
      <c r="G18" s="24" t="s">
        <v>48</v>
      </c>
      <c r="H18" s="25">
        <f t="shared" si="5"/>
        <v>5</v>
      </c>
      <c r="I18" s="26">
        <f>IFERROR(VLOOKUP(C18,kolo1!$C$8:$H$133,6,0),0)</f>
        <v>0</v>
      </c>
      <c r="J18" s="27">
        <f>IFERROR(VLOOKUP(C18,kolo2!$C$8:$H$199,6,0),0)</f>
        <v>0</v>
      </c>
      <c r="K18" s="27">
        <f>IFERROR(VLOOKUP(C18,kolo3!$C$7:$H$169,6,0),0)</f>
        <v>0</v>
      </c>
      <c r="L18" s="27">
        <f>IFERROR(VLOOKUP(C18,kolo4!$C$6:$H$171,6,0),0)</f>
        <v>0</v>
      </c>
      <c r="M18" s="27">
        <f>IFERROR(VLOOKUP(C18,kolo5!$C$6:$H$150,6,0),0)</f>
        <v>0</v>
      </c>
      <c r="N18" s="27">
        <f>IFERROR(VLOOKUP(C18,kolo6!$C$6:$H$153,6,0),0)</f>
        <v>0</v>
      </c>
      <c r="O18" s="27">
        <f>IFERROR(VLOOKUP(C18,kolo7!$C$6:$H$64,6,0),0)</f>
        <v>0</v>
      </c>
      <c r="P18" s="28">
        <f>IFERROR(VLOOKUP(C18,kolo8!$C$6:$H$134,6,0),0)</f>
        <v>0</v>
      </c>
      <c r="Q18" s="29">
        <f t="array" ref="Q18">SUM(LARGE(I18:P18,{1,2,3,4,5}))</f>
        <v>0</v>
      </c>
      <c r="R18" s="30">
        <f>IFERROR(VLOOKUP(C18,kolo9!$C$6:$H$200,6,0),0)</f>
        <v>0</v>
      </c>
      <c r="S18" s="27">
        <f>IFERROR(VLOOKUP(C18,kolo10!$C$6:$H$103,6,0),0)</f>
        <v>0</v>
      </c>
      <c r="T18" s="27">
        <f>IFERROR(VLOOKUP(C18,kolo11!$C$6:$H$154,6,0),0)</f>
        <v>0</v>
      </c>
      <c r="U18" s="31">
        <f>IFERROR(VLOOKUP(C18,kolo12!$C$6:$H$153,6,0),0)</f>
        <v>0</v>
      </c>
      <c r="V18" s="31">
        <f>IFERROR(VLOOKUP(C18,kolo13!$C$6:$H$151,6,0),0)</f>
        <v>0</v>
      </c>
      <c r="W18" s="31">
        <f>IFERROR(VLOOKUP(C18,kolo14!$C$6:$H$137,6,0),0)</f>
        <v>0</v>
      </c>
      <c r="X18" s="31">
        <f>IFERROR(VLOOKUP(C18,kolo15!$C$6:$H$149,6,0),0)</f>
        <v>0</v>
      </c>
      <c r="Y18" s="32">
        <f>IFERROR(VLOOKUP(C18,kolo16!$C$6:$H$155,6,0),0)</f>
        <v>0</v>
      </c>
      <c r="Z18" s="33">
        <f t="array" ref="Z18">SUM(LARGE(R18:Y18,{1,2,3,4,5}))</f>
        <v>0</v>
      </c>
      <c r="AA18" s="30">
        <f>IFERROR(VLOOKUP(C18,kolo17!$C$6:$H$151,6,0),0)</f>
        <v>0</v>
      </c>
      <c r="AB18" s="27">
        <f>IFERROR(VLOOKUP(C18,kolo18!$C$6:$H$157,6,0),0)</f>
        <v>0</v>
      </c>
      <c r="AC18" s="27">
        <f>IFERROR(VLOOKUP(C18,kolo19!$C$6:$H$150,6,0),0)</f>
        <v>0</v>
      </c>
      <c r="AD18" s="31">
        <f>IFERROR(VLOOKUP(C18,kolo20!$C$6:$H$145,6,0),0)</f>
        <v>0</v>
      </c>
      <c r="AE18" s="31">
        <f>IFERROR(VLOOKUP(C18,kolo21!$C$6:$H$152,6,0),0)</f>
        <v>0</v>
      </c>
      <c r="AF18" s="31">
        <f>IFERROR(VLOOKUP(C18,kolo22!$C$6:$H$151,6,0),0)</f>
        <v>0</v>
      </c>
      <c r="AG18" s="31">
        <f>IFERROR(VLOOKUP(C18,kolo23!$C$6:$H$118,6,0),0)</f>
        <v>0</v>
      </c>
      <c r="AH18" s="32">
        <f>IFERROR(VLOOKUP(C18,kolo24!$C$6:$H$143,6,0),0)</f>
        <v>0</v>
      </c>
      <c r="AI18" s="33">
        <f t="array" ref="AI18">SUM(LARGE(AA18:AH18,{1,2,3,4,5}))</f>
        <v>0</v>
      </c>
      <c r="AJ18" s="30">
        <f>IFERROR(VLOOKUP(C18,kolo25!$C$6:$H$200,6,0),0)</f>
        <v>0</v>
      </c>
      <c r="AK18" s="27">
        <f>IFERROR(VLOOKUP(C18,kolo26!$C$6:$H$200,6,0),0)</f>
        <v>0</v>
      </c>
      <c r="AL18" s="27">
        <f>IFERROR(VLOOKUP(C18,kolo27!$C$6:$H$200,6,0),0)</f>
        <v>0</v>
      </c>
      <c r="AM18" s="31">
        <f>IFERROR(VLOOKUP(C18,kolo28!$C$6:$H$200,6,0),0)</f>
        <v>0</v>
      </c>
      <c r="AN18" s="31">
        <f>IFERROR(VLOOKUP(C18,kolo29!$C$6:$H$159,6,0),0)</f>
        <v>0</v>
      </c>
      <c r="AO18" s="31">
        <f>IFERROR(VLOOKUP(C18,kolo30!$C$6:$H$75,6,0),0)</f>
        <v>0</v>
      </c>
      <c r="AP18" s="31">
        <f>IFERROR(VLOOKUP(C18,kolo31!$C$6:$H$118,6,0),0)</f>
        <v>0</v>
      </c>
      <c r="AQ18" s="34">
        <f>IFERROR(VLOOKUP(C18,kolo32!$C$6:$H$200,6,0),0)</f>
        <v>0</v>
      </c>
      <c r="AR18" s="35">
        <f t="array" ref="AR18">SUM(LARGE(AJ18:AQ18,{1,2,3,4,5}))</f>
        <v>0</v>
      </c>
      <c r="AS18" s="36">
        <f t="shared" si="6"/>
        <v>0</v>
      </c>
    </row>
    <row r="19" spans="1:45" ht="20.399999999999999">
      <c r="A19" s="18">
        <f t="shared" si="0"/>
        <v>1</v>
      </c>
      <c r="B19" s="19" t="s">
        <v>47</v>
      </c>
      <c r="C19" s="20" t="str">
        <f>Popis!A424</f>
        <v>Ivančević Zvonimir</v>
      </c>
      <c r="D19" s="21">
        <f>Popis!B424</f>
        <v>0</v>
      </c>
      <c r="E19" s="22" t="str">
        <f>LEFT($F19)</f>
        <v>M</v>
      </c>
      <c r="F19" s="23" t="str">
        <f>Popis!E424</f>
        <v>Mun</v>
      </c>
      <c r="G19" s="24" t="s">
        <v>48</v>
      </c>
      <c r="H19" s="25">
        <f>1 + COUNTIFS($AS$6:$AS$950,"&gt;" &amp;$AS19, $F$6:$F$950, $F19)</f>
        <v>1</v>
      </c>
      <c r="I19" s="26">
        <f>IFERROR(VLOOKUP(C19,kolo1!$C$8:$H$133,6,0),0)</f>
        <v>57.634265318262933</v>
      </c>
      <c r="J19" s="27">
        <f>IFERROR(VLOOKUP(C19,kolo2!$C$8:$H$199,6,0),0)</f>
        <v>56.091544305298378</v>
      </c>
      <c r="K19" s="27">
        <f>IFERROR(VLOOKUP(C19,kolo3!$C$7:$H$169,6,0),0)</f>
        <v>58.659867319734644</v>
      </c>
      <c r="L19" s="27">
        <f>IFERROR(VLOOKUP(C19,kolo4!$C$6:$H$171,6,0),0)</f>
        <v>0</v>
      </c>
      <c r="M19" s="27">
        <f>IFERROR(VLOOKUP(C19,kolo5!$C$6:$H$150,6,0),0)</f>
        <v>0</v>
      </c>
      <c r="N19" s="27">
        <f>IFERROR(VLOOKUP(C19,kolo6!$C$6:$H$153,6,0),0)</f>
        <v>0</v>
      </c>
      <c r="O19" s="27">
        <f>IFERROR(VLOOKUP(C19,kolo7!$C$6:$H$64,6,0),0)</f>
        <v>0</v>
      </c>
      <c r="P19" s="28">
        <f>IFERROR(VLOOKUP(C19,kolo8!$C$6:$H$134,6,0),0)</f>
        <v>0</v>
      </c>
      <c r="Q19" s="29">
        <f t="array" ref="Q19">SUM(LARGE(I19:P19,{1,2,3,4,5}))</f>
        <v>172.38567694329595</v>
      </c>
      <c r="R19" s="30">
        <f>IFERROR(VLOOKUP(C19,kolo9!$C$6:$H$200,6,0),0)</f>
        <v>0</v>
      </c>
      <c r="S19" s="27">
        <f>IFERROR(VLOOKUP(C19,kolo10!$C$6:$H$103,6,0),0)</f>
        <v>0</v>
      </c>
      <c r="T19" s="27">
        <f>IFERROR(VLOOKUP(C19,kolo11!$C$6:$H$154,6,0),0)</f>
        <v>0</v>
      </c>
      <c r="U19" s="31">
        <f>IFERROR(VLOOKUP(C19,kolo12!$C$6:$H$153,6,0),0)</f>
        <v>0</v>
      </c>
      <c r="V19" s="31">
        <f>IFERROR(VLOOKUP(C19,kolo13!$C$6:$H$151,6,0),0)</f>
        <v>0</v>
      </c>
      <c r="W19" s="31">
        <f>IFERROR(VLOOKUP(C19,kolo14!$C$6:$H$137,6,0),0)</f>
        <v>0</v>
      </c>
      <c r="X19" s="31">
        <f>IFERROR(VLOOKUP(C19,kolo15!$C$6:$H$149,6,0),0)</f>
        <v>0</v>
      </c>
      <c r="Y19" s="32">
        <f>IFERROR(VLOOKUP(C19,kolo16!$C$6:$H$155,6,0),0)</f>
        <v>0</v>
      </c>
      <c r="Z19" s="33">
        <f t="array" ref="Z19">SUM(LARGE(R19:Y19,{1,2,3,4,5}))</f>
        <v>0</v>
      </c>
      <c r="AA19" s="30">
        <f>IFERROR(VLOOKUP(C19,kolo17!$C$6:$H$151,6,0),0)</f>
        <v>0</v>
      </c>
      <c r="AB19" s="27">
        <f>IFERROR(VLOOKUP(C19,kolo18!$C$6:$H$157,6,0),0)</f>
        <v>0</v>
      </c>
      <c r="AC19" s="27">
        <f>IFERROR(VLOOKUP(C19,kolo19!$C$6:$H$150,6,0),0)</f>
        <v>0</v>
      </c>
      <c r="AD19" s="31">
        <f>IFERROR(VLOOKUP(C19,kolo20!$C$6:$H$145,6,0),0)</f>
        <v>0</v>
      </c>
      <c r="AE19" s="31">
        <f>IFERROR(VLOOKUP(C19,kolo21!$C$6:$H$152,6,0),0)</f>
        <v>0</v>
      </c>
      <c r="AF19" s="31">
        <f>IFERROR(VLOOKUP(C19,kolo22!$C$6:$H$151,6,0),0)</f>
        <v>0</v>
      </c>
      <c r="AG19" s="31">
        <f>IFERROR(VLOOKUP(C19,kolo23!$C$6:$H$118,6,0),0)</f>
        <v>0</v>
      </c>
      <c r="AH19" s="32">
        <f>IFERROR(VLOOKUP(C19,kolo24!$C$6:$H$143,6,0),0)</f>
        <v>0</v>
      </c>
      <c r="AI19" s="33">
        <f t="array" ref="AI19">SUM(LARGE(AA19:AH19,{1,2,3,4,5}))</f>
        <v>0</v>
      </c>
      <c r="AJ19" s="30">
        <f>IFERROR(VLOOKUP(C19,kolo25!$C$6:$H$200,6,0),0)</f>
        <v>0</v>
      </c>
      <c r="AK19" s="27">
        <f>IFERROR(VLOOKUP(C19,kolo26!$C$6:$H$200,6,0),0)</f>
        <v>0</v>
      </c>
      <c r="AL19" s="27">
        <f>IFERROR(VLOOKUP(C19,kolo27!$C$6:$H$200,6,0),0)</f>
        <v>0</v>
      </c>
      <c r="AM19" s="31">
        <f>IFERROR(VLOOKUP(C19,kolo28!$C$6:$H$200,6,0),0)</f>
        <v>0</v>
      </c>
      <c r="AN19" s="31">
        <f>IFERROR(VLOOKUP(C19,kolo29!$C$6:$H$159,6,0),0)</f>
        <v>0</v>
      </c>
      <c r="AO19" s="31">
        <f>IFERROR(VLOOKUP(C19,kolo30!$C$6:$H$75,6,0),0)</f>
        <v>0</v>
      </c>
      <c r="AP19" s="31">
        <f>IFERROR(VLOOKUP(C19,kolo31!$C$6:$H$118,6,0),0)</f>
        <v>0</v>
      </c>
      <c r="AQ19" s="34">
        <f>IFERROR(VLOOKUP(C19,kolo32!$C$6:$H$200,6,0),0)</f>
        <v>0</v>
      </c>
      <c r="AR19" s="35">
        <f t="array" ref="AR19">SUM(LARGE(AJ19:AQ19,{1,2,3,4,5}))</f>
        <v>0</v>
      </c>
      <c r="AS19" s="36">
        <f>Q19+Z19+AI19+AR19</f>
        <v>172.38567694329595</v>
      </c>
    </row>
    <row r="20" spans="1:45" ht="20.399999999999999" hidden="1">
      <c r="A20" s="18">
        <f t="shared" si="0"/>
        <v>58</v>
      </c>
      <c r="B20" s="19" t="s">
        <v>47</v>
      </c>
      <c r="C20" s="20" t="str">
        <f>Popis!A20</f>
        <v>Belec Robert</v>
      </c>
      <c r="D20" s="21">
        <f>Popis!B20</f>
        <v>1986</v>
      </c>
      <c r="E20" s="22" t="str">
        <f>LEFT($F20)</f>
        <v>M</v>
      </c>
      <c r="F20" s="23" t="str">
        <f>Popis!E20</f>
        <v>M35</v>
      </c>
      <c r="G20" s="24" t="s">
        <v>48</v>
      </c>
      <c r="H20" s="25">
        <f>1 + COUNTIFS($AS$6:$AS$950,"&gt;" &amp;$AS20, $F$6:$F$950, $F20)</f>
        <v>5</v>
      </c>
      <c r="I20" s="26">
        <f>IFERROR(VLOOKUP(C20,kolo1!$C$8:$H$133,6,0),0)</f>
        <v>0</v>
      </c>
      <c r="J20" s="27">
        <f>IFERROR(VLOOKUP(C20,kolo2!$C$8:$H$199,6,0),0)</f>
        <v>0</v>
      </c>
      <c r="K20" s="27">
        <f>IFERROR(VLOOKUP(C20,kolo3!$C$7:$H$169,6,0),0)</f>
        <v>0</v>
      </c>
      <c r="L20" s="27">
        <f>IFERROR(VLOOKUP(C20,kolo4!$C$6:$H$171,6,0),0)</f>
        <v>0</v>
      </c>
      <c r="M20" s="27">
        <f>IFERROR(VLOOKUP(C20,kolo5!$C$6:$H$150,6,0),0)</f>
        <v>0</v>
      </c>
      <c r="N20" s="27">
        <f>IFERROR(VLOOKUP(C20,kolo6!$C$6:$H$153,6,0),0)</f>
        <v>0</v>
      </c>
      <c r="O20" s="27">
        <f>IFERROR(VLOOKUP(C20,kolo7!$C$6:$H$64,6,0),0)</f>
        <v>0</v>
      </c>
      <c r="P20" s="28">
        <f>IFERROR(VLOOKUP(C20,kolo8!$C$6:$H$134,6,0),0)</f>
        <v>0</v>
      </c>
      <c r="Q20" s="29">
        <f t="array" ref="Q20">SUM(LARGE(I20:P20,{1,2,3,4,5}))</f>
        <v>0</v>
      </c>
      <c r="R20" s="30">
        <f>IFERROR(VLOOKUP(C20,kolo9!$C$6:$H$200,6,0),0)</f>
        <v>0</v>
      </c>
      <c r="S20" s="27">
        <f>IFERROR(VLOOKUP(C20,kolo10!$C$6:$H$103,6,0),0)</f>
        <v>0</v>
      </c>
      <c r="T20" s="27">
        <f>IFERROR(VLOOKUP(C20,kolo11!$C$6:$H$154,6,0),0)</f>
        <v>0</v>
      </c>
      <c r="U20" s="31">
        <f>IFERROR(VLOOKUP(C20,kolo12!$C$6:$H$153,6,0),0)</f>
        <v>0</v>
      </c>
      <c r="V20" s="31">
        <f>IFERROR(VLOOKUP(C20,kolo13!$C$6:$H$151,6,0),0)</f>
        <v>0</v>
      </c>
      <c r="W20" s="31">
        <f>IFERROR(VLOOKUP(C20,kolo14!$C$6:$H$137,6,0),0)</f>
        <v>0</v>
      </c>
      <c r="X20" s="31">
        <f>IFERROR(VLOOKUP(C20,kolo15!$C$6:$H$149,6,0),0)</f>
        <v>0</v>
      </c>
      <c r="Y20" s="32">
        <f>IFERROR(VLOOKUP(C20,kolo16!$C$6:$H$155,6,0),0)</f>
        <v>0</v>
      </c>
      <c r="Z20" s="33">
        <f t="array" ref="Z20">SUM(LARGE(R20:Y20,{1,2,3,4,5}))</f>
        <v>0</v>
      </c>
      <c r="AA20" s="30">
        <f>IFERROR(VLOOKUP(C20,kolo17!$C$6:$H$151,6,0),0)</f>
        <v>0</v>
      </c>
      <c r="AB20" s="27">
        <f>IFERROR(VLOOKUP(C20,kolo18!$C$6:$H$157,6,0),0)</f>
        <v>0</v>
      </c>
      <c r="AC20" s="27">
        <f>IFERROR(VLOOKUP(C20,kolo19!$C$6:$H$150,6,0),0)</f>
        <v>0</v>
      </c>
      <c r="AD20" s="31">
        <f>IFERROR(VLOOKUP(C20,kolo20!$C$6:$H$145,6,0),0)</f>
        <v>0</v>
      </c>
      <c r="AE20" s="31">
        <f>IFERROR(VLOOKUP(C20,kolo21!$C$6:$H$152,6,0),0)</f>
        <v>0</v>
      </c>
      <c r="AF20" s="31">
        <f>IFERROR(VLOOKUP(C20,kolo22!$C$6:$H$151,6,0),0)</f>
        <v>0</v>
      </c>
      <c r="AG20" s="31">
        <f>IFERROR(VLOOKUP(C20,kolo23!$C$6:$H$118,6,0),0)</f>
        <v>0</v>
      </c>
      <c r="AH20" s="32">
        <f>IFERROR(VLOOKUP(C20,kolo24!$C$6:$H$143,6,0),0)</f>
        <v>0</v>
      </c>
      <c r="AI20" s="33">
        <f t="array" ref="AI20">SUM(LARGE(AA20:AH20,{1,2,3,4,5}))</f>
        <v>0</v>
      </c>
      <c r="AJ20" s="30">
        <f>IFERROR(VLOOKUP(C20,kolo25!$C$6:$H$200,6,0),0)</f>
        <v>0</v>
      </c>
      <c r="AK20" s="27">
        <f>IFERROR(VLOOKUP(C20,kolo26!$C$6:$H$200,6,0),0)</f>
        <v>0</v>
      </c>
      <c r="AL20" s="27">
        <f>IFERROR(VLOOKUP(C20,kolo27!$C$6:$H$200,6,0),0)</f>
        <v>0</v>
      </c>
      <c r="AM20" s="31">
        <f>IFERROR(VLOOKUP(C20,kolo28!$C$6:$H$200,6,0),0)</f>
        <v>0</v>
      </c>
      <c r="AN20" s="31">
        <f>IFERROR(VLOOKUP(C20,kolo29!$C$6:$H$159,6,0),0)</f>
        <v>0</v>
      </c>
      <c r="AO20" s="31">
        <f>IFERROR(VLOOKUP(C20,kolo30!$C$6:$H$75,6,0),0)</f>
        <v>0</v>
      </c>
      <c r="AP20" s="31">
        <f>IFERROR(VLOOKUP(C20,kolo31!$C$6:$H$118,6,0),0)</f>
        <v>0</v>
      </c>
      <c r="AQ20" s="34">
        <f>IFERROR(VLOOKUP(C20,kolo32!$C$6:$H$200,6,0),0)</f>
        <v>0</v>
      </c>
      <c r="AR20" s="35">
        <f t="array" ref="AR20">SUM(LARGE(AJ20:AQ20,{1,2,3,4,5}))</f>
        <v>0</v>
      </c>
      <c r="AS20" s="36">
        <f>Q20+Z20+AI20+AR20</f>
        <v>0</v>
      </c>
    </row>
    <row r="21" spans="1:45" ht="20.399999999999999" hidden="1">
      <c r="A21" s="18">
        <f t="shared" si="0"/>
        <v>58</v>
      </c>
      <c r="B21" s="19" t="s">
        <v>47</v>
      </c>
      <c r="C21" s="20" t="str">
        <f>Popis!A21</f>
        <v>Benazić Patrik</v>
      </c>
      <c r="D21" s="21">
        <f>Popis!B21</f>
        <v>0</v>
      </c>
      <c r="E21" s="22" t="str">
        <f>LEFT($F21)</f>
        <v>M</v>
      </c>
      <c r="F21" s="23" t="str">
        <f>Popis!E21</f>
        <v>Mun</v>
      </c>
      <c r="G21" s="24" t="s">
        <v>48</v>
      </c>
      <c r="H21" s="25">
        <f>1 + COUNTIFS($AS$6:$AS$950,"&gt;" &amp;$AS21, $F$6:$F$950, $F21)</f>
        <v>14</v>
      </c>
      <c r="I21" s="26">
        <f>IFERROR(VLOOKUP(C21,kolo1!$C$8:$H$133,6,0),0)</f>
        <v>0</v>
      </c>
      <c r="J21" s="27">
        <f>IFERROR(VLOOKUP(C21,kolo2!$C$8:$H$199,6,0),0)</f>
        <v>0</v>
      </c>
      <c r="K21" s="27">
        <f>IFERROR(VLOOKUP(C21,kolo3!$C$7:$H$169,6,0),0)</f>
        <v>0</v>
      </c>
      <c r="L21" s="27">
        <f>IFERROR(VLOOKUP(C21,kolo4!$C$6:$H$171,6,0),0)</f>
        <v>0</v>
      </c>
      <c r="M21" s="27">
        <f>IFERROR(VLOOKUP(C21,kolo5!$C$6:$H$150,6,0),0)</f>
        <v>0</v>
      </c>
      <c r="N21" s="27">
        <f>IFERROR(VLOOKUP(C21,kolo6!$C$6:$H$153,6,0),0)</f>
        <v>0</v>
      </c>
      <c r="O21" s="27">
        <f>IFERROR(VLOOKUP(C21,kolo7!$C$6:$H$64,6,0),0)</f>
        <v>0</v>
      </c>
      <c r="P21" s="28">
        <f>IFERROR(VLOOKUP(C21,kolo8!$C$6:$H$134,6,0),0)</f>
        <v>0</v>
      </c>
      <c r="Q21" s="29">
        <f t="array" ref="Q21">SUM(LARGE(I21:P21,{1,2,3,4,5}))</f>
        <v>0</v>
      </c>
      <c r="R21" s="30">
        <f>IFERROR(VLOOKUP(C21,kolo9!$C$6:$H$200,6,0),0)</f>
        <v>0</v>
      </c>
      <c r="S21" s="27">
        <f>IFERROR(VLOOKUP(C21,kolo10!$C$6:$H$103,6,0),0)</f>
        <v>0</v>
      </c>
      <c r="T21" s="27">
        <f>IFERROR(VLOOKUP(C21,kolo11!$C$6:$H$154,6,0),0)</f>
        <v>0</v>
      </c>
      <c r="U21" s="31">
        <f>IFERROR(VLOOKUP(C21,kolo12!$C$6:$H$153,6,0),0)</f>
        <v>0</v>
      </c>
      <c r="V21" s="31">
        <f>IFERROR(VLOOKUP(C21,kolo13!$C$6:$H$151,6,0),0)</f>
        <v>0</v>
      </c>
      <c r="W21" s="31">
        <f>IFERROR(VLOOKUP(C21,kolo14!$C$6:$H$137,6,0),0)</f>
        <v>0</v>
      </c>
      <c r="X21" s="31">
        <f>IFERROR(VLOOKUP(C21,kolo15!$C$6:$H$149,6,0),0)</f>
        <v>0</v>
      </c>
      <c r="Y21" s="32">
        <f>IFERROR(VLOOKUP(C21,kolo16!$C$6:$H$155,6,0),0)</f>
        <v>0</v>
      </c>
      <c r="Z21" s="33">
        <f t="array" ref="Z21">SUM(LARGE(R21:Y21,{1,2,3,4,5}))</f>
        <v>0</v>
      </c>
      <c r="AA21" s="30">
        <f>IFERROR(VLOOKUP(C21,kolo17!$C$6:$H$151,6,0),0)</f>
        <v>0</v>
      </c>
      <c r="AB21" s="27">
        <f>IFERROR(VLOOKUP(C21,kolo18!$C$6:$H$157,6,0),0)</f>
        <v>0</v>
      </c>
      <c r="AC21" s="27">
        <f>IFERROR(VLOOKUP(C21,kolo19!$C$6:$H$150,6,0),0)</f>
        <v>0</v>
      </c>
      <c r="AD21" s="31">
        <f>IFERROR(VLOOKUP(C21,kolo20!$C$6:$H$145,6,0),0)</f>
        <v>0</v>
      </c>
      <c r="AE21" s="31">
        <f>IFERROR(VLOOKUP(C21,kolo21!$C$6:$H$152,6,0),0)</f>
        <v>0</v>
      </c>
      <c r="AF21" s="31">
        <f>IFERROR(VLOOKUP(C21,kolo22!$C$6:$H$151,6,0),0)</f>
        <v>0</v>
      </c>
      <c r="AG21" s="31">
        <f>IFERROR(VLOOKUP(C21,kolo23!$C$6:$H$118,6,0),0)</f>
        <v>0</v>
      </c>
      <c r="AH21" s="32">
        <f>IFERROR(VLOOKUP(C21,kolo24!$C$6:$H$143,6,0),0)</f>
        <v>0</v>
      </c>
      <c r="AI21" s="33">
        <f t="array" ref="AI21">SUM(LARGE(AA21:AH21,{1,2,3,4,5}))</f>
        <v>0</v>
      </c>
      <c r="AJ21" s="30">
        <f>IFERROR(VLOOKUP(C21,kolo25!$C$6:$H$200,6,0),0)</f>
        <v>0</v>
      </c>
      <c r="AK21" s="27">
        <f>IFERROR(VLOOKUP(C21,kolo26!$C$6:$H$200,6,0),0)</f>
        <v>0</v>
      </c>
      <c r="AL21" s="27">
        <f>IFERROR(VLOOKUP(C21,kolo27!$C$6:$H$200,6,0),0)</f>
        <v>0</v>
      </c>
      <c r="AM21" s="31">
        <f>IFERROR(VLOOKUP(C21,kolo28!$C$6:$H$200,6,0),0)</f>
        <v>0</v>
      </c>
      <c r="AN21" s="31">
        <f>IFERROR(VLOOKUP(C21,kolo29!$C$6:$H$159,6,0),0)</f>
        <v>0</v>
      </c>
      <c r="AO21" s="31">
        <f>IFERROR(VLOOKUP(C21,kolo30!$C$6:$H$75,6,0),0)</f>
        <v>0</v>
      </c>
      <c r="AP21" s="31">
        <f>IFERROR(VLOOKUP(C21,kolo31!$C$6:$H$118,6,0),0)</f>
        <v>0</v>
      </c>
      <c r="AQ21" s="34">
        <f>IFERROR(VLOOKUP(C21,kolo32!$C$6:$H$200,6,0),0)</f>
        <v>0</v>
      </c>
      <c r="AR21" s="35">
        <f t="array" ref="AR21">SUM(LARGE(AJ21:AQ21,{1,2,3,4,5}))</f>
        <v>0</v>
      </c>
      <c r="AS21" s="36">
        <f>Q21+Z21+AI21+AR21</f>
        <v>0</v>
      </c>
    </row>
    <row r="22" spans="1:45" ht="20.399999999999999" hidden="1">
      <c r="A22" s="18">
        <f t="shared" si="0"/>
        <v>58</v>
      </c>
      <c r="B22" s="19" t="s">
        <v>47</v>
      </c>
      <c r="C22" s="20" t="str">
        <f>Popis!A22</f>
        <v>Beneta Dražen</v>
      </c>
      <c r="D22" s="21">
        <f>Popis!B22</f>
        <v>1982</v>
      </c>
      <c r="E22" s="22" t="str">
        <f>LEFT($F22)</f>
        <v>M</v>
      </c>
      <c r="F22" s="23" t="str">
        <f>Popis!E22</f>
        <v>M40</v>
      </c>
      <c r="G22" s="24" t="s">
        <v>48</v>
      </c>
      <c r="H22" s="25">
        <f>1 + COUNTIFS($AS$6:$AS$950,"&gt;" &amp;$AS22, $F$6:$F$950, $F22)</f>
        <v>5</v>
      </c>
      <c r="I22" s="26">
        <f>IFERROR(VLOOKUP(C22,kolo1!$C$8:$H$133,6,0),0)</f>
        <v>0</v>
      </c>
      <c r="J22" s="27">
        <f>IFERROR(VLOOKUP(C22,kolo2!$C$8:$H$199,6,0),0)</f>
        <v>0</v>
      </c>
      <c r="K22" s="27">
        <f>IFERROR(VLOOKUP(C22,kolo3!$C$7:$H$169,6,0),0)</f>
        <v>0</v>
      </c>
      <c r="L22" s="27">
        <f>IFERROR(VLOOKUP(C22,kolo4!$C$6:$H$171,6,0),0)</f>
        <v>0</v>
      </c>
      <c r="M22" s="27">
        <f>IFERROR(VLOOKUP(C22,kolo5!$C$6:$H$150,6,0),0)</f>
        <v>0</v>
      </c>
      <c r="N22" s="27">
        <f>IFERROR(VLOOKUP(C22,kolo6!$C$6:$H$153,6,0),0)</f>
        <v>0</v>
      </c>
      <c r="O22" s="27">
        <f>IFERROR(VLOOKUP(C22,kolo7!$C$6:$H$64,6,0),0)</f>
        <v>0</v>
      </c>
      <c r="P22" s="28">
        <f>IFERROR(VLOOKUP(C22,kolo8!$C$6:$H$134,6,0),0)</f>
        <v>0</v>
      </c>
      <c r="Q22" s="29">
        <f t="array" ref="Q22">SUM(LARGE(I22:P22,{1,2,3,4,5}))</f>
        <v>0</v>
      </c>
      <c r="R22" s="30">
        <f>IFERROR(VLOOKUP(C22,kolo9!$C$6:$H$200,6,0),0)</f>
        <v>0</v>
      </c>
      <c r="S22" s="27">
        <f>IFERROR(VLOOKUP(C22,kolo10!$C$6:$H$103,6,0),0)</f>
        <v>0</v>
      </c>
      <c r="T22" s="27">
        <f>IFERROR(VLOOKUP(C22,kolo11!$C$6:$H$154,6,0),0)</f>
        <v>0</v>
      </c>
      <c r="U22" s="31">
        <f>IFERROR(VLOOKUP(C22,kolo12!$C$6:$H$153,6,0),0)</f>
        <v>0</v>
      </c>
      <c r="V22" s="31">
        <f>IFERROR(VLOOKUP(C22,kolo13!$C$6:$H$151,6,0),0)</f>
        <v>0</v>
      </c>
      <c r="W22" s="31">
        <f>IFERROR(VLOOKUP(C22,kolo14!$C$6:$H$137,6,0),0)</f>
        <v>0</v>
      </c>
      <c r="X22" s="31">
        <f>IFERROR(VLOOKUP(C22,kolo15!$C$6:$H$149,6,0),0)</f>
        <v>0</v>
      </c>
      <c r="Y22" s="32">
        <f>IFERROR(VLOOKUP(C22,kolo16!$C$6:$H$155,6,0),0)</f>
        <v>0</v>
      </c>
      <c r="Z22" s="33">
        <f t="array" ref="Z22">SUM(LARGE(R22:Y22,{1,2,3,4,5}))</f>
        <v>0</v>
      </c>
      <c r="AA22" s="30">
        <f>IFERROR(VLOOKUP(C22,kolo17!$C$6:$H$151,6,0),0)</f>
        <v>0</v>
      </c>
      <c r="AB22" s="27">
        <f>IFERROR(VLOOKUP(C22,kolo18!$C$6:$H$157,6,0),0)</f>
        <v>0</v>
      </c>
      <c r="AC22" s="27">
        <f>IFERROR(VLOOKUP(C22,kolo19!$C$6:$H$150,6,0),0)</f>
        <v>0</v>
      </c>
      <c r="AD22" s="31">
        <f>IFERROR(VLOOKUP(C22,kolo20!$C$6:$H$145,6,0),0)</f>
        <v>0</v>
      </c>
      <c r="AE22" s="31">
        <f>IFERROR(VLOOKUP(C22,kolo21!$C$6:$H$152,6,0),0)</f>
        <v>0</v>
      </c>
      <c r="AF22" s="31">
        <f>IFERROR(VLOOKUP(C22,kolo22!$C$6:$H$151,6,0),0)</f>
        <v>0</v>
      </c>
      <c r="AG22" s="31">
        <f>IFERROR(VLOOKUP(C22,kolo23!$C$6:$H$118,6,0),0)</f>
        <v>0</v>
      </c>
      <c r="AH22" s="32">
        <f>IFERROR(VLOOKUP(C22,kolo24!$C$6:$H$143,6,0),0)</f>
        <v>0</v>
      </c>
      <c r="AI22" s="33">
        <f t="array" ref="AI22">SUM(LARGE(AA22:AH22,{1,2,3,4,5}))</f>
        <v>0</v>
      </c>
      <c r="AJ22" s="30">
        <f>IFERROR(VLOOKUP(C22,kolo25!$C$6:$H$200,6,0),0)</f>
        <v>0</v>
      </c>
      <c r="AK22" s="27">
        <f>IFERROR(VLOOKUP(C22,kolo26!$C$6:$H$200,6,0),0)</f>
        <v>0</v>
      </c>
      <c r="AL22" s="27">
        <f>IFERROR(VLOOKUP(C22,kolo27!$C$6:$H$200,6,0),0)</f>
        <v>0</v>
      </c>
      <c r="AM22" s="31">
        <f>IFERROR(VLOOKUP(C22,kolo28!$C$6:$H$200,6,0),0)</f>
        <v>0</v>
      </c>
      <c r="AN22" s="31">
        <f>IFERROR(VLOOKUP(C22,kolo29!$C$6:$H$159,6,0),0)</f>
        <v>0</v>
      </c>
      <c r="AO22" s="31">
        <f>IFERROR(VLOOKUP(C22,kolo30!$C$6:$H$75,6,0),0)</f>
        <v>0</v>
      </c>
      <c r="AP22" s="31">
        <f>IFERROR(VLOOKUP(C22,kolo31!$C$6:$H$118,6,0),0)</f>
        <v>0</v>
      </c>
      <c r="AQ22" s="34">
        <f>IFERROR(VLOOKUP(C22,kolo32!$C$6:$H$200,6,0),0)</f>
        <v>0</v>
      </c>
      <c r="AR22" s="35">
        <f t="array" ref="AR22">SUM(LARGE(AJ22:AQ22,{1,2,3,4,5}))</f>
        <v>0</v>
      </c>
      <c r="AS22" s="36">
        <f>Q22+Z22+AI22+AR22</f>
        <v>0</v>
      </c>
    </row>
    <row r="23" spans="1:45" ht="20.399999999999999" hidden="1">
      <c r="A23" s="18">
        <f t="shared" si="0"/>
        <v>58</v>
      </c>
      <c r="B23" s="19" t="s">
        <v>47</v>
      </c>
      <c r="C23" s="20" t="str">
        <f>Popis!A23</f>
        <v>Benković Leo</v>
      </c>
      <c r="D23" s="21">
        <f>Popis!B23</f>
        <v>0</v>
      </c>
      <c r="E23" s="22" t="str">
        <f>LEFT($F23)</f>
        <v>M</v>
      </c>
      <c r="F23" s="23" t="str">
        <f>Popis!E23</f>
        <v>Mun</v>
      </c>
      <c r="G23" s="24" t="s">
        <v>48</v>
      </c>
      <c r="H23" s="25">
        <f>1 + COUNTIFS($AS$6:$AS$950,"&gt;" &amp;$AS23, $F$6:$F$950, $F23)</f>
        <v>14</v>
      </c>
      <c r="I23" s="26">
        <f>IFERROR(VLOOKUP(C23,kolo1!$C$8:$H$133,6,0),0)</f>
        <v>0</v>
      </c>
      <c r="J23" s="27">
        <f>IFERROR(VLOOKUP(C23,kolo2!$C$8:$H$199,6,0),0)</f>
        <v>0</v>
      </c>
      <c r="K23" s="27">
        <f>IFERROR(VLOOKUP(C23,kolo3!$C$7:$H$169,6,0),0)</f>
        <v>0</v>
      </c>
      <c r="L23" s="27">
        <f>IFERROR(VLOOKUP(C23,kolo4!$C$6:$H$171,6,0),0)</f>
        <v>0</v>
      </c>
      <c r="M23" s="27">
        <f>IFERROR(VLOOKUP(C23,kolo5!$C$6:$H$150,6,0),0)</f>
        <v>0</v>
      </c>
      <c r="N23" s="27">
        <f>IFERROR(VLOOKUP(C23,kolo6!$C$6:$H$153,6,0),0)</f>
        <v>0</v>
      </c>
      <c r="O23" s="27">
        <f>IFERROR(VLOOKUP(C23,kolo7!$C$6:$H$64,6,0),0)</f>
        <v>0</v>
      </c>
      <c r="P23" s="28">
        <f>IFERROR(VLOOKUP(C23,kolo8!$C$6:$H$134,6,0),0)</f>
        <v>0</v>
      </c>
      <c r="Q23" s="29">
        <f t="array" ref="Q23">SUM(LARGE(I23:P23,{1,2,3,4,5}))</f>
        <v>0</v>
      </c>
      <c r="R23" s="30">
        <f>IFERROR(VLOOKUP(C23,kolo9!$C$6:$H$200,6,0),0)</f>
        <v>0</v>
      </c>
      <c r="S23" s="27">
        <f>IFERROR(VLOOKUP(C23,kolo10!$C$6:$H$103,6,0),0)</f>
        <v>0</v>
      </c>
      <c r="T23" s="27">
        <f>IFERROR(VLOOKUP(C23,kolo11!$C$6:$H$154,6,0),0)</f>
        <v>0</v>
      </c>
      <c r="U23" s="31">
        <f>IFERROR(VLOOKUP(C23,kolo12!$C$6:$H$153,6,0),0)</f>
        <v>0</v>
      </c>
      <c r="V23" s="31">
        <f>IFERROR(VLOOKUP(C23,kolo13!$C$6:$H$151,6,0),0)</f>
        <v>0</v>
      </c>
      <c r="W23" s="31">
        <f>IFERROR(VLOOKUP(C23,kolo14!$C$6:$H$137,6,0),0)</f>
        <v>0</v>
      </c>
      <c r="X23" s="31">
        <f>IFERROR(VLOOKUP(C23,kolo15!$C$6:$H$149,6,0),0)</f>
        <v>0</v>
      </c>
      <c r="Y23" s="32">
        <f>IFERROR(VLOOKUP(C23,kolo16!$C$6:$H$155,6,0),0)</f>
        <v>0</v>
      </c>
      <c r="Z23" s="33">
        <f t="array" ref="Z23">SUM(LARGE(R23:Y23,{1,2,3,4,5}))</f>
        <v>0</v>
      </c>
      <c r="AA23" s="30">
        <f>IFERROR(VLOOKUP(C23,kolo17!$C$6:$H$151,6,0),0)</f>
        <v>0</v>
      </c>
      <c r="AB23" s="27">
        <f>IFERROR(VLOOKUP(C23,kolo18!$C$6:$H$157,6,0),0)</f>
        <v>0</v>
      </c>
      <c r="AC23" s="27">
        <f>IFERROR(VLOOKUP(C23,kolo19!$C$6:$H$150,6,0),0)</f>
        <v>0</v>
      </c>
      <c r="AD23" s="31">
        <f>IFERROR(VLOOKUP(C23,kolo20!$C$6:$H$145,6,0),0)</f>
        <v>0</v>
      </c>
      <c r="AE23" s="31">
        <f>IFERROR(VLOOKUP(C23,kolo21!$C$6:$H$152,6,0),0)</f>
        <v>0</v>
      </c>
      <c r="AF23" s="31">
        <f>IFERROR(VLOOKUP(C23,kolo22!$C$6:$H$151,6,0),0)</f>
        <v>0</v>
      </c>
      <c r="AG23" s="31">
        <f>IFERROR(VLOOKUP(C23,kolo23!$C$6:$H$118,6,0),0)</f>
        <v>0</v>
      </c>
      <c r="AH23" s="32">
        <f>IFERROR(VLOOKUP(C23,kolo24!$C$6:$H$143,6,0),0)</f>
        <v>0</v>
      </c>
      <c r="AI23" s="33">
        <f t="array" ref="AI23">SUM(LARGE(AA23:AH23,{1,2,3,4,5}))</f>
        <v>0</v>
      </c>
      <c r="AJ23" s="30">
        <f>IFERROR(VLOOKUP(C23,kolo25!$C$6:$H$200,6,0),0)</f>
        <v>0</v>
      </c>
      <c r="AK23" s="27">
        <f>IFERROR(VLOOKUP(C23,kolo26!$C$6:$H$200,6,0),0)</f>
        <v>0</v>
      </c>
      <c r="AL23" s="27">
        <f>IFERROR(VLOOKUP(C23,kolo27!$C$6:$H$200,6,0),0)</f>
        <v>0</v>
      </c>
      <c r="AM23" s="31">
        <f>IFERROR(VLOOKUP(C23,kolo28!$C$6:$H$200,6,0),0)</f>
        <v>0</v>
      </c>
      <c r="AN23" s="31">
        <f>IFERROR(VLOOKUP(C23,kolo29!$C$6:$H$159,6,0),0)</f>
        <v>0</v>
      </c>
      <c r="AO23" s="31">
        <f>IFERROR(VLOOKUP(C23,kolo30!$C$6:$H$75,6,0),0)</f>
        <v>0</v>
      </c>
      <c r="AP23" s="31">
        <f>IFERROR(VLOOKUP(C23,kolo31!$C$6:$H$118,6,0),0)</f>
        <v>0</v>
      </c>
      <c r="AQ23" s="34">
        <f>IFERROR(VLOOKUP(C23,kolo32!$C$6:$H$200,6,0),0)</f>
        <v>0</v>
      </c>
      <c r="AR23" s="35">
        <f t="array" ref="AR23">SUM(LARGE(AJ23:AQ23,{1,2,3,4,5}))</f>
        <v>0</v>
      </c>
      <c r="AS23" s="36">
        <f>Q23+Z23+AI23+AR23</f>
        <v>0</v>
      </c>
    </row>
    <row r="24" spans="1:45" ht="20.399999999999999" hidden="1">
      <c r="A24" s="18">
        <f t="shared" si="0"/>
        <v>34</v>
      </c>
      <c r="B24" s="19" t="s">
        <v>47</v>
      </c>
      <c r="C24" s="20" t="str">
        <f>Popis!A24</f>
        <v>Bergman Tihana</v>
      </c>
      <c r="D24" s="21">
        <f>Popis!B24</f>
        <v>0</v>
      </c>
      <c r="E24" s="22" t="str">
        <f>LEFT($F24)</f>
        <v>Ž</v>
      </c>
      <c r="F24" s="23" t="str">
        <f>Popis!E24</f>
        <v>Žun</v>
      </c>
      <c r="G24" s="24" t="s">
        <v>48</v>
      </c>
      <c r="H24" s="25">
        <f>1 + COUNTIFS($AS$6:$AS$950,"&gt;" &amp;$AS24, $F$6:$F$950, $F24)</f>
        <v>9</v>
      </c>
      <c r="I24" s="26">
        <f>IFERROR(VLOOKUP(C24,kolo1!$C$8:$H$133,6,0),0)</f>
        <v>0</v>
      </c>
      <c r="J24" s="27">
        <f>IFERROR(VLOOKUP(C24,kolo2!$C$8:$H$199,6,0),0)</f>
        <v>0</v>
      </c>
      <c r="K24" s="27">
        <f>IFERROR(VLOOKUP(C24,kolo3!$C$7:$H$169,6,0),0)</f>
        <v>0</v>
      </c>
      <c r="L24" s="27">
        <f>IFERROR(VLOOKUP(C24,kolo4!$C$6:$H$171,6,0),0)</f>
        <v>0</v>
      </c>
      <c r="M24" s="27">
        <f>IFERROR(VLOOKUP(C24,kolo5!$C$6:$H$150,6,0),0)</f>
        <v>0</v>
      </c>
      <c r="N24" s="27">
        <f>IFERROR(VLOOKUP(C24,kolo6!$C$6:$H$153,6,0),0)</f>
        <v>0</v>
      </c>
      <c r="O24" s="27">
        <f>IFERROR(VLOOKUP(C24,kolo7!$C$6:$H$64,6,0),0)</f>
        <v>0</v>
      </c>
      <c r="P24" s="28">
        <f>IFERROR(VLOOKUP(C24,kolo8!$C$6:$H$134,6,0),0)</f>
        <v>0</v>
      </c>
      <c r="Q24" s="29">
        <f t="array" ref="Q24">SUM(LARGE(I24:P24,{1,2,3,4,5}))</f>
        <v>0</v>
      </c>
      <c r="R24" s="30">
        <f>IFERROR(VLOOKUP(C24,kolo9!$C$6:$H$200,6,0),0)</f>
        <v>0</v>
      </c>
      <c r="S24" s="27">
        <f>IFERROR(VLOOKUP(C24,kolo10!$C$6:$H$103,6,0),0)</f>
        <v>0</v>
      </c>
      <c r="T24" s="27">
        <f>IFERROR(VLOOKUP(C24,kolo11!$C$6:$H$154,6,0),0)</f>
        <v>0</v>
      </c>
      <c r="U24" s="31">
        <f>IFERROR(VLOOKUP(C24,kolo12!$C$6:$H$153,6,0),0)</f>
        <v>0</v>
      </c>
      <c r="V24" s="31">
        <f>IFERROR(VLOOKUP(C24,kolo13!$C$6:$H$151,6,0),0)</f>
        <v>0</v>
      </c>
      <c r="W24" s="31">
        <f>IFERROR(VLOOKUP(C24,kolo14!$C$6:$H$137,6,0),0)</f>
        <v>0</v>
      </c>
      <c r="X24" s="31">
        <f>IFERROR(VLOOKUP(C24,kolo15!$C$6:$H$149,6,0),0)</f>
        <v>0</v>
      </c>
      <c r="Y24" s="32">
        <f>IFERROR(VLOOKUP(C24,kolo16!$C$6:$H$155,6,0),0)</f>
        <v>0</v>
      </c>
      <c r="Z24" s="33">
        <f t="array" ref="Z24">SUM(LARGE(R24:Y24,{1,2,3,4,5}))</f>
        <v>0</v>
      </c>
      <c r="AA24" s="30">
        <f>IFERROR(VLOOKUP(C24,kolo17!$C$6:$H$151,6,0),0)</f>
        <v>0</v>
      </c>
      <c r="AB24" s="27">
        <f>IFERROR(VLOOKUP(C24,kolo18!$C$6:$H$157,6,0),0)</f>
        <v>0</v>
      </c>
      <c r="AC24" s="27">
        <f>IFERROR(VLOOKUP(C24,kolo19!$C$6:$H$150,6,0),0)</f>
        <v>0</v>
      </c>
      <c r="AD24" s="31">
        <f>IFERROR(VLOOKUP(C24,kolo20!$C$6:$H$145,6,0),0)</f>
        <v>0</v>
      </c>
      <c r="AE24" s="31">
        <f>IFERROR(VLOOKUP(C24,kolo21!$C$6:$H$152,6,0),0)</f>
        <v>0</v>
      </c>
      <c r="AF24" s="31">
        <f>IFERROR(VLOOKUP(C24,kolo22!$C$6:$H$151,6,0),0)</f>
        <v>0</v>
      </c>
      <c r="AG24" s="31">
        <f>IFERROR(VLOOKUP(C24,kolo23!$C$6:$H$118,6,0),0)</f>
        <v>0</v>
      </c>
      <c r="AH24" s="32">
        <f>IFERROR(VLOOKUP(C24,kolo24!$C$6:$H$143,6,0),0)</f>
        <v>0</v>
      </c>
      <c r="AI24" s="33">
        <f t="array" ref="AI24">SUM(LARGE(AA24:AH24,{1,2,3,4,5}))</f>
        <v>0</v>
      </c>
      <c r="AJ24" s="30">
        <f>IFERROR(VLOOKUP(C24,kolo25!$C$6:$H$200,6,0),0)</f>
        <v>0</v>
      </c>
      <c r="AK24" s="27">
        <f>IFERROR(VLOOKUP(C24,kolo26!$C$6:$H$200,6,0),0)</f>
        <v>0</v>
      </c>
      <c r="AL24" s="27">
        <f>IFERROR(VLOOKUP(C24,kolo27!$C$6:$H$200,6,0),0)</f>
        <v>0</v>
      </c>
      <c r="AM24" s="31">
        <f>IFERROR(VLOOKUP(C24,kolo28!$C$6:$H$200,6,0),0)</f>
        <v>0</v>
      </c>
      <c r="AN24" s="31">
        <f>IFERROR(VLOOKUP(C24,kolo29!$C$6:$H$159,6,0),0)</f>
        <v>0</v>
      </c>
      <c r="AO24" s="31">
        <f>IFERROR(VLOOKUP(C24,kolo30!$C$6:$H$75,6,0),0)</f>
        <v>0</v>
      </c>
      <c r="AP24" s="31">
        <f>IFERROR(VLOOKUP(C24,kolo31!$C$6:$H$118,6,0),0)</f>
        <v>0</v>
      </c>
      <c r="AQ24" s="34">
        <f>IFERROR(VLOOKUP(C24,kolo32!$C$6:$H$200,6,0),0)</f>
        <v>0</v>
      </c>
      <c r="AR24" s="35">
        <f t="array" ref="AR24">SUM(LARGE(AJ24:AQ24,{1,2,3,4,5}))</f>
        <v>0</v>
      </c>
      <c r="AS24" s="36">
        <f>Q24+Z24+AI24+AR24</f>
        <v>0</v>
      </c>
    </row>
    <row r="25" spans="1:45" ht="20.399999999999999" hidden="1">
      <c r="A25" s="18">
        <f t="shared" si="0"/>
        <v>58</v>
      </c>
      <c r="B25" s="19" t="s">
        <v>47</v>
      </c>
      <c r="C25" s="20" t="str">
        <f>Popis!A26</f>
        <v>Bingula Filip</v>
      </c>
      <c r="D25" s="21">
        <f>Popis!B26</f>
        <v>1982</v>
      </c>
      <c r="E25" s="22" t="str">
        <f>LEFT($F25)</f>
        <v>M</v>
      </c>
      <c r="F25" s="23" t="str">
        <f>Popis!E26</f>
        <v>M40</v>
      </c>
      <c r="G25" s="37" t="s">
        <v>48</v>
      </c>
      <c r="H25" s="25">
        <f>1 + COUNTIFS($AS$6:$AS$950,"&gt;" &amp;$AS25, $F$6:$F$950, $F25)</f>
        <v>5</v>
      </c>
      <c r="I25" s="26">
        <f>IFERROR(VLOOKUP(C25,kolo1!$C$8:$H$133,6,0),0)</f>
        <v>0</v>
      </c>
      <c r="J25" s="27">
        <f>IFERROR(VLOOKUP(C25,kolo2!$C$8:$H$199,6,0),0)</f>
        <v>0</v>
      </c>
      <c r="K25" s="27">
        <f>IFERROR(VLOOKUP(C25,kolo3!$C$7:$H$169,6,0),0)</f>
        <v>0</v>
      </c>
      <c r="L25" s="27">
        <f>IFERROR(VLOOKUP(C25,kolo4!$C$6:$H$171,6,0),0)</f>
        <v>0</v>
      </c>
      <c r="M25" s="27">
        <f>IFERROR(VLOOKUP(C25,kolo5!$C$6:$H$150,6,0),0)</f>
        <v>0</v>
      </c>
      <c r="N25" s="27">
        <f>IFERROR(VLOOKUP(C25,kolo6!$C$6:$H$153,6,0),0)</f>
        <v>0</v>
      </c>
      <c r="O25" s="27">
        <f>IFERROR(VLOOKUP(C25,kolo7!$C$6:$H$64,6,0),0)</f>
        <v>0</v>
      </c>
      <c r="P25" s="28">
        <f>IFERROR(VLOOKUP(C25,kolo8!$C$6:$H$134,6,0),0)</f>
        <v>0</v>
      </c>
      <c r="Q25" s="29">
        <f t="array" ref="Q25">SUM(LARGE(I25:P25,{1,2,3,4,5}))</f>
        <v>0</v>
      </c>
      <c r="R25" s="30">
        <f>IFERROR(VLOOKUP(C25,kolo9!$C$6:$H$200,6,0),0)</f>
        <v>0</v>
      </c>
      <c r="S25" s="27">
        <f>IFERROR(VLOOKUP(C25,kolo10!$C$6:$H$103,6,0),0)</f>
        <v>0</v>
      </c>
      <c r="T25" s="27">
        <f>IFERROR(VLOOKUP(C25,kolo11!$C$6:$H$154,6,0),0)</f>
        <v>0</v>
      </c>
      <c r="U25" s="31">
        <f>IFERROR(VLOOKUP(C25,kolo12!$C$6:$H$153,6,0),0)</f>
        <v>0</v>
      </c>
      <c r="V25" s="31">
        <f>IFERROR(VLOOKUP(C25,kolo13!$C$6:$H$151,6,0),0)</f>
        <v>0</v>
      </c>
      <c r="W25" s="31">
        <f>IFERROR(VLOOKUP(C25,kolo14!$C$6:$H$137,6,0),0)</f>
        <v>0</v>
      </c>
      <c r="X25" s="31">
        <f>IFERROR(VLOOKUP(C25,kolo15!$C$6:$H$149,6,0),0)</f>
        <v>0</v>
      </c>
      <c r="Y25" s="32">
        <f>IFERROR(VLOOKUP(C25,kolo16!$C$6:$H$155,6,0),0)</f>
        <v>0</v>
      </c>
      <c r="Z25" s="33">
        <f t="array" ref="Z25">SUM(LARGE(R25:Y25,{1,2,3,4,5}))</f>
        <v>0</v>
      </c>
      <c r="AA25" s="30">
        <f>IFERROR(VLOOKUP(C25,kolo17!$C$6:$H$151,6,0),0)</f>
        <v>0</v>
      </c>
      <c r="AB25" s="27">
        <f>IFERROR(VLOOKUP(C25,kolo18!$C$6:$H$157,6,0),0)</f>
        <v>0</v>
      </c>
      <c r="AC25" s="27">
        <f>IFERROR(VLOOKUP(C25,kolo19!$C$6:$H$150,6,0),0)</f>
        <v>0</v>
      </c>
      <c r="AD25" s="31">
        <f>IFERROR(VLOOKUP(C25,kolo20!$C$6:$H$145,6,0),0)</f>
        <v>0</v>
      </c>
      <c r="AE25" s="31">
        <f>IFERROR(VLOOKUP(C25,kolo21!$C$6:$H$152,6,0),0)</f>
        <v>0</v>
      </c>
      <c r="AF25" s="31">
        <f>IFERROR(VLOOKUP(C25,kolo22!$C$6:$H$151,6,0),0)</f>
        <v>0</v>
      </c>
      <c r="AG25" s="31">
        <f>IFERROR(VLOOKUP(C25,kolo23!$C$6:$H$118,6,0),0)</f>
        <v>0</v>
      </c>
      <c r="AH25" s="32">
        <f>IFERROR(VLOOKUP(C25,kolo24!$C$6:$H$143,6,0),0)</f>
        <v>0</v>
      </c>
      <c r="AI25" s="33">
        <f t="array" ref="AI25">SUM(LARGE(AA25:AH25,{1,2,3,4,5}))</f>
        <v>0</v>
      </c>
      <c r="AJ25" s="30">
        <f>IFERROR(VLOOKUP(C25,kolo25!$C$6:$H$200,6,0),0)</f>
        <v>0</v>
      </c>
      <c r="AK25" s="27">
        <f>IFERROR(VLOOKUP(C25,kolo26!$C$6:$H$200,6,0),0)</f>
        <v>0</v>
      </c>
      <c r="AL25" s="27">
        <f>IFERROR(VLOOKUP(C25,kolo27!$C$6:$H$200,6,0),0)</f>
        <v>0</v>
      </c>
      <c r="AM25" s="31">
        <f>IFERROR(VLOOKUP(C25,kolo28!$C$6:$H$200,6,0),0)</f>
        <v>0</v>
      </c>
      <c r="AN25" s="31">
        <f>IFERROR(VLOOKUP(C25,kolo29!$C$6:$H$159,6,0),0)</f>
        <v>0</v>
      </c>
      <c r="AO25" s="31">
        <f>IFERROR(VLOOKUP(C25,kolo30!$C$6:$H$75,6,0),0)</f>
        <v>0</v>
      </c>
      <c r="AP25" s="31">
        <f>IFERROR(VLOOKUP(C25,kolo31!$C$6:$H$118,6,0),0)</f>
        <v>0</v>
      </c>
      <c r="AQ25" s="34">
        <f>IFERROR(VLOOKUP(C25,kolo32!$C$6:$H$200,6,0),0)</f>
        <v>0</v>
      </c>
      <c r="AR25" s="35">
        <f t="array" ref="AR25">SUM(LARGE(AJ25:AQ25,{1,2,3,4,5}))</f>
        <v>0</v>
      </c>
      <c r="AS25" s="36">
        <f>Q25+Z25+AI25+AR25</f>
        <v>0</v>
      </c>
    </row>
    <row r="26" spans="1:45" ht="20.399999999999999" hidden="1">
      <c r="A26" s="18">
        <f t="shared" si="0"/>
        <v>58</v>
      </c>
      <c r="B26" s="19" t="s">
        <v>47</v>
      </c>
      <c r="C26" s="20" t="str">
        <f>Popis!A27</f>
        <v>Biruš Marijan</v>
      </c>
      <c r="D26" s="21">
        <f>Popis!B27</f>
        <v>1976</v>
      </c>
      <c r="E26" s="22" t="str">
        <f>LEFT($F26)</f>
        <v>M</v>
      </c>
      <c r="F26" s="23" t="str">
        <f>Popis!E27</f>
        <v>M45</v>
      </c>
      <c r="G26" s="24" t="s">
        <v>48</v>
      </c>
      <c r="H26" s="25">
        <f>1 + COUNTIFS($AS$6:$AS$950,"&gt;" &amp;$AS26, $F$6:$F$950, $F26)</f>
        <v>9</v>
      </c>
      <c r="I26" s="26">
        <f>IFERROR(VLOOKUP(C26,kolo1!$C$8:$H$133,6,0),0)</f>
        <v>0</v>
      </c>
      <c r="J26" s="27">
        <f>IFERROR(VLOOKUP(C26,kolo2!$C$8:$H$199,6,0),0)</f>
        <v>0</v>
      </c>
      <c r="K26" s="27">
        <f>IFERROR(VLOOKUP(C26,kolo3!$C$7:$H$169,6,0),0)</f>
        <v>0</v>
      </c>
      <c r="L26" s="27">
        <f>IFERROR(VLOOKUP(C26,kolo4!$C$6:$H$171,6,0),0)</f>
        <v>0</v>
      </c>
      <c r="M26" s="27">
        <f>IFERROR(VLOOKUP(C26,kolo5!$C$6:$H$150,6,0),0)</f>
        <v>0</v>
      </c>
      <c r="N26" s="27">
        <f>IFERROR(VLOOKUP(C26,kolo6!$C$6:$H$153,6,0),0)</f>
        <v>0</v>
      </c>
      <c r="O26" s="27">
        <f>IFERROR(VLOOKUP(C26,kolo7!$C$6:$H$64,6,0),0)</f>
        <v>0</v>
      </c>
      <c r="P26" s="28">
        <f>IFERROR(VLOOKUP(C26,kolo8!$C$6:$H$134,6,0),0)</f>
        <v>0</v>
      </c>
      <c r="Q26" s="29">
        <f t="array" ref="Q26">SUM(LARGE(I26:P26,{1,2,3,4,5}))</f>
        <v>0</v>
      </c>
      <c r="R26" s="30">
        <f>IFERROR(VLOOKUP(C26,kolo9!$C$6:$H$200,6,0),0)</f>
        <v>0</v>
      </c>
      <c r="S26" s="27">
        <f>IFERROR(VLOOKUP(C26,kolo10!$C$6:$H$103,6,0),0)</f>
        <v>0</v>
      </c>
      <c r="T26" s="27">
        <f>IFERROR(VLOOKUP(C26,kolo11!$C$6:$H$154,6,0),0)</f>
        <v>0</v>
      </c>
      <c r="U26" s="31">
        <f>IFERROR(VLOOKUP(C26,kolo12!$C$6:$H$153,6,0),0)</f>
        <v>0</v>
      </c>
      <c r="V26" s="31">
        <f>IFERROR(VLOOKUP(C26,kolo13!$C$6:$H$151,6,0),0)</f>
        <v>0</v>
      </c>
      <c r="W26" s="31">
        <f>IFERROR(VLOOKUP(C26,kolo14!$C$6:$H$137,6,0),0)</f>
        <v>0</v>
      </c>
      <c r="X26" s="31">
        <f>IFERROR(VLOOKUP(C26,kolo15!$C$6:$H$149,6,0),0)</f>
        <v>0</v>
      </c>
      <c r="Y26" s="32">
        <f>IFERROR(VLOOKUP(C26,kolo16!$C$6:$H$155,6,0),0)</f>
        <v>0</v>
      </c>
      <c r="Z26" s="33">
        <f t="array" ref="Z26">SUM(LARGE(R26:Y26,{1,2,3,4,5}))</f>
        <v>0</v>
      </c>
      <c r="AA26" s="30">
        <f>IFERROR(VLOOKUP(C26,kolo17!$C$6:$H$151,6,0),0)</f>
        <v>0</v>
      </c>
      <c r="AB26" s="27">
        <f>IFERROR(VLOOKUP(C26,kolo18!$C$6:$H$157,6,0),0)</f>
        <v>0</v>
      </c>
      <c r="AC26" s="27">
        <f>IFERROR(VLOOKUP(C26,kolo19!$C$6:$H$150,6,0),0)</f>
        <v>0</v>
      </c>
      <c r="AD26" s="31">
        <f>IFERROR(VLOOKUP(C26,kolo20!$C$6:$H$145,6,0),0)</f>
        <v>0</v>
      </c>
      <c r="AE26" s="31">
        <f>IFERROR(VLOOKUP(C26,kolo21!$C$6:$H$152,6,0),0)</f>
        <v>0</v>
      </c>
      <c r="AF26" s="31">
        <f>IFERROR(VLOOKUP(C26,kolo22!$C$6:$H$151,6,0),0)</f>
        <v>0</v>
      </c>
      <c r="AG26" s="31">
        <f>IFERROR(VLOOKUP(C26,kolo23!$C$6:$H$118,6,0),0)</f>
        <v>0</v>
      </c>
      <c r="AH26" s="32">
        <f>IFERROR(VLOOKUP(C26,kolo24!$C$6:$H$143,6,0),0)</f>
        <v>0</v>
      </c>
      <c r="AI26" s="33">
        <f t="array" ref="AI26">SUM(LARGE(AA26:AH26,{1,2,3,4,5}))</f>
        <v>0</v>
      </c>
      <c r="AJ26" s="30">
        <f>IFERROR(VLOOKUP(C26,kolo25!$C$6:$H$200,6,0),0)</f>
        <v>0</v>
      </c>
      <c r="AK26" s="27">
        <f>IFERROR(VLOOKUP(C26,kolo26!$C$6:$H$200,6,0),0)</f>
        <v>0</v>
      </c>
      <c r="AL26" s="27">
        <f>IFERROR(VLOOKUP(C26,kolo27!$C$6:$H$200,6,0),0)</f>
        <v>0</v>
      </c>
      <c r="AM26" s="31">
        <f>IFERROR(VLOOKUP(C26,kolo28!$C$6:$H$200,6,0),0)</f>
        <v>0</v>
      </c>
      <c r="AN26" s="31">
        <f>IFERROR(VLOOKUP(C26,kolo29!$C$6:$H$159,6,0),0)</f>
        <v>0</v>
      </c>
      <c r="AO26" s="31">
        <f>IFERROR(VLOOKUP(C26,kolo30!$C$6:$H$75,6,0),0)</f>
        <v>0</v>
      </c>
      <c r="AP26" s="31">
        <f>IFERROR(VLOOKUP(C26,kolo31!$C$6:$H$118,6,0),0)</f>
        <v>0</v>
      </c>
      <c r="AQ26" s="34">
        <f>IFERROR(VLOOKUP(C26,kolo32!$C$6:$H$200,6,0),0)</f>
        <v>0</v>
      </c>
      <c r="AR26" s="35">
        <f t="array" ref="AR26">SUM(LARGE(AJ26:AQ26,{1,2,3,4,5}))</f>
        <v>0</v>
      </c>
      <c r="AS26" s="36">
        <f>Q26+Z26+AI26+AR26</f>
        <v>0</v>
      </c>
    </row>
    <row r="27" spans="1:45" ht="20.399999999999999" hidden="1">
      <c r="A27" s="18">
        <f t="shared" si="0"/>
        <v>58</v>
      </c>
      <c r="B27" s="19" t="s">
        <v>47</v>
      </c>
      <c r="C27" s="20" t="str">
        <f>Popis!A271</f>
        <v>Tadin Tonči</v>
      </c>
      <c r="D27" s="21">
        <f>Popis!B271</f>
        <v>1981</v>
      </c>
      <c r="E27" s="22" t="str">
        <f>LEFT($F27)</f>
        <v>M</v>
      </c>
      <c r="F27" s="23" t="str">
        <f>Popis!E271</f>
        <v>M40</v>
      </c>
      <c r="G27" s="24" t="s">
        <v>48</v>
      </c>
      <c r="H27" s="25">
        <f>1 + COUNTIFS($AS$6:$AS$950,"&gt;" &amp;$AS27, $F$6:$F$950, $F27)</f>
        <v>5</v>
      </c>
      <c r="I27" s="26">
        <f>IFERROR(VLOOKUP(C27,kolo1!$C$8:$H$133,6,0),0)</f>
        <v>0</v>
      </c>
      <c r="J27" s="27">
        <f>IFERROR(VLOOKUP(C27,kolo2!$C$8:$H$199,6,0),0)</f>
        <v>0</v>
      </c>
      <c r="K27" s="27">
        <f>IFERROR(VLOOKUP(C27,kolo3!$C$7:$H$169,6,0),0)</f>
        <v>0</v>
      </c>
      <c r="L27" s="27">
        <f>IFERROR(VLOOKUP(C27,kolo4!$C$6:$H$171,6,0),0)</f>
        <v>0</v>
      </c>
      <c r="M27" s="27">
        <f>IFERROR(VLOOKUP(C27,kolo5!$C$6:$H$150,6,0),0)</f>
        <v>0</v>
      </c>
      <c r="N27" s="27">
        <f>IFERROR(VLOOKUP(C27,kolo6!$C$6:$H$153,6,0),0)</f>
        <v>0</v>
      </c>
      <c r="O27" s="27">
        <f>IFERROR(VLOOKUP(C27,kolo7!$C$6:$H$64,6,0),0)</f>
        <v>0</v>
      </c>
      <c r="P27" s="28">
        <f>IFERROR(VLOOKUP(C27,kolo8!$C$6:$H$134,6,0),0)</f>
        <v>0</v>
      </c>
      <c r="Q27" s="29">
        <f t="array" ref="Q27">SUM(LARGE(I27:P27,{1,2,3,4,5}))</f>
        <v>0</v>
      </c>
      <c r="R27" s="30">
        <f>IFERROR(VLOOKUP(C27,kolo9!$C$6:$H$200,6,0),0)</f>
        <v>0</v>
      </c>
      <c r="S27" s="27">
        <f>IFERROR(VLOOKUP(C27,kolo10!$C$6:$H$103,6,0),0)</f>
        <v>0</v>
      </c>
      <c r="T27" s="27">
        <f>IFERROR(VLOOKUP(C27,kolo11!$C$6:$H$154,6,0),0)</f>
        <v>0</v>
      </c>
      <c r="U27" s="31">
        <f>IFERROR(VLOOKUP(C27,kolo12!$C$6:$H$153,6,0),0)</f>
        <v>0</v>
      </c>
      <c r="V27" s="31">
        <f>IFERROR(VLOOKUP(C27,kolo13!$C$6:$H$151,6,0),0)</f>
        <v>0</v>
      </c>
      <c r="W27" s="31">
        <f>IFERROR(VLOOKUP(C27,kolo14!$C$6:$H$137,6,0),0)</f>
        <v>0</v>
      </c>
      <c r="X27" s="31">
        <f>IFERROR(VLOOKUP(C27,kolo15!$C$6:$H$149,6,0),0)</f>
        <v>0</v>
      </c>
      <c r="Y27" s="32">
        <f>IFERROR(VLOOKUP(C27,kolo16!$C$6:$H$155,6,0),0)</f>
        <v>0</v>
      </c>
      <c r="Z27" s="33">
        <f t="array" ref="Z27">SUM(LARGE(R27:Y27,{1,2,3,4,5}))</f>
        <v>0</v>
      </c>
      <c r="AA27" s="30">
        <f>IFERROR(VLOOKUP(C27,kolo17!$C$6:$H$151,6,0),0)</f>
        <v>0</v>
      </c>
      <c r="AB27" s="27">
        <f>IFERROR(VLOOKUP(C27,kolo18!$C$6:$H$157,6,0),0)</f>
        <v>0</v>
      </c>
      <c r="AC27" s="27">
        <f>IFERROR(VLOOKUP(C27,kolo19!$C$6:$H$150,6,0),0)</f>
        <v>0</v>
      </c>
      <c r="AD27" s="31">
        <f>IFERROR(VLOOKUP(C27,kolo20!$C$6:$H$145,6,0),0)</f>
        <v>0</v>
      </c>
      <c r="AE27" s="31">
        <f>IFERROR(VLOOKUP(C27,kolo21!$C$6:$H$152,6,0),0)</f>
        <v>0</v>
      </c>
      <c r="AF27" s="31">
        <f>IFERROR(VLOOKUP(C27,kolo22!$C$6:$H$151,6,0),0)</f>
        <v>0</v>
      </c>
      <c r="AG27" s="31">
        <f>IFERROR(VLOOKUP(C27,kolo23!$C$6:$H$118,6,0),0)</f>
        <v>0</v>
      </c>
      <c r="AH27" s="32">
        <f>IFERROR(VLOOKUP(C27,kolo24!$C$6:$H$143,6,0),0)</f>
        <v>0</v>
      </c>
      <c r="AI27" s="33">
        <f t="array" ref="AI27">SUM(LARGE(AA27:AH27,{1,2,3,4,5}))</f>
        <v>0</v>
      </c>
      <c r="AJ27" s="30">
        <f>IFERROR(VLOOKUP(C27,kolo25!$C$6:$H$200,6,0),0)</f>
        <v>0</v>
      </c>
      <c r="AK27" s="27">
        <f>IFERROR(VLOOKUP(C27,kolo26!$C$6:$H$200,6,0),0)</f>
        <v>0</v>
      </c>
      <c r="AL27" s="27">
        <f>IFERROR(VLOOKUP(C27,kolo27!$C$6:$H$200,6,0),0)</f>
        <v>0</v>
      </c>
      <c r="AM27" s="31">
        <f>IFERROR(VLOOKUP(C27,kolo28!$C$6:$H$200,6,0),0)</f>
        <v>0</v>
      </c>
      <c r="AN27" s="31">
        <f>IFERROR(VLOOKUP(C27,kolo29!$C$6:$H$159,6,0),0)</f>
        <v>0</v>
      </c>
      <c r="AO27" s="31">
        <f>IFERROR(VLOOKUP(C27,kolo30!$C$6:$H$75,6,0),0)</f>
        <v>0</v>
      </c>
      <c r="AP27" s="31">
        <f>IFERROR(VLOOKUP(C27,kolo31!$C$6:$H$118,6,0),0)</f>
        <v>0</v>
      </c>
      <c r="AQ27" s="34">
        <f>IFERROR(VLOOKUP(C27,kolo32!$C$6:$H$200,6,0),0)</f>
        <v>0</v>
      </c>
      <c r="AR27" s="35">
        <f t="array" ref="AR27">SUM(LARGE(AJ27:AQ27,{1,2,3,4,5}))</f>
        <v>0</v>
      </c>
      <c r="AS27" s="36">
        <f>Q27+Z27+AI27+AR27</f>
        <v>0</v>
      </c>
    </row>
    <row r="28" spans="1:45" ht="20.399999999999999">
      <c r="A28" s="18">
        <f t="shared" si="0"/>
        <v>1</v>
      </c>
      <c r="B28" s="19" t="s">
        <v>47</v>
      </c>
      <c r="C28" s="20" t="str">
        <f>Popis!A441</f>
        <v>Ivančević Zvonimir</v>
      </c>
      <c r="D28" s="21">
        <f>Popis!B441</f>
        <v>1985</v>
      </c>
      <c r="E28" s="22" t="str">
        <f>LEFT($F28)</f>
        <v>M</v>
      </c>
      <c r="F28" s="23" t="str">
        <f>Popis!E441</f>
        <v>M35</v>
      </c>
      <c r="G28" s="24" t="s">
        <v>48</v>
      </c>
      <c r="H28" s="25">
        <f>1 + COUNTIFS($AS$6:$AS$950,"&gt;" &amp;$AS28, $F$6:$F$950, $F28)</f>
        <v>1</v>
      </c>
      <c r="I28" s="26">
        <f>IFERROR(VLOOKUP(C28,kolo1!$C$8:$H$133,6,0),0)</f>
        <v>57.634265318262933</v>
      </c>
      <c r="J28" s="27">
        <f>IFERROR(VLOOKUP(C28,kolo2!$C$8:$H$199,6,0),0)</f>
        <v>56.091544305298378</v>
      </c>
      <c r="K28" s="27">
        <f>IFERROR(VLOOKUP(C28,kolo3!$C$7:$H$169,6,0),0)</f>
        <v>58.659867319734644</v>
      </c>
      <c r="L28" s="27">
        <f>IFERROR(VLOOKUP(C28,kolo4!$C$6:$H$171,6,0),0)</f>
        <v>0</v>
      </c>
      <c r="M28" s="27">
        <f>IFERROR(VLOOKUP(C28,kolo5!$C$6:$H$150,6,0),0)</f>
        <v>0</v>
      </c>
      <c r="N28" s="27">
        <f>IFERROR(VLOOKUP(C28,kolo6!$C$6:$H$153,6,0),0)</f>
        <v>0</v>
      </c>
      <c r="O28" s="27">
        <f>IFERROR(VLOOKUP(C28,kolo7!$C$6:$H$64,6,0),0)</f>
        <v>0</v>
      </c>
      <c r="P28" s="28">
        <f>IFERROR(VLOOKUP(C28,kolo8!$C$6:$H$134,6,0),0)</f>
        <v>0</v>
      </c>
      <c r="Q28" s="29">
        <f t="array" ref="Q28">SUM(LARGE(I28:P28,{1,2,3,4,5}))</f>
        <v>172.38567694329595</v>
      </c>
      <c r="R28" s="30">
        <f>IFERROR(VLOOKUP(C28,kolo9!$C$6:$H$200,6,0),0)</f>
        <v>0</v>
      </c>
      <c r="S28" s="27">
        <f>IFERROR(VLOOKUP(C28,kolo10!$C$6:$H$103,6,0),0)</f>
        <v>0</v>
      </c>
      <c r="T28" s="27">
        <f>IFERROR(VLOOKUP(C28,kolo11!$C$6:$H$154,6,0),0)</f>
        <v>0</v>
      </c>
      <c r="U28" s="31">
        <f>IFERROR(VLOOKUP(C28,kolo12!$C$6:$H$153,6,0),0)</f>
        <v>0</v>
      </c>
      <c r="V28" s="31">
        <f>IFERROR(VLOOKUP(C28,kolo13!$C$6:$H$151,6,0),0)</f>
        <v>0</v>
      </c>
      <c r="W28" s="31">
        <f>IFERROR(VLOOKUP(C28,kolo14!$C$6:$H$137,6,0),0)</f>
        <v>0</v>
      </c>
      <c r="X28" s="31">
        <f>IFERROR(VLOOKUP(C28,kolo15!$C$6:$H$149,6,0),0)</f>
        <v>0</v>
      </c>
      <c r="Y28" s="32">
        <f>IFERROR(VLOOKUP(C28,kolo16!$C$6:$H$155,6,0),0)</f>
        <v>0</v>
      </c>
      <c r="Z28" s="33">
        <f t="array" ref="Z28">SUM(LARGE(R28:Y28,{1,2,3,4,5}))</f>
        <v>0</v>
      </c>
      <c r="AA28" s="30">
        <f>IFERROR(VLOOKUP(C28,kolo17!$C$6:$H$151,6,0),0)</f>
        <v>0</v>
      </c>
      <c r="AB28" s="27">
        <f>IFERROR(VLOOKUP(C28,kolo18!$C$6:$H$157,6,0),0)</f>
        <v>0</v>
      </c>
      <c r="AC28" s="27">
        <f>IFERROR(VLOOKUP(C28,kolo19!$C$6:$H$150,6,0),0)</f>
        <v>0</v>
      </c>
      <c r="AD28" s="31">
        <f>IFERROR(VLOOKUP(C28,kolo20!$C$6:$H$145,6,0),0)</f>
        <v>0</v>
      </c>
      <c r="AE28" s="31">
        <f>IFERROR(VLOOKUP(C28,kolo21!$C$6:$H$152,6,0),0)</f>
        <v>0</v>
      </c>
      <c r="AF28" s="31">
        <f>IFERROR(VLOOKUP(C28,kolo22!$C$6:$H$151,6,0),0)</f>
        <v>0</v>
      </c>
      <c r="AG28" s="31">
        <f>IFERROR(VLOOKUP(C28,kolo23!$C$6:$H$118,6,0),0)</f>
        <v>0</v>
      </c>
      <c r="AH28" s="32">
        <f>IFERROR(VLOOKUP(C28,kolo24!$C$6:$H$143,6,0),0)</f>
        <v>0</v>
      </c>
      <c r="AI28" s="33">
        <f t="array" ref="AI28">SUM(LARGE(AA28:AH28,{1,2,3,4,5}))</f>
        <v>0</v>
      </c>
      <c r="AJ28" s="30">
        <f>IFERROR(VLOOKUP(C28,kolo25!$C$6:$H$200,6,0),0)</f>
        <v>0</v>
      </c>
      <c r="AK28" s="27">
        <f>IFERROR(VLOOKUP(C28,kolo26!$C$6:$H$200,6,0),0)</f>
        <v>0</v>
      </c>
      <c r="AL28" s="27">
        <f>IFERROR(VLOOKUP(C28,kolo27!$C$6:$H$200,6,0),0)</f>
        <v>0</v>
      </c>
      <c r="AM28" s="31">
        <f>IFERROR(VLOOKUP(C28,kolo28!$C$6:$H$200,6,0),0)</f>
        <v>0</v>
      </c>
      <c r="AN28" s="31">
        <f>IFERROR(VLOOKUP(C28,kolo29!$C$6:$H$159,6,0),0)</f>
        <v>0</v>
      </c>
      <c r="AO28" s="31">
        <f>IFERROR(VLOOKUP(C28,kolo30!$C$6:$H$75,6,0),0)</f>
        <v>0</v>
      </c>
      <c r="AP28" s="31">
        <f>IFERROR(VLOOKUP(C28,kolo31!$C$6:$H$118,6,0),0)</f>
        <v>0</v>
      </c>
      <c r="AQ28" s="34">
        <f>IFERROR(VLOOKUP(C28,kolo32!$C$6:$H$200,6,0),0)</f>
        <v>0</v>
      </c>
      <c r="AR28" s="35">
        <f t="array" ref="AR28">SUM(LARGE(AJ28:AQ28,{1,2,3,4,5}))</f>
        <v>0</v>
      </c>
      <c r="AS28" s="36">
        <f>Q28+Z28+AI28+AR28</f>
        <v>172.38567694329595</v>
      </c>
    </row>
    <row r="29" spans="1:45" ht="20.399999999999999" hidden="1">
      <c r="A29" s="18">
        <f t="shared" si="0"/>
        <v>34</v>
      </c>
      <c r="B29" s="19" t="s">
        <v>47</v>
      </c>
      <c r="C29" s="20" t="str">
        <f>Popis!A32</f>
        <v>Božić Elza</v>
      </c>
      <c r="D29" s="21">
        <f>Popis!B32</f>
        <v>1974</v>
      </c>
      <c r="E29" s="22" t="str">
        <f>LEFT($F29)</f>
        <v>Ž</v>
      </c>
      <c r="F29" s="23" t="str">
        <f>Popis!E32</f>
        <v>Ž45</v>
      </c>
      <c r="G29" s="24" t="s">
        <v>48</v>
      </c>
      <c r="H29" s="25">
        <f>1 + COUNTIFS($AS$6:$AS$950,"&gt;" &amp;$AS29, $F$6:$F$950, $F29)</f>
        <v>3</v>
      </c>
      <c r="I29" s="26">
        <f>IFERROR(VLOOKUP(C29,kolo1!$C$8:$H$133,6,0),0)</f>
        <v>0</v>
      </c>
      <c r="J29" s="27">
        <f>IFERROR(VLOOKUP(C29,kolo2!$C$8:$H$199,6,0),0)</f>
        <v>0</v>
      </c>
      <c r="K29" s="27">
        <f>IFERROR(VLOOKUP(C29,kolo3!$C$7:$H$169,6,0),0)</f>
        <v>0</v>
      </c>
      <c r="L29" s="27">
        <f>IFERROR(VLOOKUP(C29,kolo4!$C$6:$H$171,6,0),0)</f>
        <v>0</v>
      </c>
      <c r="M29" s="27">
        <f>IFERROR(VLOOKUP(C29,kolo5!$C$6:$H$150,6,0),0)</f>
        <v>0</v>
      </c>
      <c r="N29" s="27">
        <f>IFERROR(VLOOKUP(C29,kolo6!$C$6:$H$153,6,0),0)</f>
        <v>0</v>
      </c>
      <c r="O29" s="27">
        <f>IFERROR(VLOOKUP(C29,kolo7!$C$6:$H$64,6,0),0)</f>
        <v>0</v>
      </c>
      <c r="P29" s="28">
        <f>IFERROR(VLOOKUP(C29,kolo8!$C$6:$H$134,6,0),0)</f>
        <v>0</v>
      </c>
      <c r="Q29" s="29">
        <f t="array" ref="Q29">SUM(LARGE(I29:P29,{1,2,3,4,5}))</f>
        <v>0</v>
      </c>
      <c r="R29" s="30">
        <f>IFERROR(VLOOKUP(C29,kolo9!$C$6:$H$200,6,0),0)</f>
        <v>0</v>
      </c>
      <c r="S29" s="27">
        <f>IFERROR(VLOOKUP(C29,kolo10!$C$6:$H$103,6,0),0)</f>
        <v>0</v>
      </c>
      <c r="T29" s="27">
        <f>IFERROR(VLOOKUP(C29,kolo11!$C$6:$H$154,6,0),0)</f>
        <v>0</v>
      </c>
      <c r="U29" s="31">
        <f>IFERROR(VLOOKUP(C29,kolo12!$C$6:$H$153,6,0),0)</f>
        <v>0</v>
      </c>
      <c r="V29" s="31">
        <f>IFERROR(VLOOKUP(C29,kolo13!$C$6:$H$151,6,0),0)</f>
        <v>0</v>
      </c>
      <c r="W29" s="31">
        <f>IFERROR(VLOOKUP(C29,kolo14!$C$6:$H$137,6,0),0)</f>
        <v>0</v>
      </c>
      <c r="X29" s="31">
        <f>IFERROR(VLOOKUP(C29,kolo15!$C$6:$H$149,6,0),0)</f>
        <v>0</v>
      </c>
      <c r="Y29" s="32">
        <f>IFERROR(VLOOKUP(C29,kolo16!$C$6:$H$155,6,0),0)</f>
        <v>0</v>
      </c>
      <c r="Z29" s="33">
        <f t="array" ref="Z29">SUM(LARGE(R29:Y29,{1,2,3,4,5}))</f>
        <v>0</v>
      </c>
      <c r="AA29" s="30">
        <f>IFERROR(VLOOKUP(C29,kolo17!$C$6:$H$151,6,0),0)</f>
        <v>0</v>
      </c>
      <c r="AB29" s="27">
        <f>IFERROR(VLOOKUP(C29,kolo18!$C$6:$H$157,6,0),0)</f>
        <v>0</v>
      </c>
      <c r="AC29" s="27">
        <f>IFERROR(VLOOKUP(C29,kolo19!$C$6:$H$150,6,0),0)</f>
        <v>0</v>
      </c>
      <c r="AD29" s="31">
        <f>IFERROR(VLOOKUP(C29,kolo20!$C$6:$H$145,6,0),0)</f>
        <v>0</v>
      </c>
      <c r="AE29" s="31">
        <f>IFERROR(VLOOKUP(C29,kolo21!$C$6:$H$152,6,0),0)</f>
        <v>0</v>
      </c>
      <c r="AF29" s="31">
        <f>IFERROR(VLOOKUP(C29,kolo22!$C$6:$H$151,6,0),0)</f>
        <v>0</v>
      </c>
      <c r="AG29" s="31">
        <f>IFERROR(VLOOKUP(C29,kolo23!$C$6:$H$118,6,0),0)</f>
        <v>0</v>
      </c>
      <c r="AH29" s="32">
        <f>IFERROR(VLOOKUP(C29,kolo24!$C$6:$H$143,6,0),0)</f>
        <v>0</v>
      </c>
      <c r="AI29" s="33">
        <f t="array" ref="AI29">SUM(LARGE(AA29:AH29,{1,2,3,4,5}))</f>
        <v>0</v>
      </c>
      <c r="AJ29" s="30">
        <f>IFERROR(VLOOKUP(C29,kolo25!$C$6:$H$200,6,0),0)</f>
        <v>0</v>
      </c>
      <c r="AK29" s="27">
        <f>IFERROR(VLOOKUP(C29,kolo26!$C$6:$H$200,6,0),0)</f>
        <v>0</v>
      </c>
      <c r="AL29" s="27">
        <f>IFERROR(VLOOKUP(C29,kolo27!$C$6:$H$200,6,0),0)</f>
        <v>0</v>
      </c>
      <c r="AM29" s="31">
        <f>IFERROR(VLOOKUP(C29,kolo28!$C$6:$H$200,6,0),0)</f>
        <v>0</v>
      </c>
      <c r="AN29" s="31">
        <f>IFERROR(VLOOKUP(C29,kolo29!$C$6:$H$159,6,0),0)</f>
        <v>0</v>
      </c>
      <c r="AO29" s="31">
        <f>IFERROR(VLOOKUP(C29,kolo30!$C$6:$H$75,6,0),0)</f>
        <v>0</v>
      </c>
      <c r="AP29" s="31">
        <f>IFERROR(VLOOKUP(C29,kolo31!$C$6:$H$118,6,0),0)</f>
        <v>0</v>
      </c>
      <c r="AQ29" s="34">
        <f>IFERROR(VLOOKUP(C29,kolo32!$C$6:$H$200,6,0),0)</f>
        <v>0</v>
      </c>
      <c r="AR29" s="35">
        <f t="array" ref="AR29">SUM(LARGE(AJ29:AQ29,{1,2,3,4,5}))</f>
        <v>0</v>
      </c>
      <c r="AS29" s="36">
        <f>Q29+Z29+AI29+AR29</f>
        <v>0</v>
      </c>
    </row>
    <row r="30" spans="1:45" ht="20.399999999999999" hidden="1">
      <c r="A30" s="18">
        <f t="shared" si="0"/>
        <v>58</v>
      </c>
      <c r="B30" s="19" t="s">
        <v>47</v>
      </c>
      <c r="C30" s="20" t="str">
        <f>Popis!A269</f>
        <v>Štrobilius Darko</v>
      </c>
      <c r="D30" s="21">
        <f>Popis!B269</f>
        <v>1972</v>
      </c>
      <c r="E30" s="22" t="str">
        <f>LEFT($F30)</f>
        <v>M</v>
      </c>
      <c r="F30" s="23" t="str">
        <f>Popis!E269</f>
        <v>M50</v>
      </c>
      <c r="G30" s="24" t="s">
        <v>48</v>
      </c>
      <c r="H30" s="25">
        <f>1 + COUNTIFS($AS$6:$AS$950,"&gt;" &amp;$AS30, $F$6:$F$950, $F30)</f>
        <v>5</v>
      </c>
      <c r="I30" s="26">
        <f>IFERROR(VLOOKUP(C30,kolo1!$C$8:$H$133,6,0),0)</f>
        <v>0</v>
      </c>
      <c r="J30" s="27">
        <f>IFERROR(VLOOKUP(C30,kolo2!$C$8:$H$199,6,0),0)</f>
        <v>0</v>
      </c>
      <c r="K30" s="27">
        <f>IFERROR(VLOOKUP(C30,kolo3!$C$7:$H$169,6,0),0)</f>
        <v>0</v>
      </c>
      <c r="L30" s="27">
        <f>IFERROR(VLOOKUP(C30,kolo4!$C$6:$H$171,6,0),0)</f>
        <v>0</v>
      </c>
      <c r="M30" s="27">
        <f>IFERROR(VLOOKUP(C30,kolo5!$C$6:$H$150,6,0),0)</f>
        <v>0</v>
      </c>
      <c r="N30" s="27">
        <f>IFERROR(VLOOKUP(C30,kolo6!$C$6:$H$153,6,0),0)</f>
        <v>0</v>
      </c>
      <c r="O30" s="27">
        <f>IFERROR(VLOOKUP(C30,kolo7!$C$6:$H$64,6,0),0)</f>
        <v>0</v>
      </c>
      <c r="P30" s="28">
        <f>IFERROR(VLOOKUP(C30,kolo8!$C$6:$H$134,6,0),0)</f>
        <v>0</v>
      </c>
      <c r="Q30" s="29">
        <f t="array" ref="Q30">SUM(LARGE(I30:P30,{1,2,3,4,5}))</f>
        <v>0</v>
      </c>
      <c r="R30" s="30">
        <f>IFERROR(VLOOKUP(C30,kolo9!$C$6:$H$200,6,0),0)</f>
        <v>0</v>
      </c>
      <c r="S30" s="27">
        <f>IFERROR(VLOOKUP(C30,kolo10!$C$6:$H$103,6,0),0)</f>
        <v>0</v>
      </c>
      <c r="T30" s="27">
        <f>IFERROR(VLOOKUP(C30,kolo11!$C$6:$H$154,6,0),0)</f>
        <v>0</v>
      </c>
      <c r="U30" s="31">
        <f>IFERROR(VLOOKUP(C30,kolo12!$C$6:$H$153,6,0),0)</f>
        <v>0</v>
      </c>
      <c r="V30" s="31">
        <f>IFERROR(VLOOKUP(C30,kolo13!$C$6:$H$151,6,0),0)</f>
        <v>0</v>
      </c>
      <c r="W30" s="31">
        <f>IFERROR(VLOOKUP(C30,kolo14!$C$6:$H$137,6,0),0)</f>
        <v>0</v>
      </c>
      <c r="X30" s="31">
        <f>IFERROR(VLOOKUP(C30,kolo15!$C$6:$H$149,6,0),0)</f>
        <v>0</v>
      </c>
      <c r="Y30" s="32">
        <f>IFERROR(VLOOKUP(C30,kolo16!$C$6:$H$155,6,0),0)</f>
        <v>0</v>
      </c>
      <c r="Z30" s="33">
        <f t="array" ref="Z30">SUM(LARGE(R30:Y30,{1,2,3,4,5}))</f>
        <v>0</v>
      </c>
      <c r="AA30" s="30">
        <f>IFERROR(VLOOKUP(C30,kolo17!$C$6:$H$151,6,0),0)</f>
        <v>0</v>
      </c>
      <c r="AB30" s="27">
        <f>IFERROR(VLOOKUP(C30,kolo18!$C$6:$H$157,6,0),0)</f>
        <v>0</v>
      </c>
      <c r="AC30" s="27">
        <f>IFERROR(VLOOKUP(C30,kolo19!$C$6:$H$150,6,0),0)</f>
        <v>0</v>
      </c>
      <c r="AD30" s="31">
        <f>IFERROR(VLOOKUP(C30,kolo20!$C$6:$H$145,6,0),0)</f>
        <v>0</v>
      </c>
      <c r="AE30" s="31">
        <f>IFERROR(VLOOKUP(C30,kolo21!$C$6:$H$152,6,0),0)</f>
        <v>0</v>
      </c>
      <c r="AF30" s="31">
        <f>IFERROR(VLOOKUP(C30,kolo22!$C$6:$H$151,6,0),0)</f>
        <v>0</v>
      </c>
      <c r="AG30" s="31">
        <f>IFERROR(VLOOKUP(C30,kolo23!$C$6:$H$118,6,0),0)</f>
        <v>0</v>
      </c>
      <c r="AH30" s="32">
        <f>IFERROR(VLOOKUP(C30,kolo24!$C$6:$H$143,6,0),0)</f>
        <v>0</v>
      </c>
      <c r="AI30" s="33">
        <f t="array" ref="AI30">SUM(LARGE(AA30:AH30,{1,2,3,4,5}))</f>
        <v>0</v>
      </c>
      <c r="AJ30" s="30">
        <f>IFERROR(VLOOKUP(C30,kolo25!$C$6:$H$200,6,0),0)</f>
        <v>0</v>
      </c>
      <c r="AK30" s="27">
        <f>IFERROR(VLOOKUP(C30,kolo26!$C$6:$H$200,6,0),0)</f>
        <v>0</v>
      </c>
      <c r="AL30" s="27">
        <f>IFERROR(VLOOKUP(C30,kolo27!$C$6:$H$200,6,0),0)</f>
        <v>0</v>
      </c>
      <c r="AM30" s="31">
        <f>IFERROR(VLOOKUP(C30,kolo28!$C$6:$H$200,6,0),0)</f>
        <v>0</v>
      </c>
      <c r="AN30" s="31">
        <f>IFERROR(VLOOKUP(C30,kolo29!$C$6:$H$159,6,0),0)</f>
        <v>0</v>
      </c>
      <c r="AO30" s="31">
        <f>IFERROR(VLOOKUP(C30,kolo30!$C$6:$H$75,6,0),0)</f>
        <v>0</v>
      </c>
      <c r="AP30" s="31">
        <f>IFERROR(VLOOKUP(C30,kolo31!$C$6:$H$118,6,0),0)</f>
        <v>0</v>
      </c>
      <c r="AQ30" s="34">
        <f>IFERROR(VLOOKUP(C30,kolo32!$C$6:$H$200,6,0),0)</f>
        <v>0</v>
      </c>
      <c r="AR30" s="35">
        <f t="array" ref="AR30">SUM(LARGE(AJ30:AQ30,{1,2,3,4,5}))</f>
        <v>0</v>
      </c>
      <c r="AS30" s="36">
        <f>Q30+Z30+AI30+AR30</f>
        <v>0</v>
      </c>
    </row>
    <row r="31" spans="1:45" ht="20.399999999999999" hidden="1">
      <c r="A31" s="18">
        <f t="shared" si="0"/>
        <v>34</v>
      </c>
      <c r="B31" s="19" t="s">
        <v>47</v>
      </c>
      <c r="C31" s="20" t="str">
        <f>Popis!A34</f>
        <v>Brajković Vesela</v>
      </c>
      <c r="D31" s="21">
        <f>Popis!B34</f>
        <v>0</v>
      </c>
      <c r="E31" s="22" t="str">
        <f>LEFT($F31)</f>
        <v>Ž</v>
      </c>
      <c r="F31" s="23" t="str">
        <f>Popis!E34</f>
        <v>Žun</v>
      </c>
      <c r="G31" s="24" t="s">
        <v>48</v>
      </c>
      <c r="H31" s="25">
        <f>1 + COUNTIFS($AS$6:$AS$950,"&gt;" &amp;$AS31, $F$6:$F$950, $F31)</f>
        <v>9</v>
      </c>
      <c r="I31" s="26">
        <f>IFERROR(VLOOKUP(C31,kolo1!$C$8:$H$133,6,0),0)</f>
        <v>0</v>
      </c>
      <c r="J31" s="27">
        <f>IFERROR(VLOOKUP(C31,kolo2!$C$8:$H$199,6,0),0)</f>
        <v>0</v>
      </c>
      <c r="K31" s="27">
        <f>IFERROR(VLOOKUP(C31,kolo3!$C$7:$H$169,6,0),0)</f>
        <v>0</v>
      </c>
      <c r="L31" s="27">
        <f>IFERROR(VLOOKUP(C31,kolo4!$C$6:$H$171,6,0),0)</f>
        <v>0</v>
      </c>
      <c r="M31" s="27">
        <f>IFERROR(VLOOKUP(C31,kolo5!$C$6:$H$150,6,0),0)</f>
        <v>0</v>
      </c>
      <c r="N31" s="27">
        <f>IFERROR(VLOOKUP(C31,kolo6!$C$6:$H$153,6,0),0)</f>
        <v>0</v>
      </c>
      <c r="O31" s="27">
        <f>IFERROR(VLOOKUP(C31,kolo7!$C$6:$H$64,6,0),0)</f>
        <v>0</v>
      </c>
      <c r="P31" s="28">
        <f>IFERROR(VLOOKUP(C31,kolo8!$C$6:$H$134,6,0),0)</f>
        <v>0</v>
      </c>
      <c r="Q31" s="29">
        <f t="array" ref="Q31">SUM(LARGE(I31:P31,{1,2,3,4,5}))</f>
        <v>0</v>
      </c>
      <c r="R31" s="30">
        <f>IFERROR(VLOOKUP(C31,kolo9!$C$6:$H$200,6,0),0)</f>
        <v>0</v>
      </c>
      <c r="S31" s="27">
        <f>IFERROR(VLOOKUP(C31,kolo10!$C$6:$H$103,6,0),0)</f>
        <v>0</v>
      </c>
      <c r="T31" s="27">
        <f>IFERROR(VLOOKUP(C31,kolo11!$C$6:$H$154,6,0),0)</f>
        <v>0</v>
      </c>
      <c r="U31" s="31">
        <f>IFERROR(VLOOKUP(C31,kolo12!$C$6:$H$153,6,0),0)</f>
        <v>0</v>
      </c>
      <c r="V31" s="31">
        <f>IFERROR(VLOOKUP(C31,kolo13!$C$6:$H$151,6,0),0)</f>
        <v>0</v>
      </c>
      <c r="W31" s="31">
        <f>IFERROR(VLOOKUP(C31,kolo14!$C$6:$H$137,6,0),0)</f>
        <v>0</v>
      </c>
      <c r="X31" s="31">
        <f>IFERROR(VLOOKUP(C31,kolo15!$C$6:$H$149,6,0),0)</f>
        <v>0</v>
      </c>
      <c r="Y31" s="32">
        <f>IFERROR(VLOOKUP(C31,kolo16!$C$6:$H$155,6,0),0)</f>
        <v>0</v>
      </c>
      <c r="Z31" s="33">
        <f t="array" ref="Z31">SUM(LARGE(R31:Y31,{1,2,3,4,5}))</f>
        <v>0</v>
      </c>
      <c r="AA31" s="30">
        <f>IFERROR(VLOOKUP(C31,kolo17!$C$6:$H$151,6,0),0)</f>
        <v>0</v>
      </c>
      <c r="AB31" s="27">
        <f>IFERROR(VLOOKUP(C31,kolo18!$C$6:$H$157,6,0),0)</f>
        <v>0</v>
      </c>
      <c r="AC31" s="27">
        <f>IFERROR(VLOOKUP(C31,kolo19!$C$6:$H$150,6,0),0)</f>
        <v>0</v>
      </c>
      <c r="AD31" s="31">
        <f>IFERROR(VLOOKUP(C31,kolo20!$C$6:$H$145,6,0),0)</f>
        <v>0</v>
      </c>
      <c r="AE31" s="31">
        <f>IFERROR(VLOOKUP(C31,kolo21!$C$6:$H$152,6,0),0)</f>
        <v>0</v>
      </c>
      <c r="AF31" s="31">
        <f>IFERROR(VLOOKUP(C31,kolo22!$C$6:$H$151,6,0),0)</f>
        <v>0</v>
      </c>
      <c r="AG31" s="31">
        <f>IFERROR(VLOOKUP(C31,kolo23!$C$6:$H$118,6,0),0)</f>
        <v>0</v>
      </c>
      <c r="AH31" s="32">
        <f>IFERROR(VLOOKUP(C31,kolo24!$C$6:$H$143,6,0),0)</f>
        <v>0</v>
      </c>
      <c r="AI31" s="33">
        <f t="array" ref="AI31">SUM(LARGE(AA31:AH31,{1,2,3,4,5}))</f>
        <v>0</v>
      </c>
      <c r="AJ31" s="30">
        <f>IFERROR(VLOOKUP(C31,kolo25!$C$6:$H$200,6,0),0)</f>
        <v>0</v>
      </c>
      <c r="AK31" s="27">
        <f>IFERROR(VLOOKUP(C31,kolo26!$C$6:$H$200,6,0),0)</f>
        <v>0</v>
      </c>
      <c r="AL31" s="27">
        <f>IFERROR(VLOOKUP(C31,kolo27!$C$6:$H$200,6,0),0)</f>
        <v>0</v>
      </c>
      <c r="AM31" s="31">
        <f>IFERROR(VLOOKUP(C31,kolo28!$C$6:$H$200,6,0),0)</f>
        <v>0</v>
      </c>
      <c r="AN31" s="31">
        <f>IFERROR(VLOOKUP(C31,kolo29!$C$6:$H$159,6,0),0)</f>
        <v>0</v>
      </c>
      <c r="AO31" s="31">
        <f>IFERROR(VLOOKUP(C31,kolo30!$C$6:$H$75,6,0),0)</f>
        <v>0</v>
      </c>
      <c r="AP31" s="31">
        <f>IFERROR(VLOOKUP(C31,kolo31!$C$6:$H$118,6,0),0)</f>
        <v>0</v>
      </c>
      <c r="AQ31" s="34">
        <f>IFERROR(VLOOKUP(C31,kolo32!$C$6:$H$200,6,0),0)</f>
        <v>0</v>
      </c>
      <c r="AR31" s="35">
        <f t="array" ref="AR31">SUM(LARGE(AJ31:AQ31,{1,2,3,4,5}))</f>
        <v>0</v>
      </c>
      <c r="AS31" s="36">
        <f>Q31+Z31+AI31+AR31</f>
        <v>0</v>
      </c>
    </row>
    <row r="32" spans="1:45" ht="20.399999999999999" hidden="1">
      <c r="A32" s="18">
        <f t="shared" si="0"/>
        <v>58</v>
      </c>
      <c r="B32" s="19" t="s">
        <v>47</v>
      </c>
      <c r="C32" s="20" t="str">
        <f>Popis!A288</f>
        <v>Važić Milan</v>
      </c>
      <c r="D32" s="21">
        <f>Popis!B288</f>
        <v>1981</v>
      </c>
      <c r="E32" s="22" t="str">
        <f>LEFT($F32)</f>
        <v>M</v>
      </c>
      <c r="F32" s="23" t="str">
        <f>Popis!E288</f>
        <v>M40</v>
      </c>
      <c r="G32" s="24" t="s">
        <v>48</v>
      </c>
      <c r="H32" s="25">
        <f>1 + COUNTIFS($AS$6:$AS$950,"&gt;" &amp;$AS32, $F$6:$F$950, $F32)</f>
        <v>5</v>
      </c>
      <c r="I32" s="26">
        <f>IFERROR(VLOOKUP(C32,kolo1!$C$8:$H$133,6,0),0)</f>
        <v>0</v>
      </c>
      <c r="J32" s="27">
        <f>IFERROR(VLOOKUP(C32,kolo2!$C$8:$H$199,6,0),0)</f>
        <v>0</v>
      </c>
      <c r="K32" s="27">
        <f>IFERROR(VLOOKUP(C32,kolo3!$C$7:$H$169,6,0),0)</f>
        <v>0</v>
      </c>
      <c r="L32" s="27">
        <f>IFERROR(VLOOKUP(C32,kolo4!$C$6:$H$171,6,0),0)</f>
        <v>0</v>
      </c>
      <c r="M32" s="27">
        <f>IFERROR(VLOOKUP(C32,kolo5!$C$6:$H$150,6,0),0)</f>
        <v>0</v>
      </c>
      <c r="N32" s="27">
        <f>IFERROR(VLOOKUP(C32,kolo6!$C$6:$H$153,6,0),0)</f>
        <v>0</v>
      </c>
      <c r="O32" s="27">
        <f>IFERROR(VLOOKUP(C32,kolo7!$C$6:$H$64,6,0),0)</f>
        <v>0</v>
      </c>
      <c r="P32" s="28">
        <f>IFERROR(VLOOKUP(C32,kolo8!$C$6:$H$134,6,0),0)</f>
        <v>0</v>
      </c>
      <c r="Q32" s="29">
        <f t="array" ref="Q32">SUM(LARGE(I32:P32,{1,2,3,4,5}))</f>
        <v>0</v>
      </c>
      <c r="R32" s="30">
        <f>IFERROR(VLOOKUP(C32,kolo9!$C$6:$H$200,6,0),0)</f>
        <v>0</v>
      </c>
      <c r="S32" s="27">
        <f>IFERROR(VLOOKUP(C32,kolo10!$C$6:$H$103,6,0),0)</f>
        <v>0</v>
      </c>
      <c r="T32" s="27">
        <f>IFERROR(VLOOKUP(C32,kolo11!$C$6:$H$154,6,0),0)</f>
        <v>0</v>
      </c>
      <c r="U32" s="31">
        <f>IFERROR(VLOOKUP(C32,kolo12!$C$6:$H$153,6,0),0)</f>
        <v>0</v>
      </c>
      <c r="V32" s="31">
        <f>IFERROR(VLOOKUP(C32,kolo13!$C$6:$H$151,6,0),0)</f>
        <v>0</v>
      </c>
      <c r="W32" s="31">
        <f>IFERROR(VLOOKUP(C32,kolo14!$C$6:$H$137,6,0),0)</f>
        <v>0</v>
      </c>
      <c r="X32" s="31">
        <f>IFERROR(VLOOKUP(C32,kolo15!$C$6:$H$149,6,0),0)</f>
        <v>0</v>
      </c>
      <c r="Y32" s="32">
        <f>IFERROR(VLOOKUP(C32,kolo16!$C$6:$H$155,6,0),0)</f>
        <v>0</v>
      </c>
      <c r="Z32" s="33">
        <f t="array" ref="Z32">SUM(LARGE(R32:Y32,{1,2,3,4,5}))</f>
        <v>0</v>
      </c>
      <c r="AA32" s="30">
        <f>IFERROR(VLOOKUP(C32,kolo17!$C$6:$H$151,6,0),0)</f>
        <v>0</v>
      </c>
      <c r="AB32" s="27">
        <f>IFERROR(VLOOKUP(C32,kolo18!$C$6:$H$157,6,0),0)</f>
        <v>0</v>
      </c>
      <c r="AC32" s="27">
        <f>IFERROR(VLOOKUP(C32,kolo19!$C$6:$H$150,6,0),0)</f>
        <v>0</v>
      </c>
      <c r="AD32" s="31">
        <f>IFERROR(VLOOKUP(C32,kolo20!$C$6:$H$145,6,0),0)</f>
        <v>0</v>
      </c>
      <c r="AE32" s="31">
        <f>IFERROR(VLOOKUP(C32,kolo21!$C$6:$H$152,6,0),0)</f>
        <v>0</v>
      </c>
      <c r="AF32" s="31">
        <f>IFERROR(VLOOKUP(C32,kolo22!$C$6:$H$151,6,0),0)</f>
        <v>0</v>
      </c>
      <c r="AG32" s="31">
        <f>IFERROR(VLOOKUP(C32,kolo23!$C$6:$H$118,6,0),0)</f>
        <v>0</v>
      </c>
      <c r="AH32" s="32">
        <f>IFERROR(VLOOKUP(C32,kolo24!$C$6:$H$143,6,0),0)</f>
        <v>0</v>
      </c>
      <c r="AI32" s="33">
        <f t="array" ref="AI32">SUM(LARGE(AA32:AH32,{1,2,3,4,5}))</f>
        <v>0</v>
      </c>
      <c r="AJ32" s="30">
        <f>IFERROR(VLOOKUP(C32,kolo25!$C$6:$H$200,6,0),0)</f>
        <v>0</v>
      </c>
      <c r="AK32" s="27">
        <f>IFERROR(VLOOKUP(C32,kolo26!$C$6:$H$200,6,0),0)</f>
        <v>0</v>
      </c>
      <c r="AL32" s="27">
        <f>IFERROR(VLOOKUP(C32,kolo27!$C$6:$H$200,6,0),0)</f>
        <v>0</v>
      </c>
      <c r="AM32" s="31">
        <f>IFERROR(VLOOKUP(C32,kolo28!$C$6:$H$200,6,0),0)</f>
        <v>0</v>
      </c>
      <c r="AN32" s="31">
        <f>IFERROR(VLOOKUP(C32,kolo29!$C$6:$H$159,6,0),0)</f>
        <v>0</v>
      </c>
      <c r="AO32" s="31">
        <f>IFERROR(VLOOKUP(C32,kolo30!$C$6:$H$75,6,0),0)</f>
        <v>0</v>
      </c>
      <c r="AP32" s="31">
        <f>IFERROR(VLOOKUP(C32,kolo31!$C$6:$H$118,6,0),0)</f>
        <v>0</v>
      </c>
      <c r="AQ32" s="34">
        <f>IFERROR(VLOOKUP(C32,kolo32!$C$6:$H$200,6,0),0)</f>
        <v>0</v>
      </c>
      <c r="AR32" s="35">
        <f t="array" ref="AR32">SUM(LARGE(AJ32:AQ32,{1,2,3,4,5}))</f>
        <v>0</v>
      </c>
      <c r="AS32" s="36">
        <f>Q32+Z32+AI32+AR32</f>
        <v>0</v>
      </c>
    </row>
    <row r="33" spans="1:45" ht="20.399999999999999" hidden="1">
      <c r="A33" s="18">
        <f t="shared" si="0"/>
        <v>58</v>
      </c>
      <c r="B33" s="19" t="s">
        <v>47</v>
      </c>
      <c r="C33" s="20" t="str">
        <f>Popis!A37</f>
        <v>Brkić Dejan</v>
      </c>
      <c r="D33" s="21">
        <f>Popis!B37</f>
        <v>1981</v>
      </c>
      <c r="E33" s="22" t="str">
        <f>LEFT($F33)</f>
        <v>M</v>
      </c>
      <c r="F33" s="23" t="str">
        <f>Popis!E37</f>
        <v>M40</v>
      </c>
      <c r="G33" s="37" t="s">
        <v>48</v>
      </c>
      <c r="H33" s="25">
        <f>1 + COUNTIFS($AS$6:$AS$950,"&gt;" &amp;$AS33, $F$6:$F$950, $F33)</f>
        <v>5</v>
      </c>
      <c r="I33" s="26">
        <f>IFERROR(VLOOKUP(C33,kolo1!$C$8:$H$133,6,0),0)</f>
        <v>0</v>
      </c>
      <c r="J33" s="27">
        <f>IFERROR(VLOOKUP(C33,kolo2!$C$8:$H$199,6,0),0)</f>
        <v>0</v>
      </c>
      <c r="K33" s="27">
        <f>IFERROR(VLOOKUP(C33,kolo3!$C$7:$H$169,6,0),0)</f>
        <v>0</v>
      </c>
      <c r="L33" s="27">
        <f>IFERROR(VLOOKUP(C33,kolo4!$C$6:$H$171,6,0),0)</f>
        <v>0</v>
      </c>
      <c r="M33" s="27">
        <f>IFERROR(VLOOKUP(C33,kolo5!$C$6:$H$150,6,0),0)</f>
        <v>0</v>
      </c>
      <c r="N33" s="27">
        <f>IFERROR(VLOOKUP(C33,kolo6!$C$6:$H$153,6,0),0)</f>
        <v>0</v>
      </c>
      <c r="O33" s="27">
        <f>IFERROR(VLOOKUP(C33,kolo7!$C$6:$H$64,6,0),0)</f>
        <v>0</v>
      </c>
      <c r="P33" s="28">
        <f>IFERROR(VLOOKUP(C33,kolo8!$C$6:$H$134,6,0),0)</f>
        <v>0</v>
      </c>
      <c r="Q33" s="29">
        <f t="array" ref="Q33">SUM(LARGE(I33:P33,{1,2,3,4,5}))</f>
        <v>0</v>
      </c>
      <c r="R33" s="30">
        <f>IFERROR(VLOOKUP(C33,kolo9!$C$6:$H$200,6,0),0)</f>
        <v>0</v>
      </c>
      <c r="S33" s="27">
        <f>IFERROR(VLOOKUP(C33,kolo10!$C$6:$H$103,6,0),0)</f>
        <v>0</v>
      </c>
      <c r="T33" s="27">
        <f>IFERROR(VLOOKUP(C33,kolo11!$C$6:$H$154,6,0),0)</f>
        <v>0</v>
      </c>
      <c r="U33" s="31">
        <f>IFERROR(VLOOKUP(C33,kolo12!$C$6:$H$153,6,0),0)</f>
        <v>0</v>
      </c>
      <c r="V33" s="31">
        <f>IFERROR(VLOOKUP(C33,kolo13!$C$6:$H$151,6,0),0)</f>
        <v>0</v>
      </c>
      <c r="W33" s="31">
        <f>IFERROR(VLOOKUP(C33,kolo14!$C$6:$H$137,6,0),0)</f>
        <v>0</v>
      </c>
      <c r="X33" s="31">
        <f>IFERROR(VLOOKUP(C33,kolo15!$C$6:$H$149,6,0),0)</f>
        <v>0</v>
      </c>
      <c r="Y33" s="32">
        <f>IFERROR(VLOOKUP(C33,kolo16!$C$6:$H$155,6,0),0)</f>
        <v>0</v>
      </c>
      <c r="Z33" s="33">
        <f t="array" ref="Z33">SUM(LARGE(R33:Y33,{1,2,3,4,5}))</f>
        <v>0</v>
      </c>
      <c r="AA33" s="30">
        <f>IFERROR(VLOOKUP(C33,kolo17!$C$6:$H$151,6,0),0)</f>
        <v>0</v>
      </c>
      <c r="AB33" s="27">
        <f>IFERROR(VLOOKUP(C33,kolo18!$C$6:$H$157,6,0),0)</f>
        <v>0</v>
      </c>
      <c r="AC33" s="27">
        <f>IFERROR(VLOOKUP(C33,kolo19!$C$6:$H$150,6,0),0)</f>
        <v>0</v>
      </c>
      <c r="AD33" s="31">
        <f>IFERROR(VLOOKUP(C33,kolo20!$C$6:$H$145,6,0),0)</f>
        <v>0</v>
      </c>
      <c r="AE33" s="31">
        <f>IFERROR(VLOOKUP(C33,kolo21!$C$6:$H$152,6,0),0)</f>
        <v>0</v>
      </c>
      <c r="AF33" s="31">
        <f>IFERROR(VLOOKUP(C33,kolo22!$C$6:$H$151,6,0),0)</f>
        <v>0</v>
      </c>
      <c r="AG33" s="31">
        <f>IFERROR(VLOOKUP(C33,kolo23!$C$6:$H$118,6,0),0)</f>
        <v>0</v>
      </c>
      <c r="AH33" s="32">
        <f>IFERROR(VLOOKUP(C33,kolo24!$C$6:$H$143,6,0),0)</f>
        <v>0</v>
      </c>
      <c r="AI33" s="33">
        <f t="array" ref="AI33">SUM(LARGE(AA33:AH33,{1,2,3,4,5}))</f>
        <v>0</v>
      </c>
      <c r="AJ33" s="30">
        <f>IFERROR(VLOOKUP(C33,kolo25!$C$6:$H$200,6,0),0)</f>
        <v>0</v>
      </c>
      <c r="AK33" s="27">
        <f>IFERROR(VLOOKUP(C33,kolo26!$C$6:$H$200,6,0),0)</f>
        <v>0</v>
      </c>
      <c r="AL33" s="27">
        <f>IFERROR(VLOOKUP(C33,kolo27!$C$6:$H$200,6,0),0)</f>
        <v>0</v>
      </c>
      <c r="AM33" s="31">
        <f>IFERROR(VLOOKUP(C33,kolo28!$C$6:$H$200,6,0),0)</f>
        <v>0</v>
      </c>
      <c r="AN33" s="31">
        <f>IFERROR(VLOOKUP(C33,kolo29!$C$6:$H$159,6,0),0)</f>
        <v>0</v>
      </c>
      <c r="AO33" s="31">
        <f>IFERROR(VLOOKUP(C33,kolo30!$C$6:$H$75,6,0),0)</f>
        <v>0</v>
      </c>
      <c r="AP33" s="31">
        <f>IFERROR(VLOOKUP(C33,kolo31!$C$6:$H$118,6,0),0)</f>
        <v>0</v>
      </c>
      <c r="AQ33" s="34">
        <f>IFERROR(VLOOKUP(C33,kolo32!$C$6:$H$200,6,0),0)</f>
        <v>0</v>
      </c>
      <c r="AR33" s="35">
        <f t="array" ref="AR33">SUM(LARGE(AJ33:AQ33,{1,2,3,4,5}))</f>
        <v>0</v>
      </c>
      <c r="AS33" s="36">
        <f>Q33+Z33+AI33+AR33</f>
        <v>0</v>
      </c>
    </row>
    <row r="34" spans="1:45" ht="20.399999999999999">
      <c r="A34" s="18">
        <f t="shared" si="0"/>
        <v>3</v>
      </c>
      <c r="B34" s="19" t="s">
        <v>47</v>
      </c>
      <c r="C34" s="20" t="str">
        <f>Popis!A221</f>
        <v>Poznanović Zoran</v>
      </c>
      <c r="D34" s="21">
        <f>Popis!B221</f>
        <v>1975</v>
      </c>
      <c r="E34" s="22" t="str">
        <f>LEFT($F34)</f>
        <v>M</v>
      </c>
      <c r="F34" s="23" t="str">
        <f>Popis!E221</f>
        <v>M45</v>
      </c>
      <c r="G34" s="24" t="s">
        <v>48</v>
      </c>
      <c r="H34" s="25">
        <f>1 + COUNTIFS($AS$6:$AS$950,"&gt;" &amp;$AS34, $F$6:$F$950, $F34)</f>
        <v>1</v>
      </c>
      <c r="I34" s="26">
        <f>IFERROR(VLOOKUP(C34,kolo1!$C$8:$H$133,6,0),0)</f>
        <v>56.965401364678485</v>
      </c>
      <c r="J34" s="27">
        <f>IFERROR(VLOOKUP(C34,kolo2!$C$8:$H$199,6,0),0)</f>
        <v>55.983727810650898</v>
      </c>
      <c r="K34" s="27">
        <f>IFERROR(VLOOKUP(C34,kolo3!$C$7:$H$169,6,0),0)</f>
        <v>58.08674064047748</v>
      </c>
      <c r="L34" s="27">
        <f>IFERROR(VLOOKUP(C34,kolo4!$C$6:$H$171,6,0),0)</f>
        <v>0</v>
      </c>
      <c r="M34" s="27">
        <f>IFERROR(VLOOKUP(C34,kolo5!$C$6:$H$150,6,0),0)</f>
        <v>0</v>
      </c>
      <c r="N34" s="27">
        <f>IFERROR(VLOOKUP(C34,kolo6!$C$6:$H$153,6,0),0)</f>
        <v>0</v>
      </c>
      <c r="O34" s="27">
        <f>IFERROR(VLOOKUP(C34,kolo7!$C$6:$H$64,6,0),0)</f>
        <v>0</v>
      </c>
      <c r="P34" s="28">
        <f>IFERROR(VLOOKUP(C34,kolo8!$C$6:$H$134,6,0),0)</f>
        <v>0</v>
      </c>
      <c r="Q34" s="29">
        <f t="array" ref="Q34">SUM(LARGE(I34:P34,{1,2,3,4,5}))</f>
        <v>171.03586981580685</v>
      </c>
      <c r="R34" s="30">
        <f>IFERROR(VLOOKUP(C34,kolo9!$C$6:$H$200,6,0),0)</f>
        <v>0</v>
      </c>
      <c r="S34" s="27">
        <f>IFERROR(VLOOKUP(C34,kolo10!$C$6:$H$103,6,0),0)</f>
        <v>0</v>
      </c>
      <c r="T34" s="27">
        <f>IFERROR(VLOOKUP(C34,kolo11!$C$6:$H$154,6,0),0)</f>
        <v>0</v>
      </c>
      <c r="U34" s="31">
        <f>IFERROR(VLOOKUP(C34,kolo12!$C$6:$H$153,6,0),0)</f>
        <v>0</v>
      </c>
      <c r="V34" s="31">
        <f>IFERROR(VLOOKUP(C34,kolo13!$C$6:$H$151,6,0),0)</f>
        <v>0</v>
      </c>
      <c r="W34" s="31">
        <f>IFERROR(VLOOKUP(C34,kolo14!$C$6:$H$137,6,0),0)</f>
        <v>0</v>
      </c>
      <c r="X34" s="31">
        <f>IFERROR(VLOOKUP(C34,kolo15!$C$6:$H$149,6,0),0)</f>
        <v>0</v>
      </c>
      <c r="Y34" s="32">
        <f>IFERROR(VLOOKUP(C34,kolo16!$C$6:$H$155,6,0),0)</f>
        <v>0</v>
      </c>
      <c r="Z34" s="33">
        <f t="array" ref="Z34">SUM(LARGE(R34:Y34,{1,2,3,4,5}))</f>
        <v>0</v>
      </c>
      <c r="AA34" s="30">
        <f>IFERROR(VLOOKUP(C34,kolo17!$C$6:$H$151,6,0),0)</f>
        <v>0</v>
      </c>
      <c r="AB34" s="27">
        <f>IFERROR(VLOOKUP(C34,kolo18!$C$6:$H$157,6,0),0)</f>
        <v>0</v>
      </c>
      <c r="AC34" s="27">
        <f>IFERROR(VLOOKUP(C34,kolo19!$C$6:$H$150,6,0),0)</f>
        <v>0</v>
      </c>
      <c r="AD34" s="31">
        <f>IFERROR(VLOOKUP(C34,kolo20!$C$6:$H$145,6,0),0)</f>
        <v>0</v>
      </c>
      <c r="AE34" s="31">
        <f>IFERROR(VLOOKUP(C34,kolo21!$C$6:$H$152,6,0),0)</f>
        <v>0</v>
      </c>
      <c r="AF34" s="31">
        <f>IFERROR(VLOOKUP(C34,kolo22!$C$6:$H$151,6,0),0)</f>
        <v>0</v>
      </c>
      <c r="AG34" s="31">
        <f>IFERROR(VLOOKUP(C34,kolo23!$C$6:$H$118,6,0),0)</f>
        <v>0</v>
      </c>
      <c r="AH34" s="32">
        <f>IFERROR(VLOOKUP(C34,kolo24!$C$6:$H$143,6,0),0)</f>
        <v>0</v>
      </c>
      <c r="AI34" s="33">
        <f t="array" ref="AI34">SUM(LARGE(AA34:AH34,{1,2,3,4,5}))</f>
        <v>0</v>
      </c>
      <c r="AJ34" s="30">
        <f>IFERROR(VLOOKUP(C34,kolo25!$C$6:$H$200,6,0),0)</f>
        <v>0</v>
      </c>
      <c r="AK34" s="27">
        <f>IFERROR(VLOOKUP(C34,kolo26!$C$6:$H$200,6,0),0)</f>
        <v>0</v>
      </c>
      <c r="AL34" s="27">
        <f>IFERROR(VLOOKUP(C34,kolo27!$C$6:$H$200,6,0),0)</f>
        <v>0</v>
      </c>
      <c r="AM34" s="31">
        <f>IFERROR(VLOOKUP(C34,kolo28!$C$6:$H$200,6,0),0)</f>
        <v>0</v>
      </c>
      <c r="AN34" s="31">
        <f>IFERROR(VLOOKUP(C34,kolo29!$C$6:$H$159,6,0),0)</f>
        <v>0</v>
      </c>
      <c r="AO34" s="31">
        <f>IFERROR(VLOOKUP(C34,kolo30!$C$6:$H$75,6,0),0)</f>
        <v>0</v>
      </c>
      <c r="AP34" s="31">
        <f>IFERROR(VLOOKUP(C34,kolo31!$C$6:$H$118,6,0),0)</f>
        <v>0</v>
      </c>
      <c r="AQ34" s="34">
        <f>IFERROR(VLOOKUP(C34,kolo32!$C$6:$H$200,6,0),0)</f>
        <v>0</v>
      </c>
      <c r="AR34" s="35">
        <f t="array" ref="AR34">SUM(LARGE(AJ34:AQ34,{1,2,3,4,5}))</f>
        <v>0</v>
      </c>
      <c r="AS34" s="36">
        <f>Q34+Z34+AI34+AR34</f>
        <v>171.03586981580685</v>
      </c>
    </row>
    <row r="35" spans="1:45" ht="20.399999999999999" hidden="1">
      <c r="A35" s="18">
        <f t="shared" si="0"/>
        <v>58</v>
      </c>
      <c r="B35" s="19" t="s">
        <v>47</v>
      </c>
      <c r="C35" s="20" t="str">
        <f>Popis!A39</f>
        <v>Brkić Željko</v>
      </c>
      <c r="D35" s="21">
        <f>Popis!B39</f>
        <v>1959</v>
      </c>
      <c r="E35" s="22" t="str">
        <f>LEFT($F35)</f>
        <v>M</v>
      </c>
      <c r="F35" s="23" t="str">
        <f>Popis!E39</f>
        <v>M60</v>
      </c>
      <c r="G35" s="37" t="s">
        <v>48</v>
      </c>
      <c r="H35" s="25">
        <f>1 + COUNTIFS($AS$6:$AS$950,"&gt;" &amp;$AS35, $F$6:$F$950, $F35)</f>
        <v>3</v>
      </c>
      <c r="I35" s="26">
        <f>IFERROR(VLOOKUP(C35,kolo1!$C$8:$H$133,6,0),0)</f>
        <v>0</v>
      </c>
      <c r="J35" s="27">
        <f>IFERROR(VLOOKUP(C35,kolo2!$C$8:$H$199,6,0),0)</f>
        <v>0</v>
      </c>
      <c r="K35" s="27">
        <f>IFERROR(VLOOKUP(C35,kolo3!$C$7:$H$169,6,0),0)</f>
        <v>0</v>
      </c>
      <c r="L35" s="27">
        <f>IFERROR(VLOOKUP(C35,kolo4!$C$6:$H$171,6,0),0)</f>
        <v>0</v>
      </c>
      <c r="M35" s="27">
        <f>IFERROR(VLOOKUP(C35,kolo5!$C$6:$H$150,6,0),0)</f>
        <v>0</v>
      </c>
      <c r="N35" s="27">
        <f>IFERROR(VLOOKUP(C35,kolo6!$C$6:$H$153,6,0),0)</f>
        <v>0</v>
      </c>
      <c r="O35" s="27">
        <f>IFERROR(VLOOKUP(C35,kolo7!$C$6:$H$64,6,0),0)</f>
        <v>0</v>
      </c>
      <c r="P35" s="28">
        <f>IFERROR(VLOOKUP(C35,kolo8!$C$6:$H$134,6,0),0)</f>
        <v>0</v>
      </c>
      <c r="Q35" s="29">
        <f t="array" ref="Q35">SUM(LARGE(I35:P35,{1,2,3,4,5}))</f>
        <v>0</v>
      </c>
      <c r="R35" s="30">
        <f>IFERROR(VLOOKUP(C35,kolo9!$C$6:$H$200,6,0),0)</f>
        <v>0</v>
      </c>
      <c r="S35" s="27">
        <f>IFERROR(VLOOKUP(C35,kolo10!$C$6:$H$103,6,0),0)</f>
        <v>0</v>
      </c>
      <c r="T35" s="27">
        <f>IFERROR(VLOOKUP(C35,kolo11!$C$6:$H$154,6,0),0)</f>
        <v>0</v>
      </c>
      <c r="U35" s="31">
        <f>IFERROR(VLOOKUP(C35,kolo12!$C$6:$H$153,6,0),0)</f>
        <v>0</v>
      </c>
      <c r="V35" s="31">
        <f>IFERROR(VLOOKUP(C35,kolo13!$C$6:$H$151,6,0),0)</f>
        <v>0</v>
      </c>
      <c r="W35" s="31">
        <f>IFERROR(VLOOKUP(C35,kolo14!$C$6:$H$137,6,0),0)</f>
        <v>0</v>
      </c>
      <c r="X35" s="31">
        <f>IFERROR(VLOOKUP(C35,kolo15!$C$6:$H$149,6,0),0)</f>
        <v>0</v>
      </c>
      <c r="Y35" s="32">
        <f>IFERROR(VLOOKUP(C35,kolo16!$C$6:$H$155,6,0),0)</f>
        <v>0</v>
      </c>
      <c r="Z35" s="33">
        <f t="array" ref="Z35">SUM(LARGE(R35:Y35,{1,2,3,4,5}))</f>
        <v>0</v>
      </c>
      <c r="AA35" s="30">
        <f>IFERROR(VLOOKUP(C35,kolo17!$C$6:$H$151,6,0),0)</f>
        <v>0</v>
      </c>
      <c r="AB35" s="27">
        <f>IFERROR(VLOOKUP(C35,kolo18!$C$6:$H$157,6,0),0)</f>
        <v>0</v>
      </c>
      <c r="AC35" s="27">
        <f>IFERROR(VLOOKUP(C35,kolo19!$C$6:$H$150,6,0),0)</f>
        <v>0</v>
      </c>
      <c r="AD35" s="31">
        <f>IFERROR(VLOOKUP(C35,kolo20!$C$6:$H$145,6,0),0)</f>
        <v>0</v>
      </c>
      <c r="AE35" s="31">
        <f>IFERROR(VLOOKUP(C35,kolo21!$C$6:$H$152,6,0),0)</f>
        <v>0</v>
      </c>
      <c r="AF35" s="31">
        <f>IFERROR(VLOOKUP(C35,kolo22!$C$6:$H$151,6,0),0)</f>
        <v>0</v>
      </c>
      <c r="AG35" s="31">
        <f>IFERROR(VLOOKUP(C35,kolo23!$C$6:$H$118,6,0),0)</f>
        <v>0</v>
      </c>
      <c r="AH35" s="32">
        <f>IFERROR(VLOOKUP(C35,kolo24!$C$6:$H$143,6,0),0)</f>
        <v>0</v>
      </c>
      <c r="AI35" s="33">
        <f t="array" ref="AI35">SUM(LARGE(AA35:AH35,{1,2,3,4,5}))</f>
        <v>0</v>
      </c>
      <c r="AJ35" s="30">
        <f>IFERROR(VLOOKUP(C35,kolo25!$C$6:$H$200,6,0),0)</f>
        <v>0</v>
      </c>
      <c r="AK35" s="27">
        <f>IFERROR(VLOOKUP(C35,kolo26!$C$6:$H$200,6,0),0)</f>
        <v>0</v>
      </c>
      <c r="AL35" s="27">
        <f>IFERROR(VLOOKUP(C35,kolo27!$C$6:$H$200,6,0),0)</f>
        <v>0</v>
      </c>
      <c r="AM35" s="31">
        <f>IFERROR(VLOOKUP(C35,kolo28!$C$6:$H$200,6,0),0)</f>
        <v>0</v>
      </c>
      <c r="AN35" s="31">
        <f>IFERROR(VLOOKUP(C35,kolo29!$C$6:$H$159,6,0),0)</f>
        <v>0</v>
      </c>
      <c r="AO35" s="31">
        <f>IFERROR(VLOOKUP(C35,kolo30!$C$6:$H$75,6,0),0)</f>
        <v>0</v>
      </c>
      <c r="AP35" s="31">
        <f>IFERROR(VLOOKUP(C35,kolo31!$C$6:$H$118,6,0),0)</f>
        <v>0</v>
      </c>
      <c r="AQ35" s="34">
        <f>IFERROR(VLOOKUP(C35,kolo32!$C$6:$H$200,6,0),0)</f>
        <v>0</v>
      </c>
      <c r="AR35" s="35">
        <f t="array" ref="AR35">SUM(LARGE(AJ35:AQ35,{1,2,3,4,5}))</f>
        <v>0</v>
      </c>
      <c r="AS35" s="36">
        <f>Q35+Z35+AI35+AR35</f>
        <v>0</v>
      </c>
    </row>
    <row r="36" spans="1:45" ht="20.399999999999999" hidden="1">
      <c r="A36" s="18">
        <f t="shared" si="0"/>
        <v>58</v>
      </c>
      <c r="B36" s="19" t="s">
        <v>47</v>
      </c>
      <c r="C36" s="20" t="str">
        <f>Popis!A84</f>
        <v>Đurenec Tomislav</v>
      </c>
      <c r="D36" s="21">
        <f>Popis!B84</f>
        <v>1978</v>
      </c>
      <c r="E36" s="22" t="str">
        <f>LEFT($F36)</f>
        <v>M</v>
      </c>
      <c r="F36" s="23" t="str">
        <f>Popis!E84</f>
        <v>M40</v>
      </c>
      <c r="G36" s="24" t="s">
        <v>48</v>
      </c>
      <c r="H36" s="25">
        <f>1 + COUNTIFS($AS$6:$AS$950,"&gt;" &amp;$AS36, $F$6:$F$950, $F36)</f>
        <v>5</v>
      </c>
      <c r="I36" s="26">
        <f>IFERROR(VLOOKUP(C36,kolo1!$C$8:$H$133,6,0),0)</f>
        <v>0</v>
      </c>
      <c r="J36" s="27">
        <f>IFERROR(VLOOKUP(C36,kolo2!$C$8:$H$199,6,0),0)</f>
        <v>0</v>
      </c>
      <c r="K36" s="27">
        <f>IFERROR(VLOOKUP(C36,kolo3!$C$7:$H$169,6,0),0)</f>
        <v>0</v>
      </c>
      <c r="L36" s="27">
        <f>IFERROR(VLOOKUP(C36,kolo4!$C$6:$H$171,6,0),0)</f>
        <v>0</v>
      </c>
      <c r="M36" s="27">
        <f>IFERROR(VLOOKUP(C36,kolo5!$C$6:$H$150,6,0),0)</f>
        <v>0</v>
      </c>
      <c r="N36" s="27">
        <f>IFERROR(VLOOKUP(C36,kolo6!$C$6:$H$153,6,0),0)</f>
        <v>0</v>
      </c>
      <c r="O36" s="27">
        <f>IFERROR(VLOOKUP(C36,kolo7!$C$6:$H$64,6,0),0)</f>
        <v>0</v>
      </c>
      <c r="P36" s="28">
        <f>IFERROR(VLOOKUP(C36,kolo8!$C$6:$H$134,6,0),0)</f>
        <v>0</v>
      </c>
      <c r="Q36" s="29">
        <f t="array" ref="Q36">SUM(LARGE(I36:P36,{1,2,3,4,5}))</f>
        <v>0</v>
      </c>
      <c r="R36" s="30">
        <f>IFERROR(VLOOKUP(C36,kolo9!$C$6:$H$200,6,0),0)</f>
        <v>0</v>
      </c>
      <c r="S36" s="27">
        <f>IFERROR(VLOOKUP(C36,kolo10!$C$6:$H$103,6,0),0)</f>
        <v>0</v>
      </c>
      <c r="T36" s="27">
        <f>IFERROR(VLOOKUP(C36,kolo11!$C$6:$H$154,6,0),0)</f>
        <v>0</v>
      </c>
      <c r="U36" s="31">
        <f>IFERROR(VLOOKUP(C36,kolo12!$C$6:$H$153,6,0),0)</f>
        <v>0</v>
      </c>
      <c r="V36" s="31">
        <f>IFERROR(VLOOKUP(C36,kolo13!$C$6:$H$151,6,0),0)</f>
        <v>0</v>
      </c>
      <c r="W36" s="31">
        <f>IFERROR(VLOOKUP(C36,kolo14!$C$6:$H$137,6,0),0)</f>
        <v>0</v>
      </c>
      <c r="X36" s="31">
        <f>IFERROR(VLOOKUP(C36,kolo15!$C$6:$H$149,6,0),0)</f>
        <v>0</v>
      </c>
      <c r="Y36" s="32">
        <f>IFERROR(VLOOKUP(C36,kolo16!$C$6:$H$155,6,0),0)</f>
        <v>0</v>
      </c>
      <c r="Z36" s="33">
        <f t="array" ref="Z36">SUM(LARGE(R36:Y36,{1,2,3,4,5}))</f>
        <v>0</v>
      </c>
      <c r="AA36" s="30">
        <f>IFERROR(VLOOKUP(C36,kolo17!$C$6:$H$151,6,0),0)</f>
        <v>0</v>
      </c>
      <c r="AB36" s="27">
        <f>IFERROR(VLOOKUP(C36,kolo18!$C$6:$H$157,6,0),0)</f>
        <v>0</v>
      </c>
      <c r="AC36" s="27">
        <f>IFERROR(VLOOKUP(C36,kolo19!$C$6:$H$150,6,0),0)</f>
        <v>0</v>
      </c>
      <c r="AD36" s="31">
        <f>IFERROR(VLOOKUP(C36,kolo20!$C$6:$H$145,6,0),0)</f>
        <v>0</v>
      </c>
      <c r="AE36" s="31">
        <f>IFERROR(VLOOKUP(C36,kolo21!$C$6:$H$152,6,0),0)</f>
        <v>0</v>
      </c>
      <c r="AF36" s="31">
        <f>IFERROR(VLOOKUP(C36,kolo22!$C$6:$H$151,6,0),0)</f>
        <v>0</v>
      </c>
      <c r="AG36" s="31">
        <f>IFERROR(VLOOKUP(C36,kolo23!$C$6:$H$118,6,0),0)</f>
        <v>0</v>
      </c>
      <c r="AH36" s="32">
        <f>IFERROR(VLOOKUP(C36,kolo24!$C$6:$H$143,6,0),0)</f>
        <v>0</v>
      </c>
      <c r="AI36" s="33">
        <f t="array" ref="AI36">SUM(LARGE(AA36:AH36,{1,2,3,4,5}))</f>
        <v>0</v>
      </c>
      <c r="AJ36" s="30">
        <f>IFERROR(VLOOKUP(C36,kolo25!$C$6:$H$200,6,0),0)</f>
        <v>0</v>
      </c>
      <c r="AK36" s="27">
        <f>IFERROR(VLOOKUP(C36,kolo26!$C$6:$H$200,6,0),0)</f>
        <v>0</v>
      </c>
      <c r="AL36" s="27">
        <f>IFERROR(VLOOKUP(C36,kolo27!$C$6:$H$200,6,0),0)</f>
        <v>0</v>
      </c>
      <c r="AM36" s="31">
        <f>IFERROR(VLOOKUP(C36,kolo28!$C$6:$H$200,6,0),0)</f>
        <v>0</v>
      </c>
      <c r="AN36" s="31">
        <f>IFERROR(VLOOKUP(C36,kolo29!$C$6:$H$159,6,0),0)</f>
        <v>0</v>
      </c>
      <c r="AO36" s="31">
        <f>IFERROR(VLOOKUP(C36,kolo30!$C$6:$H$75,6,0),0)</f>
        <v>0</v>
      </c>
      <c r="AP36" s="31">
        <f>IFERROR(VLOOKUP(C36,kolo31!$C$6:$H$118,6,0),0)</f>
        <v>0</v>
      </c>
      <c r="AQ36" s="34">
        <f>IFERROR(VLOOKUP(C36,kolo32!$C$6:$H$200,6,0),0)</f>
        <v>0</v>
      </c>
      <c r="AR36" s="35">
        <f t="array" ref="AR36">SUM(LARGE(AJ36:AQ36,{1,2,3,4,5}))</f>
        <v>0</v>
      </c>
      <c r="AS36" s="36">
        <f>Q36+Z36+AI36+AR36</f>
        <v>0</v>
      </c>
    </row>
    <row r="37" spans="1:45" ht="20.399999999999999" hidden="1">
      <c r="A37" s="18">
        <f t="shared" si="0"/>
        <v>58</v>
      </c>
      <c r="B37" s="19" t="s">
        <v>47</v>
      </c>
      <c r="C37" s="20" t="str">
        <f>Popis!A41</f>
        <v>Brundić Nenad</v>
      </c>
      <c r="D37" s="21" t="str">
        <f>Popis!B41</f>
        <v>1963</v>
      </c>
      <c r="E37" s="22" t="str">
        <f>LEFT($F37)</f>
        <v>M</v>
      </c>
      <c r="F37" s="23" t="str">
        <f>Popis!E41</f>
        <v>Mun</v>
      </c>
      <c r="G37" s="24" t="s">
        <v>48</v>
      </c>
      <c r="H37" s="25">
        <f>1 + COUNTIFS($AS$6:$AS$950,"&gt;" &amp;$AS37, $F$6:$F$950, $F37)</f>
        <v>14</v>
      </c>
      <c r="I37" s="26">
        <f>IFERROR(VLOOKUP(C37,kolo1!$C$8:$H$133,6,0),0)</f>
        <v>0</v>
      </c>
      <c r="J37" s="27">
        <f>IFERROR(VLOOKUP(C37,kolo2!$C$8:$H$199,6,0),0)</f>
        <v>0</v>
      </c>
      <c r="K37" s="27">
        <f>IFERROR(VLOOKUP(C37,kolo3!$C$7:$H$169,6,0),0)</f>
        <v>0</v>
      </c>
      <c r="L37" s="27">
        <f>IFERROR(VLOOKUP(C37,kolo4!$C$6:$H$171,6,0),0)</f>
        <v>0</v>
      </c>
      <c r="M37" s="27">
        <f>IFERROR(VLOOKUP(C37,kolo5!$C$6:$H$150,6,0),0)</f>
        <v>0</v>
      </c>
      <c r="N37" s="27">
        <f>IFERROR(VLOOKUP(C37,kolo6!$C$6:$H$153,6,0),0)</f>
        <v>0</v>
      </c>
      <c r="O37" s="27">
        <f>IFERROR(VLOOKUP(C37,kolo7!$C$6:$H$64,6,0),0)</f>
        <v>0</v>
      </c>
      <c r="P37" s="28">
        <f>IFERROR(VLOOKUP(C37,kolo8!$C$6:$H$134,6,0),0)</f>
        <v>0</v>
      </c>
      <c r="Q37" s="29">
        <f t="array" ref="Q37">SUM(LARGE(I37:P37,{1,2,3,4,5}))</f>
        <v>0</v>
      </c>
      <c r="R37" s="30">
        <f>IFERROR(VLOOKUP(C37,kolo9!$C$6:$H$200,6,0),0)</f>
        <v>0</v>
      </c>
      <c r="S37" s="27">
        <f>IFERROR(VLOOKUP(C37,kolo10!$C$6:$H$103,6,0),0)</f>
        <v>0</v>
      </c>
      <c r="T37" s="27">
        <f>IFERROR(VLOOKUP(C37,kolo11!$C$6:$H$154,6,0),0)</f>
        <v>0</v>
      </c>
      <c r="U37" s="31">
        <f>IFERROR(VLOOKUP(C37,kolo12!$C$6:$H$153,6,0),0)</f>
        <v>0</v>
      </c>
      <c r="V37" s="31">
        <f>IFERROR(VLOOKUP(C37,kolo13!$C$6:$H$151,6,0),0)</f>
        <v>0</v>
      </c>
      <c r="W37" s="31">
        <f>IFERROR(VLOOKUP(C37,kolo14!$C$6:$H$137,6,0),0)</f>
        <v>0</v>
      </c>
      <c r="X37" s="31">
        <f>IFERROR(VLOOKUP(C37,kolo15!$C$6:$H$149,6,0),0)</f>
        <v>0</v>
      </c>
      <c r="Y37" s="32">
        <f>IFERROR(VLOOKUP(C37,kolo16!$C$6:$H$155,6,0),0)</f>
        <v>0</v>
      </c>
      <c r="Z37" s="33">
        <f t="array" ref="Z37">SUM(LARGE(R37:Y37,{1,2,3,4,5}))</f>
        <v>0</v>
      </c>
      <c r="AA37" s="30">
        <f>IFERROR(VLOOKUP(C37,kolo17!$C$6:$H$151,6,0),0)</f>
        <v>0</v>
      </c>
      <c r="AB37" s="27">
        <f>IFERROR(VLOOKUP(C37,kolo18!$C$6:$H$157,6,0),0)</f>
        <v>0</v>
      </c>
      <c r="AC37" s="27">
        <f>IFERROR(VLOOKUP(C37,kolo19!$C$6:$H$150,6,0),0)</f>
        <v>0</v>
      </c>
      <c r="AD37" s="31">
        <f>IFERROR(VLOOKUP(C37,kolo20!$C$6:$H$145,6,0),0)</f>
        <v>0</v>
      </c>
      <c r="AE37" s="31">
        <f>IFERROR(VLOOKUP(C37,kolo21!$C$6:$H$152,6,0),0)</f>
        <v>0</v>
      </c>
      <c r="AF37" s="31">
        <f>IFERROR(VLOOKUP(C37,kolo22!$C$6:$H$151,6,0),0)</f>
        <v>0</v>
      </c>
      <c r="AG37" s="31">
        <f>IFERROR(VLOOKUP(C37,kolo23!$C$6:$H$118,6,0),0)</f>
        <v>0</v>
      </c>
      <c r="AH37" s="32">
        <f>IFERROR(VLOOKUP(C37,kolo24!$C$6:$H$143,6,0),0)</f>
        <v>0</v>
      </c>
      <c r="AI37" s="33">
        <f t="array" ref="AI37">SUM(LARGE(AA37:AH37,{1,2,3,4,5}))</f>
        <v>0</v>
      </c>
      <c r="AJ37" s="30">
        <f>IFERROR(VLOOKUP(C37,kolo25!$C$6:$H$200,6,0),0)</f>
        <v>0</v>
      </c>
      <c r="AK37" s="27">
        <f>IFERROR(VLOOKUP(C37,kolo26!$C$6:$H$200,6,0),0)</f>
        <v>0</v>
      </c>
      <c r="AL37" s="27">
        <f>IFERROR(VLOOKUP(C37,kolo27!$C$6:$H$200,6,0),0)</f>
        <v>0</v>
      </c>
      <c r="AM37" s="31">
        <f>IFERROR(VLOOKUP(C37,kolo28!$C$6:$H$200,6,0),0)</f>
        <v>0</v>
      </c>
      <c r="AN37" s="31">
        <f>IFERROR(VLOOKUP(C37,kolo29!$C$6:$H$159,6,0),0)</f>
        <v>0</v>
      </c>
      <c r="AO37" s="31">
        <f>IFERROR(VLOOKUP(C37,kolo30!$C$6:$H$75,6,0),0)</f>
        <v>0</v>
      </c>
      <c r="AP37" s="31">
        <f>IFERROR(VLOOKUP(C37,kolo31!$C$6:$H$118,6,0),0)</f>
        <v>0</v>
      </c>
      <c r="AQ37" s="34">
        <f>IFERROR(VLOOKUP(C37,kolo32!$C$6:$H$200,6,0),0)</f>
        <v>0</v>
      </c>
      <c r="AR37" s="35">
        <f t="array" ref="AR37">SUM(LARGE(AJ37:AQ37,{1,2,3,4,5}))</f>
        <v>0</v>
      </c>
      <c r="AS37" s="36">
        <f>Q37+Z37+AI37+AR37</f>
        <v>0</v>
      </c>
    </row>
    <row r="38" spans="1:45" ht="20.399999999999999" hidden="1">
      <c r="A38" s="18">
        <f t="shared" si="0"/>
        <v>34</v>
      </c>
      <c r="B38" s="19" t="s">
        <v>47</v>
      </c>
      <c r="C38" s="20" t="str">
        <f>Popis!A42</f>
        <v>Budimir Ivana</v>
      </c>
      <c r="D38" s="21">
        <f>Popis!B42</f>
        <v>1979</v>
      </c>
      <c r="E38" s="22" t="str">
        <f>LEFT($F38)</f>
        <v>Ž</v>
      </c>
      <c r="F38" s="23" t="str">
        <f>Popis!E42</f>
        <v>Ž40</v>
      </c>
      <c r="G38" s="24" t="s">
        <v>48</v>
      </c>
      <c r="H38" s="25">
        <f>1 + COUNTIFS($AS$6:$AS$950,"&gt;" &amp;$AS38, $F$6:$F$950, $F38)</f>
        <v>7</v>
      </c>
      <c r="I38" s="26">
        <f>IFERROR(VLOOKUP(C38,kolo1!$C$8:$H$133,6,0),0)</f>
        <v>0</v>
      </c>
      <c r="J38" s="27">
        <f>IFERROR(VLOOKUP(C38,kolo2!$C$8:$H$199,6,0),0)</f>
        <v>0</v>
      </c>
      <c r="K38" s="27">
        <f>IFERROR(VLOOKUP(C38,kolo3!$C$7:$H$169,6,0),0)</f>
        <v>0</v>
      </c>
      <c r="L38" s="27">
        <f>IFERROR(VLOOKUP(C38,kolo4!$C$6:$H$171,6,0),0)</f>
        <v>0</v>
      </c>
      <c r="M38" s="27">
        <f>IFERROR(VLOOKUP(C38,kolo5!$C$6:$H$150,6,0),0)</f>
        <v>0</v>
      </c>
      <c r="N38" s="27">
        <f>IFERROR(VLOOKUP(C38,kolo6!$C$6:$H$153,6,0),0)</f>
        <v>0</v>
      </c>
      <c r="O38" s="27">
        <f>IFERROR(VLOOKUP(C38,kolo7!$C$6:$H$64,6,0),0)</f>
        <v>0</v>
      </c>
      <c r="P38" s="28">
        <f>IFERROR(VLOOKUP(C38,kolo8!$C$6:$H$134,6,0),0)</f>
        <v>0</v>
      </c>
      <c r="Q38" s="29">
        <f t="array" ref="Q38">SUM(LARGE(I38:P38,{1,2,3,4,5}))</f>
        <v>0</v>
      </c>
      <c r="R38" s="30">
        <f>IFERROR(VLOOKUP(C38,kolo9!$C$6:$H$200,6,0),0)</f>
        <v>0</v>
      </c>
      <c r="S38" s="27">
        <f>IFERROR(VLOOKUP(C38,kolo10!$C$6:$H$103,6,0),0)</f>
        <v>0</v>
      </c>
      <c r="T38" s="27">
        <f>IFERROR(VLOOKUP(C38,kolo11!$C$6:$H$154,6,0),0)</f>
        <v>0</v>
      </c>
      <c r="U38" s="31">
        <f>IFERROR(VLOOKUP(C38,kolo12!$C$6:$H$153,6,0),0)</f>
        <v>0</v>
      </c>
      <c r="V38" s="31">
        <f>IFERROR(VLOOKUP(C38,kolo13!$C$6:$H$151,6,0),0)</f>
        <v>0</v>
      </c>
      <c r="W38" s="31">
        <f>IFERROR(VLOOKUP(C38,kolo14!$C$6:$H$137,6,0),0)</f>
        <v>0</v>
      </c>
      <c r="X38" s="31">
        <f>IFERROR(VLOOKUP(C38,kolo15!$C$6:$H$149,6,0),0)</f>
        <v>0</v>
      </c>
      <c r="Y38" s="32">
        <f>IFERROR(VLOOKUP(C38,kolo16!$C$6:$H$155,6,0),0)</f>
        <v>0</v>
      </c>
      <c r="Z38" s="33">
        <f t="array" ref="Z38">SUM(LARGE(R38:Y38,{1,2,3,4,5}))</f>
        <v>0</v>
      </c>
      <c r="AA38" s="30">
        <f>IFERROR(VLOOKUP(C38,kolo17!$C$6:$H$151,6,0),0)</f>
        <v>0</v>
      </c>
      <c r="AB38" s="27">
        <f>IFERROR(VLOOKUP(C38,kolo18!$C$6:$H$157,6,0),0)</f>
        <v>0</v>
      </c>
      <c r="AC38" s="27">
        <f>IFERROR(VLOOKUP(C38,kolo19!$C$6:$H$150,6,0),0)</f>
        <v>0</v>
      </c>
      <c r="AD38" s="31">
        <f>IFERROR(VLOOKUP(C38,kolo20!$C$6:$H$145,6,0),0)</f>
        <v>0</v>
      </c>
      <c r="AE38" s="31">
        <f>IFERROR(VLOOKUP(C38,kolo21!$C$6:$H$152,6,0),0)</f>
        <v>0</v>
      </c>
      <c r="AF38" s="31">
        <f>IFERROR(VLOOKUP(C38,kolo22!$C$6:$H$151,6,0),0)</f>
        <v>0</v>
      </c>
      <c r="AG38" s="31">
        <f>IFERROR(VLOOKUP(C38,kolo23!$C$6:$H$118,6,0),0)</f>
        <v>0</v>
      </c>
      <c r="AH38" s="32">
        <f>IFERROR(VLOOKUP(C38,kolo24!$C$6:$H$143,6,0),0)</f>
        <v>0</v>
      </c>
      <c r="AI38" s="33">
        <f t="array" ref="AI38">SUM(LARGE(AA38:AH38,{1,2,3,4,5}))</f>
        <v>0</v>
      </c>
      <c r="AJ38" s="30">
        <f>IFERROR(VLOOKUP(C38,kolo25!$C$6:$H$200,6,0),0)</f>
        <v>0</v>
      </c>
      <c r="AK38" s="27">
        <f>IFERROR(VLOOKUP(C38,kolo26!$C$6:$H$200,6,0),0)</f>
        <v>0</v>
      </c>
      <c r="AL38" s="27">
        <f>IFERROR(VLOOKUP(C38,kolo27!$C$6:$H$200,6,0),0)</f>
        <v>0</v>
      </c>
      <c r="AM38" s="31">
        <f>IFERROR(VLOOKUP(C38,kolo28!$C$6:$H$200,6,0),0)</f>
        <v>0</v>
      </c>
      <c r="AN38" s="31">
        <f>IFERROR(VLOOKUP(C38,kolo29!$C$6:$H$159,6,0),0)</f>
        <v>0</v>
      </c>
      <c r="AO38" s="31">
        <f>IFERROR(VLOOKUP(C38,kolo30!$C$6:$H$75,6,0),0)</f>
        <v>0</v>
      </c>
      <c r="AP38" s="31">
        <f>IFERROR(VLOOKUP(C38,kolo31!$C$6:$H$118,6,0),0)</f>
        <v>0</v>
      </c>
      <c r="AQ38" s="34">
        <f>IFERROR(VLOOKUP(C38,kolo32!$C$6:$H$200,6,0),0)</f>
        <v>0</v>
      </c>
      <c r="AR38" s="35">
        <f t="array" ref="AR38">SUM(LARGE(AJ38:AQ38,{1,2,3,4,5}))</f>
        <v>0</v>
      </c>
      <c r="AS38" s="36">
        <f>Q38+Z38+AI38+AR38</f>
        <v>0</v>
      </c>
    </row>
    <row r="39" spans="1:45" ht="20.399999999999999" hidden="1">
      <c r="A39" s="18">
        <f t="shared" si="0"/>
        <v>34</v>
      </c>
      <c r="B39" s="19" t="s">
        <v>47</v>
      </c>
      <c r="C39" s="20" t="str">
        <f>Popis!A43</f>
        <v>Bukvić Nika</v>
      </c>
      <c r="D39" s="21">
        <f>Popis!B43</f>
        <v>0</v>
      </c>
      <c r="E39" s="22" t="str">
        <f>LEFT($F39)</f>
        <v>Ž</v>
      </c>
      <c r="F39" s="23" t="str">
        <f>Popis!E43</f>
        <v>Žun</v>
      </c>
      <c r="G39" s="24" t="s">
        <v>48</v>
      </c>
      <c r="H39" s="25">
        <f>1 + COUNTIFS($AS$6:$AS$950,"&gt;" &amp;$AS39, $F$6:$F$950, $F39)</f>
        <v>9</v>
      </c>
      <c r="I39" s="26">
        <f>IFERROR(VLOOKUP(C39,kolo1!$C$8:$H$133,6,0),0)</f>
        <v>0</v>
      </c>
      <c r="J39" s="27">
        <f>IFERROR(VLOOKUP(C39,kolo2!$C$8:$H$199,6,0),0)</f>
        <v>0</v>
      </c>
      <c r="K39" s="27">
        <f>IFERROR(VLOOKUP(C39,kolo3!$C$7:$H$169,6,0),0)</f>
        <v>0</v>
      </c>
      <c r="L39" s="27">
        <f>IFERROR(VLOOKUP(C39,kolo4!$C$6:$H$171,6,0),0)</f>
        <v>0</v>
      </c>
      <c r="M39" s="27">
        <f>IFERROR(VLOOKUP(C39,kolo5!$C$6:$H$150,6,0),0)</f>
        <v>0</v>
      </c>
      <c r="N39" s="27">
        <f>IFERROR(VLOOKUP(C39,kolo6!$C$6:$H$153,6,0),0)</f>
        <v>0</v>
      </c>
      <c r="O39" s="27">
        <f>IFERROR(VLOOKUP(C39,kolo7!$C$6:$H$64,6,0),0)</f>
        <v>0</v>
      </c>
      <c r="P39" s="28">
        <f>IFERROR(VLOOKUP(C39,kolo8!$C$6:$H$134,6,0),0)</f>
        <v>0</v>
      </c>
      <c r="Q39" s="29">
        <f t="array" ref="Q39">SUM(LARGE(I39:P39,{1,2,3,4,5}))</f>
        <v>0</v>
      </c>
      <c r="R39" s="30">
        <f>IFERROR(VLOOKUP(C39,kolo9!$C$6:$H$200,6,0),0)</f>
        <v>0</v>
      </c>
      <c r="S39" s="27">
        <f>IFERROR(VLOOKUP(C39,kolo10!$C$6:$H$103,6,0),0)</f>
        <v>0</v>
      </c>
      <c r="T39" s="27">
        <f>IFERROR(VLOOKUP(C39,kolo11!$C$6:$H$154,6,0),0)</f>
        <v>0</v>
      </c>
      <c r="U39" s="31">
        <f>IFERROR(VLOOKUP(C39,kolo12!$C$6:$H$153,6,0),0)</f>
        <v>0</v>
      </c>
      <c r="V39" s="31">
        <f>IFERROR(VLOOKUP(C39,kolo13!$C$6:$H$151,6,0),0)</f>
        <v>0</v>
      </c>
      <c r="W39" s="31">
        <f>IFERROR(VLOOKUP(C39,kolo14!$C$6:$H$137,6,0),0)</f>
        <v>0</v>
      </c>
      <c r="X39" s="31">
        <f>IFERROR(VLOOKUP(C39,kolo15!$C$6:$H$149,6,0),0)</f>
        <v>0</v>
      </c>
      <c r="Y39" s="32">
        <f>IFERROR(VLOOKUP(C39,kolo16!$C$6:$H$155,6,0),0)</f>
        <v>0</v>
      </c>
      <c r="Z39" s="33">
        <f t="array" ref="Z39">SUM(LARGE(R39:Y39,{1,2,3,4,5}))</f>
        <v>0</v>
      </c>
      <c r="AA39" s="30">
        <f>IFERROR(VLOOKUP(C39,kolo17!$C$6:$H$151,6,0),0)</f>
        <v>0</v>
      </c>
      <c r="AB39" s="27">
        <f>IFERROR(VLOOKUP(C39,kolo18!$C$6:$H$157,6,0),0)</f>
        <v>0</v>
      </c>
      <c r="AC39" s="27">
        <f>IFERROR(VLOOKUP(C39,kolo19!$C$6:$H$150,6,0),0)</f>
        <v>0</v>
      </c>
      <c r="AD39" s="31">
        <f>IFERROR(VLOOKUP(C39,kolo20!$C$6:$H$145,6,0),0)</f>
        <v>0</v>
      </c>
      <c r="AE39" s="31">
        <f>IFERROR(VLOOKUP(C39,kolo21!$C$6:$H$152,6,0),0)</f>
        <v>0</v>
      </c>
      <c r="AF39" s="31">
        <f>IFERROR(VLOOKUP(C39,kolo22!$C$6:$H$151,6,0),0)</f>
        <v>0</v>
      </c>
      <c r="AG39" s="31">
        <f>IFERROR(VLOOKUP(C39,kolo23!$C$6:$H$118,6,0),0)</f>
        <v>0</v>
      </c>
      <c r="AH39" s="32">
        <f>IFERROR(VLOOKUP(C39,kolo24!$C$6:$H$143,6,0),0)</f>
        <v>0</v>
      </c>
      <c r="AI39" s="33">
        <f t="array" ref="AI39">SUM(LARGE(AA39:AH39,{1,2,3,4,5}))</f>
        <v>0</v>
      </c>
      <c r="AJ39" s="30">
        <f>IFERROR(VLOOKUP(C39,kolo25!$C$6:$H$200,6,0),0)</f>
        <v>0</v>
      </c>
      <c r="AK39" s="27">
        <f>IFERROR(VLOOKUP(C39,kolo26!$C$6:$H$200,6,0),0)</f>
        <v>0</v>
      </c>
      <c r="AL39" s="27">
        <f>IFERROR(VLOOKUP(C39,kolo27!$C$6:$H$200,6,0),0)</f>
        <v>0</v>
      </c>
      <c r="AM39" s="31">
        <f>IFERROR(VLOOKUP(C39,kolo28!$C$6:$H$200,6,0),0)</f>
        <v>0</v>
      </c>
      <c r="AN39" s="31">
        <f>IFERROR(VLOOKUP(C39,kolo29!$C$6:$H$159,6,0),0)</f>
        <v>0</v>
      </c>
      <c r="AO39" s="31">
        <f>IFERROR(VLOOKUP(C39,kolo30!$C$6:$H$75,6,0),0)</f>
        <v>0</v>
      </c>
      <c r="AP39" s="31">
        <f>IFERROR(VLOOKUP(C39,kolo31!$C$6:$H$118,6,0),0)</f>
        <v>0</v>
      </c>
      <c r="AQ39" s="34">
        <f>IFERROR(VLOOKUP(C39,kolo32!$C$6:$H$200,6,0),0)</f>
        <v>0</v>
      </c>
      <c r="AR39" s="35">
        <f t="array" ref="AR39">SUM(LARGE(AJ39:AQ39,{1,2,3,4,5}))</f>
        <v>0</v>
      </c>
      <c r="AS39" s="36">
        <f>Q39+Z39+AI39+AR39</f>
        <v>0</v>
      </c>
    </row>
    <row r="40" spans="1:45" ht="20.399999999999999">
      <c r="A40" s="18">
        <f t="shared" si="0"/>
        <v>4</v>
      </c>
      <c r="B40" s="19" t="s">
        <v>47</v>
      </c>
      <c r="C40" s="20" t="str">
        <f>Popis!A61</f>
        <v>Čeliković Mario</v>
      </c>
      <c r="D40" s="21">
        <f>Popis!B61</f>
        <v>1985</v>
      </c>
      <c r="E40" s="22" t="str">
        <f>LEFT($F40)</f>
        <v>M</v>
      </c>
      <c r="F40" s="23" t="str">
        <f>Popis!E61</f>
        <v>M35</v>
      </c>
      <c r="G40" s="24" t="s">
        <v>48</v>
      </c>
      <c r="H40" s="25">
        <f>1 + COUNTIFS($AS$6:$AS$950,"&gt;" &amp;$AS40, $F$6:$F$950, $F40)</f>
        <v>2</v>
      </c>
      <c r="I40" s="26">
        <f>IFERROR(VLOOKUP(C40,kolo1!$C$8:$H$133,6,0),0)</f>
        <v>56.199672558388187</v>
      </c>
      <c r="J40" s="27">
        <f>IFERROR(VLOOKUP(C40,kolo2!$C$8:$H$199,6,0),0)</f>
        <v>55.769025313051458</v>
      </c>
      <c r="K40" s="27">
        <f>IFERROR(VLOOKUP(C40,kolo3!$C$7:$H$169,6,0),0)</f>
        <v>57.74688720703125</v>
      </c>
      <c r="L40" s="27">
        <f>IFERROR(VLOOKUP(C40,kolo4!$C$6:$H$171,6,0),0)</f>
        <v>0</v>
      </c>
      <c r="M40" s="27">
        <f>IFERROR(VLOOKUP(C40,kolo5!$C$6:$H$150,6,0),0)</f>
        <v>0</v>
      </c>
      <c r="N40" s="27">
        <f>IFERROR(VLOOKUP(C40,kolo6!$C$6:$H$153,6,0),0)</f>
        <v>0</v>
      </c>
      <c r="O40" s="27">
        <f>IFERROR(VLOOKUP(C40,kolo7!$C$6:$H$64,6,0),0)</f>
        <v>0</v>
      </c>
      <c r="P40" s="28">
        <f>IFERROR(VLOOKUP(C40,kolo8!$C$6:$H$134,6,0),0)</f>
        <v>0</v>
      </c>
      <c r="Q40" s="29">
        <f t="array" ref="Q40">SUM(LARGE(I40:P40,{1,2,3,4,5}))</f>
        <v>169.71558507847089</v>
      </c>
      <c r="R40" s="30">
        <f>IFERROR(VLOOKUP(C40,kolo9!$C$6:$H$200,6,0),0)</f>
        <v>0</v>
      </c>
      <c r="S40" s="27">
        <f>IFERROR(VLOOKUP(C40,kolo10!$C$6:$H$103,6,0),0)</f>
        <v>0</v>
      </c>
      <c r="T40" s="27">
        <f>IFERROR(VLOOKUP(C40,kolo11!$C$6:$H$154,6,0),0)</f>
        <v>0</v>
      </c>
      <c r="U40" s="31">
        <f>IFERROR(VLOOKUP(C40,kolo12!$C$6:$H$153,6,0),0)</f>
        <v>0</v>
      </c>
      <c r="V40" s="31">
        <f>IFERROR(VLOOKUP(C40,kolo13!$C$6:$H$151,6,0),0)</f>
        <v>0</v>
      </c>
      <c r="W40" s="31">
        <f>IFERROR(VLOOKUP(C40,kolo14!$C$6:$H$137,6,0),0)</f>
        <v>0</v>
      </c>
      <c r="X40" s="31">
        <f>IFERROR(VLOOKUP(C40,kolo15!$C$6:$H$149,6,0),0)</f>
        <v>0</v>
      </c>
      <c r="Y40" s="32">
        <f>IFERROR(VLOOKUP(C40,kolo16!$C$6:$H$155,6,0),0)</f>
        <v>0</v>
      </c>
      <c r="Z40" s="33">
        <f t="array" ref="Z40">SUM(LARGE(R40:Y40,{1,2,3,4,5}))</f>
        <v>0</v>
      </c>
      <c r="AA40" s="30">
        <f>IFERROR(VLOOKUP(C40,kolo17!$C$6:$H$151,6,0),0)</f>
        <v>0</v>
      </c>
      <c r="AB40" s="27">
        <f>IFERROR(VLOOKUP(C40,kolo18!$C$6:$H$157,6,0),0)</f>
        <v>0</v>
      </c>
      <c r="AC40" s="27">
        <f>IFERROR(VLOOKUP(C40,kolo19!$C$6:$H$150,6,0),0)</f>
        <v>0</v>
      </c>
      <c r="AD40" s="31">
        <f>IFERROR(VLOOKUP(C40,kolo20!$C$6:$H$145,6,0),0)</f>
        <v>0</v>
      </c>
      <c r="AE40" s="31">
        <f>IFERROR(VLOOKUP(C40,kolo21!$C$6:$H$152,6,0),0)</f>
        <v>0</v>
      </c>
      <c r="AF40" s="31">
        <f>IFERROR(VLOOKUP(C40,kolo22!$C$6:$H$151,6,0),0)</f>
        <v>0</v>
      </c>
      <c r="AG40" s="31">
        <f>IFERROR(VLOOKUP(C40,kolo23!$C$6:$H$118,6,0),0)</f>
        <v>0</v>
      </c>
      <c r="AH40" s="32">
        <f>IFERROR(VLOOKUP(C40,kolo24!$C$6:$H$143,6,0),0)</f>
        <v>0</v>
      </c>
      <c r="AI40" s="33">
        <f t="array" ref="AI40">SUM(LARGE(AA40:AH40,{1,2,3,4,5}))</f>
        <v>0</v>
      </c>
      <c r="AJ40" s="30">
        <f>IFERROR(VLOOKUP(C40,kolo25!$C$6:$H$200,6,0),0)</f>
        <v>0</v>
      </c>
      <c r="AK40" s="27">
        <f>IFERROR(VLOOKUP(C40,kolo26!$C$6:$H$200,6,0),0)</f>
        <v>0</v>
      </c>
      <c r="AL40" s="27">
        <f>IFERROR(VLOOKUP(C40,kolo27!$C$6:$H$200,6,0),0)</f>
        <v>0</v>
      </c>
      <c r="AM40" s="31">
        <f>IFERROR(VLOOKUP(C40,kolo28!$C$6:$H$200,6,0),0)</f>
        <v>0</v>
      </c>
      <c r="AN40" s="31">
        <f>IFERROR(VLOOKUP(C40,kolo29!$C$6:$H$159,6,0),0)</f>
        <v>0</v>
      </c>
      <c r="AO40" s="31">
        <f>IFERROR(VLOOKUP(C40,kolo30!$C$6:$H$75,6,0),0)</f>
        <v>0</v>
      </c>
      <c r="AP40" s="31">
        <f>IFERROR(VLOOKUP(C40,kolo31!$C$6:$H$118,6,0),0)</f>
        <v>0</v>
      </c>
      <c r="AQ40" s="34">
        <f>IFERROR(VLOOKUP(C40,kolo32!$C$6:$H$200,6,0),0)</f>
        <v>0</v>
      </c>
      <c r="AR40" s="35">
        <f t="array" ref="AR40">SUM(LARGE(AJ40:AQ40,{1,2,3,4,5}))</f>
        <v>0</v>
      </c>
      <c r="AS40" s="36">
        <f>Q40+Z40+AI40+AR40</f>
        <v>169.71558507847089</v>
      </c>
    </row>
    <row r="41" spans="1:45" ht="20.399999999999999">
      <c r="A41" s="18">
        <f t="shared" si="0"/>
        <v>5</v>
      </c>
      <c r="B41" s="19" t="s">
        <v>47</v>
      </c>
      <c r="C41" s="20" t="str">
        <f>Popis!A303</f>
        <v>Vuković Izidor</v>
      </c>
      <c r="D41" s="21">
        <f>Popis!B303</f>
        <v>1992</v>
      </c>
      <c r="E41" s="22" t="str">
        <f>LEFT($F41)</f>
        <v>M</v>
      </c>
      <c r="F41" s="23" t="str">
        <f>Popis!E303</f>
        <v>MS</v>
      </c>
      <c r="G41" s="24" t="s">
        <v>48</v>
      </c>
      <c r="H41" s="25">
        <f>1 + COUNTIFS($AS$6:$AS$950,"&gt;" &amp;$AS41, $F$6:$F$950, $F41)</f>
        <v>1</v>
      </c>
      <c r="I41" s="26">
        <f>IFERROR(VLOOKUP(C41,kolo1!$C$8:$H$133,6,0),0)</f>
        <v>55.027212806967647</v>
      </c>
      <c r="J41" s="27">
        <f>IFERROR(VLOOKUP(C41,kolo2!$C$8:$H$199,6,0),0)</f>
        <v>52.300272246099418</v>
      </c>
      <c r="K41" s="27">
        <f>IFERROR(VLOOKUP(C41,kolo3!$C$7:$H$169,6,0),0)</f>
        <v>54.922448979591849</v>
      </c>
      <c r="L41" s="27">
        <f>IFERROR(VLOOKUP(C41,kolo4!$C$6:$H$171,6,0),0)</f>
        <v>0</v>
      </c>
      <c r="M41" s="27">
        <f>IFERROR(VLOOKUP(C41,kolo5!$C$6:$H$150,6,0),0)</f>
        <v>0</v>
      </c>
      <c r="N41" s="27">
        <f>IFERROR(VLOOKUP(C41,kolo6!$C$6:$H$153,6,0),0)</f>
        <v>0</v>
      </c>
      <c r="O41" s="27">
        <f>IFERROR(VLOOKUP(C41,kolo7!$C$6:$H$64,6,0),0)</f>
        <v>0</v>
      </c>
      <c r="P41" s="28">
        <f>IFERROR(VLOOKUP(C41,kolo8!$C$6:$H$134,6,0),0)</f>
        <v>0</v>
      </c>
      <c r="Q41" s="29">
        <f t="array" ref="Q41">SUM(LARGE(I41:P41,{1,2,3,4,5}))</f>
        <v>162.2499340326589</v>
      </c>
      <c r="R41" s="30">
        <f>IFERROR(VLOOKUP(C41,kolo9!$C$6:$H$200,6,0),0)</f>
        <v>0</v>
      </c>
      <c r="S41" s="27">
        <f>IFERROR(VLOOKUP(C41,kolo10!$C$6:$H$103,6,0),0)</f>
        <v>0</v>
      </c>
      <c r="T41" s="27">
        <f>IFERROR(VLOOKUP(C41,kolo11!$C$6:$H$154,6,0),0)</f>
        <v>0</v>
      </c>
      <c r="U41" s="31">
        <f>IFERROR(VLOOKUP(C41,kolo12!$C$6:$H$153,6,0),0)</f>
        <v>0</v>
      </c>
      <c r="V41" s="31">
        <f>IFERROR(VLOOKUP(C41,kolo13!$C$6:$H$151,6,0),0)</f>
        <v>0</v>
      </c>
      <c r="W41" s="31">
        <f>IFERROR(VLOOKUP(C41,kolo14!$C$6:$H$137,6,0),0)</f>
        <v>0</v>
      </c>
      <c r="X41" s="31">
        <f>IFERROR(VLOOKUP(C41,kolo15!$C$6:$H$149,6,0),0)</f>
        <v>0</v>
      </c>
      <c r="Y41" s="32">
        <f>IFERROR(VLOOKUP(C41,kolo16!$C$6:$H$155,6,0),0)</f>
        <v>0</v>
      </c>
      <c r="Z41" s="33">
        <f t="array" ref="Z41">SUM(LARGE(R41:Y41,{1,2,3,4,5}))</f>
        <v>0</v>
      </c>
      <c r="AA41" s="30">
        <f>IFERROR(VLOOKUP(C41,kolo17!$C$6:$H$151,6,0),0)</f>
        <v>0</v>
      </c>
      <c r="AB41" s="27">
        <f>IFERROR(VLOOKUP(C41,kolo18!$C$6:$H$157,6,0),0)</f>
        <v>0</v>
      </c>
      <c r="AC41" s="27">
        <f>IFERROR(VLOOKUP(C41,kolo19!$C$6:$H$150,6,0),0)</f>
        <v>0</v>
      </c>
      <c r="AD41" s="31">
        <f>IFERROR(VLOOKUP(C41,kolo20!$C$6:$H$145,6,0),0)</f>
        <v>0</v>
      </c>
      <c r="AE41" s="31">
        <f>IFERROR(VLOOKUP(C41,kolo21!$C$6:$H$152,6,0),0)</f>
        <v>0</v>
      </c>
      <c r="AF41" s="31">
        <f>IFERROR(VLOOKUP(C41,kolo22!$C$6:$H$151,6,0),0)</f>
        <v>0</v>
      </c>
      <c r="AG41" s="31">
        <f>IFERROR(VLOOKUP(C41,kolo23!$C$6:$H$118,6,0),0)</f>
        <v>0</v>
      </c>
      <c r="AH41" s="32">
        <f>IFERROR(VLOOKUP(C41,kolo24!$C$6:$H$143,6,0),0)</f>
        <v>0</v>
      </c>
      <c r="AI41" s="33">
        <f t="array" ref="AI41">SUM(LARGE(AA41:AH41,{1,2,3,4,5}))</f>
        <v>0</v>
      </c>
      <c r="AJ41" s="30">
        <f>IFERROR(VLOOKUP(C41,kolo25!$C$6:$H$200,6,0),0)</f>
        <v>0</v>
      </c>
      <c r="AK41" s="27">
        <f>IFERROR(VLOOKUP(C41,kolo26!$C$6:$H$200,6,0),0)</f>
        <v>0</v>
      </c>
      <c r="AL41" s="27">
        <f>IFERROR(VLOOKUP(C41,kolo27!$C$6:$H$200,6,0),0)</f>
        <v>0</v>
      </c>
      <c r="AM41" s="31">
        <f>IFERROR(VLOOKUP(C41,kolo28!$C$6:$H$200,6,0),0)</f>
        <v>0</v>
      </c>
      <c r="AN41" s="31">
        <f>IFERROR(VLOOKUP(C41,kolo29!$C$6:$H$159,6,0),0)</f>
        <v>0</v>
      </c>
      <c r="AO41" s="31">
        <f>IFERROR(VLOOKUP(C41,kolo30!$C$6:$H$75,6,0),0)</f>
        <v>0</v>
      </c>
      <c r="AP41" s="31">
        <f>IFERROR(VLOOKUP(C41,kolo31!$C$6:$H$118,6,0),0)</f>
        <v>0</v>
      </c>
      <c r="AQ41" s="34">
        <f>IFERROR(VLOOKUP(C41,kolo32!$C$6:$H$200,6,0),0)</f>
        <v>0</v>
      </c>
      <c r="AR41" s="35">
        <f t="array" ref="AR41">SUM(LARGE(AJ41:AQ41,{1,2,3,4,5}))</f>
        <v>0</v>
      </c>
      <c r="AS41" s="36">
        <f>Q41+Z41+AI41+AR41</f>
        <v>162.2499340326589</v>
      </c>
    </row>
    <row r="42" spans="1:45" ht="20.399999999999999">
      <c r="A42" s="18">
        <f t="shared" si="0"/>
        <v>6</v>
      </c>
      <c r="B42" s="19" t="s">
        <v>47</v>
      </c>
      <c r="C42" s="20" t="str">
        <f>Popis!A374</f>
        <v>Bajan Davor</v>
      </c>
      <c r="D42" s="21">
        <f>Popis!B374</f>
        <v>0</v>
      </c>
      <c r="E42" s="22" t="str">
        <f>LEFT($F42)</f>
        <v>M</v>
      </c>
      <c r="F42" s="23" t="str">
        <f>Popis!E374</f>
        <v>Mun</v>
      </c>
      <c r="G42" s="24" t="s">
        <v>48</v>
      </c>
      <c r="H42" s="25">
        <f>1 + COUNTIFS($AS$6:$AS$950,"&gt;" &amp;$AS42, $F$6:$F$950, $F42)</f>
        <v>2</v>
      </c>
      <c r="I42" s="26">
        <f>IFERROR(VLOOKUP(C42,kolo1!$C$8:$H$133,6,0),0)</f>
        <v>55.237641727079428</v>
      </c>
      <c r="J42" s="27">
        <f>IFERROR(VLOOKUP(C42,kolo2!$C$8:$H$199,6,0),0)</f>
        <v>51.436216526152606</v>
      </c>
      <c r="K42" s="27">
        <f>IFERROR(VLOOKUP(C42,kolo3!$C$7:$H$169,6,0),0)</f>
        <v>54.506371318803588</v>
      </c>
      <c r="L42" s="27">
        <f>IFERROR(VLOOKUP(C42,kolo4!$C$6:$H$171,6,0),0)</f>
        <v>0</v>
      </c>
      <c r="M42" s="27">
        <f>IFERROR(VLOOKUP(C42,kolo5!$C$6:$H$150,6,0),0)</f>
        <v>0</v>
      </c>
      <c r="N42" s="27">
        <f>IFERROR(VLOOKUP(C42,kolo6!$C$6:$H$153,6,0),0)</f>
        <v>0</v>
      </c>
      <c r="O42" s="27">
        <f>IFERROR(VLOOKUP(C42,kolo7!$C$6:$H$64,6,0),0)</f>
        <v>0</v>
      </c>
      <c r="P42" s="28">
        <f>IFERROR(VLOOKUP(C42,kolo8!$C$6:$H$134,6,0),0)</f>
        <v>0</v>
      </c>
      <c r="Q42" s="29">
        <f t="array" ref="Q42">SUM(LARGE(I42:P42,{1,2,3,4,5}))</f>
        <v>161.18022957203561</v>
      </c>
      <c r="R42" s="30">
        <f>IFERROR(VLOOKUP(C42,kolo9!$C$6:$H$200,6,0),0)</f>
        <v>0</v>
      </c>
      <c r="S42" s="27">
        <f>IFERROR(VLOOKUP(C42,kolo10!$C$6:$H$103,6,0),0)</f>
        <v>0</v>
      </c>
      <c r="T42" s="27">
        <f>IFERROR(VLOOKUP(C42,kolo11!$C$6:$H$154,6,0),0)</f>
        <v>0</v>
      </c>
      <c r="U42" s="31">
        <f>IFERROR(VLOOKUP(C42,kolo12!$C$6:$H$153,6,0),0)</f>
        <v>0</v>
      </c>
      <c r="V42" s="31">
        <f>IFERROR(VLOOKUP(C42,kolo13!$C$6:$H$151,6,0),0)</f>
        <v>0</v>
      </c>
      <c r="W42" s="31">
        <f>IFERROR(VLOOKUP(C42,kolo14!$C$6:$H$137,6,0),0)</f>
        <v>0</v>
      </c>
      <c r="X42" s="31">
        <f>IFERROR(VLOOKUP(C42,kolo15!$C$6:$H$149,6,0),0)</f>
        <v>0</v>
      </c>
      <c r="Y42" s="32">
        <f>IFERROR(VLOOKUP(C42,kolo16!$C$6:$H$155,6,0),0)</f>
        <v>0</v>
      </c>
      <c r="Z42" s="33">
        <f t="array" ref="Z42">SUM(LARGE(R42:Y42,{1,2,3,4,5}))</f>
        <v>0</v>
      </c>
      <c r="AA42" s="30">
        <f>IFERROR(VLOOKUP(C42,kolo17!$C$6:$H$151,6,0),0)</f>
        <v>0</v>
      </c>
      <c r="AB42" s="27">
        <f>IFERROR(VLOOKUP(C42,kolo18!$C$6:$H$157,6,0),0)</f>
        <v>0</v>
      </c>
      <c r="AC42" s="27">
        <f>IFERROR(VLOOKUP(C42,kolo19!$C$6:$H$150,6,0),0)</f>
        <v>0</v>
      </c>
      <c r="AD42" s="31">
        <f>IFERROR(VLOOKUP(C42,kolo20!$C$6:$H$145,6,0),0)</f>
        <v>0</v>
      </c>
      <c r="AE42" s="31">
        <f>IFERROR(VLOOKUP(C42,kolo21!$C$6:$H$152,6,0),0)</f>
        <v>0</v>
      </c>
      <c r="AF42" s="31">
        <f>IFERROR(VLOOKUP(C42,kolo22!$C$6:$H$151,6,0),0)</f>
        <v>0</v>
      </c>
      <c r="AG42" s="31">
        <f>IFERROR(VLOOKUP(C42,kolo23!$C$6:$H$118,6,0),0)</f>
        <v>0</v>
      </c>
      <c r="AH42" s="32">
        <f>IFERROR(VLOOKUP(C42,kolo24!$C$6:$H$143,6,0),0)</f>
        <v>0</v>
      </c>
      <c r="AI42" s="33">
        <f t="array" ref="AI42">SUM(LARGE(AA42:AH42,{1,2,3,4,5}))</f>
        <v>0</v>
      </c>
      <c r="AJ42" s="30">
        <f>IFERROR(VLOOKUP(C42,kolo25!$C$6:$H$200,6,0),0)</f>
        <v>0</v>
      </c>
      <c r="AK42" s="27">
        <f>IFERROR(VLOOKUP(C42,kolo26!$C$6:$H$200,6,0),0)</f>
        <v>0</v>
      </c>
      <c r="AL42" s="27">
        <f>IFERROR(VLOOKUP(C42,kolo27!$C$6:$H$200,6,0),0)</f>
        <v>0</v>
      </c>
      <c r="AM42" s="31">
        <f>IFERROR(VLOOKUP(C42,kolo28!$C$6:$H$200,6,0),0)</f>
        <v>0</v>
      </c>
      <c r="AN42" s="31">
        <f>IFERROR(VLOOKUP(C42,kolo29!$C$6:$H$159,6,0),0)</f>
        <v>0</v>
      </c>
      <c r="AO42" s="31">
        <f>IFERROR(VLOOKUP(C42,kolo30!$C$6:$H$75,6,0),0)</f>
        <v>0</v>
      </c>
      <c r="AP42" s="31">
        <f>IFERROR(VLOOKUP(C42,kolo31!$C$6:$H$118,6,0),0)</f>
        <v>0</v>
      </c>
      <c r="AQ42" s="34">
        <f>IFERROR(VLOOKUP(C42,kolo32!$C$6:$H$200,6,0),0)</f>
        <v>0</v>
      </c>
      <c r="AR42" s="35">
        <f t="array" ref="AR42">SUM(LARGE(AJ42:AQ42,{1,2,3,4,5}))</f>
        <v>0</v>
      </c>
      <c r="AS42" s="36">
        <f>Q42+Z42+AI42+AR42</f>
        <v>161.18022957203561</v>
      </c>
    </row>
    <row r="43" spans="1:45" ht="20.399999999999999">
      <c r="A43" s="18">
        <f t="shared" si="0"/>
        <v>6</v>
      </c>
      <c r="B43" s="19" t="s">
        <v>47</v>
      </c>
      <c r="C43" s="20" t="str">
        <f>Popis!A442</f>
        <v>Bajan Davor</v>
      </c>
      <c r="D43" s="21">
        <f>Popis!B442</f>
        <v>1978</v>
      </c>
      <c r="E43" s="22" t="str">
        <f>LEFT($F43)</f>
        <v>M</v>
      </c>
      <c r="F43" s="23" t="str">
        <f>Popis!E442</f>
        <v>M40</v>
      </c>
      <c r="G43" s="24" t="s">
        <v>48</v>
      </c>
      <c r="H43" s="25">
        <f>1 + COUNTIFS($AS$6:$AS$950,"&gt;" &amp;$AS43, $F$6:$F$950, $F43)</f>
        <v>1</v>
      </c>
      <c r="I43" s="26">
        <f>IFERROR(VLOOKUP(C43,kolo1!$C$8:$H$133,6,0),0)</f>
        <v>55.237641727079428</v>
      </c>
      <c r="J43" s="27">
        <f>IFERROR(VLOOKUP(C43,kolo2!$C$8:$H$199,6,0),0)</f>
        <v>51.436216526152606</v>
      </c>
      <c r="K43" s="27">
        <f>IFERROR(VLOOKUP(C43,kolo3!$C$7:$H$169,6,0),0)</f>
        <v>54.506371318803588</v>
      </c>
      <c r="L43" s="27">
        <f>IFERROR(VLOOKUP(C43,kolo4!$C$6:$H$171,6,0),0)</f>
        <v>0</v>
      </c>
      <c r="M43" s="27">
        <f>IFERROR(VLOOKUP(C43,kolo5!$C$6:$H$150,6,0),0)</f>
        <v>0</v>
      </c>
      <c r="N43" s="27">
        <f>IFERROR(VLOOKUP(C43,kolo6!$C$6:$H$153,6,0),0)</f>
        <v>0</v>
      </c>
      <c r="O43" s="27">
        <f>IFERROR(VLOOKUP(C43,kolo7!$C$6:$H$64,6,0),0)</f>
        <v>0</v>
      </c>
      <c r="P43" s="28">
        <f>IFERROR(VLOOKUP(C43,kolo8!$C$6:$H$134,6,0),0)</f>
        <v>0</v>
      </c>
      <c r="Q43" s="29">
        <f t="array" ref="Q43">SUM(LARGE(I43:P43,{1,2,3,4,5}))</f>
        <v>161.18022957203561</v>
      </c>
      <c r="R43" s="30">
        <f>IFERROR(VLOOKUP(C43,kolo9!$C$6:$H$200,6,0),0)</f>
        <v>0</v>
      </c>
      <c r="S43" s="27">
        <f>IFERROR(VLOOKUP(C43,kolo10!$C$6:$H$103,6,0),0)</f>
        <v>0</v>
      </c>
      <c r="T43" s="27">
        <f>IFERROR(VLOOKUP(C43,kolo11!$C$6:$H$154,6,0),0)</f>
        <v>0</v>
      </c>
      <c r="U43" s="31">
        <f>IFERROR(VLOOKUP(C43,kolo12!$C$6:$H$153,6,0),0)</f>
        <v>0</v>
      </c>
      <c r="V43" s="31">
        <f>IFERROR(VLOOKUP(C43,kolo13!$C$6:$H$151,6,0),0)</f>
        <v>0</v>
      </c>
      <c r="W43" s="31">
        <f>IFERROR(VLOOKUP(C43,kolo14!$C$6:$H$137,6,0),0)</f>
        <v>0</v>
      </c>
      <c r="X43" s="31">
        <f>IFERROR(VLOOKUP(C43,kolo15!$C$6:$H$149,6,0),0)</f>
        <v>0</v>
      </c>
      <c r="Y43" s="32">
        <f>IFERROR(VLOOKUP(C43,kolo16!$C$6:$H$155,6,0),0)</f>
        <v>0</v>
      </c>
      <c r="Z43" s="33">
        <f t="array" ref="Z43">SUM(LARGE(R43:Y43,{1,2,3,4,5}))</f>
        <v>0</v>
      </c>
      <c r="AA43" s="30">
        <f>IFERROR(VLOOKUP(C43,kolo17!$C$6:$H$151,6,0),0)</f>
        <v>0</v>
      </c>
      <c r="AB43" s="27">
        <f>IFERROR(VLOOKUP(C43,kolo18!$C$6:$H$157,6,0),0)</f>
        <v>0</v>
      </c>
      <c r="AC43" s="27">
        <f>IFERROR(VLOOKUP(C43,kolo19!$C$6:$H$150,6,0),0)</f>
        <v>0</v>
      </c>
      <c r="AD43" s="31">
        <f>IFERROR(VLOOKUP(C43,kolo20!$C$6:$H$145,6,0),0)</f>
        <v>0</v>
      </c>
      <c r="AE43" s="31">
        <f>IFERROR(VLOOKUP(C43,kolo21!$C$6:$H$152,6,0),0)</f>
        <v>0</v>
      </c>
      <c r="AF43" s="31">
        <f>IFERROR(VLOOKUP(C43,kolo22!$C$6:$H$151,6,0),0)</f>
        <v>0</v>
      </c>
      <c r="AG43" s="31">
        <f>IFERROR(VLOOKUP(C43,kolo23!$C$6:$H$118,6,0),0)</f>
        <v>0</v>
      </c>
      <c r="AH43" s="32">
        <f>IFERROR(VLOOKUP(C43,kolo24!$C$6:$H$143,6,0),0)</f>
        <v>0</v>
      </c>
      <c r="AI43" s="33">
        <f t="array" ref="AI43">SUM(LARGE(AA43:AH43,{1,2,3,4,5}))</f>
        <v>0</v>
      </c>
      <c r="AJ43" s="30">
        <f>IFERROR(VLOOKUP(C43,kolo25!$C$6:$H$200,6,0),0)</f>
        <v>0</v>
      </c>
      <c r="AK43" s="27">
        <f>IFERROR(VLOOKUP(C43,kolo26!$C$6:$H$200,6,0),0)</f>
        <v>0</v>
      </c>
      <c r="AL43" s="27">
        <f>IFERROR(VLOOKUP(C43,kolo27!$C$6:$H$200,6,0),0)</f>
        <v>0</v>
      </c>
      <c r="AM43" s="31">
        <f>IFERROR(VLOOKUP(C43,kolo28!$C$6:$H$200,6,0),0)</f>
        <v>0</v>
      </c>
      <c r="AN43" s="31">
        <f>IFERROR(VLOOKUP(C43,kolo29!$C$6:$H$159,6,0),0)</f>
        <v>0</v>
      </c>
      <c r="AO43" s="31">
        <f>IFERROR(VLOOKUP(C43,kolo30!$C$6:$H$75,6,0),0)</f>
        <v>0</v>
      </c>
      <c r="AP43" s="31">
        <f>IFERROR(VLOOKUP(C43,kolo31!$C$6:$H$118,6,0),0)</f>
        <v>0</v>
      </c>
      <c r="AQ43" s="34">
        <f>IFERROR(VLOOKUP(C43,kolo32!$C$6:$H$200,6,0),0)</f>
        <v>0</v>
      </c>
      <c r="AR43" s="35">
        <f t="array" ref="AR43">SUM(LARGE(AJ43:AQ43,{1,2,3,4,5}))</f>
        <v>0</v>
      </c>
      <c r="AS43" s="36">
        <f>Q43+Z43+AI43+AR43</f>
        <v>161.18022957203561</v>
      </c>
    </row>
    <row r="44" spans="1:45" ht="20.399999999999999">
      <c r="A44" s="18">
        <f t="shared" si="0"/>
        <v>8</v>
      </c>
      <c r="B44" s="19" t="s">
        <v>47</v>
      </c>
      <c r="C44" s="20" t="str">
        <f>Popis!A197</f>
        <v>Nogić Gordan</v>
      </c>
      <c r="D44" s="21">
        <f>Popis!B197</f>
        <v>1973</v>
      </c>
      <c r="E44" s="22" t="str">
        <f>LEFT($F44)</f>
        <v>M</v>
      </c>
      <c r="F44" s="23" t="str">
        <f>Popis!E197</f>
        <v>M45</v>
      </c>
      <c r="G44" s="24" t="s">
        <v>48</v>
      </c>
      <c r="H44" s="25">
        <f>1 + COUNTIFS($AS$6:$AS$950,"&gt;" &amp;$AS44, $F$6:$F$950, $F44)</f>
        <v>2</v>
      </c>
      <c r="I44" s="26">
        <f>IFERROR(VLOOKUP(C44,kolo1!$C$8:$H$133,6,0),0)</f>
        <v>52.106388178479349</v>
      </c>
      <c r="J44" s="27">
        <f>IFERROR(VLOOKUP(C44,kolo2!$C$8:$H$199,6,0),0)</f>
        <v>46.42974349851707</v>
      </c>
      <c r="K44" s="27">
        <f>IFERROR(VLOOKUP(C44,kolo3!$C$7:$H$169,6,0),0)</f>
        <v>47.928724306936338</v>
      </c>
      <c r="L44" s="27">
        <f>IFERROR(VLOOKUP(C44,kolo4!$C$6:$H$171,6,0),0)</f>
        <v>0</v>
      </c>
      <c r="M44" s="27">
        <f>IFERROR(VLOOKUP(C44,kolo5!$C$6:$H$150,6,0),0)</f>
        <v>0</v>
      </c>
      <c r="N44" s="27">
        <f>IFERROR(VLOOKUP(C44,kolo6!$C$6:$H$153,6,0),0)</f>
        <v>0</v>
      </c>
      <c r="O44" s="27">
        <f>IFERROR(VLOOKUP(C44,kolo7!$C$6:$H$64,6,0),0)</f>
        <v>0</v>
      </c>
      <c r="P44" s="28">
        <f>IFERROR(VLOOKUP(C44,kolo8!$C$6:$H$134,6,0),0)</f>
        <v>0</v>
      </c>
      <c r="Q44" s="29">
        <f t="array" ref="Q44">SUM(LARGE(I44:P44,{1,2,3,4,5}))</f>
        <v>146.46485598393275</v>
      </c>
      <c r="R44" s="30">
        <f>IFERROR(VLOOKUP(C44,kolo9!$C$6:$H$200,6,0),0)</f>
        <v>0</v>
      </c>
      <c r="S44" s="27">
        <f>IFERROR(VLOOKUP(C44,kolo10!$C$6:$H$103,6,0),0)</f>
        <v>0</v>
      </c>
      <c r="T44" s="27">
        <f>IFERROR(VLOOKUP(C44,kolo11!$C$6:$H$154,6,0),0)</f>
        <v>0</v>
      </c>
      <c r="U44" s="31">
        <f>IFERROR(VLOOKUP(C44,kolo12!$C$6:$H$153,6,0),0)</f>
        <v>0</v>
      </c>
      <c r="V44" s="31">
        <f>IFERROR(VLOOKUP(C44,kolo13!$C$6:$H$151,6,0),0)</f>
        <v>0</v>
      </c>
      <c r="W44" s="31">
        <f>IFERROR(VLOOKUP(C44,kolo14!$C$6:$H$137,6,0),0)</f>
        <v>0</v>
      </c>
      <c r="X44" s="31">
        <f>IFERROR(VLOOKUP(C44,kolo15!$C$6:$H$149,6,0),0)</f>
        <v>0</v>
      </c>
      <c r="Y44" s="32">
        <f>IFERROR(VLOOKUP(C44,kolo16!$C$6:$H$155,6,0),0)</f>
        <v>0</v>
      </c>
      <c r="Z44" s="33">
        <f t="array" ref="Z44">SUM(LARGE(R44:Y44,{1,2,3,4,5}))</f>
        <v>0</v>
      </c>
      <c r="AA44" s="30">
        <f>IFERROR(VLOOKUP(C44,kolo17!$C$6:$H$151,6,0),0)</f>
        <v>0</v>
      </c>
      <c r="AB44" s="27">
        <f>IFERROR(VLOOKUP(C44,kolo18!$C$6:$H$157,6,0),0)</f>
        <v>0</v>
      </c>
      <c r="AC44" s="27">
        <f>IFERROR(VLOOKUP(C44,kolo19!$C$6:$H$150,6,0),0)</f>
        <v>0</v>
      </c>
      <c r="AD44" s="31">
        <f>IFERROR(VLOOKUP(C44,kolo20!$C$6:$H$145,6,0),0)</f>
        <v>0</v>
      </c>
      <c r="AE44" s="31">
        <f>IFERROR(VLOOKUP(C44,kolo21!$C$6:$H$152,6,0),0)</f>
        <v>0</v>
      </c>
      <c r="AF44" s="31">
        <f>IFERROR(VLOOKUP(C44,kolo22!$C$6:$H$151,6,0),0)</f>
        <v>0</v>
      </c>
      <c r="AG44" s="31">
        <f>IFERROR(VLOOKUP(C44,kolo23!$C$6:$H$118,6,0),0)</f>
        <v>0</v>
      </c>
      <c r="AH44" s="32">
        <f>IFERROR(VLOOKUP(C44,kolo24!$C$6:$H$143,6,0),0)</f>
        <v>0</v>
      </c>
      <c r="AI44" s="33">
        <f t="array" ref="AI44">SUM(LARGE(AA44:AH44,{1,2,3,4,5}))</f>
        <v>0</v>
      </c>
      <c r="AJ44" s="30">
        <f>IFERROR(VLOOKUP(C44,kolo25!$C$6:$H$200,6,0),0)</f>
        <v>0</v>
      </c>
      <c r="AK44" s="27">
        <f>IFERROR(VLOOKUP(C44,kolo26!$C$6:$H$200,6,0),0)</f>
        <v>0</v>
      </c>
      <c r="AL44" s="27">
        <f>IFERROR(VLOOKUP(C44,kolo27!$C$6:$H$200,6,0),0)</f>
        <v>0</v>
      </c>
      <c r="AM44" s="31">
        <f>IFERROR(VLOOKUP(C44,kolo28!$C$6:$H$200,6,0),0)</f>
        <v>0</v>
      </c>
      <c r="AN44" s="31">
        <f>IFERROR(VLOOKUP(C44,kolo29!$C$6:$H$159,6,0),0)</f>
        <v>0</v>
      </c>
      <c r="AO44" s="31">
        <f>IFERROR(VLOOKUP(C44,kolo30!$C$6:$H$75,6,0),0)</f>
        <v>0</v>
      </c>
      <c r="AP44" s="31">
        <f>IFERROR(VLOOKUP(C44,kolo31!$C$6:$H$118,6,0),0)</f>
        <v>0</v>
      </c>
      <c r="AQ44" s="34">
        <f>IFERROR(VLOOKUP(C44,kolo32!$C$6:$H$200,6,0),0)</f>
        <v>0</v>
      </c>
      <c r="AR44" s="35">
        <f t="array" ref="AR44">SUM(LARGE(AJ44:AQ44,{1,2,3,4,5}))</f>
        <v>0</v>
      </c>
      <c r="AS44" s="36">
        <f>Q44+Z44+AI44+AR44</f>
        <v>146.46485598393275</v>
      </c>
    </row>
    <row r="45" spans="1:45" ht="20.399999999999999">
      <c r="A45" s="18">
        <f t="shared" si="0"/>
        <v>9</v>
      </c>
      <c r="B45" s="19" t="s">
        <v>47</v>
      </c>
      <c r="C45" s="20" t="str">
        <f>Popis!A304</f>
        <v>Vuković Milan</v>
      </c>
      <c r="D45" s="21">
        <f>Popis!B304</f>
        <v>1961</v>
      </c>
      <c r="E45" s="22" t="str">
        <f>LEFT($F45)</f>
        <v>M</v>
      </c>
      <c r="F45" s="23" t="str">
        <f>Popis!E304</f>
        <v>M60</v>
      </c>
      <c r="G45" s="24" t="s">
        <v>48</v>
      </c>
      <c r="H45" s="25">
        <f>1 + COUNTIFS($AS$6:$AS$950,"&gt;" &amp;$AS45, $F$6:$F$950, $F45)</f>
        <v>1</v>
      </c>
      <c r="I45" s="26">
        <f>IFERROR(VLOOKUP(C45,kolo1!$C$8:$H$133,6,0),0)</f>
        <v>35.3385885224289</v>
      </c>
      <c r="J45" s="27">
        <f>IFERROR(VLOOKUP(C45,kolo2!$C$8:$H$199,6,0),0)</f>
        <v>35.829585798816559</v>
      </c>
      <c r="K45" s="27">
        <f>IFERROR(VLOOKUP(C45,kolo3!$C$7:$H$169,6,0),0)</f>
        <v>37.899575388559526</v>
      </c>
      <c r="L45" s="27">
        <f>IFERROR(VLOOKUP(C45,kolo4!$C$6:$H$171,6,0),0)</f>
        <v>0</v>
      </c>
      <c r="M45" s="27">
        <f>IFERROR(VLOOKUP(C45,kolo5!$C$6:$H$150,6,0),0)</f>
        <v>0</v>
      </c>
      <c r="N45" s="27">
        <f>IFERROR(VLOOKUP(C45,kolo6!$C$6:$H$153,6,0),0)</f>
        <v>0</v>
      </c>
      <c r="O45" s="27">
        <f>IFERROR(VLOOKUP(C45,kolo7!$C$6:$H$64,6,0),0)</f>
        <v>0</v>
      </c>
      <c r="P45" s="28">
        <f>IFERROR(VLOOKUP(C45,kolo8!$C$6:$H$134,6,0),0)</f>
        <v>0</v>
      </c>
      <c r="Q45" s="29">
        <f t="array" ref="Q45">SUM(LARGE(I45:P45,{1,2,3,4,5}))</f>
        <v>109.06774970980499</v>
      </c>
      <c r="R45" s="30">
        <f>IFERROR(VLOOKUP(C45,kolo9!$C$6:$H$200,6,0),0)</f>
        <v>0</v>
      </c>
      <c r="S45" s="27">
        <f>IFERROR(VLOOKUP(C45,kolo10!$C$6:$H$103,6,0),0)</f>
        <v>0</v>
      </c>
      <c r="T45" s="27">
        <f>IFERROR(VLOOKUP(C45,kolo11!$C$6:$H$154,6,0),0)</f>
        <v>0</v>
      </c>
      <c r="U45" s="31">
        <f>IFERROR(VLOOKUP(C45,kolo12!$C$6:$H$153,6,0),0)</f>
        <v>0</v>
      </c>
      <c r="V45" s="31">
        <f>IFERROR(VLOOKUP(C45,kolo13!$C$6:$H$151,6,0),0)</f>
        <v>0</v>
      </c>
      <c r="W45" s="31">
        <f>IFERROR(VLOOKUP(C45,kolo14!$C$6:$H$137,6,0),0)</f>
        <v>0</v>
      </c>
      <c r="X45" s="31">
        <f>IFERROR(VLOOKUP(C45,kolo15!$C$6:$H$149,6,0),0)</f>
        <v>0</v>
      </c>
      <c r="Y45" s="32">
        <f>IFERROR(VLOOKUP(C45,kolo16!$C$6:$H$155,6,0),0)</f>
        <v>0</v>
      </c>
      <c r="Z45" s="33">
        <f t="array" ref="Z45">SUM(LARGE(R45:Y45,{1,2,3,4,5}))</f>
        <v>0</v>
      </c>
      <c r="AA45" s="30">
        <f>IFERROR(VLOOKUP(C45,kolo17!$C$6:$H$151,6,0),0)</f>
        <v>0</v>
      </c>
      <c r="AB45" s="27">
        <f>IFERROR(VLOOKUP(C45,kolo18!$C$6:$H$157,6,0),0)</f>
        <v>0</v>
      </c>
      <c r="AC45" s="27">
        <f>IFERROR(VLOOKUP(C45,kolo19!$C$6:$H$150,6,0),0)</f>
        <v>0</v>
      </c>
      <c r="AD45" s="31">
        <f>IFERROR(VLOOKUP(C45,kolo20!$C$6:$H$145,6,0),0)</f>
        <v>0</v>
      </c>
      <c r="AE45" s="31">
        <f>IFERROR(VLOOKUP(C45,kolo21!$C$6:$H$152,6,0),0)</f>
        <v>0</v>
      </c>
      <c r="AF45" s="31">
        <f>IFERROR(VLOOKUP(C45,kolo22!$C$6:$H$151,6,0),0)</f>
        <v>0</v>
      </c>
      <c r="AG45" s="31">
        <f>IFERROR(VLOOKUP(C45,kolo23!$C$6:$H$118,6,0),0)</f>
        <v>0</v>
      </c>
      <c r="AH45" s="32">
        <f>IFERROR(VLOOKUP(C45,kolo24!$C$6:$H$143,6,0),0)</f>
        <v>0</v>
      </c>
      <c r="AI45" s="33">
        <f t="array" ref="AI45">SUM(LARGE(AA45:AH45,{1,2,3,4,5}))</f>
        <v>0</v>
      </c>
      <c r="AJ45" s="30">
        <f>IFERROR(VLOOKUP(C45,kolo25!$C$6:$H$200,6,0),0)</f>
        <v>0</v>
      </c>
      <c r="AK45" s="27">
        <f>IFERROR(VLOOKUP(C45,kolo26!$C$6:$H$200,6,0),0)</f>
        <v>0</v>
      </c>
      <c r="AL45" s="27">
        <f>IFERROR(VLOOKUP(C45,kolo27!$C$6:$H$200,6,0),0)</f>
        <v>0</v>
      </c>
      <c r="AM45" s="31">
        <f>IFERROR(VLOOKUP(C45,kolo28!$C$6:$H$200,6,0),0)</f>
        <v>0</v>
      </c>
      <c r="AN45" s="31">
        <f>IFERROR(VLOOKUP(C45,kolo29!$C$6:$H$159,6,0),0)</f>
        <v>0</v>
      </c>
      <c r="AO45" s="31">
        <f>IFERROR(VLOOKUP(C45,kolo30!$C$6:$H$75,6,0),0)</f>
        <v>0</v>
      </c>
      <c r="AP45" s="31">
        <f>IFERROR(VLOOKUP(C45,kolo31!$C$6:$H$118,6,0),0)</f>
        <v>0</v>
      </c>
      <c r="AQ45" s="34">
        <f>IFERROR(VLOOKUP(C45,kolo32!$C$6:$H$200,6,0),0)</f>
        <v>0</v>
      </c>
      <c r="AR45" s="35">
        <f t="array" ref="AR45">SUM(LARGE(AJ45:AQ45,{1,2,3,4,5}))</f>
        <v>0</v>
      </c>
      <c r="AS45" s="36">
        <f>Q45+Z45+AI45+AR45</f>
        <v>109.06774970980499</v>
      </c>
    </row>
    <row r="46" spans="1:45" ht="20.399999999999999">
      <c r="A46" s="18">
        <f t="shared" si="0"/>
        <v>10</v>
      </c>
      <c r="B46" s="19" t="s">
        <v>47</v>
      </c>
      <c r="C46" s="20" t="str">
        <f>Popis!A255</f>
        <v>Sušilović Krešimir</v>
      </c>
      <c r="D46" s="21">
        <f>Popis!B255</f>
        <v>1972</v>
      </c>
      <c r="E46" s="22" t="str">
        <f>LEFT($F46)</f>
        <v>M</v>
      </c>
      <c r="F46" s="23" t="str">
        <f>Popis!E255</f>
        <v>M50</v>
      </c>
      <c r="G46" s="24" t="s">
        <v>48</v>
      </c>
      <c r="H46" s="25">
        <f>1 + COUNTIFS($AS$6:$AS$950,"&gt;" &amp;$AS46, $F$6:$F$950, $F46)</f>
        <v>1</v>
      </c>
      <c r="I46" s="26">
        <f>IFERROR(VLOOKUP(C46,kolo1!$C$8:$H$133,6,0),0)</f>
        <v>53.891064435742265</v>
      </c>
      <c r="J46" s="27">
        <f>IFERROR(VLOOKUP(C46,kolo2!$C$8:$H$199,6,0),0)</f>
        <v>54.40309067631005</v>
      </c>
      <c r="K46" s="27">
        <f>IFERROR(VLOOKUP(C46,kolo3!$C$7:$H$169,6,0),0)</f>
        <v>0</v>
      </c>
      <c r="L46" s="27">
        <f>IFERROR(VLOOKUP(C46,kolo4!$C$6:$H$171,6,0),0)</f>
        <v>0</v>
      </c>
      <c r="M46" s="27">
        <f>IFERROR(VLOOKUP(C46,kolo5!$C$6:$H$150,6,0),0)</f>
        <v>0</v>
      </c>
      <c r="N46" s="27">
        <f>IFERROR(VLOOKUP(C46,kolo6!$C$6:$H$153,6,0),0)</f>
        <v>0</v>
      </c>
      <c r="O46" s="27">
        <f>IFERROR(VLOOKUP(C46,kolo7!$C$6:$H$64,6,0),0)</f>
        <v>0</v>
      </c>
      <c r="P46" s="28">
        <f>IFERROR(VLOOKUP(C46,kolo8!$C$6:$H$134,6,0),0)</f>
        <v>0</v>
      </c>
      <c r="Q46" s="29">
        <f t="array" ref="Q46">SUM(LARGE(I46:P46,{1,2,3,4,5}))</f>
        <v>108.29415511205232</v>
      </c>
      <c r="R46" s="30">
        <f>IFERROR(VLOOKUP(C46,kolo9!$C$6:$H$200,6,0),0)</f>
        <v>0</v>
      </c>
      <c r="S46" s="27">
        <f>IFERROR(VLOOKUP(C46,kolo10!$C$6:$H$103,6,0),0)</f>
        <v>0</v>
      </c>
      <c r="T46" s="27">
        <f>IFERROR(VLOOKUP(C46,kolo11!$C$6:$H$154,6,0),0)</f>
        <v>0</v>
      </c>
      <c r="U46" s="31">
        <f>IFERROR(VLOOKUP(C46,kolo12!$C$6:$H$153,6,0),0)</f>
        <v>0</v>
      </c>
      <c r="V46" s="31">
        <f>IFERROR(VLOOKUP(C46,kolo13!$C$6:$H$151,6,0),0)</f>
        <v>0</v>
      </c>
      <c r="W46" s="31">
        <f>IFERROR(VLOOKUP(C46,kolo14!$C$6:$H$137,6,0),0)</f>
        <v>0</v>
      </c>
      <c r="X46" s="31">
        <f>IFERROR(VLOOKUP(C46,kolo15!$C$6:$H$149,6,0),0)</f>
        <v>0</v>
      </c>
      <c r="Y46" s="32">
        <f>IFERROR(VLOOKUP(C46,kolo16!$C$6:$H$155,6,0),0)</f>
        <v>0</v>
      </c>
      <c r="Z46" s="33">
        <f t="array" ref="Z46">SUM(LARGE(R46:Y46,{1,2,3,4,5}))</f>
        <v>0</v>
      </c>
      <c r="AA46" s="30">
        <f>IFERROR(VLOOKUP(C46,kolo17!$C$6:$H$151,6,0),0)</f>
        <v>0</v>
      </c>
      <c r="AB46" s="27">
        <f>IFERROR(VLOOKUP(C46,kolo18!$C$6:$H$157,6,0),0)</f>
        <v>0</v>
      </c>
      <c r="AC46" s="27">
        <f>IFERROR(VLOOKUP(C46,kolo19!$C$6:$H$150,6,0),0)</f>
        <v>0</v>
      </c>
      <c r="AD46" s="31">
        <f>IFERROR(VLOOKUP(C46,kolo20!$C$6:$H$145,6,0),0)</f>
        <v>0</v>
      </c>
      <c r="AE46" s="31">
        <f>IFERROR(VLOOKUP(C46,kolo21!$C$6:$H$152,6,0),0)</f>
        <v>0</v>
      </c>
      <c r="AF46" s="31">
        <f>IFERROR(VLOOKUP(C46,kolo22!$C$6:$H$151,6,0),0)</f>
        <v>0</v>
      </c>
      <c r="AG46" s="31">
        <f>IFERROR(VLOOKUP(C46,kolo23!$C$6:$H$118,6,0),0)</f>
        <v>0</v>
      </c>
      <c r="AH46" s="32">
        <f>IFERROR(VLOOKUP(C46,kolo24!$C$6:$H$143,6,0),0)</f>
        <v>0</v>
      </c>
      <c r="AI46" s="33">
        <f t="array" ref="AI46">SUM(LARGE(AA46:AH46,{1,2,3,4,5}))</f>
        <v>0</v>
      </c>
      <c r="AJ46" s="30">
        <f>IFERROR(VLOOKUP(C46,kolo25!$C$6:$H$200,6,0),0)</f>
        <v>0</v>
      </c>
      <c r="AK46" s="27">
        <f>IFERROR(VLOOKUP(C46,kolo26!$C$6:$H$200,6,0),0)</f>
        <v>0</v>
      </c>
      <c r="AL46" s="27">
        <f>IFERROR(VLOOKUP(C46,kolo27!$C$6:$H$200,6,0),0)</f>
        <v>0</v>
      </c>
      <c r="AM46" s="31">
        <f>IFERROR(VLOOKUP(C46,kolo28!$C$6:$H$200,6,0),0)</f>
        <v>0</v>
      </c>
      <c r="AN46" s="31">
        <f>IFERROR(VLOOKUP(C46,kolo29!$C$6:$H$159,6,0),0)</f>
        <v>0</v>
      </c>
      <c r="AO46" s="31">
        <f>IFERROR(VLOOKUP(C46,kolo30!$C$6:$H$75,6,0),0)</f>
        <v>0</v>
      </c>
      <c r="AP46" s="31">
        <f>IFERROR(VLOOKUP(C46,kolo31!$C$6:$H$118,6,0),0)</f>
        <v>0</v>
      </c>
      <c r="AQ46" s="34">
        <f>IFERROR(VLOOKUP(C46,kolo32!$C$6:$H$200,6,0),0)</f>
        <v>0</v>
      </c>
      <c r="AR46" s="35">
        <f t="array" ref="AR46">SUM(LARGE(AJ46:AQ46,{1,2,3,4,5}))</f>
        <v>0</v>
      </c>
      <c r="AS46" s="36">
        <f>Q46+Z46+AI46+AR46</f>
        <v>108.29415511205232</v>
      </c>
    </row>
    <row r="47" spans="1:45" ht="20.399999999999999" hidden="1">
      <c r="A47" s="18">
        <f t="shared" si="0"/>
        <v>58</v>
      </c>
      <c r="B47" s="19" t="s">
        <v>47</v>
      </c>
      <c r="C47" s="20" t="str">
        <f>Popis!A51</f>
        <v>Cesar Damir</v>
      </c>
      <c r="D47" s="21">
        <f>Popis!B51</f>
        <v>0</v>
      </c>
      <c r="E47" s="22" t="str">
        <f>LEFT($F47)</f>
        <v>M</v>
      </c>
      <c r="F47" s="23" t="str">
        <f>Popis!E51</f>
        <v>Mun</v>
      </c>
      <c r="G47" s="24" t="s">
        <v>48</v>
      </c>
      <c r="H47" s="25">
        <f>1 + COUNTIFS($AS$6:$AS$950,"&gt;" &amp;$AS47, $F$6:$F$950, $F47)</f>
        <v>14</v>
      </c>
      <c r="I47" s="26">
        <f>IFERROR(VLOOKUP(C47,kolo1!$C$8:$H$133,6,0),0)</f>
        <v>0</v>
      </c>
      <c r="J47" s="27">
        <f>IFERROR(VLOOKUP(C47,kolo2!$C$8:$H$199,6,0),0)</f>
        <v>0</v>
      </c>
      <c r="K47" s="27">
        <f>IFERROR(VLOOKUP(C47,kolo3!$C$7:$H$169,6,0),0)</f>
        <v>0</v>
      </c>
      <c r="L47" s="27">
        <f>IFERROR(VLOOKUP(C47,kolo4!$C$6:$H$171,6,0),0)</f>
        <v>0</v>
      </c>
      <c r="M47" s="27">
        <f>IFERROR(VLOOKUP(C47,kolo5!$C$6:$H$150,6,0),0)</f>
        <v>0</v>
      </c>
      <c r="N47" s="27">
        <f>IFERROR(VLOOKUP(C47,kolo6!$C$6:$H$153,6,0),0)</f>
        <v>0</v>
      </c>
      <c r="O47" s="27">
        <f>IFERROR(VLOOKUP(C47,kolo7!$C$6:$H$64,6,0),0)</f>
        <v>0</v>
      </c>
      <c r="P47" s="28">
        <f>IFERROR(VLOOKUP(C47,kolo8!$C$6:$H$134,6,0),0)</f>
        <v>0</v>
      </c>
      <c r="Q47" s="29">
        <f t="array" ref="Q47">SUM(LARGE(I47:P47,{1,2,3,4,5}))</f>
        <v>0</v>
      </c>
      <c r="R47" s="30">
        <f>IFERROR(VLOOKUP(C47,kolo9!$C$6:$H$200,6,0),0)</f>
        <v>0</v>
      </c>
      <c r="S47" s="27">
        <f>IFERROR(VLOOKUP(C47,kolo10!$C$6:$H$103,6,0),0)</f>
        <v>0</v>
      </c>
      <c r="T47" s="27">
        <f>IFERROR(VLOOKUP(C47,kolo11!$C$6:$H$154,6,0),0)</f>
        <v>0</v>
      </c>
      <c r="U47" s="31">
        <f>IFERROR(VLOOKUP(C47,kolo12!$C$6:$H$153,6,0),0)</f>
        <v>0</v>
      </c>
      <c r="V47" s="31">
        <f>IFERROR(VLOOKUP(C47,kolo13!$C$6:$H$151,6,0),0)</f>
        <v>0</v>
      </c>
      <c r="W47" s="31">
        <f>IFERROR(VLOOKUP(C47,kolo14!$C$6:$H$137,6,0),0)</f>
        <v>0</v>
      </c>
      <c r="X47" s="31">
        <f>IFERROR(VLOOKUP(C47,kolo15!$C$6:$H$149,6,0),0)</f>
        <v>0</v>
      </c>
      <c r="Y47" s="32">
        <f>IFERROR(VLOOKUP(C47,kolo16!$C$6:$H$155,6,0),0)</f>
        <v>0</v>
      </c>
      <c r="Z47" s="33">
        <f t="array" ref="Z47">SUM(LARGE(R47:Y47,{1,2,3,4,5}))</f>
        <v>0</v>
      </c>
      <c r="AA47" s="30">
        <f>IFERROR(VLOOKUP(C47,kolo17!$C$6:$H$151,6,0),0)</f>
        <v>0</v>
      </c>
      <c r="AB47" s="27">
        <f>IFERROR(VLOOKUP(C47,kolo18!$C$6:$H$157,6,0),0)</f>
        <v>0</v>
      </c>
      <c r="AC47" s="27">
        <f>IFERROR(VLOOKUP(C47,kolo19!$C$6:$H$150,6,0),0)</f>
        <v>0</v>
      </c>
      <c r="AD47" s="31">
        <f>IFERROR(VLOOKUP(C47,kolo20!$C$6:$H$145,6,0),0)</f>
        <v>0</v>
      </c>
      <c r="AE47" s="31">
        <f>IFERROR(VLOOKUP(C47,kolo21!$C$6:$H$152,6,0),0)</f>
        <v>0</v>
      </c>
      <c r="AF47" s="31">
        <f>IFERROR(VLOOKUP(C47,kolo22!$C$6:$H$151,6,0),0)</f>
        <v>0</v>
      </c>
      <c r="AG47" s="31">
        <f>IFERROR(VLOOKUP(C47,kolo23!$C$6:$H$118,6,0),0)</f>
        <v>0</v>
      </c>
      <c r="AH47" s="32">
        <f>IFERROR(VLOOKUP(C47,kolo24!$C$6:$H$143,6,0),0)</f>
        <v>0</v>
      </c>
      <c r="AI47" s="33">
        <f t="array" ref="AI47">SUM(LARGE(AA47:AH47,{1,2,3,4,5}))</f>
        <v>0</v>
      </c>
      <c r="AJ47" s="30">
        <f>IFERROR(VLOOKUP(C47,kolo25!$C$6:$H$200,6,0),0)</f>
        <v>0</v>
      </c>
      <c r="AK47" s="27">
        <f>IFERROR(VLOOKUP(C47,kolo26!$C$6:$H$200,6,0),0)</f>
        <v>0</v>
      </c>
      <c r="AL47" s="27">
        <f>IFERROR(VLOOKUP(C47,kolo27!$C$6:$H$200,6,0),0)</f>
        <v>0</v>
      </c>
      <c r="AM47" s="31">
        <f>IFERROR(VLOOKUP(C47,kolo28!$C$6:$H$200,6,0),0)</f>
        <v>0</v>
      </c>
      <c r="AN47" s="31">
        <f>IFERROR(VLOOKUP(C47,kolo29!$C$6:$H$159,6,0),0)</f>
        <v>0</v>
      </c>
      <c r="AO47" s="31">
        <f>IFERROR(VLOOKUP(C47,kolo30!$C$6:$H$75,6,0),0)</f>
        <v>0</v>
      </c>
      <c r="AP47" s="31">
        <f>IFERROR(VLOOKUP(C47,kolo31!$C$6:$H$118,6,0),0)</f>
        <v>0</v>
      </c>
      <c r="AQ47" s="34">
        <f>IFERROR(VLOOKUP(C47,kolo32!$C$6:$H$200,6,0),0)</f>
        <v>0</v>
      </c>
      <c r="AR47" s="35">
        <f t="array" ref="AR47">SUM(LARGE(AJ47:AQ47,{1,2,3,4,5}))</f>
        <v>0</v>
      </c>
      <c r="AS47" s="36">
        <f>Q47+Z47+AI47+AR47</f>
        <v>0</v>
      </c>
    </row>
    <row r="48" spans="1:45" ht="20.399999999999999">
      <c r="A48" s="18">
        <f t="shared" si="0"/>
        <v>11</v>
      </c>
      <c r="B48" s="19" t="s">
        <v>47</v>
      </c>
      <c r="C48" s="20" t="str">
        <f>Popis!A245</f>
        <v>Smiljan Toni</v>
      </c>
      <c r="D48" s="21">
        <f>Popis!B245</f>
        <v>1991</v>
      </c>
      <c r="E48" s="22" t="str">
        <f>LEFT($F48)</f>
        <v>M</v>
      </c>
      <c r="F48" s="23" t="str">
        <f>Popis!E245</f>
        <v>MS</v>
      </c>
      <c r="G48" s="24" t="s">
        <v>48</v>
      </c>
      <c r="H48" s="25">
        <f>1 + COUNTIFS($AS$6:$AS$950,"&gt;" &amp;$AS48, $F$6:$F$950, $F48)</f>
        <v>2</v>
      </c>
      <c r="I48" s="26">
        <f>IFERROR(VLOOKUP(C48,kolo1!$C$8:$H$133,6,0),0)</f>
        <v>53.086731473298826</v>
      </c>
      <c r="J48" s="27">
        <f>IFERROR(VLOOKUP(C48,kolo2!$C$8:$H$199,6,0),0)</f>
        <v>52.98745756986807</v>
      </c>
      <c r="K48" s="27">
        <f>IFERROR(VLOOKUP(C48,kolo3!$C$7:$H$169,6,0),0)</f>
        <v>0</v>
      </c>
      <c r="L48" s="27">
        <f>IFERROR(VLOOKUP(C48,kolo4!$C$6:$H$171,6,0),0)</f>
        <v>0</v>
      </c>
      <c r="M48" s="27">
        <f>IFERROR(VLOOKUP(C48,kolo5!$C$6:$H$150,6,0),0)</f>
        <v>0</v>
      </c>
      <c r="N48" s="27">
        <f>IFERROR(VLOOKUP(C48,kolo6!$C$6:$H$153,6,0),0)</f>
        <v>0</v>
      </c>
      <c r="O48" s="27">
        <f>IFERROR(VLOOKUP(C48,kolo7!$C$6:$H$64,6,0),0)</f>
        <v>0</v>
      </c>
      <c r="P48" s="28">
        <f>IFERROR(VLOOKUP(C48,kolo8!$C$6:$H$134,6,0),0)</f>
        <v>0</v>
      </c>
      <c r="Q48" s="29">
        <f t="array" ref="Q48">SUM(LARGE(I48:P48,{1,2,3,4,5}))</f>
        <v>106.0741890431669</v>
      </c>
      <c r="R48" s="30">
        <f>IFERROR(VLOOKUP(C48,kolo9!$C$6:$H$200,6,0),0)</f>
        <v>0</v>
      </c>
      <c r="S48" s="27">
        <f>IFERROR(VLOOKUP(C48,kolo10!$C$6:$H$103,6,0),0)</f>
        <v>0</v>
      </c>
      <c r="T48" s="27">
        <f>IFERROR(VLOOKUP(C48,kolo11!$C$6:$H$154,6,0),0)</f>
        <v>0</v>
      </c>
      <c r="U48" s="31">
        <f>IFERROR(VLOOKUP(C48,kolo12!$C$6:$H$153,6,0),0)</f>
        <v>0</v>
      </c>
      <c r="V48" s="31">
        <f>IFERROR(VLOOKUP(C48,kolo13!$C$6:$H$151,6,0),0)</f>
        <v>0</v>
      </c>
      <c r="W48" s="31">
        <f>IFERROR(VLOOKUP(C48,kolo14!$C$6:$H$137,6,0),0)</f>
        <v>0</v>
      </c>
      <c r="X48" s="31">
        <f>IFERROR(VLOOKUP(C48,kolo15!$C$6:$H$149,6,0),0)</f>
        <v>0</v>
      </c>
      <c r="Y48" s="32">
        <f>IFERROR(VLOOKUP(C48,kolo16!$C$6:$H$155,6,0),0)</f>
        <v>0</v>
      </c>
      <c r="Z48" s="33">
        <f t="array" ref="Z48">SUM(LARGE(R48:Y48,{1,2,3,4,5}))</f>
        <v>0</v>
      </c>
      <c r="AA48" s="30">
        <f>IFERROR(VLOOKUP(C48,kolo17!$C$6:$H$151,6,0),0)</f>
        <v>0</v>
      </c>
      <c r="AB48" s="27">
        <f>IFERROR(VLOOKUP(C48,kolo18!$C$6:$H$157,6,0),0)</f>
        <v>0</v>
      </c>
      <c r="AC48" s="27">
        <f>IFERROR(VLOOKUP(C48,kolo19!$C$6:$H$150,6,0),0)</f>
        <v>0</v>
      </c>
      <c r="AD48" s="31">
        <f>IFERROR(VLOOKUP(C48,kolo20!$C$6:$H$145,6,0),0)</f>
        <v>0</v>
      </c>
      <c r="AE48" s="31">
        <f>IFERROR(VLOOKUP(C48,kolo21!$C$6:$H$152,6,0),0)</f>
        <v>0</v>
      </c>
      <c r="AF48" s="31">
        <f>IFERROR(VLOOKUP(C48,kolo22!$C$6:$H$151,6,0),0)</f>
        <v>0</v>
      </c>
      <c r="AG48" s="31">
        <f>IFERROR(VLOOKUP(C48,kolo23!$C$6:$H$118,6,0),0)</f>
        <v>0</v>
      </c>
      <c r="AH48" s="32">
        <f>IFERROR(VLOOKUP(C48,kolo24!$C$6:$H$143,6,0),0)</f>
        <v>0</v>
      </c>
      <c r="AI48" s="33">
        <f t="array" ref="AI48">SUM(LARGE(AA48:AH48,{1,2,3,4,5}))</f>
        <v>0</v>
      </c>
      <c r="AJ48" s="30">
        <f>IFERROR(VLOOKUP(C48,kolo25!$C$6:$H$200,6,0),0)</f>
        <v>0</v>
      </c>
      <c r="AK48" s="27">
        <f>IFERROR(VLOOKUP(C48,kolo26!$C$6:$H$200,6,0),0)</f>
        <v>0</v>
      </c>
      <c r="AL48" s="27">
        <f>IFERROR(VLOOKUP(C48,kolo27!$C$6:$H$200,6,0),0)</f>
        <v>0</v>
      </c>
      <c r="AM48" s="31">
        <f>IFERROR(VLOOKUP(C48,kolo28!$C$6:$H$200,6,0),0)</f>
        <v>0</v>
      </c>
      <c r="AN48" s="31">
        <f>IFERROR(VLOOKUP(C48,kolo29!$C$6:$H$159,6,0),0)</f>
        <v>0</v>
      </c>
      <c r="AO48" s="31">
        <f>IFERROR(VLOOKUP(C48,kolo30!$C$6:$H$75,6,0),0)</f>
        <v>0</v>
      </c>
      <c r="AP48" s="31">
        <f>IFERROR(VLOOKUP(C48,kolo31!$C$6:$H$118,6,0),0)</f>
        <v>0</v>
      </c>
      <c r="AQ48" s="34">
        <f>IFERROR(VLOOKUP(C48,kolo32!$C$6:$H$200,6,0),0)</f>
        <v>0</v>
      </c>
      <c r="AR48" s="35">
        <f t="array" ref="AR48">SUM(LARGE(AJ48:AQ48,{1,2,3,4,5}))</f>
        <v>0</v>
      </c>
      <c r="AS48" s="36">
        <f>Q48+Z48+AI48+AR48</f>
        <v>106.0741890431669</v>
      </c>
    </row>
    <row r="49" spans="1:45" ht="20.399999999999999" hidden="1">
      <c r="A49" s="18">
        <f t="shared" si="0"/>
        <v>34</v>
      </c>
      <c r="B49" s="19" t="s">
        <v>47</v>
      </c>
      <c r="C49" s="20" t="str">
        <f>Popis!A53</f>
        <v>Cindrić Lucija Ana</v>
      </c>
      <c r="D49" s="21">
        <f>Popis!B53</f>
        <v>0</v>
      </c>
      <c r="E49" s="22" t="str">
        <f>LEFT($F49)</f>
        <v>Ž</v>
      </c>
      <c r="F49" s="23" t="str">
        <f>Popis!E53</f>
        <v>Žun</v>
      </c>
      <c r="G49" s="24" t="s">
        <v>48</v>
      </c>
      <c r="H49" s="25">
        <f>1 + COUNTIFS($AS$6:$AS$950,"&gt;" &amp;$AS49, $F$6:$F$950, $F49)</f>
        <v>9</v>
      </c>
      <c r="I49" s="26">
        <f>IFERROR(VLOOKUP(C49,kolo1!$C$8:$H$133,6,0),0)</f>
        <v>0</v>
      </c>
      <c r="J49" s="27">
        <f>IFERROR(VLOOKUP(C49,kolo2!$C$8:$H$199,6,0),0)</f>
        <v>0</v>
      </c>
      <c r="K49" s="27">
        <f>IFERROR(VLOOKUP(C49,kolo3!$C$7:$H$169,6,0),0)</f>
        <v>0</v>
      </c>
      <c r="L49" s="27">
        <f>IFERROR(VLOOKUP(C49,kolo4!$C$6:$H$171,6,0),0)</f>
        <v>0</v>
      </c>
      <c r="M49" s="27">
        <f>IFERROR(VLOOKUP(C49,kolo5!$C$6:$H$150,6,0),0)</f>
        <v>0</v>
      </c>
      <c r="N49" s="27">
        <f>IFERROR(VLOOKUP(C49,kolo6!$C$6:$H$153,6,0),0)</f>
        <v>0</v>
      </c>
      <c r="O49" s="27">
        <f>IFERROR(VLOOKUP(C49,kolo7!$C$6:$H$64,6,0),0)</f>
        <v>0</v>
      </c>
      <c r="P49" s="28">
        <f>IFERROR(VLOOKUP(C49,kolo8!$C$6:$H$134,6,0),0)</f>
        <v>0</v>
      </c>
      <c r="Q49" s="29">
        <f t="array" ref="Q49">SUM(LARGE(I49:P49,{1,2,3,4,5}))</f>
        <v>0</v>
      </c>
      <c r="R49" s="30">
        <f>IFERROR(VLOOKUP(C49,kolo9!$C$6:$H$200,6,0),0)</f>
        <v>0</v>
      </c>
      <c r="S49" s="27">
        <f>IFERROR(VLOOKUP(C49,kolo10!$C$6:$H$103,6,0),0)</f>
        <v>0</v>
      </c>
      <c r="T49" s="27">
        <f>IFERROR(VLOOKUP(C49,kolo11!$C$6:$H$154,6,0),0)</f>
        <v>0</v>
      </c>
      <c r="U49" s="31">
        <f>IFERROR(VLOOKUP(C49,kolo12!$C$6:$H$153,6,0),0)</f>
        <v>0</v>
      </c>
      <c r="V49" s="31">
        <f>IFERROR(VLOOKUP(C49,kolo13!$C$6:$H$151,6,0),0)</f>
        <v>0</v>
      </c>
      <c r="W49" s="31">
        <f>IFERROR(VLOOKUP(C49,kolo14!$C$6:$H$137,6,0),0)</f>
        <v>0</v>
      </c>
      <c r="X49" s="31">
        <f>IFERROR(VLOOKUP(C49,kolo15!$C$6:$H$149,6,0),0)</f>
        <v>0</v>
      </c>
      <c r="Y49" s="32">
        <f>IFERROR(VLOOKUP(C49,kolo16!$C$6:$H$155,6,0),0)</f>
        <v>0</v>
      </c>
      <c r="Z49" s="33">
        <f t="array" ref="Z49">SUM(LARGE(R49:Y49,{1,2,3,4,5}))</f>
        <v>0</v>
      </c>
      <c r="AA49" s="30">
        <f>IFERROR(VLOOKUP(C49,kolo17!$C$6:$H$151,6,0),0)</f>
        <v>0</v>
      </c>
      <c r="AB49" s="27">
        <f>IFERROR(VLOOKUP(C49,kolo18!$C$6:$H$157,6,0),0)</f>
        <v>0</v>
      </c>
      <c r="AC49" s="27">
        <f>IFERROR(VLOOKUP(C49,kolo19!$C$6:$H$150,6,0),0)</f>
        <v>0</v>
      </c>
      <c r="AD49" s="31">
        <f>IFERROR(VLOOKUP(C49,kolo20!$C$6:$H$145,6,0),0)</f>
        <v>0</v>
      </c>
      <c r="AE49" s="31">
        <f>IFERROR(VLOOKUP(C49,kolo21!$C$6:$H$152,6,0),0)</f>
        <v>0</v>
      </c>
      <c r="AF49" s="31">
        <f>IFERROR(VLOOKUP(C49,kolo22!$C$6:$H$151,6,0),0)</f>
        <v>0</v>
      </c>
      <c r="AG49" s="31">
        <f>IFERROR(VLOOKUP(C49,kolo23!$C$6:$H$118,6,0),0)</f>
        <v>0</v>
      </c>
      <c r="AH49" s="32">
        <f>IFERROR(VLOOKUP(C49,kolo24!$C$6:$H$143,6,0),0)</f>
        <v>0</v>
      </c>
      <c r="AI49" s="33">
        <f t="array" ref="AI49">SUM(LARGE(AA49:AH49,{1,2,3,4,5}))</f>
        <v>0</v>
      </c>
      <c r="AJ49" s="30">
        <f>IFERROR(VLOOKUP(C49,kolo25!$C$6:$H$200,6,0),0)</f>
        <v>0</v>
      </c>
      <c r="AK49" s="27">
        <f>IFERROR(VLOOKUP(C49,kolo26!$C$6:$H$200,6,0),0)</f>
        <v>0</v>
      </c>
      <c r="AL49" s="27">
        <f>IFERROR(VLOOKUP(C49,kolo27!$C$6:$H$200,6,0),0)</f>
        <v>0</v>
      </c>
      <c r="AM49" s="31">
        <f>IFERROR(VLOOKUP(C49,kolo28!$C$6:$H$200,6,0),0)</f>
        <v>0</v>
      </c>
      <c r="AN49" s="31">
        <f>IFERROR(VLOOKUP(C49,kolo29!$C$6:$H$159,6,0),0)</f>
        <v>0</v>
      </c>
      <c r="AO49" s="31">
        <f>IFERROR(VLOOKUP(C49,kolo30!$C$6:$H$75,6,0),0)</f>
        <v>0</v>
      </c>
      <c r="AP49" s="31">
        <f>IFERROR(VLOOKUP(C49,kolo31!$C$6:$H$118,6,0),0)</f>
        <v>0</v>
      </c>
      <c r="AQ49" s="34">
        <f>IFERROR(VLOOKUP(C49,kolo32!$C$6:$H$200,6,0),0)</f>
        <v>0</v>
      </c>
      <c r="AR49" s="35">
        <f t="array" ref="AR49">SUM(LARGE(AJ49:AQ49,{1,2,3,4,5}))</f>
        <v>0</v>
      </c>
      <c r="AS49" s="36">
        <f>Q49+Z49+AI49+AR49</f>
        <v>0</v>
      </c>
    </row>
    <row r="50" spans="1:45" ht="20.399999999999999" hidden="1">
      <c r="A50" s="18">
        <f t="shared" si="0"/>
        <v>58</v>
      </c>
      <c r="B50" s="19" t="s">
        <v>47</v>
      </c>
      <c r="C50" s="20" t="str">
        <f>Popis!A44</f>
        <v>Buljan Juro</v>
      </c>
      <c r="D50" s="21">
        <f>Popis!B44</f>
        <v>1975</v>
      </c>
      <c r="E50" s="22" t="str">
        <f>LEFT($F50)</f>
        <v>M</v>
      </c>
      <c r="F50" s="23" t="str">
        <f>Popis!E44</f>
        <v>M45</v>
      </c>
      <c r="G50" s="37" t="s">
        <v>48</v>
      </c>
      <c r="H50" s="25">
        <f>1 + COUNTIFS($AS$6:$AS$950,"&gt;" &amp;$AS50, $F$6:$F$950, $F50)</f>
        <v>9</v>
      </c>
      <c r="I50" s="26">
        <f>IFERROR(VLOOKUP(C50,kolo1!$C$8:$H$133,6,0),0)</f>
        <v>0</v>
      </c>
      <c r="J50" s="27">
        <f>IFERROR(VLOOKUP(C50,kolo2!$C$8:$H$199,6,0),0)</f>
        <v>0</v>
      </c>
      <c r="K50" s="27">
        <f>IFERROR(VLOOKUP(C50,kolo3!$C$7:$H$169,6,0),0)</f>
        <v>0</v>
      </c>
      <c r="L50" s="27">
        <f>IFERROR(VLOOKUP(C50,kolo4!$C$6:$H$171,6,0),0)</f>
        <v>0</v>
      </c>
      <c r="M50" s="27">
        <f>IFERROR(VLOOKUP(C50,kolo5!$C$6:$H$150,6,0),0)</f>
        <v>0</v>
      </c>
      <c r="N50" s="27">
        <f>IFERROR(VLOOKUP(C50,kolo6!$C$6:$H$153,6,0),0)</f>
        <v>0</v>
      </c>
      <c r="O50" s="27">
        <f>IFERROR(VLOOKUP(C50,kolo7!$C$6:$H$64,6,0),0)</f>
        <v>0</v>
      </c>
      <c r="P50" s="28">
        <f>IFERROR(VLOOKUP(C50,kolo8!$C$6:$H$134,6,0),0)</f>
        <v>0</v>
      </c>
      <c r="Q50" s="29">
        <f t="array" ref="Q50">SUM(LARGE(I50:P50,{1,2,3,4,5}))</f>
        <v>0</v>
      </c>
      <c r="R50" s="30">
        <f>IFERROR(VLOOKUP(C50,kolo9!$C$6:$H$200,6,0),0)</f>
        <v>0</v>
      </c>
      <c r="S50" s="27">
        <f>IFERROR(VLOOKUP(C50,kolo10!$C$6:$H$103,6,0),0)</f>
        <v>0</v>
      </c>
      <c r="T50" s="27">
        <f>IFERROR(VLOOKUP(C50,kolo11!$C$6:$H$154,6,0),0)</f>
        <v>0</v>
      </c>
      <c r="U50" s="31">
        <f>IFERROR(VLOOKUP(C50,kolo12!$C$6:$H$153,6,0),0)</f>
        <v>0</v>
      </c>
      <c r="V50" s="31">
        <f>IFERROR(VLOOKUP(C50,kolo13!$C$6:$H$151,6,0),0)</f>
        <v>0</v>
      </c>
      <c r="W50" s="31">
        <f>IFERROR(VLOOKUP(C50,kolo14!$C$6:$H$137,6,0),0)</f>
        <v>0</v>
      </c>
      <c r="X50" s="31">
        <f>IFERROR(VLOOKUP(C50,kolo15!$C$6:$H$149,6,0),0)</f>
        <v>0</v>
      </c>
      <c r="Y50" s="32">
        <f>IFERROR(VLOOKUP(C50,kolo16!$C$6:$H$155,6,0),0)</f>
        <v>0</v>
      </c>
      <c r="Z50" s="33">
        <f t="array" ref="Z50">SUM(LARGE(R50:Y50,{1,2,3,4,5}))</f>
        <v>0</v>
      </c>
      <c r="AA50" s="30">
        <f>IFERROR(VLOOKUP(C50,kolo17!$C$6:$H$151,6,0),0)</f>
        <v>0</v>
      </c>
      <c r="AB50" s="27">
        <f>IFERROR(VLOOKUP(C50,kolo18!$C$6:$H$157,6,0),0)</f>
        <v>0</v>
      </c>
      <c r="AC50" s="27">
        <f>IFERROR(VLOOKUP(C50,kolo19!$C$6:$H$150,6,0),0)</f>
        <v>0</v>
      </c>
      <c r="AD50" s="31">
        <f>IFERROR(VLOOKUP(C50,kolo20!$C$6:$H$145,6,0),0)</f>
        <v>0</v>
      </c>
      <c r="AE50" s="31">
        <f>IFERROR(VLOOKUP(C50,kolo21!$C$6:$H$152,6,0),0)</f>
        <v>0</v>
      </c>
      <c r="AF50" s="31">
        <f>IFERROR(VLOOKUP(C50,kolo22!$C$6:$H$151,6,0),0)</f>
        <v>0</v>
      </c>
      <c r="AG50" s="31">
        <f>IFERROR(VLOOKUP(C50,kolo23!$C$6:$H$118,6,0),0)</f>
        <v>0</v>
      </c>
      <c r="AH50" s="32">
        <f>IFERROR(VLOOKUP(C50,kolo24!$C$6:$H$143,6,0),0)</f>
        <v>0</v>
      </c>
      <c r="AI50" s="33">
        <f t="array" ref="AI50">SUM(LARGE(AA50:AH50,{1,2,3,4,5}))</f>
        <v>0</v>
      </c>
      <c r="AJ50" s="30">
        <f>IFERROR(VLOOKUP(C50,kolo25!$C$6:$H$200,6,0),0)</f>
        <v>0</v>
      </c>
      <c r="AK50" s="27">
        <f>IFERROR(VLOOKUP(C50,kolo26!$C$6:$H$200,6,0),0)</f>
        <v>0</v>
      </c>
      <c r="AL50" s="27">
        <f>IFERROR(VLOOKUP(C50,kolo27!$C$6:$H$200,6,0),0)</f>
        <v>0</v>
      </c>
      <c r="AM50" s="31">
        <f>IFERROR(VLOOKUP(C50,kolo28!$C$6:$H$200,6,0),0)</f>
        <v>0</v>
      </c>
      <c r="AN50" s="31">
        <f>IFERROR(VLOOKUP(C50,kolo29!$C$6:$H$159,6,0),0)</f>
        <v>0</v>
      </c>
      <c r="AO50" s="31">
        <f>IFERROR(VLOOKUP(C50,kolo30!$C$6:$H$75,6,0),0)</f>
        <v>0</v>
      </c>
      <c r="AP50" s="31">
        <f>IFERROR(VLOOKUP(C50,kolo31!$C$6:$H$118,6,0),0)</f>
        <v>0</v>
      </c>
      <c r="AQ50" s="34">
        <f>IFERROR(VLOOKUP(C50,kolo32!$C$6:$H$200,6,0),0)</f>
        <v>0</v>
      </c>
      <c r="AR50" s="35">
        <f t="array" ref="AR50">SUM(LARGE(AJ50:AQ50,{1,2,3,4,5}))</f>
        <v>0</v>
      </c>
      <c r="AS50" s="36">
        <f>Q50+Z50+AI50+AR50</f>
        <v>0</v>
      </c>
    </row>
    <row r="51" spans="1:45" ht="20.399999999999999" hidden="1">
      <c r="A51" s="18">
        <f t="shared" si="0"/>
        <v>58</v>
      </c>
      <c r="B51" s="19" t="s">
        <v>47</v>
      </c>
      <c r="C51" s="20" t="str">
        <f>Popis!A56</f>
        <v>Curi Marko</v>
      </c>
      <c r="D51" s="21">
        <f>Popis!B56</f>
        <v>1981</v>
      </c>
      <c r="E51" s="22" t="str">
        <f>LEFT($F51)</f>
        <v>M</v>
      </c>
      <c r="F51" s="23" t="str">
        <f>Popis!E56</f>
        <v>M40</v>
      </c>
      <c r="G51" s="24" t="s">
        <v>48</v>
      </c>
      <c r="H51" s="25">
        <f>1 + COUNTIFS($AS$6:$AS$950,"&gt;" &amp;$AS51, $F$6:$F$950, $F51)</f>
        <v>5</v>
      </c>
      <c r="I51" s="26">
        <f>IFERROR(VLOOKUP(C51,kolo1!$C$8:$H$133,6,0),0)</f>
        <v>0</v>
      </c>
      <c r="J51" s="27">
        <f>IFERROR(VLOOKUP(C51,kolo2!$C$8:$H$199,6,0),0)</f>
        <v>0</v>
      </c>
      <c r="K51" s="27">
        <f>IFERROR(VLOOKUP(C51,kolo3!$C$7:$H$169,6,0),0)</f>
        <v>0</v>
      </c>
      <c r="L51" s="27">
        <f>IFERROR(VLOOKUP(C51,kolo4!$C$6:$H$171,6,0),0)</f>
        <v>0</v>
      </c>
      <c r="M51" s="27">
        <f>IFERROR(VLOOKUP(C51,kolo5!$C$6:$H$150,6,0),0)</f>
        <v>0</v>
      </c>
      <c r="N51" s="27">
        <f>IFERROR(VLOOKUP(C51,kolo6!$C$6:$H$153,6,0),0)</f>
        <v>0</v>
      </c>
      <c r="O51" s="27">
        <f>IFERROR(VLOOKUP(C51,kolo7!$C$6:$H$64,6,0),0)</f>
        <v>0</v>
      </c>
      <c r="P51" s="28">
        <f>IFERROR(VLOOKUP(C51,kolo8!$C$6:$H$134,6,0),0)</f>
        <v>0</v>
      </c>
      <c r="Q51" s="29">
        <f t="array" ref="Q51">SUM(LARGE(I51:P51,{1,2,3,4,5}))</f>
        <v>0</v>
      </c>
      <c r="R51" s="30">
        <f>IFERROR(VLOOKUP(C51,kolo9!$C$6:$H$200,6,0),0)</f>
        <v>0</v>
      </c>
      <c r="S51" s="27">
        <f>IFERROR(VLOOKUP(C51,kolo10!$C$6:$H$103,6,0),0)</f>
        <v>0</v>
      </c>
      <c r="T51" s="27">
        <f>IFERROR(VLOOKUP(C51,kolo11!$C$6:$H$154,6,0),0)</f>
        <v>0</v>
      </c>
      <c r="U51" s="31">
        <f>IFERROR(VLOOKUP(C51,kolo12!$C$6:$H$153,6,0),0)</f>
        <v>0</v>
      </c>
      <c r="V51" s="31">
        <f>IFERROR(VLOOKUP(C51,kolo13!$C$6:$H$151,6,0),0)</f>
        <v>0</v>
      </c>
      <c r="W51" s="31">
        <f>IFERROR(VLOOKUP(C51,kolo14!$C$6:$H$137,6,0),0)</f>
        <v>0</v>
      </c>
      <c r="X51" s="31">
        <f>IFERROR(VLOOKUP(C51,kolo15!$C$6:$H$149,6,0),0)</f>
        <v>0</v>
      </c>
      <c r="Y51" s="32">
        <f>IFERROR(VLOOKUP(C51,kolo16!$C$6:$H$155,6,0),0)</f>
        <v>0</v>
      </c>
      <c r="Z51" s="33">
        <f t="array" ref="Z51">SUM(LARGE(R51:Y51,{1,2,3,4,5}))</f>
        <v>0</v>
      </c>
      <c r="AA51" s="30">
        <f>IFERROR(VLOOKUP(C51,kolo17!$C$6:$H$151,6,0),0)</f>
        <v>0</v>
      </c>
      <c r="AB51" s="27">
        <f>IFERROR(VLOOKUP(C51,kolo18!$C$6:$H$157,6,0),0)</f>
        <v>0</v>
      </c>
      <c r="AC51" s="27">
        <f>IFERROR(VLOOKUP(C51,kolo19!$C$6:$H$150,6,0),0)</f>
        <v>0</v>
      </c>
      <c r="AD51" s="31">
        <f>IFERROR(VLOOKUP(C51,kolo20!$C$6:$H$145,6,0),0)</f>
        <v>0</v>
      </c>
      <c r="AE51" s="31">
        <f>IFERROR(VLOOKUP(C51,kolo21!$C$6:$H$152,6,0),0)</f>
        <v>0</v>
      </c>
      <c r="AF51" s="31">
        <f>IFERROR(VLOOKUP(C51,kolo22!$C$6:$H$151,6,0),0)</f>
        <v>0</v>
      </c>
      <c r="AG51" s="31">
        <f>IFERROR(VLOOKUP(C51,kolo23!$C$6:$H$118,6,0),0)</f>
        <v>0</v>
      </c>
      <c r="AH51" s="32">
        <f>IFERROR(VLOOKUP(C51,kolo24!$C$6:$H$143,6,0),0)</f>
        <v>0</v>
      </c>
      <c r="AI51" s="33">
        <f t="array" ref="AI51">SUM(LARGE(AA51:AH51,{1,2,3,4,5}))</f>
        <v>0</v>
      </c>
      <c r="AJ51" s="30">
        <f>IFERROR(VLOOKUP(C51,kolo25!$C$6:$H$200,6,0),0)</f>
        <v>0</v>
      </c>
      <c r="AK51" s="27">
        <f>IFERROR(VLOOKUP(C51,kolo26!$C$6:$H$200,6,0),0)</f>
        <v>0</v>
      </c>
      <c r="AL51" s="27">
        <f>IFERROR(VLOOKUP(C51,kolo27!$C$6:$H$200,6,0),0)</f>
        <v>0</v>
      </c>
      <c r="AM51" s="31">
        <f>IFERROR(VLOOKUP(C51,kolo28!$C$6:$H$200,6,0),0)</f>
        <v>0</v>
      </c>
      <c r="AN51" s="31">
        <f>IFERROR(VLOOKUP(C51,kolo29!$C$6:$H$159,6,0),0)</f>
        <v>0</v>
      </c>
      <c r="AO51" s="31">
        <f>IFERROR(VLOOKUP(C51,kolo30!$C$6:$H$75,6,0),0)</f>
        <v>0</v>
      </c>
      <c r="AP51" s="31">
        <f>IFERROR(VLOOKUP(C51,kolo31!$C$6:$H$118,6,0),0)</f>
        <v>0</v>
      </c>
      <c r="AQ51" s="34">
        <f>IFERROR(VLOOKUP(C51,kolo32!$C$6:$H$200,6,0),0)</f>
        <v>0</v>
      </c>
      <c r="AR51" s="35">
        <f t="array" ref="AR51">SUM(LARGE(AJ51:AQ51,{1,2,3,4,5}))</f>
        <v>0</v>
      </c>
      <c r="AS51" s="36">
        <f>Q51+Z51+AI51+AR51</f>
        <v>0</v>
      </c>
    </row>
    <row r="52" spans="1:45" ht="20.399999999999999" hidden="1">
      <c r="A52" s="18">
        <f t="shared" si="0"/>
        <v>34</v>
      </c>
      <c r="B52" s="19" t="s">
        <v>47</v>
      </c>
      <c r="C52" s="20" t="str">
        <f>Popis!A57</f>
        <v>Cvitan Saša</v>
      </c>
      <c r="D52" s="21">
        <f>Popis!B57</f>
        <v>1980</v>
      </c>
      <c r="E52" s="22" t="str">
        <f>LEFT($F52)</f>
        <v>Ž</v>
      </c>
      <c r="F52" s="23" t="str">
        <f>Popis!E57</f>
        <v>Ž40</v>
      </c>
      <c r="G52" s="24" t="s">
        <v>48</v>
      </c>
      <c r="H52" s="25">
        <f>1 + COUNTIFS($AS$6:$AS$950,"&gt;" &amp;$AS52, $F$6:$F$950, $F52)</f>
        <v>7</v>
      </c>
      <c r="I52" s="26">
        <f>IFERROR(VLOOKUP(C52,kolo1!$C$8:$H$133,6,0),0)</f>
        <v>0</v>
      </c>
      <c r="J52" s="27">
        <f>IFERROR(VLOOKUP(C52,kolo2!$C$8:$H$199,6,0),0)</f>
        <v>0</v>
      </c>
      <c r="K52" s="27">
        <f>IFERROR(VLOOKUP(C52,kolo3!$C$7:$H$169,6,0),0)</f>
        <v>0</v>
      </c>
      <c r="L52" s="27">
        <f>IFERROR(VLOOKUP(C52,kolo4!$C$6:$H$171,6,0),0)</f>
        <v>0</v>
      </c>
      <c r="M52" s="27">
        <f>IFERROR(VLOOKUP(C52,kolo5!$C$6:$H$150,6,0),0)</f>
        <v>0</v>
      </c>
      <c r="N52" s="27">
        <f>IFERROR(VLOOKUP(C52,kolo6!$C$6:$H$153,6,0),0)</f>
        <v>0</v>
      </c>
      <c r="O52" s="27">
        <f>IFERROR(VLOOKUP(C52,kolo7!$C$6:$H$64,6,0),0)</f>
        <v>0</v>
      </c>
      <c r="P52" s="28">
        <f>IFERROR(VLOOKUP(C52,kolo8!$C$6:$H$134,6,0),0)</f>
        <v>0</v>
      </c>
      <c r="Q52" s="29">
        <f t="array" ref="Q52">SUM(LARGE(I52:P52,{1,2,3,4,5}))</f>
        <v>0</v>
      </c>
      <c r="R52" s="30">
        <f>IFERROR(VLOOKUP(C52,kolo9!$C$6:$H$200,6,0),0)</f>
        <v>0</v>
      </c>
      <c r="S52" s="27">
        <f>IFERROR(VLOOKUP(C52,kolo10!$C$6:$H$103,6,0),0)</f>
        <v>0</v>
      </c>
      <c r="T52" s="27">
        <f>IFERROR(VLOOKUP(C52,kolo11!$C$6:$H$154,6,0),0)</f>
        <v>0</v>
      </c>
      <c r="U52" s="31">
        <f>IFERROR(VLOOKUP(C52,kolo12!$C$6:$H$153,6,0),0)</f>
        <v>0</v>
      </c>
      <c r="V52" s="31">
        <f>IFERROR(VLOOKUP(C52,kolo13!$C$6:$H$151,6,0),0)</f>
        <v>0</v>
      </c>
      <c r="W52" s="31">
        <f>IFERROR(VLOOKUP(C52,kolo14!$C$6:$H$137,6,0),0)</f>
        <v>0</v>
      </c>
      <c r="X52" s="31">
        <f>IFERROR(VLOOKUP(C52,kolo15!$C$6:$H$149,6,0),0)</f>
        <v>0</v>
      </c>
      <c r="Y52" s="32">
        <f>IFERROR(VLOOKUP(C52,kolo16!$C$6:$H$155,6,0),0)</f>
        <v>0</v>
      </c>
      <c r="Z52" s="33">
        <f t="array" ref="Z52">SUM(LARGE(R52:Y52,{1,2,3,4,5}))</f>
        <v>0</v>
      </c>
      <c r="AA52" s="30">
        <f>IFERROR(VLOOKUP(C52,kolo17!$C$6:$H$151,6,0),0)</f>
        <v>0</v>
      </c>
      <c r="AB52" s="27">
        <f>IFERROR(VLOOKUP(C52,kolo18!$C$6:$H$157,6,0),0)</f>
        <v>0</v>
      </c>
      <c r="AC52" s="27">
        <f>IFERROR(VLOOKUP(C52,kolo19!$C$6:$H$150,6,0),0)</f>
        <v>0</v>
      </c>
      <c r="AD52" s="31">
        <f>IFERROR(VLOOKUP(C52,kolo20!$C$6:$H$145,6,0),0)</f>
        <v>0</v>
      </c>
      <c r="AE52" s="31">
        <f>IFERROR(VLOOKUP(C52,kolo21!$C$6:$H$152,6,0),0)</f>
        <v>0</v>
      </c>
      <c r="AF52" s="31">
        <f>IFERROR(VLOOKUP(C52,kolo22!$C$6:$H$151,6,0),0)</f>
        <v>0</v>
      </c>
      <c r="AG52" s="31">
        <f>IFERROR(VLOOKUP(C52,kolo23!$C$6:$H$118,6,0),0)</f>
        <v>0</v>
      </c>
      <c r="AH52" s="32">
        <f>IFERROR(VLOOKUP(C52,kolo24!$C$6:$H$143,6,0),0)</f>
        <v>0</v>
      </c>
      <c r="AI52" s="33">
        <f t="array" ref="AI52">SUM(LARGE(AA52:AH52,{1,2,3,4,5}))</f>
        <v>0</v>
      </c>
      <c r="AJ52" s="30">
        <f>IFERROR(VLOOKUP(C52,kolo25!$C$6:$H$200,6,0),0)</f>
        <v>0</v>
      </c>
      <c r="AK52" s="27">
        <f>IFERROR(VLOOKUP(C52,kolo26!$C$6:$H$200,6,0),0)</f>
        <v>0</v>
      </c>
      <c r="AL52" s="27">
        <f>IFERROR(VLOOKUP(C52,kolo27!$C$6:$H$200,6,0),0)</f>
        <v>0</v>
      </c>
      <c r="AM52" s="31">
        <f>IFERROR(VLOOKUP(C52,kolo28!$C$6:$H$200,6,0),0)</f>
        <v>0</v>
      </c>
      <c r="AN52" s="31">
        <f>IFERROR(VLOOKUP(C52,kolo29!$C$6:$H$159,6,0),0)</f>
        <v>0</v>
      </c>
      <c r="AO52" s="31">
        <f>IFERROR(VLOOKUP(C52,kolo30!$C$6:$H$75,6,0),0)</f>
        <v>0</v>
      </c>
      <c r="AP52" s="31">
        <f>IFERROR(VLOOKUP(C52,kolo31!$C$6:$H$118,6,0),0)</f>
        <v>0</v>
      </c>
      <c r="AQ52" s="34">
        <f>IFERROR(VLOOKUP(C52,kolo32!$C$6:$H$200,6,0),0)</f>
        <v>0</v>
      </c>
      <c r="AR52" s="35">
        <f t="array" ref="AR52">SUM(LARGE(AJ52:AQ52,{1,2,3,4,5}))</f>
        <v>0</v>
      </c>
      <c r="AS52" s="36">
        <f>Q52+Z52+AI52+AR52</f>
        <v>0</v>
      </c>
    </row>
    <row r="53" spans="1:45" ht="20.399999999999999" hidden="1">
      <c r="A53" s="18">
        <f t="shared" si="0"/>
        <v>34</v>
      </c>
      <c r="B53" s="19" t="s">
        <v>47</v>
      </c>
      <c r="C53" s="20" t="str">
        <f>Popis!A58</f>
        <v>Cvrtila Vita</v>
      </c>
      <c r="D53" s="21">
        <f>Popis!B58</f>
        <v>0</v>
      </c>
      <c r="E53" s="22" t="str">
        <f>LEFT($F53)</f>
        <v>Ž</v>
      </c>
      <c r="F53" s="23" t="str">
        <f>Popis!E58</f>
        <v>Žun</v>
      </c>
      <c r="G53" s="24" t="s">
        <v>48</v>
      </c>
      <c r="H53" s="25">
        <f>1 + COUNTIFS($AS$6:$AS$950,"&gt;" &amp;$AS53, $F$6:$F$950, $F53)</f>
        <v>9</v>
      </c>
      <c r="I53" s="26">
        <f>IFERROR(VLOOKUP(C53,kolo1!$C$8:$H$133,6,0),0)</f>
        <v>0</v>
      </c>
      <c r="J53" s="27">
        <f>IFERROR(VLOOKUP(C53,kolo2!$C$8:$H$199,6,0),0)</f>
        <v>0</v>
      </c>
      <c r="K53" s="27">
        <f>IFERROR(VLOOKUP(C53,kolo3!$C$7:$H$169,6,0),0)</f>
        <v>0</v>
      </c>
      <c r="L53" s="27">
        <f>IFERROR(VLOOKUP(C53,kolo4!$C$6:$H$171,6,0),0)</f>
        <v>0</v>
      </c>
      <c r="M53" s="27">
        <f>IFERROR(VLOOKUP(C53,kolo5!$C$6:$H$150,6,0),0)</f>
        <v>0</v>
      </c>
      <c r="N53" s="27">
        <f>IFERROR(VLOOKUP(C53,kolo6!$C$6:$H$153,6,0),0)</f>
        <v>0</v>
      </c>
      <c r="O53" s="27">
        <f>IFERROR(VLOOKUP(C53,kolo7!$C$6:$H$64,6,0),0)</f>
        <v>0</v>
      </c>
      <c r="P53" s="28">
        <f>IFERROR(VLOOKUP(C53,kolo8!$C$6:$H$134,6,0),0)</f>
        <v>0</v>
      </c>
      <c r="Q53" s="29">
        <f t="array" ref="Q53">SUM(LARGE(I53:P53,{1,2,3,4,5}))</f>
        <v>0</v>
      </c>
      <c r="R53" s="30">
        <f>IFERROR(VLOOKUP(C53,kolo9!$C$6:$H$200,6,0),0)</f>
        <v>0</v>
      </c>
      <c r="S53" s="27">
        <f>IFERROR(VLOOKUP(C53,kolo10!$C$6:$H$103,6,0),0)</f>
        <v>0</v>
      </c>
      <c r="T53" s="27">
        <f>IFERROR(VLOOKUP(C53,kolo11!$C$6:$H$154,6,0),0)</f>
        <v>0</v>
      </c>
      <c r="U53" s="31">
        <f>IFERROR(VLOOKUP(C53,kolo12!$C$6:$H$153,6,0),0)</f>
        <v>0</v>
      </c>
      <c r="V53" s="31">
        <f>IFERROR(VLOOKUP(C53,kolo13!$C$6:$H$151,6,0),0)</f>
        <v>0</v>
      </c>
      <c r="W53" s="31">
        <f>IFERROR(VLOOKUP(C53,kolo14!$C$6:$H$137,6,0),0)</f>
        <v>0</v>
      </c>
      <c r="X53" s="31">
        <f>IFERROR(VLOOKUP(C53,kolo15!$C$6:$H$149,6,0),0)</f>
        <v>0</v>
      </c>
      <c r="Y53" s="32">
        <f>IFERROR(VLOOKUP(C53,kolo16!$C$6:$H$155,6,0),0)</f>
        <v>0</v>
      </c>
      <c r="Z53" s="33">
        <f t="array" ref="Z53">SUM(LARGE(R53:Y53,{1,2,3,4,5}))</f>
        <v>0</v>
      </c>
      <c r="AA53" s="30">
        <f>IFERROR(VLOOKUP(C53,kolo17!$C$6:$H$151,6,0),0)</f>
        <v>0</v>
      </c>
      <c r="AB53" s="27">
        <f>IFERROR(VLOOKUP(C53,kolo18!$C$6:$H$157,6,0),0)</f>
        <v>0</v>
      </c>
      <c r="AC53" s="27">
        <f>IFERROR(VLOOKUP(C53,kolo19!$C$6:$H$150,6,0),0)</f>
        <v>0</v>
      </c>
      <c r="AD53" s="31">
        <f>IFERROR(VLOOKUP(C53,kolo20!$C$6:$H$145,6,0),0)</f>
        <v>0</v>
      </c>
      <c r="AE53" s="31">
        <f>IFERROR(VLOOKUP(C53,kolo21!$C$6:$H$152,6,0),0)</f>
        <v>0</v>
      </c>
      <c r="AF53" s="31">
        <f>IFERROR(VLOOKUP(C53,kolo22!$C$6:$H$151,6,0),0)</f>
        <v>0</v>
      </c>
      <c r="AG53" s="31">
        <f>IFERROR(VLOOKUP(C53,kolo23!$C$6:$H$118,6,0),0)</f>
        <v>0</v>
      </c>
      <c r="AH53" s="32">
        <f>IFERROR(VLOOKUP(C53,kolo24!$C$6:$H$143,6,0),0)</f>
        <v>0</v>
      </c>
      <c r="AI53" s="33">
        <f t="array" ref="AI53">SUM(LARGE(AA53:AH53,{1,2,3,4,5}))</f>
        <v>0</v>
      </c>
      <c r="AJ53" s="30">
        <f>IFERROR(VLOOKUP(C53,kolo25!$C$6:$H$200,6,0),0)</f>
        <v>0</v>
      </c>
      <c r="AK53" s="27">
        <f>IFERROR(VLOOKUP(C53,kolo26!$C$6:$H$200,6,0),0)</f>
        <v>0</v>
      </c>
      <c r="AL53" s="27">
        <f>IFERROR(VLOOKUP(C53,kolo27!$C$6:$H$200,6,0),0)</f>
        <v>0</v>
      </c>
      <c r="AM53" s="31">
        <f>IFERROR(VLOOKUP(C53,kolo28!$C$6:$H$200,6,0),0)</f>
        <v>0</v>
      </c>
      <c r="AN53" s="31">
        <f>IFERROR(VLOOKUP(C53,kolo29!$C$6:$H$159,6,0),0)</f>
        <v>0</v>
      </c>
      <c r="AO53" s="31">
        <f>IFERROR(VLOOKUP(C53,kolo30!$C$6:$H$75,6,0),0)</f>
        <v>0</v>
      </c>
      <c r="AP53" s="31">
        <f>IFERROR(VLOOKUP(C53,kolo31!$C$6:$H$118,6,0),0)</f>
        <v>0</v>
      </c>
      <c r="AQ53" s="34">
        <f>IFERROR(VLOOKUP(C53,kolo32!$C$6:$H$200,6,0),0)</f>
        <v>0</v>
      </c>
      <c r="AR53" s="35">
        <f t="array" ref="AR53">SUM(LARGE(AJ53:AQ53,{1,2,3,4,5}))</f>
        <v>0</v>
      </c>
      <c r="AS53" s="36">
        <f>Q53+Z53+AI53+AR53</f>
        <v>0</v>
      </c>
    </row>
    <row r="54" spans="1:45" ht="20.399999999999999" hidden="1">
      <c r="A54" s="18">
        <f t="shared" si="0"/>
        <v>58</v>
      </c>
      <c r="B54" s="19" t="s">
        <v>47</v>
      </c>
      <c r="C54" s="20" t="str">
        <f>Popis!A59</f>
        <v>Čaldarević Andrija</v>
      </c>
      <c r="D54" s="21">
        <f>Popis!B59</f>
        <v>1996</v>
      </c>
      <c r="E54" s="22" t="str">
        <f>LEFT($F54)</f>
        <v>M</v>
      </c>
      <c r="F54" s="23" t="str">
        <f>Popis!E59</f>
        <v>MS</v>
      </c>
      <c r="G54" s="24" t="s">
        <v>48</v>
      </c>
      <c r="H54" s="25">
        <f>1 + COUNTIFS($AS$6:$AS$950,"&gt;" &amp;$AS54, $F$6:$F$950, $F54)</f>
        <v>7</v>
      </c>
      <c r="I54" s="26">
        <f>IFERROR(VLOOKUP(C54,kolo1!$C$8:$H$133,6,0),0)</f>
        <v>0</v>
      </c>
      <c r="J54" s="27">
        <f>IFERROR(VLOOKUP(C54,kolo2!$C$8:$H$199,6,0),0)</f>
        <v>0</v>
      </c>
      <c r="K54" s="27">
        <f>IFERROR(VLOOKUP(C54,kolo3!$C$7:$H$169,6,0),0)</f>
        <v>0</v>
      </c>
      <c r="L54" s="27">
        <f>IFERROR(VLOOKUP(C54,kolo4!$C$6:$H$171,6,0),0)</f>
        <v>0</v>
      </c>
      <c r="M54" s="27">
        <f>IFERROR(VLOOKUP(C54,kolo5!$C$6:$H$150,6,0),0)</f>
        <v>0</v>
      </c>
      <c r="N54" s="27">
        <f>IFERROR(VLOOKUP(C54,kolo6!$C$6:$H$153,6,0),0)</f>
        <v>0</v>
      </c>
      <c r="O54" s="27">
        <f>IFERROR(VLOOKUP(C54,kolo7!$C$6:$H$64,6,0),0)</f>
        <v>0</v>
      </c>
      <c r="P54" s="28">
        <f>IFERROR(VLOOKUP(C54,kolo8!$C$6:$H$134,6,0),0)</f>
        <v>0</v>
      </c>
      <c r="Q54" s="29">
        <f t="array" ref="Q54">SUM(LARGE(I54:P54,{1,2,3,4,5}))</f>
        <v>0</v>
      </c>
      <c r="R54" s="30">
        <f>IFERROR(VLOOKUP(C54,kolo9!$C$6:$H$200,6,0),0)</f>
        <v>0</v>
      </c>
      <c r="S54" s="27">
        <f>IFERROR(VLOOKUP(C54,kolo10!$C$6:$H$103,6,0),0)</f>
        <v>0</v>
      </c>
      <c r="T54" s="27">
        <f>IFERROR(VLOOKUP(C54,kolo11!$C$6:$H$154,6,0),0)</f>
        <v>0</v>
      </c>
      <c r="U54" s="31">
        <f>IFERROR(VLOOKUP(C54,kolo12!$C$6:$H$153,6,0),0)</f>
        <v>0</v>
      </c>
      <c r="V54" s="31">
        <f>IFERROR(VLOOKUP(C54,kolo13!$C$6:$H$151,6,0),0)</f>
        <v>0</v>
      </c>
      <c r="W54" s="31">
        <f>IFERROR(VLOOKUP(C54,kolo14!$C$6:$H$137,6,0),0)</f>
        <v>0</v>
      </c>
      <c r="X54" s="31">
        <f>IFERROR(VLOOKUP(C54,kolo15!$C$6:$H$149,6,0),0)</f>
        <v>0</v>
      </c>
      <c r="Y54" s="32">
        <f>IFERROR(VLOOKUP(C54,kolo16!$C$6:$H$155,6,0),0)</f>
        <v>0</v>
      </c>
      <c r="Z54" s="33">
        <f t="array" ref="Z54">SUM(LARGE(R54:Y54,{1,2,3,4,5}))</f>
        <v>0</v>
      </c>
      <c r="AA54" s="30">
        <f>IFERROR(VLOOKUP(C54,kolo17!$C$6:$H$151,6,0),0)</f>
        <v>0</v>
      </c>
      <c r="AB54" s="27">
        <f>IFERROR(VLOOKUP(C54,kolo18!$C$6:$H$157,6,0),0)</f>
        <v>0</v>
      </c>
      <c r="AC54" s="27">
        <f>IFERROR(VLOOKUP(C54,kolo19!$C$6:$H$150,6,0),0)</f>
        <v>0</v>
      </c>
      <c r="AD54" s="31">
        <f>IFERROR(VLOOKUP(C54,kolo20!$C$6:$H$145,6,0),0)</f>
        <v>0</v>
      </c>
      <c r="AE54" s="31">
        <f>IFERROR(VLOOKUP(C54,kolo21!$C$6:$H$152,6,0),0)</f>
        <v>0</v>
      </c>
      <c r="AF54" s="31">
        <f>IFERROR(VLOOKUP(C54,kolo22!$C$6:$H$151,6,0),0)</f>
        <v>0</v>
      </c>
      <c r="AG54" s="31">
        <f>IFERROR(VLOOKUP(C54,kolo23!$C$6:$H$118,6,0),0)</f>
        <v>0</v>
      </c>
      <c r="AH54" s="32">
        <f>IFERROR(VLOOKUP(C54,kolo24!$C$6:$H$143,6,0),0)</f>
        <v>0</v>
      </c>
      <c r="AI54" s="33">
        <f t="array" ref="AI54">SUM(LARGE(AA54:AH54,{1,2,3,4,5}))</f>
        <v>0</v>
      </c>
      <c r="AJ54" s="30">
        <f>IFERROR(VLOOKUP(C54,kolo25!$C$6:$H$200,6,0),0)</f>
        <v>0</v>
      </c>
      <c r="AK54" s="27">
        <f>IFERROR(VLOOKUP(C54,kolo26!$C$6:$H$200,6,0),0)</f>
        <v>0</v>
      </c>
      <c r="AL54" s="27">
        <f>IFERROR(VLOOKUP(C54,kolo27!$C$6:$H$200,6,0),0)</f>
        <v>0</v>
      </c>
      <c r="AM54" s="31">
        <f>IFERROR(VLOOKUP(C54,kolo28!$C$6:$H$200,6,0),0)</f>
        <v>0</v>
      </c>
      <c r="AN54" s="31">
        <f>IFERROR(VLOOKUP(C54,kolo29!$C$6:$H$159,6,0),0)</f>
        <v>0</v>
      </c>
      <c r="AO54" s="31">
        <f>IFERROR(VLOOKUP(C54,kolo30!$C$6:$H$75,6,0),0)</f>
        <v>0</v>
      </c>
      <c r="AP54" s="31">
        <f>IFERROR(VLOOKUP(C54,kolo31!$C$6:$H$118,6,0),0)</f>
        <v>0</v>
      </c>
      <c r="AQ54" s="34">
        <f>IFERROR(VLOOKUP(C54,kolo32!$C$6:$H$200,6,0),0)</f>
        <v>0</v>
      </c>
      <c r="AR54" s="35">
        <f t="array" ref="AR54">SUM(LARGE(AJ54:AQ54,{1,2,3,4,5}))</f>
        <v>0</v>
      </c>
      <c r="AS54" s="36">
        <f>Q54+Z54+AI54+AR54</f>
        <v>0</v>
      </c>
    </row>
    <row r="55" spans="1:45" ht="20.399999999999999" hidden="1">
      <c r="A55" s="18">
        <f t="shared" si="0"/>
        <v>58</v>
      </c>
      <c r="B55" s="19" t="s">
        <v>47</v>
      </c>
      <c r="C55" s="20" t="str">
        <f>Popis!A60</f>
        <v>Čaleta Jerko</v>
      </c>
      <c r="D55" s="21">
        <f>Popis!B60</f>
        <v>0</v>
      </c>
      <c r="E55" s="22" t="str">
        <f>LEFT($F55)</f>
        <v>M</v>
      </c>
      <c r="F55" s="23" t="str">
        <f>Popis!E60</f>
        <v>Mun</v>
      </c>
      <c r="G55" s="24" t="s">
        <v>48</v>
      </c>
      <c r="H55" s="25">
        <f>1 + COUNTIFS($AS$6:$AS$950,"&gt;" &amp;$AS55, $F$6:$F$950, $F55)</f>
        <v>14</v>
      </c>
      <c r="I55" s="26">
        <f>IFERROR(VLOOKUP(C55,kolo1!$C$8:$H$133,6,0),0)</f>
        <v>0</v>
      </c>
      <c r="J55" s="27">
        <f>IFERROR(VLOOKUP(C55,kolo2!$C$8:$H$199,6,0),0)</f>
        <v>0</v>
      </c>
      <c r="K55" s="27">
        <f>IFERROR(VLOOKUP(C55,kolo3!$C$7:$H$169,6,0),0)</f>
        <v>0</v>
      </c>
      <c r="L55" s="27">
        <f>IFERROR(VLOOKUP(C55,kolo4!$C$6:$H$171,6,0),0)</f>
        <v>0</v>
      </c>
      <c r="M55" s="27">
        <f>IFERROR(VLOOKUP(C55,kolo5!$C$6:$H$150,6,0),0)</f>
        <v>0</v>
      </c>
      <c r="N55" s="27">
        <f>IFERROR(VLOOKUP(C55,kolo6!$C$6:$H$153,6,0),0)</f>
        <v>0</v>
      </c>
      <c r="O55" s="27">
        <f>IFERROR(VLOOKUP(C55,kolo7!$C$6:$H$64,6,0),0)</f>
        <v>0</v>
      </c>
      <c r="P55" s="28">
        <f>IFERROR(VLOOKUP(C55,kolo8!$C$6:$H$134,6,0),0)</f>
        <v>0</v>
      </c>
      <c r="Q55" s="29">
        <f t="array" ref="Q55">SUM(LARGE(I55:P55,{1,2,3,4,5}))</f>
        <v>0</v>
      </c>
      <c r="R55" s="30">
        <f>IFERROR(VLOOKUP(C55,kolo9!$C$6:$H$200,6,0),0)</f>
        <v>0</v>
      </c>
      <c r="S55" s="27">
        <f>IFERROR(VLOOKUP(C55,kolo10!$C$6:$H$103,6,0),0)</f>
        <v>0</v>
      </c>
      <c r="T55" s="27">
        <f>IFERROR(VLOOKUP(C55,kolo11!$C$6:$H$154,6,0),0)</f>
        <v>0</v>
      </c>
      <c r="U55" s="31">
        <f>IFERROR(VLOOKUP(C55,kolo12!$C$6:$H$153,6,0),0)</f>
        <v>0</v>
      </c>
      <c r="V55" s="31">
        <f>IFERROR(VLOOKUP(C55,kolo13!$C$6:$H$151,6,0),0)</f>
        <v>0</v>
      </c>
      <c r="W55" s="31">
        <f>IFERROR(VLOOKUP(C55,kolo14!$C$6:$H$137,6,0),0)</f>
        <v>0</v>
      </c>
      <c r="X55" s="31">
        <f>IFERROR(VLOOKUP(C55,kolo15!$C$6:$H$149,6,0),0)</f>
        <v>0</v>
      </c>
      <c r="Y55" s="32">
        <f>IFERROR(VLOOKUP(C55,kolo16!$C$6:$H$155,6,0),0)</f>
        <v>0</v>
      </c>
      <c r="Z55" s="33">
        <f t="array" ref="Z55">SUM(LARGE(R55:Y55,{1,2,3,4,5}))</f>
        <v>0</v>
      </c>
      <c r="AA55" s="30">
        <f>IFERROR(VLOOKUP(C55,kolo17!$C$6:$H$151,6,0),0)</f>
        <v>0</v>
      </c>
      <c r="AB55" s="27">
        <f>IFERROR(VLOOKUP(C55,kolo18!$C$6:$H$157,6,0),0)</f>
        <v>0</v>
      </c>
      <c r="AC55" s="27">
        <f>IFERROR(VLOOKUP(C55,kolo19!$C$6:$H$150,6,0),0)</f>
        <v>0</v>
      </c>
      <c r="AD55" s="31">
        <f>IFERROR(VLOOKUP(C55,kolo20!$C$6:$H$145,6,0),0)</f>
        <v>0</v>
      </c>
      <c r="AE55" s="31">
        <f>IFERROR(VLOOKUP(C55,kolo21!$C$6:$H$152,6,0),0)</f>
        <v>0</v>
      </c>
      <c r="AF55" s="31">
        <f>IFERROR(VLOOKUP(C55,kolo22!$C$6:$H$151,6,0),0)</f>
        <v>0</v>
      </c>
      <c r="AG55" s="31">
        <f>IFERROR(VLOOKUP(C55,kolo23!$C$6:$H$118,6,0),0)</f>
        <v>0</v>
      </c>
      <c r="AH55" s="32">
        <f>IFERROR(VLOOKUP(C55,kolo24!$C$6:$H$143,6,0),0)</f>
        <v>0</v>
      </c>
      <c r="AI55" s="33">
        <f t="array" ref="AI55">SUM(LARGE(AA55:AH55,{1,2,3,4,5}))</f>
        <v>0</v>
      </c>
      <c r="AJ55" s="30">
        <f>IFERROR(VLOOKUP(C55,kolo25!$C$6:$H$200,6,0),0)</f>
        <v>0</v>
      </c>
      <c r="AK55" s="27">
        <f>IFERROR(VLOOKUP(C55,kolo26!$C$6:$H$200,6,0),0)</f>
        <v>0</v>
      </c>
      <c r="AL55" s="27">
        <f>IFERROR(VLOOKUP(C55,kolo27!$C$6:$H$200,6,0),0)</f>
        <v>0</v>
      </c>
      <c r="AM55" s="31">
        <f>IFERROR(VLOOKUP(C55,kolo28!$C$6:$H$200,6,0),0)</f>
        <v>0</v>
      </c>
      <c r="AN55" s="31">
        <f>IFERROR(VLOOKUP(C55,kolo29!$C$6:$H$159,6,0),0)</f>
        <v>0</v>
      </c>
      <c r="AO55" s="31">
        <f>IFERROR(VLOOKUP(C55,kolo30!$C$6:$H$75,6,0),0)</f>
        <v>0</v>
      </c>
      <c r="AP55" s="31">
        <f>IFERROR(VLOOKUP(C55,kolo31!$C$6:$H$118,6,0),0)</f>
        <v>0</v>
      </c>
      <c r="AQ55" s="34">
        <f>IFERROR(VLOOKUP(C55,kolo32!$C$6:$H$200,6,0),0)</f>
        <v>0</v>
      </c>
      <c r="AR55" s="35">
        <f t="array" ref="AR55">SUM(LARGE(AJ55:AQ55,{1,2,3,4,5}))</f>
        <v>0</v>
      </c>
      <c r="AS55" s="36">
        <f>Q55+Z55+AI55+AR55</f>
        <v>0</v>
      </c>
    </row>
    <row r="56" spans="1:45" ht="20.399999999999999">
      <c r="A56" s="18">
        <f t="shared" si="0"/>
        <v>12</v>
      </c>
      <c r="B56" s="19" t="s">
        <v>47</v>
      </c>
      <c r="C56" s="20" t="str">
        <f>Popis!A190</f>
        <v>Milić Dubravko</v>
      </c>
      <c r="D56" s="21">
        <f>Popis!B190</f>
        <v>1952</v>
      </c>
      <c r="E56" s="22" t="str">
        <f>LEFT($F56)</f>
        <v>M</v>
      </c>
      <c r="F56" s="23" t="str">
        <f>Popis!E190</f>
        <v>M70</v>
      </c>
      <c r="G56" s="24" t="s">
        <v>48</v>
      </c>
      <c r="H56" s="25">
        <f>1 + COUNTIFS($AS$6:$AS$950,"&gt;" &amp;$AS56, $F$6:$F$950, $F56)</f>
        <v>1</v>
      </c>
      <c r="I56" s="26">
        <f>IFERROR(VLOOKUP(C56,kolo1!$C$8:$H$133,6,0),0)</f>
        <v>30.029756000793494</v>
      </c>
      <c r="J56" s="27">
        <f>IFERROR(VLOOKUP(C56,kolo2!$C$8:$H$199,6,0),0)</f>
        <v>36.051097393689986</v>
      </c>
      <c r="K56" s="27">
        <f>IFERROR(VLOOKUP(C56,kolo3!$C$7:$H$169,6,0),0)</f>
        <v>36.051097393689986</v>
      </c>
      <c r="L56" s="27">
        <f>IFERROR(VLOOKUP(C56,kolo4!$C$6:$H$171,6,0),0)</f>
        <v>0</v>
      </c>
      <c r="M56" s="27">
        <f>IFERROR(VLOOKUP(C56,kolo5!$C$6:$H$150,6,0),0)</f>
        <v>0</v>
      </c>
      <c r="N56" s="27">
        <f>IFERROR(VLOOKUP(C56,kolo6!$C$6:$H$153,6,0),0)</f>
        <v>0</v>
      </c>
      <c r="O56" s="27">
        <f>IFERROR(VLOOKUP(C56,kolo7!$C$6:$H$64,6,0),0)</f>
        <v>0</v>
      </c>
      <c r="P56" s="28">
        <f>IFERROR(VLOOKUP(C56,kolo8!$C$6:$H$134,6,0),0)</f>
        <v>0</v>
      </c>
      <c r="Q56" s="29">
        <f t="array" ref="Q56">SUM(LARGE(I56:P56,{1,2,3,4,5}))</f>
        <v>102.13195078817347</v>
      </c>
      <c r="R56" s="30">
        <f>IFERROR(VLOOKUP(C56,kolo9!$C$6:$H$200,6,0),0)</f>
        <v>0</v>
      </c>
      <c r="S56" s="27">
        <f>IFERROR(VLOOKUP(C56,kolo10!$C$6:$H$103,6,0),0)</f>
        <v>0</v>
      </c>
      <c r="T56" s="27">
        <f>IFERROR(VLOOKUP(C56,kolo11!$C$6:$H$154,6,0),0)</f>
        <v>0</v>
      </c>
      <c r="U56" s="31">
        <f>IFERROR(VLOOKUP(C56,kolo12!$C$6:$H$153,6,0),0)</f>
        <v>0</v>
      </c>
      <c r="V56" s="31">
        <f>IFERROR(VLOOKUP(C56,kolo13!$C$6:$H$151,6,0),0)</f>
        <v>0</v>
      </c>
      <c r="W56" s="31">
        <f>IFERROR(VLOOKUP(C56,kolo14!$C$6:$H$137,6,0),0)</f>
        <v>0</v>
      </c>
      <c r="X56" s="31">
        <f>IFERROR(VLOOKUP(C56,kolo15!$C$6:$H$149,6,0),0)</f>
        <v>0</v>
      </c>
      <c r="Y56" s="32">
        <f>IFERROR(VLOOKUP(C56,kolo16!$C$6:$H$155,6,0),0)</f>
        <v>0</v>
      </c>
      <c r="Z56" s="33">
        <f t="array" ref="Z56">SUM(LARGE(R56:Y56,{1,2,3,4,5}))</f>
        <v>0</v>
      </c>
      <c r="AA56" s="30">
        <f>IFERROR(VLOOKUP(C56,kolo17!$C$6:$H$151,6,0),0)</f>
        <v>0</v>
      </c>
      <c r="AB56" s="27">
        <f>IFERROR(VLOOKUP(C56,kolo18!$C$6:$H$157,6,0),0)</f>
        <v>0</v>
      </c>
      <c r="AC56" s="27">
        <f>IFERROR(VLOOKUP(C56,kolo19!$C$6:$H$150,6,0),0)</f>
        <v>0</v>
      </c>
      <c r="AD56" s="31">
        <f>IFERROR(VLOOKUP(C56,kolo20!$C$6:$H$145,6,0),0)</f>
        <v>0</v>
      </c>
      <c r="AE56" s="31">
        <f>IFERROR(VLOOKUP(C56,kolo21!$C$6:$H$152,6,0),0)</f>
        <v>0</v>
      </c>
      <c r="AF56" s="31">
        <f>IFERROR(VLOOKUP(C56,kolo22!$C$6:$H$151,6,0),0)</f>
        <v>0</v>
      </c>
      <c r="AG56" s="31">
        <f>IFERROR(VLOOKUP(C56,kolo23!$C$6:$H$118,6,0),0)</f>
        <v>0</v>
      </c>
      <c r="AH56" s="32">
        <f>IFERROR(VLOOKUP(C56,kolo24!$C$6:$H$143,6,0),0)</f>
        <v>0</v>
      </c>
      <c r="AI56" s="33">
        <f t="array" ref="AI56">SUM(LARGE(AA56:AH56,{1,2,3,4,5}))</f>
        <v>0</v>
      </c>
      <c r="AJ56" s="30">
        <f>IFERROR(VLOOKUP(C56,kolo25!$C$6:$H$200,6,0),0)</f>
        <v>0</v>
      </c>
      <c r="AK56" s="27">
        <f>IFERROR(VLOOKUP(C56,kolo26!$C$6:$H$200,6,0),0)</f>
        <v>0</v>
      </c>
      <c r="AL56" s="27">
        <f>IFERROR(VLOOKUP(C56,kolo27!$C$6:$H$200,6,0),0)</f>
        <v>0</v>
      </c>
      <c r="AM56" s="31">
        <f>IFERROR(VLOOKUP(C56,kolo28!$C$6:$H$200,6,0),0)</f>
        <v>0</v>
      </c>
      <c r="AN56" s="31">
        <f>IFERROR(VLOOKUP(C56,kolo29!$C$6:$H$159,6,0),0)</f>
        <v>0</v>
      </c>
      <c r="AO56" s="31">
        <f>IFERROR(VLOOKUP(C56,kolo30!$C$6:$H$75,6,0),0)</f>
        <v>0</v>
      </c>
      <c r="AP56" s="31">
        <f>IFERROR(VLOOKUP(C56,kolo31!$C$6:$H$118,6,0),0)</f>
        <v>0</v>
      </c>
      <c r="AQ56" s="34">
        <f>IFERROR(VLOOKUP(C56,kolo32!$C$6:$H$200,6,0),0)</f>
        <v>0</v>
      </c>
      <c r="AR56" s="35">
        <f t="array" ref="AR56">SUM(LARGE(AJ56:AQ56,{1,2,3,4,5}))</f>
        <v>0</v>
      </c>
      <c r="AS56" s="36">
        <f>Q56+Z56+AI56+AR56</f>
        <v>102.13195078817347</v>
      </c>
    </row>
    <row r="57" spans="1:45" ht="20.399999999999999" hidden="1">
      <c r="A57" s="18">
        <f t="shared" si="0"/>
        <v>58</v>
      </c>
      <c r="B57" s="19" t="s">
        <v>47</v>
      </c>
      <c r="C57" s="20" t="str">
        <f>Popis!A62</f>
        <v>Čičko Ivan</v>
      </c>
      <c r="D57" s="21">
        <f>Popis!B62</f>
        <v>1973</v>
      </c>
      <c r="E57" s="22" t="str">
        <f>LEFT($F57)</f>
        <v>M</v>
      </c>
      <c r="F57" s="23" t="str">
        <f>Popis!E62</f>
        <v>M45</v>
      </c>
      <c r="G57" s="24" t="s">
        <v>48</v>
      </c>
      <c r="H57" s="25">
        <f>1 + COUNTIFS($AS$6:$AS$950,"&gt;" &amp;$AS57, $F$6:$F$950, $F57)</f>
        <v>9</v>
      </c>
      <c r="I57" s="26">
        <f>IFERROR(VLOOKUP(C57,kolo1!$C$8:$H$133,6,0),0)</f>
        <v>0</v>
      </c>
      <c r="J57" s="27">
        <f>IFERROR(VLOOKUP(C57,kolo2!$C$8:$H$199,6,0),0)</f>
        <v>0</v>
      </c>
      <c r="K57" s="27">
        <f>IFERROR(VLOOKUP(C57,kolo3!$C$7:$H$169,6,0),0)</f>
        <v>0</v>
      </c>
      <c r="L57" s="27">
        <f>IFERROR(VLOOKUP(C57,kolo4!$C$6:$H$171,6,0),0)</f>
        <v>0</v>
      </c>
      <c r="M57" s="27">
        <f>IFERROR(VLOOKUP(C57,kolo5!$C$6:$H$150,6,0),0)</f>
        <v>0</v>
      </c>
      <c r="N57" s="27">
        <f>IFERROR(VLOOKUP(C57,kolo6!$C$6:$H$153,6,0),0)</f>
        <v>0</v>
      </c>
      <c r="O57" s="27">
        <f>IFERROR(VLOOKUP(C57,kolo7!$C$6:$H$64,6,0),0)</f>
        <v>0</v>
      </c>
      <c r="P57" s="28">
        <f>IFERROR(VLOOKUP(C57,kolo8!$C$6:$H$134,6,0),0)</f>
        <v>0</v>
      </c>
      <c r="Q57" s="29">
        <f t="array" ref="Q57">SUM(LARGE(I57:P57,{1,2,3,4,5}))</f>
        <v>0</v>
      </c>
      <c r="R57" s="30">
        <f>IFERROR(VLOOKUP(C57,kolo9!$C$6:$H$200,6,0),0)</f>
        <v>0</v>
      </c>
      <c r="S57" s="27">
        <f>IFERROR(VLOOKUP(C57,kolo10!$C$6:$H$103,6,0),0)</f>
        <v>0</v>
      </c>
      <c r="T57" s="27">
        <f>IFERROR(VLOOKUP(C57,kolo11!$C$6:$H$154,6,0),0)</f>
        <v>0</v>
      </c>
      <c r="U57" s="31">
        <f>IFERROR(VLOOKUP(C57,kolo12!$C$6:$H$153,6,0),0)</f>
        <v>0</v>
      </c>
      <c r="V57" s="31">
        <f>IFERROR(VLOOKUP(C57,kolo13!$C$6:$H$151,6,0),0)</f>
        <v>0</v>
      </c>
      <c r="W57" s="31">
        <f>IFERROR(VLOOKUP(C57,kolo14!$C$6:$H$137,6,0),0)</f>
        <v>0</v>
      </c>
      <c r="X57" s="31">
        <f>IFERROR(VLOOKUP(C57,kolo15!$C$6:$H$149,6,0),0)</f>
        <v>0</v>
      </c>
      <c r="Y57" s="32">
        <f>IFERROR(VLOOKUP(C57,kolo16!$C$6:$H$155,6,0),0)</f>
        <v>0</v>
      </c>
      <c r="Z57" s="33">
        <f t="array" ref="Z57">SUM(LARGE(R57:Y57,{1,2,3,4,5}))</f>
        <v>0</v>
      </c>
      <c r="AA57" s="30">
        <f>IFERROR(VLOOKUP(C57,kolo17!$C$6:$H$151,6,0),0)</f>
        <v>0</v>
      </c>
      <c r="AB57" s="27">
        <f>IFERROR(VLOOKUP(C57,kolo18!$C$6:$H$157,6,0),0)</f>
        <v>0</v>
      </c>
      <c r="AC57" s="27">
        <f>IFERROR(VLOOKUP(C57,kolo19!$C$6:$H$150,6,0),0)</f>
        <v>0</v>
      </c>
      <c r="AD57" s="31">
        <f>IFERROR(VLOOKUP(C57,kolo20!$C$6:$H$145,6,0),0)</f>
        <v>0</v>
      </c>
      <c r="AE57" s="31">
        <f>IFERROR(VLOOKUP(C57,kolo21!$C$6:$H$152,6,0),0)</f>
        <v>0</v>
      </c>
      <c r="AF57" s="31">
        <f>IFERROR(VLOOKUP(C57,kolo22!$C$6:$H$151,6,0),0)</f>
        <v>0</v>
      </c>
      <c r="AG57" s="31">
        <f>IFERROR(VLOOKUP(C57,kolo23!$C$6:$H$118,6,0),0)</f>
        <v>0</v>
      </c>
      <c r="AH57" s="32">
        <f>IFERROR(VLOOKUP(C57,kolo24!$C$6:$H$143,6,0),0)</f>
        <v>0</v>
      </c>
      <c r="AI57" s="33">
        <f t="array" ref="AI57">SUM(LARGE(AA57:AH57,{1,2,3,4,5}))</f>
        <v>0</v>
      </c>
      <c r="AJ57" s="30">
        <f>IFERROR(VLOOKUP(C57,kolo25!$C$6:$H$200,6,0),0)</f>
        <v>0</v>
      </c>
      <c r="AK57" s="27">
        <f>IFERROR(VLOOKUP(C57,kolo26!$C$6:$H$200,6,0),0)</f>
        <v>0</v>
      </c>
      <c r="AL57" s="27">
        <f>IFERROR(VLOOKUP(C57,kolo27!$C$6:$H$200,6,0),0)</f>
        <v>0</v>
      </c>
      <c r="AM57" s="31">
        <f>IFERROR(VLOOKUP(C57,kolo28!$C$6:$H$200,6,0),0)</f>
        <v>0</v>
      </c>
      <c r="AN57" s="31">
        <f>IFERROR(VLOOKUP(C57,kolo29!$C$6:$H$159,6,0),0)</f>
        <v>0</v>
      </c>
      <c r="AO57" s="31">
        <f>IFERROR(VLOOKUP(C57,kolo30!$C$6:$H$75,6,0),0)</f>
        <v>0</v>
      </c>
      <c r="AP57" s="31">
        <f>IFERROR(VLOOKUP(C57,kolo31!$C$6:$H$118,6,0),0)</f>
        <v>0</v>
      </c>
      <c r="AQ57" s="34">
        <f>IFERROR(VLOOKUP(C57,kolo32!$C$6:$H$200,6,0),0)</f>
        <v>0</v>
      </c>
      <c r="AR57" s="35">
        <f t="array" ref="AR57">SUM(LARGE(AJ57:AQ57,{1,2,3,4,5}))</f>
        <v>0</v>
      </c>
      <c r="AS57" s="36">
        <f>Q57+Z57+AI57+AR57</f>
        <v>0</v>
      </c>
    </row>
    <row r="58" spans="1:45" ht="20.399999999999999">
      <c r="A58" s="18">
        <f t="shared" si="0"/>
        <v>13</v>
      </c>
      <c r="B58" s="19" t="s">
        <v>47</v>
      </c>
      <c r="C58" s="20" t="str">
        <f>Popis!A193</f>
        <v>Murgić Ivan</v>
      </c>
      <c r="D58" s="21">
        <f>Popis!B193</f>
        <v>1964</v>
      </c>
      <c r="E58" s="22" t="str">
        <f>LEFT($F58)</f>
        <v>M</v>
      </c>
      <c r="F58" s="23" t="str">
        <f>Popis!E193</f>
        <v>M55</v>
      </c>
      <c r="G58" s="24" t="s">
        <v>48</v>
      </c>
      <c r="H58" s="25">
        <f>1 + COUNTIFS($AS$6:$AS$950,"&gt;" &amp;$AS58, $F$6:$F$950, $F58)</f>
        <v>1</v>
      </c>
      <c r="I58" s="26">
        <f>IFERROR(VLOOKUP(C58,kolo1!$C$8:$H$133,6,0),0)</f>
        <v>0</v>
      </c>
      <c r="J58" s="27">
        <f>IFERROR(VLOOKUP(C58,kolo2!$C$8:$H$199,6,0),0)</f>
        <v>50.965406952276751</v>
      </c>
      <c r="K58" s="27">
        <f>IFERROR(VLOOKUP(C58,kolo3!$C$7:$H$169,6,0),0)</f>
        <v>46.838994437521322</v>
      </c>
      <c r="L58" s="27">
        <f>IFERROR(VLOOKUP(C58,kolo4!$C$6:$H$171,6,0),0)</f>
        <v>0</v>
      </c>
      <c r="M58" s="27">
        <f>IFERROR(VLOOKUP(C58,kolo5!$C$6:$H$150,6,0),0)</f>
        <v>0</v>
      </c>
      <c r="N58" s="27">
        <f>IFERROR(VLOOKUP(C58,kolo6!$C$6:$H$153,6,0),0)</f>
        <v>0</v>
      </c>
      <c r="O58" s="27">
        <f>IFERROR(VLOOKUP(C58,kolo7!$C$6:$H$64,6,0),0)</f>
        <v>0</v>
      </c>
      <c r="P58" s="28">
        <f>IFERROR(VLOOKUP(C58,kolo8!$C$6:$H$134,6,0),0)</f>
        <v>0</v>
      </c>
      <c r="Q58" s="29">
        <f t="array" ref="Q58">SUM(LARGE(I58:P58,{1,2,3,4,5}))</f>
        <v>97.804401389798073</v>
      </c>
      <c r="R58" s="30">
        <f>IFERROR(VLOOKUP(C58,kolo9!$C$6:$H$200,6,0),0)</f>
        <v>0</v>
      </c>
      <c r="S58" s="27">
        <f>IFERROR(VLOOKUP(C58,kolo10!$C$6:$H$103,6,0),0)</f>
        <v>0</v>
      </c>
      <c r="T58" s="27">
        <f>IFERROR(VLOOKUP(C58,kolo11!$C$6:$H$154,6,0),0)</f>
        <v>0</v>
      </c>
      <c r="U58" s="31">
        <f>IFERROR(VLOOKUP(C58,kolo12!$C$6:$H$153,6,0),0)</f>
        <v>0</v>
      </c>
      <c r="V58" s="31">
        <f>IFERROR(VLOOKUP(C58,kolo13!$C$6:$H$151,6,0),0)</f>
        <v>0</v>
      </c>
      <c r="W58" s="31">
        <f>IFERROR(VLOOKUP(C58,kolo14!$C$6:$H$137,6,0),0)</f>
        <v>0</v>
      </c>
      <c r="X58" s="31">
        <f>IFERROR(VLOOKUP(C58,kolo15!$C$6:$H$149,6,0),0)</f>
        <v>0</v>
      </c>
      <c r="Y58" s="32">
        <f>IFERROR(VLOOKUP(C58,kolo16!$C$6:$H$155,6,0),0)</f>
        <v>0</v>
      </c>
      <c r="Z58" s="33">
        <f t="array" ref="Z58">SUM(LARGE(R58:Y58,{1,2,3,4,5}))</f>
        <v>0</v>
      </c>
      <c r="AA58" s="30">
        <f>IFERROR(VLOOKUP(C58,kolo17!$C$6:$H$151,6,0),0)</f>
        <v>0</v>
      </c>
      <c r="AB58" s="27">
        <f>IFERROR(VLOOKUP(C58,kolo18!$C$6:$H$157,6,0),0)</f>
        <v>0</v>
      </c>
      <c r="AC58" s="27">
        <f>IFERROR(VLOOKUP(C58,kolo19!$C$6:$H$150,6,0),0)</f>
        <v>0</v>
      </c>
      <c r="AD58" s="31">
        <f>IFERROR(VLOOKUP(C58,kolo20!$C$6:$H$145,6,0),0)</f>
        <v>0</v>
      </c>
      <c r="AE58" s="31">
        <f>IFERROR(VLOOKUP(C58,kolo21!$C$6:$H$152,6,0),0)</f>
        <v>0</v>
      </c>
      <c r="AF58" s="31">
        <f>IFERROR(VLOOKUP(C58,kolo22!$C$6:$H$151,6,0),0)</f>
        <v>0</v>
      </c>
      <c r="AG58" s="31">
        <f>IFERROR(VLOOKUP(C58,kolo23!$C$6:$H$118,6,0),0)</f>
        <v>0</v>
      </c>
      <c r="AH58" s="32">
        <f>IFERROR(VLOOKUP(C58,kolo24!$C$6:$H$143,6,0),0)</f>
        <v>0</v>
      </c>
      <c r="AI58" s="33">
        <f t="array" ref="AI58">SUM(LARGE(AA58:AH58,{1,2,3,4,5}))</f>
        <v>0</v>
      </c>
      <c r="AJ58" s="30">
        <f>IFERROR(VLOOKUP(C58,kolo25!$C$6:$H$200,6,0),0)</f>
        <v>0</v>
      </c>
      <c r="AK58" s="27">
        <f>IFERROR(VLOOKUP(C58,kolo26!$C$6:$H$200,6,0),0)</f>
        <v>0</v>
      </c>
      <c r="AL58" s="27">
        <f>IFERROR(VLOOKUP(C58,kolo27!$C$6:$H$200,6,0),0)</f>
        <v>0</v>
      </c>
      <c r="AM58" s="31">
        <f>IFERROR(VLOOKUP(C58,kolo28!$C$6:$H$200,6,0),0)</f>
        <v>0</v>
      </c>
      <c r="AN58" s="31">
        <f>IFERROR(VLOOKUP(C58,kolo29!$C$6:$H$159,6,0),0)</f>
        <v>0</v>
      </c>
      <c r="AO58" s="31">
        <f>IFERROR(VLOOKUP(C58,kolo30!$C$6:$H$75,6,0),0)</f>
        <v>0</v>
      </c>
      <c r="AP58" s="31">
        <f>IFERROR(VLOOKUP(C58,kolo31!$C$6:$H$118,6,0),0)</f>
        <v>0</v>
      </c>
      <c r="AQ58" s="34">
        <f>IFERROR(VLOOKUP(C58,kolo32!$C$6:$H$200,6,0),0)</f>
        <v>0</v>
      </c>
      <c r="AR58" s="35">
        <f t="array" ref="AR58">SUM(LARGE(AJ58:AQ58,{1,2,3,4,5}))</f>
        <v>0</v>
      </c>
      <c r="AS58" s="36">
        <f>Q58+Z58+AI58+AR58</f>
        <v>97.804401389798073</v>
      </c>
    </row>
    <row r="59" spans="1:45" ht="20.399999999999999" hidden="1">
      <c r="A59" s="18">
        <f t="shared" si="0"/>
        <v>58</v>
      </c>
      <c r="B59" s="19" t="s">
        <v>47</v>
      </c>
      <c r="C59" s="20" t="str">
        <f>Popis!A64</f>
        <v>Čobanić Bojan</v>
      </c>
      <c r="D59" s="21">
        <f>Popis!B64</f>
        <v>1977</v>
      </c>
      <c r="E59" s="22" t="str">
        <f>LEFT($F59)</f>
        <v>M</v>
      </c>
      <c r="F59" s="23" t="str">
        <f>Popis!E64</f>
        <v>M45</v>
      </c>
      <c r="G59" s="24" t="s">
        <v>48</v>
      </c>
      <c r="H59" s="25">
        <f>1 + COUNTIFS($AS$6:$AS$950,"&gt;" &amp;$AS59, $F$6:$F$950, $F59)</f>
        <v>9</v>
      </c>
      <c r="I59" s="26">
        <f>IFERROR(VLOOKUP(C59,kolo1!$C$8:$H$133,6,0),0)</f>
        <v>0</v>
      </c>
      <c r="J59" s="27">
        <f>IFERROR(VLOOKUP(C59,kolo2!$C$8:$H$199,6,0),0)</f>
        <v>0</v>
      </c>
      <c r="K59" s="27">
        <f>IFERROR(VLOOKUP(C59,kolo3!$C$7:$H$169,6,0),0)</f>
        <v>0</v>
      </c>
      <c r="L59" s="27">
        <f>IFERROR(VLOOKUP(C59,kolo4!$C$6:$H$171,6,0),0)</f>
        <v>0</v>
      </c>
      <c r="M59" s="27">
        <f>IFERROR(VLOOKUP(C59,kolo5!$C$6:$H$150,6,0),0)</f>
        <v>0</v>
      </c>
      <c r="N59" s="27">
        <f>IFERROR(VLOOKUP(C59,kolo6!$C$6:$H$153,6,0),0)</f>
        <v>0</v>
      </c>
      <c r="O59" s="27">
        <f>IFERROR(VLOOKUP(C59,kolo7!$C$6:$H$64,6,0),0)</f>
        <v>0</v>
      </c>
      <c r="P59" s="28">
        <f>IFERROR(VLOOKUP(C59,kolo8!$C$6:$H$134,6,0),0)</f>
        <v>0</v>
      </c>
      <c r="Q59" s="29">
        <f t="array" ref="Q59">SUM(LARGE(I59:P59,{1,2,3,4,5}))</f>
        <v>0</v>
      </c>
      <c r="R59" s="30">
        <f>IFERROR(VLOOKUP(C59,kolo9!$C$6:$H$200,6,0),0)</f>
        <v>0</v>
      </c>
      <c r="S59" s="27">
        <f>IFERROR(VLOOKUP(C59,kolo10!$C$6:$H$103,6,0),0)</f>
        <v>0</v>
      </c>
      <c r="T59" s="27">
        <f>IFERROR(VLOOKUP(C59,kolo11!$C$6:$H$154,6,0),0)</f>
        <v>0</v>
      </c>
      <c r="U59" s="31">
        <f>IFERROR(VLOOKUP(C59,kolo12!$C$6:$H$153,6,0),0)</f>
        <v>0</v>
      </c>
      <c r="V59" s="31">
        <f>IFERROR(VLOOKUP(C59,kolo13!$C$6:$H$151,6,0),0)</f>
        <v>0</v>
      </c>
      <c r="W59" s="31">
        <f>IFERROR(VLOOKUP(C59,kolo14!$C$6:$H$137,6,0),0)</f>
        <v>0</v>
      </c>
      <c r="X59" s="31">
        <f>IFERROR(VLOOKUP(C59,kolo15!$C$6:$H$149,6,0),0)</f>
        <v>0</v>
      </c>
      <c r="Y59" s="32">
        <f>IFERROR(VLOOKUP(C59,kolo16!$C$6:$H$155,6,0),0)</f>
        <v>0</v>
      </c>
      <c r="Z59" s="33">
        <f t="array" ref="Z59">SUM(LARGE(R59:Y59,{1,2,3,4,5}))</f>
        <v>0</v>
      </c>
      <c r="AA59" s="30">
        <f>IFERROR(VLOOKUP(C59,kolo17!$C$6:$H$151,6,0),0)</f>
        <v>0</v>
      </c>
      <c r="AB59" s="27">
        <f>IFERROR(VLOOKUP(C59,kolo18!$C$6:$H$157,6,0),0)</f>
        <v>0</v>
      </c>
      <c r="AC59" s="27">
        <f>IFERROR(VLOOKUP(C59,kolo19!$C$6:$H$150,6,0),0)</f>
        <v>0</v>
      </c>
      <c r="AD59" s="31">
        <f>IFERROR(VLOOKUP(C59,kolo20!$C$6:$H$145,6,0),0)</f>
        <v>0</v>
      </c>
      <c r="AE59" s="31">
        <f>IFERROR(VLOOKUP(C59,kolo21!$C$6:$H$152,6,0),0)</f>
        <v>0</v>
      </c>
      <c r="AF59" s="31">
        <f>IFERROR(VLOOKUP(C59,kolo22!$C$6:$H$151,6,0),0)</f>
        <v>0</v>
      </c>
      <c r="AG59" s="31">
        <f>IFERROR(VLOOKUP(C59,kolo23!$C$6:$H$118,6,0),0)</f>
        <v>0</v>
      </c>
      <c r="AH59" s="32">
        <f>IFERROR(VLOOKUP(C59,kolo24!$C$6:$H$143,6,0),0)</f>
        <v>0</v>
      </c>
      <c r="AI59" s="33">
        <f t="array" ref="AI59">SUM(LARGE(AA59:AH59,{1,2,3,4,5}))</f>
        <v>0</v>
      </c>
      <c r="AJ59" s="30">
        <f>IFERROR(VLOOKUP(C59,kolo25!$C$6:$H$200,6,0),0)</f>
        <v>0</v>
      </c>
      <c r="AK59" s="27">
        <f>IFERROR(VLOOKUP(C59,kolo26!$C$6:$H$200,6,0),0)</f>
        <v>0</v>
      </c>
      <c r="AL59" s="27">
        <f>IFERROR(VLOOKUP(C59,kolo27!$C$6:$H$200,6,0),0)</f>
        <v>0</v>
      </c>
      <c r="AM59" s="31">
        <f>IFERROR(VLOOKUP(C59,kolo28!$C$6:$H$200,6,0),0)</f>
        <v>0</v>
      </c>
      <c r="AN59" s="31">
        <f>IFERROR(VLOOKUP(C59,kolo29!$C$6:$H$159,6,0),0)</f>
        <v>0</v>
      </c>
      <c r="AO59" s="31">
        <f>IFERROR(VLOOKUP(C59,kolo30!$C$6:$H$75,6,0),0)</f>
        <v>0</v>
      </c>
      <c r="AP59" s="31">
        <f>IFERROR(VLOOKUP(C59,kolo31!$C$6:$H$118,6,0),0)</f>
        <v>0</v>
      </c>
      <c r="AQ59" s="34">
        <f>IFERROR(VLOOKUP(C59,kolo32!$C$6:$H$200,6,0),0)</f>
        <v>0</v>
      </c>
      <c r="AR59" s="35">
        <f t="array" ref="AR59">SUM(LARGE(AJ59:AQ59,{1,2,3,4,5}))</f>
        <v>0</v>
      </c>
      <c r="AS59" s="36">
        <f>Q59+Z59+AI59+AR59</f>
        <v>0</v>
      </c>
    </row>
    <row r="60" spans="1:45" ht="20.399999999999999" hidden="1">
      <c r="A60" s="18">
        <f t="shared" si="0"/>
        <v>34</v>
      </c>
      <c r="B60" s="19" t="s">
        <v>47</v>
      </c>
      <c r="C60" s="20" t="str">
        <f>Popis!A85</f>
        <v>Erceg Lidija</v>
      </c>
      <c r="D60" s="21">
        <f>Popis!B85</f>
        <v>1984</v>
      </c>
      <c r="E60" s="22" t="str">
        <f>LEFT($F60)</f>
        <v>Ž</v>
      </c>
      <c r="F60" s="23" t="str">
        <f>Popis!E85</f>
        <v>Ž35</v>
      </c>
      <c r="G60" s="24" t="s">
        <v>48</v>
      </c>
      <c r="H60" s="25">
        <f>1 + COUNTIFS($AS$6:$AS$950,"&gt;" &amp;$AS60, $F$6:$F$950, $F60)</f>
        <v>4</v>
      </c>
      <c r="I60" s="26">
        <f>IFERROR(VLOOKUP(C60,kolo1!$C$8:$H$133,6,0),0)</f>
        <v>0</v>
      </c>
      <c r="J60" s="27">
        <f>IFERROR(VLOOKUP(C60,kolo2!$C$8:$H$199,6,0),0)</f>
        <v>0</v>
      </c>
      <c r="K60" s="27">
        <f>IFERROR(VLOOKUP(C60,kolo3!$C$7:$H$169,6,0),0)</f>
        <v>0</v>
      </c>
      <c r="L60" s="27">
        <f>IFERROR(VLOOKUP(C60,kolo4!$C$6:$H$171,6,0),0)</f>
        <v>0</v>
      </c>
      <c r="M60" s="27">
        <f>IFERROR(VLOOKUP(C60,kolo5!$C$6:$H$150,6,0),0)</f>
        <v>0</v>
      </c>
      <c r="N60" s="27">
        <f>IFERROR(VLOOKUP(C60,kolo6!$C$6:$H$153,6,0),0)</f>
        <v>0</v>
      </c>
      <c r="O60" s="27">
        <f>IFERROR(VLOOKUP(C60,kolo7!$C$6:$H$64,6,0),0)</f>
        <v>0</v>
      </c>
      <c r="P60" s="28">
        <f>IFERROR(VLOOKUP(C60,kolo8!$C$6:$H$134,6,0),0)</f>
        <v>0</v>
      </c>
      <c r="Q60" s="29">
        <f t="array" ref="Q60">SUM(LARGE(I60:P60,{1,2,3,4,5}))</f>
        <v>0</v>
      </c>
      <c r="R60" s="30">
        <f>IFERROR(VLOOKUP(C60,kolo9!$C$6:$H$200,6,0),0)</f>
        <v>0</v>
      </c>
      <c r="S60" s="27">
        <f>IFERROR(VLOOKUP(C60,kolo10!$C$6:$H$103,6,0),0)</f>
        <v>0</v>
      </c>
      <c r="T60" s="27">
        <f>IFERROR(VLOOKUP(C60,kolo11!$C$6:$H$154,6,0),0)</f>
        <v>0</v>
      </c>
      <c r="U60" s="31">
        <f>IFERROR(VLOOKUP(C60,kolo12!$C$6:$H$153,6,0),0)</f>
        <v>0</v>
      </c>
      <c r="V60" s="31">
        <f>IFERROR(VLOOKUP(C60,kolo13!$C$6:$H$151,6,0),0)</f>
        <v>0</v>
      </c>
      <c r="W60" s="31">
        <f>IFERROR(VLOOKUP(C60,kolo14!$C$6:$H$137,6,0),0)</f>
        <v>0</v>
      </c>
      <c r="X60" s="31">
        <f>IFERROR(VLOOKUP(C60,kolo15!$C$6:$H$149,6,0),0)</f>
        <v>0</v>
      </c>
      <c r="Y60" s="32">
        <f>IFERROR(VLOOKUP(C60,kolo16!$C$6:$H$155,6,0),0)</f>
        <v>0</v>
      </c>
      <c r="Z60" s="33">
        <f t="array" ref="Z60">SUM(LARGE(R60:Y60,{1,2,3,4,5}))</f>
        <v>0</v>
      </c>
      <c r="AA60" s="30">
        <f>IFERROR(VLOOKUP(C60,kolo17!$C$6:$H$151,6,0),0)</f>
        <v>0</v>
      </c>
      <c r="AB60" s="27">
        <f>IFERROR(VLOOKUP(C60,kolo18!$C$6:$H$157,6,0),0)</f>
        <v>0</v>
      </c>
      <c r="AC60" s="27">
        <f>IFERROR(VLOOKUP(C60,kolo19!$C$6:$H$150,6,0),0)</f>
        <v>0</v>
      </c>
      <c r="AD60" s="31">
        <f>IFERROR(VLOOKUP(C60,kolo20!$C$6:$H$145,6,0),0)</f>
        <v>0</v>
      </c>
      <c r="AE60" s="31">
        <f>IFERROR(VLOOKUP(C60,kolo21!$C$6:$H$152,6,0),0)</f>
        <v>0</v>
      </c>
      <c r="AF60" s="31">
        <f>IFERROR(VLOOKUP(C60,kolo22!$C$6:$H$151,6,0),0)</f>
        <v>0</v>
      </c>
      <c r="AG60" s="31">
        <f>IFERROR(VLOOKUP(C60,kolo23!$C$6:$H$118,6,0),0)</f>
        <v>0</v>
      </c>
      <c r="AH60" s="32">
        <f>IFERROR(VLOOKUP(C60,kolo24!$C$6:$H$143,6,0),0)</f>
        <v>0</v>
      </c>
      <c r="AI60" s="33">
        <f t="array" ref="AI60">SUM(LARGE(AA60:AH60,{1,2,3,4,5}))</f>
        <v>0</v>
      </c>
      <c r="AJ60" s="30">
        <f>IFERROR(VLOOKUP(C60,kolo25!$C$6:$H$200,6,0),0)</f>
        <v>0</v>
      </c>
      <c r="AK60" s="27">
        <f>IFERROR(VLOOKUP(C60,kolo26!$C$6:$H$200,6,0),0)</f>
        <v>0</v>
      </c>
      <c r="AL60" s="27">
        <f>IFERROR(VLOOKUP(C60,kolo27!$C$6:$H$200,6,0),0)</f>
        <v>0</v>
      </c>
      <c r="AM60" s="31">
        <f>IFERROR(VLOOKUP(C60,kolo28!$C$6:$H$200,6,0),0)</f>
        <v>0</v>
      </c>
      <c r="AN60" s="31">
        <f>IFERROR(VLOOKUP(C60,kolo29!$C$6:$H$159,6,0),0)</f>
        <v>0</v>
      </c>
      <c r="AO60" s="31">
        <f>IFERROR(VLOOKUP(C60,kolo30!$C$6:$H$75,6,0),0)</f>
        <v>0</v>
      </c>
      <c r="AP60" s="31">
        <f>IFERROR(VLOOKUP(C60,kolo31!$C$6:$H$118,6,0),0)</f>
        <v>0</v>
      </c>
      <c r="AQ60" s="34">
        <f>IFERROR(VLOOKUP(C60,kolo32!$C$6:$H$200,6,0),0)</f>
        <v>0</v>
      </c>
      <c r="AR60" s="35">
        <f t="array" ref="AR60">SUM(LARGE(AJ60:AQ60,{1,2,3,4,5}))</f>
        <v>0</v>
      </c>
      <c r="AS60" s="36">
        <f>Q60+Z60+AI60+AR60</f>
        <v>0</v>
      </c>
    </row>
    <row r="61" spans="1:45" ht="20.399999999999999" hidden="1">
      <c r="A61" s="18">
        <f t="shared" si="0"/>
        <v>58</v>
      </c>
      <c r="B61" s="19" t="s">
        <v>47</v>
      </c>
      <c r="C61" s="20" t="str">
        <f>Popis!A66</f>
        <v>Čović Branko</v>
      </c>
      <c r="D61" s="21">
        <f>Popis!B66</f>
        <v>0</v>
      </c>
      <c r="E61" s="22" t="str">
        <f>LEFT($F61)</f>
        <v>M</v>
      </c>
      <c r="F61" s="23" t="str">
        <f>Popis!E66</f>
        <v>Mun</v>
      </c>
      <c r="G61" s="24" t="s">
        <v>48</v>
      </c>
      <c r="H61" s="25">
        <f>1 + COUNTIFS($AS$6:$AS$950,"&gt;" &amp;$AS61, $F$6:$F$950, $F61)</f>
        <v>14</v>
      </c>
      <c r="I61" s="26">
        <f>IFERROR(VLOOKUP(C61,kolo1!$C$8:$H$133,6,0),0)</f>
        <v>0</v>
      </c>
      <c r="J61" s="27">
        <f>IFERROR(VLOOKUP(C61,kolo2!$C$8:$H$199,6,0),0)</f>
        <v>0</v>
      </c>
      <c r="K61" s="27">
        <f>IFERROR(VLOOKUP(C61,kolo3!$C$7:$H$169,6,0),0)</f>
        <v>0</v>
      </c>
      <c r="L61" s="27">
        <f>IFERROR(VLOOKUP(C61,kolo4!$C$6:$H$171,6,0),0)</f>
        <v>0</v>
      </c>
      <c r="M61" s="27">
        <f>IFERROR(VLOOKUP(C61,kolo5!$C$6:$H$150,6,0),0)</f>
        <v>0</v>
      </c>
      <c r="N61" s="27">
        <f>IFERROR(VLOOKUP(C61,kolo6!$C$6:$H$153,6,0),0)</f>
        <v>0</v>
      </c>
      <c r="O61" s="27">
        <f>IFERROR(VLOOKUP(C61,kolo7!$C$6:$H$64,6,0),0)</f>
        <v>0</v>
      </c>
      <c r="P61" s="28">
        <f>IFERROR(VLOOKUP(C61,kolo8!$C$6:$H$134,6,0),0)</f>
        <v>0</v>
      </c>
      <c r="Q61" s="29">
        <f t="array" ref="Q61">SUM(LARGE(I61:P61,{1,2,3,4,5}))</f>
        <v>0</v>
      </c>
      <c r="R61" s="30">
        <f>IFERROR(VLOOKUP(C61,kolo9!$C$6:$H$200,6,0),0)</f>
        <v>0</v>
      </c>
      <c r="S61" s="27">
        <f>IFERROR(VLOOKUP(C61,kolo10!$C$6:$H$103,6,0),0)</f>
        <v>0</v>
      </c>
      <c r="T61" s="27">
        <f>IFERROR(VLOOKUP(C61,kolo11!$C$6:$H$154,6,0),0)</f>
        <v>0</v>
      </c>
      <c r="U61" s="31">
        <f>IFERROR(VLOOKUP(C61,kolo12!$C$6:$H$153,6,0),0)</f>
        <v>0</v>
      </c>
      <c r="V61" s="31">
        <f>IFERROR(VLOOKUP(C61,kolo13!$C$6:$H$151,6,0),0)</f>
        <v>0</v>
      </c>
      <c r="W61" s="31">
        <f>IFERROR(VLOOKUP(C61,kolo14!$C$6:$H$137,6,0),0)</f>
        <v>0</v>
      </c>
      <c r="X61" s="31">
        <f>IFERROR(VLOOKUP(C61,kolo15!$C$6:$H$149,6,0),0)</f>
        <v>0</v>
      </c>
      <c r="Y61" s="32">
        <f>IFERROR(VLOOKUP(C61,kolo16!$C$6:$H$155,6,0),0)</f>
        <v>0</v>
      </c>
      <c r="Z61" s="33">
        <f t="array" ref="Z61">SUM(LARGE(R61:Y61,{1,2,3,4,5}))</f>
        <v>0</v>
      </c>
      <c r="AA61" s="30">
        <f>IFERROR(VLOOKUP(C61,kolo17!$C$6:$H$151,6,0),0)</f>
        <v>0</v>
      </c>
      <c r="AB61" s="27">
        <f>IFERROR(VLOOKUP(C61,kolo18!$C$6:$H$157,6,0),0)</f>
        <v>0</v>
      </c>
      <c r="AC61" s="27">
        <f>IFERROR(VLOOKUP(C61,kolo19!$C$6:$H$150,6,0),0)</f>
        <v>0</v>
      </c>
      <c r="AD61" s="31">
        <f>IFERROR(VLOOKUP(C61,kolo20!$C$6:$H$145,6,0),0)</f>
        <v>0</v>
      </c>
      <c r="AE61" s="31">
        <f>IFERROR(VLOOKUP(C61,kolo21!$C$6:$H$152,6,0),0)</f>
        <v>0</v>
      </c>
      <c r="AF61" s="31">
        <f>IFERROR(VLOOKUP(C61,kolo22!$C$6:$H$151,6,0),0)</f>
        <v>0</v>
      </c>
      <c r="AG61" s="31">
        <f>IFERROR(VLOOKUP(C61,kolo23!$C$6:$H$118,6,0),0)</f>
        <v>0</v>
      </c>
      <c r="AH61" s="32">
        <f>IFERROR(VLOOKUP(C61,kolo24!$C$6:$H$143,6,0),0)</f>
        <v>0</v>
      </c>
      <c r="AI61" s="33">
        <f t="array" ref="AI61">SUM(LARGE(AA61:AH61,{1,2,3,4,5}))</f>
        <v>0</v>
      </c>
      <c r="AJ61" s="30">
        <f>IFERROR(VLOOKUP(C61,kolo25!$C$6:$H$200,6,0),0)</f>
        <v>0</v>
      </c>
      <c r="AK61" s="27">
        <f>IFERROR(VLOOKUP(C61,kolo26!$C$6:$H$200,6,0),0)</f>
        <v>0</v>
      </c>
      <c r="AL61" s="27">
        <f>IFERROR(VLOOKUP(C61,kolo27!$C$6:$H$200,6,0),0)</f>
        <v>0</v>
      </c>
      <c r="AM61" s="31">
        <f>IFERROR(VLOOKUP(C61,kolo28!$C$6:$H$200,6,0),0)</f>
        <v>0</v>
      </c>
      <c r="AN61" s="31">
        <f>IFERROR(VLOOKUP(C61,kolo29!$C$6:$H$159,6,0),0)</f>
        <v>0</v>
      </c>
      <c r="AO61" s="31">
        <f>IFERROR(VLOOKUP(C61,kolo30!$C$6:$H$75,6,0),0)</f>
        <v>0</v>
      </c>
      <c r="AP61" s="31">
        <f>IFERROR(VLOOKUP(C61,kolo31!$C$6:$H$118,6,0),0)</f>
        <v>0</v>
      </c>
      <c r="AQ61" s="34">
        <f>IFERROR(VLOOKUP(C61,kolo32!$C$6:$H$200,6,0),0)</f>
        <v>0</v>
      </c>
      <c r="AR61" s="35">
        <f t="array" ref="AR61">SUM(LARGE(AJ61:AQ61,{1,2,3,4,5}))</f>
        <v>0</v>
      </c>
      <c r="AS61" s="36">
        <f>Q61+Z61+AI61+AR61</f>
        <v>0</v>
      </c>
    </row>
    <row r="62" spans="1:45" ht="20.399999999999999">
      <c r="A62" s="18">
        <f t="shared" si="0"/>
        <v>14</v>
      </c>
      <c r="B62" s="19" t="s">
        <v>47</v>
      </c>
      <c r="C62" s="20" t="str">
        <f>Popis!A50</f>
        <v>Cerovac Zdravko</v>
      </c>
      <c r="D62" s="21">
        <f>Popis!B50</f>
        <v>1969</v>
      </c>
      <c r="E62" s="22" t="str">
        <f>LEFT($F62)</f>
        <v>M</v>
      </c>
      <c r="F62" s="23" t="str">
        <f>Popis!E50</f>
        <v>M50</v>
      </c>
      <c r="G62" s="24" t="s">
        <v>48</v>
      </c>
      <c r="H62" s="25">
        <f>1 + COUNTIFS($AS$6:$AS$950,"&gt;" &amp;$AS62, $F$6:$F$950, $F62)</f>
        <v>2</v>
      </c>
      <c r="I62" s="26">
        <f>IFERROR(VLOOKUP(C62,kolo1!$C$8:$H$133,6,0),0)</f>
        <v>32.979943083563676</v>
      </c>
      <c r="J62" s="27">
        <f>IFERROR(VLOOKUP(C62,kolo2!$C$8:$H$199,6,0),0)</f>
        <v>31.430374805869992</v>
      </c>
      <c r="K62" s="27">
        <f>IFERROR(VLOOKUP(C62,kolo3!$C$7:$H$169,6,0),0)</f>
        <v>30.285146114126476</v>
      </c>
      <c r="L62" s="27">
        <f>IFERROR(VLOOKUP(C62,kolo4!$C$6:$H$171,6,0),0)</f>
        <v>0</v>
      </c>
      <c r="M62" s="27">
        <f>IFERROR(VLOOKUP(C62,kolo5!$C$6:$H$150,6,0),0)</f>
        <v>0</v>
      </c>
      <c r="N62" s="27">
        <f>IFERROR(VLOOKUP(C62,kolo6!$C$6:$H$153,6,0),0)</f>
        <v>0</v>
      </c>
      <c r="O62" s="27">
        <f>IFERROR(VLOOKUP(C62,kolo7!$C$6:$H$64,6,0),0)</f>
        <v>0</v>
      </c>
      <c r="P62" s="28">
        <f>IFERROR(VLOOKUP(C62,kolo8!$C$6:$H$134,6,0),0)</f>
        <v>0</v>
      </c>
      <c r="Q62" s="29">
        <f t="array" ref="Q62">SUM(LARGE(I62:P62,{1,2,3,4,5}))</f>
        <v>94.695464003560147</v>
      </c>
      <c r="R62" s="30">
        <f>IFERROR(VLOOKUP(C62,kolo9!$C$6:$H$200,6,0),0)</f>
        <v>0</v>
      </c>
      <c r="S62" s="27">
        <f>IFERROR(VLOOKUP(C62,kolo10!$C$6:$H$103,6,0),0)</f>
        <v>0</v>
      </c>
      <c r="T62" s="27">
        <f>IFERROR(VLOOKUP(C62,kolo11!$C$6:$H$154,6,0),0)</f>
        <v>0</v>
      </c>
      <c r="U62" s="31">
        <f>IFERROR(VLOOKUP(C62,kolo12!$C$6:$H$153,6,0),0)</f>
        <v>0</v>
      </c>
      <c r="V62" s="31">
        <f>IFERROR(VLOOKUP(C62,kolo13!$C$6:$H$151,6,0),0)</f>
        <v>0</v>
      </c>
      <c r="W62" s="31">
        <f>IFERROR(VLOOKUP(C62,kolo14!$C$6:$H$137,6,0),0)</f>
        <v>0</v>
      </c>
      <c r="X62" s="31">
        <f>IFERROR(VLOOKUP(C62,kolo15!$C$6:$H$149,6,0),0)</f>
        <v>0</v>
      </c>
      <c r="Y62" s="32">
        <f>IFERROR(VLOOKUP(C62,kolo16!$C$6:$H$155,6,0),0)</f>
        <v>0</v>
      </c>
      <c r="Z62" s="33">
        <f t="array" ref="Z62">SUM(LARGE(R62:Y62,{1,2,3,4,5}))</f>
        <v>0</v>
      </c>
      <c r="AA62" s="30">
        <f>IFERROR(VLOOKUP(C62,kolo17!$C$6:$H$151,6,0),0)</f>
        <v>0</v>
      </c>
      <c r="AB62" s="27">
        <f>IFERROR(VLOOKUP(C62,kolo18!$C$6:$H$157,6,0),0)</f>
        <v>0</v>
      </c>
      <c r="AC62" s="27">
        <f>IFERROR(VLOOKUP(C62,kolo19!$C$6:$H$150,6,0),0)</f>
        <v>0</v>
      </c>
      <c r="AD62" s="31">
        <f>IFERROR(VLOOKUP(C62,kolo20!$C$6:$H$145,6,0),0)</f>
        <v>0</v>
      </c>
      <c r="AE62" s="31">
        <f>IFERROR(VLOOKUP(C62,kolo21!$C$6:$H$152,6,0),0)</f>
        <v>0</v>
      </c>
      <c r="AF62" s="31">
        <f>IFERROR(VLOOKUP(C62,kolo22!$C$6:$H$151,6,0),0)</f>
        <v>0</v>
      </c>
      <c r="AG62" s="31">
        <f>IFERROR(VLOOKUP(C62,kolo23!$C$6:$H$118,6,0),0)</f>
        <v>0</v>
      </c>
      <c r="AH62" s="32">
        <f>IFERROR(VLOOKUP(C62,kolo24!$C$6:$H$143,6,0),0)</f>
        <v>0</v>
      </c>
      <c r="AI62" s="33">
        <f t="array" ref="AI62">SUM(LARGE(AA62:AH62,{1,2,3,4,5}))</f>
        <v>0</v>
      </c>
      <c r="AJ62" s="30">
        <f>IFERROR(VLOOKUP(C62,kolo25!$C$6:$H$200,6,0),0)</f>
        <v>0</v>
      </c>
      <c r="AK62" s="27">
        <f>IFERROR(VLOOKUP(C62,kolo26!$C$6:$H$200,6,0),0)</f>
        <v>0</v>
      </c>
      <c r="AL62" s="27">
        <f>IFERROR(VLOOKUP(C62,kolo27!$C$6:$H$200,6,0),0)</f>
        <v>0</v>
      </c>
      <c r="AM62" s="31">
        <f>IFERROR(VLOOKUP(C62,kolo28!$C$6:$H$200,6,0),0)</f>
        <v>0</v>
      </c>
      <c r="AN62" s="31">
        <f>IFERROR(VLOOKUP(C62,kolo29!$C$6:$H$159,6,0),0)</f>
        <v>0</v>
      </c>
      <c r="AO62" s="31">
        <f>IFERROR(VLOOKUP(C62,kolo30!$C$6:$H$75,6,0),0)</f>
        <v>0</v>
      </c>
      <c r="AP62" s="31">
        <f>IFERROR(VLOOKUP(C62,kolo31!$C$6:$H$118,6,0),0)</f>
        <v>0</v>
      </c>
      <c r="AQ62" s="34">
        <f>IFERROR(VLOOKUP(C62,kolo32!$C$6:$H$200,6,0),0)</f>
        <v>0</v>
      </c>
      <c r="AR62" s="35">
        <f t="array" ref="AR62">SUM(LARGE(AJ62:AQ62,{1,2,3,4,5}))</f>
        <v>0</v>
      </c>
      <c r="AS62" s="36">
        <f>Q62+Z62+AI62+AR62</f>
        <v>94.695464003560147</v>
      </c>
    </row>
    <row r="63" spans="1:45" ht="20.399999999999999" hidden="1">
      <c r="A63" s="18">
        <f t="shared" si="0"/>
        <v>58</v>
      </c>
      <c r="B63" s="19" t="s">
        <v>47</v>
      </c>
      <c r="C63" s="20" t="str">
        <f>Popis!A68</f>
        <v>Čulina Ante</v>
      </c>
      <c r="D63" s="21">
        <f>Popis!B68</f>
        <v>1993</v>
      </c>
      <c r="E63" s="22" t="str">
        <f>LEFT($F63)</f>
        <v>M</v>
      </c>
      <c r="F63" s="23" t="str">
        <f>Popis!E68</f>
        <v>MS</v>
      </c>
      <c r="G63" s="37" t="s">
        <v>48</v>
      </c>
      <c r="H63" s="25">
        <f>1 + COUNTIFS($AS$6:$AS$950,"&gt;" &amp;$AS63, $F$6:$F$950, $F63)</f>
        <v>7</v>
      </c>
      <c r="I63" s="26">
        <f>IFERROR(VLOOKUP(C63,kolo1!$C$8:$H$133,6,0),0)</f>
        <v>0</v>
      </c>
      <c r="J63" s="27">
        <f>IFERROR(VLOOKUP(C63,kolo2!$C$8:$H$199,6,0),0)</f>
        <v>0</v>
      </c>
      <c r="K63" s="27">
        <f>IFERROR(VLOOKUP(C63,kolo3!$C$7:$H$169,6,0),0)</f>
        <v>0</v>
      </c>
      <c r="L63" s="27">
        <f>IFERROR(VLOOKUP(C63,kolo4!$C$6:$H$171,6,0),0)</f>
        <v>0</v>
      </c>
      <c r="M63" s="27">
        <f>IFERROR(VLOOKUP(C63,kolo5!$C$6:$H$150,6,0),0)</f>
        <v>0</v>
      </c>
      <c r="N63" s="27">
        <f>IFERROR(VLOOKUP(C63,kolo6!$C$6:$H$153,6,0),0)</f>
        <v>0</v>
      </c>
      <c r="O63" s="27">
        <f>IFERROR(VLOOKUP(C63,kolo7!$C$6:$H$64,6,0),0)</f>
        <v>0</v>
      </c>
      <c r="P63" s="28">
        <f>IFERROR(VLOOKUP(C63,kolo8!$C$6:$H$134,6,0),0)</f>
        <v>0</v>
      </c>
      <c r="Q63" s="29">
        <f t="array" ref="Q63">SUM(LARGE(I63:P63,{1,2,3,4,5}))</f>
        <v>0</v>
      </c>
      <c r="R63" s="30">
        <f>IFERROR(VLOOKUP(C63,kolo9!$C$6:$H$200,6,0),0)</f>
        <v>0</v>
      </c>
      <c r="S63" s="27">
        <f>IFERROR(VLOOKUP(C63,kolo10!$C$6:$H$103,6,0),0)</f>
        <v>0</v>
      </c>
      <c r="T63" s="27">
        <f>IFERROR(VLOOKUP(C63,kolo11!$C$6:$H$154,6,0),0)</f>
        <v>0</v>
      </c>
      <c r="U63" s="31">
        <f>IFERROR(VLOOKUP(C63,kolo12!$C$6:$H$153,6,0),0)</f>
        <v>0</v>
      </c>
      <c r="V63" s="31">
        <f>IFERROR(VLOOKUP(C63,kolo13!$C$6:$H$151,6,0),0)</f>
        <v>0</v>
      </c>
      <c r="W63" s="31">
        <f>IFERROR(VLOOKUP(C63,kolo14!$C$6:$H$137,6,0),0)</f>
        <v>0</v>
      </c>
      <c r="X63" s="31">
        <f>IFERROR(VLOOKUP(C63,kolo15!$C$6:$H$149,6,0),0)</f>
        <v>0</v>
      </c>
      <c r="Y63" s="32">
        <f>IFERROR(VLOOKUP(C63,kolo16!$C$6:$H$155,6,0),0)</f>
        <v>0</v>
      </c>
      <c r="Z63" s="33">
        <f t="array" ref="Z63">SUM(LARGE(R63:Y63,{1,2,3,4,5}))</f>
        <v>0</v>
      </c>
      <c r="AA63" s="30">
        <f>IFERROR(VLOOKUP(C63,kolo17!$C$6:$H$151,6,0),0)</f>
        <v>0</v>
      </c>
      <c r="AB63" s="27">
        <f>IFERROR(VLOOKUP(C63,kolo18!$C$6:$H$157,6,0),0)</f>
        <v>0</v>
      </c>
      <c r="AC63" s="27">
        <f>IFERROR(VLOOKUP(C63,kolo19!$C$6:$H$150,6,0),0)</f>
        <v>0</v>
      </c>
      <c r="AD63" s="31">
        <f>IFERROR(VLOOKUP(C63,kolo20!$C$6:$H$145,6,0),0)</f>
        <v>0</v>
      </c>
      <c r="AE63" s="31">
        <f>IFERROR(VLOOKUP(C63,kolo21!$C$6:$H$152,6,0),0)</f>
        <v>0</v>
      </c>
      <c r="AF63" s="31">
        <f>IFERROR(VLOOKUP(C63,kolo22!$C$6:$H$151,6,0),0)</f>
        <v>0</v>
      </c>
      <c r="AG63" s="31">
        <f>IFERROR(VLOOKUP(C63,kolo23!$C$6:$H$118,6,0),0)</f>
        <v>0</v>
      </c>
      <c r="AH63" s="32">
        <f>IFERROR(VLOOKUP(C63,kolo24!$C$6:$H$143,6,0),0)</f>
        <v>0</v>
      </c>
      <c r="AI63" s="33">
        <f t="array" ref="AI63">SUM(LARGE(AA63:AH63,{1,2,3,4,5}))</f>
        <v>0</v>
      </c>
      <c r="AJ63" s="30">
        <f>IFERROR(VLOOKUP(C63,kolo25!$C$6:$H$200,6,0),0)</f>
        <v>0</v>
      </c>
      <c r="AK63" s="27">
        <f>IFERROR(VLOOKUP(C63,kolo26!$C$6:$H$200,6,0),0)</f>
        <v>0</v>
      </c>
      <c r="AL63" s="27">
        <f>IFERROR(VLOOKUP(C63,kolo27!$C$6:$H$200,6,0),0)</f>
        <v>0</v>
      </c>
      <c r="AM63" s="31">
        <f>IFERROR(VLOOKUP(C63,kolo28!$C$6:$H$200,6,0),0)</f>
        <v>0</v>
      </c>
      <c r="AN63" s="31">
        <f>IFERROR(VLOOKUP(C63,kolo29!$C$6:$H$159,6,0),0)</f>
        <v>0</v>
      </c>
      <c r="AO63" s="31">
        <f>IFERROR(VLOOKUP(C63,kolo30!$C$6:$H$75,6,0),0)</f>
        <v>0</v>
      </c>
      <c r="AP63" s="31">
        <f>IFERROR(VLOOKUP(C63,kolo31!$C$6:$H$118,6,0),0)</f>
        <v>0</v>
      </c>
      <c r="AQ63" s="34">
        <f>IFERROR(VLOOKUP(C63,kolo32!$C$6:$H$200,6,0),0)</f>
        <v>0</v>
      </c>
      <c r="AR63" s="35">
        <f t="array" ref="AR63">SUM(LARGE(AJ63:AQ63,{1,2,3,4,5}))</f>
        <v>0</v>
      </c>
      <c r="AS63" s="36">
        <f>Q63+Z63+AI63+AR63</f>
        <v>0</v>
      </c>
    </row>
    <row r="64" spans="1:45" ht="20.399999999999999" hidden="1">
      <c r="A64" s="18">
        <f t="shared" si="0"/>
        <v>58</v>
      </c>
      <c r="B64" s="19" t="s">
        <v>47</v>
      </c>
      <c r="C64" s="20" t="str">
        <f>Popis!A69</f>
        <v>Ćosić Berislav</v>
      </c>
      <c r="D64" s="21">
        <f>Popis!B69</f>
        <v>2000</v>
      </c>
      <c r="E64" s="22" t="str">
        <f>LEFT($F64)</f>
        <v>M</v>
      </c>
      <c r="F64" s="23" t="str">
        <f>Popis!E69</f>
        <v>MS</v>
      </c>
      <c r="G64" s="24" t="s">
        <v>48</v>
      </c>
      <c r="H64" s="25">
        <f>1 + COUNTIFS($AS$6:$AS$950,"&gt;" &amp;$AS64, $F$6:$F$950, $F64)</f>
        <v>7</v>
      </c>
      <c r="I64" s="26">
        <f>IFERROR(VLOOKUP(C64,kolo1!$C$8:$H$133,6,0),0)</f>
        <v>0</v>
      </c>
      <c r="J64" s="27">
        <f>IFERROR(VLOOKUP(C64,kolo2!$C$8:$H$199,6,0),0)</f>
        <v>0</v>
      </c>
      <c r="K64" s="27">
        <f>IFERROR(VLOOKUP(C64,kolo3!$C$7:$H$169,6,0),0)</f>
        <v>0</v>
      </c>
      <c r="L64" s="27">
        <f>IFERROR(VLOOKUP(C64,kolo4!$C$6:$H$171,6,0),0)</f>
        <v>0</v>
      </c>
      <c r="M64" s="27">
        <f>IFERROR(VLOOKUP(C64,kolo5!$C$6:$H$150,6,0),0)</f>
        <v>0</v>
      </c>
      <c r="N64" s="27">
        <f>IFERROR(VLOOKUP(C64,kolo6!$C$6:$H$153,6,0),0)</f>
        <v>0</v>
      </c>
      <c r="O64" s="27">
        <f>IFERROR(VLOOKUP(C64,kolo7!$C$6:$H$64,6,0),0)</f>
        <v>0</v>
      </c>
      <c r="P64" s="28">
        <f>IFERROR(VLOOKUP(C64,kolo8!$C$6:$H$134,6,0),0)</f>
        <v>0</v>
      </c>
      <c r="Q64" s="29">
        <f t="array" ref="Q64">SUM(LARGE(I64:P64,{1,2,3,4,5}))</f>
        <v>0</v>
      </c>
      <c r="R64" s="30">
        <f>IFERROR(VLOOKUP(C64,kolo9!$C$6:$H$200,6,0),0)</f>
        <v>0</v>
      </c>
      <c r="S64" s="27">
        <f>IFERROR(VLOOKUP(C64,kolo10!$C$6:$H$103,6,0),0)</f>
        <v>0</v>
      </c>
      <c r="T64" s="27">
        <f>IFERROR(VLOOKUP(C64,kolo11!$C$6:$H$154,6,0),0)</f>
        <v>0</v>
      </c>
      <c r="U64" s="31">
        <f>IFERROR(VLOOKUP(C64,kolo12!$C$6:$H$153,6,0),0)</f>
        <v>0</v>
      </c>
      <c r="V64" s="31">
        <f>IFERROR(VLOOKUP(C64,kolo13!$C$6:$H$151,6,0),0)</f>
        <v>0</v>
      </c>
      <c r="W64" s="31">
        <f>IFERROR(VLOOKUP(C64,kolo14!$C$6:$H$137,6,0),0)</f>
        <v>0</v>
      </c>
      <c r="X64" s="31">
        <f>IFERROR(VLOOKUP(C64,kolo15!$C$6:$H$149,6,0),0)</f>
        <v>0</v>
      </c>
      <c r="Y64" s="32">
        <f>IFERROR(VLOOKUP(C64,kolo16!$C$6:$H$155,6,0),0)</f>
        <v>0</v>
      </c>
      <c r="Z64" s="33">
        <f t="array" ref="Z64">SUM(LARGE(R64:Y64,{1,2,3,4,5}))</f>
        <v>0</v>
      </c>
      <c r="AA64" s="30">
        <f>IFERROR(VLOOKUP(C64,kolo17!$C$6:$H$151,6,0),0)</f>
        <v>0</v>
      </c>
      <c r="AB64" s="27">
        <f>IFERROR(VLOOKUP(C64,kolo18!$C$6:$H$157,6,0),0)</f>
        <v>0</v>
      </c>
      <c r="AC64" s="27">
        <f>IFERROR(VLOOKUP(C64,kolo19!$C$6:$H$150,6,0),0)</f>
        <v>0</v>
      </c>
      <c r="AD64" s="31">
        <f>IFERROR(VLOOKUP(C64,kolo20!$C$6:$H$145,6,0),0)</f>
        <v>0</v>
      </c>
      <c r="AE64" s="31">
        <f>IFERROR(VLOOKUP(C64,kolo21!$C$6:$H$152,6,0),0)</f>
        <v>0</v>
      </c>
      <c r="AF64" s="31">
        <f>IFERROR(VLOOKUP(C64,kolo22!$C$6:$H$151,6,0),0)</f>
        <v>0</v>
      </c>
      <c r="AG64" s="31">
        <f>IFERROR(VLOOKUP(C64,kolo23!$C$6:$H$118,6,0),0)</f>
        <v>0</v>
      </c>
      <c r="AH64" s="32">
        <f>IFERROR(VLOOKUP(C64,kolo24!$C$6:$H$143,6,0),0)</f>
        <v>0</v>
      </c>
      <c r="AI64" s="33">
        <f t="array" ref="AI64">SUM(LARGE(AA64:AH64,{1,2,3,4,5}))</f>
        <v>0</v>
      </c>
      <c r="AJ64" s="30">
        <f>IFERROR(VLOOKUP(C64,kolo25!$C$6:$H$200,6,0),0)</f>
        <v>0</v>
      </c>
      <c r="AK64" s="27">
        <f>IFERROR(VLOOKUP(C64,kolo26!$C$6:$H$200,6,0),0)</f>
        <v>0</v>
      </c>
      <c r="AL64" s="27">
        <f>IFERROR(VLOOKUP(C64,kolo27!$C$6:$H$200,6,0),0)</f>
        <v>0</v>
      </c>
      <c r="AM64" s="31">
        <f>IFERROR(VLOOKUP(C64,kolo28!$C$6:$H$200,6,0),0)</f>
        <v>0</v>
      </c>
      <c r="AN64" s="31">
        <f>IFERROR(VLOOKUP(C64,kolo29!$C$6:$H$159,6,0),0)</f>
        <v>0</v>
      </c>
      <c r="AO64" s="31">
        <f>IFERROR(VLOOKUP(C64,kolo30!$C$6:$H$75,6,0),0)</f>
        <v>0</v>
      </c>
      <c r="AP64" s="31">
        <f>IFERROR(VLOOKUP(C64,kolo31!$C$6:$H$118,6,0),0)</f>
        <v>0</v>
      </c>
      <c r="AQ64" s="34">
        <f>IFERROR(VLOOKUP(C64,kolo32!$C$6:$H$200,6,0),0)</f>
        <v>0</v>
      </c>
      <c r="AR64" s="35">
        <f t="array" ref="AR64">SUM(LARGE(AJ64:AQ64,{1,2,3,4,5}))</f>
        <v>0</v>
      </c>
      <c r="AS64" s="36">
        <f>Q64+Z64+AI64+AR64</f>
        <v>0</v>
      </c>
    </row>
    <row r="65" spans="1:45" ht="20.399999999999999" hidden="1">
      <c r="A65" s="18">
        <f t="shared" si="0"/>
        <v>34</v>
      </c>
      <c r="B65" s="19" t="s">
        <v>47</v>
      </c>
      <c r="C65" s="20" t="str">
        <f>Popis!A70</f>
        <v>Dalić Martina</v>
      </c>
      <c r="D65" s="21">
        <f>Popis!B70</f>
        <v>1967</v>
      </c>
      <c r="E65" s="22" t="str">
        <f>LEFT($F65)</f>
        <v>Ž</v>
      </c>
      <c r="F65" s="23" t="str">
        <f>Popis!E70</f>
        <v>Ž55</v>
      </c>
      <c r="G65" s="24" t="s">
        <v>48</v>
      </c>
      <c r="H65" s="25">
        <f>1 + COUNTIFS($AS$6:$AS$950,"&gt;" &amp;$AS65, $F$6:$F$950, $F65)</f>
        <v>1</v>
      </c>
      <c r="I65" s="26">
        <f>IFERROR(VLOOKUP(C65,kolo1!$C$8:$H$133,6,0),0)</f>
        <v>0</v>
      </c>
      <c r="J65" s="27">
        <f>IFERROR(VLOOKUP(C65,kolo2!$C$8:$H$199,6,0),0)</f>
        <v>0</v>
      </c>
      <c r="K65" s="27">
        <f>IFERROR(VLOOKUP(C65,kolo3!$C$7:$H$169,6,0),0)</f>
        <v>0</v>
      </c>
      <c r="L65" s="27">
        <f>IFERROR(VLOOKUP(C65,kolo4!$C$6:$H$171,6,0),0)</f>
        <v>0</v>
      </c>
      <c r="M65" s="27">
        <f>IFERROR(VLOOKUP(C65,kolo5!$C$6:$H$150,6,0),0)</f>
        <v>0</v>
      </c>
      <c r="N65" s="27">
        <f>IFERROR(VLOOKUP(C65,kolo6!$C$6:$H$153,6,0),0)</f>
        <v>0</v>
      </c>
      <c r="O65" s="27">
        <f>IFERROR(VLOOKUP(C65,kolo7!$C$6:$H$64,6,0),0)</f>
        <v>0</v>
      </c>
      <c r="P65" s="28">
        <f>IFERROR(VLOOKUP(C65,kolo8!$C$6:$H$134,6,0),0)</f>
        <v>0</v>
      </c>
      <c r="Q65" s="29">
        <f t="array" ref="Q65">SUM(LARGE(I65:P65,{1,2,3,4,5}))</f>
        <v>0</v>
      </c>
      <c r="R65" s="30">
        <f>IFERROR(VLOOKUP(C65,kolo9!$C$6:$H$200,6,0),0)</f>
        <v>0</v>
      </c>
      <c r="S65" s="27">
        <f>IFERROR(VLOOKUP(C65,kolo10!$C$6:$H$103,6,0),0)</f>
        <v>0</v>
      </c>
      <c r="T65" s="27">
        <f>IFERROR(VLOOKUP(C65,kolo11!$C$6:$H$154,6,0),0)</f>
        <v>0</v>
      </c>
      <c r="U65" s="31">
        <f>IFERROR(VLOOKUP(C65,kolo12!$C$6:$H$153,6,0),0)</f>
        <v>0</v>
      </c>
      <c r="V65" s="31">
        <f>IFERROR(VLOOKUP(C65,kolo13!$C$6:$H$151,6,0),0)</f>
        <v>0</v>
      </c>
      <c r="W65" s="31">
        <f>IFERROR(VLOOKUP(C65,kolo14!$C$6:$H$137,6,0),0)</f>
        <v>0</v>
      </c>
      <c r="X65" s="31">
        <f>IFERROR(VLOOKUP(C65,kolo15!$C$6:$H$149,6,0),0)</f>
        <v>0</v>
      </c>
      <c r="Y65" s="32">
        <f>IFERROR(VLOOKUP(C65,kolo16!$C$6:$H$155,6,0),0)</f>
        <v>0</v>
      </c>
      <c r="Z65" s="33">
        <f t="array" ref="Z65">SUM(LARGE(R65:Y65,{1,2,3,4,5}))</f>
        <v>0</v>
      </c>
      <c r="AA65" s="30">
        <f>IFERROR(VLOOKUP(C65,kolo17!$C$6:$H$151,6,0),0)</f>
        <v>0</v>
      </c>
      <c r="AB65" s="27">
        <f>IFERROR(VLOOKUP(C65,kolo18!$C$6:$H$157,6,0),0)</f>
        <v>0</v>
      </c>
      <c r="AC65" s="27">
        <f>IFERROR(VLOOKUP(C65,kolo19!$C$6:$H$150,6,0),0)</f>
        <v>0</v>
      </c>
      <c r="AD65" s="31">
        <f>IFERROR(VLOOKUP(C65,kolo20!$C$6:$H$145,6,0),0)</f>
        <v>0</v>
      </c>
      <c r="AE65" s="31">
        <f>IFERROR(VLOOKUP(C65,kolo21!$C$6:$H$152,6,0),0)</f>
        <v>0</v>
      </c>
      <c r="AF65" s="31">
        <f>IFERROR(VLOOKUP(C65,kolo22!$C$6:$H$151,6,0),0)</f>
        <v>0</v>
      </c>
      <c r="AG65" s="31">
        <f>IFERROR(VLOOKUP(C65,kolo23!$C$6:$H$118,6,0),0)</f>
        <v>0</v>
      </c>
      <c r="AH65" s="32">
        <f>IFERROR(VLOOKUP(C65,kolo24!$C$6:$H$143,6,0),0)</f>
        <v>0</v>
      </c>
      <c r="AI65" s="33">
        <f t="array" ref="AI65">SUM(LARGE(AA65:AH65,{1,2,3,4,5}))</f>
        <v>0</v>
      </c>
      <c r="AJ65" s="30">
        <f>IFERROR(VLOOKUP(C65,kolo25!$C$6:$H$200,6,0),0)</f>
        <v>0</v>
      </c>
      <c r="AK65" s="27">
        <f>IFERROR(VLOOKUP(C65,kolo26!$C$6:$H$200,6,0),0)</f>
        <v>0</v>
      </c>
      <c r="AL65" s="27">
        <f>IFERROR(VLOOKUP(C65,kolo27!$C$6:$H$200,6,0),0)</f>
        <v>0</v>
      </c>
      <c r="AM65" s="31">
        <f>IFERROR(VLOOKUP(C65,kolo28!$C$6:$H$200,6,0),0)</f>
        <v>0</v>
      </c>
      <c r="AN65" s="31">
        <f>IFERROR(VLOOKUP(C65,kolo29!$C$6:$H$159,6,0),0)</f>
        <v>0</v>
      </c>
      <c r="AO65" s="31">
        <f>IFERROR(VLOOKUP(C65,kolo30!$C$6:$H$75,6,0),0)</f>
        <v>0</v>
      </c>
      <c r="AP65" s="31">
        <f>IFERROR(VLOOKUP(C65,kolo31!$C$6:$H$118,6,0),0)</f>
        <v>0</v>
      </c>
      <c r="AQ65" s="34">
        <f>IFERROR(VLOOKUP(C65,kolo32!$C$6:$H$200,6,0),0)</f>
        <v>0</v>
      </c>
      <c r="AR65" s="35">
        <f t="array" ref="AR65">SUM(LARGE(AJ65:AQ65,{1,2,3,4,5}))</f>
        <v>0</v>
      </c>
      <c r="AS65" s="36">
        <f>Q65+Z65+AI65+AR65</f>
        <v>0</v>
      </c>
    </row>
    <row r="66" spans="1:45" ht="20.399999999999999" hidden="1">
      <c r="A66" s="18">
        <f t="shared" si="0"/>
        <v>58</v>
      </c>
      <c r="B66" s="19" t="s">
        <v>47</v>
      </c>
      <c r="C66" s="20" t="str">
        <f>Popis!A142</f>
        <v>Koštan Mario</v>
      </c>
      <c r="D66" s="21">
        <f>Popis!B142</f>
        <v>1988</v>
      </c>
      <c r="E66" s="22" t="str">
        <f>LEFT($F66)</f>
        <v>M</v>
      </c>
      <c r="F66" s="23" t="str">
        <f>Popis!E142</f>
        <v>MS</v>
      </c>
      <c r="G66" s="37" t="s">
        <v>48</v>
      </c>
      <c r="H66" s="25">
        <f>1 + COUNTIFS($AS$6:$AS$950,"&gt;" &amp;$AS66, $F$6:$F$950, $F66)</f>
        <v>7</v>
      </c>
      <c r="I66" s="26">
        <f>IFERROR(VLOOKUP(C66,kolo1!$C$8:$H$133,6,0),0)</f>
        <v>0</v>
      </c>
      <c r="J66" s="27">
        <f>IFERROR(VLOOKUP(C66,kolo2!$C$8:$H$199,6,0),0)</f>
        <v>0</v>
      </c>
      <c r="K66" s="27">
        <f>IFERROR(VLOOKUP(C66,kolo3!$C$7:$H$169,6,0),0)</f>
        <v>0</v>
      </c>
      <c r="L66" s="27">
        <f>IFERROR(VLOOKUP(C66,kolo4!$C$6:$H$171,6,0),0)</f>
        <v>0</v>
      </c>
      <c r="M66" s="27">
        <f>IFERROR(VLOOKUP(C66,kolo5!$C$6:$H$150,6,0),0)</f>
        <v>0</v>
      </c>
      <c r="N66" s="27">
        <f>IFERROR(VLOOKUP(C66,kolo6!$C$6:$H$153,6,0),0)</f>
        <v>0</v>
      </c>
      <c r="O66" s="27">
        <f>IFERROR(VLOOKUP(C66,kolo7!$C$6:$H$64,6,0),0)</f>
        <v>0</v>
      </c>
      <c r="P66" s="28">
        <f>IFERROR(VLOOKUP(C66,kolo8!$C$6:$H$134,6,0),0)</f>
        <v>0</v>
      </c>
      <c r="Q66" s="29">
        <f t="array" ref="Q66">SUM(LARGE(I66:P66,{1,2,3,4,5}))</f>
        <v>0</v>
      </c>
      <c r="R66" s="30">
        <f>IFERROR(VLOOKUP(C66,kolo9!$C$6:$H$200,6,0),0)</f>
        <v>0</v>
      </c>
      <c r="S66" s="27">
        <f>IFERROR(VLOOKUP(C66,kolo10!$C$6:$H$103,6,0),0)</f>
        <v>0</v>
      </c>
      <c r="T66" s="27">
        <f>IFERROR(VLOOKUP(C66,kolo11!$C$6:$H$154,6,0),0)</f>
        <v>0</v>
      </c>
      <c r="U66" s="31">
        <f>IFERROR(VLOOKUP(C66,kolo12!$C$6:$H$153,6,0),0)</f>
        <v>0</v>
      </c>
      <c r="V66" s="31">
        <f>IFERROR(VLOOKUP(C66,kolo13!$C$6:$H$151,6,0),0)</f>
        <v>0</v>
      </c>
      <c r="W66" s="31">
        <f>IFERROR(VLOOKUP(C66,kolo14!$C$6:$H$137,6,0),0)</f>
        <v>0</v>
      </c>
      <c r="X66" s="31">
        <f>IFERROR(VLOOKUP(C66,kolo15!$C$6:$H$149,6,0),0)</f>
        <v>0</v>
      </c>
      <c r="Y66" s="32">
        <f>IFERROR(VLOOKUP(C66,kolo16!$C$6:$H$155,6,0),0)</f>
        <v>0</v>
      </c>
      <c r="Z66" s="33">
        <f t="array" ref="Z66">SUM(LARGE(R66:Y66,{1,2,3,4,5}))</f>
        <v>0</v>
      </c>
      <c r="AA66" s="30">
        <f>IFERROR(VLOOKUP(C66,kolo17!$C$6:$H$151,6,0),0)</f>
        <v>0</v>
      </c>
      <c r="AB66" s="27">
        <f>IFERROR(VLOOKUP(C66,kolo18!$C$6:$H$157,6,0),0)</f>
        <v>0</v>
      </c>
      <c r="AC66" s="27">
        <f>IFERROR(VLOOKUP(C66,kolo19!$C$6:$H$150,6,0),0)</f>
        <v>0</v>
      </c>
      <c r="AD66" s="31">
        <f>IFERROR(VLOOKUP(C66,kolo20!$C$6:$H$145,6,0),0)</f>
        <v>0</v>
      </c>
      <c r="AE66" s="31">
        <f>IFERROR(VLOOKUP(C66,kolo21!$C$6:$H$152,6,0),0)</f>
        <v>0</v>
      </c>
      <c r="AF66" s="31">
        <f>IFERROR(VLOOKUP(C66,kolo22!$C$6:$H$151,6,0),0)</f>
        <v>0</v>
      </c>
      <c r="AG66" s="31">
        <f>IFERROR(VLOOKUP(C66,kolo23!$C$6:$H$118,6,0),0)</f>
        <v>0</v>
      </c>
      <c r="AH66" s="32">
        <f>IFERROR(VLOOKUP(C66,kolo24!$C$6:$H$143,6,0),0)</f>
        <v>0</v>
      </c>
      <c r="AI66" s="33">
        <f t="array" ref="AI66">SUM(LARGE(AA66:AH66,{1,2,3,4,5}))</f>
        <v>0</v>
      </c>
      <c r="AJ66" s="30">
        <f>IFERROR(VLOOKUP(C66,kolo25!$C$6:$H$200,6,0),0)</f>
        <v>0</v>
      </c>
      <c r="AK66" s="27">
        <f>IFERROR(VLOOKUP(C66,kolo26!$C$6:$H$200,6,0),0)</f>
        <v>0</v>
      </c>
      <c r="AL66" s="27">
        <f>IFERROR(VLOOKUP(C66,kolo27!$C$6:$H$200,6,0),0)</f>
        <v>0</v>
      </c>
      <c r="AM66" s="31">
        <f>IFERROR(VLOOKUP(C66,kolo28!$C$6:$H$200,6,0),0)</f>
        <v>0</v>
      </c>
      <c r="AN66" s="31">
        <f>IFERROR(VLOOKUP(C66,kolo29!$C$6:$H$159,6,0),0)</f>
        <v>0</v>
      </c>
      <c r="AO66" s="31">
        <f>IFERROR(VLOOKUP(C66,kolo30!$C$6:$H$75,6,0),0)</f>
        <v>0</v>
      </c>
      <c r="AP66" s="31">
        <f>IFERROR(VLOOKUP(C66,kolo31!$C$6:$H$118,6,0),0)</f>
        <v>0</v>
      </c>
      <c r="AQ66" s="34">
        <f>IFERROR(VLOOKUP(C66,kolo32!$C$6:$H$200,6,0),0)</f>
        <v>0</v>
      </c>
      <c r="AR66" s="35">
        <f t="array" ref="AR66">SUM(LARGE(AJ66:AQ66,{1,2,3,4,5}))</f>
        <v>0</v>
      </c>
      <c r="AS66" s="36">
        <f>Q66+Z66+AI66+AR66</f>
        <v>0</v>
      </c>
    </row>
    <row r="67" spans="1:45" ht="20.399999999999999" hidden="1">
      <c r="A67" s="18">
        <f t="shared" si="0"/>
        <v>34</v>
      </c>
      <c r="B67" s="19" t="s">
        <v>47</v>
      </c>
      <c r="C67" s="20" t="str">
        <f>Popis!A72</f>
        <v>Dežmarić Krofak Saška</v>
      </c>
      <c r="D67" s="21">
        <f>Popis!B72</f>
        <v>0</v>
      </c>
      <c r="E67" s="22" t="str">
        <f>LEFT($F67)</f>
        <v>Ž</v>
      </c>
      <c r="F67" s="23" t="str">
        <f>Popis!E72</f>
        <v>Žun</v>
      </c>
      <c r="G67" s="24" t="s">
        <v>48</v>
      </c>
      <c r="H67" s="25">
        <f>1 + COUNTIFS($AS$6:$AS$950,"&gt;" &amp;$AS67, $F$6:$F$950, $F67)</f>
        <v>9</v>
      </c>
      <c r="I67" s="26">
        <f>IFERROR(VLOOKUP(C67,kolo1!$C$8:$H$133,6,0),0)</f>
        <v>0</v>
      </c>
      <c r="J67" s="27">
        <f>IFERROR(VLOOKUP(C67,kolo2!$C$8:$H$199,6,0),0)</f>
        <v>0</v>
      </c>
      <c r="K67" s="27">
        <f>IFERROR(VLOOKUP(C67,kolo3!$C$7:$H$169,6,0),0)</f>
        <v>0</v>
      </c>
      <c r="L67" s="27">
        <f>IFERROR(VLOOKUP(C67,kolo4!$C$6:$H$171,6,0),0)</f>
        <v>0</v>
      </c>
      <c r="M67" s="27">
        <f>IFERROR(VLOOKUP(C67,kolo5!$C$6:$H$150,6,0),0)</f>
        <v>0</v>
      </c>
      <c r="N67" s="27">
        <f>IFERROR(VLOOKUP(C67,kolo6!$C$6:$H$153,6,0),0)</f>
        <v>0</v>
      </c>
      <c r="O67" s="27">
        <f>IFERROR(VLOOKUP(C67,kolo7!$C$6:$H$64,6,0),0)</f>
        <v>0</v>
      </c>
      <c r="P67" s="28">
        <f>IFERROR(VLOOKUP(C67,kolo8!$C$6:$H$134,6,0),0)</f>
        <v>0</v>
      </c>
      <c r="Q67" s="29">
        <f t="array" ref="Q67">SUM(LARGE(I67:P67,{1,2,3,4,5}))</f>
        <v>0</v>
      </c>
      <c r="R67" s="30">
        <f>IFERROR(VLOOKUP(C67,kolo9!$C$6:$H$200,6,0),0)</f>
        <v>0</v>
      </c>
      <c r="S67" s="27">
        <f>IFERROR(VLOOKUP(C67,kolo10!$C$6:$H$103,6,0),0)</f>
        <v>0</v>
      </c>
      <c r="T67" s="27">
        <f>IFERROR(VLOOKUP(C67,kolo11!$C$6:$H$154,6,0),0)</f>
        <v>0</v>
      </c>
      <c r="U67" s="31">
        <f>IFERROR(VLOOKUP(C67,kolo12!$C$6:$H$153,6,0),0)</f>
        <v>0</v>
      </c>
      <c r="V67" s="31">
        <f>IFERROR(VLOOKUP(C67,kolo13!$C$6:$H$151,6,0),0)</f>
        <v>0</v>
      </c>
      <c r="W67" s="31">
        <f>IFERROR(VLOOKUP(C67,kolo14!$C$6:$H$137,6,0),0)</f>
        <v>0</v>
      </c>
      <c r="X67" s="31">
        <f>IFERROR(VLOOKUP(C67,kolo15!$C$6:$H$149,6,0),0)</f>
        <v>0</v>
      </c>
      <c r="Y67" s="32">
        <f>IFERROR(VLOOKUP(C67,kolo16!$C$6:$H$155,6,0),0)</f>
        <v>0</v>
      </c>
      <c r="Z67" s="33">
        <f t="array" ref="Z67">SUM(LARGE(R67:Y67,{1,2,3,4,5}))</f>
        <v>0</v>
      </c>
      <c r="AA67" s="30">
        <f>IFERROR(VLOOKUP(C67,kolo17!$C$6:$H$151,6,0),0)</f>
        <v>0</v>
      </c>
      <c r="AB67" s="27">
        <f>IFERROR(VLOOKUP(C67,kolo18!$C$6:$H$157,6,0),0)</f>
        <v>0</v>
      </c>
      <c r="AC67" s="27">
        <f>IFERROR(VLOOKUP(C67,kolo19!$C$6:$H$150,6,0),0)</f>
        <v>0</v>
      </c>
      <c r="AD67" s="31">
        <f>IFERROR(VLOOKUP(C67,kolo20!$C$6:$H$145,6,0),0)</f>
        <v>0</v>
      </c>
      <c r="AE67" s="31">
        <f>IFERROR(VLOOKUP(C67,kolo21!$C$6:$H$152,6,0),0)</f>
        <v>0</v>
      </c>
      <c r="AF67" s="31">
        <f>IFERROR(VLOOKUP(C67,kolo22!$C$6:$H$151,6,0),0)</f>
        <v>0</v>
      </c>
      <c r="AG67" s="31">
        <f>IFERROR(VLOOKUP(C67,kolo23!$C$6:$H$118,6,0),0)</f>
        <v>0</v>
      </c>
      <c r="AH67" s="32">
        <f>IFERROR(VLOOKUP(C67,kolo24!$C$6:$H$143,6,0),0)</f>
        <v>0</v>
      </c>
      <c r="AI67" s="33">
        <f t="array" ref="AI67">SUM(LARGE(AA67:AH67,{1,2,3,4,5}))</f>
        <v>0</v>
      </c>
      <c r="AJ67" s="30">
        <f>IFERROR(VLOOKUP(C67,kolo25!$C$6:$H$200,6,0),0)</f>
        <v>0</v>
      </c>
      <c r="AK67" s="27">
        <f>IFERROR(VLOOKUP(C67,kolo26!$C$6:$H$200,6,0),0)</f>
        <v>0</v>
      </c>
      <c r="AL67" s="27">
        <f>IFERROR(VLOOKUP(C67,kolo27!$C$6:$H$200,6,0),0)</f>
        <v>0</v>
      </c>
      <c r="AM67" s="31">
        <f>IFERROR(VLOOKUP(C67,kolo28!$C$6:$H$200,6,0),0)</f>
        <v>0</v>
      </c>
      <c r="AN67" s="31">
        <f>IFERROR(VLOOKUP(C67,kolo29!$C$6:$H$159,6,0),0)</f>
        <v>0</v>
      </c>
      <c r="AO67" s="31">
        <f>IFERROR(VLOOKUP(C67,kolo30!$C$6:$H$75,6,0),0)</f>
        <v>0</v>
      </c>
      <c r="AP67" s="31">
        <f>IFERROR(VLOOKUP(C67,kolo31!$C$6:$H$118,6,0),0)</f>
        <v>0</v>
      </c>
      <c r="AQ67" s="34">
        <f>IFERROR(VLOOKUP(C67,kolo32!$C$6:$H$200,6,0),0)</f>
        <v>0</v>
      </c>
      <c r="AR67" s="35">
        <f t="array" ref="AR67">SUM(LARGE(AJ67:AQ67,{1,2,3,4,5}))</f>
        <v>0</v>
      </c>
      <c r="AS67" s="36">
        <f>Q67+Z67+AI67+AR67</f>
        <v>0</v>
      </c>
    </row>
    <row r="68" spans="1:45" ht="20.399999999999999" hidden="1">
      <c r="A68" s="18">
        <f t="shared" si="0"/>
        <v>34</v>
      </c>
      <c r="B68" s="19" t="s">
        <v>47</v>
      </c>
      <c r="C68" s="20" t="str">
        <f>Popis!A73</f>
        <v>Divković Gabrijela</v>
      </c>
      <c r="D68" s="21">
        <f>Popis!B73</f>
        <v>1972</v>
      </c>
      <c r="E68" s="22" t="str">
        <f>LEFT($F68)</f>
        <v>Ž</v>
      </c>
      <c r="F68" s="23" t="str">
        <f>Popis!E73</f>
        <v>Ž50</v>
      </c>
      <c r="G68" s="24" t="s">
        <v>48</v>
      </c>
      <c r="H68" s="25">
        <f>1 + COUNTIFS($AS$6:$AS$950,"&gt;" &amp;$AS68, $F$6:$F$950, $F68)</f>
        <v>2</v>
      </c>
      <c r="I68" s="26">
        <f>IFERROR(VLOOKUP(C68,kolo1!$C$8:$H$133,6,0),0)</f>
        <v>0</v>
      </c>
      <c r="J68" s="27">
        <f>IFERROR(VLOOKUP(C68,kolo2!$C$8:$H$199,6,0),0)</f>
        <v>0</v>
      </c>
      <c r="K68" s="27">
        <f>IFERROR(VLOOKUP(C68,kolo3!$C$7:$H$169,6,0),0)</f>
        <v>0</v>
      </c>
      <c r="L68" s="27">
        <f>IFERROR(VLOOKUP(C68,kolo4!$C$6:$H$171,6,0),0)</f>
        <v>0</v>
      </c>
      <c r="M68" s="27">
        <f>IFERROR(VLOOKUP(C68,kolo5!$C$6:$H$150,6,0),0)</f>
        <v>0</v>
      </c>
      <c r="N68" s="27">
        <f>IFERROR(VLOOKUP(C68,kolo6!$C$6:$H$153,6,0),0)</f>
        <v>0</v>
      </c>
      <c r="O68" s="27">
        <f>IFERROR(VLOOKUP(C68,kolo7!$C$6:$H$64,6,0),0)</f>
        <v>0</v>
      </c>
      <c r="P68" s="28">
        <f>IFERROR(VLOOKUP(C68,kolo8!$C$6:$H$134,6,0),0)</f>
        <v>0</v>
      </c>
      <c r="Q68" s="29">
        <f t="array" ref="Q68">SUM(LARGE(I68:P68,{1,2,3,4,5}))</f>
        <v>0</v>
      </c>
      <c r="R68" s="30">
        <f>IFERROR(VLOOKUP(C68,kolo9!$C$6:$H$200,6,0),0)</f>
        <v>0</v>
      </c>
      <c r="S68" s="27">
        <f>IFERROR(VLOOKUP(C68,kolo10!$C$6:$H$103,6,0),0)</f>
        <v>0</v>
      </c>
      <c r="T68" s="27">
        <f>IFERROR(VLOOKUP(C68,kolo11!$C$6:$H$154,6,0),0)</f>
        <v>0</v>
      </c>
      <c r="U68" s="31">
        <f>IFERROR(VLOOKUP(C68,kolo12!$C$6:$H$153,6,0),0)</f>
        <v>0</v>
      </c>
      <c r="V68" s="31">
        <f>IFERROR(VLOOKUP(C68,kolo13!$C$6:$H$151,6,0),0)</f>
        <v>0</v>
      </c>
      <c r="W68" s="31">
        <f>IFERROR(VLOOKUP(C68,kolo14!$C$6:$H$137,6,0),0)</f>
        <v>0</v>
      </c>
      <c r="X68" s="31">
        <f>IFERROR(VLOOKUP(C68,kolo15!$C$6:$H$149,6,0),0)</f>
        <v>0</v>
      </c>
      <c r="Y68" s="32">
        <f>IFERROR(VLOOKUP(C68,kolo16!$C$6:$H$155,6,0),0)</f>
        <v>0</v>
      </c>
      <c r="Z68" s="33">
        <f t="array" ref="Z68">SUM(LARGE(R68:Y68,{1,2,3,4,5}))</f>
        <v>0</v>
      </c>
      <c r="AA68" s="30">
        <f>IFERROR(VLOOKUP(C68,kolo17!$C$6:$H$151,6,0),0)</f>
        <v>0</v>
      </c>
      <c r="AB68" s="27">
        <f>IFERROR(VLOOKUP(C68,kolo18!$C$6:$H$157,6,0),0)</f>
        <v>0</v>
      </c>
      <c r="AC68" s="27">
        <f>IFERROR(VLOOKUP(C68,kolo19!$C$6:$H$150,6,0),0)</f>
        <v>0</v>
      </c>
      <c r="AD68" s="31">
        <f>IFERROR(VLOOKUP(C68,kolo20!$C$6:$H$145,6,0),0)</f>
        <v>0</v>
      </c>
      <c r="AE68" s="31">
        <f>IFERROR(VLOOKUP(C68,kolo21!$C$6:$H$152,6,0),0)</f>
        <v>0</v>
      </c>
      <c r="AF68" s="31">
        <f>IFERROR(VLOOKUP(C68,kolo22!$C$6:$H$151,6,0),0)</f>
        <v>0</v>
      </c>
      <c r="AG68" s="31">
        <f>IFERROR(VLOOKUP(C68,kolo23!$C$6:$H$118,6,0),0)</f>
        <v>0</v>
      </c>
      <c r="AH68" s="32">
        <f>IFERROR(VLOOKUP(C68,kolo24!$C$6:$H$143,6,0),0)</f>
        <v>0</v>
      </c>
      <c r="AI68" s="33">
        <f t="array" ref="AI68">SUM(LARGE(AA68:AH68,{1,2,3,4,5}))</f>
        <v>0</v>
      </c>
      <c r="AJ68" s="30">
        <f>IFERROR(VLOOKUP(C68,kolo25!$C$6:$H$200,6,0),0)</f>
        <v>0</v>
      </c>
      <c r="AK68" s="27">
        <f>IFERROR(VLOOKUP(C68,kolo26!$C$6:$H$200,6,0),0)</f>
        <v>0</v>
      </c>
      <c r="AL68" s="27">
        <f>IFERROR(VLOOKUP(C68,kolo27!$C$6:$H$200,6,0),0)</f>
        <v>0</v>
      </c>
      <c r="AM68" s="31">
        <f>IFERROR(VLOOKUP(C68,kolo28!$C$6:$H$200,6,0),0)</f>
        <v>0</v>
      </c>
      <c r="AN68" s="31">
        <f>IFERROR(VLOOKUP(C68,kolo29!$C$6:$H$159,6,0),0)</f>
        <v>0</v>
      </c>
      <c r="AO68" s="31">
        <f>IFERROR(VLOOKUP(C68,kolo30!$C$6:$H$75,6,0),0)</f>
        <v>0</v>
      </c>
      <c r="AP68" s="31">
        <f>IFERROR(VLOOKUP(C68,kolo31!$C$6:$H$118,6,0),0)</f>
        <v>0</v>
      </c>
      <c r="AQ68" s="34">
        <f>IFERROR(VLOOKUP(C68,kolo32!$C$6:$H$200,6,0),0)</f>
        <v>0</v>
      </c>
      <c r="AR68" s="35">
        <f t="array" ref="AR68">SUM(LARGE(AJ68:AQ68,{1,2,3,4,5}))</f>
        <v>0</v>
      </c>
      <c r="AS68" s="36">
        <f>Q68+Z68+AI68+AR68</f>
        <v>0</v>
      </c>
    </row>
    <row r="69" spans="1:45" ht="20.399999999999999" hidden="1">
      <c r="A69" s="18">
        <f t="shared" si="0"/>
        <v>58</v>
      </c>
      <c r="B69" s="19" t="s">
        <v>47</v>
      </c>
      <c r="C69" s="20" t="str">
        <f>Popis!A74</f>
        <v>Dizdar Dario</v>
      </c>
      <c r="D69" s="21">
        <f>Popis!B74</f>
        <v>1976</v>
      </c>
      <c r="E69" s="22" t="str">
        <f>LEFT($F69)</f>
        <v>M</v>
      </c>
      <c r="F69" s="23" t="str">
        <f>Popis!E74</f>
        <v>M45</v>
      </c>
      <c r="G69" s="24" t="s">
        <v>48</v>
      </c>
      <c r="H69" s="25">
        <f>1 + COUNTIFS($AS$6:$AS$950,"&gt;" &amp;$AS69, $F$6:$F$950, $F69)</f>
        <v>9</v>
      </c>
      <c r="I69" s="26">
        <f>IFERROR(VLOOKUP(C69,kolo1!$C$8:$H$133,6,0),0)</f>
        <v>0</v>
      </c>
      <c r="J69" s="27">
        <f>IFERROR(VLOOKUP(C69,kolo2!$C$8:$H$199,6,0),0)</f>
        <v>0</v>
      </c>
      <c r="K69" s="27">
        <f>IFERROR(VLOOKUP(C69,kolo3!$C$7:$H$169,6,0),0)</f>
        <v>0</v>
      </c>
      <c r="L69" s="27">
        <f>IFERROR(VLOOKUP(C69,kolo4!$C$6:$H$171,6,0),0)</f>
        <v>0</v>
      </c>
      <c r="M69" s="27">
        <f>IFERROR(VLOOKUP(C69,kolo5!$C$6:$H$150,6,0),0)</f>
        <v>0</v>
      </c>
      <c r="N69" s="27">
        <f>IFERROR(VLOOKUP(C69,kolo6!$C$6:$H$153,6,0),0)</f>
        <v>0</v>
      </c>
      <c r="O69" s="27">
        <f>IFERROR(VLOOKUP(C69,kolo7!$C$6:$H$64,6,0),0)</f>
        <v>0</v>
      </c>
      <c r="P69" s="28">
        <f>IFERROR(VLOOKUP(C69,kolo8!$C$6:$H$134,6,0),0)</f>
        <v>0</v>
      </c>
      <c r="Q69" s="29">
        <f t="array" ref="Q69">SUM(LARGE(I69:P69,{1,2,3,4,5}))</f>
        <v>0</v>
      </c>
      <c r="R69" s="30">
        <f>IFERROR(VLOOKUP(C69,kolo9!$C$6:$H$200,6,0),0)</f>
        <v>0</v>
      </c>
      <c r="S69" s="27">
        <f>IFERROR(VLOOKUP(C69,kolo10!$C$6:$H$103,6,0),0)</f>
        <v>0</v>
      </c>
      <c r="T69" s="27">
        <f>IFERROR(VLOOKUP(C69,kolo11!$C$6:$H$154,6,0),0)</f>
        <v>0</v>
      </c>
      <c r="U69" s="31">
        <f>IFERROR(VLOOKUP(C69,kolo12!$C$6:$H$153,6,0),0)</f>
        <v>0</v>
      </c>
      <c r="V69" s="31">
        <f>IFERROR(VLOOKUP(C69,kolo13!$C$6:$H$151,6,0),0)</f>
        <v>0</v>
      </c>
      <c r="W69" s="31">
        <f>IFERROR(VLOOKUP(C69,kolo14!$C$6:$H$137,6,0),0)</f>
        <v>0</v>
      </c>
      <c r="X69" s="31">
        <f>IFERROR(VLOOKUP(C69,kolo15!$C$6:$H$149,6,0),0)</f>
        <v>0</v>
      </c>
      <c r="Y69" s="32">
        <f>IFERROR(VLOOKUP(C69,kolo16!$C$6:$H$155,6,0),0)</f>
        <v>0</v>
      </c>
      <c r="Z69" s="33">
        <f t="array" ref="Z69">SUM(LARGE(R69:Y69,{1,2,3,4,5}))</f>
        <v>0</v>
      </c>
      <c r="AA69" s="30">
        <f>IFERROR(VLOOKUP(C69,kolo17!$C$6:$H$151,6,0),0)</f>
        <v>0</v>
      </c>
      <c r="AB69" s="27">
        <f>IFERROR(VLOOKUP(C69,kolo18!$C$6:$H$157,6,0),0)</f>
        <v>0</v>
      </c>
      <c r="AC69" s="27">
        <f>IFERROR(VLOOKUP(C69,kolo19!$C$6:$H$150,6,0),0)</f>
        <v>0</v>
      </c>
      <c r="AD69" s="31">
        <f>IFERROR(VLOOKUP(C69,kolo20!$C$6:$H$145,6,0),0)</f>
        <v>0</v>
      </c>
      <c r="AE69" s="31">
        <f>IFERROR(VLOOKUP(C69,kolo21!$C$6:$H$152,6,0),0)</f>
        <v>0</v>
      </c>
      <c r="AF69" s="31">
        <f>IFERROR(VLOOKUP(C69,kolo22!$C$6:$H$151,6,0),0)</f>
        <v>0</v>
      </c>
      <c r="AG69" s="31">
        <f>IFERROR(VLOOKUP(C69,kolo23!$C$6:$H$118,6,0),0)</f>
        <v>0</v>
      </c>
      <c r="AH69" s="32">
        <f>IFERROR(VLOOKUP(C69,kolo24!$C$6:$H$143,6,0),0)</f>
        <v>0</v>
      </c>
      <c r="AI69" s="33">
        <f t="array" ref="AI69">SUM(LARGE(AA69:AH69,{1,2,3,4,5}))</f>
        <v>0</v>
      </c>
      <c r="AJ69" s="30">
        <f>IFERROR(VLOOKUP(C69,kolo25!$C$6:$H$200,6,0),0)</f>
        <v>0</v>
      </c>
      <c r="AK69" s="27">
        <f>IFERROR(VLOOKUP(C69,kolo26!$C$6:$H$200,6,0),0)</f>
        <v>0</v>
      </c>
      <c r="AL69" s="27">
        <f>IFERROR(VLOOKUP(C69,kolo27!$C$6:$H$200,6,0),0)</f>
        <v>0</v>
      </c>
      <c r="AM69" s="31">
        <f>IFERROR(VLOOKUP(C69,kolo28!$C$6:$H$200,6,0),0)</f>
        <v>0</v>
      </c>
      <c r="AN69" s="31">
        <f>IFERROR(VLOOKUP(C69,kolo29!$C$6:$H$159,6,0),0)</f>
        <v>0</v>
      </c>
      <c r="AO69" s="31">
        <f>IFERROR(VLOOKUP(C69,kolo30!$C$6:$H$75,6,0),0)</f>
        <v>0</v>
      </c>
      <c r="AP69" s="31">
        <f>IFERROR(VLOOKUP(C69,kolo31!$C$6:$H$118,6,0),0)</f>
        <v>0</v>
      </c>
      <c r="AQ69" s="34">
        <f>IFERROR(VLOOKUP(C69,kolo32!$C$6:$H$200,6,0),0)</f>
        <v>0</v>
      </c>
      <c r="AR69" s="35">
        <f t="array" ref="AR69">SUM(LARGE(AJ69:AQ69,{1,2,3,4,5}))</f>
        <v>0</v>
      </c>
      <c r="AS69" s="36">
        <f>Q69+Z69+AI69+AR69</f>
        <v>0</v>
      </c>
    </row>
    <row r="70" spans="1:45" ht="20.399999999999999" hidden="1">
      <c r="A70" s="18">
        <f t="shared" ref="A70:A133" si="7">1 + COUNTIFS($AS$6:$AS$950,"&gt;" &amp;$AS70, $E$6:$E$950, $E70)</f>
        <v>58</v>
      </c>
      <c r="B70" s="19" t="s">
        <v>47</v>
      </c>
      <c r="C70" s="20" t="str">
        <f>Popis!A75</f>
        <v>Drakula Darko</v>
      </c>
      <c r="D70" s="21">
        <f>Popis!B75</f>
        <v>1983</v>
      </c>
      <c r="E70" s="22" t="str">
        <f>LEFT($F70)</f>
        <v>M</v>
      </c>
      <c r="F70" s="23" t="str">
        <f>Popis!E75</f>
        <v>M35</v>
      </c>
      <c r="G70" s="24" t="s">
        <v>48</v>
      </c>
      <c r="H70" s="25">
        <f>1 + COUNTIFS($AS$6:$AS$950,"&gt;" &amp;$AS70, $F$6:$F$950, $F70)</f>
        <v>5</v>
      </c>
      <c r="I70" s="26">
        <f>IFERROR(VLOOKUP(C70,kolo1!$C$8:$H$133,6,0),0)</f>
        <v>0</v>
      </c>
      <c r="J70" s="27">
        <f>IFERROR(VLOOKUP(C70,kolo2!$C$8:$H$199,6,0),0)</f>
        <v>0</v>
      </c>
      <c r="K70" s="27">
        <f>IFERROR(VLOOKUP(C70,kolo3!$C$7:$H$169,6,0),0)</f>
        <v>0</v>
      </c>
      <c r="L70" s="27">
        <f>IFERROR(VLOOKUP(C70,kolo4!$C$6:$H$171,6,0),0)</f>
        <v>0</v>
      </c>
      <c r="M70" s="27">
        <f>IFERROR(VLOOKUP(C70,kolo5!$C$6:$H$150,6,0),0)</f>
        <v>0</v>
      </c>
      <c r="N70" s="27">
        <f>IFERROR(VLOOKUP(C70,kolo6!$C$6:$H$153,6,0),0)</f>
        <v>0</v>
      </c>
      <c r="O70" s="27">
        <f>IFERROR(VLOOKUP(C70,kolo7!$C$6:$H$64,6,0),0)</f>
        <v>0</v>
      </c>
      <c r="P70" s="28">
        <f>IFERROR(VLOOKUP(C70,kolo8!$C$6:$H$134,6,0),0)</f>
        <v>0</v>
      </c>
      <c r="Q70" s="29">
        <f t="array" ref="Q70">SUM(LARGE(I70:P70,{1,2,3,4,5}))</f>
        <v>0</v>
      </c>
      <c r="R70" s="30">
        <f>IFERROR(VLOOKUP(C70,kolo9!$C$6:$H$200,6,0),0)</f>
        <v>0</v>
      </c>
      <c r="S70" s="27">
        <f>IFERROR(VLOOKUP(C70,kolo10!$C$6:$H$103,6,0),0)</f>
        <v>0</v>
      </c>
      <c r="T70" s="27">
        <f>IFERROR(VLOOKUP(C70,kolo11!$C$6:$H$154,6,0),0)</f>
        <v>0</v>
      </c>
      <c r="U70" s="31">
        <f>IFERROR(VLOOKUP(C70,kolo12!$C$6:$H$153,6,0),0)</f>
        <v>0</v>
      </c>
      <c r="V70" s="31">
        <f>IFERROR(VLOOKUP(C70,kolo13!$C$6:$H$151,6,0),0)</f>
        <v>0</v>
      </c>
      <c r="W70" s="31">
        <f>IFERROR(VLOOKUP(C70,kolo14!$C$6:$H$137,6,0),0)</f>
        <v>0</v>
      </c>
      <c r="X70" s="31">
        <f>IFERROR(VLOOKUP(C70,kolo15!$C$6:$H$149,6,0),0)</f>
        <v>0</v>
      </c>
      <c r="Y70" s="32">
        <f>IFERROR(VLOOKUP(C70,kolo16!$C$6:$H$155,6,0),0)</f>
        <v>0</v>
      </c>
      <c r="Z70" s="33">
        <f t="array" ref="Z70">SUM(LARGE(R70:Y70,{1,2,3,4,5}))</f>
        <v>0</v>
      </c>
      <c r="AA70" s="30">
        <f>IFERROR(VLOOKUP(C70,kolo17!$C$6:$H$151,6,0),0)</f>
        <v>0</v>
      </c>
      <c r="AB70" s="27">
        <f>IFERROR(VLOOKUP(C70,kolo18!$C$6:$H$157,6,0),0)</f>
        <v>0</v>
      </c>
      <c r="AC70" s="27">
        <f>IFERROR(VLOOKUP(C70,kolo19!$C$6:$H$150,6,0),0)</f>
        <v>0</v>
      </c>
      <c r="AD70" s="31">
        <f>IFERROR(VLOOKUP(C70,kolo20!$C$6:$H$145,6,0),0)</f>
        <v>0</v>
      </c>
      <c r="AE70" s="31">
        <f>IFERROR(VLOOKUP(C70,kolo21!$C$6:$H$152,6,0),0)</f>
        <v>0</v>
      </c>
      <c r="AF70" s="31">
        <f>IFERROR(VLOOKUP(C70,kolo22!$C$6:$H$151,6,0),0)</f>
        <v>0</v>
      </c>
      <c r="AG70" s="31">
        <f>IFERROR(VLOOKUP(C70,kolo23!$C$6:$H$118,6,0),0)</f>
        <v>0</v>
      </c>
      <c r="AH70" s="32">
        <f>IFERROR(VLOOKUP(C70,kolo24!$C$6:$H$143,6,0),0)</f>
        <v>0</v>
      </c>
      <c r="AI70" s="33">
        <f t="array" ref="AI70">SUM(LARGE(AA70:AH70,{1,2,3,4,5}))</f>
        <v>0</v>
      </c>
      <c r="AJ70" s="30">
        <f>IFERROR(VLOOKUP(C70,kolo25!$C$6:$H$200,6,0),0)</f>
        <v>0</v>
      </c>
      <c r="AK70" s="27">
        <f>IFERROR(VLOOKUP(C70,kolo26!$C$6:$H$200,6,0),0)</f>
        <v>0</v>
      </c>
      <c r="AL70" s="27">
        <f>IFERROR(VLOOKUP(C70,kolo27!$C$6:$H$200,6,0),0)</f>
        <v>0</v>
      </c>
      <c r="AM70" s="31">
        <f>IFERROR(VLOOKUP(C70,kolo28!$C$6:$H$200,6,0),0)</f>
        <v>0</v>
      </c>
      <c r="AN70" s="31">
        <f>IFERROR(VLOOKUP(C70,kolo29!$C$6:$H$159,6,0),0)</f>
        <v>0</v>
      </c>
      <c r="AO70" s="31">
        <f>IFERROR(VLOOKUP(C70,kolo30!$C$6:$H$75,6,0),0)</f>
        <v>0</v>
      </c>
      <c r="AP70" s="31">
        <f>IFERROR(VLOOKUP(C70,kolo31!$C$6:$H$118,6,0),0)</f>
        <v>0</v>
      </c>
      <c r="AQ70" s="34">
        <f>IFERROR(VLOOKUP(C70,kolo32!$C$6:$H$200,6,0),0)</f>
        <v>0</v>
      </c>
      <c r="AR70" s="35">
        <f t="array" ref="AR70">SUM(LARGE(AJ70:AQ70,{1,2,3,4,5}))</f>
        <v>0</v>
      </c>
      <c r="AS70" s="36">
        <f>Q70+Z70+AI70+AR70</f>
        <v>0</v>
      </c>
    </row>
    <row r="71" spans="1:45" ht="20.399999999999999" hidden="1">
      <c r="A71" s="18">
        <f t="shared" si="7"/>
        <v>58</v>
      </c>
      <c r="B71" s="19" t="s">
        <v>47</v>
      </c>
      <c r="C71" s="20" t="str">
        <f>Popis!A76</f>
        <v>Drenški Mario</v>
      </c>
      <c r="D71" s="21">
        <f>Popis!B76</f>
        <v>1979</v>
      </c>
      <c r="E71" s="22" t="str">
        <f>LEFT($F71)</f>
        <v>M</v>
      </c>
      <c r="F71" s="23" t="str">
        <f>Popis!E76</f>
        <v>M40</v>
      </c>
      <c r="G71" s="37" t="s">
        <v>48</v>
      </c>
      <c r="H71" s="25">
        <f>1 + COUNTIFS($AS$6:$AS$950,"&gt;" &amp;$AS71, $F$6:$F$950, $F71)</f>
        <v>5</v>
      </c>
      <c r="I71" s="26">
        <f>IFERROR(VLOOKUP(C71,kolo1!$C$8:$H$133,6,0),0)</f>
        <v>0</v>
      </c>
      <c r="J71" s="27">
        <f>IFERROR(VLOOKUP(C71,kolo2!$C$8:$H$199,6,0),0)</f>
        <v>0</v>
      </c>
      <c r="K71" s="27">
        <f>IFERROR(VLOOKUP(C71,kolo3!$C$7:$H$169,6,0),0)</f>
        <v>0</v>
      </c>
      <c r="L71" s="27">
        <f>IFERROR(VLOOKUP(C71,kolo4!$C$6:$H$171,6,0),0)</f>
        <v>0</v>
      </c>
      <c r="M71" s="27">
        <f>IFERROR(VLOOKUP(C71,kolo5!$C$6:$H$150,6,0),0)</f>
        <v>0</v>
      </c>
      <c r="N71" s="27">
        <f>IFERROR(VLOOKUP(C71,kolo6!$C$6:$H$153,6,0),0)</f>
        <v>0</v>
      </c>
      <c r="O71" s="27">
        <f>IFERROR(VLOOKUP(C71,kolo7!$C$6:$H$64,6,0),0)</f>
        <v>0</v>
      </c>
      <c r="P71" s="28">
        <f>IFERROR(VLOOKUP(C71,kolo8!$C$6:$H$134,6,0),0)</f>
        <v>0</v>
      </c>
      <c r="Q71" s="29">
        <f t="array" ref="Q71">SUM(LARGE(I71:P71,{1,2,3,4,5}))</f>
        <v>0</v>
      </c>
      <c r="R71" s="30">
        <f>IFERROR(VLOOKUP(C71,kolo9!$C$6:$H$200,6,0),0)</f>
        <v>0</v>
      </c>
      <c r="S71" s="27">
        <f>IFERROR(VLOOKUP(C71,kolo10!$C$6:$H$103,6,0),0)</f>
        <v>0</v>
      </c>
      <c r="T71" s="27">
        <f>IFERROR(VLOOKUP(C71,kolo11!$C$6:$H$154,6,0),0)</f>
        <v>0</v>
      </c>
      <c r="U71" s="31">
        <f>IFERROR(VLOOKUP(C71,kolo12!$C$6:$H$153,6,0),0)</f>
        <v>0</v>
      </c>
      <c r="V71" s="31">
        <f>IFERROR(VLOOKUP(C71,kolo13!$C$6:$H$151,6,0),0)</f>
        <v>0</v>
      </c>
      <c r="W71" s="31">
        <f>IFERROR(VLOOKUP(C71,kolo14!$C$6:$H$137,6,0),0)</f>
        <v>0</v>
      </c>
      <c r="X71" s="31">
        <f>IFERROR(VLOOKUP(C71,kolo15!$C$6:$H$149,6,0),0)</f>
        <v>0</v>
      </c>
      <c r="Y71" s="32">
        <f>IFERROR(VLOOKUP(C71,kolo16!$C$6:$H$155,6,0),0)</f>
        <v>0</v>
      </c>
      <c r="Z71" s="33">
        <f t="array" ref="Z71">SUM(LARGE(R71:Y71,{1,2,3,4,5}))</f>
        <v>0</v>
      </c>
      <c r="AA71" s="30">
        <f>IFERROR(VLOOKUP(C71,kolo17!$C$6:$H$151,6,0),0)</f>
        <v>0</v>
      </c>
      <c r="AB71" s="27">
        <f>IFERROR(VLOOKUP(C71,kolo18!$C$6:$H$157,6,0),0)</f>
        <v>0</v>
      </c>
      <c r="AC71" s="27">
        <f>IFERROR(VLOOKUP(C71,kolo19!$C$6:$H$150,6,0),0)</f>
        <v>0</v>
      </c>
      <c r="AD71" s="31">
        <f>IFERROR(VLOOKUP(C71,kolo20!$C$6:$H$145,6,0),0)</f>
        <v>0</v>
      </c>
      <c r="AE71" s="31">
        <f>IFERROR(VLOOKUP(C71,kolo21!$C$6:$H$152,6,0),0)</f>
        <v>0</v>
      </c>
      <c r="AF71" s="31">
        <f>IFERROR(VLOOKUP(C71,kolo22!$C$6:$H$151,6,0),0)</f>
        <v>0</v>
      </c>
      <c r="AG71" s="31">
        <f>IFERROR(VLOOKUP(C71,kolo23!$C$6:$H$118,6,0),0)</f>
        <v>0</v>
      </c>
      <c r="AH71" s="32">
        <f>IFERROR(VLOOKUP(C71,kolo24!$C$6:$H$143,6,0),0)</f>
        <v>0</v>
      </c>
      <c r="AI71" s="33">
        <f t="array" ref="AI71">SUM(LARGE(AA71:AH71,{1,2,3,4,5}))</f>
        <v>0</v>
      </c>
      <c r="AJ71" s="30">
        <f>IFERROR(VLOOKUP(C71,kolo25!$C$6:$H$200,6,0),0)</f>
        <v>0</v>
      </c>
      <c r="AK71" s="27">
        <f>IFERROR(VLOOKUP(C71,kolo26!$C$6:$H$200,6,0),0)</f>
        <v>0</v>
      </c>
      <c r="AL71" s="27">
        <f>IFERROR(VLOOKUP(C71,kolo27!$C$6:$H$200,6,0),0)</f>
        <v>0</v>
      </c>
      <c r="AM71" s="31">
        <f>IFERROR(VLOOKUP(C71,kolo28!$C$6:$H$200,6,0),0)</f>
        <v>0</v>
      </c>
      <c r="AN71" s="31">
        <f>IFERROR(VLOOKUP(C71,kolo29!$C$6:$H$159,6,0),0)</f>
        <v>0</v>
      </c>
      <c r="AO71" s="31">
        <f>IFERROR(VLOOKUP(C71,kolo30!$C$6:$H$75,6,0),0)</f>
        <v>0</v>
      </c>
      <c r="AP71" s="31">
        <f>IFERROR(VLOOKUP(C71,kolo31!$C$6:$H$118,6,0),0)</f>
        <v>0</v>
      </c>
      <c r="AQ71" s="34">
        <f>IFERROR(VLOOKUP(C71,kolo32!$C$6:$H$200,6,0),0)</f>
        <v>0</v>
      </c>
      <c r="AR71" s="35">
        <f t="array" ref="AR71">SUM(LARGE(AJ71:AQ71,{1,2,3,4,5}))</f>
        <v>0</v>
      </c>
      <c r="AS71" s="36">
        <f>Q71+Z71+AI71+AR71</f>
        <v>0</v>
      </c>
    </row>
    <row r="72" spans="1:45" ht="20.399999999999999">
      <c r="A72" s="18">
        <f t="shared" si="7"/>
        <v>15</v>
      </c>
      <c r="B72" s="19" t="s">
        <v>47</v>
      </c>
      <c r="C72" s="20" t="str">
        <f>Popis!A270</f>
        <v>Švaljug Tomislav</v>
      </c>
      <c r="D72" s="21">
        <f>Popis!B270</f>
        <v>1988</v>
      </c>
      <c r="E72" s="22" t="str">
        <f>LEFT($F72)</f>
        <v>M</v>
      </c>
      <c r="F72" s="23" t="str">
        <f>Popis!E270</f>
        <v>MS</v>
      </c>
      <c r="G72" s="24" t="s">
        <v>48</v>
      </c>
      <c r="H72" s="25">
        <f>1 + COUNTIFS($AS$6:$AS$950,"&gt;" &amp;$AS72, $F$6:$F$950, $F72)</f>
        <v>3</v>
      </c>
      <c r="I72" s="26">
        <f>IFERROR(VLOOKUP(C72,kolo1!$C$8:$H$133,6,0),0)</f>
        <v>45.311957471773567</v>
      </c>
      <c r="J72" s="27">
        <f>IFERROR(VLOOKUP(C72,kolo2!$C$8:$H$199,6,0),0)</f>
        <v>45.548059325610112</v>
      </c>
      <c r="K72" s="27">
        <f>IFERROR(VLOOKUP(C72,kolo3!$C$7:$H$169,6,0),0)</f>
        <v>0</v>
      </c>
      <c r="L72" s="27">
        <f>IFERROR(VLOOKUP(C72,kolo4!$C$6:$H$171,6,0),0)</f>
        <v>0</v>
      </c>
      <c r="M72" s="27">
        <f>IFERROR(VLOOKUP(C72,kolo5!$C$6:$H$150,6,0),0)</f>
        <v>0</v>
      </c>
      <c r="N72" s="27">
        <f>IFERROR(VLOOKUP(C72,kolo6!$C$6:$H$153,6,0),0)</f>
        <v>0</v>
      </c>
      <c r="O72" s="27">
        <f>IFERROR(VLOOKUP(C72,kolo7!$C$6:$H$64,6,0),0)</f>
        <v>0</v>
      </c>
      <c r="P72" s="28">
        <f>IFERROR(VLOOKUP(C72,kolo8!$C$6:$H$134,6,0),0)</f>
        <v>0</v>
      </c>
      <c r="Q72" s="29">
        <f t="array" ref="Q72">SUM(LARGE(I72:P72,{1,2,3,4,5}))</f>
        <v>90.860016797383679</v>
      </c>
      <c r="R72" s="30">
        <f>IFERROR(VLOOKUP(C72,kolo9!$C$6:$H$200,6,0),0)</f>
        <v>0</v>
      </c>
      <c r="S72" s="27">
        <f>IFERROR(VLOOKUP(C72,kolo10!$C$6:$H$103,6,0),0)</f>
        <v>0</v>
      </c>
      <c r="T72" s="27">
        <f>IFERROR(VLOOKUP(C72,kolo11!$C$6:$H$154,6,0),0)</f>
        <v>0</v>
      </c>
      <c r="U72" s="31">
        <f>IFERROR(VLOOKUP(C72,kolo12!$C$6:$H$153,6,0),0)</f>
        <v>0</v>
      </c>
      <c r="V72" s="31">
        <f>IFERROR(VLOOKUP(C72,kolo13!$C$6:$H$151,6,0),0)</f>
        <v>0</v>
      </c>
      <c r="W72" s="31">
        <f>IFERROR(VLOOKUP(C72,kolo14!$C$6:$H$137,6,0),0)</f>
        <v>0</v>
      </c>
      <c r="X72" s="31">
        <f>IFERROR(VLOOKUP(C72,kolo15!$C$6:$H$149,6,0),0)</f>
        <v>0</v>
      </c>
      <c r="Y72" s="32">
        <f>IFERROR(VLOOKUP(C72,kolo16!$C$6:$H$155,6,0),0)</f>
        <v>0</v>
      </c>
      <c r="Z72" s="33">
        <f t="array" ref="Z72">SUM(LARGE(R72:Y72,{1,2,3,4,5}))</f>
        <v>0</v>
      </c>
      <c r="AA72" s="30">
        <f>IFERROR(VLOOKUP(C72,kolo17!$C$6:$H$151,6,0),0)</f>
        <v>0</v>
      </c>
      <c r="AB72" s="27">
        <f>IFERROR(VLOOKUP(C72,kolo18!$C$6:$H$157,6,0),0)</f>
        <v>0</v>
      </c>
      <c r="AC72" s="27">
        <f>IFERROR(VLOOKUP(C72,kolo19!$C$6:$H$150,6,0),0)</f>
        <v>0</v>
      </c>
      <c r="AD72" s="31">
        <f>IFERROR(VLOOKUP(C72,kolo20!$C$6:$H$145,6,0),0)</f>
        <v>0</v>
      </c>
      <c r="AE72" s="31">
        <f>IFERROR(VLOOKUP(C72,kolo21!$C$6:$H$152,6,0),0)</f>
        <v>0</v>
      </c>
      <c r="AF72" s="31">
        <f>IFERROR(VLOOKUP(C72,kolo22!$C$6:$H$151,6,0),0)</f>
        <v>0</v>
      </c>
      <c r="AG72" s="31">
        <f>IFERROR(VLOOKUP(C72,kolo23!$C$6:$H$118,6,0),0)</f>
        <v>0</v>
      </c>
      <c r="AH72" s="32">
        <f>IFERROR(VLOOKUP(C72,kolo24!$C$6:$H$143,6,0),0)</f>
        <v>0</v>
      </c>
      <c r="AI72" s="33">
        <f t="array" ref="AI72">SUM(LARGE(AA72:AH72,{1,2,3,4,5}))</f>
        <v>0</v>
      </c>
      <c r="AJ72" s="30">
        <f>IFERROR(VLOOKUP(C72,kolo25!$C$6:$H$200,6,0),0)</f>
        <v>0</v>
      </c>
      <c r="AK72" s="27">
        <f>IFERROR(VLOOKUP(C72,kolo26!$C$6:$H$200,6,0),0)</f>
        <v>0</v>
      </c>
      <c r="AL72" s="27">
        <f>IFERROR(VLOOKUP(C72,kolo27!$C$6:$H$200,6,0),0)</f>
        <v>0</v>
      </c>
      <c r="AM72" s="31">
        <f>IFERROR(VLOOKUP(C72,kolo28!$C$6:$H$200,6,0),0)</f>
        <v>0</v>
      </c>
      <c r="AN72" s="31">
        <f>IFERROR(VLOOKUP(C72,kolo29!$C$6:$H$159,6,0),0)</f>
        <v>0</v>
      </c>
      <c r="AO72" s="31">
        <f>IFERROR(VLOOKUP(C72,kolo30!$C$6:$H$75,6,0),0)</f>
        <v>0</v>
      </c>
      <c r="AP72" s="31">
        <f>IFERROR(VLOOKUP(C72,kolo31!$C$6:$H$118,6,0),0)</f>
        <v>0</v>
      </c>
      <c r="AQ72" s="34">
        <f>IFERROR(VLOOKUP(C72,kolo32!$C$6:$H$200,6,0),0)</f>
        <v>0</v>
      </c>
      <c r="AR72" s="35">
        <f t="array" ref="AR72">SUM(LARGE(AJ72:AQ72,{1,2,3,4,5}))</f>
        <v>0</v>
      </c>
      <c r="AS72" s="36">
        <f>Q72+Z72+AI72+AR72</f>
        <v>90.860016797383679</v>
      </c>
    </row>
    <row r="73" spans="1:45" ht="20.399999999999999" hidden="1">
      <c r="A73" s="18">
        <f t="shared" si="7"/>
        <v>58</v>
      </c>
      <c r="B73" s="19" t="s">
        <v>47</v>
      </c>
      <c r="C73" s="20" t="str">
        <f>Popis!A137</f>
        <v>Kopajtić Matija</v>
      </c>
      <c r="D73" s="21">
        <f>Popis!B137</f>
        <v>1981</v>
      </c>
      <c r="E73" s="22" t="str">
        <f>LEFT($F73)</f>
        <v>M</v>
      </c>
      <c r="F73" s="23" t="str">
        <f>Popis!E137</f>
        <v>M40</v>
      </c>
      <c r="G73" s="24" t="s">
        <v>48</v>
      </c>
      <c r="H73" s="25">
        <f>1 + COUNTIFS($AS$6:$AS$950,"&gt;" &amp;$AS73, $F$6:$F$950, $F73)</f>
        <v>5</v>
      </c>
      <c r="I73" s="26">
        <f>IFERROR(VLOOKUP(C73,kolo1!$C$8:$H$133,6,0),0)</f>
        <v>0</v>
      </c>
      <c r="J73" s="27">
        <f>IFERROR(VLOOKUP(C73,kolo2!$C$8:$H$199,6,0),0)</f>
        <v>0</v>
      </c>
      <c r="K73" s="27">
        <f>IFERROR(VLOOKUP(C73,kolo3!$C$7:$H$169,6,0),0)</f>
        <v>0</v>
      </c>
      <c r="L73" s="27">
        <f>IFERROR(VLOOKUP(C73,kolo4!$C$6:$H$171,6,0),0)</f>
        <v>0</v>
      </c>
      <c r="M73" s="27">
        <f>IFERROR(VLOOKUP(C73,kolo5!$C$6:$H$150,6,0),0)</f>
        <v>0</v>
      </c>
      <c r="N73" s="27">
        <f>IFERROR(VLOOKUP(C73,kolo6!$C$6:$H$153,6,0),0)</f>
        <v>0</v>
      </c>
      <c r="O73" s="27">
        <f>IFERROR(VLOOKUP(C73,kolo7!$C$6:$H$64,6,0),0)</f>
        <v>0</v>
      </c>
      <c r="P73" s="28">
        <f>IFERROR(VLOOKUP(C73,kolo8!$C$6:$H$134,6,0),0)</f>
        <v>0</v>
      </c>
      <c r="Q73" s="29">
        <f t="array" ref="Q73">SUM(LARGE(I73:P73,{1,2,3,4,5}))</f>
        <v>0</v>
      </c>
      <c r="R73" s="30">
        <f>IFERROR(VLOOKUP(C73,kolo9!$C$6:$H$200,6,0),0)</f>
        <v>0</v>
      </c>
      <c r="S73" s="27">
        <f>IFERROR(VLOOKUP(C73,kolo10!$C$6:$H$103,6,0),0)</f>
        <v>0</v>
      </c>
      <c r="T73" s="27">
        <f>IFERROR(VLOOKUP(C73,kolo11!$C$6:$H$154,6,0),0)</f>
        <v>0</v>
      </c>
      <c r="U73" s="31">
        <f>IFERROR(VLOOKUP(C73,kolo12!$C$6:$H$153,6,0),0)</f>
        <v>0</v>
      </c>
      <c r="V73" s="31">
        <f>IFERROR(VLOOKUP(C73,kolo13!$C$6:$H$151,6,0),0)</f>
        <v>0</v>
      </c>
      <c r="W73" s="31">
        <f>IFERROR(VLOOKUP(C73,kolo14!$C$6:$H$137,6,0),0)</f>
        <v>0</v>
      </c>
      <c r="X73" s="31">
        <f>IFERROR(VLOOKUP(C73,kolo15!$C$6:$H$149,6,0),0)</f>
        <v>0</v>
      </c>
      <c r="Y73" s="32">
        <f>IFERROR(VLOOKUP(C73,kolo16!$C$6:$H$155,6,0),0)</f>
        <v>0</v>
      </c>
      <c r="Z73" s="33">
        <f t="array" ref="Z73">SUM(LARGE(R73:Y73,{1,2,3,4,5}))</f>
        <v>0</v>
      </c>
      <c r="AA73" s="30">
        <f>IFERROR(VLOOKUP(C73,kolo17!$C$6:$H$151,6,0),0)</f>
        <v>0</v>
      </c>
      <c r="AB73" s="27">
        <f>IFERROR(VLOOKUP(C73,kolo18!$C$6:$H$157,6,0),0)</f>
        <v>0</v>
      </c>
      <c r="AC73" s="27">
        <f>IFERROR(VLOOKUP(C73,kolo19!$C$6:$H$150,6,0),0)</f>
        <v>0</v>
      </c>
      <c r="AD73" s="31">
        <f>IFERROR(VLOOKUP(C73,kolo20!$C$6:$H$145,6,0),0)</f>
        <v>0</v>
      </c>
      <c r="AE73" s="31">
        <f>IFERROR(VLOOKUP(C73,kolo21!$C$6:$H$152,6,0),0)</f>
        <v>0</v>
      </c>
      <c r="AF73" s="31">
        <f>IFERROR(VLOOKUP(C73,kolo22!$C$6:$H$151,6,0),0)</f>
        <v>0</v>
      </c>
      <c r="AG73" s="31">
        <f>IFERROR(VLOOKUP(C73,kolo23!$C$6:$H$118,6,0),0)</f>
        <v>0</v>
      </c>
      <c r="AH73" s="32">
        <f>IFERROR(VLOOKUP(C73,kolo24!$C$6:$H$143,6,0),0)</f>
        <v>0</v>
      </c>
      <c r="AI73" s="33">
        <f t="array" ref="AI73">SUM(LARGE(AA73:AH73,{1,2,3,4,5}))</f>
        <v>0</v>
      </c>
      <c r="AJ73" s="30">
        <f>IFERROR(VLOOKUP(C73,kolo25!$C$6:$H$200,6,0),0)</f>
        <v>0</v>
      </c>
      <c r="AK73" s="27">
        <f>IFERROR(VLOOKUP(C73,kolo26!$C$6:$H$200,6,0),0)</f>
        <v>0</v>
      </c>
      <c r="AL73" s="27">
        <f>IFERROR(VLOOKUP(C73,kolo27!$C$6:$H$200,6,0),0)</f>
        <v>0</v>
      </c>
      <c r="AM73" s="31">
        <f>IFERROR(VLOOKUP(C73,kolo28!$C$6:$H$200,6,0),0)</f>
        <v>0</v>
      </c>
      <c r="AN73" s="31">
        <f>IFERROR(VLOOKUP(C73,kolo29!$C$6:$H$159,6,0),0)</f>
        <v>0</v>
      </c>
      <c r="AO73" s="31">
        <f>IFERROR(VLOOKUP(C73,kolo30!$C$6:$H$75,6,0),0)</f>
        <v>0</v>
      </c>
      <c r="AP73" s="31">
        <f>IFERROR(VLOOKUP(C73,kolo31!$C$6:$H$118,6,0),0)</f>
        <v>0</v>
      </c>
      <c r="AQ73" s="34">
        <f>IFERROR(VLOOKUP(C73,kolo32!$C$6:$H$200,6,0),0)</f>
        <v>0</v>
      </c>
      <c r="AR73" s="35">
        <f t="array" ref="AR73">SUM(LARGE(AJ73:AQ73,{1,2,3,4,5}))</f>
        <v>0</v>
      </c>
      <c r="AS73" s="36">
        <f>Q73+Z73+AI73+AR73</f>
        <v>0</v>
      </c>
    </row>
    <row r="74" spans="1:45" ht="20.399999999999999" hidden="1">
      <c r="A74" s="18">
        <f t="shared" si="7"/>
        <v>58</v>
      </c>
      <c r="B74" s="19" t="s">
        <v>47</v>
      </c>
      <c r="C74" s="20" t="str">
        <f>Popis!A79</f>
        <v>Dunda Oleg</v>
      </c>
      <c r="D74" s="21">
        <f>Popis!B79</f>
        <v>0</v>
      </c>
      <c r="E74" s="22" t="str">
        <f>LEFT($F74)</f>
        <v>M</v>
      </c>
      <c r="F74" s="23" t="str">
        <f>Popis!E79</f>
        <v>Mun</v>
      </c>
      <c r="G74" s="24" t="s">
        <v>48</v>
      </c>
      <c r="H74" s="25">
        <f>1 + COUNTIFS($AS$6:$AS$950,"&gt;" &amp;$AS74, $F$6:$F$950, $F74)</f>
        <v>14</v>
      </c>
      <c r="I74" s="26">
        <f>IFERROR(VLOOKUP(C74,kolo1!$C$8:$H$133,6,0),0)</f>
        <v>0</v>
      </c>
      <c r="J74" s="27">
        <f>IFERROR(VLOOKUP(C74,kolo2!$C$8:$H$199,6,0),0)</f>
        <v>0</v>
      </c>
      <c r="K74" s="27">
        <f>IFERROR(VLOOKUP(C74,kolo3!$C$7:$H$169,6,0),0)</f>
        <v>0</v>
      </c>
      <c r="L74" s="27">
        <f>IFERROR(VLOOKUP(C74,kolo4!$C$6:$H$171,6,0),0)</f>
        <v>0</v>
      </c>
      <c r="M74" s="27">
        <f>IFERROR(VLOOKUP(C74,kolo5!$C$6:$H$150,6,0),0)</f>
        <v>0</v>
      </c>
      <c r="N74" s="27">
        <f>IFERROR(VLOOKUP(C74,kolo6!$C$6:$H$153,6,0),0)</f>
        <v>0</v>
      </c>
      <c r="O74" s="27">
        <f>IFERROR(VLOOKUP(C74,kolo7!$C$6:$H$64,6,0),0)</f>
        <v>0</v>
      </c>
      <c r="P74" s="28">
        <f>IFERROR(VLOOKUP(C74,kolo8!$C$6:$H$134,6,0),0)</f>
        <v>0</v>
      </c>
      <c r="Q74" s="29">
        <f t="array" ref="Q74">SUM(LARGE(I74:P74,{1,2,3,4,5}))</f>
        <v>0</v>
      </c>
      <c r="R74" s="30">
        <f>IFERROR(VLOOKUP(C74,kolo9!$C$6:$H$200,6,0),0)</f>
        <v>0</v>
      </c>
      <c r="S74" s="27">
        <f>IFERROR(VLOOKUP(C74,kolo10!$C$6:$H$103,6,0),0)</f>
        <v>0</v>
      </c>
      <c r="T74" s="27">
        <f>IFERROR(VLOOKUP(C74,kolo11!$C$6:$H$154,6,0),0)</f>
        <v>0</v>
      </c>
      <c r="U74" s="31">
        <f>IFERROR(VLOOKUP(C74,kolo12!$C$6:$H$153,6,0),0)</f>
        <v>0</v>
      </c>
      <c r="V74" s="31">
        <f>IFERROR(VLOOKUP(C74,kolo13!$C$6:$H$151,6,0),0)</f>
        <v>0</v>
      </c>
      <c r="W74" s="31">
        <f>IFERROR(VLOOKUP(C74,kolo14!$C$6:$H$137,6,0),0)</f>
        <v>0</v>
      </c>
      <c r="X74" s="31">
        <f>IFERROR(VLOOKUP(C74,kolo15!$C$6:$H$149,6,0),0)</f>
        <v>0</v>
      </c>
      <c r="Y74" s="32">
        <f>IFERROR(VLOOKUP(C74,kolo16!$C$6:$H$155,6,0),0)</f>
        <v>0</v>
      </c>
      <c r="Z74" s="33">
        <f t="array" ref="Z74">SUM(LARGE(R74:Y74,{1,2,3,4,5}))</f>
        <v>0</v>
      </c>
      <c r="AA74" s="30">
        <f>IFERROR(VLOOKUP(C74,kolo17!$C$6:$H$151,6,0),0)</f>
        <v>0</v>
      </c>
      <c r="AB74" s="27">
        <f>IFERROR(VLOOKUP(C74,kolo18!$C$6:$H$157,6,0),0)</f>
        <v>0</v>
      </c>
      <c r="AC74" s="27">
        <f>IFERROR(VLOOKUP(C74,kolo19!$C$6:$H$150,6,0),0)</f>
        <v>0</v>
      </c>
      <c r="AD74" s="31">
        <f>IFERROR(VLOOKUP(C74,kolo20!$C$6:$H$145,6,0),0)</f>
        <v>0</v>
      </c>
      <c r="AE74" s="31">
        <f>IFERROR(VLOOKUP(C74,kolo21!$C$6:$H$152,6,0),0)</f>
        <v>0</v>
      </c>
      <c r="AF74" s="31">
        <f>IFERROR(VLOOKUP(C74,kolo22!$C$6:$H$151,6,0),0)</f>
        <v>0</v>
      </c>
      <c r="AG74" s="31">
        <f>IFERROR(VLOOKUP(C74,kolo23!$C$6:$H$118,6,0),0)</f>
        <v>0</v>
      </c>
      <c r="AH74" s="32">
        <f>IFERROR(VLOOKUP(C74,kolo24!$C$6:$H$143,6,0),0)</f>
        <v>0</v>
      </c>
      <c r="AI74" s="33">
        <f t="array" ref="AI74">SUM(LARGE(AA74:AH74,{1,2,3,4,5}))</f>
        <v>0</v>
      </c>
      <c r="AJ74" s="30">
        <f>IFERROR(VLOOKUP(C74,kolo25!$C$6:$H$200,6,0),0)</f>
        <v>0</v>
      </c>
      <c r="AK74" s="27">
        <f>IFERROR(VLOOKUP(C74,kolo26!$C$6:$H$200,6,0),0)</f>
        <v>0</v>
      </c>
      <c r="AL74" s="27">
        <f>IFERROR(VLOOKUP(C74,kolo27!$C$6:$H$200,6,0),0)</f>
        <v>0</v>
      </c>
      <c r="AM74" s="31">
        <f>IFERROR(VLOOKUP(C74,kolo28!$C$6:$H$200,6,0),0)</f>
        <v>0</v>
      </c>
      <c r="AN74" s="31">
        <f>IFERROR(VLOOKUP(C74,kolo29!$C$6:$H$159,6,0),0)</f>
        <v>0</v>
      </c>
      <c r="AO74" s="31">
        <f>IFERROR(VLOOKUP(C74,kolo30!$C$6:$H$75,6,0),0)</f>
        <v>0</v>
      </c>
      <c r="AP74" s="31">
        <f>IFERROR(VLOOKUP(C74,kolo31!$C$6:$H$118,6,0),0)</f>
        <v>0</v>
      </c>
      <c r="AQ74" s="34">
        <f>IFERROR(VLOOKUP(C74,kolo32!$C$6:$H$200,6,0),0)</f>
        <v>0</v>
      </c>
      <c r="AR74" s="35">
        <f t="array" ref="AR74">SUM(LARGE(AJ74:AQ74,{1,2,3,4,5}))</f>
        <v>0</v>
      </c>
      <c r="AS74" s="36">
        <f>Q74+Z74+AI74+AR74</f>
        <v>0</v>
      </c>
    </row>
    <row r="75" spans="1:45" ht="20.399999999999999">
      <c r="A75" s="18">
        <f t="shared" si="7"/>
        <v>16</v>
      </c>
      <c r="B75" s="19" t="s">
        <v>47</v>
      </c>
      <c r="C75" s="20" t="str">
        <f>Popis!A273</f>
        <v>Terek Darko</v>
      </c>
      <c r="D75" s="21">
        <f>Popis!B273</f>
        <v>1949</v>
      </c>
      <c r="E75" s="22" t="str">
        <f>LEFT($F75)</f>
        <v>M</v>
      </c>
      <c r="F75" s="23" t="str">
        <f>Popis!E273</f>
        <v>M70</v>
      </c>
      <c r="G75" s="24" t="s">
        <v>48</v>
      </c>
      <c r="H75" s="25">
        <f>1 + COUNTIFS($AS$6:$AS$950,"&gt;" &amp;$AS75, $F$6:$F$950, $F75)</f>
        <v>2</v>
      </c>
      <c r="I75" s="26">
        <f>IFERROR(VLOOKUP(C75,kolo1!$C$8:$H$133,6,0),0)</f>
        <v>31.385134977538737</v>
      </c>
      <c r="J75" s="27">
        <f>IFERROR(VLOOKUP(C75,kolo2!$C$8:$H$199,6,0),0)</f>
        <v>22.874593569108274</v>
      </c>
      <c r="K75" s="27">
        <f>IFERROR(VLOOKUP(C75,kolo3!$C$7:$H$169,6,0),0)</f>
        <v>32.689798366481838</v>
      </c>
      <c r="L75" s="27">
        <f>IFERROR(VLOOKUP(C75,kolo4!$C$6:$H$171,6,0),0)</f>
        <v>0</v>
      </c>
      <c r="M75" s="27">
        <f>IFERROR(VLOOKUP(C75,kolo5!$C$6:$H$150,6,0),0)</f>
        <v>0</v>
      </c>
      <c r="N75" s="27">
        <f>IFERROR(VLOOKUP(C75,kolo6!$C$6:$H$153,6,0),0)</f>
        <v>0</v>
      </c>
      <c r="O75" s="27">
        <f>IFERROR(VLOOKUP(C75,kolo7!$C$6:$H$64,6,0),0)</f>
        <v>0</v>
      </c>
      <c r="P75" s="28">
        <f>IFERROR(VLOOKUP(C75,kolo8!$C$6:$H$134,6,0),0)</f>
        <v>0</v>
      </c>
      <c r="Q75" s="29">
        <f t="array" ref="Q75">SUM(LARGE(I75:P75,{1,2,3,4,5}))</f>
        <v>86.94952691312885</v>
      </c>
      <c r="R75" s="30">
        <f>IFERROR(VLOOKUP(C75,kolo9!$C$6:$H$200,6,0),0)</f>
        <v>0</v>
      </c>
      <c r="S75" s="27">
        <f>IFERROR(VLOOKUP(C75,kolo10!$C$6:$H$103,6,0),0)</f>
        <v>0</v>
      </c>
      <c r="T75" s="27">
        <f>IFERROR(VLOOKUP(C75,kolo11!$C$6:$H$154,6,0),0)</f>
        <v>0</v>
      </c>
      <c r="U75" s="31">
        <f>IFERROR(VLOOKUP(C75,kolo12!$C$6:$H$153,6,0),0)</f>
        <v>0</v>
      </c>
      <c r="V75" s="31">
        <f>IFERROR(VLOOKUP(C75,kolo13!$C$6:$H$151,6,0),0)</f>
        <v>0</v>
      </c>
      <c r="W75" s="31">
        <f>IFERROR(VLOOKUP(C75,kolo14!$C$6:$H$137,6,0),0)</f>
        <v>0</v>
      </c>
      <c r="X75" s="31">
        <f>IFERROR(VLOOKUP(C75,kolo15!$C$6:$H$149,6,0),0)</f>
        <v>0</v>
      </c>
      <c r="Y75" s="32">
        <f>IFERROR(VLOOKUP(C75,kolo16!$C$6:$H$155,6,0),0)</f>
        <v>0</v>
      </c>
      <c r="Z75" s="33">
        <f t="array" ref="Z75">SUM(LARGE(R75:Y75,{1,2,3,4,5}))</f>
        <v>0</v>
      </c>
      <c r="AA75" s="30">
        <f>IFERROR(VLOOKUP(C75,kolo17!$C$6:$H$151,6,0),0)</f>
        <v>0</v>
      </c>
      <c r="AB75" s="27">
        <f>IFERROR(VLOOKUP(C75,kolo18!$C$6:$H$157,6,0),0)</f>
        <v>0</v>
      </c>
      <c r="AC75" s="27">
        <f>IFERROR(VLOOKUP(C75,kolo19!$C$6:$H$150,6,0),0)</f>
        <v>0</v>
      </c>
      <c r="AD75" s="31">
        <f>IFERROR(VLOOKUP(C75,kolo20!$C$6:$H$145,6,0),0)</f>
        <v>0</v>
      </c>
      <c r="AE75" s="31">
        <f>IFERROR(VLOOKUP(C75,kolo21!$C$6:$H$152,6,0),0)</f>
        <v>0</v>
      </c>
      <c r="AF75" s="31">
        <f>IFERROR(VLOOKUP(C75,kolo22!$C$6:$H$151,6,0),0)</f>
        <v>0</v>
      </c>
      <c r="AG75" s="31">
        <f>IFERROR(VLOOKUP(C75,kolo23!$C$6:$H$118,6,0),0)</f>
        <v>0</v>
      </c>
      <c r="AH75" s="32">
        <f>IFERROR(VLOOKUP(C75,kolo24!$C$6:$H$143,6,0),0)</f>
        <v>0</v>
      </c>
      <c r="AI75" s="33">
        <f t="array" ref="AI75">SUM(LARGE(AA75:AH75,{1,2,3,4,5}))</f>
        <v>0</v>
      </c>
      <c r="AJ75" s="30">
        <f>IFERROR(VLOOKUP(C75,kolo25!$C$6:$H$200,6,0),0)</f>
        <v>0</v>
      </c>
      <c r="AK75" s="27">
        <f>IFERROR(VLOOKUP(C75,kolo26!$C$6:$H$200,6,0),0)</f>
        <v>0</v>
      </c>
      <c r="AL75" s="27">
        <f>IFERROR(VLOOKUP(C75,kolo27!$C$6:$H$200,6,0),0)</f>
        <v>0</v>
      </c>
      <c r="AM75" s="31">
        <f>IFERROR(VLOOKUP(C75,kolo28!$C$6:$H$200,6,0),0)</f>
        <v>0</v>
      </c>
      <c r="AN75" s="31">
        <f>IFERROR(VLOOKUP(C75,kolo29!$C$6:$H$159,6,0),0)</f>
        <v>0</v>
      </c>
      <c r="AO75" s="31">
        <f>IFERROR(VLOOKUP(C75,kolo30!$C$6:$H$75,6,0),0)</f>
        <v>0</v>
      </c>
      <c r="AP75" s="31">
        <f>IFERROR(VLOOKUP(C75,kolo31!$C$6:$H$118,6,0),0)</f>
        <v>0</v>
      </c>
      <c r="AQ75" s="34">
        <f>IFERROR(VLOOKUP(C75,kolo32!$C$6:$H$200,6,0),0)</f>
        <v>0</v>
      </c>
      <c r="AR75" s="35">
        <f t="array" ref="AR75">SUM(LARGE(AJ75:AQ75,{1,2,3,4,5}))</f>
        <v>0</v>
      </c>
      <c r="AS75" s="36">
        <f>Q75+Z75+AI75+AR75</f>
        <v>86.94952691312885</v>
      </c>
    </row>
    <row r="76" spans="1:45" ht="20.399999999999999">
      <c r="A76" s="18">
        <f t="shared" si="7"/>
        <v>17</v>
      </c>
      <c r="B76" s="19" t="s">
        <v>47</v>
      </c>
      <c r="C76" s="20" t="str">
        <f>Popis!A114</f>
        <v>Jelinić Tomislav</v>
      </c>
      <c r="D76" s="21">
        <f>Popis!B114</f>
        <v>1982</v>
      </c>
      <c r="E76" s="22" t="str">
        <f>LEFT($F76)</f>
        <v>M</v>
      </c>
      <c r="F76" s="23" t="str">
        <f>Popis!E114</f>
        <v>M40</v>
      </c>
      <c r="G76" s="24" t="s">
        <v>48</v>
      </c>
      <c r="H76" s="25">
        <f>1 + COUNTIFS($AS$6:$AS$950,"&gt;" &amp;$AS76, $F$6:$F$950, $F76)</f>
        <v>2</v>
      </c>
      <c r="I76" s="26">
        <f>IFERROR(VLOOKUP(C76,kolo1!$C$8:$H$133,6,0),0)</f>
        <v>39.829269303402185</v>
      </c>
      <c r="J76" s="27">
        <f>IFERROR(VLOOKUP(C76,kolo2!$C$8:$H$199,6,0),0)</f>
        <v>40.616001303961994</v>
      </c>
      <c r="K76" s="27">
        <f>IFERROR(VLOOKUP(C76,kolo3!$C$7:$H$169,6,0),0)</f>
        <v>0</v>
      </c>
      <c r="L76" s="27">
        <f>IFERROR(VLOOKUP(C76,kolo4!$C$6:$H$171,6,0),0)</f>
        <v>0</v>
      </c>
      <c r="M76" s="27">
        <f>IFERROR(VLOOKUP(C76,kolo5!$C$6:$H$150,6,0),0)</f>
        <v>0</v>
      </c>
      <c r="N76" s="27">
        <f>IFERROR(VLOOKUP(C76,kolo6!$C$6:$H$153,6,0),0)</f>
        <v>0</v>
      </c>
      <c r="O76" s="27">
        <f>IFERROR(VLOOKUP(C76,kolo7!$C$6:$H$64,6,0),0)</f>
        <v>0</v>
      </c>
      <c r="P76" s="28">
        <f>IFERROR(VLOOKUP(C76,kolo8!$C$6:$H$134,6,0),0)</f>
        <v>0</v>
      </c>
      <c r="Q76" s="29">
        <f t="array" ref="Q76">SUM(LARGE(I76:P76,{1,2,3,4,5}))</f>
        <v>80.445270607364179</v>
      </c>
      <c r="R76" s="30">
        <f>IFERROR(VLOOKUP(C76,kolo9!$C$6:$H$200,6,0),0)</f>
        <v>0</v>
      </c>
      <c r="S76" s="27">
        <f>IFERROR(VLOOKUP(C76,kolo10!$C$6:$H$103,6,0),0)</f>
        <v>0</v>
      </c>
      <c r="T76" s="27">
        <f>IFERROR(VLOOKUP(C76,kolo11!$C$6:$H$154,6,0),0)</f>
        <v>0</v>
      </c>
      <c r="U76" s="31">
        <f>IFERROR(VLOOKUP(C76,kolo12!$C$6:$H$153,6,0),0)</f>
        <v>0</v>
      </c>
      <c r="V76" s="31">
        <f>IFERROR(VLOOKUP(C76,kolo13!$C$6:$H$151,6,0),0)</f>
        <v>0</v>
      </c>
      <c r="W76" s="31">
        <f>IFERROR(VLOOKUP(C76,kolo14!$C$6:$H$137,6,0),0)</f>
        <v>0</v>
      </c>
      <c r="X76" s="31">
        <f>IFERROR(VLOOKUP(C76,kolo15!$C$6:$H$149,6,0),0)</f>
        <v>0</v>
      </c>
      <c r="Y76" s="32">
        <f>IFERROR(VLOOKUP(C76,kolo16!$C$6:$H$155,6,0),0)</f>
        <v>0</v>
      </c>
      <c r="Z76" s="33">
        <f t="array" ref="Z76">SUM(LARGE(R76:Y76,{1,2,3,4,5}))</f>
        <v>0</v>
      </c>
      <c r="AA76" s="30">
        <f>IFERROR(VLOOKUP(C76,kolo17!$C$6:$H$151,6,0),0)</f>
        <v>0</v>
      </c>
      <c r="AB76" s="27">
        <f>IFERROR(VLOOKUP(C76,kolo18!$C$6:$H$157,6,0),0)</f>
        <v>0</v>
      </c>
      <c r="AC76" s="27">
        <f>IFERROR(VLOOKUP(C76,kolo19!$C$6:$H$150,6,0),0)</f>
        <v>0</v>
      </c>
      <c r="AD76" s="31">
        <f>IFERROR(VLOOKUP(C76,kolo20!$C$6:$H$145,6,0),0)</f>
        <v>0</v>
      </c>
      <c r="AE76" s="31">
        <f>IFERROR(VLOOKUP(C76,kolo21!$C$6:$H$152,6,0),0)</f>
        <v>0</v>
      </c>
      <c r="AF76" s="31">
        <f>IFERROR(VLOOKUP(C76,kolo22!$C$6:$H$151,6,0),0)</f>
        <v>0</v>
      </c>
      <c r="AG76" s="31">
        <f>IFERROR(VLOOKUP(C76,kolo23!$C$6:$H$118,6,0),0)</f>
        <v>0</v>
      </c>
      <c r="AH76" s="32">
        <f>IFERROR(VLOOKUP(C76,kolo24!$C$6:$H$143,6,0),0)</f>
        <v>0</v>
      </c>
      <c r="AI76" s="33">
        <f t="array" ref="AI76">SUM(LARGE(AA76:AH76,{1,2,3,4,5}))</f>
        <v>0</v>
      </c>
      <c r="AJ76" s="30">
        <f>IFERROR(VLOOKUP(C76,kolo25!$C$6:$H$200,6,0),0)</f>
        <v>0</v>
      </c>
      <c r="AK76" s="27">
        <f>IFERROR(VLOOKUP(C76,kolo26!$C$6:$H$200,6,0),0)</f>
        <v>0</v>
      </c>
      <c r="AL76" s="27">
        <f>IFERROR(VLOOKUP(C76,kolo27!$C$6:$H$200,6,0),0)</f>
        <v>0</v>
      </c>
      <c r="AM76" s="31">
        <f>IFERROR(VLOOKUP(C76,kolo28!$C$6:$H$200,6,0),0)</f>
        <v>0</v>
      </c>
      <c r="AN76" s="31">
        <f>IFERROR(VLOOKUP(C76,kolo29!$C$6:$H$159,6,0),0)</f>
        <v>0</v>
      </c>
      <c r="AO76" s="31">
        <f>IFERROR(VLOOKUP(C76,kolo30!$C$6:$H$75,6,0),0)</f>
        <v>0</v>
      </c>
      <c r="AP76" s="31">
        <f>IFERROR(VLOOKUP(C76,kolo31!$C$6:$H$118,6,0),0)</f>
        <v>0</v>
      </c>
      <c r="AQ76" s="34">
        <f>IFERROR(VLOOKUP(C76,kolo32!$C$6:$H$200,6,0),0)</f>
        <v>0</v>
      </c>
      <c r="AR76" s="35">
        <f t="array" ref="AR76">SUM(LARGE(AJ76:AQ76,{1,2,3,4,5}))</f>
        <v>0</v>
      </c>
      <c r="AS76" s="36">
        <f>Q76+Z76+AI76+AR76</f>
        <v>80.445270607364179</v>
      </c>
    </row>
    <row r="77" spans="1:45" ht="20.399999999999999">
      <c r="A77" s="18">
        <f t="shared" si="7"/>
        <v>18</v>
      </c>
      <c r="B77" s="19" t="s">
        <v>47</v>
      </c>
      <c r="C77" s="20" t="str">
        <f>Popis!A98</f>
        <v>Harapin Željko</v>
      </c>
      <c r="D77" s="21">
        <f>Popis!B98</f>
        <v>1963</v>
      </c>
      <c r="E77" s="22" t="str">
        <f>LEFT($F77)</f>
        <v>M</v>
      </c>
      <c r="F77" s="23" t="str">
        <f>Popis!E98</f>
        <v>M55</v>
      </c>
      <c r="G77" s="24" t="s">
        <v>48</v>
      </c>
      <c r="H77" s="25">
        <f>1 + COUNTIFS($AS$6:$AS$950,"&gt;" &amp;$AS77, $F$6:$F$950, $F77)</f>
        <v>2</v>
      </c>
      <c r="I77" s="26">
        <f>IFERROR(VLOOKUP(C77,kolo1!$C$8:$H$133,6,0),0)</f>
        <v>39.254124950407245</v>
      </c>
      <c r="J77" s="27">
        <f>IFERROR(VLOOKUP(C77,kolo2!$C$8:$H$199,6,0),0)</f>
        <v>0</v>
      </c>
      <c r="K77" s="27">
        <f>IFERROR(VLOOKUP(C77,kolo3!$C$7:$H$169,6,0),0)</f>
        <v>40.154272193869431</v>
      </c>
      <c r="L77" s="27">
        <f>IFERROR(VLOOKUP(C77,kolo4!$C$6:$H$171,6,0),0)</f>
        <v>0</v>
      </c>
      <c r="M77" s="27">
        <f>IFERROR(VLOOKUP(C77,kolo5!$C$6:$H$150,6,0),0)</f>
        <v>0</v>
      </c>
      <c r="N77" s="27">
        <f>IFERROR(VLOOKUP(C77,kolo6!$C$6:$H$153,6,0),0)</f>
        <v>0</v>
      </c>
      <c r="O77" s="27">
        <f>IFERROR(VLOOKUP(C77,kolo7!$C$6:$H$64,6,0),0)</f>
        <v>0</v>
      </c>
      <c r="P77" s="28">
        <f>IFERROR(VLOOKUP(C77,kolo8!$C$6:$H$134,6,0),0)</f>
        <v>0</v>
      </c>
      <c r="Q77" s="29">
        <f t="array" ref="Q77">SUM(LARGE(I77:P77,{1,2,3,4,5}))</f>
        <v>79.408397144276677</v>
      </c>
      <c r="R77" s="30">
        <f>IFERROR(VLOOKUP(C77,kolo9!$C$6:$H$200,6,0),0)</f>
        <v>0</v>
      </c>
      <c r="S77" s="27">
        <f>IFERROR(VLOOKUP(C77,kolo10!$C$6:$H$103,6,0),0)</f>
        <v>0</v>
      </c>
      <c r="T77" s="27">
        <f>IFERROR(VLOOKUP(C77,kolo11!$C$6:$H$154,6,0),0)</f>
        <v>0</v>
      </c>
      <c r="U77" s="31">
        <f>IFERROR(VLOOKUP(C77,kolo12!$C$6:$H$153,6,0),0)</f>
        <v>0</v>
      </c>
      <c r="V77" s="31">
        <f>IFERROR(VLOOKUP(C77,kolo13!$C$6:$H$151,6,0),0)</f>
        <v>0</v>
      </c>
      <c r="W77" s="31">
        <f>IFERROR(VLOOKUP(C77,kolo14!$C$6:$H$137,6,0),0)</f>
        <v>0</v>
      </c>
      <c r="X77" s="31">
        <f>IFERROR(VLOOKUP(C77,kolo15!$C$6:$H$149,6,0),0)</f>
        <v>0</v>
      </c>
      <c r="Y77" s="32">
        <f>IFERROR(VLOOKUP(C77,kolo16!$C$6:$H$155,6,0),0)</f>
        <v>0</v>
      </c>
      <c r="Z77" s="33">
        <f t="array" ref="Z77">SUM(LARGE(R77:Y77,{1,2,3,4,5}))</f>
        <v>0</v>
      </c>
      <c r="AA77" s="30">
        <f>IFERROR(VLOOKUP(C77,kolo17!$C$6:$H$151,6,0),0)</f>
        <v>0</v>
      </c>
      <c r="AB77" s="27">
        <f>IFERROR(VLOOKUP(C77,kolo18!$C$6:$H$157,6,0),0)</f>
        <v>0</v>
      </c>
      <c r="AC77" s="27">
        <f>IFERROR(VLOOKUP(C77,kolo19!$C$6:$H$150,6,0),0)</f>
        <v>0</v>
      </c>
      <c r="AD77" s="31">
        <f>IFERROR(VLOOKUP(C77,kolo20!$C$6:$H$145,6,0),0)</f>
        <v>0</v>
      </c>
      <c r="AE77" s="31">
        <f>IFERROR(VLOOKUP(C77,kolo21!$C$6:$H$152,6,0),0)</f>
        <v>0</v>
      </c>
      <c r="AF77" s="31">
        <f>IFERROR(VLOOKUP(C77,kolo22!$C$6:$H$151,6,0),0)</f>
        <v>0</v>
      </c>
      <c r="AG77" s="31">
        <f>IFERROR(VLOOKUP(C77,kolo23!$C$6:$H$118,6,0),0)</f>
        <v>0</v>
      </c>
      <c r="AH77" s="32">
        <f>IFERROR(VLOOKUP(C77,kolo24!$C$6:$H$143,6,0),0)</f>
        <v>0</v>
      </c>
      <c r="AI77" s="33">
        <f t="array" ref="AI77">SUM(LARGE(AA77:AH77,{1,2,3,4,5}))</f>
        <v>0</v>
      </c>
      <c r="AJ77" s="30">
        <f>IFERROR(VLOOKUP(C77,kolo25!$C$6:$H$200,6,0),0)</f>
        <v>0</v>
      </c>
      <c r="AK77" s="27">
        <f>IFERROR(VLOOKUP(C77,kolo26!$C$6:$H$200,6,0),0)</f>
        <v>0</v>
      </c>
      <c r="AL77" s="27">
        <f>IFERROR(VLOOKUP(C77,kolo27!$C$6:$H$200,6,0),0)</f>
        <v>0</v>
      </c>
      <c r="AM77" s="31">
        <f>IFERROR(VLOOKUP(C77,kolo28!$C$6:$H$200,6,0),0)</f>
        <v>0</v>
      </c>
      <c r="AN77" s="31">
        <f>IFERROR(VLOOKUP(C77,kolo29!$C$6:$H$159,6,0),0)</f>
        <v>0</v>
      </c>
      <c r="AO77" s="31">
        <f>IFERROR(VLOOKUP(C77,kolo30!$C$6:$H$75,6,0),0)</f>
        <v>0</v>
      </c>
      <c r="AP77" s="31">
        <f>IFERROR(VLOOKUP(C77,kolo31!$C$6:$H$118,6,0),0)</f>
        <v>0</v>
      </c>
      <c r="AQ77" s="34">
        <f>IFERROR(VLOOKUP(C77,kolo32!$C$6:$H$200,6,0),0)</f>
        <v>0</v>
      </c>
      <c r="AR77" s="35">
        <f t="array" ref="AR77">SUM(LARGE(AJ77:AQ77,{1,2,3,4,5}))</f>
        <v>0</v>
      </c>
      <c r="AS77" s="36">
        <f>Q77+Z77+AI77+AR77</f>
        <v>79.408397144276677</v>
      </c>
    </row>
    <row r="78" spans="1:45" ht="20.399999999999999" hidden="1">
      <c r="A78" s="18">
        <f t="shared" si="7"/>
        <v>34</v>
      </c>
      <c r="B78" s="19" t="s">
        <v>47</v>
      </c>
      <c r="C78" s="20" t="str">
        <f>Popis!A83</f>
        <v>Đurđević Tatjana</v>
      </c>
      <c r="D78" s="21">
        <f>Popis!B83</f>
        <v>1971</v>
      </c>
      <c r="E78" s="22" t="str">
        <f>LEFT($F78)</f>
        <v>Ž</v>
      </c>
      <c r="F78" s="23" t="str">
        <f>Popis!E83</f>
        <v>Ž50</v>
      </c>
      <c r="G78" s="24" t="s">
        <v>48</v>
      </c>
      <c r="H78" s="25">
        <f>1 + COUNTIFS($AS$6:$AS$950,"&gt;" &amp;$AS78, $F$6:$F$950, $F78)</f>
        <v>2</v>
      </c>
      <c r="I78" s="26">
        <f>IFERROR(VLOOKUP(C78,kolo1!$C$8:$H$133,6,0),0)</f>
        <v>0</v>
      </c>
      <c r="J78" s="27">
        <f>IFERROR(VLOOKUP(C78,kolo2!$C$8:$H$199,6,0),0)</f>
        <v>0</v>
      </c>
      <c r="K78" s="27">
        <f>IFERROR(VLOOKUP(C78,kolo3!$C$7:$H$169,6,0),0)</f>
        <v>0</v>
      </c>
      <c r="L78" s="27">
        <f>IFERROR(VLOOKUP(C78,kolo4!$C$6:$H$171,6,0),0)</f>
        <v>0</v>
      </c>
      <c r="M78" s="27">
        <f>IFERROR(VLOOKUP(C78,kolo5!$C$6:$H$150,6,0),0)</f>
        <v>0</v>
      </c>
      <c r="N78" s="27">
        <f>IFERROR(VLOOKUP(C78,kolo6!$C$6:$H$153,6,0),0)</f>
        <v>0</v>
      </c>
      <c r="O78" s="27">
        <f>IFERROR(VLOOKUP(C78,kolo7!$C$6:$H$64,6,0),0)</f>
        <v>0</v>
      </c>
      <c r="P78" s="28">
        <f>IFERROR(VLOOKUP(C78,kolo8!$C$6:$H$134,6,0),0)</f>
        <v>0</v>
      </c>
      <c r="Q78" s="29">
        <f t="array" ref="Q78">SUM(LARGE(I78:P78,{1,2,3,4,5}))</f>
        <v>0</v>
      </c>
      <c r="R78" s="30">
        <f>IFERROR(VLOOKUP(C78,kolo9!$C$6:$H$200,6,0),0)</f>
        <v>0</v>
      </c>
      <c r="S78" s="27">
        <f>IFERROR(VLOOKUP(C78,kolo10!$C$6:$H$103,6,0),0)</f>
        <v>0</v>
      </c>
      <c r="T78" s="27">
        <f>IFERROR(VLOOKUP(C78,kolo11!$C$6:$H$154,6,0),0)</f>
        <v>0</v>
      </c>
      <c r="U78" s="31">
        <f>IFERROR(VLOOKUP(C78,kolo12!$C$6:$H$153,6,0),0)</f>
        <v>0</v>
      </c>
      <c r="V78" s="31">
        <f>IFERROR(VLOOKUP(C78,kolo13!$C$6:$H$151,6,0),0)</f>
        <v>0</v>
      </c>
      <c r="W78" s="31">
        <f>IFERROR(VLOOKUP(C78,kolo14!$C$6:$H$137,6,0),0)</f>
        <v>0</v>
      </c>
      <c r="X78" s="31">
        <f>IFERROR(VLOOKUP(C78,kolo15!$C$6:$H$149,6,0),0)</f>
        <v>0</v>
      </c>
      <c r="Y78" s="32">
        <f>IFERROR(VLOOKUP(C78,kolo16!$C$6:$H$155,6,0),0)</f>
        <v>0</v>
      </c>
      <c r="Z78" s="33">
        <f t="array" ref="Z78">SUM(LARGE(R78:Y78,{1,2,3,4,5}))</f>
        <v>0</v>
      </c>
      <c r="AA78" s="30">
        <f>IFERROR(VLOOKUP(C78,kolo17!$C$6:$H$151,6,0),0)</f>
        <v>0</v>
      </c>
      <c r="AB78" s="27">
        <f>IFERROR(VLOOKUP(C78,kolo18!$C$6:$H$157,6,0),0)</f>
        <v>0</v>
      </c>
      <c r="AC78" s="27">
        <f>IFERROR(VLOOKUP(C78,kolo19!$C$6:$H$150,6,0),0)</f>
        <v>0</v>
      </c>
      <c r="AD78" s="31">
        <f>IFERROR(VLOOKUP(C78,kolo20!$C$6:$H$145,6,0),0)</f>
        <v>0</v>
      </c>
      <c r="AE78" s="31">
        <f>IFERROR(VLOOKUP(C78,kolo21!$C$6:$H$152,6,0),0)</f>
        <v>0</v>
      </c>
      <c r="AF78" s="31">
        <f>IFERROR(VLOOKUP(C78,kolo22!$C$6:$H$151,6,0),0)</f>
        <v>0</v>
      </c>
      <c r="AG78" s="31">
        <f>IFERROR(VLOOKUP(C78,kolo23!$C$6:$H$118,6,0),0)</f>
        <v>0</v>
      </c>
      <c r="AH78" s="32">
        <f>IFERROR(VLOOKUP(C78,kolo24!$C$6:$H$143,6,0),0)</f>
        <v>0</v>
      </c>
      <c r="AI78" s="33">
        <f t="array" ref="AI78">SUM(LARGE(AA78:AH78,{1,2,3,4,5}))</f>
        <v>0</v>
      </c>
      <c r="AJ78" s="30">
        <f>IFERROR(VLOOKUP(C78,kolo25!$C$6:$H$200,6,0),0)</f>
        <v>0</v>
      </c>
      <c r="AK78" s="27">
        <f>IFERROR(VLOOKUP(C78,kolo26!$C$6:$H$200,6,0),0)</f>
        <v>0</v>
      </c>
      <c r="AL78" s="27">
        <f>IFERROR(VLOOKUP(C78,kolo27!$C$6:$H$200,6,0),0)</f>
        <v>0</v>
      </c>
      <c r="AM78" s="31">
        <f>IFERROR(VLOOKUP(C78,kolo28!$C$6:$H$200,6,0),0)</f>
        <v>0</v>
      </c>
      <c r="AN78" s="31">
        <f>IFERROR(VLOOKUP(C78,kolo29!$C$6:$H$159,6,0),0)</f>
        <v>0</v>
      </c>
      <c r="AO78" s="31">
        <f>IFERROR(VLOOKUP(C78,kolo30!$C$6:$H$75,6,0),0)</f>
        <v>0</v>
      </c>
      <c r="AP78" s="31">
        <f>IFERROR(VLOOKUP(C78,kolo31!$C$6:$H$118,6,0),0)</f>
        <v>0</v>
      </c>
      <c r="AQ78" s="34">
        <f>IFERROR(VLOOKUP(C78,kolo32!$C$6:$H$200,6,0),0)</f>
        <v>0</v>
      </c>
      <c r="AR78" s="35">
        <f t="array" ref="AR78">SUM(LARGE(AJ78:AQ78,{1,2,3,4,5}))</f>
        <v>0</v>
      </c>
      <c r="AS78" s="36">
        <f>Q78+Z78+AI78+AR78</f>
        <v>0</v>
      </c>
    </row>
    <row r="79" spans="1:45" ht="20.399999999999999" hidden="1">
      <c r="A79" s="18">
        <f t="shared" si="7"/>
        <v>34</v>
      </c>
      <c r="B79" s="19" t="s">
        <v>47</v>
      </c>
      <c r="C79" s="20" t="str">
        <f>Popis!A81</f>
        <v>Đaković Vanja</v>
      </c>
      <c r="D79" s="21">
        <f>Popis!B81</f>
        <v>1977</v>
      </c>
      <c r="E79" s="22" t="str">
        <f>LEFT($F79)</f>
        <v>Ž</v>
      </c>
      <c r="F79" s="23" t="str">
        <f>Popis!E81</f>
        <v>Ž45</v>
      </c>
      <c r="G79" s="24" t="s">
        <v>48</v>
      </c>
      <c r="H79" s="25">
        <f>1 + COUNTIFS($AS$6:$AS$950,"&gt;" &amp;$AS79, $F$6:$F$950, $F79)</f>
        <v>3</v>
      </c>
      <c r="I79" s="26">
        <f>IFERROR(VLOOKUP(C79,kolo1!$C$8:$H$133,6,0),0)</f>
        <v>0</v>
      </c>
      <c r="J79" s="27">
        <f>IFERROR(VLOOKUP(C79,kolo2!$C$8:$H$199,6,0),0)</f>
        <v>0</v>
      </c>
      <c r="K79" s="27">
        <f>IFERROR(VLOOKUP(C79,kolo3!$C$7:$H$169,6,0),0)</f>
        <v>0</v>
      </c>
      <c r="L79" s="27">
        <f>IFERROR(VLOOKUP(C79,kolo4!$C$6:$H$171,6,0),0)</f>
        <v>0</v>
      </c>
      <c r="M79" s="27">
        <f>IFERROR(VLOOKUP(C79,kolo5!$C$6:$H$150,6,0),0)</f>
        <v>0</v>
      </c>
      <c r="N79" s="27">
        <f>IFERROR(VLOOKUP(C79,kolo6!$C$6:$H$153,6,0),0)</f>
        <v>0</v>
      </c>
      <c r="O79" s="27">
        <f>IFERROR(VLOOKUP(C79,kolo7!$C$6:$H$64,6,0),0)</f>
        <v>0</v>
      </c>
      <c r="P79" s="28">
        <f>IFERROR(VLOOKUP(C79,kolo8!$C$6:$H$134,6,0),0)</f>
        <v>0</v>
      </c>
      <c r="Q79" s="29">
        <f t="array" ref="Q79">SUM(LARGE(I79:P79,{1,2,3,4,5}))</f>
        <v>0</v>
      </c>
      <c r="R79" s="30">
        <f>IFERROR(VLOOKUP(C79,kolo9!$C$6:$H$200,6,0),0)</f>
        <v>0</v>
      </c>
      <c r="S79" s="27">
        <f>IFERROR(VLOOKUP(C79,kolo10!$C$6:$H$103,6,0),0)</f>
        <v>0</v>
      </c>
      <c r="T79" s="27">
        <f>IFERROR(VLOOKUP(C79,kolo11!$C$6:$H$154,6,0),0)</f>
        <v>0</v>
      </c>
      <c r="U79" s="31">
        <f>IFERROR(VLOOKUP(C79,kolo12!$C$6:$H$153,6,0),0)</f>
        <v>0</v>
      </c>
      <c r="V79" s="31">
        <f>IFERROR(VLOOKUP(C79,kolo13!$C$6:$H$151,6,0),0)</f>
        <v>0</v>
      </c>
      <c r="W79" s="31">
        <f>IFERROR(VLOOKUP(C79,kolo14!$C$6:$H$137,6,0),0)</f>
        <v>0</v>
      </c>
      <c r="X79" s="31">
        <f>IFERROR(VLOOKUP(C79,kolo15!$C$6:$H$149,6,0),0)</f>
        <v>0</v>
      </c>
      <c r="Y79" s="32">
        <f>IFERROR(VLOOKUP(C79,kolo16!$C$6:$H$155,6,0),0)</f>
        <v>0</v>
      </c>
      <c r="Z79" s="33">
        <f t="array" ref="Z79">SUM(LARGE(R79:Y79,{1,2,3,4,5}))</f>
        <v>0</v>
      </c>
      <c r="AA79" s="30">
        <f>IFERROR(VLOOKUP(C79,kolo17!$C$6:$H$151,6,0),0)</f>
        <v>0</v>
      </c>
      <c r="AB79" s="27">
        <f>IFERROR(VLOOKUP(C79,kolo18!$C$6:$H$157,6,0),0)</f>
        <v>0</v>
      </c>
      <c r="AC79" s="27">
        <f>IFERROR(VLOOKUP(C79,kolo19!$C$6:$H$150,6,0),0)</f>
        <v>0</v>
      </c>
      <c r="AD79" s="31">
        <f>IFERROR(VLOOKUP(C79,kolo20!$C$6:$H$145,6,0),0)</f>
        <v>0</v>
      </c>
      <c r="AE79" s="31">
        <f>IFERROR(VLOOKUP(C79,kolo21!$C$6:$H$152,6,0),0)</f>
        <v>0</v>
      </c>
      <c r="AF79" s="31">
        <f>IFERROR(VLOOKUP(C79,kolo22!$C$6:$H$151,6,0),0)</f>
        <v>0</v>
      </c>
      <c r="AG79" s="31">
        <f>IFERROR(VLOOKUP(C79,kolo23!$C$6:$H$118,6,0),0)</f>
        <v>0</v>
      </c>
      <c r="AH79" s="32">
        <f>IFERROR(VLOOKUP(C79,kolo24!$C$6:$H$143,6,0),0)</f>
        <v>0</v>
      </c>
      <c r="AI79" s="33">
        <f t="array" ref="AI79">SUM(LARGE(AA79:AH79,{1,2,3,4,5}))</f>
        <v>0</v>
      </c>
      <c r="AJ79" s="30">
        <f>IFERROR(VLOOKUP(C79,kolo25!$C$6:$H$200,6,0),0)</f>
        <v>0</v>
      </c>
      <c r="AK79" s="27">
        <f>IFERROR(VLOOKUP(C79,kolo26!$C$6:$H$200,6,0),0)</f>
        <v>0</v>
      </c>
      <c r="AL79" s="27">
        <f>IFERROR(VLOOKUP(C79,kolo27!$C$6:$H$200,6,0),0)</f>
        <v>0</v>
      </c>
      <c r="AM79" s="31">
        <f>IFERROR(VLOOKUP(C79,kolo28!$C$6:$H$200,6,0),0)</f>
        <v>0</v>
      </c>
      <c r="AN79" s="31">
        <f>IFERROR(VLOOKUP(C79,kolo29!$C$6:$H$159,6,0),0)</f>
        <v>0</v>
      </c>
      <c r="AO79" s="31">
        <f>IFERROR(VLOOKUP(C79,kolo30!$C$6:$H$75,6,0),0)</f>
        <v>0</v>
      </c>
      <c r="AP79" s="31">
        <f>IFERROR(VLOOKUP(C79,kolo31!$C$6:$H$118,6,0),0)</f>
        <v>0</v>
      </c>
      <c r="AQ79" s="34">
        <f>IFERROR(VLOOKUP(C79,kolo32!$C$6:$H$200,6,0),0)</f>
        <v>0</v>
      </c>
      <c r="AR79" s="35">
        <f t="array" ref="AR79">SUM(LARGE(AJ79:AQ79,{1,2,3,4,5}))</f>
        <v>0</v>
      </c>
      <c r="AS79" s="36">
        <f>Q79+Z79+AI79+AR79</f>
        <v>0</v>
      </c>
    </row>
    <row r="80" spans="1:45" ht="20.399999999999999" hidden="1">
      <c r="A80" s="18">
        <f t="shared" si="7"/>
        <v>34</v>
      </c>
      <c r="B80" s="19" t="s">
        <v>47</v>
      </c>
      <c r="C80" s="20" t="str">
        <f>Popis!A123</f>
        <v>Jurković Snježana</v>
      </c>
      <c r="D80" s="21">
        <f>Popis!B123</f>
        <v>1971</v>
      </c>
      <c r="E80" s="22" t="str">
        <f>LEFT($F80)</f>
        <v>Ž</v>
      </c>
      <c r="F80" s="23" t="str">
        <f>Popis!E123</f>
        <v>Ž50</v>
      </c>
      <c r="G80" s="24" t="s">
        <v>48</v>
      </c>
      <c r="H80" s="25">
        <f>1 + COUNTIFS($AS$6:$AS$950,"&gt;" &amp;$AS80, $F$6:$F$950, $F80)</f>
        <v>2</v>
      </c>
      <c r="I80" s="26">
        <f>IFERROR(VLOOKUP(C80,kolo1!$C$8:$H$133,6,0),0)</f>
        <v>0</v>
      </c>
      <c r="J80" s="27">
        <f>IFERROR(VLOOKUP(C80,kolo2!$C$8:$H$199,6,0),0)</f>
        <v>0</v>
      </c>
      <c r="K80" s="27">
        <f>IFERROR(VLOOKUP(C80,kolo3!$C$7:$H$169,6,0),0)</f>
        <v>0</v>
      </c>
      <c r="L80" s="27">
        <f>IFERROR(VLOOKUP(C80,kolo4!$C$6:$H$171,6,0),0)</f>
        <v>0</v>
      </c>
      <c r="M80" s="27">
        <f>IFERROR(VLOOKUP(C80,kolo5!$C$6:$H$150,6,0),0)</f>
        <v>0</v>
      </c>
      <c r="N80" s="27">
        <f>IFERROR(VLOOKUP(C80,kolo6!$C$6:$H$153,6,0),0)</f>
        <v>0</v>
      </c>
      <c r="O80" s="27">
        <f>IFERROR(VLOOKUP(C80,kolo7!$C$6:$H$64,6,0),0)</f>
        <v>0</v>
      </c>
      <c r="P80" s="28">
        <f>IFERROR(VLOOKUP(C80,kolo8!$C$6:$H$134,6,0),0)</f>
        <v>0</v>
      </c>
      <c r="Q80" s="29">
        <f t="array" ref="Q80">SUM(LARGE(I80:P80,{1,2,3,4,5}))</f>
        <v>0</v>
      </c>
      <c r="R80" s="30">
        <f>IFERROR(VLOOKUP(C80,kolo9!$C$6:$H$200,6,0),0)</f>
        <v>0</v>
      </c>
      <c r="S80" s="27">
        <f>IFERROR(VLOOKUP(C80,kolo10!$C$6:$H$103,6,0),0)</f>
        <v>0</v>
      </c>
      <c r="T80" s="27">
        <f>IFERROR(VLOOKUP(C80,kolo11!$C$6:$H$154,6,0),0)</f>
        <v>0</v>
      </c>
      <c r="U80" s="31">
        <f>IFERROR(VLOOKUP(C80,kolo12!$C$6:$H$153,6,0),0)</f>
        <v>0</v>
      </c>
      <c r="V80" s="31">
        <f>IFERROR(VLOOKUP(C80,kolo13!$C$6:$H$151,6,0),0)</f>
        <v>0</v>
      </c>
      <c r="W80" s="31">
        <f>IFERROR(VLOOKUP(C80,kolo14!$C$6:$H$137,6,0),0)</f>
        <v>0</v>
      </c>
      <c r="X80" s="31">
        <f>IFERROR(VLOOKUP(C80,kolo15!$C$6:$H$149,6,0),0)</f>
        <v>0</v>
      </c>
      <c r="Y80" s="32">
        <f>IFERROR(VLOOKUP(C80,kolo16!$C$6:$H$155,6,0),0)</f>
        <v>0</v>
      </c>
      <c r="Z80" s="33">
        <f t="array" ref="Z80">SUM(LARGE(R80:Y80,{1,2,3,4,5}))</f>
        <v>0</v>
      </c>
      <c r="AA80" s="30">
        <f>IFERROR(VLOOKUP(C80,kolo17!$C$6:$H$151,6,0),0)</f>
        <v>0</v>
      </c>
      <c r="AB80" s="27">
        <f>IFERROR(VLOOKUP(C80,kolo18!$C$6:$H$157,6,0),0)</f>
        <v>0</v>
      </c>
      <c r="AC80" s="27">
        <f>IFERROR(VLOOKUP(C80,kolo19!$C$6:$H$150,6,0),0)</f>
        <v>0</v>
      </c>
      <c r="AD80" s="31">
        <f>IFERROR(VLOOKUP(C80,kolo20!$C$6:$H$145,6,0),0)</f>
        <v>0</v>
      </c>
      <c r="AE80" s="31">
        <f>IFERROR(VLOOKUP(C80,kolo21!$C$6:$H$152,6,0),0)</f>
        <v>0</v>
      </c>
      <c r="AF80" s="31">
        <f>IFERROR(VLOOKUP(C80,kolo22!$C$6:$H$151,6,0),0)</f>
        <v>0</v>
      </c>
      <c r="AG80" s="31">
        <f>IFERROR(VLOOKUP(C80,kolo23!$C$6:$H$118,6,0),0)</f>
        <v>0</v>
      </c>
      <c r="AH80" s="32">
        <f>IFERROR(VLOOKUP(C80,kolo24!$C$6:$H$143,6,0),0)</f>
        <v>0</v>
      </c>
      <c r="AI80" s="33">
        <f t="array" ref="AI80">SUM(LARGE(AA80:AH80,{1,2,3,4,5}))</f>
        <v>0</v>
      </c>
      <c r="AJ80" s="30">
        <f>IFERROR(VLOOKUP(C80,kolo25!$C$6:$H$200,6,0),0)</f>
        <v>0</v>
      </c>
      <c r="AK80" s="27">
        <f>IFERROR(VLOOKUP(C80,kolo26!$C$6:$H$200,6,0),0)</f>
        <v>0</v>
      </c>
      <c r="AL80" s="27">
        <f>IFERROR(VLOOKUP(C80,kolo27!$C$6:$H$200,6,0),0)</f>
        <v>0</v>
      </c>
      <c r="AM80" s="31">
        <f>IFERROR(VLOOKUP(C80,kolo28!$C$6:$H$200,6,0),0)</f>
        <v>0</v>
      </c>
      <c r="AN80" s="31">
        <f>IFERROR(VLOOKUP(C80,kolo29!$C$6:$H$159,6,0),0)</f>
        <v>0</v>
      </c>
      <c r="AO80" s="31">
        <f>IFERROR(VLOOKUP(C80,kolo30!$C$6:$H$75,6,0),0)</f>
        <v>0</v>
      </c>
      <c r="AP80" s="31">
        <f>IFERROR(VLOOKUP(C80,kolo31!$C$6:$H$118,6,0),0)</f>
        <v>0</v>
      </c>
      <c r="AQ80" s="34">
        <f>IFERROR(VLOOKUP(C80,kolo32!$C$6:$H$200,6,0),0)</f>
        <v>0</v>
      </c>
      <c r="AR80" s="35">
        <f t="array" ref="AR80">SUM(LARGE(AJ80:AQ80,{1,2,3,4,5}))</f>
        <v>0</v>
      </c>
      <c r="AS80" s="36">
        <f>Q80+Z80+AI80+AR80</f>
        <v>0</v>
      </c>
    </row>
    <row r="81" spans="1:45" ht="20.399999999999999" hidden="1">
      <c r="A81" s="18">
        <f t="shared" si="7"/>
        <v>34</v>
      </c>
      <c r="B81" s="19" t="s">
        <v>47</v>
      </c>
      <c r="C81" s="20" t="str">
        <f>Popis!A86</f>
        <v>Faber Tea</v>
      </c>
      <c r="D81" s="21">
        <f>Popis!B86</f>
        <v>1989</v>
      </c>
      <c r="E81" s="22" t="str">
        <f>LEFT($F81)</f>
        <v>Ž</v>
      </c>
      <c r="F81" s="23" t="str">
        <f>Popis!E86</f>
        <v>ŽS</v>
      </c>
      <c r="G81" s="24" t="s">
        <v>48</v>
      </c>
      <c r="H81" s="25">
        <f>1 + COUNTIFS($AS$6:$AS$950,"&gt;" &amp;$AS81, $F$6:$F$950, $F81)</f>
        <v>9</v>
      </c>
      <c r="I81" s="26">
        <f>IFERROR(VLOOKUP(C81,kolo1!$C$8:$H$133,6,0),0)</f>
        <v>0</v>
      </c>
      <c r="J81" s="27">
        <f>IFERROR(VLOOKUP(C81,kolo2!$C$8:$H$199,6,0),0)</f>
        <v>0</v>
      </c>
      <c r="K81" s="27">
        <f>IFERROR(VLOOKUP(C81,kolo3!$C$7:$H$169,6,0),0)</f>
        <v>0</v>
      </c>
      <c r="L81" s="27">
        <f>IFERROR(VLOOKUP(C81,kolo4!$C$6:$H$171,6,0),0)</f>
        <v>0</v>
      </c>
      <c r="M81" s="27">
        <f>IFERROR(VLOOKUP(C81,kolo5!$C$6:$H$150,6,0),0)</f>
        <v>0</v>
      </c>
      <c r="N81" s="27">
        <f>IFERROR(VLOOKUP(C81,kolo6!$C$6:$H$153,6,0),0)</f>
        <v>0</v>
      </c>
      <c r="O81" s="27">
        <f>IFERROR(VLOOKUP(C81,kolo7!$C$6:$H$64,6,0),0)</f>
        <v>0</v>
      </c>
      <c r="P81" s="28">
        <f>IFERROR(VLOOKUP(C81,kolo8!$C$6:$H$134,6,0),0)</f>
        <v>0</v>
      </c>
      <c r="Q81" s="29">
        <f t="array" ref="Q81">SUM(LARGE(I81:P81,{1,2,3,4,5}))</f>
        <v>0</v>
      </c>
      <c r="R81" s="30">
        <f>IFERROR(VLOOKUP(C81,kolo9!$C$6:$H$200,6,0),0)</f>
        <v>0</v>
      </c>
      <c r="S81" s="27">
        <f>IFERROR(VLOOKUP(C81,kolo10!$C$6:$H$103,6,0),0)</f>
        <v>0</v>
      </c>
      <c r="T81" s="27">
        <f>IFERROR(VLOOKUP(C81,kolo11!$C$6:$H$154,6,0),0)</f>
        <v>0</v>
      </c>
      <c r="U81" s="31">
        <f>IFERROR(VLOOKUP(C81,kolo12!$C$6:$H$153,6,0),0)</f>
        <v>0</v>
      </c>
      <c r="V81" s="31">
        <f>IFERROR(VLOOKUP(C81,kolo13!$C$6:$H$151,6,0),0)</f>
        <v>0</v>
      </c>
      <c r="W81" s="31">
        <f>IFERROR(VLOOKUP(C81,kolo14!$C$6:$H$137,6,0),0)</f>
        <v>0</v>
      </c>
      <c r="X81" s="31">
        <f>IFERROR(VLOOKUP(C81,kolo15!$C$6:$H$149,6,0),0)</f>
        <v>0</v>
      </c>
      <c r="Y81" s="32">
        <f>IFERROR(VLOOKUP(C81,kolo16!$C$6:$H$155,6,0),0)</f>
        <v>0</v>
      </c>
      <c r="Z81" s="33">
        <f t="array" ref="Z81">SUM(LARGE(R81:Y81,{1,2,3,4,5}))</f>
        <v>0</v>
      </c>
      <c r="AA81" s="30">
        <f>IFERROR(VLOOKUP(C81,kolo17!$C$6:$H$151,6,0),0)</f>
        <v>0</v>
      </c>
      <c r="AB81" s="27">
        <f>IFERROR(VLOOKUP(C81,kolo18!$C$6:$H$157,6,0),0)</f>
        <v>0</v>
      </c>
      <c r="AC81" s="27">
        <f>IFERROR(VLOOKUP(C81,kolo19!$C$6:$H$150,6,0),0)</f>
        <v>0</v>
      </c>
      <c r="AD81" s="31">
        <f>IFERROR(VLOOKUP(C81,kolo20!$C$6:$H$145,6,0),0)</f>
        <v>0</v>
      </c>
      <c r="AE81" s="31">
        <f>IFERROR(VLOOKUP(C81,kolo21!$C$6:$H$152,6,0),0)</f>
        <v>0</v>
      </c>
      <c r="AF81" s="31">
        <f>IFERROR(VLOOKUP(C81,kolo22!$C$6:$H$151,6,0),0)</f>
        <v>0</v>
      </c>
      <c r="AG81" s="31">
        <f>IFERROR(VLOOKUP(C81,kolo23!$C$6:$H$118,6,0),0)</f>
        <v>0</v>
      </c>
      <c r="AH81" s="32">
        <f>IFERROR(VLOOKUP(C81,kolo24!$C$6:$H$143,6,0),0)</f>
        <v>0</v>
      </c>
      <c r="AI81" s="33">
        <f t="array" ref="AI81">SUM(LARGE(AA81:AH81,{1,2,3,4,5}))</f>
        <v>0</v>
      </c>
      <c r="AJ81" s="30">
        <f>IFERROR(VLOOKUP(C81,kolo25!$C$6:$H$200,6,0),0)</f>
        <v>0</v>
      </c>
      <c r="AK81" s="27">
        <f>IFERROR(VLOOKUP(C81,kolo26!$C$6:$H$200,6,0),0)</f>
        <v>0</v>
      </c>
      <c r="AL81" s="27">
        <f>IFERROR(VLOOKUP(C81,kolo27!$C$6:$H$200,6,0),0)</f>
        <v>0</v>
      </c>
      <c r="AM81" s="31">
        <f>IFERROR(VLOOKUP(C81,kolo28!$C$6:$H$200,6,0),0)</f>
        <v>0</v>
      </c>
      <c r="AN81" s="31">
        <f>IFERROR(VLOOKUP(C81,kolo29!$C$6:$H$159,6,0),0)</f>
        <v>0</v>
      </c>
      <c r="AO81" s="31">
        <f>IFERROR(VLOOKUP(C81,kolo30!$C$6:$H$75,6,0),0)</f>
        <v>0</v>
      </c>
      <c r="AP81" s="31">
        <f>IFERROR(VLOOKUP(C81,kolo31!$C$6:$H$118,6,0),0)</f>
        <v>0</v>
      </c>
      <c r="AQ81" s="34">
        <f>IFERROR(VLOOKUP(C81,kolo32!$C$6:$H$200,6,0),0)</f>
        <v>0</v>
      </c>
      <c r="AR81" s="35">
        <f t="array" ref="AR81">SUM(LARGE(AJ81:AQ81,{1,2,3,4,5}))</f>
        <v>0</v>
      </c>
      <c r="AS81" s="36">
        <f>Q81+Z81+AI81+AR81</f>
        <v>0</v>
      </c>
    </row>
    <row r="82" spans="1:45" ht="20.399999999999999" hidden="1">
      <c r="A82" s="18">
        <f t="shared" si="7"/>
        <v>58</v>
      </c>
      <c r="B82" s="19" t="s">
        <v>47</v>
      </c>
      <c r="C82" s="20" t="str">
        <f>Popis!A87</f>
        <v>Gavran Petar</v>
      </c>
      <c r="D82" s="21">
        <f>Popis!B87</f>
        <v>1957</v>
      </c>
      <c r="E82" s="22" t="str">
        <f>LEFT($F82)</f>
        <v>M</v>
      </c>
      <c r="F82" s="23" t="str">
        <f>Popis!E87</f>
        <v>M65</v>
      </c>
      <c r="G82" s="24" t="s">
        <v>48</v>
      </c>
      <c r="H82" s="25">
        <f>1 + COUNTIFS($AS$6:$AS$950,"&gt;" &amp;$AS82, $F$6:$F$950, $F82)</f>
        <v>5</v>
      </c>
      <c r="I82" s="26">
        <f>IFERROR(VLOOKUP(C82,kolo1!$C$8:$H$133,6,0),0)</f>
        <v>0</v>
      </c>
      <c r="J82" s="27">
        <f>IFERROR(VLOOKUP(C82,kolo2!$C$8:$H$199,6,0),0)</f>
        <v>0</v>
      </c>
      <c r="K82" s="27">
        <f>IFERROR(VLOOKUP(C82,kolo3!$C$7:$H$169,6,0),0)</f>
        <v>0</v>
      </c>
      <c r="L82" s="27">
        <f>IFERROR(VLOOKUP(C82,kolo4!$C$6:$H$171,6,0),0)</f>
        <v>0</v>
      </c>
      <c r="M82" s="27">
        <f>IFERROR(VLOOKUP(C82,kolo5!$C$6:$H$150,6,0),0)</f>
        <v>0</v>
      </c>
      <c r="N82" s="27">
        <f>IFERROR(VLOOKUP(C82,kolo6!$C$6:$H$153,6,0),0)</f>
        <v>0</v>
      </c>
      <c r="O82" s="27">
        <f>IFERROR(VLOOKUP(C82,kolo7!$C$6:$H$64,6,0),0)</f>
        <v>0</v>
      </c>
      <c r="P82" s="28">
        <f>IFERROR(VLOOKUP(C82,kolo8!$C$6:$H$134,6,0),0)</f>
        <v>0</v>
      </c>
      <c r="Q82" s="29">
        <f t="array" ref="Q82">SUM(LARGE(I82:P82,{1,2,3,4,5}))</f>
        <v>0</v>
      </c>
      <c r="R82" s="30">
        <f>IFERROR(VLOOKUP(C82,kolo9!$C$6:$H$200,6,0),0)</f>
        <v>0</v>
      </c>
      <c r="S82" s="27">
        <f>IFERROR(VLOOKUP(C82,kolo10!$C$6:$H$103,6,0),0)</f>
        <v>0</v>
      </c>
      <c r="T82" s="27">
        <f>IFERROR(VLOOKUP(C82,kolo11!$C$6:$H$154,6,0),0)</f>
        <v>0</v>
      </c>
      <c r="U82" s="31">
        <f>IFERROR(VLOOKUP(C82,kolo12!$C$6:$H$153,6,0),0)</f>
        <v>0</v>
      </c>
      <c r="V82" s="31">
        <f>IFERROR(VLOOKUP(C82,kolo13!$C$6:$H$151,6,0),0)</f>
        <v>0</v>
      </c>
      <c r="W82" s="31">
        <f>IFERROR(VLOOKUP(C82,kolo14!$C$6:$H$137,6,0),0)</f>
        <v>0</v>
      </c>
      <c r="X82" s="31">
        <f>IFERROR(VLOOKUP(C82,kolo15!$C$6:$H$149,6,0),0)</f>
        <v>0</v>
      </c>
      <c r="Y82" s="32">
        <f>IFERROR(VLOOKUP(C82,kolo16!$C$6:$H$155,6,0),0)</f>
        <v>0</v>
      </c>
      <c r="Z82" s="33">
        <f t="array" ref="Z82">SUM(LARGE(R82:Y82,{1,2,3,4,5}))</f>
        <v>0</v>
      </c>
      <c r="AA82" s="30">
        <f>IFERROR(VLOOKUP(C82,kolo17!$C$6:$H$151,6,0),0)</f>
        <v>0</v>
      </c>
      <c r="AB82" s="27">
        <f>IFERROR(VLOOKUP(C82,kolo18!$C$6:$H$157,6,0),0)</f>
        <v>0</v>
      </c>
      <c r="AC82" s="27">
        <f>IFERROR(VLOOKUP(C82,kolo19!$C$6:$H$150,6,0),0)</f>
        <v>0</v>
      </c>
      <c r="AD82" s="31">
        <f>IFERROR(VLOOKUP(C82,kolo20!$C$6:$H$145,6,0),0)</f>
        <v>0</v>
      </c>
      <c r="AE82" s="31">
        <f>IFERROR(VLOOKUP(C82,kolo21!$C$6:$H$152,6,0),0)</f>
        <v>0</v>
      </c>
      <c r="AF82" s="31">
        <f>IFERROR(VLOOKUP(C82,kolo22!$C$6:$H$151,6,0),0)</f>
        <v>0</v>
      </c>
      <c r="AG82" s="31">
        <f>IFERROR(VLOOKUP(C82,kolo23!$C$6:$H$118,6,0),0)</f>
        <v>0</v>
      </c>
      <c r="AH82" s="32">
        <f>IFERROR(VLOOKUP(C82,kolo24!$C$6:$H$143,6,0),0)</f>
        <v>0</v>
      </c>
      <c r="AI82" s="33">
        <f t="array" ref="AI82">SUM(LARGE(AA82:AH82,{1,2,3,4,5}))</f>
        <v>0</v>
      </c>
      <c r="AJ82" s="30">
        <f>IFERROR(VLOOKUP(C82,kolo25!$C$6:$H$200,6,0),0)</f>
        <v>0</v>
      </c>
      <c r="AK82" s="27">
        <f>IFERROR(VLOOKUP(C82,kolo26!$C$6:$H$200,6,0),0)</f>
        <v>0</v>
      </c>
      <c r="AL82" s="27">
        <f>IFERROR(VLOOKUP(C82,kolo27!$C$6:$H$200,6,0),0)</f>
        <v>0</v>
      </c>
      <c r="AM82" s="31">
        <f>IFERROR(VLOOKUP(C82,kolo28!$C$6:$H$200,6,0),0)</f>
        <v>0</v>
      </c>
      <c r="AN82" s="31">
        <f>IFERROR(VLOOKUP(C82,kolo29!$C$6:$H$159,6,0),0)</f>
        <v>0</v>
      </c>
      <c r="AO82" s="31">
        <f>IFERROR(VLOOKUP(C82,kolo30!$C$6:$H$75,6,0),0)</f>
        <v>0</v>
      </c>
      <c r="AP82" s="31">
        <f>IFERROR(VLOOKUP(C82,kolo31!$C$6:$H$118,6,0),0)</f>
        <v>0</v>
      </c>
      <c r="AQ82" s="34">
        <f>IFERROR(VLOOKUP(C82,kolo32!$C$6:$H$200,6,0),0)</f>
        <v>0</v>
      </c>
      <c r="AR82" s="35">
        <f t="array" ref="AR82">SUM(LARGE(AJ82:AQ82,{1,2,3,4,5}))</f>
        <v>0</v>
      </c>
      <c r="AS82" s="36">
        <f>Q82+Z82+AI82+AR82</f>
        <v>0</v>
      </c>
    </row>
    <row r="83" spans="1:45" ht="20.399999999999999" hidden="1">
      <c r="A83" s="18">
        <f t="shared" si="7"/>
        <v>6</v>
      </c>
      <c r="B83" s="19" t="s">
        <v>47</v>
      </c>
      <c r="C83" s="20" t="str">
        <f>Popis!A195</f>
        <v>Nikić Hecer Ana</v>
      </c>
      <c r="D83" s="21">
        <f>Popis!B195</f>
        <v>1983</v>
      </c>
      <c r="E83" s="22" t="str">
        <f>LEFT($F83)</f>
        <v>Ž</v>
      </c>
      <c r="F83" s="23" t="str">
        <f>Popis!E195</f>
        <v>Ž35</v>
      </c>
      <c r="G83" s="24" t="s">
        <v>48</v>
      </c>
      <c r="H83" s="25">
        <f>1 + COUNTIFS($AS$6:$AS$950,"&gt;" &amp;$AS83, $F$6:$F$950, $F83)</f>
        <v>1</v>
      </c>
      <c r="I83" s="26">
        <f>IFERROR(VLOOKUP(C83,kolo1!$C$8:$H$133,6,0),0)</f>
        <v>37.899575388559526</v>
      </c>
      <c r="J83" s="27">
        <f>IFERROR(VLOOKUP(C83,kolo2!$C$8:$H$199,6,0),0)</f>
        <v>38.691349079010173</v>
      </c>
      <c r="K83" s="27">
        <f>IFERROR(VLOOKUP(C83,kolo3!$C$7:$H$169,6,0),0)</f>
        <v>0</v>
      </c>
      <c r="L83" s="27">
        <f>IFERROR(VLOOKUP(C83,kolo4!$C$6:$H$171,6,0),0)</f>
        <v>0</v>
      </c>
      <c r="M83" s="27">
        <f>IFERROR(VLOOKUP(C83,kolo5!$C$6:$H$150,6,0),0)</f>
        <v>0</v>
      </c>
      <c r="N83" s="27">
        <f>IFERROR(VLOOKUP(C83,kolo6!$C$6:$H$153,6,0),0)</f>
        <v>0</v>
      </c>
      <c r="O83" s="27">
        <f>IFERROR(VLOOKUP(C83,kolo7!$C$6:$H$64,6,0),0)</f>
        <v>0</v>
      </c>
      <c r="P83" s="28">
        <f>IFERROR(VLOOKUP(C83,kolo8!$C$6:$H$134,6,0),0)</f>
        <v>0</v>
      </c>
      <c r="Q83" s="29">
        <f t="array" ref="Q83">SUM(LARGE(I83:P83,{1,2,3,4,5}))</f>
        <v>76.590924467569693</v>
      </c>
      <c r="R83" s="30">
        <f>IFERROR(VLOOKUP(C83,kolo9!$C$6:$H$200,6,0),0)</f>
        <v>0</v>
      </c>
      <c r="S83" s="27">
        <f>IFERROR(VLOOKUP(C83,kolo10!$C$6:$H$103,6,0),0)</f>
        <v>0</v>
      </c>
      <c r="T83" s="27">
        <f>IFERROR(VLOOKUP(C83,kolo11!$C$6:$H$154,6,0),0)</f>
        <v>0</v>
      </c>
      <c r="U83" s="31">
        <f>IFERROR(VLOOKUP(C83,kolo12!$C$6:$H$153,6,0),0)</f>
        <v>0</v>
      </c>
      <c r="V83" s="31">
        <f>IFERROR(VLOOKUP(C83,kolo13!$C$6:$H$151,6,0),0)</f>
        <v>0</v>
      </c>
      <c r="W83" s="31">
        <f>IFERROR(VLOOKUP(C83,kolo14!$C$6:$H$137,6,0),0)</f>
        <v>0</v>
      </c>
      <c r="X83" s="31">
        <f>IFERROR(VLOOKUP(C83,kolo15!$C$6:$H$149,6,0),0)</f>
        <v>0</v>
      </c>
      <c r="Y83" s="32">
        <f>IFERROR(VLOOKUP(C83,kolo16!$C$6:$H$155,6,0),0)</f>
        <v>0</v>
      </c>
      <c r="Z83" s="33">
        <f t="array" ref="Z83">SUM(LARGE(R83:Y83,{1,2,3,4,5}))</f>
        <v>0</v>
      </c>
      <c r="AA83" s="30">
        <f>IFERROR(VLOOKUP(C83,kolo17!$C$6:$H$151,6,0),0)</f>
        <v>0</v>
      </c>
      <c r="AB83" s="27">
        <f>IFERROR(VLOOKUP(C83,kolo18!$C$6:$H$157,6,0),0)</f>
        <v>0</v>
      </c>
      <c r="AC83" s="27">
        <f>IFERROR(VLOOKUP(C83,kolo19!$C$6:$H$150,6,0),0)</f>
        <v>0</v>
      </c>
      <c r="AD83" s="31">
        <f>IFERROR(VLOOKUP(C83,kolo20!$C$6:$H$145,6,0),0)</f>
        <v>0</v>
      </c>
      <c r="AE83" s="31">
        <f>IFERROR(VLOOKUP(C83,kolo21!$C$6:$H$152,6,0),0)</f>
        <v>0</v>
      </c>
      <c r="AF83" s="31">
        <f>IFERROR(VLOOKUP(C83,kolo22!$C$6:$H$151,6,0),0)</f>
        <v>0</v>
      </c>
      <c r="AG83" s="31">
        <f>IFERROR(VLOOKUP(C83,kolo23!$C$6:$H$118,6,0),0)</f>
        <v>0</v>
      </c>
      <c r="AH83" s="32">
        <f>IFERROR(VLOOKUP(C83,kolo24!$C$6:$H$143,6,0),0)</f>
        <v>0</v>
      </c>
      <c r="AI83" s="33">
        <f t="array" ref="AI83">SUM(LARGE(AA83:AH83,{1,2,3,4,5}))</f>
        <v>0</v>
      </c>
      <c r="AJ83" s="30">
        <f>IFERROR(VLOOKUP(C83,kolo25!$C$6:$H$200,6,0),0)</f>
        <v>0</v>
      </c>
      <c r="AK83" s="27">
        <f>IFERROR(VLOOKUP(C83,kolo26!$C$6:$H$200,6,0),0)</f>
        <v>0</v>
      </c>
      <c r="AL83" s="27">
        <f>IFERROR(VLOOKUP(C83,kolo27!$C$6:$H$200,6,0),0)</f>
        <v>0</v>
      </c>
      <c r="AM83" s="31">
        <f>IFERROR(VLOOKUP(C83,kolo28!$C$6:$H$200,6,0),0)</f>
        <v>0</v>
      </c>
      <c r="AN83" s="31">
        <f>IFERROR(VLOOKUP(C83,kolo29!$C$6:$H$159,6,0),0)</f>
        <v>0</v>
      </c>
      <c r="AO83" s="31">
        <f>IFERROR(VLOOKUP(C83,kolo30!$C$6:$H$75,6,0),0)</f>
        <v>0</v>
      </c>
      <c r="AP83" s="31">
        <f>IFERROR(VLOOKUP(C83,kolo31!$C$6:$H$118,6,0),0)</f>
        <v>0</v>
      </c>
      <c r="AQ83" s="34">
        <f>IFERROR(VLOOKUP(C83,kolo32!$C$6:$H$200,6,0),0)</f>
        <v>0</v>
      </c>
      <c r="AR83" s="35">
        <f t="array" ref="AR83">SUM(LARGE(AJ83:AQ83,{1,2,3,4,5}))</f>
        <v>0</v>
      </c>
      <c r="AS83" s="36">
        <f>Q83+Z83+AI83+AR83</f>
        <v>76.590924467569693</v>
      </c>
    </row>
    <row r="84" spans="1:45" ht="20.399999999999999" hidden="1">
      <c r="A84" s="18">
        <f t="shared" si="7"/>
        <v>58</v>
      </c>
      <c r="B84" s="19" t="s">
        <v>47</v>
      </c>
      <c r="C84" s="20" t="str">
        <f>Popis!A89</f>
        <v>Glibo Nikola</v>
      </c>
      <c r="D84" s="21">
        <f>Popis!B89</f>
        <v>1978</v>
      </c>
      <c r="E84" s="22" t="str">
        <f>LEFT($F84)</f>
        <v>M</v>
      </c>
      <c r="F84" s="23" t="str">
        <f>Popis!E89</f>
        <v>M40</v>
      </c>
      <c r="G84" s="24" t="s">
        <v>48</v>
      </c>
      <c r="H84" s="25">
        <f>1 + COUNTIFS($AS$6:$AS$950,"&gt;" &amp;$AS84, $F$6:$F$950, $F84)</f>
        <v>5</v>
      </c>
      <c r="I84" s="26">
        <f>IFERROR(VLOOKUP(C84,kolo1!$C$8:$H$133,6,0),0)</f>
        <v>0</v>
      </c>
      <c r="J84" s="27">
        <f>IFERROR(VLOOKUP(C84,kolo2!$C$8:$H$199,6,0),0)</f>
        <v>0</v>
      </c>
      <c r="K84" s="27">
        <f>IFERROR(VLOOKUP(C84,kolo3!$C$7:$H$169,6,0),0)</f>
        <v>0</v>
      </c>
      <c r="L84" s="27">
        <f>IFERROR(VLOOKUP(C84,kolo4!$C$6:$H$171,6,0),0)</f>
        <v>0</v>
      </c>
      <c r="M84" s="27">
        <f>IFERROR(VLOOKUP(C84,kolo5!$C$6:$H$150,6,0),0)</f>
        <v>0</v>
      </c>
      <c r="N84" s="27">
        <f>IFERROR(VLOOKUP(C84,kolo6!$C$6:$H$153,6,0),0)</f>
        <v>0</v>
      </c>
      <c r="O84" s="27">
        <f>IFERROR(VLOOKUP(C84,kolo7!$C$6:$H$64,6,0),0)</f>
        <v>0</v>
      </c>
      <c r="P84" s="28">
        <f>IFERROR(VLOOKUP(C84,kolo8!$C$6:$H$134,6,0),0)</f>
        <v>0</v>
      </c>
      <c r="Q84" s="29">
        <f t="array" ref="Q84">SUM(LARGE(I84:P84,{1,2,3,4,5}))</f>
        <v>0</v>
      </c>
      <c r="R84" s="30">
        <f>IFERROR(VLOOKUP(C84,kolo9!$C$6:$H$200,6,0),0)</f>
        <v>0</v>
      </c>
      <c r="S84" s="27">
        <f>IFERROR(VLOOKUP(C84,kolo10!$C$6:$H$103,6,0),0)</f>
        <v>0</v>
      </c>
      <c r="T84" s="27">
        <f>IFERROR(VLOOKUP(C84,kolo11!$C$6:$H$154,6,0),0)</f>
        <v>0</v>
      </c>
      <c r="U84" s="31">
        <f>IFERROR(VLOOKUP(C84,kolo12!$C$6:$H$153,6,0),0)</f>
        <v>0</v>
      </c>
      <c r="V84" s="31">
        <f>IFERROR(VLOOKUP(C84,kolo13!$C$6:$H$151,6,0),0)</f>
        <v>0</v>
      </c>
      <c r="W84" s="31">
        <f>IFERROR(VLOOKUP(C84,kolo14!$C$6:$H$137,6,0),0)</f>
        <v>0</v>
      </c>
      <c r="X84" s="31">
        <f>IFERROR(VLOOKUP(C84,kolo15!$C$6:$H$149,6,0),0)</f>
        <v>0</v>
      </c>
      <c r="Y84" s="32">
        <f>IFERROR(VLOOKUP(C84,kolo16!$C$6:$H$155,6,0),0)</f>
        <v>0</v>
      </c>
      <c r="Z84" s="33">
        <f t="array" ref="Z84">SUM(LARGE(R84:Y84,{1,2,3,4,5}))</f>
        <v>0</v>
      </c>
      <c r="AA84" s="30">
        <f>IFERROR(VLOOKUP(C84,kolo17!$C$6:$H$151,6,0),0)</f>
        <v>0</v>
      </c>
      <c r="AB84" s="27">
        <f>IFERROR(VLOOKUP(C84,kolo18!$C$6:$H$157,6,0),0)</f>
        <v>0</v>
      </c>
      <c r="AC84" s="27">
        <f>IFERROR(VLOOKUP(C84,kolo19!$C$6:$H$150,6,0),0)</f>
        <v>0</v>
      </c>
      <c r="AD84" s="31">
        <f>IFERROR(VLOOKUP(C84,kolo20!$C$6:$H$145,6,0),0)</f>
        <v>0</v>
      </c>
      <c r="AE84" s="31">
        <f>IFERROR(VLOOKUP(C84,kolo21!$C$6:$H$152,6,0),0)</f>
        <v>0</v>
      </c>
      <c r="AF84" s="31">
        <f>IFERROR(VLOOKUP(C84,kolo22!$C$6:$H$151,6,0),0)</f>
        <v>0</v>
      </c>
      <c r="AG84" s="31">
        <f>IFERROR(VLOOKUP(C84,kolo23!$C$6:$H$118,6,0),0)</f>
        <v>0</v>
      </c>
      <c r="AH84" s="32">
        <f>IFERROR(VLOOKUP(C84,kolo24!$C$6:$H$143,6,0),0)</f>
        <v>0</v>
      </c>
      <c r="AI84" s="33">
        <f t="array" ref="AI84">SUM(LARGE(AA84:AH84,{1,2,3,4,5}))</f>
        <v>0</v>
      </c>
      <c r="AJ84" s="30">
        <f>IFERROR(VLOOKUP(C84,kolo25!$C$6:$H$200,6,0),0)</f>
        <v>0</v>
      </c>
      <c r="AK84" s="27">
        <f>IFERROR(VLOOKUP(C84,kolo26!$C$6:$H$200,6,0),0)</f>
        <v>0</v>
      </c>
      <c r="AL84" s="27">
        <f>IFERROR(VLOOKUP(C84,kolo27!$C$6:$H$200,6,0),0)</f>
        <v>0</v>
      </c>
      <c r="AM84" s="31">
        <f>IFERROR(VLOOKUP(C84,kolo28!$C$6:$H$200,6,0),0)</f>
        <v>0</v>
      </c>
      <c r="AN84" s="31">
        <f>IFERROR(VLOOKUP(C84,kolo29!$C$6:$H$159,6,0),0)</f>
        <v>0</v>
      </c>
      <c r="AO84" s="31">
        <f>IFERROR(VLOOKUP(C84,kolo30!$C$6:$H$75,6,0),0)</f>
        <v>0</v>
      </c>
      <c r="AP84" s="31">
        <f>IFERROR(VLOOKUP(C84,kolo31!$C$6:$H$118,6,0),0)</f>
        <v>0</v>
      </c>
      <c r="AQ84" s="34">
        <f>IFERROR(VLOOKUP(C84,kolo32!$C$6:$H$200,6,0),0)</f>
        <v>0</v>
      </c>
      <c r="AR84" s="35">
        <f t="array" ref="AR84">SUM(LARGE(AJ84:AQ84,{1,2,3,4,5}))</f>
        <v>0</v>
      </c>
      <c r="AS84" s="36">
        <f>Q84+Z84+AI84+AR84</f>
        <v>0</v>
      </c>
    </row>
    <row r="85" spans="1:45" ht="20.399999999999999">
      <c r="A85" s="18">
        <f t="shared" si="7"/>
        <v>19</v>
      </c>
      <c r="B85" s="19" t="s">
        <v>47</v>
      </c>
      <c r="C85" s="20" t="str">
        <f>Popis!A425</f>
        <v>Paver Željko</v>
      </c>
      <c r="D85" s="21">
        <f>Popis!B425</f>
        <v>0</v>
      </c>
      <c r="E85" s="22" t="str">
        <f>LEFT($F85)</f>
        <v>M</v>
      </c>
      <c r="F85" s="23" t="str">
        <f>Popis!E425</f>
        <v>Mun</v>
      </c>
      <c r="G85" s="24" t="s">
        <v>48</v>
      </c>
      <c r="H85" s="25">
        <f>1 + COUNTIFS($AS$6:$AS$950,"&gt;" &amp;$AS85, $F$6:$F$950, $F85)</f>
        <v>3</v>
      </c>
      <c r="I85" s="26">
        <f>IFERROR(VLOOKUP(C85,kolo1!$C$8:$H$133,6,0),0)</f>
        <v>35.664789148838302</v>
      </c>
      <c r="J85" s="27">
        <f>IFERROR(VLOOKUP(C85,kolo2!$C$8:$H$199,6,0),0)</f>
        <v>36.50032791944755</v>
      </c>
      <c r="K85" s="27">
        <f>IFERROR(VLOOKUP(C85,kolo3!$C$7:$H$169,6,0),0)</f>
        <v>0</v>
      </c>
      <c r="L85" s="27">
        <f>IFERROR(VLOOKUP(C85,kolo4!$C$6:$H$171,6,0),0)</f>
        <v>0</v>
      </c>
      <c r="M85" s="27">
        <f>IFERROR(VLOOKUP(C85,kolo5!$C$6:$H$150,6,0),0)</f>
        <v>0</v>
      </c>
      <c r="N85" s="27">
        <f>IFERROR(VLOOKUP(C85,kolo6!$C$6:$H$153,6,0),0)</f>
        <v>0</v>
      </c>
      <c r="O85" s="27">
        <f>IFERROR(VLOOKUP(C85,kolo7!$C$6:$H$64,6,0),0)</f>
        <v>0</v>
      </c>
      <c r="P85" s="28">
        <f>IFERROR(VLOOKUP(C85,kolo8!$C$6:$H$134,6,0),0)</f>
        <v>0</v>
      </c>
      <c r="Q85" s="29">
        <f t="array" ref="Q85">SUM(LARGE(I85:P85,{1,2,3,4,5}))</f>
        <v>72.165117068285852</v>
      </c>
      <c r="R85" s="30">
        <f>IFERROR(VLOOKUP(C85,kolo9!$C$6:$H$200,6,0),0)</f>
        <v>0</v>
      </c>
      <c r="S85" s="27">
        <f>IFERROR(VLOOKUP(C85,kolo10!$C$6:$H$103,6,0),0)</f>
        <v>0</v>
      </c>
      <c r="T85" s="27">
        <f>IFERROR(VLOOKUP(C85,kolo11!$C$6:$H$154,6,0),0)</f>
        <v>0</v>
      </c>
      <c r="U85" s="31">
        <f>IFERROR(VLOOKUP(C85,kolo12!$C$6:$H$153,6,0),0)</f>
        <v>0</v>
      </c>
      <c r="V85" s="31">
        <f>IFERROR(VLOOKUP(C85,kolo13!$C$6:$H$151,6,0),0)</f>
        <v>0</v>
      </c>
      <c r="W85" s="31">
        <f>IFERROR(VLOOKUP(C85,kolo14!$C$6:$H$137,6,0),0)</f>
        <v>0</v>
      </c>
      <c r="X85" s="31">
        <f>IFERROR(VLOOKUP(C85,kolo15!$C$6:$H$149,6,0),0)</f>
        <v>0</v>
      </c>
      <c r="Y85" s="32">
        <f>IFERROR(VLOOKUP(C85,kolo16!$C$6:$H$155,6,0),0)</f>
        <v>0</v>
      </c>
      <c r="Z85" s="33">
        <f t="array" ref="Z85">SUM(LARGE(R85:Y85,{1,2,3,4,5}))</f>
        <v>0</v>
      </c>
      <c r="AA85" s="30">
        <f>IFERROR(VLOOKUP(C85,kolo17!$C$6:$H$151,6,0),0)</f>
        <v>0</v>
      </c>
      <c r="AB85" s="27">
        <f>IFERROR(VLOOKUP(C85,kolo18!$C$6:$H$157,6,0),0)</f>
        <v>0</v>
      </c>
      <c r="AC85" s="27">
        <f>IFERROR(VLOOKUP(C85,kolo19!$C$6:$H$150,6,0),0)</f>
        <v>0</v>
      </c>
      <c r="AD85" s="31">
        <f>IFERROR(VLOOKUP(C85,kolo20!$C$6:$H$145,6,0),0)</f>
        <v>0</v>
      </c>
      <c r="AE85" s="31">
        <f>IFERROR(VLOOKUP(C85,kolo21!$C$6:$H$152,6,0),0)</f>
        <v>0</v>
      </c>
      <c r="AF85" s="31">
        <f>IFERROR(VLOOKUP(C85,kolo22!$C$6:$H$151,6,0),0)</f>
        <v>0</v>
      </c>
      <c r="AG85" s="31">
        <f>IFERROR(VLOOKUP(C85,kolo23!$C$6:$H$118,6,0),0)</f>
        <v>0</v>
      </c>
      <c r="AH85" s="32">
        <f>IFERROR(VLOOKUP(C85,kolo24!$C$6:$H$143,6,0),0)</f>
        <v>0</v>
      </c>
      <c r="AI85" s="33">
        <f t="array" ref="AI85">SUM(LARGE(AA85:AH85,{1,2,3,4,5}))</f>
        <v>0</v>
      </c>
      <c r="AJ85" s="30">
        <f>IFERROR(VLOOKUP(C85,kolo25!$C$6:$H$200,6,0),0)</f>
        <v>0</v>
      </c>
      <c r="AK85" s="27">
        <f>IFERROR(VLOOKUP(C85,kolo26!$C$6:$H$200,6,0),0)</f>
        <v>0</v>
      </c>
      <c r="AL85" s="27">
        <f>IFERROR(VLOOKUP(C85,kolo27!$C$6:$H$200,6,0),0)</f>
        <v>0</v>
      </c>
      <c r="AM85" s="31">
        <f>IFERROR(VLOOKUP(C85,kolo28!$C$6:$H$200,6,0),0)</f>
        <v>0</v>
      </c>
      <c r="AN85" s="31">
        <f>IFERROR(VLOOKUP(C85,kolo29!$C$6:$H$159,6,0),0)</f>
        <v>0</v>
      </c>
      <c r="AO85" s="31">
        <f>IFERROR(VLOOKUP(C85,kolo30!$C$6:$H$75,6,0),0)</f>
        <v>0</v>
      </c>
      <c r="AP85" s="31">
        <f>IFERROR(VLOOKUP(C85,kolo31!$C$6:$H$118,6,0),0)</f>
        <v>0</v>
      </c>
      <c r="AQ85" s="34">
        <f>IFERROR(VLOOKUP(C85,kolo32!$C$6:$H$200,6,0),0)</f>
        <v>0</v>
      </c>
      <c r="AR85" s="35">
        <f t="array" ref="AR85">SUM(LARGE(AJ85:AQ85,{1,2,3,4,5}))</f>
        <v>0</v>
      </c>
      <c r="AS85" s="36">
        <f>Q85+Z85+AI85+AR85</f>
        <v>72.165117068285852</v>
      </c>
    </row>
    <row r="86" spans="1:45" ht="20.399999999999999" hidden="1">
      <c r="A86" s="18">
        <f t="shared" si="7"/>
        <v>58</v>
      </c>
      <c r="B86" s="19" t="s">
        <v>47</v>
      </c>
      <c r="C86" s="20" t="str">
        <f>Popis!A91</f>
        <v>Grgac Kristijan</v>
      </c>
      <c r="D86" s="21">
        <f>Popis!B91</f>
        <v>1984</v>
      </c>
      <c r="E86" s="22" t="str">
        <f>LEFT($F86)</f>
        <v>M</v>
      </c>
      <c r="F86" s="23" t="str">
        <f>Popis!E91</f>
        <v>M35</v>
      </c>
      <c r="G86" s="24" t="s">
        <v>48</v>
      </c>
      <c r="H86" s="25">
        <f>1 + COUNTIFS($AS$6:$AS$950,"&gt;" &amp;$AS86, $F$6:$F$950, $F86)</f>
        <v>5</v>
      </c>
      <c r="I86" s="26">
        <f>IFERROR(VLOOKUP(C86,kolo1!$C$8:$H$133,6,0),0)</f>
        <v>0</v>
      </c>
      <c r="J86" s="27">
        <f>IFERROR(VLOOKUP(C86,kolo2!$C$8:$H$199,6,0),0)</f>
        <v>0</v>
      </c>
      <c r="K86" s="27">
        <f>IFERROR(VLOOKUP(C86,kolo3!$C$7:$H$169,6,0),0)</f>
        <v>0</v>
      </c>
      <c r="L86" s="27">
        <f>IFERROR(VLOOKUP(C86,kolo4!$C$6:$H$171,6,0),0)</f>
        <v>0</v>
      </c>
      <c r="M86" s="27">
        <f>IFERROR(VLOOKUP(C86,kolo5!$C$6:$H$150,6,0),0)</f>
        <v>0</v>
      </c>
      <c r="N86" s="27">
        <f>IFERROR(VLOOKUP(C86,kolo6!$C$6:$H$153,6,0),0)</f>
        <v>0</v>
      </c>
      <c r="O86" s="27">
        <f>IFERROR(VLOOKUP(C86,kolo7!$C$6:$H$64,6,0),0)</f>
        <v>0</v>
      </c>
      <c r="P86" s="28">
        <f>IFERROR(VLOOKUP(C86,kolo8!$C$6:$H$134,6,0),0)</f>
        <v>0</v>
      </c>
      <c r="Q86" s="29">
        <f t="array" ref="Q86">SUM(LARGE(I86:P86,{1,2,3,4,5}))</f>
        <v>0</v>
      </c>
      <c r="R86" s="30">
        <f>IFERROR(VLOOKUP(C86,kolo9!$C$6:$H$200,6,0),0)</f>
        <v>0</v>
      </c>
      <c r="S86" s="27">
        <f>IFERROR(VLOOKUP(C86,kolo10!$C$6:$H$103,6,0),0)</f>
        <v>0</v>
      </c>
      <c r="T86" s="27">
        <f>IFERROR(VLOOKUP(C86,kolo11!$C$6:$H$154,6,0),0)</f>
        <v>0</v>
      </c>
      <c r="U86" s="31">
        <f>IFERROR(VLOOKUP(C86,kolo12!$C$6:$H$153,6,0),0)</f>
        <v>0</v>
      </c>
      <c r="V86" s="31">
        <f>IFERROR(VLOOKUP(C86,kolo13!$C$6:$H$151,6,0),0)</f>
        <v>0</v>
      </c>
      <c r="W86" s="31">
        <f>IFERROR(VLOOKUP(C86,kolo14!$C$6:$H$137,6,0),0)</f>
        <v>0</v>
      </c>
      <c r="X86" s="31">
        <f>IFERROR(VLOOKUP(C86,kolo15!$C$6:$H$149,6,0),0)</f>
        <v>0</v>
      </c>
      <c r="Y86" s="32">
        <f>IFERROR(VLOOKUP(C86,kolo16!$C$6:$H$155,6,0),0)</f>
        <v>0</v>
      </c>
      <c r="Z86" s="33">
        <f t="array" ref="Z86">SUM(LARGE(R86:Y86,{1,2,3,4,5}))</f>
        <v>0</v>
      </c>
      <c r="AA86" s="30">
        <f>IFERROR(VLOOKUP(C86,kolo17!$C$6:$H$151,6,0),0)</f>
        <v>0</v>
      </c>
      <c r="AB86" s="27">
        <f>IFERROR(VLOOKUP(C86,kolo18!$C$6:$H$157,6,0),0)</f>
        <v>0</v>
      </c>
      <c r="AC86" s="27">
        <f>IFERROR(VLOOKUP(C86,kolo19!$C$6:$H$150,6,0),0)</f>
        <v>0</v>
      </c>
      <c r="AD86" s="31">
        <f>IFERROR(VLOOKUP(C86,kolo20!$C$6:$H$145,6,0),0)</f>
        <v>0</v>
      </c>
      <c r="AE86" s="31">
        <f>IFERROR(VLOOKUP(C86,kolo21!$C$6:$H$152,6,0),0)</f>
        <v>0</v>
      </c>
      <c r="AF86" s="31">
        <f>IFERROR(VLOOKUP(C86,kolo22!$C$6:$H$151,6,0),0)</f>
        <v>0</v>
      </c>
      <c r="AG86" s="31">
        <f>IFERROR(VLOOKUP(C86,kolo23!$C$6:$H$118,6,0),0)</f>
        <v>0</v>
      </c>
      <c r="AH86" s="32">
        <f>IFERROR(VLOOKUP(C86,kolo24!$C$6:$H$143,6,0),0)</f>
        <v>0</v>
      </c>
      <c r="AI86" s="33">
        <f t="array" ref="AI86">SUM(LARGE(AA86:AH86,{1,2,3,4,5}))</f>
        <v>0</v>
      </c>
      <c r="AJ86" s="30">
        <f>IFERROR(VLOOKUP(C86,kolo25!$C$6:$H$200,6,0),0)</f>
        <v>0</v>
      </c>
      <c r="AK86" s="27">
        <f>IFERROR(VLOOKUP(C86,kolo26!$C$6:$H$200,6,0),0)</f>
        <v>0</v>
      </c>
      <c r="AL86" s="27">
        <f>IFERROR(VLOOKUP(C86,kolo27!$C$6:$H$200,6,0),0)</f>
        <v>0</v>
      </c>
      <c r="AM86" s="31">
        <f>IFERROR(VLOOKUP(C86,kolo28!$C$6:$H$200,6,0),0)</f>
        <v>0</v>
      </c>
      <c r="AN86" s="31">
        <f>IFERROR(VLOOKUP(C86,kolo29!$C$6:$H$159,6,0),0)</f>
        <v>0</v>
      </c>
      <c r="AO86" s="31">
        <f>IFERROR(VLOOKUP(C86,kolo30!$C$6:$H$75,6,0),0)</f>
        <v>0</v>
      </c>
      <c r="AP86" s="31">
        <f>IFERROR(VLOOKUP(C86,kolo31!$C$6:$H$118,6,0),0)</f>
        <v>0</v>
      </c>
      <c r="AQ86" s="34">
        <f>IFERROR(VLOOKUP(C86,kolo32!$C$6:$H$200,6,0),0)</f>
        <v>0</v>
      </c>
      <c r="AR86" s="35">
        <f t="array" ref="AR86">SUM(LARGE(AJ86:AQ86,{1,2,3,4,5}))</f>
        <v>0</v>
      </c>
      <c r="AS86" s="36">
        <f>Q86+Z86+AI86+AR86</f>
        <v>0</v>
      </c>
    </row>
    <row r="87" spans="1:45" ht="20.399999999999999" hidden="1">
      <c r="A87" s="18">
        <f t="shared" si="7"/>
        <v>58</v>
      </c>
      <c r="B87" s="19" t="s">
        <v>47</v>
      </c>
      <c r="C87" s="20" t="str">
        <f>Popis!A185</f>
        <v>Matejčić Srećko</v>
      </c>
      <c r="D87" s="21">
        <f>Popis!B185</f>
        <v>1957</v>
      </c>
      <c r="E87" s="22" t="str">
        <f>LEFT($F87)</f>
        <v>M</v>
      </c>
      <c r="F87" s="23" t="str">
        <f>Popis!E185</f>
        <v>M65</v>
      </c>
      <c r="G87" s="24" t="s">
        <v>48</v>
      </c>
      <c r="H87" s="25">
        <f>1 + COUNTIFS($AS$6:$AS$950,"&gt;" &amp;$AS87, $F$6:$F$950, $F87)</f>
        <v>5</v>
      </c>
      <c r="I87" s="26">
        <f>IFERROR(VLOOKUP(C87,kolo1!$C$8:$H$133,6,0),0)</f>
        <v>0</v>
      </c>
      <c r="J87" s="27">
        <f>IFERROR(VLOOKUP(C87,kolo2!$C$8:$H$199,6,0),0)</f>
        <v>0</v>
      </c>
      <c r="K87" s="27">
        <f>IFERROR(VLOOKUP(C87,kolo3!$C$7:$H$169,6,0),0)</f>
        <v>0</v>
      </c>
      <c r="L87" s="27">
        <f>IFERROR(VLOOKUP(C87,kolo4!$C$6:$H$171,6,0),0)</f>
        <v>0</v>
      </c>
      <c r="M87" s="27">
        <f>IFERROR(VLOOKUP(C87,kolo5!$C$6:$H$150,6,0),0)</f>
        <v>0</v>
      </c>
      <c r="N87" s="27">
        <f>IFERROR(VLOOKUP(C87,kolo6!$C$6:$H$153,6,0),0)</f>
        <v>0</v>
      </c>
      <c r="O87" s="27">
        <f>IFERROR(VLOOKUP(C87,kolo7!$C$6:$H$64,6,0),0)</f>
        <v>0</v>
      </c>
      <c r="P87" s="28">
        <f>IFERROR(VLOOKUP(C87,kolo8!$C$6:$H$134,6,0),0)</f>
        <v>0</v>
      </c>
      <c r="Q87" s="29">
        <f t="array" ref="Q87">SUM(LARGE(I87:P87,{1,2,3,4,5}))</f>
        <v>0</v>
      </c>
      <c r="R87" s="30">
        <f>IFERROR(VLOOKUP(C87,kolo9!$C$6:$H$200,6,0),0)</f>
        <v>0</v>
      </c>
      <c r="S87" s="27">
        <f>IFERROR(VLOOKUP(C87,kolo10!$C$6:$H$103,6,0),0)</f>
        <v>0</v>
      </c>
      <c r="T87" s="27">
        <f>IFERROR(VLOOKUP(C87,kolo11!$C$6:$H$154,6,0),0)</f>
        <v>0</v>
      </c>
      <c r="U87" s="31">
        <f>IFERROR(VLOOKUP(C87,kolo12!$C$6:$H$153,6,0),0)</f>
        <v>0</v>
      </c>
      <c r="V87" s="31">
        <f>IFERROR(VLOOKUP(C87,kolo13!$C$6:$H$151,6,0),0)</f>
        <v>0</v>
      </c>
      <c r="W87" s="31">
        <f>IFERROR(VLOOKUP(C87,kolo14!$C$6:$H$137,6,0),0)</f>
        <v>0</v>
      </c>
      <c r="X87" s="31">
        <f>IFERROR(VLOOKUP(C87,kolo15!$C$6:$H$149,6,0),0)</f>
        <v>0</v>
      </c>
      <c r="Y87" s="32">
        <f>IFERROR(VLOOKUP(C87,kolo16!$C$6:$H$155,6,0),0)</f>
        <v>0</v>
      </c>
      <c r="Z87" s="33">
        <f t="array" ref="Z87">SUM(LARGE(R87:Y87,{1,2,3,4,5}))</f>
        <v>0</v>
      </c>
      <c r="AA87" s="30">
        <f>IFERROR(VLOOKUP(C87,kolo17!$C$6:$H$151,6,0),0)</f>
        <v>0</v>
      </c>
      <c r="AB87" s="27">
        <f>IFERROR(VLOOKUP(C87,kolo18!$C$6:$H$157,6,0),0)</f>
        <v>0</v>
      </c>
      <c r="AC87" s="27">
        <f>IFERROR(VLOOKUP(C87,kolo19!$C$6:$H$150,6,0),0)</f>
        <v>0</v>
      </c>
      <c r="AD87" s="31">
        <f>IFERROR(VLOOKUP(C87,kolo20!$C$6:$H$145,6,0),0)</f>
        <v>0</v>
      </c>
      <c r="AE87" s="31">
        <f>IFERROR(VLOOKUP(C87,kolo21!$C$6:$H$152,6,0),0)</f>
        <v>0</v>
      </c>
      <c r="AF87" s="31">
        <f>IFERROR(VLOOKUP(C87,kolo22!$C$6:$H$151,6,0),0)</f>
        <v>0</v>
      </c>
      <c r="AG87" s="31">
        <f>IFERROR(VLOOKUP(C87,kolo23!$C$6:$H$118,6,0),0)</f>
        <v>0</v>
      </c>
      <c r="AH87" s="32">
        <f>IFERROR(VLOOKUP(C87,kolo24!$C$6:$H$143,6,0),0)</f>
        <v>0</v>
      </c>
      <c r="AI87" s="33">
        <f t="array" ref="AI87">SUM(LARGE(AA87:AH87,{1,2,3,4,5}))</f>
        <v>0</v>
      </c>
      <c r="AJ87" s="30">
        <f>IFERROR(VLOOKUP(C87,kolo25!$C$6:$H$200,6,0),0)</f>
        <v>0</v>
      </c>
      <c r="AK87" s="27">
        <f>IFERROR(VLOOKUP(C87,kolo26!$C$6:$H$200,6,0),0)</f>
        <v>0</v>
      </c>
      <c r="AL87" s="27">
        <f>IFERROR(VLOOKUP(C87,kolo27!$C$6:$H$200,6,0),0)</f>
        <v>0</v>
      </c>
      <c r="AM87" s="31">
        <f>IFERROR(VLOOKUP(C87,kolo28!$C$6:$H$200,6,0),0)</f>
        <v>0</v>
      </c>
      <c r="AN87" s="31">
        <f>IFERROR(VLOOKUP(C87,kolo29!$C$6:$H$159,6,0),0)</f>
        <v>0</v>
      </c>
      <c r="AO87" s="31">
        <f>IFERROR(VLOOKUP(C87,kolo30!$C$6:$H$75,6,0),0)</f>
        <v>0</v>
      </c>
      <c r="AP87" s="31">
        <f>IFERROR(VLOOKUP(C87,kolo31!$C$6:$H$118,6,0),0)</f>
        <v>0</v>
      </c>
      <c r="AQ87" s="34">
        <f>IFERROR(VLOOKUP(C87,kolo32!$C$6:$H$200,6,0),0)</f>
        <v>0</v>
      </c>
      <c r="AR87" s="35">
        <f t="array" ref="AR87">SUM(LARGE(AJ87:AQ87,{1,2,3,4,5}))</f>
        <v>0</v>
      </c>
      <c r="AS87" s="36">
        <f>Q87+Z87+AI87+AR87</f>
        <v>0</v>
      </c>
    </row>
    <row r="88" spans="1:45" ht="20.399999999999999" hidden="1">
      <c r="A88" s="18">
        <f t="shared" si="7"/>
        <v>34</v>
      </c>
      <c r="B88" s="19" t="s">
        <v>47</v>
      </c>
      <c r="C88" s="20" t="str">
        <f>Popis!A93</f>
        <v>Grubić Petra</v>
      </c>
      <c r="D88" s="21">
        <f>Popis!B93</f>
        <v>0</v>
      </c>
      <c r="E88" s="22" t="str">
        <f>LEFT($F88)</f>
        <v>Ž</v>
      </c>
      <c r="F88" s="23" t="str">
        <f>Popis!E93</f>
        <v>Žun</v>
      </c>
      <c r="G88" s="24" t="s">
        <v>48</v>
      </c>
      <c r="H88" s="25">
        <f>1 + COUNTIFS($AS$6:$AS$950,"&gt;" &amp;$AS88, $F$6:$F$950, $F88)</f>
        <v>9</v>
      </c>
      <c r="I88" s="26">
        <f>IFERROR(VLOOKUP(C88,kolo1!$C$8:$H$133,6,0),0)</f>
        <v>0</v>
      </c>
      <c r="J88" s="27">
        <f>IFERROR(VLOOKUP(C88,kolo2!$C$8:$H$199,6,0),0)</f>
        <v>0</v>
      </c>
      <c r="K88" s="27">
        <f>IFERROR(VLOOKUP(C88,kolo3!$C$7:$H$169,6,0),0)</f>
        <v>0</v>
      </c>
      <c r="L88" s="27">
        <f>IFERROR(VLOOKUP(C88,kolo4!$C$6:$H$171,6,0),0)</f>
        <v>0</v>
      </c>
      <c r="M88" s="27">
        <f>IFERROR(VLOOKUP(C88,kolo5!$C$6:$H$150,6,0),0)</f>
        <v>0</v>
      </c>
      <c r="N88" s="27">
        <f>IFERROR(VLOOKUP(C88,kolo6!$C$6:$H$153,6,0),0)</f>
        <v>0</v>
      </c>
      <c r="O88" s="27">
        <f>IFERROR(VLOOKUP(C88,kolo7!$C$6:$H$64,6,0),0)</f>
        <v>0</v>
      </c>
      <c r="P88" s="28">
        <f>IFERROR(VLOOKUP(C88,kolo8!$C$6:$H$134,6,0),0)</f>
        <v>0</v>
      </c>
      <c r="Q88" s="29">
        <f t="array" ref="Q88">SUM(LARGE(I88:P88,{1,2,3,4,5}))</f>
        <v>0</v>
      </c>
      <c r="R88" s="30">
        <f>IFERROR(VLOOKUP(C88,kolo9!$C$6:$H$200,6,0),0)</f>
        <v>0</v>
      </c>
      <c r="S88" s="27">
        <f>IFERROR(VLOOKUP(C88,kolo10!$C$6:$H$103,6,0),0)</f>
        <v>0</v>
      </c>
      <c r="T88" s="27">
        <f>IFERROR(VLOOKUP(C88,kolo11!$C$6:$H$154,6,0),0)</f>
        <v>0</v>
      </c>
      <c r="U88" s="31">
        <f>IFERROR(VLOOKUP(C88,kolo12!$C$6:$H$153,6,0),0)</f>
        <v>0</v>
      </c>
      <c r="V88" s="31">
        <f>IFERROR(VLOOKUP(C88,kolo13!$C$6:$H$151,6,0),0)</f>
        <v>0</v>
      </c>
      <c r="W88" s="31">
        <f>IFERROR(VLOOKUP(C88,kolo14!$C$6:$H$137,6,0),0)</f>
        <v>0</v>
      </c>
      <c r="X88" s="31">
        <f>IFERROR(VLOOKUP(C88,kolo15!$C$6:$H$149,6,0),0)</f>
        <v>0</v>
      </c>
      <c r="Y88" s="32">
        <f>IFERROR(VLOOKUP(C88,kolo16!$C$6:$H$155,6,0),0)</f>
        <v>0</v>
      </c>
      <c r="Z88" s="33">
        <f t="array" ref="Z88">SUM(LARGE(R88:Y88,{1,2,3,4,5}))</f>
        <v>0</v>
      </c>
      <c r="AA88" s="30">
        <f>IFERROR(VLOOKUP(C88,kolo17!$C$6:$H$151,6,0),0)</f>
        <v>0</v>
      </c>
      <c r="AB88" s="27">
        <f>IFERROR(VLOOKUP(C88,kolo18!$C$6:$H$157,6,0),0)</f>
        <v>0</v>
      </c>
      <c r="AC88" s="27">
        <f>IFERROR(VLOOKUP(C88,kolo19!$C$6:$H$150,6,0),0)</f>
        <v>0</v>
      </c>
      <c r="AD88" s="31">
        <f>IFERROR(VLOOKUP(C88,kolo20!$C$6:$H$145,6,0),0)</f>
        <v>0</v>
      </c>
      <c r="AE88" s="31">
        <f>IFERROR(VLOOKUP(C88,kolo21!$C$6:$H$152,6,0),0)</f>
        <v>0</v>
      </c>
      <c r="AF88" s="31">
        <f>IFERROR(VLOOKUP(C88,kolo22!$C$6:$H$151,6,0),0)</f>
        <v>0</v>
      </c>
      <c r="AG88" s="31">
        <f>IFERROR(VLOOKUP(C88,kolo23!$C$6:$H$118,6,0),0)</f>
        <v>0</v>
      </c>
      <c r="AH88" s="32">
        <f>IFERROR(VLOOKUP(C88,kolo24!$C$6:$H$143,6,0),0)</f>
        <v>0</v>
      </c>
      <c r="AI88" s="33">
        <f t="array" ref="AI88">SUM(LARGE(AA88:AH88,{1,2,3,4,5}))</f>
        <v>0</v>
      </c>
      <c r="AJ88" s="30">
        <f>IFERROR(VLOOKUP(C88,kolo25!$C$6:$H$200,6,0),0)</f>
        <v>0</v>
      </c>
      <c r="AK88" s="27">
        <f>IFERROR(VLOOKUP(C88,kolo26!$C$6:$H$200,6,0),0)</f>
        <v>0</v>
      </c>
      <c r="AL88" s="27">
        <f>IFERROR(VLOOKUP(C88,kolo27!$C$6:$H$200,6,0),0)</f>
        <v>0</v>
      </c>
      <c r="AM88" s="31">
        <f>IFERROR(VLOOKUP(C88,kolo28!$C$6:$H$200,6,0),0)</f>
        <v>0</v>
      </c>
      <c r="AN88" s="31">
        <f>IFERROR(VLOOKUP(C88,kolo29!$C$6:$H$159,6,0),0)</f>
        <v>0</v>
      </c>
      <c r="AO88" s="31">
        <f>IFERROR(VLOOKUP(C88,kolo30!$C$6:$H$75,6,0),0)</f>
        <v>0</v>
      </c>
      <c r="AP88" s="31">
        <f>IFERROR(VLOOKUP(C88,kolo31!$C$6:$H$118,6,0),0)</f>
        <v>0</v>
      </c>
      <c r="AQ88" s="34">
        <f>IFERROR(VLOOKUP(C88,kolo32!$C$6:$H$200,6,0),0)</f>
        <v>0</v>
      </c>
      <c r="AR88" s="35">
        <f t="array" ref="AR88">SUM(LARGE(AJ88:AQ88,{1,2,3,4,5}))</f>
        <v>0</v>
      </c>
      <c r="AS88" s="36">
        <f>Q88+Z88+AI88+AR88</f>
        <v>0</v>
      </c>
    </row>
    <row r="89" spans="1:45" ht="20.399999999999999">
      <c r="A89" s="18">
        <f t="shared" si="7"/>
        <v>20</v>
      </c>
      <c r="B89" s="19" t="s">
        <v>47</v>
      </c>
      <c r="C89" s="20" t="str">
        <f>Popis!A298</f>
        <v>Vrbat Bernard</v>
      </c>
      <c r="D89" s="21">
        <f>Popis!B298</f>
        <v>1967</v>
      </c>
      <c r="E89" s="22" t="str">
        <f>LEFT($F89)</f>
        <v>M</v>
      </c>
      <c r="F89" s="23" t="str">
        <f>Popis!E298</f>
        <v>M55</v>
      </c>
      <c r="G89" s="24" t="s">
        <v>48</v>
      </c>
      <c r="H89" s="25">
        <f>1 + COUNTIFS($AS$6:$AS$950,"&gt;" &amp;$AS89, $F$6:$F$950, $F89)</f>
        <v>3</v>
      </c>
      <c r="I89" s="26">
        <f>IFERROR(VLOOKUP(C89,kolo1!$C$8:$H$133,6,0),0)</f>
        <v>24.011953632089543</v>
      </c>
      <c r="J89" s="27">
        <f>IFERROR(VLOOKUP(C89,kolo2!$C$8:$H$199,6,0),0)</f>
        <v>22.623609375840648</v>
      </c>
      <c r="K89" s="27">
        <f>IFERROR(VLOOKUP(C89,kolo3!$C$7:$H$169,6,0),0)</f>
        <v>23.861456016966891</v>
      </c>
      <c r="L89" s="27">
        <f>IFERROR(VLOOKUP(C89,kolo4!$C$6:$H$171,6,0),0)</f>
        <v>0</v>
      </c>
      <c r="M89" s="27">
        <f>IFERROR(VLOOKUP(C89,kolo5!$C$6:$H$150,6,0),0)</f>
        <v>0</v>
      </c>
      <c r="N89" s="27">
        <f>IFERROR(VLOOKUP(C89,kolo6!$C$6:$H$153,6,0),0)</f>
        <v>0</v>
      </c>
      <c r="O89" s="27">
        <f>IFERROR(VLOOKUP(C89,kolo7!$C$6:$H$64,6,0),0)</f>
        <v>0</v>
      </c>
      <c r="P89" s="28">
        <f>IFERROR(VLOOKUP(C89,kolo8!$C$6:$H$134,6,0),0)</f>
        <v>0</v>
      </c>
      <c r="Q89" s="29">
        <f t="array" ref="Q89">SUM(LARGE(I89:P89,{1,2,3,4,5}))</f>
        <v>70.497019024897085</v>
      </c>
      <c r="R89" s="30">
        <f>IFERROR(VLOOKUP(C89,kolo9!$C$6:$H$200,6,0),0)</f>
        <v>0</v>
      </c>
      <c r="S89" s="27">
        <f>IFERROR(VLOOKUP(C89,kolo10!$C$6:$H$103,6,0),0)</f>
        <v>0</v>
      </c>
      <c r="T89" s="27">
        <f>IFERROR(VLOOKUP(C89,kolo11!$C$6:$H$154,6,0),0)</f>
        <v>0</v>
      </c>
      <c r="U89" s="31">
        <f>IFERROR(VLOOKUP(C89,kolo12!$C$6:$H$153,6,0),0)</f>
        <v>0</v>
      </c>
      <c r="V89" s="31">
        <f>IFERROR(VLOOKUP(C89,kolo13!$C$6:$H$151,6,0),0)</f>
        <v>0</v>
      </c>
      <c r="W89" s="31">
        <f>IFERROR(VLOOKUP(C89,kolo14!$C$6:$H$137,6,0),0)</f>
        <v>0</v>
      </c>
      <c r="X89" s="31">
        <f>IFERROR(VLOOKUP(C89,kolo15!$C$6:$H$149,6,0),0)</f>
        <v>0</v>
      </c>
      <c r="Y89" s="32">
        <f>IFERROR(VLOOKUP(C89,kolo16!$C$6:$H$155,6,0),0)</f>
        <v>0</v>
      </c>
      <c r="Z89" s="33">
        <f t="array" ref="Z89">SUM(LARGE(R89:Y89,{1,2,3,4,5}))</f>
        <v>0</v>
      </c>
      <c r="AA89" s="30">
        <f>IFERROR(VLOOKUP(C89,kolo17!$C$6:$H$151,6,0),0)</f>
        <v>0</v>
      </c>
      <c r="AB89" s="27">
        <f>IFERROR(VLOOKUP(C89,kolo18!$C$6:$H$157,6,0),0)</f>
        <v>0</v>
      </c>
      <c r="AC89" s="27">
        <f>IFERROR(VLOOKUP(C89,kolo19!$C$6:$H$150,6,0),0)</f>
        <v>0</v>
      </c>
      <c r="AD89" s="31">
        <f>IFERROR(VLOOKUP(C89,kolo20!$C$6:$H$145,6,0),0)</f>
        <v>0</v>
      </c>
      <c r="AE89" s="31">
        <f>IFERROR(VLOOKUP(C89,kolo21!$C$6:$H$152,6,0),0)</f>
        <v>0</v>
      </c>
      <c r="AF89" s="31">
        <f>IFERROR(VLOOKUP(C89,kolo22!$C$6:$H$151,6,0),0)</f>
        <v>0</v>
      </c>
      <c r="AG89" s="31">
        <f>IFERROR(VLOOKUP(C89,kolo23!$C$6:$H$118,6,0),0)</f>
        <v>0</v>
      </c>
      <c r="AH89" s="32">
        <f>IFERROR(VLOOKUP(C89,kolo24!$C$6:$H$143,6,0),0)</f>
        <v>0</v>
      </c>
      <c r="AI89" s="33">
        <f t="array" ref="AI89">SUM(LARGE(AA89:AH89,{1,2,3,4,5}))</f>
        <v>0</v>
      </c>
      <c r="AJ89" s="30">
        <f>IFERROR(VLOOKUP(C89,kolo25!$C$6:$H$200,6,0),0)</f>
        <v>0</v>
      </c>
      <c r="AK89" s="27">
        <f>IFERROR(VLOOKUP(C89,kolo26!$C$6:$H$200,6,0),0)</f>
        <v>0</v>
      </c>
      <c r="AL89" s="27">
        <f>IFERROR(VLOOKUP(C89,kolo27!$C$6:$H$200,6,0),0)</f>
        <v>0</v>
      </c>
      <c r="AM89" s="31">
        <f>IFERROR(VLOOKUP(C89,kolo28!$C$6:$H$200,6,0),0)</f>
        <v>0</v>
      </c>
      <c r="AN89" s="31">
        <f>IFERROR(VLOOKUP(C89,kolo29!$C$6:$H$159,6,0),0)</f>
        <v>0</v>
      </c>
      <c r="AO89" s="31">
        <f>IFERROR(VLOOKUP(C89,kolo30!$C$6:$H$75,6,0),0)</f>
        <v>0</v>
      </c>
      <c r="AP89" s="31">
        <f>IFERROR(VLOOKUP(C89,kolo31!$C$6:$H$118,6,0),0)</f>
        <v>0</v>
      </c>
      <c r="AQ89" s="34">
        <f>IFERROR(VLOOKUP(C89,kolo32!$C$6:$H$200,6,0),0)</f>
        <v>0</v>
      </c>
      <c r="AR89" s="35">
        <f t="array" ref="AR89">SUM(LARGE(AJ89:AQ89,{1,2,3,4,5}))</f>
        <v>0</v>
      </c>
      <c r="AS89" s="36">
        <f>Q89+Z89+AI89+AR89</f>
        <v>70.497019024897085</v>
      </c>
    </row>
    <row r="90" spans="1:45" ht="20.399999999999999">
      <c r="A90" s="18">
        <f t="shared" si="7"/>
        <v>21</v>
      </c>
      <c r="B90" s="19" t="s">
        <v>47</v>
      </c>
      <c r="C90" s="20" t="str">
        <f>Popis!A237</f>
        <v>Senjanović Davor</v>
      </c>
      <c r="D90" s="21">
        <f>Popis!B237</f>
        <v>1954</v>
      </c>
      <c r="E90" s="22" t="str">
        <f>LEFT($F90)</f>
        <v>M</v>
      </c>
      <c r="F90" s="23" t="str">
        <f>Popis!E237</f>
        <v>M65</v>
      </c>
      <c r="G90" s="24" t="s">
        <v>48</v>
      </c>
      <c r="H90" s="25">
        <f>1 + COUNTIFS($AS$6:$AS$950,"&gt;" &amp;$AS90, $F$6:$F$950, $F90)</f>
        <v>1</v>
      </c>
      <c r="I90" s="26">
        <f>IFERROR(VLOOKUP(C90,kolo1!$C$8:$H$133,6,0),0)</f>
        <v>20.587340308884908</v>
      </c>
      <c r="J90" s="27">
        <f>IFERROR(VLOOKUP(C90,kolo2!$C$8:$H$199,6,0),0)</f>
        <v>23.41835598128759</v>
      </c>
      <c r="K90" s="27">
        <f>IFERROR(VLOOKUP(C90,kolo3!$C$7:$H$169,6,0),0)</f>
        <v>24.628410037484379</v>
      </c>
      <c r="L90" s="27">
        <f>IFERROR(VLOOKUP(C90,kolo4!$C$6:$H$171,6,0),0)</f>
        <v>0</v>
      </c>
      <c r="M90" s="27">
        <f>IFERROR(VLOOKUP(C90,kolo5!$C$6:$H$150,6,0),0)</f>
        <v>0</v>
      </c>
      <c r="N90" s="27">
        <f>IFERROR(VLOOKUP(C90,kolo6!$C$6:$H$153,6,0),0)</f>
        <v>0</v>
      </c>
      <c r="O90" s="27">
        <f>IFERROR(VLOOKUP(C90,kolo7!$C$6:$H$64,6,0),0)</f>
        <v>0</v>
      </c>
      <c r="P90" s="28">
        <f>IFERROR(VLOOKUP(C90,kolo8!$C$6:$H$134,6,0),0)</f>
        <v>0</v>
      </c>
      <c r="Q90" s="29">
        <f t="array" ref="Q90">SUM(LARGE(I90:P90,{1,2,3,4,5}))</f>
        <v>68.63410632765688</v>
      </c>
      <c r="R90" s="30">
        <f>IFERROR(VLOOKUP(C90,kolo9!$C$6:$H$200,6,0),0)</f>
        <v>0</v>
      </c>
      <c r="S90" s="27">
        <f>IFERROR(VLOOKUP(C90,kolo10!$C$6:$H$103,6,0),0)</f>
        <v>0</v>
      </c>
      <c r="T90" s="27">
        <f>IFERROR(VLOOKUP(C90,kolo11!$C$6:$H$154,6,0),0)</f>
        <v>0</v>
      </c>
      <c r="U90" s="31">
        <f>IFERROR(VLOOKUP(C90,kolo12!$C$6:$H$153,6,0),0)</f>
        <v>0</v>
      </c>
      <c r="V90" s="31">
        <f>IFERROR(VLOOKUP(C90,kolo13!$C$6:$H$151,6,0),0)</f>
        <v>0</v>
      </c>
      <c r="W90" s="31">
        <f>IFERROR(VLOOKUP(C90,kolo14!$C$6:$H$137,6,0),0)</f>
        <v>0</v>
      </c>
      <c r="X90" s="31">
        <f>IFERROR(VLOOKUP(C90,kolo15!$C$6:$H$149,6,0),0)</f>
        <v>0</v>
      </c>
      <c r="Y90" s="32">
        <f>IFERROR(VLOOKUP(C90,kolo16!$C$6:$H$155,6,0),0)</f>
        <v>0</v>
      </c>
      <c r="Z90" s="33">
        <f t="array" ref="Z90">SUM(LARGE(R90:Y90,{1,2,3,4,5}))</f>
        <v>0</v>
      </c>
      <c r="AA90" s="30">
        <f>IFERROR(VLOOKUP(C90,kolo17!$C$6:$H$151,6,0),0)</f>
        <v>0</v>
      </c>
      <c r="AB90" s="27">
        <f>IFERROR(VLOOKUP(C90,kolo18!$C$6:$H$157,6,0),0)</f>
        <v>0</v>
      </c>
      <c r="AC90" s="27">
        <f>IFERROR(VLOOKUP(C90,kolo19!$C$6:$H$150,6,0),0)</f>
        <v>0</v>
      </c>
      <c r="AD90" s="31">
        <f>IFERROR(VLOOKUP(C90,kolo20!$C$6:$H$145,6,0),0)</f>
        <v>0</v>
      </c>
      <c r="AE90" s="31">
        <f>IFERROR(VLOOKUP(C90,kolo21!$C$6:$H$152,6,0),0)</f>
        <v>0</v>
      </c>
      <c r="AF90" s="31">
        <f>IFERROR(VLOOKUP(C90,kolo22!$C$6:$H$151,6,0),0)</f>
        <v>0</v>
      </c>
      <c r="AG90" s="31">
        <f>IFERROR(VLOOKUP(C90,kolo23!$C$6:$H$118,6,0),0)</f>
        <v>0</v>
      </c>
      <c r="AH90" s="32">
        <f>IFERROR(VLOOKUP(C90,kolo24!$C$6:$H$143,6,0),0)</f>
        <v>0</v>
      </c>
      <c r="AI90" s="33">
        <f t="array" ref="AI90">SUM(LARGE(AA90:AH90,{1,2,3,4,5}))</f>
        <v>0</v>
      </c>
      <c r="AJ90" s="30">
        <f>IFERROR(VLOOKUP(C90,kolo25!$C$6:$H$200,6,0),0)</f>
        <v>0</v>
      </c>
      <c r="AK90" s="27">
        <f>IFERROR(VLOOKUP(C90,kolo26!$C$6:$H$200,6,0),0)</f>
        <v>0</v>
      </c>
      <c r="AL90" s="27">
        <f>IFERROR(VLOOKUP(C90,kolo27!$C$6:$H$200,6,0),0)</f>
        <v>0</v>
      </c>
      <c r="AM90" s="31">
        <f>IFERROR(VLOOKUP(C90,kolo28!$C$6:$H$200,6,0),0)</f>
        <v>0</v>
      </c>
      <c r="AN90" s="31">
        <f>IFERROR(VLOOKUP(C90,kolo29!$C$6:$H$159,6,0),0)</f>
        <v>0</v>
      </c>
      <c r="AO90" s="31">
        <f>IFERROR(VLOOKUP(C90,kolo30!$C$6:$H$75,6,0),0)</f>
        <v>0</v>
      </c>
      <c r="AP90" s="31">
        <f>IFERROR(VLOOKUP(C90,kolo31!$C$6:$H$118,6,0),0)</f>
        <v>0</v>
      </c>
      <c r="AQ90" s="34">
        <f>IFERROR(VLOOKUP(C90,kolo32!$C$6:$H$200,6,0),0)</f>
        <v>0</v>
      </c>
      <c r="AR90" s="35">
        <f t="array" ref="AR90">SUM(LARGE(AJ90:AQ90,{1,2,3,4,5}))</f>
        <v>0</v>
      </c>
      <c r="AS90" s="36">
        <f>Q90+Z90+AI90+AR90</f>
        <v>68.63410632765688</v>
      </c>
    </row>
    <row r="91" spans="1:45" ht="20.399999999999999" hidden="1">
      <c r="A91" s="18">
        <f t="shared" si="7"/>
        <v>34</v>
      </c>
      <c r="B91" s="19" t="s">
        <v>47</v>
      </c>
      <c r="C91" s="20" t="str">
        <f>Popis!A272</f>
        <v>Teklić Hrvoje</v>
      </c>
      <c r="D91" s="21">
        <f>Popis!B272</f>
        <v>1981</v>
      </c>
      <c r="E91" s="22" t="str">
        <f>LEFT($F91)</f>
        <v>Ž</v>
      </c>
      <c r="F91" s="23" t="str">
        <f>Popis!E203</f>
        <v>Žun</v>
      </c>
      <c r="G91" s="24" t="s">
        <v>48</v>
      </c>
      <c r="H91" s="25">
        <f>1 + COUNTIFS($AS$6:$AS$950,"&gt;" &amp;$AS91, $F$6:$F$950, $F91)</f>
        <v>9</v>
      </c>
      <c r="I91" s="26">
        <f>IFERROR(VLOOKUP(C91,kolo1!$C$8:$H$133,6,0),0)</f>
        <v>0</v>
      </c>
      <c r="J91" s="27">
        <f>IFERROR(VLOOKUP(C91,kolo2!$C$8:$H$199,6,0),0)</f>
        <v>0</v>
      </c>
      <c r="K91" s="27">
        <f>IFERROR(VLOOKUP(C91,kolo3!$C$7:$H$169,6,0),0)</f>
        <v>0</v>
      </c>
      <c r="L91" s="27">
        <f>IFERROR(VLOOKUP(C91,kolo4!$C$6:$H$171,6,0),0)</f>
        <v>0</v>
      </c>
      <c r="M91" s="27">
        <f>IFERROR(VLOOKUP(C91,kolo5!$C$6:$H$150,6,0),0)</f>
        <v>0</v>
      </c>
      <c r="N91" s="27">
        <f>IFERROR(VLOOKUP(C91,kolo6!$C$6:$H$153,6,0),0)</f>
        <v>0</v>
      </c>
      <c r="O91" s="27">
        <f>IFERROR(VLOOKUP(C91,kolo7!$C$6:$H$64,6,0),0)</f>
        <v>0</v>
      </c>
      <c r="P91" s="28">
        <f>IFERROR(VLOOKUP(C91,kolo8!$C$6:$H$134,6,0),0)</f>
        <v>0</v>
      </c>
      <c r="Q91" s="29">
        <f t="array" ref="Q91">SUM(LARGE(I91:P91,{1,2,3,4,5}))</f>
        <v>0</v>
      </c>
      <c r="R91" s="30">
        <f>IFERROR(VLOOKUP(C91,kolo9!$C$6:$H$200,6,0),0)</f>
        <v>0</v>
      </c>
      <c r="S91" s="27">
        <f>IFERROR(VLOOKUP(C91,kolo10!$C$6:$H$103,6,0),0)</f>
        <v>0</v>
      </c>
      <c r="T91" s="27">
        <f>IFERROR(VLOOKUP(C91,kolo11!$C$6:$H$154,6,0),0)</f>
        <v>0</v>
      </c>
      <c r="U91" s="31">
        <f>IFERROR(VLOOKUP(C91,kolo12!$C$6:$H$153,6,0),0)</f>
        <v>0</v>
      </c>
      <c r="V91" s="31">
        <f>IFERROR(VLOOKUP(C91,kolo13!$C$6:$H$151,6,0),0)</f>
        <v>0</v>
      </c>
      <c r="W91" s="31">
        <f>IFERROR(VLOOKUP(C91,kolo14!$C$6:$H$137,6,0),0)</f>
        <v>0</v>
      </c>
      <c r="X91" s="31">
        <f>IFERROR(VLOOKUP(C91,kolo15!$C$6:$H$149,6,0),0)</f>
        <v>0</v>
      </c>
      <c r="Y91" s="32">
        <f>IFERROR(VLOOKUP(C91,kolo16!$C$6:$H$155,6,0),0)</f>
        <v>0</v>
      </c>
      <c r="Z91" s="33">
        <f t="array" ref="Z91">SUM(LARGE(R91:Y91,{1,2,3,4,5}))</f>
        <v>0</v>
      </c>
      <c r="AA91" s="30">
        <f>IFERROR(VLOOKUP(C91,kolo17!$C$6:$H$151,6,0),0)</f>
        <v>0</v>
      </c>
      <c r="AB91" s="27">
        <f>IFERROR(VLOOKUP(C91,kolo18!$C$6:$H$157,6,0),0)</f>
        <v>0</v>
      </c>
      <c r="AC91" s="27">
        <f>IFERROR(VLOOKUP(C91,kolo19!$C$6:$H$150,6,0),0)</f>
        <v>0</v>
      </c>
      <c r="AD91" s="31">
        <f>IFERROR(VLOOKUP(C91,kolo20!$C$6:$H$145,6,0),0)</f>
        <v>0</v>
      </c>
      <c r="AE91" s="31">
        <f>IFERROR(VLOOKUP(C91,kolo21!$C$6:$H$152,6,0),0)</f>
        <v>0</v>
      </c>
      <c r="AF91" s="31">
        <f>IFERROR(VLOOKUP(C91,kolo22!$C$6:$H$151,6,0),0)</f>
        <v>0</v>
      </c>
      <c r="AG91" s="31">
        <f>IFERROR(VLOOKUP(C91,kolo23!$C$6:$H$118,6,0),0)</f>
        <v>0</v>
      </c>
      <c r="AH91" s="32">
        <f>IFERROR(VLOOKUP(C91,kolo24!$C$6:$H$143,6,0),0)</f>
        <v>0</v>
      </c>
      <c r="AI91" s="33">
        <f t="array" ref="AI91">SUM(LARGE(AA91:AH91,{1,2,3,4,5}))</f>
        <v>0</v>
      </c>
      <c r="AJ91" s="30">
        <f>IFERROR(VLOOKUP(C91,kolo25!$C$6:$H$200,6,0),0)</f>
        <v>0</v>
      </c>
      <c r="AK91" s="27">
        <f>IFERROR(VLOOKUP(C91,kolo26!$C$6:$H$200,6,0),0)</f>
        <v>0</v>
      </c>
      <c r="AL91" s="27">
        <f>IFERROR(VLOOKUP(C91,kolo27!$C$6:$H$200,6,0),0)</f>
        <v>0</v>
      </c>
      <c r="AM91" s="31">
        <f>IFERROR(VLOOKUP(C91,kolo28!$C$6:$H$200,6,0),0)</f>
        <v>0</v>
      </c>
      <c r="AN91" s="31">
        <f>IFERROR(VLOOKUP(C91,kolo29!$C$6:$H$159,6,0),0)</f>
        <v>0</v>
      </c>
      <c r="AO91" s="31">
        <f>IFERROR(VLOOKUP(C91,kolo30!$C$6:$H$75,6,0),0)</f>
        <v>0</v>
      </c>
      <c r="AP91" s="31">
        <f>IFERROR(VLOOKUP(C91,kolo31!$C$6:$H$118,6,0),0)</f>
        <v>0</v>
      </c>
      <c r="AQ91" s="34">
        <f>IFERROR(VLOOKUP(C91,kolo32!$C$6:$H$200,6,0),0)</f>
        <v>0</v>
      </c>
      <c r="AR91" s="35">
        <f t="array" ref="AR91">SUM(LARGE(AJ91:AQ91,{1,2,3,4,5}))</f>
        <v>0</v>
      </c>
      <c r="AS91" s="36">
        <f>Q91+Z91+AI91+AR91</f>
        <v>0</v>
      </c>
    </row>
    <row r="92" spans="1:45" ht="20.399999999999999">
      <c r="A92" s="18">
        <f t="shared" si="7"/>
        <v>22</v>
      </c>
      <c r="B92" s="19" t="s">
        <v>47</v>
      </c>
      <c r="C92" s="20" t="str">
        <f>Popis!A28</f>
        <v>Blažanin Ante</v>
      </c>
      <c r="D92" s="21">
        <f>Popis!B28</f>
        <v>1958</v>
      </c>
      <c r="E92" s="22" t="str">
        <f>LEFT($F92)</f>
        <v>M</v>
      </c>
      <c r="F92" s="23" t="str">
        <f>Popis!E28</f>
        <v>M60</v>
      </c>
      <c r="G92" s="24" t="s">
        <v>48</v>
      </c>
      <c r="H92" s="25">
        <f>1 + COUNTIFS($AS$6:$AS$950,"&gt;" &amp;$AS92, $F$6:$F$950, $F92)</f>
        <v>2</v>
      </c>
      <c r="I92" s="26">
        <f>IFERROR(VLOOKUP(C92,kolo1!$C$8:$H$133,6,0),0)</f>
        <v>21.50525414073455</v>
      </c>
      <c r="J92" s="27">
        <f>IFERROR(VLOOKUP(C92,kolo2!$C$8:$H$199,6,0),0)</f>
        <v>20.138647765232701</v>
      </c>
      <c r="K92" s="27">
        <f>IFERROR(VLOOKUP(C92,kolo3!$C$7:$H$169,6,0),0)</f>
        <v>21.582356872354652</v>
      </c>
      <c r="L92" s="27">
        <f>IFERROR(VLOOKUP(C92,kolo4!$C$6:$H$171,6,0),0)</f>
        <v>0</v>
      </c>
      <c r="M92" s="27">
        <f>IFERROR(VLOOKUP(C92,kolo5!$C$6:$H$150,6,0),0)</f>
        <v>0</v>
      </c>
      <c r="N92" s="27">
        <f>IFERROR(VLOOKUP(C92,kolo6!$C$6:$H$153,6,0),0)</f>
        <v>0</v>
      </c>
      <c r="O92" s="27">
        <f>IFERROR(VLOOKUP(C92,kolo7!$C$6:$H$64,6,0),0)</f>
        <v>0</v>
      </c>
      <c r="P92" s="28">
        <f>IFERROR(VLOOKUP(C92,kolo8!$C$6:$H$134,6,0),0)</f>
        <v>0</v>
      </c>
      <c r="Q92" s="29">
        <f t="array" ref="Q92">SUM(LARGE(I92:P92,{1,2,3,4,5}))</f>
        <v>63.226258778321906</v>
      </c>
      <c r="R92" s="30">
        <f>IFERROR(VLOOKUP(C92,kolo9!$C$6:$H$200,6,0),0)</f>
        <v>0</v>
      </c>
      <c r="S92" s="27">
        <f>IFERROR(VLOOKUP(C92,kolo10!$C$6:$H$103,6,0),0)</f>
        <v>0</v>
      </c>
      <c r="T92" s="27">
        <f>IFERROR(VLOOKUP(C92,kolo11!$C$6:$H$154,6,0),0)</f>
        <v>0</v>
      </c>
      <c r="U92" s="31">
        <f>IFERROR(VLOOKUP(C92,kolo12!$C$6:$H$153,6,0),0)</f>
        <v>0</v>
      </c>
      <c r="V92" s="31">
        <f>IFERROR(VLOOKUP(C92,kolo13!$C$6:$H$151,6,0),0)</f>
        <v>0</v>
      </c>
      <c r="W92" s="31">
        <f>IFERROR(VLOOKUP(C92,kolo14!$C$6:$H$137,6,0),0)</f>
        <v>0</v>
      </c>
      <c r="X92" s="31">
        <f>IFERROR(VLOOKUP(C92,kolo15!$C$6:$H$149,6,0),0)</f>
        <v>0</v>
      </c>
      <c r="Y92" s="32">
        <f>IFERROR(VLOOKUP(C92,kolo16!$C$6:$H$155,6,0),0)</f>
        <v>0</v>
      </c>
      <c r="Z92" s="33">
        <f t="array" ref="Z92">SUM(LARGE(R92:Y92,{1,2,3,4,5}))</f>
        <v>0</v>
      </c>
      <c r="AA92" s="30">
        <f>IFERROR(VLOOKUP(C92,kolo17!$C$6:$H$151,6,0),0)</f>
        <v>0</v>
      </c>
      <c r="AB92" s="27">
        <f>IFERROR(VLOOKUP(C92,kolo18!$C$6:$H$157,6,0),0)</f>
        <v>0</v>
      </c>
      <c r="AC92" s="27">
        <f>IFERROR(VLOOKUP(C92,kolo19!$C$6:$H$150,6,0),0)</f>
        <v>0</v>
      </c>
      <c r="AD92" s="31">
        <f>IFERROR(VLOOKUP(C92,kolo20!$C$6:$H$145,6,0),0)</f>
        <v>0</v>
      </c>
      <c r="AE92" s="31">
        <f>IFERROR(VLOOKUP(C92,kolo21!$C$6:$H$152,6,0),0)</f>
        <v>0</v>
      </c>
      <c r="AF92" s="31">
        <f>IFERROR(VLOOKUP(C92,kolo22!$C$6:$H$151,6,0),0)</f>
        <v>0</v>
      </c>
      <c r="AG92" s="31">
        <f>IFERROR(VLOOKUP(C92,kolo23!$C$6:$H$118,6,0),0)</f>
        <v>0</v>
      </c>
      <c r="AH92" s="32">
        <f>IFERROR(VLOOKUP(C92,kolo24!$C$6:$H$143,6,0),0)</f>
        <v>0</v>
      </c>
      <c r="AI92" s="33">
        <f t="array" ref="AI92">SUM(LARGE(AA92:AH92,{1,2,3,4,5}))</f>
        <v>0</v>
      </c>
      <c r="AJ92" s="30">
        <f>IFERROR(VLOOKUP(C92,kolo25!$C$6:$H$200,6,0),0)</f>
        <v>0</v>
      </c>
      <c r="AK92" s="27">
        <f>IFERROR(VLOOKUP(C92,kolo26!$C$6:$H$200,6,0),0)</f>
        <v>0</v>
      </c>
      <c r="AL92" s="27">
        <f>IFERROR(VLOOKUP(C92,kolo27!$C$6:$H$200,6,0),0)</f>
        <v>0</v>
      </c>
      <c r="AM92" s="31">
        <f>IFERROR(VLOOKUP(C92,kolo28!$C$6:$H$200,6,0),0)</f>
        <v>0</v>
      </c>
      <c r="AN92" s="31">
        <f>IFERROR(VLOOKUP(C92,kolo29!$C$6:$H$159,6,0),0)</f>
        <v>0</v>
      </c>
      <c r="AO92" s="31">
        <f>IFERROR(VLOOKUP(C92,kolo30!$C$6:$H$75,6,0),0)</f>
        <v>0</v>
      </c>
      <c r="AP92" s="31">
        <f>IFERROR(VLOOKUP(C92,kolo31!$C$6:$H$118,6,0),0)</f>
        <v>0</v>
      </c>
      <c r="AQ92" s="34">
        <f>IFERROR(VLOOKUP(C92,kolo32!$C$6:$H$200,6,0),0)</f>
        <v>0</v>
      </c>
      <c r="AR92" s="35">
        <f t="array" ref="AR92">SUM(LARGE(AJ92:AQ92,{1,2,3,4,5}))</f>
        <v>0</v>
      </c>
      <c r="AS92" s="36">
        <f>Q92+Z92+AI92+AR92</f>
        <v>63.226258778321906</v>
      </c>
    </row>
    <row r="93" spans="1:45" ht="20.399999999999999">
      <c r="A93" s="18">
        <f t="shared" si="7"/>
        <v>23</v>
      </c>
      <c r="B93" s="19" t="s">
        <v>47</v>
      </c>
      <c r="C93" s="20" t="str">
        <f>Popis!A311</f>
        <v>Mladiček Josip</v>
      </c>
      <c r="D93" s="21">
        <f>Popis!B311</f>
        <v>0</v>
      </c>
      <c r="E93" s="22" t="str">
        <f>LEFT($F93)</f>
        <v>M</v>
      </c>
      <c r="F93" s="23" t="str">
        <f>Popis!E311</f>
        <v>Mun</v>
      </c>
      <c r="G93" s="24" t="s">
        <v>48</v>
      </c>
      <c r="H93" s="25">
        <f>1 + COUNTIFS($AS$6:$AS$950,"&gt;" &amp;$AS93, $F$6:$F$950, $F93)</f>
        <v>4</v>
      </c>
      <c r="I93" s="26">
        <f>IFERROR(VLOOKUP(C93,kolo1!$C$8:$H$133,6,0),0)</f>
        <v>0</v>
      </c>
      <c r="J93" s="27">
        <f>IFERROR(VLOOKUP(C93,kolo2!$C$8:$H$199,6,0),0)</f>
        <v>60.190316388819582</v>
      </c>
      <c r="K93" s="27">
        <f>IFERROR(VLOOKUP(C93,kolo3!$C$7:$H$169,6,0),0)</f>
        <v>0</v>
      </c>
      <c r="L93" s="27">
        <f>IFERROR(VLOOKUP(C93,kolo4!$C$6:$H$171,6,0),0)</f>
        <v>0</v>
      </c>
      <c r="M93" s="27">
        <f>IFERROR(VLOOKUP(C93,kolo5!$C$6:$H$150,6,0),0)</f>
        <v>0</v>
      </c>
      <c r="N93" s="27">
        <f>IFERROR(VLOOKUP(C93,kolo6!$C$6:$H$153,6,0),0)</f>
        <v>0</v>
      </c>
      <c r="O93" s="27">
        <f>IFERROR(VLOOKUP(C93,kolo7!$C$6:$H$64,6,0),0)</f>
        <v>0</v>
      </c>
      <c r="P93" s="28">
        <f>IFERROR(VLOOKUP(C93,kolo8!$C$6:$H$134,6,0),0)</f>
        <v>0</v>
      </c>
      <c r="Q93" s="29">
        <f t="array" ref="Q93">SUM(LARGE(I93:P93,{1,2,3,4,5}))</f>
        <v>60.190316388819582</v>
      </c>
      <c r="R93" s="30">
        <f>IFERROR(VLOOKUP(C93,kolo9!$C$6:$H$200,6,0),0)</f>
        <v>0</v>
      </c>
      <c r="S93" s="27">
        <f>IFERROR(VLOOKUP(C93,kolo10!$C$6:$H$103,6,0),0)</f>
        <v>0</v>
      </c>
      <c r="T93" s="27">
        <f>IFERROR(VLOOKUP(C93,kolo11!$C$6:$H$154,6,0),0)</f>
        <v>0</v>
      </c>
      <c r="U93" s="31">
        <f>IFERROR(VLOOKUP(C93,kolo12!$C$6:$H$153,6,0),0)</f>
        <v>0</v>
      </c>
      <c r="V93" s="31">
        <f>IFERROR(VLOOKUP(C93,kolo13!$C$6:$H$151,6,0),0)</f>
        <v>0</v>
      </c>
      <c r="W93" s="31">
        <f>IFERROR(VLOOKUP(C93,kolo14!$C$6:$H$137,6,0),0)</f>
        <v>0</v>
      </c>
      <c r="X93" s="31">
        <f>IFERROR(VLOOKUP(C93,kolo15!$C$6:$H$149,6,0),0)</f>
        <v>0</v>
      </c>
      <c r="Y93" s="32">
        <f>IFERROR(VLOOKUP(C93,kolo16!$C$6:$H$155,6,0),0)</f>
        <v>0</v>
      </c>
      <c r="Z93" s="33">
        <f t="array" ref="Z93">SUM(LARGE(R93:Y93,{1,2,3,4,5}))</f>
        <v>0</v>
      </c>
      <c r="AA93" s="30">
        <f>IFERROR(VLOOKUP(C93,kolo17!$C$6:$H$151,6,0),0)</f>
        <v>0</v>
      </c>
      <c r="AB93" s="27">
        <f>IFERROR(VLOOKUP(C93,kolo18!$C$6:$H$157,6,0),0)</f>
        <v>0</v>
      </c>
      <c r="AC93" s="27">
        <f>IFERROR(VLOOKUP(C93,kolo19!$C$6:$H$150,6,0),0)</f>
        <v>0</v>
      </c>
      <c r="AD93" s="31">
        <f>IFERROR(VLOOKUP(C93,kolo20!$C$6:$H$145,6,0),0)</f>
        <v>0</v>
      </c>
      <c r="AE93" s="31">
        <f>IFERROR(VLOOKUP(C93,kolo21!$C$6:$H$152,6,0),0)</f>
        <v>0</v>
      </c>
      <c r="AF93" s="31">
        <f>IFERROR(VLOOKUP(C93,kolo22!$C$6:$H$151,6,0),0)</f>
        <v>0</v>
      </c>
      <c r="AG93" s="31">
        <f>IFERROR(VLOOKUP(C93,kolo23!$C$6:$H$118,6,0),0)</f>
        <v>0</v>
      </c>
      <c r="AH93" s="32">
        <f>IFERROR(VLOOKUP(C93,kolo24!$C$6:$H$143,6,0),0)</f>
        <v>0</v>
      </c>
      <c r="AI93" s="33">
        <f t="array" ref="AI93">SUM(LARGE(AA93:AH93,{1,2,3,4,5}))</f>
        <v>0</v>
      </c>
      <c r="AJ93" s="30">
        <f>IFERROR(VLOOKUP(C93,kolo25!$C$6:$H$200,6,0),0)</f>
        <v>0</v>
      </c>
      <c r="AK93" s="27">
        <f>IFERROR(VLOOKUP(C93,kolo26!$C$6:$H$200,6,0),0)</f>
        <v>0</v>
      </c>
      <c r="AL93" s="27">
        <f>IFERROR(VLOOKUP(C93,kolo27!$C$6:$H$200,6,0),0)</f>
        <v>0</v>
      </c>
      <c r="AM93" s="31">
        <f>IFERROR(VLOOKUP(C93,kolo28!$C$6:$H$200,6,0),0)</f>
        <v>0</v>
      </c>
      <c r="AN93" s="31">
        <f>IFERROR(VLOOKUP(C93,kolo29!$C$6:$H$159,6,0),0)</f>
        <v>0</v>
      </c>
      <c r="AO93" s="31">
        <f>IFERROR(VLOOKUP(C93,kolo30!$C$6:$H$75,6,0),0)</f>
        <v>0</v>
      </c>
      <c r="AP93" s="31">
        <f>IFERROR(VLOOKUP(C93,kolo31!$C$6:$H$118,6,0),0)</f>
        <v>0</v>
      </c>
      <c r="AQ93" s="34">
        <f>IFERROR(VLOOKUP(C93,kolo32!$C$6:$H$200,6,0),0)</f>
        <v>0</v>
      </c>
      <c r="AR93" s="35">
        <f t="array" ref="AR93">SUM(LARGE(AJ93:AQ93,{1,2,3,4,5}))</f>
        <v>0</v>
      </c>
      <c r="AS93" s="36">
        <f>Q93+Z93+AI93+AR93</f>
        <v>60.190316388819582</v>
      </c>
    </row>
    <row r="94" spans="1:45" ht="20.399999999999999" hidden="1">
      <c r="A94" s="18">
        <f t="shared" si="7"/>
        <v>58</v>
      </c>
      <c r="B94" s="19" t="s">
        <v>47</v>
      </c>
      <c r="C94" s="20" t="str">
        <f>Popis!A257</f>
        <v>Svetić Nikola</v>
      </c>
      <c r="D94" s="21">
        <f>Popis!B257</f>
        <v>1993</v>
      </c>
      <c r="E94" s="22" t="str">
        <f>LEFT($F94)</f>
        <v>M</v>
      </c>
      <c r="F94" s="23" t="str">
        <f>Popis!E257</f>
        <v>MS</v>
      </c>
      <c r="G94" s="24" t="s">
        <v>48</v>
      </c>
      <c r="H94" s="25">
        <f>1 + COUNTIFS($AS$6:$AS$950,"&gt;" &amp;$AS94, $F$6:$F$950, $F94)</f>
        <v>7</v>
      </c>
      <c r="I94" s="26">
        <f>IFERROR(VLOOKUP(C94,kolo1!$C$8:$H$133,6,0),0)</f>
        <v>0</v>
      </c>
      <c r="J94" s="27">
        <f>IFERROR(VLOOKUP(C94,kolo2!$C$8:$H$199,6,0),0)</f>
        <v>0</v>
      </c>
      <c r="K94" s="27">
        <f>IFERROR(VLOOKUP(C94,kolo3!$C$7:$H$169,6,0),0)</f>
        <v>0</v>
      </c>
      <c r="L94" s="27">
        <f>IFERROR(VLOOKUP(C94,kolo4!$C$6:$H$171,6,0),0)</f>
        <v>0</v>
      </c>
      <c r="M94" s="27">
        <f>IFERROR(VLOOKUP(C94,kolo5!$C$6:$H$150,6,0),0)</f>
        <v>0</v>
      </c>
      <c r="N94" s="27">
        <f>IFERROR(VLOOKUP(C94,kolo6!$C$6:$H$153,6,0),0)</f>
        <v>0</v>
      </c>
      <c r="O94" s="27">
        <f>IFERROR(VLOOKUP(C94,kolo7!$C$6:$H$64,6,0),0)</f>
        <v>0</v>
      </c>
      <c r="P94" s="28">
        <f>IFERROR(VLOOKUP(C94,kolo8!$C$6:$H$134,6,0),0)</f>
        <v>0</v>
      </c>
      <c r="Q94" s="29">
        <f t="array" ref="Q94">SUM(LARGE(I94:P94,{1,2,3,4,5}))</f>
        <v>0</v>
      </c>
      <c r="R94" s="30">
        <f>IFERROR(VLOOKUP(C94,kolo9!$C$6:$H$200,6,0),0)</f>
        <v>0</v>
      </c>
      <c r="S94" s="27">
        <f>IFERROR(VLOOKUP(C94,kolo10!$C$6:$H$103,6,0),0)</f>
        <v>0</v>
      </c>
      <c r="T94" s="27">
        <f>IFERROR(VLOOKUP(C94,kolo11!$C$6:$H$154,6,0),0)</f>
        <v>0</v>
      </c>
      <c r="U94" s="31">
        <f>IFERROR(VLOOKUP(C94,kolo12!$C$6:$H$153,6,0),0)</f>
        <v>0</v>
      </c>
      <c r="V94" s="31">
        <f>IFERROR(VLOOKUP(C94,kolo13!$C$6:$H$151,6,0),0)</f>
        <v>0</v>
      </c>
      <c r="W94" s="31">
        <f>IFERROR(VLOOKUP(C94,kolo14!$C$6:$H$137,6,0),0)</f>
        <v>0</v>
      </c>
      <c r="X94" s="31">
        <f>IFERROR(VLOOKUP(C94,kolo15!$C$6:$H$149,6,0),0)</f>
        <v>0</v>
      </c>
      <c r="Y94" s="32">
        <f>IFERROR(VLOOKUP(C94,kolo16!$C$6:$H$155,6,0),0)</f>
        <v>0</v>
      </c>
      <c r="Z94" s="33">
        <f t="array" ref="Z94">SUM(LARGE(R94:Y94,{1,2,3,4,5}))</f>
        <v>0</v>
      </c>
      <c r="AA94" s="30">
        <f>IFERROR(VLOOKUP(C94,kolo17!$C$6:$H$151,6,0),0)</f>
        <v>0</v>
      </c>
      <c r="AB94" s="27">
        <f>IFERROR(VLOOKUP(C94,kolo18!$C$6:$H$157,6,0),0)</f>
        <v>0</v>
      </c>
      <c r="AC94" s="27">
        <f>IFERROR(VLOOKUP(C94,kolo19!$C$6:$H$150,6,0),0)</f>
        <v>0</v>
      </c>
      <c r="AD94" s="31">
        <f>IFERROR(VLOOKUP(C94,kolo20!$C$6:$H$145,6,0),0)</f>
        <v>0</v>
      </c>
      <c r="AE94" s="31">
        <f>IFERROR(VLOOKUP(C94,kolo21!$C$6:$H$152,6,0),0)</f>
        <v>0</v>
      </c>
      <c r="AF94" s="31">
        <f>IFERROR(VLOOKUP(C94,kolo22!$C$6:$H$151,6,0),0)</f>
        <v>0</v>
      </c>
      <c r="AG94" s="31">
        <f>IFERROR(VLOOKUP(C94,kolo23!$C$6:$H$118,6,0),0)</f>
        <v>0</v>
      </c>
      <c r="AH94" s="32">
        <f>IFERROR(VLOOKUP(C94,kolo24!$C$6:$H$143,6,0),0)</f>
        <v>0</v>
      </c>
      <c r="AI94" s="33">
        <f t="array" ref="AI94">SUM(LARGE(AA94:AH94,{1,2,3,4,5}))</f>
        <v>0</v>
      </c>
      <c r="AJ94" s="30">
        <f>IFERROR(VLOOKUP(C94,kolo25!$C$6:$H$200,6,0),0)</f>
        <v>0</v>
      </c>
      <c r="AK94" s="27">
        <f>IFERROR(VLOOKUP(C94,kolo26!$C$6:$H$200,6,0),0)</f>
        <v>0</v>
      </c>
      <c r="AL94" s="27">
        <f>IFERROR(VLOOKUP(C94,kolo27!$C$6:$H$200,6,0),0)</f>
        <v>0</v>
      </c>
      <c r="AM94" s="31">
        <f>IFERROR(VLOOKUP(C94,kolo28!$C$6:$H$200,6,0),0)</f>
        <v>0</v>
      </c>
      <c r="AN94" s="31">
        <f>IFERROR(VLOOKUP(C94,kolo29!$C$6:$H$159,6,0),0)</f>
        <v>0</v>
      </c>
      <c r="AO94" s="31">
        <f>IFERROR(VLOOKUP(C94,kolo30!$C$6:$H$75,6,0),0)</f>
        <v>0</v>
      </c>
      <c r="AP94" s="31">
        <f>IFERROR(VLOOKUP(C94,kolo31!$C$6:$H$118,6,0),0)</f>
        <v>0</v>
      </c>
      <c r="AQ94" s="34">
        <f>IFERROR(VLOOKUP(C94,kolo32!$C$6:$H$200,6,0),0)</f>
        <v>0</v>
      </c>
      <c r="AR94" s="35">
        <f t="array" ref="AR94">SUM(LARGE(AJ94:AQ94,{1,2,3,4,5}))</f>
        <v>0</v>
      </c>
      <c r="AS94" s="36">
        <f>Q94+Z94+AI94+AR94</f>
        <v>0</v>
      </c>
    </row>
    <row r="95" spans="1:45" ht="20.399999999999999" hidden="1">
      <c r="A95" s="18">
        <f t="shared" si="7"/>
        <v>58</v>
      </c>
      <c r="B95" s="19" t="s">
        <v>47</v>
      </c>
      <c r="C95" s="20" t="str">
        <f>Popis!A100</f>
        <v>Herceg Gordan</v>
      </c>
      <c r="D95" s="21">
        <f>Popis!B100</f>
        <v>1961</v>
      </c>
      <c r="E95" s="22" t="str">
        <f>LEFT($F95)</f>
        <v>M</v>
      </c>
      <c r="F95" s="23" t="str">
        <f>Popis!E100</f>
        <v>M60</v>
      </c>
      <c r="G95" s="37" t="s">
        <v>48</v>
      </c>
      <c r="H95" s="25">
        <f>1 + COUNTIFS($AS$6:$AS$950,"&gt;" &amp;$AS95, $F$6:$F$950, $F95)</f>
        <v>3</v>
      </c>
      <c r="I95" s="26">
        <f>IFERROR(VLOOKUP(C95,kolo1!$C$8:$H$133,6,0),0)</f>
        <v>0</v>
      </c>
      <c r="J95" s="27">
        <f>IFERROR(VLOOKUP(C95,kolo2!$C$8:$H$199,6,0),0)</f>
        <v>0</v>
      </c>
      <c r="K95" s="27">
        <f>IFERROR(VLOOKUP(C95,kolo3!$C$7:$H$169,6,0),0)</f>
        <v>0</v>
      </c>
      <c r="L95" s="27">
        <f>IFERROR(VLOOKUP(C95,kolo4!$C$6:$H$171,6,0),0)</f>
        <v>0</v>
      </c>
      <c r="M95" s="27">
        <f>IFERROR(VLOOKUP(C95,kolo5!$C$6:$H$150,6,0),0)</f>
        <v>0</v>
      </c>
      <c r="N95" s="27">
        <f>IFERROR(VLOOKUP(C95,kolo6!$C$6:$H$153,6,0),0)</f>
        <v>0</v>
      </c>
      <c r="O95" s="27">
        <f>IFERROR(VLOOKUP(C95,kolo7!$C$6:$H$64,6,0),0)</f>
        <v>0</v>
      </c>
      <c r="P95" s="28">
        <f>IFERROR(VLOOKUP(C95,kolo8!$C$6:$H$134,6,0),0)</f>
        <v>0</v>
      </c>
      <c r="Q95" s="29">
        <f t="array" ref="Q95">SUM(LARGE(I95:P95,{1,2,3,4,5}))</f>
        <v>0</v>
      </c>
      <c r="R95" s="30">
        <f>IFERROR(VLOOKUP(C95,kolo9!$C$6:$H$200,6,0),0)</f>
        <v>0</v>
      </c>
      <c r="S95" s="27">
        <f>IFERROR(VLOOKUP(C95,kolo10!$C$6:$H$103,6,0),0)</f>
        <v>0</v>
      </c>
      <c r="T95" s="27">
        <f>IFERROR(VLOOKUP(C95,kolo11!$C$6:$H$154,6,0),0)</f>
        <v>0</v>
      </c>
      <c r="U95" s="31">
        <f>IFERROR(VLOOKUP(C95,kolo12!$C$6:$H$153,6,0),0)</f>
        <v>0</v>
      </c>
      <c r="V95" s="31">
        <f>IFERROR(VLOOKUP(C95,kolo13!$C$6:$H$151,6,0),0)</f>
        <v>0</v>
      </c>
      <c r="W95" s="31">
        <f>IFERROR(VLOOKUP(C95,kolo14!$C$6:$H$137,6,0),0)</f>
        <v>0</v>
      </c>
      <c r="X95" s="31">
        <f>IFERROR(VLOOKUP(C95,kolo15!$C$6:$H$149,6,0),0)</f>
        <v>0</v>
      </c>
      <c r="Y95" s="32">
        <f>IFERROR(VLOOKUP(C95,kolo16!$C$6:$H$155,6,0),0)</f>
        <v>0</v>
      </c>
      <c r="Z95" s="33">
        <f t="array" ref="Z95">SUM(LARGE(R95:Y95,{1,2,3,4,5}))</f>
        <v>0</v>
      </c>
      <c r="AA95" s="30">
        <f>IFERROR(VLOOKUP(C95,kolo17!$C$6:$H$151,6,0),0)</f>
        <v>0</v>
      </c>
      <c r="AB95" s="27">
        <f>IFERROR(VLOOKUP(C95,kolo18!$C$6:$H$157,6,0),0)</f>
        <v>0</v>
      </c>
      <c r="AC95" s="27">
        <f>IFERROR(VLOOKUP(C95,kolo19!$C$6:$H$150,6,0),0)</f>
        <v>0</v>
      </c>
      <c r="AD95" s="31">
        <f>IFERROR(VLOOKUP(C95,kolo20!$C$6:$H$145,6,0),0)</f>
        <v>0</v>
      </c>
      <c r="AE95" s="31">
        <f>IFERROR(VLOOKUP(C95,kolo21!$C$6:$H$152,6,0),0)</f>
        <v>0</v>
      </c>
      <c r="AF95" s="31">
        <f>IFERROR(VLOOKUP(C95,kolo22!$C$6:$H$151,6,0),0)</f>
        <v>0</v>
      </c>
      <c r="AG95" s="31">
        <f>IFERROR(VLOOKUP(C95,kolo23!$C$6:$H$118,6,0),0)</f>
        <v>0</v>
      </c>
      <c r="AH95" s="32">
        <f>IFERROR(VLOOKUP(C95,kolo24!$C$6:$H$143,6,0),0)</f>
        <v>0</v>
      </c>
      <c r="AI95" s="33">
        <f t="array" ref="AI95">SUM(LARGE(AA95:AH95,{1,2,3,4,5}))</f>
        <v>0</v>
      </c>
      <c r="AJ95" s="30">
        <f>IFERROR(VLOOKUP(C95,kolo25!$C$6:$H$200,6,0),0)</f>
        <v>0</v>
      </c>
      <c r="AK95" s="27">
        <f>IFERROR(VLOOKUP(C95,kolo26!$C$6:$H$200,6,0),0)</f>
        <v>0</v>
      </c>
      <c r="AL95" s="27">
        <f>IFERROR(VLOOKUP(C95,kolo27!$C$6:$H$200,6,0),0)</f>
        <v>0</v>
      </c>
      <c r="AM95" s="31">
        <f>IFERROR(VLOOKUP(C95,kolo28!$C$6:$H$200,6,0),0)</f>
        <v>0</v>
      </c>
      <c r="AN95" s="31">
        <f>IFERROR(VLOOKUP(C95,kolo29!$C$6:$H$159,6,0),0)</f>
        <v>0</v>
      </c>
      <c r="AO95" s="31">
        <f>IFERROR(VLOOKUP(C95,kolo30!$C$6:$H$75,6,0),0)</f>
        <v>0</v>
      </c>
      <c r="AP95" s="31">
        <f>IFERROR(VLOOKUP(C95,kolo31!$C$6:$H$118,6,0),0)</f>
        <v>0</v>
      </c>
      <c r="AQ95" s="34">
        <f>IFERROR(VLOOKUP(C95,kolo32!$C$6:$H$200,6,0),0)</f>
        <v>0</v>
      </c>
      <c r="AR95" s="35">
        <f t="array" ref="AR95">SUM(LARGE(AJ95:AQ95,{1,2,3,4,5}))</f>
        <v>0</v>
      </c>
      <c r="AS95" s="36">
        <f>Q95+Z95+AI95+AR95</f>
        <v>0</v>
      </c>
    </row>
    <row r="96" spans="1:45" ht="20.399999999999999" hidden="1">
      <c r="A96" s="18">
        <f t="shared" si="7"/>
        <v>58</v>
      </c>
      <c r="B96" s="19" t="s">
        <v>47</v>
      </c>
      <c r="C96" s="20" t="str">
        <f>Popis!A312</f>
        <v>Josipović Ivan</v>
      </c>
      <c r="D96" s="21">
        <f>Popis!B312</f>
        <v>2001</v>
      </c>
      <c r="E96" s="22" t="str">
        <f>LEFT($F96)</f>
        <v>M</v>
      </c>
      <c r="F96" s="23" t="str">
        <f>Popis!E312</f>
        <v>MS</v>
      </c>
      <c r="G96" s="24" t="s">
        <v>48</v>
      </c>
      <c r="H96" s="25">
        <f>1 + COUNTIFS($AS$6:$AS$950,"&gt;" &amp;$AS96, $F$6:$F$950, $F96)</f>
        <v>7</v>
      </c>
      <c r="I96" s="26">
        <f>IFERROR(VLOOKUP(C96,kolo1!$C$8:$H$133,6,0),0)</f>
        <v>0</v>
      </c>
      <c r="J96" s="27">
        <f>IFERROR(VLOOKUP(C96,kolo2!$C$8:$H$199,6,0),0)</f>
        <v>0</v>
      </c>
      <c r="K96" s="27">
        <f>IFERROR(VLOOKUP(C96,kolo3!$C$7:$H$169,6,0),0)</f>
        <v>0</v>
      </c>
      <c r="L96" s="27">
        <f>IFERROR(VLOOKUP(C96,kolo4!$C$6:$H$171,6,0),0)</f>
        <v>0</v>
      </c>
      <c r="M96" s="27">
        <f>IFERROR(VLOOKUP(C96,kolo5!$C$6:$H$150,6,0),0)</f>
        <v>0</v>
      </c>
      <c r="N96" s="27">
        <f>IFERROR(VLOOKUP(C96,kolo6!$C$6:$H$153,6,0),0)</f>
        <v>0</v>
      </c>
      <c r="O96" s="27">
        <f>IFERROR(VLOOKUP(C96,kolo7!$C$6:$H$64,6,0),0)</f>
        <v>0</v>
      </c>
      <c r="P96" s="28">
        <f>IFERROR(VLOOKUP(C96,kolo8!$C$6:$H$134,6,0),0)</f>
        <v>0</v>
      </c>
      <c r="Q96" s="29">
        <f t="array" ref="Q96">SUM(LARGE(I96:P96,{1,2,3,4,5}))</f>
        <v>0</v>
      </c>
      <c r="R96" s="30">
        <f>IFERROR(VLOOKUP(C96,kolo9!$C$6:$H$200,6,0),0)</f>
        <v>0</v>
      </c>
      <c r="S96" s="27">
        <f>IFERROR(VLOOKUP(C96,kolo10!$C$6:$H$103,6,0),0)</f>
        <v>0</v>
      </c>
      <c r="T96" s="27">
        <f>IFERROR(VLOOKUP(C96,kolo11!$C$6:$H$154,6,0),0)</f>
        <v>0</v>
      </c>
      <c r="U96" s="31">
        <f>IFERROR(VLOOKUP(C96,kolo12!$C$6:$H$153,6,0),0)</f>
        <v>0</v>
      </c>
      <c r="V96" s="31">
        <f>IFERROR(VLOOKUP(C96,kolo13!$C$6:$H$151,6,0),0)</f>
        <v>0</v>
      </c>
      <c r="W96" s="31">
        <f>IFERROR(VLOOKUP(C96,kolo14!$C$6:$H$137,6,0),0)</f>
        <v>0</v>
      </c>
      <c r="X96" s="31">
        <f>IFERROR(VLOOKUP(C96,kolo15!$C$6:$H$149,6,0),0)</f>
        <v>0</v>
      </c>
      <c r="Y96" s="32">
        <f>IFERROR(VLOOKUP(C96,kolo16!$C$6:$H$155,6,0),0)</f>
        <v>0</v>
      </c>
      <c r="Z96" s="33">
        <f t="array" ref="Z96">SUM(LARGE(R96:Y96,{1,2,3,4,5}))</f>
        <v>0</v>
      </c>
      <c r="AA96" s="30">
        <f>IFERROR(VLOOKUP(C96,kolo17!$C$6:$H$151,6,0),0)</f>
        <v>0</v>
      </c>
      <c r="AB96" s="27">
        <f>IFERROR(VLOOKUP(C96,kolo18!$C$6:$H$157,6,0),0)</f>
        <v>0</v>
      </c>
      <c r="AC96" s="27">
        <f>IFERROR(VLOOKUP(C96,kolo19!$C$6:$H$150,6,0),0)</f>
        <v>0</v>
      </c>
      <c r="AD96" s="31">
        <f>IFERROR(VLOOKUP(C96,kolo20!$C$6:$H$145,6,0),0)</f>
        <v>0</v>
      </c>
      <c r="AE96" s="31">
        <f>IFERROR(VLOOKUP(C96,kolo21!$C$6:$H$152,6,0),0)</f>
        <v>0</v>
      </c>
      <c r="AF96" s="31">
        <f>IFERROR(VLOOKUP(C96,kolo22!$C$6:$H$151,6,0),0)</f>
        <v>0</v>
      </c>
      <c r="AG96" s="31">
        <f>IFERROR(VLOOKUP(C96,kolo23!$C$6:$H$118,6,0),0)</f>
        <v>0</v>
      </c>
      <c r="AH96" s="32">
        <f>IFERROR(VLOOKUP(C96,kolo24!$C$6:$H$143,6,0),0)</f>
        <v>0</v>
      </c>
      <c r="AI96" s="33">
        <f t="array" ref="AI96">SUM(LARGE(AA96:AH96,{1,2,3,4,5}))</f>
        <v>0</v>
      </c>
      <c r="AJ96" s="30">
        <f>IFERROR(VLOOKUP(C96,kolo25!$C$6:$H$200,6,0),0)</f>
        <v>0</v>
      </c>
      <c r="AK96" s="27">
        <f>IFERROR(VLOOKUP(C96,kolo26!$C$6:$H$200,6,0),0)</f>
        <v>0</v>
      </c>
      <c r="AL96" s="27">
        <f>IFERROR(VLOOKUP(C96,kolo27!$C$6:$H$200,6,0),0)</f>
        <v>0</v>
      </c>
      <c r="AM96" s="31">
        <f>IFERROR(VLOOKUP(C96,kolo28!$C$6:$H$200,6,0),0)</f>
        <v>0</v>
      </c>
      <c r="AN96" s="31">
        <f>IFERROR(VLOOKUP(C96,kolo29!$C$6:$H$159,6,0),0)</f>
        <v>0</v>
      </c>
      <c r="AO96" s="31">
        <f>IFERROR(VLOOKUP(C96,kolo30!$C$6:$H$75,6,0),0)</f>
        <v>0</v>
      </c>
      <c r="AP96" s="31">
        <f>IFERROR(VLOOKUP(C96,kolo31!$C$6:$H$118,6,0),0)</f>
        <v>0</v>
      </c>
      <c r="AQ96" s="34">
        <f>IFERROR(VLOOKUP(C96,kolo32!$C$6:$H$200,6,0),0)</f>
        <v>0</v>
      </c>
      <c r="AR96" s="35">
        <f t="array" ref="AR96">SUM(LARGE(AJ96:AQ96,{1,2,3,4,5}))</f>
        <v>0</v>
      </c>
      <c r="AS96" s="36">
        <f>Q96+Z96+AI96+AR96</f>
        <v>0</v>
      </c>
    </row>
    <row r="97" spans="1:45" ht="20.399999999999999">
      <c r="A97" s="18">
        <f t="shared" si="7"/>
        <v>23</v>
      </c>
      <c r="B97" s="19" t="s">
        <v>47</v>
      </c>
      <c r="C97" s="20" t="str">
        <f>Popis!A439</f>
        <v>Mladiček Josip</v>
      </c>
      <c r="D97" s="21">
        <f>Popis!B439</f>
        <v>1987</v>
      </c>
      <c r="E97" s="22" t="str">
        <f>LEFT($F97)</f>
        <v>M</v>
      </c>
      <c r="F97" s="23" t="str">
        <f>Popis!E439</f>
        <v>M35</v>
      </c>
      <c r="G97" s="24" t="s">
        <v>48</v>
      </c>
      <c r="H97" s="25">
        <f>1 + COUNTIFS($AS$6:$AS$950,"&gt;" &amp;$AS97, $F$6:$F$950, $F97)</f>
        <v>3</v>
      </c>
      <c r="I97" s="26">
        <f>IFERROR(VLOOKUP(C97,kolo1!$C$8:$H$133,6,0),0)</f>
        <v>0</v>
      </c>
      <c r="J97" s="27">
        <f>IFERROR(VLOOKUP(C97,kolo2!$C$8:$H$199,6,0),0)</f>
        <v>60.190316388819582</v>
      </c>
      <c r="K97" s="27">
        <f>IFERROR(VLOOKUP(C97,kolo3!$C$7:$H$169,6,0),0)</f>
        <v>0</v>
      </c>
      <c r="L97" s="27">
        <f>IFERROR(VLOOKUP(C97,kolo4!$C$6:$H$171,6,0),0)</f>
        <v>0</v>
      </c>
      <c r="M97" s="27">
        <f>IFERROR(VLOOKUP(C97,kolo5!$C$6:$H$150,6,0),0)</f>
        <v>0</v>
      </c>
      <c r="N97" s="27">
        <f>IFERROR(VLOOKUP(C97,kolo6!$C$6:$H$153,6,0),0)</f>
        <v>0</v>
      </c>
      <c r="O97" s="27">
        <f>IFERROR(VLOOKUP(C97,kolo7!$C$6:$H$64,6,0),0)</f>
        <v>0</v>
      </c>
      <c r="P97" s="28">
        <f>IFERROR(VLOOKUP(C97,kolo8!$C$6:$H$134,6,0),0)</f>
        <v>0</v>
      </c>
      <c r="Q97" s="29">
        <f t="array" ref="Q97">SUM(LARGE(I97:P97,{1,2,3,4,5}))</f>
        <v>60.190316388819582</v>
      </c>
      <c r="R97" s="30">
        <f>IFERROR(VLOOKUP(C97,kolo9!$C$6:$H$200,6,0),0)</f>
        <v>0</v>
      </c>
      <c r="S97" s="27">
        <f>IFERROR(VLOOKUP(C97,kolo10!$C$6:$H$103,6,0),0)</f>
        <v>0</v>
      </c>
      <c r="T97" s="27">
        <f>IFERROR(VLOOKUP(C97,kolo11!$C$6:$H$154,6,0),0)</f>
        <v>0</v>
      </c>
      <c r="U97" s="31">
        <f>IFERROR(VLOOKUP(C97,kolo12!$C$6:$H$153,6,0),0)</f>
        <v>0</v>
      </c>
      <c r="V97" s="31">
        <f>IFERROR(VLOOKUP(C97,kolo13!$C$6:$H$151,6,0),0)</f>
        <v>0</v>
      </c>
      <c r="W97" s="31">
        <f>IFERROR(VLOOKUP(C97,kolo14!$C$6:$H$137,6,0),0)</f>
        <v>0</v>
      </c>
      <c r="X97" s="31">
        <f>IFERROR(VLOOKUP(C97,kolo15!$C$6:$H$149,6,0),0)</f>
        <v>0</v>
      </c>
      <c r="Y97" s="32">
        <f>IFERROR(VLOOKUP(C97,kolo16!$C$6:$H$155,6,0),0)</f>
        <v>0</v>
      </c>
      <c r="Z97" s="33">
        <f t="array" ref="Z97">SUM(LARGE(R97:Y97,{1,2,3,4,5}))</f>
        <v>0</v>
      </c>
      <c r="AA97" s="30">
        <f>IFERROR(VLOOKUP(C97,kolo17!$C$6:$H$151,6,0),0)</f>
        <v>0</v>
      </c>
      <c r="AB97" s="27">
        <f>IFERROR(VLOOKUP(C97,kolo18!$C$6:$H$157,6,0),0)</f>
        <v>0</v>
      </c>
      <c r="AC97" s="27">
        <f>IFERROR(VLOOKUP(C97,kolo19!$C$6:$H$150,6,0),0)</f>
        <v>0</v>
      </c>
      <c r="AD97" s="31">
        <f>IFERROR(VLOOKUP(C97,kolo20!$C$6:$H$145,6,0),0)</f>
        <v>0</v>
      </c>
      <c r="AE97" s="31">
        <f>IFERROR(VLOOKUP(C97,kolo21!$C$6:$H$152,6,0),0)</f>
        <v>0</v>
      </c>
      <c r="AF97" s="31">
        <f>IFERROR(VLOOKUP(C97,kolo22!$C$6:$H$151,6,0),0)</f>
        <v>0</v>
      </c>
      <c r="AG97" s="31">
        <f>IFERROR(VLOOKUP(C97,kolo23!$C$6:$H$118,6,0),0)</f>
        <v>0</v>
      </c>
      <c r="AH97" s="32">
        <f>IFERROR(VLOOKUP(C97,kolo24!$C$6:$H$143,6,0),0)</f>
        <v>0</v>
      </c>
      <c r="AI97" s="33">
        <f t="array" ref="AI97">SUM(LARGE(AA97:AH97,{1,2,3,4,5}))</f>
        <v>0</v>
      </c>
      <c r="AJ97" s="30">
        <f>IFERROR(VLOOKUP(C97,kolo25!$C$6:$H$200,6,0),0)</f>
        <v>0</v>
      </c>
      <c r="AK97" s="27">
        <f>IFERROR(VLOOKUP(C97,kolo26!$C$6:$H$200,6,0),0)</f>
        <v>0</v>
      </c>
      <c r="AL97" s="27">
        <f>IFERROR(VLOOKUP(C97,kolo27!$C$6:$H$200,6,0),0)</f>
        <v>0</v>
      </c>
      <c r="AM97" s="31">
        <f>IFERROR(VLOOKUP(C97,kolo28!$C$6:$H$200,6,0),0)</f>
        <v>0</v>
      </c>
      <c r="AN97" s="31">
        <f>IFERROR(VLOOKUP(C97,kolo29!$C$6:$H$159,6,0),0)</f>
        <v>0</v>
      </c>
      <c r="AO97" s="31">
        <f>IFERROR(VLOOKUP(C97,kolo30!$C$6:$H$75,6,0),0)</f>
        <v>0</v>
      </c>
      <c r="AP97" s="31">
        <f>IFERROR(VLOOKUP(C97,kolo31!$C$6:$H$118,6,0),0)</f>
        <v>0</v>
      </c>
      <c r="AQ97" s="34">
        <f>IFERROR(VLOOKUP(C97,kolo32!$C$6:$H$200,6,0),0)</f>
        <v>0</v>
      </c>
      <c r="AR97" s="35">
        <f t="array" ref="AR97">SUM(LARGE(AJ97:AQ97,{1,2,3,4,5}))</f>
        <v>0</v>
      </c>
      <c r="AS97" s="36">
        <f>Q97+Z97+AI97+AR97</f>
        <v>60.190316388819582</v>
      </c>
    </row>
    <row r="98" spans="1:45" ht="20.399999999999999" hidden="1">
      <c r="A98" s="18">
        <f t="shared" si="7"/>
        <v>4</v>
      </c>
      <c r="B98" s="19" t="s">
        <v>47</v>
      </c>
      <c r="C98" s="20" t="str">
        <f>Popis!A226</f>
        <v>Ptiček Marina</v>
      </c>
      <c r="D98" s="21">
        <f>Popis!B226</f>
        <v>1990</v>
      </c>
      <c r="E98" s="22" t="str">
        <f>LEFT($F98)</f>
        <v>Ž</v>
      </c>
      <c r="F98" s="23" t="str">
        <f>Popis!E226</f>
        <v>ŽS</v>
      </c>
      <c r="G98" s="24" t="s">
        <v>48</v>
      </c>
      <c r="H98" s="25">
        <f>1 + COUNTIFS($AS$6:$AS$950,"&gt;" &amp;$AS98, $F$6:$F$950, $F98)</f>
        <v>1</v>
      </c>
      <c r="I98" s="26">
        <f>IFERROR(VLOOKUP(C98,kolo1!$C$8:$H$133,6,0),0)</f>
        <v>28.919543282123637</v>
      </c>
      <c r="J98" s="27">
        <f>IFERROR(VLOOKUP(C98,kolo2!$C$8:$H$199,6,0),0)</f>
        <v>31.385134977538737</v>
      </c>
      <c r="K98" s="27">
        <f>IFERROR(VLOOKUP(C98,kolo3!$C$7:$H$169,6,0),0)</f>
        <v>32.64181334782355</v>
      </c>
      <c r="L98" s="27">
        <f>IFERROR(VLOOKUP(C98,kolo4!$C$6:$H$171,6,0),0)</f>
        <v>0</v>
      </c>
      <c r="M98" s="27">
        <f>IFERROR(VLOOKUP(C98,kolo5!$C$6:$H$150,6,0),0)</f>
        <v>0</v>
      </c>
      <c r="N98" s="27">
        <f>IFERROR(VLOOKUP(C98,kolo6!$C$6:$H$153,6,0),0)</f>
        <v>0</v>
      </c>
      <c r="O98" s="27">
        <f>IFERROR(VLOOKUP(C98,kolo7!$C$6:$H$64,6,0),0)</f>
        <v>0</v>
      </c>
      <c r="P98" s="28">
        <f>IFERROR(VLOOKUP(C98,kolo8!$C$6:$H$134,6,0),0)</f>
        <v>0</v>
      </c>
      <c r="Q98" s="29">
        <f t="array" ref="Q98">SUM(LARGE(I98:P98,{1,2,3,4,5}))</f>
        <v>92.946491607485925</v>
      </c>
      <c r="R98" s="30">
        <f>IFERROR(VLOOKUP(C98,kolo9!$C$6:$H$200,6,0),0)</f>
        <v>0</v>
      </c>
      <c r="S98" s="27">
        <f>IFERROR(VLOOKUP(C98,kolo10!$C$6:$H$103,6,0),0)</f>
        <v>0</v>
      </c>
      <c r="T98" s="27">
        <f>IFERROR(VLOOKUP(C98,kolo11!$C$6:$H$154,6,0),0)</f>
        <v>0</v>
      </c>
      <c r="U98" s="31">
        <f>IFERROR(VLOOKUP(C98,kolo12!$C$6:$H$153,6,0),0)</f>
        <v>0</v>
      </c>
      <c r="V98" s="31">
        <f>IFERROR(VLOOKUP(C98,kolo13!$C$6:$H$151,6,0),0)</f>
        <v>0</v>
      </c>
      <c r="W98" s="31">
        <f>IFERROR(VLOOKUP(C98,kolo14!$C$6:$H$137,6,0),0)</f>
        <v>0</v>
      </c>
      <c r="X98" s="31">
        <f>IFERROR(VLOOKUP(C98,kolo15!$C$6:$H$149,6,0),0)</f>
        <v>0</v>
      </c>
      <c r="Y98" s="32">
        <f>IFERROR(VLOOKUP(C98,kolo16!$C$6:$H$155,6,0),0)</f>
        <v>0</v>
      </c>
      <c r="Z98" s="33">
        <f t="array" ref="Z98">SUM(LARGE(R98:Y98,{1,2,3,4,5}))</f>
        <v>0</v>
      </c>
      <c r="AA98" s="30">
        <f>IFERROR(VLOOKUP(C98,kolo17!$C$6:$H$151,6,0),0)</f>
        <v>0</v>
      </c>
      <c r="AB98" s="27">
        <f>IFERROR(VLOOKUP(C98,kolo18!$C$6:$H$157,6,0),0)</f>
        <v>0</v>
      </c>
      <c r="AC98" s="27">
        <f>IFERROR(VLOOKUP(C98,kolo19!$C$6:$H$150,6,0),0)</f>
        <v>0</v>
      </c>
      <c r="AD98" s="31">
        <f>IFERROR(VLOOKUP(C98,kolo20!$C$6:$H$145,6,0),0)</f>
        <v>0</v>
      </c>
      <c r="AE98" s="31">
        <f>IFERROR(VLOOKUP(C98,kolo21!$C$6:$H$152,6,0),0)</f>
        <v>0</v>
      </c>
      <c r="AF98" s="31">
        <f>IFERROR(VLOOKUP(C98,kolo22!$C$6:$H$151,6,0),0)</f>
        <v>0</v>
      </c>
      <c r="AG98" s="31">
        <f>IFERROR(VLOOKUP(C98,kolo23!$C$6:$H$118,6,0),0)</f>
        <v>0</v>
      </c>
      <c r="AH98" s="32">
        <f>IFERROR(VLOOKUP(C98,kolo24!$C$6:$H$143,6,0),0)</f>
        <v>0</v>
      </c>
      <c r="AI98" s="33">
        <f t="array" ref="AI98">SUM(LARGE(AA98:AH98,{1,2,3,4,5}))</f>
        <v>0</v>
      </c>
      <c r="AJ98" s="30">
        <f>IFERROR(VLOOKUP(C98,kolo25!$C$6:$H$200,6,0),0)</f>
        <v>0</v>
      </c>
      <c r="AK98" s="27">
        <f>IFERROR(VLOOKUP(C98,kolo26!$C$6:$H$200,6,0),0)</f>
        <v>0</v>
      </c>
      <c r="AL98" s="27">
        <f>IFERROR(VLOOKUP(C98,kolo27!$C$6:$H$200,6,0),0)</f>
        <v>0</v>
      </c>
      <c r="AM98" s="31">
        <f>IFERROR(VLOOKUP(C98,kolo28!$C$6:$H$200,6,0),0)</f>
        <v>0</v>
      </c>
      <c r="AN98" s="31">
        <f>IFERROR(VLOOKUP(C98,kolo29!$C$6:$H$159,6,0),0)</f>
        <v>0</v>
      </c>
      <c r="AO98" s="31">
        <f>IFERROR(VLOOKUP(C98,kolo30!$C$6:$H$75,6,0),0)</f>
        <v>0</v>
      </c>
      <c r="AP98" s="31">
        <f>IFERROR(VLOOKUP(C98,kolo31!$C$6:$H$118,6,0),0)</f>
        <v>0</v>
      </c>
      <c r="AQ98" s="34">
        <f>IFERROR(VLOOKUP(C98,kolo32!$C$6:$H$200,6,0),0)</f>
        <v>0</v>
      </c>
      <c r="AR98" s="35">
        <f t="array" ref="AR98">SUM(LARGE(AJ98:AQ98,{1,2,3,4,5}))</f>
        <v>0</v>
      </c>
      <c r="AS98" s="36">
        <f>Q98+Z98+AI98+AR98</f>
        <v>92.946491607485925</v>
      </c>
    </row>
    <row r="99" spans="1:45" ht="20.399999999999999" hidden="1">
      <c r="A99" s="18">
        <f t="shared" si="7"/>
        <v>34</v>
      </c>
      <c r="B99" s="19" t="s">
        <v>47</v>
      </c>
      <c r="C99" s="20" t="str">
        <f>Popis!A104</f>
        <v>Hrvačić Petra</v>
      </c>
      <c r="D99" s="21">
        <f>Popis!B104</f>
        <v>1991</v>
      </c>
      <c r="E99" s="22" t="str">
        <f>LEFT($F99)</f>
        <v>Ž</v>
      </c>
      <c r="F99" s="23" t="str">
        <f>Popis!E104</f>
        <v>ŽS</v>
      </c>
      <c r="G99" s="24" t="s">
        <v>48</v>
      </c>
      <c r="H99" s="25">
        <f>1 + COUNTIFS($AS$6:$AS$950,"&gt;" &amp;$AS99, $F$6:$F$950, $F99)</f>
        <v>9</v>
      </c>
      <c r="I99" s="26">
        <f>IFERROR(VLOOKUP(C99,kolo1!$C$8:$H$133,6,0),0)</f>
        <v>0</v>
      </c>
      <c r="J99" s="27">
        <f>IFERROR(VLOOKUP(C99,kolo2!$C$8:$H$199,6,0),0)</f>
        <v>0</v>
      </c>
      <c r="K99" s="27">
        <f>IFERROR(VLOOKUP(C99,kolo3!$C$7:$H$169,6,0),0)</f>
        <v>0</v>
      </c>
      <c r="L99" s="27">
        <f>IFERROR(VLOOKUP(C99,kolo4!$C$6:$H$171,6,0),0)</f>
        <v>0</v>
      </c>
      <c r="M99" s="27">
        <f>IFERROR(VLOOKUP(C99,kolo5!$C$6:$H$150,6,0),0)</f>
        <v>0</v>
      </c>
      <c r="N99" s="27">
        <f>IFERROR(VLOOKUP(C99,kolo6!$C$6:$H$153,6,0),0)</f>
        <v>0</v>
      </c>
      <c r="O99" s="27">
        <f>IFERROR(VLOOKUP(C99,kolo7!$C$6:$H$64,6,0),0)</f>
        <v>0</v>
      </c>
      <c r="P99" s="28">
        <f>IFERROR(VLOOKUP(C99,kolo8!$C$6:$H$134,6,0),0)</f>
        <v>0</v>
      </c>
      <c r="Q99" s="29">
        <f t="array" ref="Q99">SUM(LARGE(I99:P99,{1,2,3,4,5}))</f>
        <v>0</v>
      </c>
      <c r="R99" s="30">
        <f>IFERROR(VLOOKUP(C99,kolo9!$C$6:$H$200,6,0),0)</f>
        <v>0</v>
      </c>
      <c r="S99" s="27">
        <f>IFERROR(VLOOKUP(C99,kolo10!$C$6:$H$103,6,0),0)</f>
        <v>0</v>
      </c>
      <c r="T99" s="27">
        <f>IFERROR(VLOOKUP(C99,kolo11!$C$6:$H$154,6,0),0)</f>
        <v>0</v>
      </c>
      <c r="U99" s="31">
        <f>IFERROR(VLOOKUP(C99,kolo12!$C$6:$H$153,6,0),0)</f>
        <v>0</v>
      </c>
      <c r="V99" s="31">
        <f>IFERROR(VLOOKUP(C99,kolo13!$C$6:$H$151,6,0),0)</f>
        <v>0</v>
      </c>
      <c r="W99" s="31">
        <f>IFERROR(VLOOKUP(C99,kolo14!$C$6:$H$137,6,0),0)</f>
        <v>0</v>
      </c>
      <c r="X99" s="31">
        <f>IFERROR(VLOOKUP(C99,kolo15!$C$6:$H$149,6,0),0)</f>
        <v>0</v>
      </c>
      <c r="Y99" s="32">
        <f>IFERROR(VLOOKUP(C99,kolo16!$C$6:$H$155,6,0),0)</f>
        <v>0</v>
      </c>
      <c r="Z99" s="33">
        <f t="array" ref="Z99">SUM(LARGE(R99:Y99,{1,2,3,4,5}))</f>
        <v>0</v>
      </c>
      <c r="AA99" s="30">
        <f>IFERROR(VLOOKUP(C99,kolo17!$C$6:$H$151,6,0),0)</f>
        <v>0</v>
      </c>
      <c r="AB99" s="27">
        <f>IFERROR(VLOOKUP(C99,kolo18!$C$6:$H$157,6,0),0)</f>
        <v>0</v>
      </c>
      <c r="AC99" s="27">
        <f>IFERROR(VLOOKUP(C99,kolo19!$C$6:$H$150,6,0),0)</f>
        <v>0</v>
      </c>
      <c r="AD99" s="31">
        <f>IFERROR(VLOOKUP(C99,kolo20!$C$6:$H$145,6,0),0)</f>
        <v>0</v>
      </c>
      <c r="AE99" s="31">
        <f>IFERROR(VLOOKUP(C99,kolo21!$C$6:$H$152,6,0),0)</f>
        <v>0</v>
      </c>
      <c r="AF99" s="31">
        <f>IFERROR(VLOOKUP(C99,kolo22!$C$6:$H$151,6,0),0)</f>
        <v>0</v>
      </c>
      <c r="AG99" s="31">
        <f>IFERROR(VLOOKUP(C99,kolo23!$C$6:$H$118,6,0),0)</f>
        <v>0</v>
      </c>
      <c r="AH99" s="32">
        <f>IFERROR(VLOOKUP(C99,kolo24!$C$6:$H$143,6,0),0)</f>
        <v>0</v>
      </c>
      <c r="AI99" s="33">
        <f t="array" ref="AI99">SUM(LARGE(AA99:AH99,{1,2,3,4,5}))</f>
        <v>0</v>
      </c>
      <c r="AJ99" s="30">
        <f>IFERROR(VLOOKUP(C99,kolo25!$C$6:$H$200,6,0),0)</f>
        <v>0</v>
      </c>
      <c r="AK99" s="27">
        <f>IFERROR(VLOOKUP(C99,kolo26!$C$6:$H$200,6,0),0)</f>
        <v>0</v>
      </c>
      <c r="AL99" s="27">
        <f>IFERROR(VLOOKUP(C99,kolo27!$C$6:$H$200,6,0),0)</f>
        <v>0</v>
      </c>
      <c r="AM99" s="31">
        <f>IFERROR(VLOOKUP(C99,kolo28!$C$6:$H$200,6,0),0)</f>
        <v>0</v>
      </c>
      <c r="AN99" s="31">
        <f>IFERROR(VLOOKUP(C99,kolo29!$C$6:$H$159,6,0),0)</f>
        <v>0</v>
      </c>
      <c r="AO99" s="31">
        <f>IFERROR(VLOOKUP(C99,kolo30!$C$6:$H$75,6,0),0)</f>
        <v>0</v>
      </c>
      <c r="AP99" s="31">
        <f>IFERROR(VLOOKUP(C99,kolo31!$C$6:$H$118,6,0),0)</f>
        <v>0</v>
      </c>
      <c r="AQ99" s="34">
        <f>IFERROR(VLOOKUP(C99,kolo32!$C$6:$H$200,6,0),0)</f>
        <v>0</v>
      </c>
      <c r="AR99" s="35">
        <f t="array" ref="AR99">SUM(LARGE(AJ99:AQ99,{1,2,3,4,5}))</f>
        <v>0</v>
      </c>
      <c r="AS99" s="36">
        <f>Q99+Z99+AI99+AR99</f>
        <v>0</v>
      </c>
    </row>
    <row r="100" spans="1:45" ht="20.399999999999999">
      <c r="A100" s="18">
        <f t="shared" si="7"/>
        <v>25</v>
      </c>
      <c r="B100" s="19" t="s">
        <v>47</v>
      </c>
      <c r="C100" s="20" t="str">
        <f>Popis!A33</f>
        <v>Božinović Zdravko</v>
      </c>
      <c r="D100" s="21">
        <f>Popis!B33</f>
        <v>1966</v>
      </c>
      <c r="E100" s="22" t="str">
        <f>LEFT($F100)</f>
        <v>M</v>
      </c>
      <c r="F100" s="23" t="str">
        <f>Popis!E33</f>
        <v>M55</v>
      </c>
      <c r="G100" s="24" t="s">
        <v>48</v>
      </c>
      <c r="H100" s="25">
        <f>1 + COUNTIFS($AS$6:$AS$950,"&gt;" &amp;$AS100, $F$6:$F$950, $F100)</f>
        <v>4</v>
      </c>
      <c r="I100" s="26">
        <f>IFERROR(VLOOKUP(C100,kolo1!$C$8:$H$133,6,0),0)</f>
        <v>20.208512926179456</v>
      </c>
      <c r="J100" s="27">
        <f>IFERROR(VLOOKUP(C100,kolo2!$C$8:$H$199,6,0),0)</f>
        <v>20</v>
      </c>
      <c r="K100" s="27">
        <f>IFERROR(VLOOKUP(C100,kolo3!$C$7:$H$169,6,0),0)</f>
        <v>19.349637194302609</v>
      </c>
      <c r="L100" s="27">
        <f>IFERROR(VLOOKUP(C100,kolo4!$C$6:$H$171,6,0),0)</f>
        <v>0</v>
      </c>
      <c r="M100" s="27">
        <f>IFERROR(VLOOKUP(C100,kolo5!$C$6:$H$150,6,0),0)</f>
        <v>0</v>
      </c>
      <c r="N100" s="27">
        <f>IFERROR(VLOOKUP(C100,kolo6!$C$6:$H$153,6,0),0)</f>
        <v>0</v>
      </c>
      <c r="O100" s="27">
        <f>IFERROR(VLOOKUP(C100,kolo7!$C$6:$H$64,6,0),0)</f>
        <v>0</v>
      </c>
      <c r="P100" s="28">
        <f>IFERROR(VLOOKUP(C100,kolo8!$C$6:$H$134,6,0),0)</f>
        <v>0</v>
      </c>
      <c r="Q100" s="29">
        <f t="array" ref="Q100">SUM(LARGE(I100:P100,{1,2,3,4,5}))</f>
        <v>59.558150120482061</v>
      </c>
      <c r="R100" s="30">
        <f>IFERROR(VLOOKUP(C100,kolo9!$C$6:$H$200,6,0),0)</f>
        <v>0</v>
      </c>
      <c r="S100" s="27">
        <f>IFERROR(VLOOKUP(C100,kolo10!$C$6:$H$103,6,0),0)</f>
        <v>0</v>
      </c>
      <c r="T100" s="27">
        <f>IFERROR(VLOOKUP(C100,kolo11!$C$6:$H$154,6,0),0)</f>
        <v>0</v>
      </c>
      <c r="U100" s="31">
        <f>IFERROR(VLOOKUP(C100,kolo12!$C$6:$H$153,6,0),0)</f>
        <v>0</v>
      </c>
      <c r="V100" s="31">
        <f>IFERROR(VLOOKUP(C100,kolo13!$C$6:$H$151,6,0),0)</f>
        <v>0</v>
      </c>
      <c r="W100" s="31">
        <f>IFERROR(VLOOKUP(C100,kolo14!$C$6:$H$137,6,0),0)</f>
        <v>0</v>
      </c>
      <c r="X100" s="31">
        <f>IFERROR(VLOOKUP(C100,kolo15!$C$6:$H$149,6,0),0)</f>
        <v>0</v>
      </c>
      <c r="Y100" s="32">
        <f>IFERROR(VLOOKUP(C100,kolo16!$C$6:$H$155,6,0),0)</f>
        <v>0</v>
      </c>
      <c r="Z100" s="33">
        <f t="array" ref="Z100">SUM(LARGE(R100:Y100,{1,2,3,4,5}))</f>
        <v>0</v>
      </c>
      <c r="AA100" s="30">
        <f>IFERROR(VLOOKUP(C100,kolo17!$C$6:$H$151,6,0),0)</f>
        <v>0</v>
      </c>
      <c r="AB100" s="27">
        <f>IFERROR(VLOOKUP(C100,kolo18!$C$6:$H$157,6,0),0)</f>
        <v>0</v>
      </c>
      <c r="AC100" s="27">
        <f>IFERROR(VLOOKUP(C100,kolo19!$C$6:$H$150,6,0),0)</f>
        <v>0</v>
      </c>
      <c r="AD100" s="31">
        <f>IFERROR(VLOOKUP(C100,kolo20!$C$6:$H$145,6,0),0)</f>
        <v>0</v>
      </c>
      <c r="AE100" s="31">
        <f>IFERROR(VLOOKUP(C100,kolo21!$C$6:$H$152,6,0),0)</f>
        <v>0</v>
      </c>
      <c r="AF100" s="31">
        <f>IFERROR(VLOOKUP(C100,kolo22!$C$6:$H$151,6,0),0)</f>
        <v>0</v>
      </c>
      <c r="AG100" s="31">
        <f>IFERROR(VLOOKUP(C100,kolo23!$C$6:$H$118,6,0),0)</f>
        <v>0</v>
      </c>
      <c r="AH100" s="32">
        <f>IFERROR(VLOOKUP(C100,kolo24!$C$6:$H$143,6,0),0)</f>
        <v>0</v>
      </c>
      <c r="AI100" s="33">
        <f t="array" ref="AI100">SUM(LARGE(AA100:AH100,{1,2,3,4,5}))</f>
        <v>0</v>
      </c>
      <c r="AJ100" s="30">
        <f>IFERROR(VLOOKUP(C100,kolo25!$C$6:$H$200,6,0),0)</f>
        <v>0</v>
      </c>
      <c r="AK100" s="27">
        <f>IFERROR(VLOOKUP(C100,kolo26!$C$6:$H$200,6,0),0)</f>
        <v>0</v>
      </c>
      <c r="AL100" s="27">
        <f>IFERROR(VLOOKUP(C100,kolo27!$C$6:$H$200,6,0),0)</f>
        <v>0</v>
      </c>
      <c r="AM100" s="31">
        <f>IFERROR(VLOOKUP(C100,kolo28!$C$6:$H$200,6,0),0)</f>
        <v>0</v>
      </c>
      <c r="AN100" s="31">
        <f>IFERROR(VLOOKUP(C100,kolo29!$C$6:$H$159,6,0),0)</f>
        <v>0</v>
      </c>
      <c r="AO100" s="31">
        <f>IFERROR(VLOOKUP(C100,kolo30!$C$6:$H$75,6,0),0)</f>
        <v>0</v>
      </c>
      <c r="AP100" s="31">
        <f>IFERROR(VLOOKUP(C100,kolo31!$C$6:$H$118,6,0),0)</f>
        <v>0</v>
      </c>
      <c r="AQ100" s="34">
        <f>IFERROR(VLOOKUP(C100,kolo32!$C$6:$H$200,6,0),0)</f>
        <v>0</v>
      </c>
      <c r="AR100" s="35">
        <f t="array" ref="AR100">SUM(LARGE(AJ100:AQ100,{1,2,3,4,5}))</f>
        <v>0</v>
      </c>
      <c r="AS100" s="36">
        <f>Q100+Z100+AI100+AR100</f>
        <v>59.558150120482061</v>
      </c>
    </row>
    <row r="101" spans="1:45" ht="20.399999999999999" hidden="1">
      <c r="A101" s="18">
        <f t="shared" si="7"/>
        <v>58</v>
      </c>
      <c r="B101" s="19" t="s">
        <v>47</v>
      </c>
      <c r="C101" s="20" t="str">
        <f>Popis!A106</f>
        <v>Hudec Svjetlan</v>
      </c>
      <c r="D101" s="21">
        <f>Popis!B106</f>
        <v>0</v>
      </c>
      <c r="E101" s="22" t="str">
        <f>LEFT($F101)</f>
        <v>M</v>
      </c>
      <c r="F101" s="23" t="str">
        <f>Popis!E106</f>
        <v>Mun</v>
      </c>
      <c r="G101" s="24" t="s">
        <v>48</v>
      </c>
      <c r="H101" s="25">
        <f>1 + COUNTIFS($AS$6:$AS$950,"&gt;" &amp;$AS101, $F$6:$F$950, $F101)</f>
        <v>14</v>
      </c>
      <c r="I101" s="26">
        <f>IFERROR(VLOOKUP(C101,kolo1!$C$8:$H$133,6,0),0)</f>
        <v>0</v>
      </c>
      <c r="J101" s="27">
        <f>IFERROR(VLOOKUP(C101,kolo2!$C$8:$H$199,6,0),0)</f>
        <v>0</v>
      </c>
      <c r="K101" s="27">
        <f>IFERROR(VLOOKUP(C101,kolo3!$C$7:$H$169,6,0),0)</f>
        <v>0</v>
      </c>
      <c r="L101" s="27">
        <f>IFERROR(VLOOKUP(C101,kolo4!$C$6:$H$171,6,0),0)</f>
        <v>0</v>
      </c>
      <c r="M101" s="27">
        <f>IFERROR(VLOOKUP(C101,kolo5!$C$6:$H$150,6,0),0)</f>
        <v>0</v>
      </c>
      <c r="N101" s="27">
        <f>IFERROR(VLOOKUP(C101,kolo6!$C$6:$H$153,6,0),0)</f>
        <v>0</v>
      </c>
      <c r="O101" s="27">
        <f>IFERROR(VLOOKUP(C101,kolo7!$C$6:$H$64,6,0),0)</f>
        <v>0</v>
      </c>
      <c r="P101" s="28">
        <f>IFERROR(VLOOKUP(C101,kolo8!$C$6:$H$134,6,0),0)</f>
        <v>0</v>
      </c>
      <c r="Q101" s="29">
        <f t="array" ref="Q101">SUM(LARGE(I101:P101,{1,2,3,4,5}))</f>
        <v>0</v>
      </c>
      <c r="R101" s="30">
        <f>IFERROR(VLOOKUP(C101,kolo9!$C$6:$H$200,6,0),0)</f>
        <v>0</v>
      </c>
      <c r="S101" s="27">
        <f>IFERROR(VLOOKUP(C101,kolo10!$C$6:$H$103,6,0),0)</f>
        <v>0</v>
      </c>
      <c r="T101" s="27">
        <f>IFERROR(VLOOKUP(C101,kolo11!$C$6:$H$154,6,0),0)</f>
        <v>0</v>
      </c>
      <c r="U101" s="31">
        <f>IFERROR(VLOOKUP(C101,kolo12!$C$6:$H$153,6,0),0)</f>
        <v>0</v>
      </c>
      <c r="V101" s="31">
        <f>IFERROR(VLOOKUP(C101,kolo13!$C$6:$H$151,6,0),0)</f>
        <v>0</v>
      </c>
      <c r="W101" s="31">
        <f>IFERROR(VLOOKUP(C101,kolo14!$C$6:$H$137,6,0),0)</f>
        <v>0</v>
      </c>
      <c r="X101" s="31">
        <f>IFERROR(VLOOKUP(C101,kolo15!$C$6:$H$149,6,0),0)</f>
        <v>0</v>
      </c>
      <c r="Y101" s="32">
        <f>IFERROR(VLOOKUP(C101,kolo16!$C$6:$H$155,6,0),0)</f>
        <v>0</v>
      </c>
      <c r="Z101" s="33">
        <f t="array" ref="Z101">SUM(LARGE(R101:Y101,{1,2,3,4,5}))</f>
        <v>0</v>
      </c>
      <c r="AA101" s="30">
        <f>IFERROR(VLOOKUP(C101,kolo17!$C$6:$H$151,6,0),0)</f>
        <v>0</v>
      </c>
      <c r="AB101" s="27">
        <f>IFERROR(VLOOKUP(C101,kolo18!$C$6:$H$157,6,0),0)</f>
        <v>0</v>
      </c>
      <c r="AC101" s="27">
        <f>IFERROR(VLOOKUP(C101,kolo19!$C$6:$H$150,6,0),0)</f>
        <v>0</v>
      </c>
      <c r="AD101" s="31">
        <f>IFERROR(VLOOKUP(C101,kolo20!$C$6:$H$145,6,0),0)</f>
        <v>0</v>
      </c>
      <c r="AE101" s="31">
        <f>IFERROR(VLOOKUP(C101,kolo21!$C$6:$H$152,6,0),0)</f>
        <v>0</v>
      </c>
      <c r="AF101" s="31">
        <f>IFERROR(VLOOKUP(C101,kolo22!$C$6:$H$151,6,0),0)</f>
        <v>0</v>
      </c>
      <c r="AG101" s="31">
        <f>IFERROR(VLOOKUP(C101,kolo23!$C$6:$H$118,6,0),0)</f>
        <v>0</v>
      </c>
      <c r="AH101" s="32">
        <f>IFERROR(VLOOKUP(C101,kolo24!$C$6:$H$143,6,0),0)</f>
        <v>0</v>
      </c>
      <c r="AI101" s="33">
        <f t="array" ref="AI101">SUM(LARGE(AA101:AH101,{1,2,3,4,5}))</f>
        <v>0</v>
      </c>
      <c r="AJ101" s="30">
        <f>IFERROR(VLOOKUP(C101,kolo25!$C$6:$H$200,6,0),0)</f>
        <v>0</v>
      </c>
      <c r="AK101" s="27">
        <f>IFERROR(VLOOKUP(C101,kolo26!$C$6:$H$200,6,0),0)</f>
        <v>0</v>
      </c>
      <c r="AL101" s="27">
        <f>IFERROR(VLOOKUP(C101,kolo27!$C$6:$H$200,6,0),0)</f>
        <v>0</v>
      </c>
      <c r="AM101" s="31">
        <f>IFERROR(VLOOKUP(C101,kolo28!$C$6:$H$200,6,0),0)</f>
        <v>0</v>
      </c>
      <c r="AN101" s="31">
        <f>IFERROR(VLOOKUP(C101,kolo29!$C$6:$H$159,6,0),0)</f>
        <v>0</v>
      </c>
      <c r="AO101" s="31">
        <f>IFERROR(VLOOKUP(C101,kolo30!$C$6:$H$75,6,0),0)</f>
        <v>0</v>
      </c>
      <c r="AP101" s="31">
        <f>IFERROR(VLOOKUP(C101,kolo31!$C$6:$H$118,6,0),0)</f>
        <v>0</v>
      </c>
      <c r="AQ101" s="34">
        <f>IFERROR(VLOOKUP(C101,kolo32!$C$6:$H$200,6,0),0)</f>
        <v>0</v>
      </c>
      <c r="AR101" s="35">
        <f t="array" ref="AR101">SUM(LARGE(AJ101:AQ101,{1,2,3,4,5}))</f>
        <v>0</v>
      </c>
      <c r="AS101" s="36">
        <f>Q101+Z101+AI101+AR101</f>
        <v>0</v>
      </c>
    </row>
    <row r="102" spans="1:45" ht="20.399999999999999" hidden="1">
      <c r="A102" s="18">
        <f t="shared" si="7"/>
        <v>58</v>
      </c>
      <c r="B102" s="19" t="s">
        <v>47</v>
      </c>
      <c r="C102" s="20" t="str">
        <f>Popis!A107</f>
        <v>Igrec Boris</v>
      </c>
      <c r="D102" s="21">
        <f>Popis!B107</f>
        <v>1978</v>
      </c>
      <c r="E102" s="22" t="str">
        <f>LEFT($F102)</f>
        <v>M</v>
      </c>
      <c r="F102" s="23" t="str">
        <f>Popis!E107</f>
        <v>M40</v>
      </c>
      <c r="G102" s="24" t="s">
        <v>48</v>
      </c>
      <c r="H102" s="25">
        <f>1 + COUNTIFS($AS$6:$AS$950,"&gt;" &amp;$AS102, $F$6:$F$950, $F102)</f>
        <v>5</v>
      </c>
      <c r="I102" s="26">
        <f>IFERROR(VLOOKUP(C102,kolo1!$C$8:$H$133,6,0),0)</f>
        <v>0</v>
      </c>
      <c r="J102" s="27">
        <f>IFERROR(VLOOKUP(C102,kolo2!$C$8:$H$199,6,0),0)</f>
        <v>0</v>
      </c>
      <c r="K102" s="27">
        <f>IFERROR(VLOOKUP(C102,kolo3!$C$7:$H$169,6,0),0)</f>
        <v>0</v>
      </c>
      <c r="L102" s="27">
        <f>IFERROR(VLOOKUP(C102,kolo4!$C$6:$H$171,6,0),0)</f>
        <v>0</v>
      </c>
      <c r="M102" s="27">
        <f>IFERROR(VLOOKUP(C102,kolo5!$C$6:$H$150,6,0),0)</f>
        <v>0</v>
      </c>
      <c r="N102" s="27">
        <f>IFERROR(VLOOKUP(C102,kolo6!$C$6:$H$153,6,0),0)</f>
        <v>0</v>
      </c>
      <c r="O102" s="27">
        <f>IFERROR(VLOOKUP(C102,kolo7!$C$6:$H$64,6,0),0)</f>
        <v>0</v>
      </c>
      <c r="P102" s="28">
        <f>IFERROR(VLOOKUP(C102,kolo8!$C$6:$H$134,6,0),0)</f>
        <v>0</v>
      </c>
      <c r="Q102" s="29">
        <f t="array" ref="Q102">SUM(LARGE(I102:P102,{1,2,3,4,5}))</f>
        <v>0</v>
      </c>
      <c r="R102" s="30">
        <f>IFERROR(VLOOKUP(C102,kolo9!$C$6:$H$200,6,0),0)</f>
        <v>0</v>
      </c>
      <c r="S102" s="27">
        <f>IFERROR(VLOOKUP(C102,kolo10!$C$6:$H$103,6,0),0)</f>
        <v>0</v>
      </c>
      <c r="T102" s="27">
        <f>IFERROR(VLOOKUP(C102,kolo11!$C$6:$H$154,6,0),0)</f>
        <v>0</v>
      </c>
      <c r="U102" s="31">
        <f>IFERROR(VLOOKUP(C102,kolo12!$C$6:$H$153,6,0),0)</f>
        <v>0</v>
      </c>
      <c r="V102" s="31">
        <f>IFERROR(VLOOKUP(C102,kolo13!$C$6:$H$151,6,0),0)</f>
        <v>0</v>
      </c>
      <c r="W102" s="31">
        <f>IFERROR(VLOOKUP(C102,kolo14!$C$6:$H$137,6,0),0)</f>
        <v>0</v>
      </c>
      <c r="X102" s="31">
        <f>IFERROR(VLOOKUP(C102,kolo15!$C$6:$H$149,6,0),0)</f>
        <v>0</v>
      </c>
      <c r="Y102" s="32">
        <f>IFERROR(VLOOKUP(C102,kolo16!$C$6:$H$155,6,0),0)</f>
        <v>0</v>
      </c>
      <c r="Z102" s="33">
        <f t="array" ref="Z102">SUM(LARGE(R102:Y102,{1,2,3,4,5}))</f>
        <v>0</v>
      </c>
      <c r="AA102" s="30">
        <f>IFERROR(VLOOKUP(C102,kolo17!$C$6:$H$151,6,0),0)</f>
        <v>0</v>
      </c>
      <c r="AB102" s="27">
        <f>IFERROR(VLOOKUP(C102,kolo18!$C$6:$H$157,6,0),0)</f>
        <v>0</v>
      </c>
      <c r="AC102" s="27">
        <f>IFERROR(VLOOKUP(C102,kolo19!$C$6:$H$150,6,0),0)</f>
        <v>0</v>
      </c>
      <c r="AD102" s="31">
        <f>IFERROR(VLOOKUP(C102,kolo20!$C$6:$H$145,6,0),0)</f>
        <v>0</v>
      </c>
      <c r="AE102" s="31">
        <f>IFERROR(VLOOKUP(C102,kolo21!$C$6:$H$152,6,0),0)</f>
        <v>0</v>
      </c>
      <c r="AF102" s="31">
        <f>IFERROR(VLOOKUP(C102,kolo22!$C$6:$H$151,6,0),0)</f>
        <v>0</v>
      </c>
      <c r="AG102" s="31">
        <f>IFERROR(VLOOKUP(C102,kolo23!$C$6:$H$118,6,0),0)</f>
        <v>0</v>
      </c>
      <c r="AH102" s="32">
        <f>IFERROR(VLOOKUP(C102,kolo24!$C$6:$H$143,6,0),0)</f>
        <v>0</v>
      </c>
      <c r="AI102" s="33">
        <f t="array" ref="AI102">SUM(LARGE(AA102:AH102,{1,2,3,4,5}))</f>
        <v>0</v>
      </c>
      <c r="AJ102" s="30">
        <f>IFERROR(VLOOKUP(C102,kolo25!$C$6:$H$200,6,0),0)</f>
        <v>0</v>
      </c>
      <c r="AK102" s="27">
        <f>IFERROR(VLOOKUP(C102,kolo26!$C$6:$H$200,6,0),0)</f>
        <v>0</v>
      </c>
      <c r="AL102" s="27">
        <f>IFERROR(VLOOKUP(C102,kolo27!$C$6:$H$200,6,0),0)</f>
        <v>0</v>
      </c>
      <c r="AM102" s="31">
        <f>IFERROR(VLOOKUP(C102,kolo28!$C$6:$H$200,6,0),0)</f>
        <v>0</v>
      </c>
      <c r="AN102" s="31">
        <f>IFERROR(VLOOKUP(C102,kolo29!$C$6:$H$159,6,0),0)</f>
        <v>0</v>
      </c>
      <c r="AO102" s="31">
        <f>IFERROR(VLOOKUP(C102,kolo30!$C$6:$H$75,6,0),0)</f>
        <v>0</v>
      </c>
      <c r="AP102" s="31">
        <f>IFERROR(VLOOKUP(C102,kolo31!$C$6:$H$118,6,0),0)</f>
        <v>0</v>
      </c>
      <c r="AQ102" s="34">
        <f>IFERROR(VLOOKUP(C102,kolo32!$C$6:$H$200,6,0),0)</f>
        <v>0</v>
      </c>
      <c r="AR102" s="35">
        <f t="array" ref="AR102">SUM(LARGE(AJ102:AQ102,{1,2,3,4,5}))</f>
        <v>0</v>
      </c>
      <c r="AS102" s="36">
        <f>Q102+Z102+AI102+AR102</f>
        <v>0</v>
      </c>
    </row>
    <row r="103" spans="1:45" ht="20.399999999999999" hidden="1">
      <c r="A103" s="18">
        <f t="shared" si="7"/>
        <v>58</v>
      </c>
      <c r="B103" s="19" t="s">
        <v>47</v>
      </c>
      <c r="C103" s="20" t="str">
        <f>Popis!A102</f>
        <v>Horvat Saša</v>
      </c>
      <c r="D103" s="21">
        <f>Popis!B102</f>
        <v>1962</v>
      </c>
      <c r="E103" s="22" t="str">
        <f>LEFT($F103)</f>
        <v>M</v>
      </c>
      <c r="F103" s="23" t="str">
        <f>Popis!E102</f>
        <v>M60</v>
      </c>
      <c r="G103" s="24" t="s">
        <v>48</v>
      </c>
      <c r="H103" s="25">
        <f>1 + COUNTIFS($AS$6:$AS$950,"&gt;" &amp;$AS103, $F$6:$F$950, $F103)</f>
        <v>3</v>
      </c>
      <c r="I103" s="26">
        <f>IFERROR(VLOOKUP(C103,kolo1!$C$8:$H$133,6,0),0)</f>
        <v>0</v>
      </c>
      <c r="J103" s="27">
        <f>IFERROR(VLOOKUP(C103,kolo2!$C$8:$H$199,6,0),0)</f>
        <v>0</v>
      </c>
      <c r="K103" s="27">
        <f>IFERROR(VLOOKUP(C103,kolo3!$C$7:$H$169,6,0),0)</f>
        <v>0</v>
      </c>
      <c r="L103" s="27">
        <f>IFERROR(VLOOKUP(C103,kolo4!$C$6:$H$171,6,0),0)</f>
        <v>0</v>
      </c>
      <c r="M103" s="27">
        <f>IFERROR(VLOOKUP(C103,kolo5!$C$6:$H$150,6,0),0)</f>
        <v>0</v>
      </c>
      <c r="N103" s="27">
        <f>IFERROR(VLOOKUP(C103,kolo6!$C$6:$H$153,6,0),0)</f>
        <v>0</v>
      </c>
      <c r="O103" s="27">
        <f>IFERROR(VLOOKUP(C103,kolo7!$C$6:$H$64,6,0),0)</f>
        <v>0</v>
      </c>
      <c r="P103" s="28">
        <f>IFERROR(VLOOKUP(C103,kolo8!$C$6:$H$134,6,0),0)</f>
        <v>0</v>
      </c>
      <c r="Q103" s="29">
        <f t="array" ref="Q103">SUM(LARGE(I103:P103,{1,2,3,4,5}))</f>
        <v>0</v>
      </c>
      <c r="R103" s="30">
        <f>IFERROR(VLOOKUP(C103,kolo9!$C$6:$H$200,6,0),0)</f>
        <v>0</v>
      </c>
      <c r="S103" s="27">
        <f>IFERROR(VLOOKUP(C103,kolo10!$C$6:$H$103,6,0),0)</f>
        <v>0</v>
      </c>
      <c r="T103" s="27">
        <f>IFERROR(VLOOKUP(C103,kolo11!$C$6:$H$154,6,0),0)</f>
        <v>0</v>
      </c>
      <c r="U103" s="31">
        <f>IFERROR(VLOOKUP(C103,kolo12!$C$6:$H$153,6,0),0)</f>
        <v>0</v>
      </c>
      <c r="V103" s="31">
        <f>IFERROR(VLOOKUP(C103,kolo13!$C$6:$H$151,6,0),0)</f>
        <v>0</v>
      </c>
      <c r="W103" s="31">
        <f>IFERROR(VLOOKUP(C103,kolo14!$C$6:$H$137,6,0),0)</f>
        <v>0</v>
      </c>
      <c r="X103" s="31">
        <f>IFERROR(VLOOKUP(C103,kolo15!$C$6:$H$149,6,0),0)</f>
        <v>0</v>
      </c>
      <c r="Y103" s="32">
        <f>IFERROR(VLOOKUP(C103,kolo16!$C$6:$H$155,6,0),0)</f>
        <v>0</v>
      </c>
      <c r="Z103" s="33">
        <f t="array" ref="Z103">SUM(LARGE(R103:Y103,{1,2,3,4,5}))</f>
        <v>0</v>
      </c>
      <c r="AA103" s="30">
        <f>IFERROR(VLOOKUP(C103,kolo17!$C$6:$H$151,6,0),0)</f>
        <v>0</v>
      </c>
      <c r="AB103" s="27">
        <f>IFERROR(VLOOKUP(C103,kolo18!$C$6:$H$157,6,0),0)</f>
        <v>0</v>
      </c>
      <c r="AC103" s="27">
        <f>IFERROR(VLOOKUP(C103,kolo19!$C$6:$H$150,6,0),0)</f>
        <v>0</v>
      </c>
      <c r="AD103" s="31">
        <f>IFERROR(VLOOKUP(C103,kolo20!$C$6:$H$145,6,0),0)</f>
        <v>0</v>
      </c>
      <c r="AE103" s="31">
        <f>IFERROR(VLOOKUP(C103,kolo21!$C$6:$H$152,6,0),0)</f>
        <v>0</v>
      </c>
      <c r="AF103" s="31">
        <f>IFERROR(VLOOKUP(C103,kolo22!$C$6:$H$151,6,0),0)</f>
        <v>0</v>
      </c>
      <c r="AG103" s="31">
        <f>IFERROR(VLOOKUP(C103,kolo23!$C$6:$H$118,6,0),0)</f>
        <v>0</v>
      </c>
      <c r="AH103" s="32">
        <f>IFERROR(VLOOKUP(C103,kolo24!$C$6:$H$143,6,0),0)</f>
        <v>0</v>
      </c>
      <c r="AI103" s="33">
        <f t="array" ref="AI103">SUM(LARGE(AA103:AH103,{1,2,3,4,5}))</f>
        <v>0</v>
      </c>
      <c r="AJ103" s="30">
        <f>IFERROR(VLOOKUP(C103,kolo25!$C$6:$H$200,6,0),0)</f>
        <v>0</v>
      </c>
      <c r="AK103" s="27">
        <f>IFERROR(VLOOKUP(C103,kolo26!$C$6:$H$200,6,0),0)</f>
        <v>0</v>
      </c>
      <c r="AL103" s="27">
        <f>IFERROR(VLOOKUP(C103,kolo27!$C$6:$H$200,6,0),0)</f>
        <v>0</v>
      </c>
      <c r="AM103" s="31">
        <f>IFERROR(VLOOKUP(C103,kolo28!$C$6:$H$200,6,0),0)</f>
        <v>0</v>
      </c>
      <c r="AN103" s="31">
        <f>IFERROR(VLOOKUP(C103,kolo29!$C$6:$H$159,6,0),0)</f>
        <v>0</v>
      </c>
      <c r="AO103" s="31">
        <f>IFERROR(VLOOKUP(C103,kolo30!$C$6:$H$75,6,0),0)</f>
        <v>0</v>
      </c>
      <c r="AP103" s="31">
        <f>IFERROR(VLOOKUP(C103,kolo31!$C$6:$H$118,6,0),0)</f>
        <v>0</v>
      </c>
      <c r="AQ103" s="34">
        <f>IFERROR(VLOOKUP(C103,kolo32!$C$6:$H$200,6,0),0)</f>
        <v>0</v>
      </c>
      <c r="AR103" s="35">
        <f t="array" ref="AR103">SUM(LARGE(AJ103:AQ103,{1,2,3,4,5}))</f>
        <v>0</v>
      </c>
      <c r="AS103" s="36">
        <f>Q103+Z103+AI103+AR103</f>
        <v>0</v>
      </c>
    </row>
    <row r="104" spans="1:45" ht="20.399999999999999" hidden="1">
      <c r="A104" s="18">
        <f t="shared" si="7"/>
        <v>58</v>
      </c>
      <c r="B104" s="19" t="s">
        <v>47</v>
      </c>
      <c r="C104" s="20" t="str">
        <f>Popis!A109</f>
        <v>Jakovac Davor</v>
      </c>
      <c r="D104" s="21">
        <f>Popis!B109</f>
        <v>1976</v>
      </c>
      <c r="E104" s="22" t="str">
        <f>LEFT($F104)</f>
        <v>M</v>
      </c>
      <c r="F104" s="23" t="str">
        <f>Popis!E109</f>
        <v>M45</v>
      </c>
      <c r="G104" s="24" t="s">
        <v>48</v>
      </c>
      <c r="H104" s="25">
        <f>1 + COUNTIFS($AS$6:$AS$950,"&gt;" &amp;$AS104, $F$6:$F$950, $F104)</f>
        <v>9</v>
      </c>
      <c r="I104" s="26">
        <f>IFERROR(VLOOKUP(C104,kolo1!$C$8:$H$133,6,0),0)</f>
        <v>0</v>
      </c>
      <c r="J104" s="27">
        <f>IFERROR(VLOOKUP(C104,kolo2!$C$8:$H$199,6,0),0)</f>
        <v>0</v>
      </c>
      <c r="K104" s="27">
        <f>IFERROR(VLOOKUP(C104,kolo3!$C$7:$H$169,6,0),0)</f>
        <v>0</v>
      </c>
      <c r="L104" s="27">
        <f>IFERROR(VLOOKUP(C104,kolo4!$C$6:$H$171,6,0),0)</f>
        <v>0</v>
      </c>
      <c r="M104" s="27">
        <f>IFERROR(VLOOKUP(C104,kolo5!$C$6:$H$150,6,0),0)</f>
        <v>0</v>
      </c>
      <c r="N104" s="27">
        <f>IFERROR(VLOOKUP(C104,kolo6!$C$6:$H$153,6,0),0)</f>
        <v>0</v>
      </c>
      <c r="O104" s="27">
        <f>IFERROR(VLOOKUP(C104,kolo7!$C$6:$H$64,6,0),0)</f>
        <v>0</v>
      </c>
      <c r="P104" s="28">
        <f>IFERROR(VLOOKUP(C104,kolo8!$C$6:$H$134,6,0),0)</f>
        <v>0</v>
      </c>
      <c r="Q104" s="29">
        <f t="array" ref="Q104">SUM(LARGE(I104:P104,{1,2,3,4,5}))</f>
        <v>0</v>
      </c>
      <c r="R104" s="30">
        <f>IFERROR(VLOOKUP(C104,kolo9!$C$6:$H$200,6,0),0)</f>
        <v>0</v>
      </c>
      <c r="S104" s="27">
        <f>IFERROR(VLOOKUP(C104,kolo10!$C$6:$H$103,6,0),0)</f>
        <v>0</v>
      </c>
      <c r="T104" s="27">
        <f>IFERROR(VLOOKUP(C104,kolo11!$C$6:$H$154,6,0),0)</f>
        <v>0</v>
      </c>
      <c r="U104" s="31">
        <f>IFERROR(VLOOKUP(C104,kolo12!$C$6:$H$153,6,0),0)</f>
        <v>0</v>
      </c>
      <c r="V104" s="31">
        <f>IFERROR(VLOOKUP(C104,kolo13!$C$6:$H$151,6,0),0)</f>
        <v>0</v>
      </c>
      <c r="W104" s="31">
        <f>IFERROR(VLOOKUP(C104,kolo14!$C$6:$H$137,6,0),0)</f>
        <v>0</v>
      </c>
      <c r="X104" s="31">
        <f>IFERROR(VLOOKUP(C104,kolo15!$C$6:$H$149,6,0),0)</f>
        <v>0</v>
      </c>
      <c r="Y104" s="32">
        <f>IFERROR(VLOOKUP(C104,kolo16!$C$6:$H$155,6,0),0)</f>
        <v>0</v>
      </c>
      <c r="Z104" s="33">
        <f t="array" ref="Z104">SUM(LARGE(R104:Y104,{1,2,3,4,5}))</f>
        <v>0</v>
      </c>
      <c r="AA104" s="30">
        <f>IFERROR(VLOOKUP(C104,kolo17!$C$6:$H$151,6,0),0)</f>
        <v>0</v>
      </c>
      <c r="AB104" s="27">
        <f>IFERROR(VLOOKUP(C104,kolo18!$C$6:$H$157,6,0),0)</f>
        <v>0</v>
      </c>
      <c r="AC104" s="27">
        <f>IFERROR(VLOOKUP(C104,kolo19!$C$6:$H$150,6,0),0)</f>
        <v>0</v>
      </c>
      <c r="AD104" s="31">
        <f>IFERROR(VLOOKUP(C104,kolo20!$C$6:$H$145,6,0),0)</f>
        <v>0</v>
      </c>
      <c r="AE104" s="31">
        <f>IFERROR(VLOOKUP(C104,kolo21!$C$6:$H$152,6,0),0)</f>
        <v>0</v>
      </c>
      <c r="AF104" s="31">
        <f>IFERROR(VLOOKUP(C104,kolo22!$C$6:$H$151,6,0),0)</f>
        <v>0</v>
      </c>
      <c r="AG104" s="31">
        <f>IFERROR(VLOOKUP(C104,kolo23!$C$6:$H$118,6,0),0)</f>
        <v>0</v>
      </c>
      <c r="AH104" s="32">
        <f>IFERROR(VLOOKUP(C104,kolo24!$C$6:$H$143,6,0),0)</f>
        <v>0</v>
      </c>
      <c r="AI104" s="33">
        <f t="array" ref="AI104">SUM(LARGE(AA104:AH104,{1,2,3,4,5}))</f>
        <v>0</v>
      </c>
      <c r="AJ104" s="30">
        <f>IFERROR(VLOOKUP(C104,kolo25!$C$6:$H$200,6,0),0)</f>
        <v>0</v>
      </c>
      <c r="AK104" s="27">
        <f>IFERROR(VLOOKUP(C104,kolo26!$C$6:$H$200,6,0),0)</f>
        <v>0</v>
      </c>
      <c r="AL104" s="27">
        <f>IFERROR(VLOOKUP(C104,kolo27!$C$6:$H$200,6,0),0)</f>
        <v>0</v>
      </c>
      <c r="AM104" s="31">
        <f>IFERROR(VLOOKUP(C104,kolo28!$C$6:$H$200,6,0),0)</f>
        <v>0</v>
      </c>
      <c r="AN104" s="31">
        <f>IFERROR(VLOOKUP(C104,kolo29!$C$6:$H$159,6,0),0)</f>
        <v>0</v>
      </c>
      <c r="AO104" s="31">
        <f>IFERROR(VLOOKUP(C104,kolo30!$C$6:$H$75,6,0),0)</f>
        <v>0</v>
      </c>
      <c r="AP104" s="31">
        <f>IFERROR(VLOOKUP(C104,kolo31!$C$6:$H$118,6,0),0)</f>
        <v>0</v>
      </c>
      <c r="AQ104" s="34">
        <f>IFERROR(VLOOKUP(C104,kolo32!$C$6:$H$200,6,0),0)</f>
        <v>0</v>
      </c>
      <c r="AR104" s="35">
        <f t="array" ref="AR104">SUM(LARGE(AJ104:AQ104,{1,2,3,4,5}))</f>
        <v>0</v>
      </c>
      <c r="AS104" s="36">
        <f>Q104+Z104+AI104+AR104</f>
        <v>0</v>
      </c>
    </row>
    <row r="105" spans="1:45" ht="20.399999999999999" hidden="1">
      <c r="A105" s="18">
        <f t="shared" si="7"/>
        <v>58</v>
      </c>
      <c r="B105" s="19" t="s">
        <v>47</v>
      </c>
      <c r="C105" s="20" t="str">
        <f>Popis!A111</f>
        <v>Jambrović Lovro</v>
      </c>
      <c r="D105" s="21">
        <f>Popis!B111</f>
        <v>0</v>
      </c>
      <c r="E105" s="22" t="str">
        <f>LEFT($F105)</f>
        <v>M</v>
      </c>
      <c r="F105" s="23" t="str">
        <f>Popis!E111</f>
        <v>Mun</v>
      </c>
      <c r="G105" s="24" t="s">
        <v>48</v>
      </c>
      <c r="H105" s="25">
        <f>1 + COUNTIFS($AS$6:$AS$950,"&gt;" &amp;$AS105, $F$6:$F$950, $F105)</f>
        <v>14</v>
      </c>
      <c r="I105" s="26">
        <f>IFERROR(VLOOKUP(C105,kolo1!$C$8:$H$133,6,0),0)</f>
        <v>0</v>
      </c>
      <c r="J105" s="27">
        <f>IFERROR(VLOOKUP(C105,kolo2!$C$8:$H$199,6,0),0)</f>
        <v>0</v>
      </c>
      <c r="K105" s="27">
        <f>IFERROR(VLOOKUP(C105,kolo3!$C$7:$H$169,6,0),0)</f>
        <v>0</v>
      </c>
      <c r="L105" s="27">
        <f>IFERROR(VLOOKUP(C105,kolo4!$C$6:$H$171,6,0),0)</f>
        <v>0</v>
      </c>
      <c r="M105" s="27">
        <f>IFERROR(VLOOKUP(C105,kolo5!$C$6:$H$150,6,0),0)</f>
        <v>0</v>
      </c>
      <c r="N105" s="27">
        <f>IFERROR(VLOOKUP(C105,kolo6!$C$6:$H$153,6,0),0)</f>
        <v>0</v>
      </c>
      <c r="O105" s="27">
        <f>IFERROR(VLOOKUP(C105,kolo7!$C$6:$H$64,6,0),0)</f>
        <v>0</v>
      </c>
      <c r="P105" s="28">
        <f>IFERROR(VLOOKUP(C105,kolo8!$C$6:$H$134,6,0),0)</f>
        <v>0</v>
      </c>
      <c r="Q105" s="29">
        <f t="array" ref="Q105">SUM(LARGE(I105:P105,{1,2,3,4,5}))</f>
        <v>0</v>
      </c>
      <c r="R105" s="30">
        <f>IFERROR(VLOOKUP(C105,kolo9!$C$6:$H$200,6,0),0)</f>
        <v>0</v>
      </c>
      <c r="S105" s="27">
        <f>IFERROR(VLOOKUP(C105,kolo10!$C$6:$H$103,6,0),0)</f>
        <v>0</v>
      </c>
      <c r="T105" s="27">
        <f>IFERROR(VLOOKUP(C105,kolo11!$C$6:$H$154,6,0),0)</f>
        <v>0</v>
      </c>
      <c r="U105" s="31">
        <f>IFERROR(VLOOKUP(C105,kolo12!$C$6:$H$153,6,0),0)</f>
        <v>0</v>
      </c>
      <c r="V105" s="31">
        <f>IFERROR(VLOOKUP(C105,kolo13!$C$6:$H$151,6,0),0)</f>
        <v>0</v>
      </c>
      <c r="W105" s="31">
        <f>IFERROR(VLOOKUP(C105,kolo14!$C$6:$H$137,6,0),0)</f>
        <v>0</v>
      </c>
      <c r="X105" s="31">
        <f>IFERROR(VLOOKUP(C105,kolo15!$C$6:$H$149,6,0),0)</f>
        <v>0</v>
      </c>
      <c r="Y105" s="32">
        <f>IFERROR(VLOOKUP(C105,kolo16!$C$6:$H$155,6,0),0)</f>
        <v>0</v>
      </c>
      <c r="Z105" s="33">
        <f t="array" ref="Z105">SUM(LARGE(R105:Y105,{1,2,3,4,5}))</f>
        <v>0</v>
      </c>
      <c r="AA105" s="30">
        <f>IFERROR(VLOOKUP(C105,kolo17!$C$6:$H$151,6,0),0)</f>
        <v>0</v>
      </c>
      <c r="AB105" s="27">
        <f>IFERROR(VLOOKUP(C105,kolo18!$C$6:$H$157,6,0),0)</f>
        <v>0</v>
      </c>
      <c r="AC105" s="27">
        <f>IFERROR(VLOOKUP(C105,kolo19!$C$6:$H$150,6,0),0)</f>
        <v>0</v>
      </c>
      <c r="AD105" s="31">
        <f>IFERROR(VLOOKUP(C105,kolo20!$C$6:$H$145,6,0),0)</f>
        <v>0</v>
      </c>
      <c r="AE105" s="31">
        <f>IFERROR(VLOOKUP(C105,kolo21!$C$6:$H$152,6,0),0)</f>
        <v>0</v>
      </c>
      <c r="AF105" s="31">
        <f>IFERROR(VLOOKUP(C105,kolo22!$C$6:$H$151,6,0),0)</f>
        <v>0</v>
      </c>
      <c r="AG105" s="31">
        <f>IFERROR(VLOOKUP(C105,kolo23!$C$6:$H$118,6,0),0)</f>
        <v>0</v>
      </c>
      <c r="AH105" s="32">
        <f>IFERROR(VLOOKUP(C105,kolo24!$C$6:$H$143,6,0),0)</f>
        <v>0</v>
      </c>
      <c r="AI105" s="33">
        <f t="array" ref="AI105">SUM(LARGE(AA105:AH105,{1,2,3,4,5}))</f>
        <v>0</v>
      </c>
      <c r="AJ105" s="30">
        <f>IFERROR(VLOOKUP(C105,kolo25!$C$6:$H$200,6,0),0)</f>
        <v>0</v>
      </c>
      <c r="AK105" s="27">
        <f>IFERROR(VLOOKUP(C105,kolo26!$C$6:$H$200,6,0),0)</f>
        <v>0</v>
      </c>
      <c r="AL105" s="27">
        <f>IFERROR(VLOOKUP(C105,kolo27!$C$6:$H$200,6,0),0)</f>
        <v>0</v>
      </c>
      <c r="AM105" s="31">
        <f>IFERROR(VLOOKUP(C105,kolo28!$C$6:$H$200,6,0),0)</f>
        <v>0</v>
      </c>
      <c r="AN105" s="31">
        <f>IFERROR(VLOOKUP(C105,kolo29!$C$6:$H$159,6,0),0)</f>
        <v>0</v>
      </c>
      <c r="AO105" s="31">
        <f>IFERROR(VLOOKUP(C105,kolo30!$C$6:$H$75,6,0),0)</f>
        <v>0</v>
      </c>
      <c r="AP105" s="31">
        <f>IFERROR(VLOOKUP(C105,kolo31!$C$6:$H$118,6,0),0)</f>
        <v>0</v>
      </c>
      <c r="AQ105" s="34">
        <f>IFERROR(VLOOKUP(C105,kolo32!$C$6:$H$200,6,0),0)</f>
        <v>0</v>
      </c>
      <c r="AR105" s="35">
        <f t="array" ref="AR105">SUM(LARGE(AJ105:AQ105,{1,2,3,4,5}))</f>
        <v>0</v>
      </c>
      <c r="AS105" s="36">
        <f>Q105+Z105+AI105+AR105</f>
        <v>0</v>
      </c>
    </row>
    <row r="106" spans="1:45" ht="20.399999999999999" hidden="1">
      <c r="A106" s="18">
        <f t="shared" si="7"/>
        <v>58</v>
      </c>
      <c r="B106" s="19" t="s">
        <v>47</v>
      </c>
      <c r="C106" s="20" t="str">
        <f>Popis!A112</f>
        <v>Jančijev Stjepko</v>
      </c>
      <c r="D106" s="21">
        <f>Popis!B112</f>
        <v>1969</v>
      </c>
      <c r="E106" s="22" t="str">
        <f>LEFT($F106)</f>
        <v>M</v>
      </c>
      <c r="F106" s="23" t="str">
        <f>Popis!E112</f>
        <v>M50</v>
      </c>
      <c r="G106" s="24" t="s">
        <v>48</v>
      </c>
      <c r="H106" s="25">
        <f>1 + COUNTIFS($AS$6:$AS$950,"&gt;" &amp;$AS106, $F$6:$F$950, $F106)</f>
        <v>5</v>
      </c>
      <c r="I106" s="26">
        <f>IFERROR(VLOOKUP(C106,kolo1!$C$8:$H$133,6,0),0)</f>
        <v>0</v>
      </c>
      <c r="J106" s="27">
        <f>IFERROR(VLOOKUP(C106,kolo2!$C$8:$H$199,6,0),0)</f>
        <v>0</v>
      </c>
      <c r="K106" s="27">
        <f>IFERROR(VLOOKUP(C106,kolo3!$C$7:$H$169,6,0),0)</f>
        <v>0</v>
      </c>
      <c r="L106" s="27">
        <f>IFERROR(VLOOKUP(C106,kolo4!$C$6:$H$171,6,0),0)</f>
        <v>0</v>
      </c>
      <c r="M106" s="27">
        <f>IFERROR(VLOOKUP(C106,kolo5!$C$6:$H$150,6,0),0)</f>
        <v>0</v>
      </c>
      <c r="N106" s="27">
        <f>IFERROR(VLOOKUP(C106,kolo6!$C$6:$H$153,6,0),0)</f>
        <v>0</v>
      </c>
      <c r="O106" s="27">
        <f>IFERROR(VLOOKUP(C106,kolo7!$C$6:$H$64,6,0),0)</f>
        <v>0</v>
      </c>
      <c r="P106" s="28">
        <f>IFERROR(VLOOKUP(C106,kolo8!$C$6:$H$134,6,0),0)</f>
        <v>0</v>
      </c>
      <c r="Q106" s="29">
        <f t="array" ref="Q106">SUM(LARGE(I106:P106,{1,2,3,4,5}))</f>
        <v>0</v>
      </c>
      <c r="R106" s="30">
        <f>IFERROR(VLOOKUP(C106,kolo9!$C$6:$H$200,6,0),0)</f>
        <v>0</v>
      </c>
      <c r="S106" s="27">
        <f>IFERROR(VLOOKUP(C106,kolo10!$C$6:$H$103,6,0),0)</f>
        <v>0</v>
      </c>
      <c r="T106" s="27">
        <f>IFERROR(VLOOKUP(C106,kolo11!$C$6:$H$154,6,0),0)</f>
        <v>0</v>
      </c>
      <c r="U106" s="31">
        <f>IFERROR(VLOOKUP(C106,kolo12!$C$6:$H$153,6,0),0)</f>
        <v>0</v>
      </c>
      <c r="V106" s="31">
        <f>IFERROR(VLOOKUP(C106,kolo13!$C$6:$H$151,6,0),0)</f>
        <v>0</v>
      </c>
      <c r="W106" s="31">
        <f>IFERROR(VLOOKUP(C106,kolo14!$C$6:$H$137,6,0),0)</f>
        <v>0</v>
      </c>
      <c r="X106" s="31">
        <f>IFERROR(VLOOKUP(C106,kolo15!$C$6:$H$149,6,0),0)</f>
        <v>0</v>
      </c>
      <c r="Y106" s="32">
        <f>IFERROR(VLOOKUP(C106,kolo16!$C$6:$H$155,6,0),0)</f>
        <v>0</v>
      </c>
      <c r="Z106" s="33">
        <f t="array" ref="Z106">SUM(LARGE(R106:Y106,{1,2,3,4,5}))</f>
        <v>0</v>
      </c>
      <c r="AA106" s="30">
        <f>IFERROR(VLOOKUP(C106,kolo17!$C$6:$H$151,6,0),0)</f>
        <v>0</v>
      </c>
      <c r="AB106" s="27">
        <f>IFERROR(VLOOKUP(C106,kolo18!$C$6:$H$157,6,0),0)</f>
        <v>0</v>
      </c>
      <c r="AC106" s="27">
        <f>IFERROR(VLOOKUP(C106,kolo19!$C$6:$H$150,6,0),0)</f>
        <v>0</v>
      </c>
      <c r="AD106" s="31">
        <f>IFERROR(VLOOKUP(C106,kolo20!$C$6:$H$145,6,0),0)</f>
        <v>0</v>
      </c>
      <c r="AE106" s="31">
        <f>IFERROR(VLOOKUP(C106,kolo21!$C$6:$H$152,6,0),0)</f>
        <v>0</v>
      </c>
      <c r="AF106" s="31">
        <f>IFERROR(VLOOKUP(C106,kolo22!$C$6:$H$151,6,0),0)</f>
        <v>0</v>
      </c>
      <c r="AG106" s="31">
        <f>IFERROR(VLOOKUP(C106,kolo23!$C$6:$H$118,6,0),0)</f>
        <v>0</v>
      </c>
      <c r="AH106" s="32">
        <f>IFERROR(VLOOKUP(C106,kolo24!$C$6:$H$143,6,0),0)</f>
        <v>0</v>
      </c>
      <c r="AI106" s="33">
        <f t="array" ref="AI106">SUM(LARGE(AA106:AH106,{1,2,3,4,5}))</f>
        <v>0</v>
      </c>
      <c r="AJ106" s="30">
        <f>IFERROR(VLOOKUP(C106,kolo25!$C$6:$H$200,6,0),0)</f>
        <v>0</v>
      </c>
      <c r="AK106" s="27">
        <f>IFERROR(VLOOKUP(C106,kolo26!$C$6:$H$200,6,0),0)</f>
        <v>0</v>
      </c>
      <c r="AL106" s="27">
        <f>IFERROR(VLOOKUP(C106,kolo27!$C$6:$H$200,6,0),0)</f>
        <v>0</v>
      </c>
      <c r="AM106" s="31">
        <f>IFERROR(VLOOKUP(C106,kolo28!$C$6:$H$200,6,0),0)</f>
        <v>0</v>
      </c>
      <c r="AN106" s="31">
        <f>IFERROR(VLOOKUP(C106,kolo29!$C$6:$H$159,6,0),0)</f>
        <v>0</v>
      </c>
      <c r="AO106" s="31">
        <f>IFERROR(VLOOKUP(C106,kolo30!$C$6:$H$75,6,0),0)</f>
        <v>0</v>
      </c>
      <c r="AP106" s="31">
        <f>IFERROR(VLOOKUP(C106,kolo31!$C$6:$H$118,6,0),0)</f>
        <v>0</v>
      </c>
      <c r="AQ106" s="34">
        <f>IFERROR(VLOOKUP(C106,kolo32!$C$6:$H$200,6,0),0)</f>
        <v>0</v>
      </c>
      <c r="AR106" s="35">
        <f t="array" ref="AR106">SUM(LARGE(AJ106:AQ106,{1,2,3,4,5}))</f>
        <v>0</v>
      </c>
      <c r="AS106" s="36">
        <f>Q106+Z106+AI106+AR106</f>
        <v>0</v>
      </c>
    </row>
    <row r="107" spans="1:45" ht="20.399999999999999" hidden="1">
      <c r="A107" s="18">
        <f t="shared" si="7"/>
        <v>58</v>
      </c>
      <c r="B107" s="19" t="s">
        <v>47</v>
      </c>
      <c r="C107" s="20" t="str">
        <f>Popis!A113</f>
        <v>Jelić Neno</v>
      </c>
      <c r="D107" s="21">
        <f>Popis!B113</f>
        <v>1980</v>
      </c>
      <c r="E107" s="22" t="str">
        <f>LEFT($F107)</f>
        <v>M</v>
      </c>
      <c r="F107" s="23" t="str">
        <f>Popis!E113</f>
        <v>M40</v>
      </c>
      <c r="G107" s="24" t="s">
        <v>48</v>
      </c>
      <c r="H107" s="25">
        <f>1 + COUNTIFS($AS$6:$AS$950,"&gt;" &amp;$AS107, $F$6:$F$950, $F107)</f>
        <v>5</v>
      </c>
      <c r="I107" s="26">
        <f>IFERROR(VLOOKUP(C107,kolo1!$C$8:$H$133,6,0),0)</f>
        <v>0</v>
      </c>
      <c r="J107" s="27">
        <f>IFERROR(VLOOKUP(C107,kolo2!$C$8:$H$199,6,0),0)</f>
        <v>0</v>
      </c>
      <c r="K107" s="27">
        <f>IFERROR(VLOOKUP(C107,kolo3!$C$7:$H$169,6,0),0)</f>
        <v>0</v>
      </c>
      <c r="L107" s="27">
        <f>IFERROR(VLOOKUP(C107,kolo4!$C$6:$H$171,6,0),0)</f>
        <v>0</v>
      </c>
      <c r="M107" s="27">
        <f>IFERROR(VLOOKUP(C107,kolo5!$C$6:$H$150,6,0),0)</f>
        <v>0</v>
      </c>
      <c r="N107" s="27">
        <f>IFERROR(VLOOKUP(C107,kolo6!$C$6:$H$153,6,0),0)</f>
        <v>0</v>
      </c>
      <c r="O107" s="27">
        <f>IFERROR(VLOOKUP(C107,kolo7!$C$6:$H$64,6,0),0)</f>
        <v>0</v>
      </c>
      <c r="P107" s="28">
        <f>IFERROR(VLOOKUP(C107,kolo8!$C$6:$H$134,6,0),0)</f>
        <v>0</v>
      </c>
      <c r="Q107" s="29">
        <f t="array" ref="Q107">SUM(LARGE(I107:P107,{1,2,3,4,5}))</f>
        <v>0</v>
      </c>
      <c r="R107" s="30">
        <f>IFERROR(VLOOKUP(C107,kolo9!$C$6:$H$200,6,0),0)</f>
        <v>0</v>
      </c>
      <c r="S107" s="27">
        <f>IFERROR(VLOOKUP(C107,kolo10!$C$6:$H$103,6,0),0)</f>
        <v>0</v>
      </c>
      <c r="T107" s="27">
        <f>IFERROR(VLOOKUP(C107,kolo11!$C$6:$H$154,6,0),0)</f>
        <v>0</v>
      </c>
      <c r="U107" s="31">
        <f>IFERROR(VLOOKUP(C107,kolo12!$C$6:$H$153,6,0),0)</f>
        <v>0</v>
      </c>
      <c r="V107" s="31">
        <f>IFERROR(VLOOKUP(C107,kolo13!$C$6:$H$151,6,0),0)</f>
        <v>0</v>
      </c>
      <c r="W107" s="31">
        <f>IFERROR(VLOOKUP(C107,kolo14!$C$6:$H$137,6,0),0)</f>
        <v>0</v>
      </c>
      <c r="X107" s="31">
        <f>IFERROR(VLOOKUP(C107,kolo15!$C$6:$H$149,6,0),0)</f>
        <v>0</v>
      </c>
      <c r="Y107" s="32">
        <f>IFERROR(VLOOKUP(C107,kolo16!$C$6:$H$155,6,0),0)</f>
        <v>0</v>
      </c>
      <c r="Z107" s="33">
        <f t="array" ref="Z107">SUM(LARGE(R107:Y107,{1,2,3,4,5}))</f>
        <v>0</v>
      </c>
      <c r="AA107" s="30">
        <f>IFERROR(VLOOKUP(C107,kolo17!$C$6:$H$151,6,0),0)</f>
        <v>0</v>
      </c>
      <c r="AB107" s="27">
        <f>IFERROR(VLOOKUP(C107,kolo18!$C$6:$H$157,6,0),0)</f>
        <v>0</v>
      </c>
      <c r="AC107" s="27">
        <f>IFERROR(VLOOKUP(C107,kolo19!$C$6:$H$150,6,0),0)</f>
        <v>0</v>
      </c>
      <c r="AD107" s="31">
        <f>IFERROR(VLOOKUP(C107,kolo20!$C$6:$H$145,6,0),0)</f>
        <v>0</v>
      </c>
      <c r="AE107" s="31">
        <f>IFERROR(VLOOKUP(C107,kolo21!$C$6:$H$152,6,0),0)</f>
        <v>0</v>
      </c>
      <c r="AF107" s="31">
        <f>IFERROR(VLOOKUP(C107,kolo22!$C$6:$H$151,6,0),0)</f>
        <v>0</v>
      </c>
      <c r="AG107" s="31">
        <f>IFERROR(VLOOKUP(C107,kolo23!$C$6:$H$118,6,0),0)</f>
        <v>0</v>
      </c>
      <c r="AH107" s="32">
        <f>IFERROR(VLOOKUP(C107,kolo24!$C$6:$H$143,6,0),0)</f>
        <v>0</v>
      </c>
      <c r="AI107" s="33">
        <f t="array" ref="AI107">SUM(LARGE(AA107:AH107,{1,2,3,4,5}))</f>
        <v>0</v>
      </c>
      <c r="AJ107" s="30">
        <f>IFERROR(VLOOKUP(C107,kolo25!$C$6:$H$200,6,0),0)</f>
        <v>0</v>
      </c>
      <c r="AK107" s="27">
        <f>IFERROR(VLOOKUP(C107,kolo26!$C$6:$H$200,6,0),0)</f>
        <v>0</v>
      </c>
      <c r="AL107" s="27">
        <f>IFERROR(VLOOKUP(C107,kolo27!$C$6:$H$200,6,0),0)</f>
        <v>0</v>
      </c>
      <c r="AM107" s="31">
        <f>IFERROR(VLOOKUP(C107,kolo28!$C$6:$H$200,6,0),0)</f>
        <v>0</v>
      </c>
      <c r="AN107" s="31">
        <f>IFERROR(VLOOKUP(C107,kolo29!$C$6:$H$159,6,0),0)</f>
        <v>0</v>
      </c>
      <c r="AO107" s="31">
        <f>IFERROR(VLOOKUP(C107,kolo30!$C$6:$H$75,6,0),0)</f>
        <v>0</v>
      </c>
      <c r="AP107" s="31">
        <f>IFERROR(VLOOKUP(C107,kolo31!$C$6:$H$118,6,0),0)</f>
        <v>0</v>
      </c>
      <c r="AQ107" s="34">
        <f>IFERROR(VLOOKUP(C107,kolo32!$C$6:$H$200,6,0),0)</f>
        <v>0</v>
      </c>
      <c r="AR107" s="35">
        <f t="array" ref="AR107">SUM(LARGE(AJ107:AQ107,{1,2,3,4,5}))</f>
        <v>0</v>
      </c>
      <c r="AS107" s="36">
        <f>Q107+Z107+AI107+AR107</f>
        <v>0</v>
      </c>
    </row>
    <row r="108" spans="1:45" ht="20.399999999999999" hidden="1">
      <c r="A108" s="18">
        <f t="shared" si="7"/>
        <v>22</v>
      </c>
      <c r="B108" s="19" t="s">
        <v>47</v>
      </c>
      <c r="C108" s="20" t="str">
        <f>Popis!A99</f>
        <v>Hebrang Grgić Ivana</v>
      </c>
      <c r="D108" s="21">
        <f>Popis!B99</f>
        <v>1974</v>
      </c>
      <c r="E108" s="22" t="str">
        <f>LEFT($F108)</f>
        <v>Ž</v>
      </c>
      <c r="F108" s="23" t="str">
        <f>Popis!E99</f>
        <v>Ž45</v>
      </c>
      <c r="G108" s="24" t="s">
        <v>48</v>
      </c>
      <c r="H108" s="25">
        <f>1 + COUNTIFS($AS$6:$AS$950,"&gt;" &amp;$AS108, $F$6:$F$950, $F108)</f>
        <v>2</v>
      </c>
      <c r="I108" s="26">
        <f>IFERROR(VLOOKUP(C108,kolo1!$C$8:$H$133,6,0),0)</f>
        <v>34.438279314510353</v>
      </c>
      <c r="J108" s="27">
        <f>IFERROR(VLOOKUP(C108,kolo2!$C$8:$H$199,6,0),0)</f>
        <v>0</v>
      </c>
      <c r="K108" s="27">
        <f>IFERROR(VLOOKUP(C108,kolo3!$C$7:$H$169,6,0),0)</f>
        <v>0</v>
      </c>
      <c r="L108" s="27">
        <f>IFERROR(VLOOKUP(C108,kolo4!$C$6:$H$171,6,0),0)</f>
        <v>0</v>
      </c>
      <c r="M108" s="27">
        <f>IFERROR(VLOOKUP(C108,kolo5!$C$6:$H$150,6,0),0)</f>
        <v>0</v>
      </c>
      <c r="N108" s="27">
        <f>IFERROR(VLOOKUP(C108,kolo6!$C$6:$H$153,6,0),0)</f>
        <v>0</v>
      </c>
      <c r="O108" s="27">
        <f>IFERROR(VLOOKUP(C108,kolo7!$C$6:$H$64,6,0),0)</f>
        <v>0</v>
      </c>
      <c r="P108" s="28">
        <f>IFERROR(VLOOKUP(C108,kolo8!$C$6:$H$134,6,0),0)</f>
        <v>0</v>
      </c>
      <c r="Q108" s="29">
        <f t="array" ref="Q108">SUM(LARGE(I108:P108,{1,2,3,4,5}))</f>
        <v>34.438279314510353</v>
      </c>
      <c r="R108" s="30">
        <f>IFERROR(VLOOKUP(C108,kolo9!$C$6:$H$200,6,0),0)</f>
        <v>0</v>
      </c>
      <c r="S108" s="27">
        <f>IFERROR(VLOOKUP(C108,kolo10!$C$6:$H$103,6,0),0)</f>
        <v>0</v>
      </c>
      <c r="T108" s="27">
        <f>IFERROR(VLOOKUP(C108,kolo11!$C$6:$H$154,6,0),0)</f>
        <v>0</v>
      </c>
      <c r="U108" s="31">
        <f>IFERROR(VLOOKUP(C108,kolo12!$C$6:$H$153,6,0),0)</f>
        <v>0</v>
      </c>
      <c r="V108" s="31">
        <f>IFERROR(VLOOKUP(C108,kolo13!$C$6:$H$151,6,0),0)</f>
        <v>0</v>
      </c>
      <c r="W108" s="31">
        <f>IFERROR(VLOOKUP(C108,kolo14!$C$6:$H$137,6,0),0)</f>
        <v>0</v>
      </c>
      <c r="X108" s="31">
        <f>IFERROR(VLOOKUP(C108,kolo15!$C$6:$H$149,6,0),0)</f>
        <v>0</v>
      </c>
      <c r="Y108" s="32">
        <f>IFERROR(VLOOKUP(C108,kolo16!$C$6:$H$155,6,0),0)</f>
        <v>0</v>
      </c>
      <c r="Z108" s="33">
        <f t="array" ref="Z108">SUM(LARGE(R108:Y108,{1,2,3,4,5}))</f>
        <v>0</v>
      </c>
      <c r="AA108" s="30">
        <f>IFERROR(VLOOKUP(C108,kolo17!$C$6:$H$151,6,0),0)</f>
        <v>0</v>
      </c>
      <c r="AB108" s="27">
        <f>IFERROR(VLOOKUP(C108,kolo18!$C$6:$H$157,6,0),0)</f>
        <v>0</v>
      </c>
      <c r="AC108" s="27">
        <f>IFERROR(VLOOKUP(C108,kolo19!$C$6:$H$150,6,0),0)</f>
        <v>0</v>
      </c>
      <c r="AD108" s="31">
        <f>IFERROR(VLOOKUP(C108,kolo20!$C$6:$H$145,6,0),0)</f>
        <v>0</v>
      </c>
      <c r="AE108" s="31">
        <f>IFERROR(VLOOKUP(C108,kolo21!$C$6:$H$152,6,0),0)</f>
        <v>0</v>
      </c>
      <c r="AF108" s="31">
        <f>IFERROR(VLOOKUP(C108,kolo22!$C$6:$H$151,6,0),0)</f>
        <v>0</v>
      </c>
      <c r="AG108" s="31">
        <f>IFERROR(VLOOKUP(C108,kolo23!$C$6:$H$118,6,0),0)</f>
        <v>0</v>
      </c>
      <c r="AH108" s="32">
        <f>IFERROR(VLOOKUP(C108,kolo24!$C$6:$H$143,6,0),0)</f>
        <v>0</v>
      </c>
      <c r="AI108" s="33">
        <f t="array" ref="AI108">SUM(LARGE(AA108:AH108,{1,2,3,4,5}))</f>
        <v>0</v>
      </c>
      <c r="AJ108" s="30">
        <f>IFERROR(VLOOKUP(C108,kolo25!$C$6:$H$200,6,0),0)</f>
        <v>0</v>
      </c>
      <c r="AK108" s="27">
        <f>IFERROR(VLOOKUP(C108,kolo26!$C$6:$H$200,6,0),0)</f>
        <v>0</v>
      </c>
      <c r="AL108" s="27">
        <f>IFERROR(VLOOKUP(C108,kolo27!$C$6:$H$200,6,0),0)</f>
        <v>0</v>
      </c>
      <c r="AM108" s="31">
        <f>IFERROR(VLOOKUP(C108,kolo28!$C$6:$H$200,6,0),0)</f>
        <v>0</v>
      </c>
      <c r="AN108" s="31">
        <f>IFERROR(VLOOKUP(C108,kolo29!$C$6:$H$159,6,0),0)</f>
        <v>0</v>
      </c>
      <c r="AO108" s="31">
        <f>IFERROR(VLOOKUP(C108,kolo30!$C$6:$H$75,6,0),0)</f>
        <v>0</v>
      </c>
      <c r="AP108" s="31">
        <f>IFERROR(VLOOKUP(C108,kolo31!$C$6:$H$118,6,0),0)</f>
        <v>0</v>
      </c>
      <c r="AQ108" s="34">
        <f>IFERROR(VLOOKUP(C108,kolo32!$C$6:$H$200,6,0),0)</f>
        <v>0</v>
      </c>
      <c r="AR108" s="35">
        <f t="array" ref="AR108">SUM(LARGE(AJ108:AQ108,{1,2,3,4,5}))</f>
        <v>0</v>
      </c>
      <c r="AS108" s="36">
        <f>Q108+Z108+AI108+AR108</f>
        <v>34.438279314510353</v>
      </c>
    </row>
    <row r="109" spans="1:45" ht="20.399999999999999" hidden="1">
      <c r="A109" s="18">
        <f t="shared" si="7"/>
        <v>58</v>
      </c>
      <c r="B109" s="19" t="s">
        <v>47</v>
      </c>
      <c r="C109" s="20" t="str">
        <f>Popis!A115</f>
        <v>Jelkovac Zoran</v>
      </c>
      <c r="D109" s="21">
        <f>Popis!B115</f>
        <v>1964</v>
      </c>
      <c r="E109" s="22" t="str">
        <f>LEFT($F109)</f>
        <v>M</v>
      </c>
      <c r="F109" s="23" t="str">
        <f>Popis!E115</f>
        <v>M55</v>
      </c>
      <c r="G109" s="24" t="s">
        <v>48</v>
      </c>
      <c r="H109" s="25">
        <f>1 + COUNTIFS($AS$6:$AS$950,"&gt;" &amp;$AS109, $F$6:$F$950, $F109)</f>
        <v>6</v>
      </c>
      <c r="I109" s="26">
        <f>IFERROR(VLOOKUP(C109,kolo1!$C$8:$H$133,6,0),0)</f>
        <v>0</v>
      </c>
      <c r="J109" s="27">
        <f>IFERROR(VLOOKUP(C109,kolo2!$C$8:$H$199,6,0),0)</f>
        <v>0</v>
      </c>
      <c r="K109" s="27">
        <f>IFERROR(VLOOKUP(C109,kolo3!$C$7:$H$169,6,0),0)</f>
        <v>0</v>
      </c>
      <c r="L109" s="27">
        <f>IFERROR(VLOOKUP(C109,kolo4!$C$6:$H$171,6,0),0)</f>
        <v>0</v>
      </c>
      <c r="M109" s="27">
        <f>IFERROR(VLOOKUP(C109,kolo5!$C$6:$H$150,6,0),0)</f>
        <v>0</v>
      </c>
      <c r="N109" s="27">
        <f>IFERROR(VLOOKUP(C109,kolo6!$C$6:$H$153,6,0),0)</f>
        <v>0</v>
      </c>
      <c r="O109" s="27">
        <f>IFERROR(VLOOKUP(C109,kolo7!$C$6:$H$64,6,0),0)</f>
        <v>0</v>
      </c>
      <c r="P109" s="28">
        <f>IFERROR(VLOOKUP(C109,kolo8!$C$6:$H$134,6,0),0)</f>
        <v>0</v>
      </c>
      <c r="Q109" s="29">
        <f t="array" ref="Q109">SUM(LARGE(I109:P109,{1,2,3,4,5}))</f>
        <v>0</v>
      </c>
      <c r="R109" s="30">
        <f>IFERROR(VLOOKUP(C109,kolo9!$C$6:$H$200,6,0),0)</f>
        <v>0</v>
      </c>
      <c r="S109" s="27">
        <f>IFERROR(VLOOKUP(C109,kolo10!$C$6:$H$103,6,0),0)</f>
        <v>0</v>
      </c>
      <c r="T109" s="27">
        <f>IFERROR(VLOOKUP(C109,kolo11!$C$6:$H$154,6,0),0)</f>
        <v>0</v>
      </c>
      <c r="U109" s="31">
        <f>IFERROR(VLOOKUP(C109,kolo12!$C$6:$H$153,6,0),0)</f>
        <v>0</v>
      </c>
      <c r="V109" s="31">
        <f>IFERROR(VLOOKUP(C109,kolo13!$C$6:$H$151,6,0),0)</f>
        <v>0</v>
      </c>
      <c r="W109" s="31">
        <f>IFERROR(VLOOKUP(C109,kolo14!$C$6:$H$137,6,0),0)</f>
        <v>0</v>
      </c>
      <c r="X109" s="31">
        <f>IFERROR(VLOOKUP(C109,kolo15!$C$6:$H$149,6,0),0)</f>
        <v>0</v>
      </c>
      <c r="Y109" s="32">
        <f>IFERROR(VLOOKUP(C109,kolo16!$C$6:$H$155,6,0),0)</f>
        <v>0</v>
      </c>
      <c r="Z109" s="33">
        <f t="array" ref="Z109">SUM(LARGE(R109:Y109,{1,2,3,4,5}))</f>
        <v>0</v>
      </c>
      <c r="AA109" s="30">
        <f>IFERROR(VLOOKUP(C109,kolo17!$C$6:$H$151,6,0),0)</f>
        <v>0</v>
      </c>
      <c r="AB109" s="27">
        <f>IFERROR(VLOOKUP(C109,kolo18!$C$6:$H$157,6,0),0)</f>
        <v>0</v>
      </c>
      <c r="AC109" s="27">
        <f>IFERROR(VLOOKUP(C109,kolo19!$C$6:$H$150,6,0),0)</f>
        <v>0</v>
      </c>
      <c r="AD109" s="31">
        <f>IFERROR(VLOOKUP(C109,kolo20!$C$6:$H$145,6,0),0)</f>
        <v>0</v>
      </c>
      <c r="AE109" s="31">
        <f>IFERROR(VLOOKUP(C109,kolo21!$C$6:$H$152,6,0),0)</f>
        <v>0</v>
      </c>
      <c r="AF109" s="31">
        <f>IFERROR(VLOOKUP(C109,kolo22!$C$6:$H$151,6,0),0)</f>
        <v>0</v>
      </c>
      <c r="AG109" s="31">
        <f>IFERROR(VLOOKUP(C109,kolo23!$C$6:$H$118,6,0),0)</f>
        <v>0</v>
      </c>
      <c r="AH109" s="32">
        <f>IFERROR(VLOOKUP(C109,kolo24!$C$6:$H$143,6,0),0)</f>
        <v>0</v>
      </c>
      <c r="AI109" s="33">
        <f t="array" ref="AI109">SUM(LARGE(AA109:AH109,{1,2,3,4,5}))</f>
        <v>0</v>
      </c>
      <c r="AJ109" s="30">
        <f>IFERROR(VLOOKUP(C109,kolo25!$C$6:$H$200,6,0),0)</f>
        <v>0</v>
      </c>
      <c r="AK109" s="27">
        <f>IFERROR(VLOOKUP(C109,kolo26!$C$6:$H$200,6,0),0)</f>
        <v>0</v>
      </c>
      <c r="AL109" s="27">
        <f>IFERROR(VLOOKUP(C109,kolo27!$C$6:$H$200,6,0),0)</f>
        <v>0</v>
      </c>
      <c r="AM109" s="31">
        <f>IFERROR(VLOOKUP(C109,kolo28!$C$6:$H$200,6,0),0)</f>
        <v>0</v>
      </c>
      <c r="AN109" s="31">
        <f>IFERROR(VLOOKUP(C109,kolo29!$C$6:$H$159,6,0),0)</f>
        <v>0</v>
      </c>
      <c r="AO109" s="31">
        <f>IFERROR(VLOOKUP(C109,kolo30!$C$6:$H$75,6,0),0)</f>
        <v>0</v>
      </c>
      <c r="AP109" s="31">
        <f>IFERROR(VLOOKUP(C109,kolo31!$C$6:$H$118,6,0),0)</f>
        <v>0</v>
      </c>
      <c r="AQ109" s="34">
        <f>IFERROR(VLOOKUP(C109,kolo32!$C$6:$H$200,6,0),0)</f>
        <v>0</v>
      </c>
      <c r="AR109" s="35">
        <f t="array" ref="AR109">SUM(LARGE(AJ109:AQ109,{1,2,3,4,5}))</f>
        <v>0</v>
      </c>
      <c r="AS109" s="36">
        <f>Q109+Z109+AI109+AR109</f>
        <v>0</v>
      </c>
    </row>
    <row r="110" spans="1:45" ht="20.399999999999999">
      <c r="A110" s="18">
        <f t="shared" si="7"/>
        <v>26</v>
      </c>
      <c r="B110" s="19" t="s">
        <v>47</v>
      </c>
      <c r="C110" s="20" t="str">
        <f>Popis!A277</f>
        <v>Tojčić Mićo</v>
      </c>
      <c r="D110" s="21">
        <f>Popis!B277</f>
        <v>1951</v>
      </c>
      <c r="E110" s="22" t="str">
        <f>LEFT($F110)</f>
        <v>M</v>
      </c>
      <c r="F110" s="23" t="str">
        <f>Popis!E277</f>
        <v>M70</v>
      </c>
      <c r="G110" s="24" t="s">
        <v>48</v>
      </c>
      <c r="H110" s="25">
        <f>1 + COUNTIFS($AS$6:$AS$950,"&gt;" &amp;$AS110, $F$6:$F$950, $F110)</f>
        <v>3</v>
      </c>
      <c r="I110" s="26">
        <f>IFERROR(VLOOKUP(C110,kolo1!$C$8:$H$133,6,0),0)</f>
        <v>29.903270682577016</v>
      </c>
      <c r="J110" s="27">
        <f>IFERROR(VLOOKUP(C110,kolo2!$C$8:$H$199,6,0),0)</f>
        <v>28.406830549821734</v>
      </c>
      <c r="K110" s="27">
        <f>IFERROR(VLOOKUP(C110,kolo3!$C$7:$H$169,6,0),0)</f>
        <v>0</v>
      </c>
      <c r="L110" s="27">
        <f>IFERROR(VLOOKUP(C110,kolo4!$C$6:$H$171,6,0),0)</f>
        <v>0</v>
      </c>
      <c r="M110" s="27">
        <f>IFERROR(VLOOKUP(C110,kolo5!$C$6:$H$150,6,0),0)</f>
        <v>0</v>
      </c>
      <c r="N110" s="27">
        <f>IFERROR(VLOOKUP(C110,kolo6!$C$6:$H$153,6,0),0)</f>
        <v>0</v>
      </c>
      <c r="O110" s="27">
        <f>IFERROR(VLOOKUP(C110,kolo7!$C$6:$H$64,6,0),0)</f>
        <v>0</v>
      </c>
      <c r="P110" s="28">
        <f>IFERROR(VLOOKUP(C110,kolo8!$C$6:$H$134,6,0),0)</f>
        <v>0</v>
      </c>
      <c r="Q110" s="29">
        <f t="array" ref="Q110">SUM(LARGE(I110:P110,{1,2,3,4,5}))</f>
        <v>58.31010123239875</v>
      </c>
      <c r="R110" s="30">
        <f>IFERROR(VLOOKUP(C110,kolo9!$C$6:$H$200,6,0),0)</f>
        <v>0</v>
      </c>
      <c r="S110" s="27">
        <f>IFERROR(VLOOKUP(C110,kolo10!$C$6:$H$103,6,0),0)</f>
        <v>0</v>
      </c>
      <c r="T110" s="27">
        <f>IFERROR(VLOOKUP(C110,kolo11!$C$6:$H$154,6,0),0)</f>
        <v>0</v>
      </c>
      <c r="U110" s="31">
        <f>IFERROR(VLOOKUP(C110,kolo12!$C$6:$H$153,6,0),0)</f>
        <v>0</v>
      </c>
      <c r="V110" s="31">
        <f>IFERROR(VLOOKUP(C110,kolo13!$C$6:$H$151,6,0),0)</f>
        <v>0</v>
      </c>
      <c r="W110" s="31">
        <f>IFERROR(VLOOKUP(C110,kolo14!$C$6:$H$137,6,0),0)</f>
        <v>0</v>
      </c>
      <c r="X110" s="31">
        <f>IFERROR(VLOOKUP(C110,kolo15!$C$6:$H$149,6,0),0)</f>
        <v>0</v>
      </c>
      <c r="Y110" s="32">
        <f>IFERROR(VLOOKUP(C110,kolo16!$C$6:$H$155,6,0),0)</f>
        <v>0</v>
      </c>
      <c r="Z110" s="33">
        <f t="array" ref="Z110">SUM(LARGE(R110:Y110,{1,2,3,4,5}))</f>
        <v>0</v>
      </c>
      <c r="AA110" s="30">
        <f>IFERROR(VLOOKUP(C110,kolo17!$C$6:$H$151,6,0),0)</f>
        <v>0</v>
      </c>
      <c r="AB110" s="27">
        <f>IFERROR(VLOOKUP(C110,kolo18!$C$6:$H$157,6,0),0)</f>
        <v>0</v>
      </c>
      <c r="AC110" s="27">
        <f>IFERROR(VLOOKUP(C110,kolo19!$C$6:$H$150,6,0),0)</f>
        <v>0</v>
      </c>
      <c r="AD110" s="31">
        <f>IFERROR(VLOOKUP(C110,kolo20!$C$6:$H$145,6,0),0)</f>
        <v>0</v>
      </c>
      <c r="AE110" s="31">
        <f>IFERROR(VLOOKUP(C110,kolo21!$C$6:$H$152,6,0),0)</f>
        <v>0</v>
      </c>
      <c r="AF110" s="31">
        <f>IFERROR(VLOOKUP(C110,kolo22!$C$6:$H$151,6,0),0)</f>
        <v>0</v>
      </c>
      <c r="AG110" s="31">
        <f>IFERROR(VLOOKUP(C110,kolo23!$C$6:$H$118,6,0),0)</f>
        <v>0</v>
      </c>
      <c r="AH110" s="32">
        <f>IFERROR(VLOOKUP(C110,kolo24!$C$6:$H$143,6,0),0)</f>
        <v>0</v>
      </c>
      <c r="AI110" s="33">
        <f t="array" ref="AI110">SUM(LARGE(AA110:AH110,{1,2,3,4,5}))</f>
        <v>0</v>
      </c>
      <c r="AJ110" s="30">
        <f>IFERROR(VLOOKUP(C110,kolo25!$C$6:$H$200,6,0),0)</f>
        <v>0</v>
      </c>
      <c r="AK110" s="27">
        <f>IFERROR(VLOOKUP(C110,kolo26!$C$6:$H$200,6,0),0)</f>
        <v>0</v>
      </c>
      <c r="AL110" s="27">
        <f>IFERROR(VLOOKUP(C110,kolo27!$C$6:$H$200,6,0),0)</f>
        <v>0</v>
      </c>
      <c r="AM110" s="31">
        <f>IFERROR(VLOOKUP(C110,kolo28!$C$6:$H$200,6,0),0)</f>
        <v>0</v>
      </c>
      <c r="AN110" s="31">
        <f>IFERROR(VLOOKUP(C110,kolo29!$C$6:$H$159,6,0),0)</f>
        <v>0</v>
      </c>
      <c r="AO110" s="31">
        <f>IFERROR(VLOOKUP(C110,kolo30!$C$6:$H$75,6,0),0)</f>
        <v>0</v>
      </c>
      <c r="AP110" s="31">
        <f>IFERROR(VLOOKUP(C110,kolo31!$C$6:$H$118,6,0),0)</f>
        <v>0</v>
      </c>
      <c r="AQ110" s="34">
        <f>IFERROR(VLOOKUP(C110,kolo32!$C$6:$H$200,6,0),0)</f>
        <v>0</v>
      </c>
      <c r="AR110" s="35">
        <f t="array" ref="AR110">SUM(LARGE(AJ110:AQ110,{1,2,3,4,5}))</f>
        <v>0</v>
      </c>
      <c r="AS110" s="36">
        <f>Q110+Z110+AI110+AR110</f>
        <v>58.31010123239875</v>
      </c>
    </row>
    <row r="111" spans="1:45" ht="20.399999999999999" hidden="1">
      <c r="A111" s="18">
        <f t="shared" si="7"/>
        <v>58</v>
      </c>
      <c r="B111" s="19" t="s">
        <v>47</v>
      </c>
      <c r="C111" s="20" t="str">
        <f>Popis!A118</f>
        <v>Jularić Zvonimir</v>
      </c>
      <c r="D111" s="21">
        <f>Popis!B118</f>
        <v>1982</v>
      </c>
      <c r="E111" s="22" t="str">
        <f>LEFT($F111)</f>
        <v>M</v>
      </c>
      <c r="F111" s="23" t="str">
        <f>Popis!E118</f>
        <v>M40</v>
      </c>
      <c r="G111" s="37" t="s">
        <v>48</v>
      </c>
      <c r="H111" s="25">
        <f>1 + COUNTIFS($AS$6:$AS$950,"&gt;" &amp;$AS111, $F$6:$F$950, $F111)</f>
        <v>5</v>
      </c>
      <c r="I111" s="26">
        <f>IFERROR(VLOOKUP(C111,kolo1!$C$8:$H$133,6,0),0)</f>
        <v>0</v>
      </c>
      <c r="J111" s="27">
        <f>IFERROR(VLOOKUP(C111,kolo2!$C$8:$H$199,6,0),0)</f>
        <v>0</v>
      </c>
      <c r="K111" s="27">
        <f>IFERROR(VLOOKUP(C111,kolo3!$C$7:$H$169,6,0),0)</f>
        <v>0</v>
      </c>
      <c r="L111" s="27">
        <f>IFERROR(VLOOKUP(C111,kolo4!$C$6:$H$171,6,0),0)</f>
        <v>0</v>
      </c>
      <c r="M111" s="27">
        <f>IFERROR(VLOOKUP(C111,kolo5!$C$6:$H$150,6,0),0)</f>
        <v>0</v>
      </c>
      <c r="N111" s="27">
        <f>IFERROR(VLOOKUP(C111,kolo6!$C$6:$H$153,6,0),0)</f>
        <v>0</v>
      </c>
      <c r="O111" s="27">
        <f>IFERROR(VLOOKUP(C111,kolo7!$C$6:$H$64,6,0),0)</f>
        <v>0</v>
      </c>
      <c r="P111" s="28">
        <f>IFERROR(VLOOKUP(C111,kolo8!$C$6:$H$134,6,0),0)</f>
        <v>0</v>
      </c>
      <c r="Q111" s="29">
        <f t="array" ref="Q111">SUM(LARGE(I111:P111,{1,2,3,4,5}))</f>
        <v>0</v>
      </c>
      <c r="R111" s="30">
        <f>IFERROR(VLOOKUP(C111,kolo9!$C$6:$H$200,6,0),0)</f>
        <v>0</v>
      </c>
      <c r="S111" s="27">
        <f>IFERROR(VLOOKUP(C111,kolo10!$C$6:$H$103,6,0),0)</f>
        <v>0</v>
      </c>
      <c r="T111" s="27">
        <f>IFERROR(VLOOKUP(C111,kolo11!$C$6:$H$154,6,0),0)</f>
        <v>0</v>
      </c>
      <c r="U111" s="31">
        <f>IFERROR(VLOOKUP(C111,kolo12!$C$6:$H$153,6,0),0)</f>
        <v>0</v>
      </c>
      <c r="V111" s="31">
        <f>IFERROR(VLOOKUP(C111,kolo13!$C$6:$H$151,6,0),0)</f>
        <v>0</v>
      </c>
      <c r="W111" s="31">
        <f>IFERROR(VLOOKUP(C111,kolo14!$C$6:$H$137,6,0),0)</f>
        <v>0</v>
      </c>
      <c r="X111" s="31">
        <f>IFERROR(VLOOKUP(C111,kolo15!$C$6:$H$149,6,0),0)</f>
        <v>0</v>
      </c>
      <c r="Y111" s="32">
        <f>IFERROR(VLOOKUP(C111,kolo16!$C$6:$H$155,6,0),0)</f>
        <v>0</v>
      </c>
      <c r="Z111" s="33">
        <f t="array" ref="Z111">SUM(LARGE(R111:Y111,{1,2,3,4,5}))</f>
        <v>0</v>
      </c>
      <c r="AA111" s="30">
        <f>IFERROR(VLOOKUP(C111,kolo17!$C$6:$H$151,6,0),0)</f>
        <v>0</v>
      </c>
      <c r="AB111" s="27">
        <f>IFERROR(VLOOKUP(C111,kolo18!$C$6:$H$157,6,0),0)</f>
        <v>0</v>
      </c>
      <c r="AC111" s="27">
        <f>IFERROR(VLOOKUP(C111,kolo19!$C$6:$H$150,6,0),0)</f>
        <v>0</v>
      </c>
      <c r="AD111" s="31">
        <f>IFERROR(VLOOKUP(C111,kolo20!$C$6:$H$145,6,0),0)</f>
        <v>0</v>
      </c>
      <c r="AE111" s="31">
        <f>IFERROR(VLOOKUP(C111,kolo21!$C$6:$H$152,6,0),0)</f>
        <v>0</v>
      </c>
      <c r="AF111" s="31">
        <f>IFERROR(VLOOKUP(C111,kolo22!$C$6:$H$151,6,0),0)</f>
        <v>0</v>
      </c>
      <c r="AG111" s="31">
        <f>IFERROR(VLOOKUP(C111,kolo23!$C$6:$H$118,6,0),0)</f>
        <v>0</v>
      </c>
      <c r="AH111" s="32">
        <f>IFERROR(VLOOKUP(C111,kolo24!$C$6:$H$143,6,0),0)</f>
        <v>0</v>
      </c>
      <c r="AI111" s="33">
        <f t="array" ref="AI111">SUM(LARGE(AA111:AH111,{1,2,3,4,5}))</f>
        <v>0</v>
      </c>
      <c r="AJ111" s="30">
        <f>IFERROR(VLOOKUP(C111,kolo25!$C$6:$H$200,6,0),0)</f>
        <v>0</v>
      </c>
      <c r="AK111" s="27">
        <f>IFERROR(VLOOKUP(C111,kolo26!$C$6:$H$200,6,0),0)</f>
        <v>0</v>
      </c>
      <c r="AL111" s="27">
        <f>IFERROR(VLOOKUP(C111,kolo27!$C$6:$H$200,6,0),0)</f>
        <v>0</v>
      </c>
      <c r="AM111" s="31">
        <f>IFERROR(VLOOKUP(C111,kolo28!$C$6:$H$200,6,0),0)</f>
        <v>0</v>
      </c>
      <c r="AN111" s="31">
        <f>IFERROR(VLOOKUP(C111,kolo29!$C$6:$H$159,6,0),0)</f>
        <v>0</v>
      </c>
      <c r="AO111" s="31">
        <f>IFERROR(VLOOKUP(C111,kolo30!$C$6:$H$75,6,0),0)</f>
        <v>0</v>
      </c>
      <c r="AP111" s="31">
        <f>IFERROR(VLOOKUP(C111,kolo31!$C$6:$H$118,6,0),0)</f>
        <v>0</v>
      </c>
      <c r="AQ111" s="34">
        <f>IFERROR(VLOOKUP(C111,kolo32!$C$6:$H$200,6,0),0)</f>
        <v>0</v>
      </c>
      <c r="AR111" s="35">
        <f t="array" ref="AR111">SUM(LARGE(AJ111:AQ111,{1,2,3,4,5}))</f>
        <v>0</v>
      </c>
      <c r="AS111" s="36">
        <f>Q111+Z111+AI111+AR111</f>
        <v>0</v>
      </c>
    </row>
    <row r="112" spans="1:45" ht="20.399999999999999" hidden="1">
      <c r="A112" s="18">
        <f t="shared" si="7"/>
        <v>58</v>
      </c>
      <c r="B112" s="19" t="s">
        <v>47</v>
      </c>
      <c r="C112" s="20" t="str">
        <f>Popis!A373</f>
        <v>Relac Svan</v>
      </c>
      <c r="D112" s="21">
        <f>Popis!B373</f>
        <v>1997</v>
      </c>
      <c r="E112" s="22" t="str">
        <f>LEFT($F112)</f>
        <v>M</v>
      </c>
      <c r="F112" s="23" t="str">
        <f>Popis!E373</f>
        <v>MS</v>
      </c>
      <c r="G112" s="24" t="s">
        <v>48</v>
      </c>
      <c r="H112" s="25">
        <f>1 + COUNTIFS($AS$6:$AS$950,"&gt;" &amp;$AS112, $F$6:$F$950, $F112)</f>
        <v>7</v>
      </c>
      <c r="I112" s="26">
        <f>IFERROR(VLOOKUP(C112,kolo1!$C$8:$H$133,6,0),0)</f>
        <v>0</v>
      </c>
      <c r="J112" s="27">
        <f>IFERROR(VLOOKUP(C112,kolo2!$C$8:$H$199,6,0),0)</f>
        <v>0</v>
      </c>
      <c r="K112" s="27">
        <f>IFERROR(VLOOKUP(C112,kolo3!$C$7:$H$169,6,0),0)</f>
        <v>0</v>
      </c>
      <c r="L112" s="27">
        <f>IFERROR(VLOOKUP(C112,kolo4!$C$6:$H$171,6,0),0)</f>
        <v>0</v>
      </c>
      <c r="M112" s="27">
        <f>IFERROR(VLOOKUP(C112,kolo5!$C$6:$H$150,6,0),0)</f>
        <v>0</v>
      </c>
      <c r="N112" s="27">
        <f>IFERROR(VLOOKUP(C112,kolo6!$C$6:$H$153,6,0),0)</f>
        <v>0</v>
      </c>
      <c r="O112" s="27">
        <f>IFERROR(VLOOKUP(C112,kolo7!$C$6:$H$64,6,0),0)</f>
        <v>0</v>
      </c>
      <c r="P112" s="28">
        <f>IFERROR(VLOOKUP(C112,kolo8!$C$6:$H$134,6,0),0)</f>
        <v>0</v>
      </c>
      <c r="Q112" s="29">
        <f t="array" ref="Q112">SUM(LARGE(I112:P112,{1,2,3,4,5}))</f>
        <v>0</v>
      </c>
      <c r="R112" s="30">
        <f>IFERROR(VLOOKUP(C112,kolo9!$C$6:$H$200,6,0),0)</f>
        <v>0</v>
      </c>
      <c r="S112" s="27">
        <f>IFERROR(VLOOKUP(C112,kolo10!$C$6:$H$103,6,0),0)</f>
        <v>0</v>
      </c>
      <c r="T112" s="27">
        <f>IFERROR(VLOOKUP(C112,kolo11!$C$6:$H$154,6,0),0)</f>
        <v>0</v>
      </c>
      <c r="U112" s="31">
        <f>IFERROR(VLOOKUP(C112,kolo12!$C$6:$H$153,6,0),0)</f>
        <v>0</v>
      </c>
      <c r="V112" s="31">
        <f>IFERROR(VLOOKUP(C112,kolo13!$C$6:$H$151,6,0),0)</f>
        <v>0</v>
      </c>
      <c r="W112" s="31">
        <f>IFERROR(VLOOKUP(C112,kolo14!$C$6:$H$137,6,0),0)</f>
        <v>0</v>
      </c>
      <c r="X112" s="31">
        <f>IFERROR(VLOOKUP(C112,kolo15!$C$6:$H$149,6,0),0)</f>
        <v>0</v>
      </c>
      <c r="Y112" s="32">
        <f>IFERROR(VLOOKUP(C112,kolo16!$C$6:$H$155,6,0),0)</f>
        <v>0</v>
      </c>
      <c r="Z112" s="33">
        <f t="array" ref="Z112">SUM(LARGE(R112:Y112,{1,2,3,4,5}))</f>
        <v>0</v>
      </c>
      <c r="AA112" s="30">
        <f>IFERROR(VLOOKUP(C112,kolo17!$C$6:$H$151,6,0),0)</f>
        <v>0</v>
      </c>
      <c r="AB112" s="27">
        <f>IFERROR(VLOOKUP(C112,kolo18!$C$6:$H$157,6,0),0)</f>
        <v>0</v>
      </c>
      <c r="AC112" s="27">
        <f>IFERROR(VLOOKUP(C112,kolo19!$C$6:$H$150,6,0),0)</f>
        <v>0</v>
      </c>
      <c r="AD112" s="31">
        <f>IFERROR(VLOOKUP(C112,kolo20!$C$6:$H$145,6,0),0)</f>
        <v>0</v>
      </c>
      <c r="AE112" s="31">
        <f>IFERROR(VLOOKUP(C112,kolo21!$C$6:$H$152,6,0),0)</f>
        <v>0</v>
      </c>
      <c r="AF112" s="31">
        <f>IFERROR(VLOOKUP(C112,kolo22!$C$6:$H$151,6,0),0)</f>
        <v>0</v>
      </c>
      <c r="AG112" s="31">
        <f>IFERROR(VLOOKUP(C112,kolo23!$C$6:$H$118,6,0),0)</f>
        <v>0</v>
      </c>
      <c r="AH112" s="32">
        <f>IFERROR(VLOOKUP(C112,kolo24!$C$6:$H$143,6,0),0)</f>
        <v>0</v>
      </c>
      <c r="AI112" s="33">
        <f t="array" ref="AI112">SUM(LARGE(AA112:AH112,{1,2,3,4,5}))</f>
        <v>0</v>
      </c>
      <c r="AJ112" s="30">
        <f>IFERROR(VLOOKUP(C112,kolo25!$C$6:$H$200,6,0),0)</f>
        <v>0</v>
      </c>
      <c r="AK112" s="27">
        <f>IFERROR(VLOOKUP(C112,kolo26!$C$6:$H$200,6,0),0)</f>
        <v>0</v>
      </c>
      <c r="AL112" s="27">
        <f>IFERROR(VLOOKUP(C112,kolo27!$C$6:$H$200,6,0),0)</f>
        <v>0</v>
      </c>
      <c r="AM112" s="31">
        <f>IFERROR(VLOOKUP(C112,kolo28!$C$6:$H$200,6,0),0)</f>
        <v>0</v>
      </c>
      <c r="AN112" s="31">
        <f>IFERROR(VLOOKUP(C112,kolo29!$C$6:$H$159,6,0),0)</f>
        <v>0</v>
      </c>
      <c r="AO112" s="31">
        <f>IFERROR(VLOOKUP(C112,kolo30!$C$6:$H$75,6,0),0)</f>
        <v>0</v>
      </c>
      <c r="AP112" s="31">
        <f>IFERROR(VLOOKUP(C112,kolo31!$C$6:$H$118,6,0),0)</f>
        <v>0</v>
      </c>
      <c r="AQ112" s="34">
        <f>IFERROR(VLOOKUP(C112,kolo32!$C$6:$H$200,6,0),0)</f>
        <v>0</v>
      </c>
      <c r="AR112" s="35">
        <f t="array" ref="AR112">SUM(LARGE(AJ112:AQ112,{1,2,3,4,5}))</f>
        <v>0</v>
      </c>
      <c r="AS112" s="36">
        <f>Q112+Z112+AI112+AR112</f>
        <v>0</v>
      </c>
    </row>
    <row r="113" spans="1:45" ht="20.399999999999999" hidden="1">
      <c r="A113" s="18">
        <f t="shared" si="7"/>
        <v>58</v>
      </c>
      <c r="B113" s="19" t="s">
        <v>47</v>
      </c>
      <c r="C113" s="20" t="str">
        <f>Popis!A120</f>
        <v>Jurčić Željko</v>
      </c>
      <c r="D113" s="21">
        <f>Popis!B120</f>
        <v>1966</v>
      </c>
      <c r="E113" s="22" t="str">
        <f>LEFT($F113)</f>
        <v>M</v>
      </c>
      <c r="F113" s="23" t="str">
        <f>Popis!E120</f>
        <v>M55</v>
      </c>
      <c r="G113" s="24" t="s">
        <v>48</v>
      </c>
      <c r="H113" s="25">
        <f>1 + COUNTIFS($AS$6:$AS$950,"&gt;" &amp;$AS113, $F$6:$F$950, $F113)</f>
        <v>6</v>
      </c>
      <c r="I113" s="26">
        <f>IFERROR(VLOOKUP(C113,kolo1!$C$8:$H$133,6,0),0)</f>
        <v>0</v>
      </c>
      <c r="J113" s="27">
        <f>IFERROR(VLOOKUP(C113,kolo2!$C$8:$H$199,6,0),0)</f>
        <v>0</v>
      </c>
      <c r="K113" s="27">
        <f>IFERROR(VLOOKUP(C113,kolo3!$C$7:$H$169,6,0),0)</f>
        <v>0</v>
      </c>
      <c r="L113" s="27">
        <f>IFERROR(VLOOKUP(C113,kolo4!$C$6:$H$171,6,0),0)</f>
        <v>0</v>
      </c>
      <c r="M113" s="27">
        <f>IFERROR(VLOOKUP(C113,kolo5!$C$6:$H$150,6,0),0)</f>
        <v>0</v>
      </c>
      <c r="N113" s="27">
        <f>IFERROR(VLOOKUP(C113,kolo6!$C$6:$H$153,6,0),0)</f>
        <v>0</v>
      </c>
      <c r="O113" s="27">
        <f>IFERROR(VLOOKUP(C113,kolo7!$C$6:$H$64,6,0),0)</f>
        <v>0</v>
      </c>
      <c r="P113" s="28">
        <f>IFERROR(VLOOKUP(C113,kolo8!$C$6:$H$134,6,0),0)</f>
        <v>0</v>
      </c>
      <c r="Q113" s="29">
        <f t="array" ref="Q113">SUM(LARGE(I113:P113,{1,2,3,4,5}))</f>
        <v>0</v>
      </c>
      <c r="R113" s="30">
        <f>IFERROR(VLOOKUP(C113,kolo9!$C$6:$H$200,6,0),0)</f>
        <v>0</v>
      </c>
      <c r="S113" s="27">
        <f>IFERROR(VLOOKUP(C113,kolo10!$C$6:$H$103,6,0),0)</f>
        <v>0</v>
      </c>
      <c r="T113" s="27">
        <f>IFERROR(VLOOKUP(C113,kolo11!$C$6:$H$154,6,0),0)</f>
        <v>0</v>
      </c>
      <c r="U113" s="31">
        <f>IFERROR(VLOOKUP(C113,kolo12!$C$6:$H$153,6,0),0)</f>
        <v>0</v>
      </c>
      <c r="V113" s="31">
        <f>IFERROR(VLOOKUP(C113,kolo13!$C$6:$H$151,6,0),0)</f>
        <v>0</v>
      </c>
      <c r="W113" s="31">
        <f>IFERROR(VLOOKUP(C113,kolo14!$C$6:$H$137,6,0),0)</f>
        <v>0</v>
      </c>
      <c r="X113" s="31">
        <f>IFERROR(VLOOKUP(C113,kolo15!$C$6:$H$149,6,0),0)</f>
        <v>0</v>
      </c>
      <c r="Y113" s="32">
        <f>IFERROR(VLOOKUP(C113,kolo16!$C$6:$H$155,6,0),0)</f>
        <v>0</v>
      </c>
      <c r="Z113" s="33">
        <f t="array" ref="Z113">SUM(LARGE(R113:Y113,{1,2,3,4,5}))</f>
        <v>0</v>
      </c>
      <c r="AA113" s="30">
        <f>IFERROR(VLOOKUP(C113,kolo17!$C$6:$H$151,6,0),0)</f>
        <v>0</v>
      </c>
      <c r="AB113" s="27">
        <f>IFERROR(VLOOKUP(C113,kolo18!$C$6:$H$157,6,0),0)</f>
        <v>0</v>
      </c>
      <c r="AC113" s="27">
        <f>IFERROR(VLOOKUP(C113,kolo19!$C$6:$H$150,6,0),0)</f>
        <v>0</v>
      </c>
      <c r="AD113" s="31">
        <f>IFERROR(VLOOKUP(C113,kolo20!$C$6:$H$145,6,0),0)</f>
        <v>0</v>
      </c>
      <c r="AE113" s="31">
        <f>IFERROR(VLOOKUP(C113,kolo21!$C$6:$H$152,6,0),0)</f>
        <v>0</v>
      </c>
      <c r="AF113" s="31">
        <f>IFERROR(VLOOKUP(C113,kolo22!$C$6:$H$151,6,0),0)</f>
        <v>0</v>
      </c>
      <c r="AG113" s="31">
        <f>IFERROR(VLOOKUP(C113,kolo23!$C$6:$H$118,6,0),0)</f>
        <v>0</v>
      </c>
      <c r="AH113" s="32">
        <f>IFERROR(VLOOKUP(C113,kolo24!$C$6:$H$143,6,0),0)</f>
        <v>0</v>
      </c>
      <c r="AI113" s="33">
        <f t="array" ref="AI113">SUM(LARGE(AA113:AH113,{1,2,3,4,5}))</f>
        <v>0</v>
      </c>
      <c r="AJ113" s="30">
        <f>IFERROR(VLOOKUP(C113,kolo25!$C$6:$H$200,6,0),0)</f>
        <v>0</v>
      </c>
      <c r="AK113" s="27">
        <f>IFERROR(VLOOKUP(C113,kolo26!$C$6:$H$200,6,0),0)</f>
        <v>0</v>
      </c>
      <c r="AL113" s="27">
        <f>IFERROR(VLOOKUP(C113,kolo27!$C$6:$H$200,6,0),0)</f>
        <v>0</v>
      </c>
      <c r="AM113" s="31">
        <f>IFERROR(VLOOKUP(C113,kolo28!$C$6:$H$200,6,0),0)</f>
        <v>0</v>
      </c>
      <c r="AN113" s="31">
        <f>IFERROR(VLOOKUP(C113,kolo29!$C$6:$H$159,6,0),0)</f>
        <v>0</v>
      </c>
      <c r="AO113" s="31">
        <f>IFERROR(VLOOKUP(C113,kolo30!$C$6:$H$75,6,0),0)</f>
        <v>0</v>
      </c>
      <c r="AP113" s="31">
        <f>IFERROR(VLOOKUP(C113,kolo31!$C$6:$H$118,6,0),0)</f>
        <v>0</v>
      </c>
      <c r="AQ113" s="34">
        <f>IFERROR(VLOOKUP(C113,kolo32!$C$6:$H$200,6,0),0)</f>
        <v>0</v>
      </c>
      <c r="AR113" s="35">
        <f t="array" ref="AR113">SUM(LARGE(AJ113:AQ113,{1,2,3,4,5}))</f>
        <v>0</v>
      </c>
      <c r="AS113" s="36">
        <f>Q113+Z113+AI113+AR113</f>
        <v>0</v>
      </c>
    </row>
    <row r="114" spans="1:45" ht="20.399999999999999" hidden="1">
      <c r="A114" s="18">
        <f t="shared" si="7"/>
        <v>34</v>
      </c>
      <c r="B114" s="19" t="s">
        <v>47</v>
      </c>
      <c r="C114" s="20" t="str">
        <f>Popis!A121</f>
        <v>Jurić Morić Katarina</v>
      </c>
      <c r="D114" s="21">
        <f>Popis!B121</f>
        <v>1980</v>
      </c>
      <c r="E114" s="22" t="str">
        <f>LEFT($F114)</f>
        <v>Ž</v>
      </c>
      <c r="F114" s="23" t="str">
        <f>Popis!E121</f>
        <v>Ž40</v>
      </c>
      <c r="G114" s="24" t="s">
        <v>48</v>
      </c>
      <c r="H114" s="25">
        <f>1 + COUNTIFS($AS$6:$AS$950,"&gt;" &amp;$AS114, $F$6:$F$950, $F114)</f>
        <v>7</v>
      </c>
      <c r="I114" s="26">
        <f>IFERROR(VLOOKUP(C114,kolo1!$C$8:$H$133,6,0),0)</f>
        <v>0</v>
      </c>
      <c r="J114" s="27">
        <f>IFERROR(VLOOKUP(C114,kolo2!$C$8:$H$199,6,0),0)</f>
        <v>0</v>
      </c>
      <c r="K114" s="27">
        <f>IFERROR(VLOOKUP(C114,kolo3!$C$7:$H$169,6,0),0)</f>
        <v>0</v>
      </c>
      <c r="L114" s="27">
        <f>IFERROR(VLOOKUP(C114,kolo4!$C$6:$H$171,6,0),0)</f>
        <v>0</v>
      </c>
      <c r="M114" s="27">
        <f>IFERROR(VLOOKUP(C114,kolo5!$C$6:$H$150,6,0),0)</f>
        <v>0</v>
      </c>
      <c r="N114" s="27">
        <f>IFERROR(VLOOKUP(C114,kolo6!$C$6:$H$153,6,0),0)</f>
        <v>0</v>
      </c>
      <c r="O114" s="27">
        <f>IFERROR(VLOOKUP(C114,kolo7!$C$6:$H$64,6,0),0)</f>
        <v>0</v>
      </c>
      <c r="P114" s="28">
        <f>IFERROR(VLOOKUP(C114,kolo8!$C$6:$H$134,6,0),0)</f>
        <v>0</v>
      </c>
      <c r="Q114" s="29">
        <f t="array" ref="Q114">SUM(LARGE(I114:P114,{1,2,3,4,5}))</f>
        <v>0</v>
      </c>
      <c r="R114" s="30">
        <f>IFERROR(VLOOKUP(C114,kolo9!$C$6:$H$200,6,0),0)</f>
        <v>0</v>
      </c>
      <c r="S114" s="27">
        <f>IFERROR(VLOOKUP(C114,kolo10!$C$6:$H$103,6,0),0)</f>
        <v>0</v>
      </c>
      <c r="T114" s="27">
        <f>IFERROR(VLOOKUP(C114,kolo11!$C$6:$H$154,6,0),0)</f>
        <v>0</v>
      </c>
      <c r="U114" s="31">
        <f>IFERROR(VLOOKUP(C114,kolo12!$C$6:$H$153,6,0),0)</f>
        <v>0</v>
      </c>
      <c r="V114" s="31">
        <f>IFERROR(VLOOKUP(C114,kolo13!$C$6:$H$151,6,0),0)</f>
        <v>0</v>
      </c>
      <c r="W114" s="31">
        <f>IFERROR(VLOOKUP(C114,kolo14!$C$6:$H$137,6,0),0)</f>
        <v>0</v>
      </c>
      <c r="X114" s="31">
        <f>IFERROR(VLOOKUP(C114,kolo15!$C$6:$H$149,6,0),0)</f>
        <v>0</v>
      </c>
      <c r="Y114" s="32">
        <f>IFERROR(VLOOKUP(C114,kolo16!$C$6:$H$155,6,0),0)</f>
        <v>0</v>
      </c>
      <c r="Z114" s="33">
        <f t="array" ref="Z114">SUM(LARGE(R114:Y114,{1,2,3,4,5}))</f>
        <v>0</v>
      </c>
      <c r="AA114" s="30">
        <f>IFERROR(VLOOKUP(C114,kolo17!$C$6:$H$151,6,0),0)</f>
        <v>0</v>
      </c>
      <c r="AB114" s="27">
        <f>IFERROR(VLOOKUP(C114,kolo18!$C$6:$H$157,6,0),0)</f>
        <v>0</v>
      </c>
      <c r="AC114" s="27">
        <f>IFERROR(VLOOKUP(C114,kolo19!$C$6:$H$150,6,0),0)</f>
        <v>0</v>
      </c>
      <c r="AD114" s="31">
        <f>IFERROR(VLOOKUP(C114,kolo20!$C$6:$H$145,6,0),0)</f>
        <v>0</v>
      </c>
      <c r="AE114" s="31">
        <f>IFERROR(VLOOKUP(C114,kolo21!$C$6:$H$152,6,0),0)</f>
        <v>0</v>
      </c>
      <c r="AF114" s="31">
        <f>IFERROR(VLOOKUP(C114,kolo22!$C$6:$H$151,6,0),0)</f>
        <v>0</v>
      </c>
      <c r="AG114" s="31">
        <f>IFERROR(VLOOKUP(C114,kolo23!$C$6:$H$118,6,0),0)</f>
        <v>0</v>
      </c>
      <c r="AH114" s="32">
        <f>IFERROR(VLOOKUP(C114,kolo24!$C$6:$H$143,6,0),0)</f>
        <v>0</v>
      </c>
      <c r="AI114" s="33">
        <f t="array" ref="AI114">SUM(LARGE(AA114:AH114,{1,2,3,4,5}))</f>
        <v>0</v>
      </c>
      <c r="AJ114" s="30">
        <f>IFERROR(VLOOKUP(C114,kolo25!$C$6:$H$200,6,0),0)</f>
        <v>0</v>
      </c>
      <c r="AK114" s="27">
        <f>IFERROR(VLOOKUP(C114,kolo26!$C$6:$H$200,6,0),0)</f>
        <v>0</v>
      </c>
      <c r="AL114" s="27">
        <f>IFERROR(VLOOKUP(C114,kolo27!$C$6:$H$200,6,0),0)</f>
        <v>0</v>
      </c>
      <c r="AM114" s="31">
        <f>IFERROR(VLOOKUP(C114,kolo28!$C$6:$H$200,6,0),0)</f>
        <v>0</v>
      </c>
      <c r="AN114" s="31">
        <f>IFERROR(VLOOKUP(C114,kolo29!$C$6:$H$159,6,0),0)</f>
        <v>0</v>
      </c>
      <c r="AO114" s="31">
        <f>IFERROR(VLOOKUP(C114,kolo30!$C$6:$H$75,6,0),0)</f>
        <v>0</v>
      </c>
      <c r="AP114" s="31">
        <f>IFERROR(VLOOKUP(C114,kolo31!$C$6:$H$118,6,0),0)</f>
        <v>0</v>
      </c>
      <c r="AQ114" s="34">
        <f>IFERROR(VLOOKUP(C114,kolo32!$C$6:$H$200,6,0),0)</f>
        <v>0</v>
      </c>
      <c r="AR114" s="35">
        <f t="array" ref="AR114">SUM(LARGE(AJ114:AQ114,{1,2,3,4,5}))</f>
        <v>0</v>
      </c>
      <c r="AS114" s="36">
        <f>Q114+Z114+AI114+AR114</f>
        <v>0</v>
      </c>
    </row>
    <row r="115" spans="1:45" ht="20.399999999999999" hidden="1">
      <c r="A115" s="18">
        <f t="shared" si="7"/>
        <v>58</v>
      </c>
      <c r="B115" s="19" t="s">
        <v>47</v>
      </c>
      <c r="C115" s="20" t="str">
        <f>Popis!A202</f>
        <v>Pauković Tihomir</v>
      </c>
      <c r="D115" s="21">
        <f>Popis!B202</f>
        <v>1967</v>
      </c>
      <c r="E115" s="22" t="str">
        <f>LEFT($F115)</f>
        <v>M</v>
      </c>
      <c r="F115" s="23" t="str">
        <f>Popis!E202</f>
        <v>M55</v>
      </c>
      <c r="G115" s="24" t="s">
        <v>48</v>
      </c>
      <c r="H115" s="25">
        <f>1 + COUNTIFS($AS$6:$AS$950,"&gt;" &amp;$AS115, $F$6:$F$950, $F115)</f>
        <v>6</v>
      </c>
      <c r="I115" s="26">
        <f>IFERROR(VLOOKUP(C115,kolo1!$C$8:$H$133,6,0),0)</f>
        <v>0</v>
      </c>
      <c r="J115" s="27">
        <f>IFERROR(VLOOKUP(C115,kolo2!$C$8:$H$199,6,0),0)</f>
        <v>0</v>
      </c>
      <c r="K115" s="27">
        <f>IFERROR(VLOOKUP(C115,kolo3!$C$7:$H$169,6,0),0)</f>
        <v>0</v>
      </c>
      <c r="L115" s="27">
        <f>IFERROR(VLOOKUP(C115,kolo4!$C$6:$H$171,6,0),0)</f>
        <v>0</v>
      </c>
      <c r="M115" s="27">
        <f>IFERROR(VLOOKUP(C115,kolo5!$C$6:$H$150,6,0),0)</f>
        <v>0</v>
      </c>
      <c r="N115" s="27">
        <f>IFERROR(VLOOKUP(C115,kolo6!$C$6:$H$153,6,0),0)</f>
        <v>0</v>
      </c>
      <c r="O115" s="27">
        <f>IFERROR(VLOOKUP(C115,kolo7!$C$6:$H$64,6,0),0)</f>
        <v>0</v>
      </c>
      <c r="P115" s="28">
        <f>IFERROR(VLOOKUP(C115,kolo8!$C$6:$H$134,6,0),0)</f>
        <v>0</v>
      </c>
      <c r="Q115" s="29">
        <f t="array" ref="Q115">SUM(LARGE(I115:P115,{1,2,3,4,5}))</f>
        <v>0</v>
      </c>
      <c r="R115" s="30">
        <f>IFERROR(VLOOKUP(C115,kolo9!$C$6:$H$200,6,0),0)</f>
        <v>0</v>
      </c>
      <c r="S115" s="27">
        <f>IFERROR(VLOOKUP(C115,kolo10!$C$6:$H$103,6,0),0)</f>
        <v>0</v>
      </c>
      <c r="T115" s="27">
        <f>IFERROR(VLOOKUP(C115,kolo11!$C$6:$H$154,6,0),0)</f>
        <v>0</v>
      </c>
      <c r="U115" s="31">
        <f>IFERROR(VLOOKUP(C115,kolo12!$C$6:$H$153,6,0),0)</f>
        <v>0</v>
      </c>
      <c r="V115" s="31">
        <f>IFERROR(VLOOKUP(C115,kolo13!$C$6:$H$151,6,0),0)</f>
        <v>0</v>
      </c>
      <c r="W115" s="31">
        <f>IFERROR(VLOOKUP(C115,kolo14!$C$6:$H$137,6,0),0)</f>
        <v>0</v>
      </c>
      <c r="X115" s="31">
        <f>IFERROR(VLOOKUP(C115,kolo15!$C$6:$H$149,6,0),0)</f>
        <v>0</v>
      </c>
      <c r="Y115" s="32">
        <f>IFERROR(VLOOKUP(C115,kolo16!$C$6:$H$155,6,0),0)</f>
        <v>0</v>
      </c>
      <c r="Z115" s="33">
        <f t="array" ref="Z115">SUM(LARGE(R115:Y115,{1,2,3,4,5}))</f>
        <v>0</v>
      </c>
      <c r="AA115" s="30">
        <f>IFERROR(VLOOKUP(C115,kolo17!$C$6:$H$151,6,0),0)</f>
        <v>0</v>
      </c>
      <c r="AB115" s="27">
        <f>IFERROR(VLOOKUP(C115,kolo18!$C$6:$H$157,6,0),0)</f>
        <v>0</v>
      </c>
      <c r="AC115" s="27">
        <f>IFERROR(VLOOKUP(C115,kolo19!$C$6:$H$150,6,0),0)</f>
        <v>0</v>
      </c>
      <c r="AD115" s="31">
        <f>IFERROR(VLOOKUP(C115,kolo20!$C$6:$H$145,6,0),0)</f>
        <v>0</v>
      </c>
      <c r="AE115" s="31">
        <f>IFERROR(VLOOKUP(C115,kolo21!$C$6:$H$152,6,0),0)</f>
        <v>0</v>
      </c>
      <c r="AF115" s="31">
        <f>IFERROR(VLOOKUP(C115,kolo22!$C$6:$H$151,6,0),0)</f>
        <v>0</v>
      </c>
      <c r="AG115" s="31">
        <f>IFERROR(VLOOKUP(C115,kolo23!$C$6:$H$118,6,0),0)</f>
        <v>0</v>
      </c>
      <c r="AH115" s="32">
        <f>IFERROR(VLOOKUP(C115,kolo24!$C$6:$H$143,6,0),0)</f>
        <v>0</v>
      </c>
      <c r="AI115" s="33">
        <f t="array" ref="AI115">SUM(LARGE(AA115:AH115,{1,2,3,4,5}))</f>
        <v>0</v>
      </c>
      <c r="AJ115" s="30">
        <f>IFERROR(VLOOKUP(C115,kolo25!$C$6:$H$200,6,0),0)</f>
        <v>0</v>
      </c>
      <c r="AK115" s="27">
        <f>IFERROR(VLOOKUP(C115,kolo26!$C$6:$H$200,6,0),0)</f>
        <v>0</v>
      </c>
      <c r="AL115" s="27">
        <f>IFERROR(VLOOKUP(C115,kolo27!$C$6:$H$200,6,0),0)</f>
        <v>0</v>
      </c>
      <c r="AM115" s="31">
        <f>IFERROR(VLOOKUP(C115,kolo28!$C$6:$H$200,6,0),0)</f>
        <v>0</v>
      </c>
      <c r="AN115" s="31">
        <f>IFERROR(VLOOKUP(C115,kolo29!$C$6:$H$159,6,0),0)</f>
        <v>0</v>
      </c>
      <c r="AO115" s="31">
        <f>IFERROR(VLOOKUP(C115,kolo30!$C$6:$H$75,6,0),0)</f>
        <v>0</v>
      </c>
      <c r="AP115" s="31">
        <f>IFERROR(VLOOKUP(C115,kolo31!$C$6:$H$118,6,0),0)</f>
        <v>0</v>
      </c>
      <c r="AQ115" s="34">
        <f>IFERROR(VLOOKUP(C115,kolo32!$C$6:$H$200,6,0),0)</f>
        <v>0</v>
      </c>
      <c r="AR115" s="35">
        <f t="array" ref="AR115">SUM(LARGE(AJ115:AQ115,{1,2,3,4,5}))</f>
        <v>0</v>
      </c>
      <c r="AS115" s="36">
        <f>Q115+Z115+AI115+AR115</f>
        <v>0</v>
      </c>
    </row>
    <row r="116" spans="1:45" ht="20.399999999999999" hidden="1">
      <c r="A116" s="18">
        <f t="shared" si="7"/>
        <v>17</v>
      </c>
      <c r="B116" s="19" t="s">
        <v>47</v>
      </c>
      <c r="C116" s="20" t="str">
        <f>Popis!A248</f>
        <v>Sosić Nadia</v>
      </c>
      <c r="D116" s="21">
        <f>Popis!B248</f>
        <v>1976</v>
      </c>
      <c r="E116" s="22" t="str">
        <f>LEFT($F116)</f>
        <v>Ž</v>
      </c>
      <c r="F116" s="23" t="str">
        <f>Popis!E248</f>
        <v>Ž45</v>
      </c>
      <c r="G116" s="24" t="s">
        <v>48</v>
      </c>
      <c r="H116" s="25">
        <f>1 + COUNTIFS($AS$6:$AS$950,"&gt;" &amp;$AS116, $F$6:$F$950, $F116)</f>
        <v>1</v>
      </c>
      <c r="I116" s="26">
        <f>IFERROR(VLOOKUP(C116,kolo1!$C$8:$H$133,6,0),0)</f>
        <v>0</v>
      </c>
      <c r="J116" s="27">
        <f>IFERROR(VLOOKUP(C116,kolo2!$C$8:$H$199,6,0),0)</f>
        <v>20.539407053179197</v>
      </c>
      <c r="K116" s="27">
        <f>IFERROR(VLOOKUP(C116,kolo3!$C$7:$H$169,6,0),0)</f>
        <v>22.080445284604078</v>
      </c>
      <c r="L116" s="27">
        <f>IFERROR(VLOOKUP(C116,kolo4!$C$6:$H$171,6,0),0)</f>
        <v>0</v>
      </c>
      <c r="M116" s="27">
        <f>IFERROR(VLOOKUP(C116,kolo5!$C$6:$H$150,6,0),0)</f>
        <v>0</v>
      </c>
      <c r="N116" s="27">
        <f>IFERROR(VLOOKUP(C116,kolo6!$C$6:$H$153,6,0),0)</f>
        <v>0</v>
      </c>
      <c r="O116" s="27">
        <f>IFERROR(VLOOKUP(C116,kolo7!$C$6:$H$64,6,0),0)</f>
        <v>0</v>
      </c>
      <c r="P116" s="28">
        <f>IFERROR(VLOOKUP(C116,kolo8!$C$6:$H$134,6,0),0)</f>
        <v>0</v>
      </c>
      <c r="Q116" s="29">
        <f t="array" ref="Q116">SUM(LARGE(I116:P116,{1,2,3,4,5}))</f>
        <v>42.619852337783271</v>
      </c>
      <c r="R116" s="30">
        <f>IFERROR(VLOOKUP(C116,kolo9!$C$6:$H$200,6,0),0)</f>
        <v>0</v>
      </c>
      <c r="S116" s="27">
        <f>IFERROR(VLOOKUP(C116,kolo10!$C$6:$H$103,6,0),0)</f>
        <v>0</v>
      </c>
      <c r="T116" s="27">
        <f>IFERROR(VLOOKUP(C116,kolo11!$C$6:$H$154,6,0),0)</f>
        <v>0</v>
      </c>
      <c r="U116" s="31">
        <f>IFERROR(VLOOKUP(C116,kolo12!$C$6:$H$153,6,0),0)</f>
        <v>0</v>
      </c>
      <c r="V116" s="31">
        <f>IFERROR(VLOOKUP(C116,kolo13!$C$6:$H$151,6,0),0)</f>
        <v>0</v>
      </c>
      <c r="W116" s="31">
        <f>IFERROR(VLOOKUP(C116,kolo14!$C$6:$H$137,6,0),0)</f>
        <v>0</v>
      </c>
      <c r="X116" s="31">
        <f>IFERROR(VLOOKUP(C116,kolo15!$C$6:$H$149,6,0),0)</f>
        <v>0</v>
      </c>
      <c r="Y116" s="32">
        <f>IFERROR(VLOOKUP(C116,kolo16!$C$6:$H$155,6,0),0)</f>
        <v>0</v>
      </c>
      <c r="Z116" s="33">
        <f t="array" ref="Z116">SUM(LARGE(R116:Y116,{1,2,3,4,5}))</f>
        <v>0</v>
      </c>
      <c r="AA116" s="30">
        <f>IFERROR(VLOOKUP(C116,kolo17!$C$6:$H$151,6,0),0)</f>
        <v>0</v>
      </c>
      <c r="AB116" s="27">
        <f>IFERROR(VLOOKUP(C116,kolo18!$C$6:$H$157,6,0),0)</f>
        <v>0</v>
      </c>
      <c r="AC116" s="27">
        <f>IFERROR(VLOOKUP(C116,kolo19!$C$6:$H$150,6,0),0)</f>
        <v>0</v>
      </c>
      <c r="AD116" s="31">
        <f>IFERROR(VLOOKUP(C116,kolo20!$C$6:$H$145,6,0),0)</f>
        <v>0</v>
      </c>
      <c r="AE116" s="31">
        <f>IFERROR(VLOOKUP(C116,kolo21!$C$6:$H$152,6,0),0)</f>
        <v>0</v>
      </c>
      <c r="AF116" s="31">
        <f>IFERROR(VLOOKUP(C116,kolo22!$C$6:$H$151,6,0),0)</f>
        <v>0</v>
      </c>
      <c r="AG116" s="31">
        <f>IFERROR(VLOOKUP(C116,kolo23!$C$6:$H$118,6,0),0)</f>
        <v>0</v>
      </c>
      <c r="AH116" s="32">
        <f>IFERROR(VLOOKUP(C116,kolo24!$C$6:$H$143,6,0),0)</f>
        <v>0</v>
      </c>
      <c r="AI116" s="33">
        <f t="array" ref="AI116">SUM(LARGE(AA116:AH116,{1,2,3,4,5}))</f>
        <v>0</v>
      </c>
      <c r="AJ116" s="30">
        <f>IFERROR(VLOOKUP(C116,kolo25!$C$6:$H$200,6,0),0)</f>
        <v>0</v>
      </c>
      <c r="AK116" s="27">
        <f>IFERROR(VLOOKUP(C116,kolo26!$C$6:$H$200,6,0),0)</f>
        <v>0</v>
      </c>
      <c r="AL116" s="27">
        <f>IFERROR(VLOOKUP(C116,kolo27!$C$6:$H$200,6,0),0)</f>
        <v>0</v>
      </c>
      <c r="AM116" s="31">
        <f>IFERROR(VLOOKUP(C116,kolo28!$C$6:$H$200,6,0),0)</f>
        <v>0</v>
      </c>
      <c r="AN116" s="31">
        <f>IFERROR(VLOOKUP(C116,kolo29!$C$6:$H$159,6,0),0)</f>
        <v>0</v>
      </c>
      <c r="AO116" s="31">
        <f>IFERROR(VLOOKUP(C116,kolo30!$C$6:$H$75,6,0),0)</f>
        <v>0</v>
      </c>
      <c r="AP116" s="31">
        <f>IFERROR(VLOOKUP(C116,kolo31!$C$6:$H$118,6,0),0)</f>
        <v>0</v>
      </c>
      <c r="AQ116" s="34">
        <f>IFERROR(VLOOKUP(C116,kolo32!$C$6:$H$200,6,0),0)</f>
        <v>0</v>
      </c>
      <c r="AR116" s="35">
        <f t="array" ref="AR116">SUM(LARGE(AJ116:AQ116,{1,2,3,4,5}))</f>
        <v>0</v>
      </c>
      <c r="AS116" s="36">
        <f>Q116+Z116+AI116+AR116</f>
        <v>42.619852337783271</v>
      </c>
    </row>
    <row r="117" spans="1:45" ht="20.399999999999999" hidden="1">
      <c r="A117" s="18">
        <f t="shared" si="7"/>
        <v>58</v>
      </c>
      <c r="B117" s="19" t="s">
        <v>47</v>
      </c>
      <c r="C117" s="20" t="str">
        <f>Popis!A124</f>
        <v>Kajić Fran</v>
      </c>
      <c r="D117" s="21">
        <f>Popis!B124</f>
        <v>2002</v>
      </c>
      <c r="E117" s="22" t="str">
        <f>LEFT($F117)</f>
        <v>M</v>
      </c>
      <c r="F117" s="23" t="str">
        <f>Popis!E124</f>
        <v>MS</v>
      </c>
      <c r="G117" s="24" t="s">
        <v>48</v>
      </c>
      <c r="H117" s="25">
        <f>1 + COUNTIFS($AS$6:$AS$950,"&gt;" &amp;$AS117, $F$6:$F$950, $F117)</f>
        <v>7</v>
      </c>
      <c r="I117" s="26">
        <f>IFERROR(VLOOKUP(C117,kolo1!$C$8:$H$133,6,0),0)</f>
        <v>0</v>
      </c>
      <c r="J117" s="27">
        <f>IFERROR(VLOOKUP(C117,kolo2!$C$8:$H$199,6,0),0)</f>
        <v>0</v>
      </c>
      <c r="K117" s="27">
        <f>IFERROR(VLOOKUP(C117,kolo3!$C$7:$H$169,6,0),0)</f>
        <v>0</v>
      </c>
      <c r="L117" s="27">
        <f>IFERROR(VLOOKUP(C117,kolo4!$C$6:$H$171,6,0),0)</f>
        <v>0</v>
      </c>
      <c r="M117" s="27">
        <f>IFERROR(VLOOKUP(C117,kolo5!$C$6:$H$150,6,0),0)</f>
        <v>0</v>
      </c>
      <c r="N117" s="27">
        <f>IFERROR(VLOOKUP(C117,kolo6!$C$6:$H$153,6,0),0)</f>
        <v>0</v>
      </c>
      <c r="O117" s="27">
        <f>IFERROR(VLOOKUP(C117,kolo7!$C$6:$H$64,6,0),0)</f>
        <v>0</v>
      </c>
      <c r="P117" s="28">
        <f>IFERROR(VLOOKUP(C117,kolo8!$C$6:$H$134,6,0),0)</f>
        <v>0</v>
      </c>
      <c r="Q117" s="29">
        <f t="array" ref="Q117">SUM(LARGE(I117:P117,{1,2,3,4,5}))</f>
        <v>0</v>
      </c>
      <c r="R117" s="30">
        <f>IFERROR(VLOOKUP(C117,kolo9!$C$6:$H$200,6,0),0)</f>
        <v>0</v>
      </c>
      <c r="S117" s="27">
        <f>IFERROR(VLOOKUP(C117,kolo10!$C$6:$H$103,6,0),0)</f>
        <v>0</v>
      </c>
      <c r="T117" s="27">
        <f>IFERROR(VLOOKUP(C117,kolo11!$C$6:$H$154,6,0),0)</f>
        <v>0</v>
      </c>
      <c r="U117" s="31">
        <f>IFERROR(VLOOKUP(C117,kolo12!$C$6:$H$153,6,0),0)</f>
        <v>0</v>
      </c>
      <c r="V117" s="31">
        <f>IFERROR(VLOOKUP(C117,kolo13!$C$6:$H$151,6,0),0)</f>
        <v>0</v>
      </c>
      <c r="W117" s="31">
        <f>IFERROR(VLOOKUP(C117,kolo14!$C$6:$H$137,6,0),0)</f>
        <v>0</v>
      </c>
      <c r="X117" s="31">
        <f>IFERROR(VLOOKUP(C117,kolo15!$C$6:$H$149,6,0),0)</f>
        <v>0</v>
      </c>
      <c r="Y117" s="32">
        <f>IFERROR(VLOOKUP(C117,kolo16!$C$6:$H$155,6,0),0)</f>
        <v>0</v>
      </c>
      <c r="Z117" s="33">
        <f t="array" ref="Z117">SUM(LARGE(R117:Y117,{1,2,3,4,5}))</f>
        <v>0</v>
      </c>
      <c r="AA117" s="30">
        <f>IFERROR(VLOOKUP(C117,kolo17!$C$6:$H$151,6,0),0)</f>
        <v>0</v>
      </c>
      <c r="AB117" s="27">
        <f>IFERROR(VLOOKUP(C117,kolo18!$C$6:$H$157,6,0),0)</f>
        <v>0</v>
      </c>
      <c r="AC117" s="27">
        <f>IFERROR(VLOOKUP(C117,kolo19!$C$6:$H$150,6,0),0)</f>
        <v>0</v>
      </c>
      <c r="AD117" s="31">
        <f>IFERROR(VLOOKUP(C117,kolo20!$C$6:$H$145,6,0),0)</f>
        <v>0</v>
      </c>
      <c r="AE117" s="31">
        <f>IFERROR(VLOOKUP(C117,kolo21!$C$6:$H$152,6,0),0)</f>
        <v>0</v>
      </c>
      <c r="AF117" s="31">
        <f>IFERROR(VLOOKUP(C117,kolo22!$C$6:$H$151,6,0),0)</f>
        <v>0</v>
      </c>
      <c r="AG117" s="31">
        <f>IFERROR(VLOOKUP(C117,kolo23!$C$6:$H$118,6,0),0)</f>
        <v>0</v>
      </c>
      <c r="AH117" s="32">
        <f>IFERROR(VLOOKUP(C117,kolo24!$C$6:$H$143,6,0),0)</f>
        <v>0</v>
      </c>
      <c r="AI117" s="33">
        <f t="array" ref="AI117">SUM(LARGE(AA117:AH117,{1,2,3,4,5}))</f>
        <v>0</v>
      </c>
      <c r="AJ117" s="30">
        <f>IFERROR(VLOOKUP(C117,kolo25!$C$6:$H$200,6,0),0)</f>
        <v>0</v>
      </c>
      <c r="AK117" s="27">
        <f>IFERROR(VLOOKUP(C117,kolo26!$C$6:$H$200,6,0),0)</f>
        <v>0</v>
      </c>
      <c r="AL117" s="27">
        <f>IFERROR(VLOOKUP(C117,kolo27!$C$6:$H$200,6,0),0)</f>
        <v>0</v>
      </c>
      <c r="AM117" s="31">
        <f>IFERROR(VLOOKUP(C117,kolo28!$C$6:$H$200,6,0),0)</f>
        <v>0</v>
      </c>
      <c r="AN117" s="31">
        <f>IFERROR(VLOOKUP(C117,kolo29!$C$6:$H$159,6,0),0)</f>
        <v>0</v>
      </c>
      <c r="AO117" s="31">
        <f>IFERROR(VLOOKUP(C117,kolo30!$C$6:$H$75,6,0),0)</f>
        <v>0</v>
      </c>
      <c r="AP117" s="31">
        <f>IFERROR(VLOOKUP(C117,kolo31!$C$6:$H$118,6,0),0)</f>
        <v>0</v>
      </c>
      <c r="AQ117" s="34">
        <f>IFERROR(VLOOKUP(C117,kolo32!$C$6:$H$200,6,0),0)</f>
        <v>0</v>
      </c>
      <c r="AR117" s="35">
        <f t="array" ref="AR117">SUM(LARGE(AJ117:AQ117,{1,2,3,4,5}))</f>
        <v>0</v>
      </c>
      <c r="AS117" s="36">
        <f>Q117+Z117+AI117+AR117</f>
        <v>0</v>
      </c>
    </row>
    <row r="118" spans="1:45" ht="20.399999999999999" hidden="1">
      <c r="A118" s="18">
        <f t="shared" si="7"/>
        <v>58</v>
      </c>
      <c r="B118" s="19" t="s">
        <v>47</v>
      </c>
      <c r="C118" s="20" t="str">
        <f>Popis!A96</f>
        <v>Halili Kamer</v>
      </c>
      <c r="D118" s="21">
        <f>Popis!B96</f>
        <v>1946</v>
      </c>
      <c r="E118" s="22" t="str">
        <f>LEFT($F118)</f>
        <v>M</v>
      </c>
      <c r="F118" s="23" t="str">
        <f>Popis!E96</f>
        <v>M75</v>
      </c>
      <c r="G118" s="24" t="s">
        <v>48</v>
      </c>
      <c r="H118" s="25">
        <f>1 + COUNTIFS($AS$6:$AS$950,"&gt;" &amp;$AS118, $F$6:$F$950, $F118)</f>
        <v>2</v>
      </c>
      <c r="I118" s="26">
        <f>IFERROR(VLOOKUP(C118,kolo1!$C$8:$H$133,6,0),0)</f>
        <v>0</v>
      </c>
      <c r="J118" s="27">
        <f>IFERROR(VLOOKUP(C118,kolo2!$C$8:$H$199,6,0),0)</f>
        <v>0</v>
      </c>
      <c r="K118" s="27">
        <f>IFERROR(VLOOKUP(C118,kolo3!$C$7:$H$169,6,0),0)</f>
        <v>0</v>
      </c>
      <c r="L118" s="27">
        <f>IFERROR(VLOOKUP(C118,kolo4!$C$6:$H$171,6,0),0)</f>
        <v>0</v>
      </c>
      <c r="M118" s="27">
        <f>IFERROR(VLOOKUP(C118,kolo5!$C$6:$H$150,6,0),0)</f>
        <v>0</v>
      </c>
      <c r="N118" s="27">
        <f>IFERROR(VLOOKUP(C118,kolo6!$C$6:$H$153,6,0),0)</f>
        <v>0</v>
      </c>
      <c r="O118" s="27">
        <f>IFERROR(VLOOKUP(C118,kolo7!$C$6:$H$64,6,0),0)</f>
        <v>0</v>
      </c>
      <c r="P118" s="28">
        <f>IFERROR(VLOOKUP(C118,kolo8!$C$6:$H$134,6,0),0)</f>
        <v>0</v>
      </c>
      <c r="Q118" s="29">
        <f t="array" ref="Q118">SUM(LARGE(I118:P118,{1,2,3,4,5}))</f>
        <v>0</v>
      </c>
      <c r="R118" s="30">
        <f>IFERROR(VLOOKUP(C118,kolo9!$C$6:$H$200,6,0),0)</f>
        <v>0</v>
      </c>
      <c r="S118" s="27">
        <f>IFERROR(VLOOKUP(C118,kolo10!$C$6:$H$103,6,0),0)</f>
        <v>0</v>
      </c>
      <c r="T118" s="27">
        <f>IFERROR(VLOOKUP(C118,kolo11!$C$6:$H$154,6,0),0)</f>
        <v>0</v>
      </c>
      <c r="U118" s="31">
        <f>IFERROR(VLOOKUP(C118,kolo12!$C$6:$H$153,6,0),0)</f>
        <v>0</v>
      </c>
      <c r="V118" s="31">
        <f>IFERROR(VLOOKUP(C118,kolo13!$C$6:$H$151,6,0),0)</f>
        <v>0</v>
      </c>
      <c r="W118" s="31">
        <f>IFERROR(VLOOKUP(C118,kolo14!$C$6:$H$137,6,0),0)</f>
        <v>0</v>
      </c>
      <c r="X118" s="31">
        <f>IFERROR(VLOOKUP(C118,kolo15!$C$6:$H$149,6,0),0)</f>
        <v>0</v>
      </c>
      <c r="Y118" s="32">
        <f>IFERROR(VLOOKUP(C118,kolo16!$C$6:$H$155,6,0),0)</f>
        <v>0</v>
      </c>
      <c r="Z118" s="33">
        <f t="array" ref="Z118">SUM(LARGE(R118:Y118,{1,2,3,4,5}))</f>
        <v>0</v>
      </c>
      <c r="AA118" s="30">
        <f>IFERROR(VLOOKUP(C118,kolo17!$C$6:$H$151,6,0),0)</f>
        <v>0</v>
      </c>
      <c r="AB118" s="27">
        <f>IFERROR(VLOOKUP(C118,kolo18!$C$6:$H$157,6,0),0)</f>
        <v>0</v>
      </c>
      <c r="AC118" s="27">
        <f>IFERROR(VLOOKUP(C118,kolo19!$C$6:$H$150,6,0),0)</f>
        <v>0</v>
      </c>
      <c r="AD118" s="31">
        <f>IFERROR(VLOOKUP(C118,kolo20!$C$6:$H$145,6,0),0)</f>
        <v>0</v>
      </c>
      <c r="AE118" s="31">
        <f>IFERROR(VLOOKUP(C118,kolo21!$C$6:$H$152,6,0),0)</f>
        <v>0</v>
      </c>
      <c r="AF118" s="31">
        <f>IFERROR(VLOOKUP(C118,kolo22!$C$6:$H$151,6,0),0)</f>
        <v>0</v>
      </c>
      <c r="AG118" s="31">
        <f>IFERROR(VLOOKUP(C118,kolo23!$C$6:$H$118,6,0),0)</f>
        <v>0</v>
      </c>
      <c r="AH118" s="32">
        <f>IFERROR(VLOOKUP(C118,kolo24!$C$6:$H$143,6,0),0)</f>
        <v>0</v>
      </c>
      <c r="AI118" s="33">
        <f t="array" ref="AI118">SUM(LARGE(AA118:AH118,{1,2,3,4,5}))</f>
        <v>0</v>
      </c>
      <c r="AJ118" s="30">
        <f>IFERROR(VLOOKUP(C118,kolo25!$C$6:$H$200,6,0),0)</f>
        <v>0</v>
      </c>
      <c r="AK118" s="27">
        <f>IFERROR(VLOOKUP(C118,kolo26!$C$6:$H$200,6,0),0)</f>
        <v>0</v>
      </c>
      <c r="AL118" s="27">
        <f>IFERROR(VLOOKUP(C118,kolo27!$C$6:$H$200,6,0),0)</f>
        <v>0</v>
      </c>
      <c r="AM118" s="31">
        <f>IFERROR(VLOOKUP(C118,kolo28!$C$6:$H$200,6,0),0)</f>
        <v>0</v>
      </c>
      <c r="AN118" s="31">
        <f>IFERROR(VLOOKUP(C118,kolo29!$C$6:$H$159,6,0),0)</f>
        <v>0</v>
      </c>
      <c r="AO118" s="31">
        <f>IFERROR(VLOOKUP(C118,kolo30!$C$6:$H$75,6,0),0)</f>
        <v>0</v>
      </c>
      <c r="AP118" s="31">
        <f>IFERROR(VLOOKUP(C118,kolo31!$C$6:$H$118,6,0),0)</f>
        <v>0</v>
      </c>
      <c r="AQ118" s="34">
        <f>IFERROR(VLOOKUP(C118,kolo32!$C$6:$H$200,6,0),0)</f>
        <v>0</v>
      </c>
      <c r="AR118" s="35">
        <f t="array" ref="AR118">SUM(LARGE(AJ118:AQ118,{1,2,3,4,5}))</f>
        <v>0</v>
      </c>
      <c r="AS118" s="36">
        <f>Q118+Z118+AI118+AR118</f>
        <v>0</v>
      </c>
    </row>
    <row r="119" spans="1:45" ht="20.399999999999999" hidden="1">
      <c r="A119" s="18">
        <f t="shared" si="7"/>
        <v>34</v>
      </c>
      <c r="B119" s="19" t="s">
        <v>47</v>
      </c>
      <c r="C119" s="20" t="str">
        <f>Popis!A126</f>
        <v>Kaštelan Nada</v>
      </c>
      <c r="D119" s="21">
        <f>Popis!B126</f>
        <v>1973</v>
      </c>
      <c r="E119" s="22" t="str">
        <f>LEFT($F119)</f>
        <v>Ž</v>
      </c>
      <c r="F119" s="23" t="str">
        <f>Popis!E126</f>
        <v>Ž45</v>
      </c>
      <c r="G119" s="37" t="s">
        <v>48</v>
      </c>
      <c r="H119" s="25">
        <f>1 + COUNTIFS($AS$6:$AS$950,"&gt;" &amp;$AS119, $F$6:$F$950, $F119)</f>
        <v>3</v>
      </c>
      <c r="I119" s="26">
        <f>IFERROR(VLOOKUP(C119,kolo1!$C$8:$H$133,6,0),0)</f>
        <v>0</v>
      </c>
      <c r="J119" s="27">
        <f>IFERROR(VLOOKUP(C119,kolo2!$C$8:$H$199,6,0),0)</f>
        <v>0</v>
      </c>
      <c r="K119" s="27">
        <f>IFERROR(VLOOKUP(C119,kolo3!$C$7:$H$169,6,0),0)</f>
        <v>0</v>
      </c>
      <c r="L119" s="27">
        <f>IFERROR(VLOOKUP(C119,kolo4!$C$6:$H$171,6,0),0)</f>
        <v>0</v>
      </c>
      <c r="M119" s="27">
        <f>IFERROR(VLOOKUP(C119,kolo5!$C$6:$H$150,6,0),0)</f>
        <v>0</v>
      </c>
      <c r="N119" s="27">
        <f>IFERROR(VLOOKUP(C119,kolo6!$C$6:$H$153,6,0),0)</f>
        <v>0</v>
      </c>
      <c r="O119" s="27">
        <f>IFERROR(VLOOKUP(C119,kolo7!$C$6:$H$64,6,0),0)</f>
        <v>0</v>
      </c>
      <c r="P119" s="28">
        <f>IFERROR(VLOOKUP(C119,kolo8!$C$6:$H$134,6,0),0)</f>
        <v>0</v>
      </c>
      <c r="Q119" s="29">
        <f t="array" ref="Q119">SUM(LARGE(I119:P119,{1,2,3,4,5}))</f>
        <v>0</v>
      </c>
      <c r="R119" s="30">
        <f>IFERROR(VLOOKUP(C119,kolo9!$C$6:$H$200,6,0),0)</f>
        <v>0</v>
      </c>
      <c r="S119" s="27">
        <f>IFERROR(VLOOKUP(C119,kolo10!$C$6:$H$103,6,0),0)</f>
        <v>0</v>
      </c>
      <c r="T119" s="27">
        <f>IFERROR(VLOOKUP(C119,kolo11!$C$6:$H$154,6,0),0)</f>
        <v>0</v>
      </c>
      <c r="U119" s="31">
        <f>IFERROR(VLOOKUP(C119,kolo12!$C$6:$H$153,6,0),0)</f>
        <v>0</v>
      </c>
      <c r="V119" s="31">
        <f>IFERROR(VLOOKUP(C119,kolo13!$C$6:$H$151,6,0),0)</f>
        <v>0</v>
      </c>
      <c r="W119" s="31">
        <f>IFERROR(VLOOKUP(C119,kolo14!$C$6:$H$137,6,0),0)</f>
        <v>0</v>
      </c>
      <c r="X119" s="31">
        <f>IFERROR(VLOOKUP(C119,kolo15!$C$6:$H$149,6,0),0)</f>
        <v>0</v>
      </c>
      <c r="Y119" s="32">
        <f>IFERROR(VLOOKUP(C119,kolo16!$C$6:$H$155,6,0),0)</f>
        <v>0</v>
      </c>
      <c r="Z119" s="33">
        <f t="array" ref="Z119">SUM(LARGE(R119:Y119,{1,2,3,4,5}))</f>
        <v>0</v>
      </c>
      <c r="AA119" s="30">
        <f>IFERROR(VLOOKUP(C119,kolo17!$C$6:$H$151,6,0),0)</f>
        <v>0</v>
      </c>
      <c r="AB119" s="27">
        <f>IFERROR(VLOOKUP(C119,kolo18!$C$6:$H$157,6,0),0)</f>
        <v>0</v>
      </c>
      <c r="AC119" s="27">
        <f>IFERROR(VLOOKUP(C119,kolo19!$C$6:$H$150,6,0),0)</f>
        <v>0</v>
      </c>
      <c r="AD119" s="31">
        <f>IFERROR(VLOOKUP(C119,kolo20!$C$6:$H$145,6,0),0)</f>
        <v>0</v>
      </c>
      <c r="AE119" s="31">
        <f>IFERROR(VLOOKUP(C119,kolo21!$C$6:$H$152,6,0),0)</f>
        <v>0</v>
      </c>
      <c r="AF119" s="31">
        <f>IFERROR(VLOOKUP(C119,kolo22!$C$6:$H$151,6,0),0)</f>
        <v>0</v>
      </c>
      <c r="AG119" s="31">
        <f>IFERROR(VLOOKUP(C119,kolo23!$C$6:$H$118,6,0),0)</f>
        <v>0</v>
      </c>
      <c r="AH119" s="32">
        <f>IFERROR(VLOOKUP(C119,kolo24!$C$6:$H$143,6,0),0)</f>
        <v>0</v>
      </c>
      <c r="AI119" s="33">
        <f t="array" ref="AI119">SUM(LARGE(AA119:AH119,{1,2,3,4,5}))</f>
        <v>0</v>
      </c>
      <c r="AJ119" s="30">
        <f>IFERROR(VLOOKUP(C119,kolo25!$C$6:$H$200,6,0),0)</f>
        <v>0</v>
      </c>
      <c r="AK119" s="27">
        <f>IFERROR(VLOOKUP(C119,kolo26!$C$6:$H$200,6,0),0)</f>
        <v>0</v>
      </c>
      <c r="AL119" s="27">
        <f>IFERROR(VLOOKUP(C119,kolo27!$C$6:$H$200,6,0),0)</f>
        <v>0</v>
      </c>
      <c r="AM119" s="31">
        <f>IFERROR(VLOOKUP(C119,kolo28!$C$6:$H$200,6,0),0)</f>
        <v>0</v>
      </c>
      <c r="AN119" s="31">
        <f>IFERROR(VLOOKUP(C119,kolo29!$C$6:$H$159,6,0),0)</f>
        <v>0</v>
      </c>
      <c r="AO119" s="31">
        <f>IFERROR(VLOOKUP(C119,kolo30!$C$6:$H$75,6,0),0)</f>
        <v>0</v>
      </c>
      <c r="AP119" s="31">
        <f>IFERROR(VLOOKUP(C119,kolo31!$C$6:$H$118,6,0),0)</f>
        <v>0</v>
      </c>
      <c r="AQ119" s="34">
        <f>IFERROR(VLOOKUP(C119,kolo32!$C$6:$H$200,6,0),0)</f>
        <v>0</v>
      </c>
      <c r="AR119" s="35">
        <f t="array" ref="AR119">SUM(LARGE(AJ119:AQ119,{1,2,3,4,5}))</f>
        <v>0</v>
      </c>
      <c r="AS119" s="36">
        <f>Q119+Z119+AI119+AR119</f>
        <v>0</v>
      </c>
    </row>
    <row r="120" spans="1:45" ht="20.399999999999999" hidden="1">
      <c r="A120" s="18">
        <f t="shared" si="7"/>
        <v>58</v>
      </c>
      <c r="B120" s="19" t="s">
        <v>47</v>
      </c>
      <c r="C120" s="20" t="str">
        <f>Popis!A127</f>
        <v>Katanec Dražen</v>
      </c>
      <c r="D120" s="21">
        <f>Popis!B127</f>
        <v>1969</v>
      </c>
      <c r="E120" s="22" t="str">
        <f>LEFT($F120)</f>
        <v>M</v>
      </c>
      <c r="F120" s="23" t="str">
        <f>Popis!E127</f>
        <v>M50</v>
      </c>
      <c r="G120" s="24" t="s">
        <v>48</v>
      </c>
      <c r="H120" s="25">
        <f>1 + COUNTIFS($AS$6:$AS$950,"&gt;" &amp;$AS120, $F$6:$F$950, $F120)</f>
        <v>5</v>
      </c>
      <c r="I120" s="26">
        <f>IFERROR(VLOOKUP(C120,kolo1!$C$8:$H$133,6,0),0)</f>
        <v>0</v>
      </c>
      <c r="J120" s="27">
        <f>IFERROR(VLOOKUP(C120,kolo2!$C$8:$H$199,6,0),0)</f>
        <v>0</v>
      </c>
      <c r="K120" s="27">
        <f>IFERROR(VLOOKUP(C120,kolo3!$C$7:$H$169,6,0),0)</f>
        <v>0</v>
      </c>
      <c r="L120" s="27">
        <f>IFERROR(VLOOKUP(C120,kolo4!$C$6:$H$171,6,0),0)</f>
        <v>0</v>
      </c>
      <c r="M120" s="27">
        <f>IFERROR(VLOOKUP(C120,kolo5!$C$6:$H$150,6,0),0)</f>
        <v>0</v>
      </c>
      <c r="N120" s="27">
        <f>IFERROR(VLOOKUP(C120,kolo6!$C$6:$H$153,6,0),0)</f>
        <v>0</v>
      </c>
      <c r="O120" s="27">
        <f>IFERROR(VLOOKUP(C120,kolo7!$C$6:$H$64,6,0),0)</f>
        <v>0</v>
      </c>
      <c r="P120" s="28">
        <f>IFERROR(VLOOKUP(C120,kolo8!$C$6:$H$134,6,0),0)</f>
        <v>0</v>
      </c>
      <c r="Q120" s="29">
        <f t="array" ref="Q120">SUM(LARGE(I120:P120,{1,2,3,4,5}))</f>
        <v>0</v>
      </c>
      <c r="R120" s="30">
        <f>IFERROR(VLOOKUP(C120,kolo9!$C$6:$H$200,6,0),0)</f>
        <v>0</v>
      </c>
      <c r="S120" s="27">
        <f>IFERROR(VLOOKUP(C120,kolo10!$C$6:$H$103,6,0),0)</f>
        <v>0</v>
      </c>
      <c r="T120" s="27">
        <f>IFERROR(VLOOKUP(C120,kolo11!$C$6:$H$154,6,0),0)</f>
        <v>0</v>
      </c>
      <c r="U120" s="31">
        <f>IFERROR(VLOOKUP(C120,kolo12!$C$6:$H$153,6,0),0)</f>
        <v>0</v>
      </c>
      <c r="V120" s="31">
        <f>IFERROR(VLOOKUP(C120,kolo13!$C$6:$H$151,6,0),0)</f>
        <v>0</v>
      </c>
      <c r="W120" s="31">
        <f>IFERROR(VLOOKUP(C120,kolo14!$C$6:$H$137,6,0),0)</f>
        <v>0</v>
      </c>
      <c r="X120" s="31">
        <f>IFERROR(VLOOKUP(C120,kolo15!$C$6:$H$149,6,0),0)</f>
        <v>0</v>
      </c>
      <c r="Y120" s="32">
        <f>IFERROR(VLOOKUP(C120,kolo16!$C$6:$H$155,6,0),0)</f>
        <v>0</v>
      </c>
      <c r="Z120" s="33">
        <f t="array" ref="Z120">SUM(LARGE(R120:Y120,{1,2,3,4,5}))</f>
        <v>0</v>
      </c>
      <c r="AA120" s="30">
        <f>IFERROR(VLOOKUP(C120,kolo17!$C$6:$H$151,6,0),0)</f>
        <v>0</v>
      </c>
      <c r="AB120" s="27">
        <f>IFERROR(VLOOKUP(C120,kolo18!$C$6:$H$157,6,0),0)</f>
        <v>0</v>
      </c>
      <c r="AC120" s="27">
        <f>IFERROR(VLOOKUP(C120,kolo19!$C$6:$H$150,6,0),0)</f>
        <v>0</v>
      </c>
      <c r="AD120" s="31">
        <f>IFERROR(VLOOKUP(C120,kolo20!$C$6:$H$145,6,0),0)</f>
        <v>0</v>
      </c>
      <c r="AE120" s="31">
        <f>IFERROR(VLOOKUP(C120,kolo21!$C$6:$H$152,6,0),0)</f>
        <v>0</v>
      </c>
      <c r="AF120" s="31">
        <f>IFERROR(VLOOKUP(C120,kolo22!$C$6:$H$151,6,0),0)</f>
        <v>0</v>
      </c>
      <c r="AG120" s="31">
        <f>IFERROR(VLOOKUP(C120,kolo23!$C$6:$H$118,6,0),0)</f>
        <v>0</v>
      </c>
      <c r="AH120" s="32">
        <f>IFERROR(VLOOKUP(C120,kolo24!$C$6:$H$143,6,0),0)</f>
        <v>0</v>
      </c>
      <c r="AI120" s="33">
        <f t="array" ref="AI120">SUM(LARGE(AA120:AH120,{1,2,3,4,5}))</f>
        <v>0</v>
      </c>
      <c r="AJ120" s="30">
        <f>IFERROR(VLOOKUP(C120,kolo25!$C$6:$H$200,6,0),0)</f>
        <v>0</v>
      </c>
      <c r="AK120" s="27">
        <f>IFERROR(VLOOKUP(C120,kolo26!$C$6:$H$200,6,0),0)</f>
        <v>0</v>
      </c>
      <c r="AL120" s="27">
        <f>IFERROR(VLOOKUP(C120,kolo27!$C$6:$H$200,6,0),0)</f>
        <v>0</v>
      </c>
      <c r="AM120" s="31">
        <f>IFERROR(VLOOKUP(C120,kolo28!$C$6:$H$200,6,0),0)</f>
        <v>0</v>
      </c>
      <c r="AN120" s="31">
        <f>IFERROR(VLOOKUP(C120,kolo29!$C$6:$H$159,6,0),0)</f>
        <v>0</v>
      </c>
      <c r="AO120" s="31">
        <f>IFERROR(VLOOKUP(C120,kolo30!$C$6:$H$75,6,0),0)</f>
        <v>0</v>
      </c>
      <c r="AP120" s="31">
        <f>IFERROR(VLOOKUP(C120,kolo31!$C$6:$H$118,6,0),0)</f>
        <v>0</v>
      </c>
      <c r="AQ120" s="34">
        <f>IFERROR(VLOOKUP(C120,kolo32!$C$6:$H$200,6,0),0)</f>
        <v>0</v>
      </c>
      <c r="AR120" s="35">
        <f t="array" ref="AR120">SUM(LARGE(AJ120:AQ120,{1,2,3,4,5}))</f>
        <v>0</v>
      </c>
      <c r="AS120" s="36">
        <f>Q120+Z120+AI120+AR120</f>
        <v>0</v>
      </c>
    </row>
    <row r="121" spans="1:45" ht="20.399999999999999">
      <c r="A121" s="18">
        <f t="shared" si="7"/>
        <v>27</v>
      </c>
      <c r="B121" s="19" t="s">
        <v>47</v>
      </c>
      <c r="C121" s="20" t="str">
        <f>Popis!A240</f>
        <v>Simon Borislav</v>
      </c>
      <c r="D121" s="21">
        <f>Popis!B240</f>
        <v>1952</v>
      </c>
      <c r="E121" s="22" t="str">
        <f>LEFT($F121)</f>
        <v>M</v>
      </c>
      <c r="F121" s="23" t="str">
        <f>Popis!E240</f>
        <v>M70</v>
      </c>
      <c r="G121" s="24" t="s">
        <v>48</v>
      </c>
      <c r="H121" s="25">
        <f>1 + COUNTIFS($AS$6:$AS$950,"&gt;" &amp;$AS121, $F$6:$F$950, $F121)</f>
        <v>4</v>
      </c>
      <c r="I121" s="26">
        <f>IFERROR(VLOOKUP(C121,kolo1!$C$8:$H$133,6,0),0)</f>
        <v>14.650543455512333</v>
      </c>
      <c r="J121" s="27">
        <f>IFERROR(VLOOKUP(C121,kolo2!$C$8:$H$199,6,0),0)</f>
        <v>18.961792389166423</v>
      </c>
      <c r="K121" s="27">
        <f>IFERROR(VLOOKUP(C121,kolo3!$C$7:$H$169,6,0),0)</f>
        <v>19.592540390685972</v>
      </c>
      <c r="L121" s="27">
        <f>IFERROR(VLOOKUP(C121,kolo4!$C$6:$H$171,6,0),0)</f>
        <v>0</v>
      </c>
      <c r="M121" s="27">
        <f>IFERROR(VLOOKUP(C121,kolo5!$C$6:$H$150,6,0),0)</f>
        <v>0</v>
      </c>
      <c r="N121" s="27">
        <f>IFERROR(VLOOKUP(C121,kolo6!$C$6:$H$153,6,0),0)</f>
        <v>0</v>
      </c>
      <c r="O121" s="27">
        <f>IFERROR(VLOOKUP(C121,kolo7!$C$6:$H$64,6,0),0)</f>
        <v>0</v>
      </c>
      <c r="P121" s="28">
        <f>IFERROR(VLOOKUP(C121,kolo8!$C$6:$H$134,6,0),0)</f>
        <v>0</v>
      </c>
      <c r="Q121" s="29">
        <f t="array" ref="Q121">SUM(LARGE(I121:P121,{1,2,3,4,5}))</f>
        <v>53.204876235364729</v>
      </c>
      <c r="R121" s="30">
        <f>IFERROR(VLOOKUP(C121,kolo9!$C$6:$H$200,6,0),0)</f>
        <v>0</v>
      </c>
      <c r="S121" s="27">
        <f>IFERROR(VLOOKUP(C121,kolo10!$C$6:$H$103,6,0),0)</f>
        <v>0</v>
      </c>
      <c r="T121" s="27">
        <f>IFERROR(VLOOKUP(C121,kolo11!$C$6:$H$154,6,0),0)</f>
        <v>0</v>
      </c>
      <c r="U121" s="31">
        <f>IFERROR(VLOOKUP(C121,kolo12!$C$6:$H$153,6,0),0)</f>
        <v>0</v>
      </c>
      <c r="V121" s="31">
        <f>IFERROR(VLOOKUP(C121,kolo13!$C$6:$H$151,6,0),0)</f>
        <v>0</v>
      </c>
      <c r="W121" s="31">
        <f>IFERROR(VLOOKUP(C121,kolo14!$C$6:$H$137,6,0),0)</f>
        <v>0</v>
      </c>
      <c r="X121" s="31">
        <f>IFERROR(VLOOKUP(C121,kolo15!$C$6:$H$149,6,0),0)</f>
        <v>0</v>
      </c>
      <c r="Y121" s="32">
        <f>IFERROR(VLOOKUP(C121,kolo16!$C$6:$H$155,6,0),0)</f>
        <v>0</v>
      </c>
      <c r="Z121" s="33">
        <f t="array" ref="Z121">SUM(LARGE(R121:Y121,{1,2,3,4,5}))</f>
        <v>0</v>
      </c>
      <c r="AA121" s="30">
        <f>IFERROR(VLOOKUP(C121,kolo17!$C$6:$H$151,6,0),0)</f>
        <v>0</v>
      </c>
      <c r="AB121" s="27">
        <f>IFERROR(VLOOKUP(C121,kolo18!$C$6:$H$157,6,0),0)</f>
        <v>0</v>
      </c>
      <c r="AC121" s="27">
        <f>IFERROR(VLOOKUP(C121,kolo19!$C$6:$H$150,6,0),0)</f>
        <v>0</v>
      </c>
      <c r="AD121" s="31">
        <f>IFERROR(VLOOKUP(C121,kolo20!$C$6:$H$145,6,0),0)</f>
        <v>0</v>
      </c>
      <c r="AE121" s="31">
        <f>IFERROR(VLOOKUP(C121,kolo21!$C$6:$H$152,6,0),0)</f>
        <v>0</v>
      </c>
      <c r="AF121" s="31">
        <f>IFERROR(VLOOKUP(C121,kolo22!$C$6:$H$151,6,0),0)</f>
        <v>0</v>
      </c>
      <c r="AG121" s="31">
        <f>IFERROR(VLOOKUP(C121,kolo23!$C$6:$H$118,6,0),0)</f>
        <v>0</v>
      </c>
      <c r="AH121" s="32">
        <f>IFERROR(VLOOKUP(C121,kolo24!$C$6:$H$143,6,0),0)</f>
        <v>0</v>
      </c>
      <c r="AI121" s="33">
        <f t="array" ref="AI121">SUM(LARGE(AA121:AH121,{1,2,3,4,5}))</f>
        <v>0</v>
      </c>
      <c r="AJ121" s="30">
        <f>IFERROR(VLOOKUP(C121,kolo25!$C$6:$H$200,6,0),0)</f>
        <v>0</v>
      </c>
      <c r="AK121" s="27">
        <f>IFERROR(VLOOKUP(C121,kolo26!$C$6:$H$200,6,0),0)</f>
        <v>0</v>
      </c>
      <c r="AL121" s="27">
        <f>IFERROR(VLOOKUP(C121,kolo27!$C$6:$H$200,6,0),0)</f>
        <v>0</v>
      </c>
      <c r="AM121" s="31">
        <f>IFERROR(VLOOKUP(C121,kolo28!$C$6:$H$200,6,0),0)</f>
        <v>0</v>
      </c>
      <c r="AN121" s="31">
        <f>IFERROR(VLOOKUP(C121,kolo29!$C$6:$H$159,6,0),0)</f>
        <v>0</v>
      </c>
      <c r="AO121" s="31">
        <f>IFERROR(VLOOKUP(C121,kolo30!$C$6:$H$75,6,0),0)</f>
        <v>0</v>
      </c>
      <c r="AP121" s="31">
        <f>IFERROR(VLOOKUP(C121,kolo31!$C$6:$H$118,6,0),0)</f>
        <v>0</v>
      </c>
      <c r="AQ121" s="34">
        <f>IFERROR(VLOOKUP(C121,kolo32!$C$6:$H$200,6,0),0)</f>
        <v>0</v>
      </c>
      <c r="AR121" s="35">
        <f t="array" ref="AR121">SUM(LARGE(AJ121:AQ121,{1,2,3,4,5}))</f>
        <v>0</v>
      </c>
      <c r="AS121" s="36">
        <f>Q121+Z121+AI121+AR121</f>
        <v>53.204876235364729</v>
      </c>
    </row>
    <row r="122" spans="1:45" ht="20.399999999999999" hidden="1">
      <c r="A122" s="18">
        <f t="shared" si="7"/>
        <v>58</v>
      </c>
      <c r="B122" s="19" t="s">
        <v>47</v>
      </c>
      <c r="C122" s="20" t="str">
        <f>Popis!A129</f>
        <v>Keča Dalibor</v>
      </c>
      <c r="D122" s="21">
        <f>Popis!B129</f>
        <v>1975</v>
      </c>
      <c r="E122" s="22" t="str">
        <f>LEFT($F122)</f>
        <v>M</v>
      </c>
      <c r="F122" s="23" t="str">
        <f>Popis!E129</f>
        <v>M45</v>
      </c>
      <c r="G122" s="24" t="s">
        <v>48</v>
      </c>
      <c r="H122" s="25">
        <f>1 + COUNTIFS($AS$6:$AS$950,"&gt;" &amp;$AS122, $F$6:$F$950, $F122)</f>
        <v>9</v>
      </c>
      <c r="I122" s="26">
        <f>IFERROR(VLOOKUP(C122,kolo1!$C$8:$H$133,6,0),0)</f>
        <v>0</v>
      </c>
      <c r="J122" s="27">
        <f>IFERROR(VLOOKUP(C122,kolo2!$C$8:$H$199,6,0),0)</f>
        <v>0</v>
      </c>
      <c r="K122" s="27">
        <f>IFERROR(VLOOKUP(C122,kolo3!$C$7:$H$169,6,0),0)</f>
        <v>0</v>
      </c>
      <c r="L122" s="27">
        <f>IFERROR(VLOOKUP(C122,kolo4!$C$6:$H$171,6,0),0)</f>
        <v>0</v>
      </c>
      <c r="M122" s="27">
        <f>IFERROR(VLOOKUP(C122,kolo5!$C$6:$H$150,6,0),0)</f>
        <v>0</v>
      </c>
      <c r="N122" s="27">
        <f>IFERROR(VLOOKUP(C122,kolo6!$C$6:$H$153,6,0),0)</f>
        <v>0</v>
      </c>
      <c r="O122" s="27">
        <f>IFERROR(VLOOKUP(C122,kolo7!$C$6:$H$64,6,0),0)</f>
        <v>0</v>
      </c>
      <c r="P122" s="28">
        <f>IFERROR(VLOOKUP(C122,kolo8!$C$6:$H$134,6,0),0)</f>
        <v>0</v>
      </c>
      <c r="Q122" s="29">
        <f t="array" ref="Q122">SUM(LARGE(I122:P122,{1,2,3,4,5}))</f>
        <v>0</v>
      </c>
      <c r="R122" s="30">
        <f>IFERROR(VLOOKUP(C122,kolo9!$C$6:$H$200,6,0),0)</f>
        <v>0</v>
      </c>
      <c r="S122" s="27">
        <f>IFERROR(VLOOKUP(C122,kolo10!$C$6:$H$103,6,0),0)</f>
        <v>0</v>
      </c>
      <c r="T122" s="27">
        <f>IFERROR(VLOOKUP(C122,kolo11!$C$6:$H$154,6,0),0)</f>
        <v>0</v>
      </c>
      <c r="U122" s="31">
        <f>IFERROR(VLOOKUP(C122,kolo12!$C$6:$H$153,6,0),0)</f>
        <v>0</v>
      </c>
      <c r="V122" s="31">
        <f>IFERROR(VLOOKUP(C122,kolo13!$C$6:$H$151,6,0),0)</f>
        <v>0</v>
      </c>
      <c r="W122" s="31">
        <f>IFERROR(VLOOKUP(C122,kolo14!$C$6:$H$137,6,0),0)</f>
        <v>0</v>
      </c>
      <c r="X122" s="31">
        <f>IFERROR(VLOOKUP(C122,kolo15!$C$6:$H$149,6,0),0)</f>
        <v>0</v>
      </c>
      <c r="Y122" s="32">
        <f>IFERROR(VLOOKUP(C122,kolo16!$C$6:$H$155,6,0),0)</f>
        <v>0</v>
      </c>
      <c r="Z122" s="33">
        <f t="array" ref="Z122">SUM(LARGE(R122:Y122,{1,2,3,4,5}))</f>
        <v>0</v>
      </c>
      <c r="AA122" s="30">
        <f>IFERROR(VLOOKUP(C122,kolo17!$C$6:$H$151,6,0),0)</f>
        <v>0</v>
      </c>
      <c r="AB122" s="27">
        <f>IFERROR(VLOOKUP(C122,kolo18!$C$6:$H$157,6,0),0)</f>
        <v>0</v>
      </c>
      <c r="AC122" s="27">
        <f>IFERROR(VLOOKUP(C122,kolo19!$C$6:$H$150,6,0),0)</f>
        <v>0</v>
      </c>
      <c r="AD122" s="31">
        <f>IFERROR(VLOOKUP(C122,kolo20!$C$6:$H$145,6,0),0)</f>
        <v>0</v>
      </c>
      <c r="AE122" s="31">
        <f>IFERROR(VLOOKUP(C122,kolo21!$C$6:$H$152,6,0),0)</f>
        <v>0</v>
      </c>
      <c r="AF122" s="31">
        <f>IFERROR(VLOOKUP(C122,kolo22!$C$6:$H$151,6,0),0)</f>
        <v>0</v>
      </c>
      <c r="AG122" s="31">
        <f>IFERROR(VLOOKUP(C122,kolo23!$C$6:$H$118,6,0),0)</f>
        <v>0</v>
      </c>
      <c r="AH122" s="32">
        <f>IFERROR(VLOOKUP(C122,kolo24!$C$6:$H$143,6,0),0)</f>
        <v>0</v>
      </c>
      <c r="AI122" s="33">
        <f t="array" ref="AI122">SUM(LARGE(AA122:AH122,{1,2,3,4,5}))</f>
        <v>0</v>
      </c>
      <c r="AJ122" s="30">
        <f>IFERROR(VLOOKUP(C122,kolo25!$C$6:$H$200,6,0),0)</f>
        <v>0</v>
      </c>
      <c r="AK122" s="27">
        <f>IFERROR(VLOOKUP(C122,kolo26!$C$6:$H$200,6,0),0)</f>
        <v>0</v>
      </c>
      <c r="AL122" s="27">
        <f>IFERROR(VLOOKUP(C122,kolo27!$C$6:$H$200,6,0),0)</f>
        <v>0</v>
      </c>
      <c r="AM122" s="31">
        <f>IFERROR(VLOOKUP(C122,kolo28!$C$6:$H$200,6,0),0)</f>
        <v>0</v>
      </c>
      <c r="AN122" s="31">
        <f>IFERROR(VLOOKUP(C122,kolo29!$C$6:$H$159,6,0),0)</f>
        <v>0</v>
      </c>
      <c r="AO122" s="31">
        <f>IFERROR(VLOOKUP(C122,kolo30!$C$6:$H$75,6,0),0)</f>
        <v>0</v>
      </c>
      <c r="AP122" s="31">
        <f>IFERROR(VLOOKUP(C122,kolo31!$C$6:$H$118,6,0),0)</f>
        <v>0</v>
      </c>
      <c r="AQ122" s="34">
        <f>IFERROR(VLOOKUP(C122,kolo32!$C$6:$H$200,6,0),0)</f>
        <v>0</v>
      </c>
      <c r="AR122" s="35">
        <f t="array" ref="AR122">SUM(LARGE(AJ122:AQ122,{1,2,3,4,5}))</f>
        <v>0</v>
      </c>
      <c r="AS122" s="36">
        <f>Q122+Z122+AI122+AR122</f>
        <v>0</v>
      </c>
    </row>
    <row r="123" spans="1:45" ht="20.399999999999999" hidden="1">
      <c r="A123" s="18">
        <f t="shared" si="7"/>
        <v>58</v>
      </c>
      <c r="B123" s="19" t="s">
        <v>47</v>
      </c>
      <c r="C123" s="20" t="str">
        <f>Popis!A130</f>
        <v>Kezele Luka</v>
      </c>
      <c r="D123" s="21">
        <f>Popis!B130</f>
        <v>1977</v>
      </c>
      <c r="E123" s="22" t="str">
        <f>LEFT($F123)</f>
        <v>M</v>
      </c>
      <c r="F123" s="23" t="str">
        <f>Popis!E130</f>
        <v>M45</v>
      </c>
      <c r="G123" s="24" t="s">
        <v>48</v>
      </c>
      <c r="H123" s="25">
        <f>1 + COUNTIFS($AS$6:$AS$950,"&gt;" &amp;$AS123, $F$6:$F$950, $F123)</f>
        <v>9</v>
      </c>
      <c r="I123" s="26">
        <f>IFERROR(VLOOKUP(C123,kolo1!$C$8:$H$133,6,0),0)</f>
        <v>0</v>
      </c>
      <c r="J123" s="27">
        <f>IFERROR(VLOOKUP(C123,kolo2!$C$8:$H$199,6,0),0)</f>
        <v>0</v>
      </c>
      <c r="K123" s="27">
        <f>IFERROR(VLOOKUP(C123,kolo3!$C$7:$H$169,6,0),0)</f>
        <v>0</v>
      </c>
      <c r="L123" s="27">
        <f>IFERROR(VLOOKUP(C123,kolo4!$C$6:$H$171,6,0),0)</f>
        <v>0</v>
      </c>
      <c r="M123" s="27">
        <f>IFERROR(VLOOKUP(C123,kolo5!$C$6:$H$150,6,0),0)</f>
        <v>0</v>
      </c>
      <c r="N123" s="27">
        <f>IFERROR(VLOOKUP(C123,kolo6!$C$6:$H$153,6,0),0)</f>
        <v>0</v>
      </c>
      <c r="O123" s="27">
        <f>IFERROR(VLOOKUP(C123,kolo7!$C$6:$H$64,6,0),0)</f>
        <v>0</v>
      </c>
      <c r="P123" s="28">
        <f>IFERROR(VLOOKUP(C123,kolo8!$C$6:$H$134,6,0),0)</f>
        <v>0</v>
      </c>
      <c r="Q123" s="29">
        <f t="array" ref="Q123">SUM(LARGE(I123:P123,{1,2,3,4,5}))</f>
        <v>0</v>
      </c>
      <c r="R123" s="30">
        <f>IFERROR(VLOOKUP(C123,kolo9!$C$6:$H$200,6,0),0)</f>
        <v>0</v>
      </c>
      <c r="S123" s="27">
        <f>IFERROR(VLOOKUP(C123,kolo10!$C$6:$H$103,6,0),0)</f>
        <v>0</v>
      </c>
      <c r="T123" s="27">
        <f>IFERROR(VLOOKUP(C123,kolo11!$C$6:$H$154,6,0),0)</f>
        <v>0</v>
      </c>
      <c r="U123" s="31">
        <f>IFERROR(VLOOKUP(C123,kolo12!$C$6:$H$153,6,0),0)</f>
        <v>0</v>
      </c>
      <c r="V123" s="31">
        <f>IFERROR(VLOOKUP(C123,kolo13!$C$6:$H$151,6,0),0)</f>
        <v>0</v>
      </c>
      <c r="W123" s="31">
        <f>IFERROR(VLOOKUP(C123,kolo14!$C$6:$H$137,6,0),0)</f>
        <v>0</v>
      </c>
      <c r="X123" s="31">
        <f>IFERROR(VLOOKUP(C123,kolo15!$C$6:$H$149,6,0),0)</f>
        <v>0</v>
      </c>
      <c r="Y123" s="32">
        <f>IFERROR(VLOOKUP(C123,kolo16!$C$6:$H$155,6,0),0)</f>
        <v>0</v>
      </c>
      <c r="Z123" s="33">
        <f t="array" ref="Z123">SUM(LARGE(R123:Y123,{1,2,3,4,5}))</f>
        <v>0</v>
      </c>
      <c r="AA123" s="30">
        <f>IFERROR(VLOOKUP(C123,kolo17!$C$6:$H$151,6,0),0)</f>
        <v>0</v>
      </c>
      <c r="AB123" s="27">
        <f>IFERROR(VLOOKUP(C123,kolo18!$C$6:$H$157,6,0),0)</f>
        <v>0</v>
      </c>
      <c r="AC123" s="27">
        <f>IFERROR(VLOOKUP(C123,kolo19!$C$6:$H$150,6,0),0)</f>
        <v>0</v>
      </c>
      <c r="AD123" s="31">
        <f>IFERROR(VLOOKUP(C123,kolo20!$C$6:$H$145,6,0),0)</f>
        <v>0</v>
      </c>
      <c r="AE123" s="31">
        <f>IFERROR(VLOOKUP(C123,kolo21!$C$6:$H$152,6,0),0)</f>
        <v>0</v>
      </c>
      <c r="AF123" s="31">
        <f>IFERROR(VLOOKUP(C123,kolo22!$C$6:$H$151,6,0),0)</f>
        <v>0</v>
      </c>
      <c r="AG123" s="31">
        <f>IFERROR(VLOOKUP(C123,kolo23!$C$6:$H$118,6,0),0)</f>
        <v>0</v>
      </c>
      <c r="AH123" s="32">
        <f>IFERROR(VLOOKUP(C123,kolo24!$C$6:$H$143,6,0),0)</f>
        <v>0</v>
      </c>
      <c r="AI123" s="33">
        <f t="array" ref="AI123">SUM(LARGE(AA123:AH123,{1,2,3,4,5}))</f>
        <v>0</v>
      </c>
      <c r="AJ123" s="30">
        <f>IFERROR(VLOOKUP(C123,kolo25!$C$6:$H$200,6,0),0)</f>
        <v>0</v>
      </c>
      <c r="AK123" s="27">
        <f>IFERROR(VLOOKUP(C123,kolo26!$C$6:$H$200,6,0),0)</f>
        <v>0</v>
      </c>
      <c r="AL123" s="27">
        <f>IFERROR(VLOOKUP(C123,kolo27!$C$6:$H$200,6,0),0)</f>
        <v>0</v>
      </c>
      <c r="AM123" s="31">
        <f>IFERROR(VLOOKUP(C123,kolo28!$C$6:$H$200,6,0),0)</f>
        <v>0</v>
      </c>
      <c r="AN123" s="31">
        <f>IFERROR(VLOOKUP(C123,kolo29!$C$6:$H$159,6,0),0)</f>
        <v>0</v>
      </c>
      <c r="AO123" s="31">
        <f>IFERROR(VLOOKUP(C123,kolo30!$C$6:$H$75,6,0),0)</f>
        <v>0</v>
      </c>
      <c r="AP123" s="31">
        <f>IFERROR(VLOOKUP(C123,kolo31!$C$6:$H$118,6,0),0)</f>
        <v>0</v>
      </c>
      <c r="AQ123" s="34">
        <f>IFERROR(VLOOKUP(C123,kolo32!$C$6:$H$200,6,0),0)</f>
        <v>0</v>
      </c>
      <c r="AR123" s="35">
        <f t="array" ref="AR123">SUM(LARGE(AJ123:AQ123,{1,2,3,4,5}))</f>
        <v>0</v>
      </c>
      <c r="AS123" s="36">
        <f>Q123+Z123+AI123+AR123</f>
        <v>0</v>
      </c>
    </row>
    <row r="124" spans="1:45" ht="20.399999999999999" hidden="1">
      <c r="A124" s="18">
        <f t="shared" si="7"/>
        <v>34</v>
      </c>
      <c r="B124" s="19" t="s">
        <v>47</v>
      </c>
      <c r="C124" s="20" t="str">
        <f>Popis!A131</f>
        <v>Kilim Iva</v>
      </c>
      <c r="D124" s="21">
        <f>Popis!B131</f>
        <v>1979</v>
      </c>
      <c r="E124" s="22" t="str">
        <f>LEFT($F124)</f>
        <v>Ž</v>
      </c>
      <c r="F124" s="23" t="str">
        <f>Popis!E131</f>
        <v>Ž40</v>
      </c>
      <c r="G124" s="24" t="s">
        <v>48</v>
      </c>
      <c r="H124" s="25">
        <f>1 + COUNTIFS($AS$6:$AS$950,"&gt;" &amp;$AS124, $F$6:$F$950, $F124)</f>
        <v>7</v>
      </c>
      <c r="I124" s="26">
        <f>IFERROR(VLOOKUP(C124,kolo1!$C$8:$H$133,6,0),0)</f>
        <v>0</v>
      </c>
      <c r="J124" s="27">
        <f>IFERROR(VLOOKUP(C124,kolo2!$C$8:$H$199,6,0),0)</f>
        <v>0</v>
      </c>
      <c r="K124" s="27">
        <f>IFERROR(VLOOKUP(C124,kolo3!$C$7:$H$169,6,0),0)</f>
        <v>0</v>
      </c>
      <c r="L124" s="27">
        <f>IFERROR(VLOOKUP(C124,kolo4!$C$6:$H$171,6,0),0)</f>
        <v>0</v>
      </c>
      <c r="M124" s="27">
        <f>IFERROR(VLOOKUP(C124,kolo5!$C$6:$H$150,6,0),0)</f>
        <v>0</v>
      </c>
      <c r="N124" s="27">
        <f>IFERROR(VLOOKUP(C124,kolo6!$C$6:$H$153,6,0),0)</f>
        <v>0</v>
      </c>
      <c r="O124" s="27">
        <f>IFERROR(VLOOKUP(C124,kolo7!$C$6:$H$64,6,0),0)</f>
        <v>0</v>
      </c>
      <c r="P124" s="28">
        <f>IFERROR(VLOOKUP(C124,kolo8!$C$6:$H$134,6,0),0)</f>
        <v>0</v>
      </c>
      <c r="Q124" s="29">
        <f t="array" ref="Q124">SUM(LARGE(I124:P124,{1,2,3,4,5}))</f>
        <v>0</v>
      </c>
      <c r="R124" s="30">
        <f>IFERROR(VLOOKUP(C124,kolo9!$C$6:$H$200,6,0),0)</f>
        <v>0</v>
      </c>
      <c r="S124" s="27">
        <f>IFERROR(VLOOKUP(C124,kolo10!$C$6:$H$103,6,0),0)</f>
        <v>0</v>
      </c>
      <c r="T124" s="27">
        <f>IFERROR(VLOOKUP(C124,kolo11!$C$6:$H$154,6,0),0)</f>
        <v>0</v>
      </c>
      <c r="U124" s="31">
        <f>IFERROR(VLOOKUP(C124,kolo12!$C$6:$H$153,6,0),0)</f>
        <v>0</v>
      </c>
      <c r="V124" s="31">
        <f>IFERROR(VLOOKUP(C124,kolo13!$C$6:$H$151,6,0),0)</f>
        <v>0</v>
      </c>
      <c r="W124" s="31">
        <f>IFERROR(VLOOKUP(C124,kolo14!$C$6:$H$137,6,0),0)</f>
        <v>0</v>
      </c>
      <c r="X124" s="31">
        <f>IFERROR(VLOOKUP(C124,kolo15!$C$6:$H$149,6,0),0)</f>
        <v>0</v>
      </c>
      <c r="Y124" s="32">
        <f>IFERROR(VLOOKUP(C124,kolo16!$C$6:$H$155,6,0),0)</f>
        <v>0</v>
      </c>
      <c r="Z124" s="33">
        <f t="array" ref="Z124">SUM(LARGE(R124:Y124,{1,2,3,4,5}))</f>
        <v>0</v>
      </c>
      <c r="AA124" s="30">
        <f>IFERROR(VLOOKUP(C124,kolo17!$C$6:$H$151,6,0),0)</f>
        <v>0</v>
      </c>
      <c r="AB124" s="27">
        <f>IFERROR(VLOOKUP(C124,kolo18!$C$6:$H$157,6,0),0)</f>
        <v>0</v>
      </c>
      <c r="AC124" s="27">
        <f>IFERROR(VLOOKUP(C124,kolo19!$C$6:$H$150,6,0),0)</f>
        <v>0</v>
      </c>
      <c r="AD124" s="31">
        <f>IFERROR(VLOOKUP(C124,kolo20!$C$6:$H$145,6,0),0)</f>
        <v>0</v>
      </c>
      <c r="AE124" s="31">
        <f>IFERROR(VLOOKUP(C124,kolo21!$C$6:$H$152,6,0),0)</f>
        <v>0</v>
      </c>
      <c r="AF124" s="31">
        <f>IFERROR(VLOOKUP(C124,kolo22!$C$6:$H$151,6,0),0)</f>
        <v>0</v>
      </c>
      <c r="AG124" s="31">
        <f>IFERROR(VLOOKUP(C124,kolo23!$C$6:$H$118,6,0),0)</f>
        <v>0</v>
      </c>
      <c r="AH124" s="32">
        <f>IFERROR(VLOOKUP(C124,kolo24!$C$6:$H$143,6,0),0)</f>
        <v>0</v>
      </c>
      <c r="AI124" s="33">
        <f t="array" ref="AI124">SUM(LARGE(AA124:AH124,{1,2,3,4,5}))</f>
        <v>0</v>
      </c>
      <c r="AJ124" s="30">
        <f>IFERROR(VLOOKUP(C124,kolo25!$C$6:$H$200,6,0),0)</f>
        <v>0</v>
      </c>
      <c r="AK124" s="27">
        <f>IFERROR(VLOOKUP(C124,kolo26!$C$6:$H$200,6,0),0)</f>
        <v>0</v>
      </c>
      <c r="AL124" s="27">
        <f>IFERROR(VLOOKUP(C124,kolo27!$C$6:$H$200,6,0),0)</f>
        <v>0</v>
      </c>
      <c r="AM124" s="31">
        <f>IFERROR(VLOOKUP(C124,kolo28!$C$6:$H$200,6,0),0)</f>
        <v>0</v>
      </c>
      <c r="AN124" s="31">
        <f>IFERROR(VLOOKUP(C124,kolo29!$C$6:$H$159,6,0),0)</f>
        <v>0</v>
      </c>
      <c r="AO124" s="31">
        <f>IFERROR(VLOOKUP(C124,kolo30!$C$6:$H$75,6,0),0)</f>
        <v>0</v>
      </c>
      <c r="AP124" s="31">
        <f>IFERROR(VLOOKUP(C124,kolo31!$C$6:$H$118,6,0),0)</f>
        <v>0</v>
      </c>
      <c r="AQ124" s="34">
        <f>IFERROR(VLOOKUP(C124,kolo32!$C$6:$H$200,6,0),0)</f>
        <v>0</v>
      </c>
      <c r="AR124" s="35">
        <f t="array" ref="AR124">SUM(LARGE(AJ124:AQ124,{1,2,3,4,5}))</f>
        <v>0</v>
      </c>
      <c r="AS124" s="36">
        <f>Q124+Z124+AI124+AR124</f>
        <v>0</v>
      </c>
    </row>
    <row r="125" spans="1:45" ht="20.399999999999999" hidden="1">
      <c r="A125" s="18">
        <f t="shared" si="7"/>
        <v>58</v>
      </c>
      <c r="B125" s="19" t="s">
        <v>47</v>
      </c>
      <c r="C125" s="20" t="str">
        <f>Popis!A132</f>
        <v>Klafurić Ivan</v>
      </c>
      <c r="D125" s="21">
        <f>Popis!B132</f>
        <v>0</v>
      </c>
      <c r="E125" s="22" t="str">
        <f>LEFT($F125)</f>
        <v>M</v>
      </c>
      <c r="F125" s="23" t="str">
        <f>Popis!E132</f>
        <v>Mun</v>
      </c>
      <c r="G125" s="24" t="s">
        <v>48</v>
      </c>
      <c r="H125" s="25">
        <f>1 + COUNTIFS($AS$6:$AS$950,"&gt;" &amp;$AS125, $F$6:$F$950, $F125)</f>
        <v>14</v>
      </c>
      <c r="I125" s="26">
        <f>IFERROR(VLOOKUP(C125,kolo1!$C$8:$H$133,6,0),0)</f>
        <v>0</v>
      </c>
      <c r="J125" s="27">
        <f>IFERROR(VLOOKUP(C125,kolo2!$C$8:$H$199,6,0),0)</f>
        <v>0</v>
      </c>
      <c r="K125" s="27">
        <f>IFERROR(VLOOKUP(C125,kolo3!$C$7:$H$169,6,0),0)</f>
        <v>0</v>
      </c>
      <c r="L125" s="27">
        <f>IFERROR(VLOOKUP(C125,kolo4!$C$6:$H$171,6,0),0)</f>
        <v>0</v>
      </c>
      <c r="M125" s="27">
        <f>IFERROR(VLOOKUP(C125,kolo5!$C$6:$H$150,6,0),0)</f>
        <v>0</v>
      </c>
      <c r="N125" s="27">
        <f>IFERROR(VLOOKUP(C125,kolo6!$C$6:$H$153,6,0),0)</f>
        <v>0</v>
      </c>
      <c r="O125" s="27">
        <f>IFERROR(VLOOKUP(C125,kolo7!$C$6:$H$64,6,0),0)</f>
        <v>0</v>
      </c>
      <c r="P125" s="28">
        <f>IFERROR(VLOOKUP(C125,kolo8!$C$6:$H$134,6,0),0)</f>
        <v>0</v>
      </c>
      <c r="Q125" s="29">
        <f t="array" ref="Q125">SUM(LARGE(I125:P125,{1,2,3,4,5}))</f>
        <v>0</v>
      </c>
      <c r="R125" s="30">
        <f>IFERROR(VLOOKUP(C125,kolo9!$C$6:$H$200,6,0),0)</f>
        <v>0</v>
      </c>
      <c r="S125" s="27">
        <f>IFERROR(VLOOKUP(C125,kolo10!$C$6:$H$103,6,0),0)</f>
        <v>0</v>
      </c>
      <c r="T125" s="27">
        <f>IFERROR(VLOOKUP(C125,kolo11!$C$6:$H$154,6,0),0)</f>
        <v>0</v>
      </c>
      <c r="U125" s="31">
        <f>IFERROR(VLOOKUP(C125,kolo12!$C$6:$H$153,6,0),0)</f>
        <v>0</v>
      </c>
      <c r="V125" s="31">
        <f>IFERROR(VLOOKUP(C125,kolo13!$C$6:$H$151,6,0),0)</f>
        <v>0</v>
      </c>
      <c r="W125" s="31">
        <f>IFERROR(VLOOKUP(C125,kolo14!$C$6:$H$137,6,0),0)</f>
        <v>0</v>
      </c>
      <c r="X125" s="31">
        <f>IFERROR(VLOOKUP(C125,kolo15!$C$6:$H$149,6,0),0)</f>
        <v>0</v>
      </c>
      <c r="Y125" s="32">
        <f>IFERROR(VLOOKUP(C125,kolo16!$C$6:$H$155,6,0),0)</f>
        <v>0</v>
      </c>
      <c r="Z125" s="33">
        <f t="array" ref="Z125">SUM(LARGE(R125:Y125,{1,2,3,4,5}))</f>
        <v>0</v>
      </c>
      <c r="AA125" s="30">
        <f>IFERROR(VLOOKUP(C125,kolo17!$C$6:$H$151,6,0),0)</f>
        <v>0</v>
      </c>
      <c r="AB125" s="27">
        <f>IFERROR(VLOOKUP(C125,kolo18!$C$6:$H$157,6,0),0)</f>
        <v>0</v>
      </c>
      <c r="AC125" s="27">
        <f>IFERROR(VLOOKUP(C125,kolo19!$C$6:$H$150,6,0),0)</f>
        <v>0</v>
      </c>
      <c r="AD125" s="31">
        <f>IFERROR(VLOOKUP(C125,kolo20!$C$6:$H$145,6,0),0)</f>
        <v>0</v>
      </c>
      <c r="AE125" s="31">
        <f>IFERROR(VLOOKUP(C125,kolo21!$C$6:$H$152,6,0),0)</f>
        <v>0</v>
      </c>
      <c r="AF125" s="31">
        <f>IFERROR(VLOOKUP(C125,kolo22!$C$6:$H$151,6,0),0)</f>
        <v>0</v>
      </c>
      <c r="AG125" s="31">
        <f>IFERROR(VLOOKUP(C125,kolo23!$C$6:$H$118,6,0),0)</f>
        <v>0</v>
      </c>
      <c r="AH125" s="32">
        <f>IFERROR(VLOOKUP(C125,kolo24!$C$6:$H$143,6,0),0)</f>
        <v>0</v>
      </c>
      <c r="AI125" s="33">
        <f t="array" ref="AI125">SUM(LARGE(AA125:AH125,{1,2,3,4,5}))</f>
        <v>0</v>
      </c>
      <c r="AJ125" s="30">
        <f>IFERROR(VLOOKUP(C125,kolo25!$C$6:$H$200,6,0),0)</f>
        <v>0</v>
      </c>
      <c r="AK125" s="27">
        <f>IFERROR(VLOOKUP(C125,kolo26!$C$6:$H$200,6,0),0)</f>
        <v>0</v>
      </c>
      <c r="AL125" s="27">
        <f>IFERROR(VLOOKUP(C125,kolo27!$C$6:$H$200,6,0),0)</f>
        <v>0</v>
      </c>
      <c r="AM125" s="31">
        <f>IFERROR(VLOOKUP(C125,kolo28!$C$6:$H$200,6,0),0)</f>
        <v>0</v>
      </c>
      <c r="AN125" s="31">
        <f>IFERROR(VLOOKUP(C125,kolo29!$C$6:$H$159,6,0),0)</f>
        <v>0</v>
      </c>
      <c r="AO125" s="31">
        <f>IFERROR(VLOOKUP(C125,kolo30!$C$6:$H$75,6,0),0)</f>
        <v>0</v>
      </c>
      <c r="AP125" s="31">
        <f>IFERROR(VLOOKUP(C125,kolo31!$C$6:$H$118,6,0),0)</f>
        <v>0</v>
      </c>
      <c r="AQ125" s="34">
        <f>IFERROR(VLOOKUP(C125,kolo32!$C$6:$H$200,6,0),0)</f>
        <v>0</v>
      </c>
      <c r="AR125" s="35">
        <f t="array" ref="AR125">SUM(LARGE(AJ125:AQ125,{1,2,3,4,5}))</f>
        <v>0</v>
      </c>
      <c r="AS125" s="36">
        <f>Q125+Z125+AI125+AR125</f>
        <v>0</v>
      </c>
    </row>
    <row r="126" spans="1:45" ht="20.399999999999999" hidden="1">
      <c r="A126" s="18">
        <f t="shared" si="7"/>
        <v>34</v>
      </c>
      <c r="B126" s="19" t="s">
        <v>47</v>
      </c>
      <c r="C126" s="20" t="str">
        <f>Popis!A133</f>
        <v>Klara Zubac</v>
      </c>
      <c r="D126" s="21">
        <f>Popis!B133</f>
        <v>1995</v>
      </c>
      <c r="E126" s="22" t="str">
        <f>LEFT($F126)</f>
        <v>Ž</v>
      </c>
      <c r="F126" s="23" t="str">
        <f>Popis!E133</f>
        <v>ŽS</v>
      </c>
      <c r="G126" s="24" t="s">
        <v>48</v>
      </c>
      <c r="H126" s="25">
        <f>1 + COUNTIFS($AS$6:$AS$950,"&gt;" &amp;$AS126, $F$6:$F$950, $F126)</f>
        <v>9</v>
      </c>
      <c r="I126" s="26">
        <f>IFERROR(VLOOKUP(C126,kolo1!$C$8:$H$133,6,0),0)</f>
        <v>0</v>
      </c>
      <c r="J126" s="27">
        <f>IFERROR(VLOOKUP(C126,kolo2!$C$8:$H$199,6,0),0)</f>
        <v>0</v>
      </c>
      <c r="K126" s="27">
        <f>IFERROR(VLOOKUP(C126,kolo3!$C$7:$H$169,6,0),0)</f>
        <v>0</v>
      </c>
      <c r="L126" s="27">
        <f>IFERROR(VLOOKUP(C126,kolo4!$C$6:$H$171,6,0),0)</f>
        <v>0</v>
      </c>
      <c r="M126" s="27">
        <f>IFERROR(VLOOKUP(C126,kolo5!$C$6:$H$150,6,0),0)</f>
        <v>0</v>
      </c>
      <c r="N126" s="27">
        <f>IFERROR(VLOOKUP(C126,kolo6!$C$6:$H$153,6,0),0)</f>
        <v>0</v>
      </c>
      <c r="O126" s="27">
        <f>IFERROR(VLOOKUP(C126,kolo7!$C$6:$H$64,6,0),0)</f>
        <v>0</v>
      </c>
      <c r="P126" s="28">
        <f>IFERROR(VLOOKUP(C126,kolo8!$C$6:$H$134,6,0),0)</f>
        <v>0</v>
      </c>
      <c r="Q126" s="29">
        <f t="array" ref="Q126">SUM(LARGE(I126:P126,{1,2,3,4,5}))</f>
        <v>0</v>
      </c>
      <c r="R126" s="30">
        <f>IFERROR(VLOOKUP(C126,kolo9!$C$6:$H$200,6,0),0)</f>
        <v>0</v>
      </c>
      <c r="S126" s="27">
        <f>IFERROR(VLOOKUP(C126,kolo10!$C$6:$H$103,6,0),0)</f>
        <v>0</v>
      </c>
      <c r="T126" s="27">
        <f>IFERROR(VLOOKUP(C126,kolo11!$C$6:$H$154,6,0),0)</f>
        <v>0</v>
      </c>
      <c r="U126" s="31">
        <f>IFERROR(VLOOKUP(C126,kolo12!$C$6:$H$153,6,0),0)</f>
        <v>0</v>
      </c>
      <c r="V126" s="31">
        <f>IFERROR(VLOOKUP(C126,kolo13!$C$6:$H$151,6,0),0)</f>
        <v>0</v>
      </c>
      <c r="W126" s="31">
        <f>IFERROR(VLOOKUP(C126,kolo14!$C$6:$H$137,6,0),0)</f>
        <v>0</v>
      </c>
      <c r="X126" s="31">
        <f>IFERROR(VLOOKUP(C126,kolo15!$C$6:$H$149,6,0),0)</f>
        <v>0</v>
      </c>
      <c r="Y126" s="32">
        <f>IFERROR(VLOOKUP(C126,kolo16!$C$6:$H$155,6,0),0)</f>
        <v>0</v>
      </c>
      <c r="Z126" s="33">
        <f t="array" ref="Z126">SUM(LARGE(R126:Y126,{1,2,3,4,5}))</f>
        <v>0</v>
      </c>
      <c r="AA126" s="30">
        <f>IFERROR(VLOOKUP(C126,kolo17!$C$6:$H$151,6,0),0)</f>
        <v>0</v>
      </c>
      <c r="AB126" s="27">
        <f>IFERROR(VLOOKUP(C126,kolo18!$C$6:$H$157,6,0),0)</f>
        <v>0</v>
      </c>
      <c r="AC126" s="27">
        <f>IFERROR(VLOOKUP(C126,kolo19!$C$6:$H$150,6,0),0)</f>
        <v>0</v>
      </c>
      <c r="AD126" s="31">
        <f>IFERROR(VLOOKUP(C126,kolo20!$C$6:$H$145,6,0),0)</f>
        <v>0</v>
      </c>
      <c r="AE126" s="31">
        <f>IFERROR(VLOOKUP(C126,kolo21!$C$6:$H$152,6,0),0)</f>
        <v>0</v>
      </c>
      <c r="AF126" s="31">
        <f>IFERROR(VLOOKUP(C126,kolo22!$C$6:$H$151,6,0),0)</f>
        <v>0</v>
      </c>
      <c r="AG126" s="31">
        <f>IFERROR(VLOOKUP(C126,kolo23!$C$6:$H$118,6,0),0)</f>
        <v>0</v>
      </c>
      <c r="AH126" s="32">
        <f>IFERROR(VLOOKUP(C126,kolo24!$C$6:$H$143,6,0),0)</f>
        <v>0</v>
      </c>
      <c r="AI126" s="33">
        <f t="array" ref="AI126">SUM(LARGE(AA126:AH126,{1,2,3,4,5}))</f>
        <v>0</v>
      </c>
      <c r="AJ126" s="30">
        <f>IFERROR(VLOOKUP(C126,kolo25!$C$6:$H$200,6,0),0)</f>
        <v>0</v>
      </c>
      <c r="AK126" s="27">
        <f>IFERROR(VLOOKUP(C126,kolo26!$C$6:$H$200,6,0),0)</f>
        <v>0</v>
      </c>
      <c r="AL126" s="27">
        <f>IFERROR(VLOOKUP(C126,kolo27!$C$6:$H$200,6,0),0)</f>
        <v>0</v>
      </c>
      <c r="AM126" s="31">
        <f>IFERROR(VLOOKUP(C126,kolo28!$C$6:$H$200,6,0),0)</f>
        <v>0</v>
      </c>
      <c r="AN126" s="31">
        <f>IFERROR(VLOOKUP(C126,kolo29!$C$6:$H$159,6,0),0)</f>
        <v>0</v>
      </c>
      <c r="AO126" s="31">
        <f>IFERROR(VLOOKUP(C126,kolo30!$C$6:$H$75,6,0),0)</f>
        <v>0</v>
      </c>
      <c r="AP126" s="31">
        <f>IFERROR(VLOOKUP(C126,kolo31!$C$6:$H$118,6,0),0)</f>
        <v>0</v>
      </c>
      <c r="AQ126" s="34">
        <f>IFERROR(VLOOKUP(C126,kolo32!$C$6:$H$200,6,0),0)</f>
        <v>0</v>
      </c>
      <c r="AR126" s="35">
        <f t="array" ref="AR126">SUM(LARGE(AJ126:AQ126,{1,2,3,4,5}))</f>
        <v>0</v>
      </c>
      <c r="AS126" s="36">
        <f>Q126+Z126+AI126+AR126</f>
        <v>0</v>
      </c>
    </row>
    <row r="127" spans="1:45" ht="20.399999999999999" hidden="1">
      <c r="A127" s="18">
        <f t="shared" si="7"/>
        <v>58</v>
      </c>
      <c r="B127" s="19" t="s">
        <v>47</v>
      </c>
      <c r="C127" s="20" t="str">
        <f>Popis!A134</f>
        <v>Knežević Luka</v>
      </c>
      <c r="D127" s="21">
        <f>Popis!B134</f>
        <v>0</v>
      </c>
      <c r="E127" s="22" t="str">
        <f>LEFT($F127)</f>
        <v>M</v>
      </c>
      <c r="F127" s="23" t="str">
        <f>Popis!E134</f>
        <v>Mun</v>
      </c>
      <c r="G127" s="37" t="s">
        <v>48</v>
      </c>
      <c r="H127" s="25">
        <f>1 + COUNTIFS($AS$6:$AS$950,"&gt;" &amp;$AS127, $F$6:$F$950, $F127)</f>
        <v>14</v>
      </c>
      <c r="I127" s="26">
        <f>IFERROR(VLOOKUP(C127,kolo1!$C$8:$H$133,6,0),0)</f>
        <v>0</v>
      </c>
      <c r="J127" s="27">
        <f>IFERROR(VLOOKUP(C127,kolo2!$C$8:$H$199,6,0),0)</f>
        <v>0</v>
      </c>
      <c r="K127" s="27">
        <f>IFERROR(VLOOKUP(C127,kolo3!$C$7:$H$169,6,0),0)</f>
        <v>0</v>
      </c>
      <c r="L127" s="27">
        <f>IFERROR(VLOOKUP(C127,kolo4!$C$6:$H$171,6,0),0)</f>
        <v>0</v>
      </c>
      <c r="M127" s="27">
        <f>IFERROR(VLOOKUP(C127,kolo5!$C$6:$H$150,6,0),0)</f>
        <v>0</v>
      </c>
      <c r="N127" s="27">
        <f>IFERROR(VLOOKUP(C127,kolo6!$C$6:$H$153,6,0),0)</f>
        <v>0</v>
      </c>
      <c r="O127" s="27">
        <f>IFERROR(VLOOKUP(C127,kolo7!$C$6:$H$64,6,0),0)</f>
        <v>0</v>
      </c>
      <c r="P127" s="28">
        <f>IFERROR(VLOOKUP(C127,kolo8!$C$6:$H$134,6,0),0)</f>
        <v>0</v>
      </c>
      <c r="Q127" s="29">
        <f t="array" ref="Q127">SUM(LARGE(I127:P127,{1,2,3,4,5}))</f>
        <v>0</v>
      </c>
      <c r="R127" s="30">
        <f>IFERROR(VLOOKUP(C127,kolo9!$C$6:$H$200,6,0),0)</f>
        <v>0</v>
      </c>
      <c r="S127" s="27">
        <f>IFERROR(VLOOKUP(C127,kolo10!$C$6:$H$103,6,0),0)</f>
        <v>0</v>
      </c>
      <c r="T127" s="27">
        <f>IFERROR(VLOOKUP(C127,kolo11!$C$6:$H$154,6,0),0)</f>
        <v>0</v>
      </c>
      <c r="U127" s="31">
        <f>IFERROR(VLOOKUP(C127,kolo12!$C$6:$H$153,6,0),0)</f>
        <v>0</v>
      </c>
      <c r="V127" s="31">
        <f>IFERROR(VLOOKUP(C127,kolo13!$C$6:$H$151,6,0),0)</f>
        <v>0</v>
      </c>
      <c r="W127" s="31">
        <f>IFERROR(VLOOKUP(C127,kolo14!$C$6:$H$137,6,0),0)</f>
        <v>0</v>
      </c>
      <c r="X127" s="31">
        <f>IFERROR(VLOOKUP(C127,kolo15!$C$6:$H$149,6,0),0)</f>
        <v>0</v>
      </c>
      <c r="Y127" s="32">
        <f>IFERROR(VLOOKUP(C127,kolo16!$C$6:$H$155,6,0),0)</f>
        <v>0</v>
      </c>
      <c r="Z127" s="33">
        <f t="array" ref="Z127">SUM(LARGE(R127:Y127,{1,2,3,4,5}))</f>
        <v>0</v>
      </c>
      <c r="AA127" s="30">
        <f>IFERROR(VLOOKUP(C127,kolo17!$C$6:$H$151,6,0),0)</f>
        <v>0</v>
      </c>
      <c r="AB127" s="27">
        <f>IFERROR(VLOOKUP(C127,kolo18!$C$6:$H$157,6,0),0)</f>
        <v>0</v>
      </c>
      <c r="AC127" s="27">
        <f>IFERROR(VLOOKUP(C127,kolo19!$C$6:$H$150,6,0),0)</f>
        <v>0</v>
      </c>
      <c r="AD127" s="31">
        <f>IFERROR(VLOOKUP(C127,kolo20!$C$6:$H$145,6,0),0)</f>
        <v>0</v>
      </c>
      <c r="AE127" s="31">
        <f>IFERROR(VLOOKUP(C127,kolo21!$C$6:$H$152,6,0),0)</f>
        <v>0</v>
      </c>
      <c r="AF127" s="31">
        <f>IFERROR(VLOOKUP(C127,kolo22!$C$6:$H$151,6,0),0)</f>
        <v>0</v>
      </c>
      <c r="AG127" s="31">
        <f>IFERROR(VLOOKUP(C127,kolo23!$C$6:$H$118,6,0),0)</f>
        <v>0</v>
      </c>
      <c r="AH127" s="32">
        <f>IFERROR(VLOOKUP(C127,kolo24!$C$6:$H$143,6,0),0)</f>
        <v>0</v>
      </c>
      <c r="AI127" s="33">
        <f t="array" ref="AI127">SUM(LARGE(AA127:AH127,{1,2,3,4,5}))</f>
        <v>0</v>
      </c>
      <c r="AJ127" s="30">
        <f>IFERROR(VLOOKUP(C127,kolo25!$C$6:$H$200,6,0),0)</f>
        <v>0</v>
      </c>
      <c r="AK127" s="27">
        <f>IFERROR(VLOOKUP(C127,kolo26!$C$6:$H$200,6,0),0)</f>
        <v>0</v>
      </c>
      <c r="AL127" s="27">
        <f>IFERROR(VLOOKUP(C127,kolo27!$C$6:$H$200,6,0),0)</f>
        <v>0</v>
      </c>
      <c r="AM127" s="31">
        <f>IFERROR(VLOOKUP(C127,kolo28!$C$6:$H$200,6,0),0)</f>
        <v>0</v>
      </c>
      <c r="AN127" s="31">
        <f>IFERROR(VLOOKUP(C127,kolo29!$C$6:$H$159,6,0),0)</f>
        <v>0</v>
      </c>
      <c r="AO127" s="31">
        <f>IFERROR(VLOOKUP(C127,kolo30!$C$6:$H$75,6,0),0)</f>
        <v>0</v>
      </c>
      <c r="AP127" s="31">
        <f>IFERROR(VLOOKUP(C127,kolo31!$C$6:$H$118,6,0),0)</f>
        <v>0</v>
      </c>
      <c r="AQ127" s="34">
        <f>IFERROR(VLOOKUP(C127,kolo32!$C$6:$H$200,6,0),0)</f>
        <v>0</v>
      </c>
      <c r="AR127" s="35">
        <f t="array" ref="AR127">SUM(LARGE(AJ127:AQ127,{1,2,3,4,5}))</f>
        <v>0</v>
      </c>
      <c r="AS127" s="36">
        <f>Q127+Z127+AI127+AR127</f>
        <v>0</v>
      </c>
    </row>
    <row r="128" spans="1:45" ht="20.399999999999999" hidden="1">
      <c r="A128" s="18">
        <f t="shared" si="7"/>
        <v>58</v>
      </c>
      <c r="B128" s="19" t="s">
        <v>47</v>
      </c>
      <c r="C128" s="20" t="str">
        <f>Popis!A119</f>
        <v>Jurčić Matko</v>
      </c>
      <c r="D128" s="21">
        <f>Popis!B119</f>
        <v>2005</v>
      </c>
      <c r="E128" s="22" t="str">
        <f>LEFT($F128)</f>
        <v>M</v>
      </c>
      <c r="F128" s="23" t="str">
        <f>Popis!E119</f>
        <v>MS</v>
      </c>
      <c r="G128" s="24" t="s">
        <v>48</v>
      </c>
      <c r="H128" s="25">
        <f>1 + COUNTIFS($AS$6:$AS$950,"&gt;" &amp;$AS128, $F$6:$F$950, $F128)</f>
        <v>7</v>
      </c>
      <c r="I128" s="26">
        <f>IFERROR(VLOOKUP(C128,kolo1!$C$8:$H$133,6,0),0)</f>
        <v>0</v>
      </c>
      <c r="J128" s="27">
        <f>IFERROR(VLOOKUP(C128,kolo2!$C$8:$H$199,6,0),0)</f>
        <v>0</v>
      </c>
      <c r="K128" s="27">
        <f>IFERROR(VLOOKUP(C128,kolo3!$C$7:$H$169,6,0),0)</f>
        <v>0</v>
      </c>
      <c r="L128" s="27">
        <f>IFERROR(VLOOKUP(C128,kolo4!$C$6:$H$171,6,0),0)</f>
        <v>0</v>
      </c>
      <c r="M128" s="27">
        <f>IFERROR(VLOOKUP(C128,kolo5!$C$6:$H$150,6,0),0)</f>
        <v>0</v>
      </c>
      <c r="N128" s="27">
        <f>IFERROR(VLOOKUP(C128,kolo6!$C$6:$H$153,6,0),0)</f>
        <v>0</v>
      </c>
      <c r="O128" s="27">
        <f>IFERROR(VLOOKUP(C128,kolo7!$C$6:$H$64,6,0),0)</f>
        <v>0</v>
      </c>
      <c r="P128" s="28">
        <f>IFERROR(VLOOKUP(C128,kolo8!$C$6:$H$134,6,0),0)</f>
        <v>0</v>
      </c>
      <c r="Q128" s="29">
        <f t="array" ref="Q128">SUM(LARGE(I128:P128,{1,2,3,4,5}))</f>
        <v>0</v>
      </c>
      <c r="R128" s="30">
        <f>IFERROR(VLOOKUP(C128,kolo9!$C$6:$H$200,6,0),0)</f>
        <v>0</v>
      </c>
      <c r="S128" s="27">
        <f>IFERROR(VLOOKUP(C128,kolo10!$C$6:$H$103,6,0),0)</f>
        <v>0</v>
      </c>
      <c r="T128" s="27">
        <f>IFERROR(VLOOKUP(C128,kolo11!$C$6:$H$154,6,0),0)</f>
        <v>0</v>
      </c>
      <c r="U128" s="31">
        <f>IFERROR(VLOOKUP(C128,kolo12!$C$6:$H$153,6,0),0)</f>
        <v>0</v>
      </c>
      <c r="V128" s="31">
        <f>IFERROR(VLOOKUP(C128,kolo13!$C$6:$H$151,6,0),0)</f>
        <v>0</v>
      </c>
      <c r="W128" s="31">
        <f>IFERROR(VLOOKUP(C128,kolo14!$C$6:$H$137,6,0),0)</f>
        <v>0</v>
      </c>
      <c r="X128" s="31">
        <f>IFERROR(VLOOKUP(C128,kolo15!$C$6:$H$149,6,0),0)</f>
        <v>0</v>
      </c>
      <c r="Y128" s="32">
        <f>IFERROR(VLOOKUP(C128,kolo16!$C$6:$H$155,6,0),0)</f>
        <v>0</v>
      </c>
      <c r="Z128" s="33">
        <f t="array" ref="Z128">SUM(LARGE(R128:Y128,{1,2,3,4,5}))</f>
        <v>0</v>
      </c>
      <c r="AA128" s="30">
        <f>IFERROR(VLOOKUP(C128,kolo17!$C$6:$H$151,6,0),0)</f>
        <v>0</v>
      </c>
      <c r="AB128" s="27">
        <f>IFERROR(VLOOKUP(C128,kolo18!$C$6:$H$157,6,0),0)</f>
        <v>0</v>
      </c>
      <c r="AC128" s="27">
        <f>IFERROR(VLOOKUP(C128,kolo19!$C$6:$H$150,6,0),0)</f>
        <v>0</v>
      </c>
      <c r="AD128" s="31">
        <f>IFERROR(VLOOKUP(C128,kolo20!$C$6:$H$145,6,0),0)</f>
        <v>0</v>
      </c>
      <c r="AE128" s="31">
        <f>IFERROR(VLOOKUP(C128,kolo21!$C$6:$H$152,6,0),0)</f>
        <v>0</v>
      </c>
      <c r="AF128" s="31">
        <f>IFERROR(VLOOKUP(C128,kolo22!$C$6:$H$151,6,0),0)</f>
        <v>0</v>
      </c>
      <c r="AG128" s="31">
        <f>IFERROR(VLOOKUP(C128,kolo23!$C$6:$H$118,6,0),0)</f>
        <v>0</v>
      </c>
      <c r="AH128" s="32">
        <f>IFERROR(VLOOKUP(C128,kolo24!$C$6:$H$143,6,0),0)</f>
        <v>0</v>
      </c>
      <c r="AI128" s="33">
        <f t="array" ref="AI128">SUM(LARGE(AA128:AH128,{1,2,3,4,5}))</f>
        <v>0</v>
      </c>
      <c r="AJ128" s="30">
        <f>IFERROR(VLOOKUP(C128,kolo25!$C$6:$H$200,6,0),0)</f>
        <v>0</v>
      </c>
      <c r="AK128" s="27">
        <f>IFERROR(VLOOKUP(C128,kolo26!$C$6:$H$200,6,0),0)</f>
        <v>0</v>
      </c>
      <c r="AL128" s="27">
        <f>IFERROR(VLOOKUP(C128,kolo27!$C$6:$H$200,6,0),0)</f>
        <v>0</v>
      </c>
      <c r="AM128" s="31">
        <f>IFERROR(VLOOKUP(C128,kolo28!$C$6:$H$200,6,0),0)</f>
        <v>0</v>
      </c>
      <c r="AN128" s="31">
        <f>IFERROR(VLOOKUP(C128,kolo29!$C$6:$H$159,6,0),0)</f>
        <v>0</v>
      </c>
      <c r="AO128" s="31">
        <f>IFERROR(VLOOKUP(C128,kolo30!$C$6:$H$75,6,0),0)</f>
        <v>0</v>
      </c>
      <c r="AP128" s="31">
        <f>IFERROR(VLOOKUP(C128,kolo31!$C$6:$H$118,6,0),0)</f>
        <v>0</v>
      </c>
      <c r="AQ128" s="34">
        <f>IFERROR(VLOOKUP(C128,kolo32!$C$6:$H$200,6,0),0)</f>
        <v>0</v>
      </c>
      <c r="AR128" s="35">
        <f t="array" ref="AR128">SUM(LARGE(AJ128:AQ128,{1,2,3,4,5}))</f>
        <v>0</v>
      </c>
      <c r="AS128" s="36">
        <f>Q128+Z128+AI128+AR128</f>
        <v>0</v>
      </c>
    </row>
    <row r="129" spans="1:45" ht="20.399999999999999" hidden="1">
      <c r="A129" s="18">
        <f t="shared" si="7"/>
        <v>34</v>
      </c>
      <c r="B129" s="19" t="s">
        <v>47</v>
      </c>
      <c r="C129" s="20" t="str">
        <f>Popis!A136</f>
        <v>Koceić Nina</v>
      </c>
      <c r="D129" s="21">
        <f>Popis!B136</f>
        <v>1978</v>
      </c>
      <c r="E129" s="22" t="str">
        <f>LEFT($F129)</f>
        <v>Ž</v>
      </c>
      <c r="F129" s="23" t="str">
        <f>Popis!E136</f>
        <v>Ž40</v>
      </c>
      <c r="G129" s="24" t="s">
        <v>48</v>
      </c>
      <c r="H129" s="25">
        <f>1 + COUNTIFS($AS$6:$AS$950,"&gt;" &amp;$AS129, $F$6:$F$950, $F129)</f>
        <v>7</v>
      </c>
      <c r="I129" s="26">
        <f>IFERROR(VLOOKUP(C129,kolo1!$C$8:$H$133,6,0),0)</f>
        <v>0</v>
      </c>
      <c r="J129" s="27">
        <f>IFERROR(VLOOKUP(C129,kolo2!$C$8:$H$199,6,0),0)</f>
        <v>0</v>
      </c>
      <c r="K129" s="27">
        <f>IFERROR(VLOOKUP(C129,kolo3!$C$7:$H$169,6,0),0)</f>
        <v>0</v>
      </c>
      <c r="L129" s="27">
        <f>IFERROR(VLOOKUP(C129,kolo4!$C$6:$H$171,6,0),0)</f>
        <v>0</v>
      </c>
      <c r="M129" s="27">
        <f>IFERROR(VLOOKUP(C129,kolo5!$C$6:$H$150,6,0),0)</f>
        <v>0</v>
      </c>
      <c r="N129" s="27">
        <f>IFERROR(VLOOKUP(C129,kolo6!$C$6:$H$153,6,0),0)</f>
        <v>0</v>
      </c>
      <c r="O129" s="27">
        <f>IFERROR(VLOOKUP(C129,kolo7!$C$6:$H$64,6,0),0)</f>
        <v>0</v>
      </c>
      <c r="P129" s="28">
        <f>IFERROR(VLOOKUP(C129,kolo8!$C$6:$H$134,6,0),0)</f>
        <v>0</v>
      </c>
      <c r="Q129" s="29">
        <f t="array" ref="Q129">SUM(LARGE(I129:P129,{1,2,3,4,5}))</f>
        <v>0</v>
      </c>
      <c r="R129" s="30">
        <f>IFERROR(VLOOKUP(C129,kolo9!$C$6:$H$200,6,0),0)</f>
        <v>0</v>
      </c>
      <c r="S129" s="27">
        <f>IFERROR(VLOOKUP(C129,kolo10!$C$6:$H$103,6,0),0)</f>
        <v>0</v>
      </c>
      <c r="T129" s="27">
        <f>IFERROR(VLOOKUP(C129,kolo11!$C$6:$H$154,6,0),0)</f>
        <v>0</v>
      </c>
      <c r="U129" s="31">
        <f>IFERROR(VLOOKUP(C129,kolo12!$C$6:$H$153,6,0),0)</f>
        <v>0</v>
      </c>
      <c r="V129" s="31">
        <f>IFERROR(VLOOKUP(C129,kolo13!$C$6:$H$151,6,0),0)</f>
        <v>0</v>
      </c>
      <c r="W129" s="31">
        <f>IFERROR(VLOOKUP(C129,kolo14!$C$6:$H$137,6,0),0)</f>
        <v>0</v>
      </c>
      <c r="X129" s="31">
        <f>IFERROR(VLOOKUP(C129,kolo15!$C$6:$H$149,6,0),0)</f>
        <v>0</v>
      </c>
      <c r="Y129" s="32">
        <f>IFERROR(VLOOKUP(C129,kolo16!$C$6:$H$155,6,0),0)</f>
        <v>0</v>
      </c>
      <c r="Z129" s="33">
        <f t="array" ref="Z129">SUM(LARGE(R129:Y129,{1,2,3,4,5}))</f>
        <v>0</v>
      </c>
      <c r="AA129" s="30">
        <f>IFERROR(VLOOKUP(C129,kolo17!$C$6:$H$151,6,0),0)</f>
        <v>0</v>
      </c>
      <c r="AB129" s="27">
        <f>IFERROR(VLOOKUP(C129,kolo18!$C$6:$H$157,6,0),0)</f>
        <v>0</v>
      </c>
      <c r="AC129" s="27">
        <f>IFERROR(VLOOKUP(C129,kolo19!$C$6:$H$150,6,0),0)</f>
        <v>0</v>
      </c>
      <c r="AD129" s="31">
        <f>IFERROR(VLOOKUP(C129,kolo20!$C$6:$H$145,6,0),0)</f>
        <v>0</v>
      </c>
      <c r="AE129" s="31">
        <f>IFERROR(VLOOKUP(C129,kolo21!$C$6:$H$152,6,0),0)</f>
        <v>0</v>
      </c>
      <c r="AF129" s="31">
        <f>IFERROR(VLOOKUP(C129,kolo22!$C$6:$H$151,6,0),0)</f>
        <v>0</v>
      </c>
      <c r="AG129" s="31">
        <f>IFERROR(VLOOKUP(C129,kolo23!$C$6:$H$118,6,0),0)</f>
        <v>0</v>
      </c>
      <c r="AH129" s="32">
        <f>IFERROR(VLOOKUP(C129,kolo24!$C$6:$H$143,6,0),0)</f>
        <v>0</v>
      </c>
      <c r="AI129" s="33">
        <f t="array" ref="AI129">SUM(LARGE(AA129:AH129,{1,2,3,4,5}))</f>
        <v>0</v>
      </c>
      <c r="AJ129" s="30">
        <f>IFERROR(VLOOKUP(C129,kolo25!$C$6:$H$200,6,0),0)</f>
        <v>0</v>
      </c>
      <c r="AK129" s="27">
        <f>IFERROR(VLOOKUP(C129,kolo26!$C$6:$H$200,6,0),0)</f>
        <v>0</v>
      </c>
      <c r="AL129" s="27">
        <f>IFERROR(VLOOKUP(C129,kolo27!$C$6:$H$200,6,0),0)</f>
        <v>0</v>
      </c>
      <c r="AM129" s="31">
        <f>IFERROR(VLOOKUP(C129,kolo28!$C$6:$H$200,6,0),0)</f>
        <v>0</v>
      </c>
      <c r="AN129" s="31">
        <f>IFERROR(VLOOKUP(C129,kolo29!$C$6:$H$159,6,0),0)</f>
        <v>0</v>
      </c>
      <c r="AO129" s="31">
        <f>IFERROR(VLOOKUP(C129,kolo30!$C$6:$H$75,6,0),0)</f>
        <v>0</v>
      </c>
      <c r="AP129" s="31">
        <f>IFERROR(VLOOKUP(C129,kolo31!$C$6:$H$118,6,0),0)</f>
        <v>0</v>
      </c>
      <c r="AQ129" s="34">
        <f>IFERROR(VLOOKUP(C129,kolo32!$C$6:$H$200,6,0),0)</f>
        <v>0</v>
      </c>
      <c r="AR129" s="35">
        <f t="array" ref="AR129">SUM(LARGE(AJ129:AQ129,{1,2,3,4,5}))</f>
        <v>0</v>
      </c>
      <c r="AS129" s="36">
        <f>Q129+Z129+AI129+AR129</f>
        <v>0</v>
      </c>
    </row>
    <row r="130" spans="1:45" ht="20.399999999999999">
      <c r="A130" s="18">
        <f t="shared" si="7"/>
        <v>28</v>
      </c>
      <c r="B130" s="19" t="s">
        <v>47</v>
      </c>
      <c r="C130" s="20" t="str">
        <f>Popis!A461</f>
        <v>Junković Danijel</v>
      </c>
      <c r="D130" s="21">
        <f>Popis!B461</f>
        <v>1994</v>
      </c>
      <c r="E130" s="22" t="str">
        <f>LEFT($F130)</f>
        <v>M</v>
      </c>
      <c r="F130" s="23" t="str">
        <f>Popis!E461</f>
        <v>MS</v>
      </c>
      <c r="G130" s="24" t="s">
        <v>48</v>
      </c>
      <c r="H130" s="25">
        <f>1 + COUNTIFS($AS$6:$AS$950,"&gt;" &amp;$AS130, $F$6:$F$950, $F130)</f>
        <v>4</v>
      </c>
      <c r="I130" s="26">
        <f>IFERROR(VLOOKUP(C130,kolo1!$C$8:$H$133,6,0),0)</f>
        <v>0</v>
      </c>
      <c r="J130" s="27">
        <f>IFERROR(VLOOKUP(C130,kolo2!$C$8:$H$199,6,0),0)</f>
        <v>0</v>
      </c>
      <c r="K130" s="27">
        <f>IFERROR(VLOOKUP(C130,kolo3!$C$7:$H$169,6,0),0)</f>
        <v>48.185599546728149</v>
      </c>
      <c r="L130" s="27">
        <f>IFERROR(VLOOKUP(C130,kolo4!$C$6:$H$171,6,0),0)</f>
        <v>0</v>
      </c>
      <c r="M130" s="27">
        <f>IFERROR(VLOOKUP(C130,kolo5!$C$6:$H$150,6,0),0)</f>
        <v>0</v>
      </c>
      <c r="N130" s="27">
        <f>IFERROR(VLOOKUP(C130,kolo6!$C$6:$H$153,6,0),0)</f>
        <v>0</v>
      </c>
      <c r="O130" s="27">
        <f>IFERROR(VLOOKUP(C130,kolo7!$C$6:$H$64,6,0),0)</f>
        <v>0</v>
      </c>
      <c r="P130" s="28">
        <f>IFERROR(VLOOKUP(C130,kolo8!$C$6:$H$134,6,0),0)</f>
        <v>0</v>
      </c>
      <c r="Q130" s="29">
        <f t="array" ref="Q130">SUM(LARGE(I130:P130,{1,2,3,4,5}))</f>
        <v>48.185599546728149</v>
      </c>
      <c r="R130" s="30">
        <f>IFERROR(VLOOKUP(C130,kolo9!$C$6:$H$200,6,0),0)</f>
        <v>0</v>
      </c>
      <c r="S130" s="27">
        <f>IFERROR(VLOOKUP(C130,kolo10!$C$6:$H$103,6,0),0)</f>
        <v>0</v>
      </c>
      <c r="T130" s="27">
        <f>IFERROR(VLOOKUP(C130,kolo11!$C$6:$H$154,6,0),0)</f>
        <v>0</v>
      </c>
      <c r="U130" s="31">
        <f>IFERROR(VLOOKUP(C130,kolo12!$C$6:$H$153,6,0),0)</f>
        <v>0</v>
      </c>
      <c r="V130" s="31">
        <f>IFERROR(VLOOKUP(C130,kolo13!$C$6:$H$151,6,0),0)</f>
        <v>0</v>
      </c>
      <c r="W130" s="31">
        <f>IFERROR(VLOOKUP(C130,kolo14!$C$6:$H$137,6,0),0)</f>
        <v>0</v>
      </c>
      <c r="X130" s="31">
        <f>IFERROR(VLOOKUP(C130,kolo15!$C$6:$H$149,6,0),0)</f>
        <v>0</v>
      </c>
      <c r="Y130" s="32">
        <f>IFERROR(VLOOKUP(C130,kolo16!$C$6:$H$155,6,0),0)</f>
        <v>0</v>
      </c>
      <c r="Z130" s="33">
        <f t="array" ref="Z130">SUM(LARGE(R130:Y130,{1,2,3,4,5}))</f>
        <v>0</v>
      </c>
      <c r="AA130" s="30">
        <f>IFERROR(VLOOKUP(C130,kolo17!$C$6:$H$151,6,0),0)</f>
        <v>0</v>
      </c>
      <c r="AB130" s="27">
        <f>IFERROR(VLOOKUP(C130,kolo18!$C$6:$H$157,6,0),0)</f>
        <v>0</v>
      </c>
      <c r="AC130" s="27">
        <f>IFERROR(VLOOKUP(C130,kolo19!$C$6:$H$150,6,0),0)</f>
        <v>0</v>
      </c>
      <c r="AD130" s="31">
        <f>IFERROR(VLOOKUP(C130,kolo20!$C$6:$H$145,6,0),0)</f>
        <v>0</v>
      </c>
      <c r="AE130" s="31">
        <f>IFERROR(VLOOKUP(C130,kolo21!$C$6:$H$152,6,0),0)</f>
        <v>0</v>
      </c>
      <c r="AF130" s="31">
        <f>IFERROR(VLOOKUP(C130,kolo22!$C$6:$H$151,6,0),0)</f>
        <v>0</v>
      </c>
      <c r="AG130" s="31">
        <f>IFERROR(VLOOKUP(C130,kolo23!$C$6:$H$118,6,0),0)</f>
        <v>0</v>
      </c>
      <c r="AH130" s="32">
        <f>IFERROR(VLOOKUP(C130,kolo24!$C$6:$H$143,6,0),0)</f>
        <v>0</v>
      </c>
      <c r="AI130" s="33">
        <f t="array" ref="AI130">SUM(LARGE(AA130:AH130,{1,2,3,4,5}))</f>
        <v>0</v>
      </c>
      <c r="AJ130" s="30">
        <f>IFERROR(VLOOKUP(C130,kolo25!$C$6:$H$200,6,0),0)</f>
        <v>0</v>
      </c>
      <c r="AK130" s="27">
        <f>IFERROR(VLOOKUP(C130,kolo26!$C$6:$H$200,6,0),0)</f>
        <v>0</v>
      </c>
      <c r="AL130" s="27">
        <f>IFERROR(VLOOKUP(C130,kolo27!$C$6:$H$200,6,0),0)</f>
        <v>0</v>
      </c>
      <c r="AM130" s="31">
        <f>IFERROR(VLOOKUP(C130,kolo28!$C$6:$H$200,6,0),0)</f>
        <v>0</v>
      </c>
      <c r="AN130" s="31">
        <f>IFERROR(VLOOKUP(C130,kolo29!$C$6:$H$159,6,0),0)</f>
        <v>0</v>
      </c>
      <c r="AO130" s="31">
        <f>IFERROR(VLOOKUP(C130,kolo30!$C$6:$H$75,6,0),0)</f>
        <v>0</v>
      </c>
      <c r="AP130" s="31">
        <f>IFERROR(VLOOKUP(C130,kolo31!$C$6:$H$118,6,0),0)</f>
        <v>0</v>
      </c>
      <c r="AQ130" s="34">
        <f>IFERROR(VLOOKUP(C130,kolo32!$C$6:$H$200,6,0),0)</f>
        <v>0</v>
      </c>
      <c r="AR130" s="35">
        <f t="array" ref="AR130">SUM(LARGE(AJ130:AQ130,{1,2,3,4,5}))</f>
        <v>0</v>
      </c>
      <c r="AS130" s="36">
        <f>Q130+Z130+AI130+AR130</f>
        <v>48.185599546728149</v>
      </c>
    </row>
    <row r="131" spans="1:45" ht="20.399999999999999" hidden="1">
      <c r="A131" s="18">
        <f t="shared" si="7"/>
        <v>58</v>
      </c>
      <c r="B131" s="19" t="s">
        <v>47</v>
      </c>
      <c r="C131" s="20" t="str">
        <f>Popis!A365</f>
        <v>Lučić Igor</v>
      </c>
      <c r="D131" s="21">
        <f>Popis!B365</f>
        <v>1978</v>
      </c>
      <c r="E131" s="22" t="str">
        <f>LEFT($F131)</f>
        <v>M</v>
      </c>
      <c r="F131" s="23" t="str">
        <f>Popis!E365</f>
        <v>M40</v>
      </c>
      <c r="G131" s="24" t="s">
        <v>48</v>
      </c>
      <c r="H131" s="25">
        <f>1 + COUNTIFS($AS$6:$AS$950,"&gt;" &amp;$AS131, $F$6:$F$950, $F131)</f>
        <v>5</v>
      </c>
      <c r="I131" s="26">
        <f>IFERROR(VLOOKUP(C131,kolo1!$C$8:$H$133,6,0),0)</f>
        <v>0</v>
      </c>
      <c r="J131" s="27">
        <f>IFERROR(VLOOKUP(C131,kolo2!$C$8:$H$199,6,0),0)</f>
        <v>0</v>
      </c>
      <c r="K131" s="27">
        <f>IFERROR(VLOOKUP(C131,kolo3!$C$7:$H$169,6,0),0)</f>
        <v>0</v>
      </c>
      <c r="L131" s="27">
        <f>IFERROR(VLOOKUP(C131,kolo4!$C$6:$H$171,6,0),0)</f>
        <v>0</v>
      </c>
      <c r="M131" s="27">
        <f>IFERROR(VLOOKUP(C131,kolo5!$C$6:$H$150,6,0),0)</f>
        <v>0</v>
      </c>
      <c r="N131" s="27">
        <f>IFERROR(VLOOKUP(C131,kolo6!$C$6:$H$153,6,0),0)</f>
        <v>0</v>
      </c>
      <c r="O131" s="27">
        <f>IFERROR(VLOOKUP(C131,kolo7!$C$6:$H$64,6,0),0)</f>
        <v>0</v>
      </c>
      <c r="P131" s="28">
        <f>IFERROR(VLOOKUP(C131,kolo8!$C$6:$H$134,6,0),0)</f>
        <v>0</v>
      </c>
      <c r="Q131" s="29">
        <f t="array" ref="Q131">SUM(LARGE(I131:P131,{1,2,3,4,5}))</f>
        <v>0</v>
      </c>
      <c r="R131" s="30">
        <f>IFERROR(VLOOKUP(C131,kolo9!$C$6:$H$200,6,0),0)</f>
        <v>0</v>
      </c>
      <c r="S131" s="27">
        <f>IFERROR(VLOOKUP(C131,kolo10!$C$6:$H$103,6,0),0)</f>
        <v>0</v>
      </c>
      <c r="T131" s="27">
        <f>IFERROR(VLOOKUP(C131,kolo11!$C$6:$H$154,6,0),0)</f>
        <v>0</v>
      </c>
      <c r="U131" s="31">
        <f>IFERROR(VLOOKUP(C131,kolo12!$C$6:$H$153,6,0),0)</f>
        <v>0</v>
      </c>
      <c r="V131" s="31">
        <f>IFERROR(VLOOKUP(C131,kolo13!$C$6:$H$151,6,0),0)</f>
        <v>0</v>
      </c>
      <c r="W131" s="31">
        <f>IFERROR(VLOOKUP(C131,kolo14!$C$6:$H$137,6,0),0)</f>
        <v>0</v>
      </c>
      <c r="X131" s="31">
        <f>IFERROR(VLOOKUP(C131,kolo15!$C$6:$H$149,6,0),0)</f>
        <v>0</v>
      </c>
      <c r="Y131" s="32">
        <f>IFERROR(VLOOKUP(C131,kolo16!$C$6:$H$155,6,0),0)</f>
        <v>0</v>
      </c>
      <c r="Z131" s="33">
        <f t="array" ref="Z131">SUM(LARGE(R131:Y131,{1,2,3,4,5}))</f>
        <v>0</v>
      </c>
      <c r="AA131" s="30">
        <f>IFERROR(VLOOKUP(C131,kolo17!$C$6:$H$151,6,0),0)</f>
        <v>0</v>
      </c>
      <c r="AB131" s="27">
        <f>IFERROR(VLOOKUP(C131,kolo18!$C$6:$H$157,6,0),0)</f>
        <v>0</v>
      </c>
      <c r="AC131" s="27">
        <f>IFERROR(VLOOKUP(C131,kolo19!$C$6:$H$150,6,0),0)</f>
        <v>0</v>
      </c>
      <c r="AD131" s="31">
        <f>IFERROR(VLOOKUP(C131,kolo20!$C$6:$H$145,6,0),0)</f>
        <v>0</v>
      </c>
      <c r="AE131" s="31">
        <f>IFERROR(VLOOKUP(C131,kolo21!$C$6:$H$152,6,0),0)</f>
        <v>0</v>
      </c>
      <c r="AF131" s="31">
        <f>IFERROR(VLOOKUP(C131,kolo22!$C$6:$H$151,6,0),0)</f>
        <v>0</v>
      </c>
      <c r="AG131" s="31">
        <f>IFERROR(VLOOKUP(C131,kolo23!$C$6:$H$118,6,0),0)</f>
        <v>0</v>
      </c>
      <c r="AH131" s="32">
        <f>IFERROR(VLOOKUP(C131,kolo24!$C$6:$H$143,6,0),0)</f>
        <v>0</v>
      </c>
      <c r="AI131" s="33">
        <f t="array" ref="AI131">SUM(LARGE(AA131:AH131,{1,2,3,4,5}))</f>
        <v>0</v>
      </c>
      <c r="AJ131" s="30">
        <f>IFERROR(VLOOKUP(C131,kolo25!$C$6:$H$200,6,0),0)</f>
        <v>0</v>
      </c>
      <c r="AK131" s="27">
        <f>IFERROR(VLOOKUP(C131,kolo26!$C$6:$H$200,6,0),0)</f>
        <v>0</v>
      </c>
      <c r="AL131" s="27">
        <f>IFERROR(VLOOKUP(C131,kolo27!$C$6:$H$200,6,0),0)</f>
        <v>0</v>
      </c>
      <c r="AM131" s="31">
        <f>IFERROR(VLOOKUP(C131,kolo28!$C$6:$H$200,6,0),0)</f>
        <v>0</v>
      </c>
      <c r="AN131" s="31">
        <f>IFERROR(VLOOKUP(C131,kolo29!$C$6:$H$159,6,0),0)</f>
        <v>0</v>
      </c>
      <c r="AO131" s="31">
        <f>IFERROR(VLOOKUP(C131,kolo30!$C$6:$H$75,6,0),0)</f>
        <v>0</v>
      </c>
      <c r="AP131" s="31">
        <f>IFERROR(VLOOKUP(C131,kolo31!$C$6:$H$118,6,0),0)</f>
        <v>0</v>
      </c>
      <c r="AQ131" s="34">
        <f>IFERROR(VLOOKUP(C131,kolo32!$C$6:$H$200,6,0),0)</f>
        <v>0</v>
      </c>
      <c r="AR131" s="35">
        <f t="array" ref="AR131">SUM(LARGE(AJ131:AQ131,{1,2,3,4,5}))</f>
        <v>0</v>
      </c>
      <c r="AS131" s="36">
        <f>Q131+Z131+AI131+AR131</f>
        <v>0</v>
      </c>
    </row>
    <row r="132" spans="1:45" ht="20.399999999999999" hidden="1">
      <c r="A132" s="18">
        <f t="shared" si="7"/>
        <v>58</v>
      </c>
      <c r="B132" s="19" t="s">
        <v>47</v>
      </c>
      <c r="C132" s="20" t="str">
        <f>Popis!A139</f>
        <v>Kordić Marin</v>
      </c>
      <c r="D132" s="21">
        <f>Popis!B139</f>
        <v>1980</v>
      </c>
      <c r="E132" s="22" t="str">
        <f>LEFT($F132)</f>
        <v>M</v>
      </c>
      <c r="F132" s="23" t="str">
        <f>Popis!E139</f>
        <v>M40</v>
      </c>
      <c r="G132" s="24" t="s">
        <v>48</v>
      </c>
      <c r="H132" s="25">
        <f>1 + COUNTIFS($AS$6:$AS$950,"&gt;" &amp;$AS132, $F$6:$F$950, $F132)</f>
        <v>5</v>
      </c>
      <c r="I132" s="26">
        <f>IFERROR(VLOOKUP(C132,kolo1!$C$8:$H$133,6,0),0)</f>
        <v>0</v>
      </c>
      <c r="J132" s="27">
        <f>IFERROR(VLOOKUP(C132,kolo2!$C$8:$H$199,6,0),0)</f>
        <v>0</v>
      </c>
      <c r="K132" s="27">
        <f>IFERROR(VLOOKUP(C132,kolo3!$C$7:$H$169,6,0),0)</f>
        <v>0</v>
      </c>
      <c r="L132" s="27">
        <f>IFERROR(VLOOKUP(C132,kolo4!$C$6:$H$171,6,0),0)</f>
        <v>0</v>
      </c>
      <c r="M132" s="27">
        <f>IFERROR(VLOOKUP(C132,kolo5!$C$6:$H$150,6,0),0)</f>
        <v>0</v>
      </c>
      <c r="N132" s="27">
        <f>IFERROR(VLOOKUP(C132,kolo6!$C$6:$H$153,6,0),0)</f>
        <v>0</v>
      </c>
      <c r="O132" s="27">
        <f>IFERROR(VLOOKUP(C132,kolo7!$C$6:$H$64,6,0),0)</f>
        <v>0</v>
      </c>
      <c r="P132" s="28">
        <f>IFERROR(VLOOKUP(C132,kolo8!$C$6:$H$134,6,0),0)</f>
        <v>0</v>
      </c>
      <c r="Q132" s="29">
        <f t="array" ref="Q132">SUM(LARGE(I132:P132,{1,2,3,4,5}))</f>
        <v>0</v>
      </c>
      <c r="R132" s="30">
        <f>IFERROR(VLOOKUP(C132,kolo9!$C$6:$H$200,6,0),0)</f>
        <v>0</v>
      </c>
      <c r="S132" s="27">
        <f>IFERROR(VLOOKUP(C132,kolo10!$C$6:$H$103,6,0),0)</f>
        <v>0</v>
      </c>
      <c r="T132" s="27">
        <f>IFERROR(VLOOKUP(C132,kolo11!$C$6:$H$154,6,0),0)</f>
        <v>0</v>
      </c>
      <c r="U132" s="31">
        <f>IFERROR(VLOOKUP(C132,kolo12!$C$6:$H$153,6,0),0)</f>
        <v>0</v>
      </c>
      <c r="V132" s="31">
        <f>IFERROR(VLOOKUP(C132,kolo13!$C$6:$H$151,6,0),0)</f>
        <v>0</v>
      </c>
      <c r="W132" s="31">
        <f>IFERROR(VLOOKUP(C132,kolo14!$C$6:$H$137,6,0),0)</f>
        <v>0</v>
      </c>
      <c r="X132" s="31">
        <f>IFERROR(VLOOKUP(C132,kolo15!$C$6:$H$149,6,0),0)</f>
        <v>0</v>
      </c>
      <c r="Y132" s="32">
        <f>IFERROR(VLOOKUP(C132,kolo16!$C$6:$H$155,6,0),0)</f>
        <v>0</v>
      </c>
      <c r="Z132" s="33">
        <f t="array" ref="Z132">SUM(LARGE(R132:Y132,{1,2,3,4,5}))</f>
        <v>0</v>
      </c>
      <c r="AA132" s="30">
        <f>IFERROR(VLOOKUP(C132,kolo17!$C$6:$H$151,6,0),0)</f>
        <v>0</v>
      </c>
      <c r="AB132" s="27">
        <f>IFERROR(VLOOKUP(C132,kolo18!$C$6:$H$157,6,0),0)</f>
        <v>0</v>
      </c>
      <c r="AC132" s="27">
        <f>IFERROR(VLOOKUP(C132,kolo19!$C$6:$H$150,6,0),0)</f>
        <v>0</v>
      </c>
      <c r="AD132" s="31">
        <f>IFERROR(VLOOKUP(C132,kolo20!$C$6:$H$145,6,0),0)</f>
        <v>0</v>
      </c>
      <c r="AE132" s="31">
        <f>IFERROR(VLOOKUP(C132,kolo21!$C$6:$H$152,6,0),0)</f>
        <v>0</v>
      </c>
      <c r="AF132" s="31">
        <f>IFERROR(VLOOKUP(C132,kolo22!$C$6:$H$151,6,0),0)</f>
        <v>0</v>
      </c>
      <c r="AG132" s="31">
        <f>IFERROR(VLOOKUP(C132,kolo23!$C$6:$H$118,6,0),0)</f>
        <v>0</v>
      </c>
      <c r="AH132" s="32">
        <f>IFERROR(VLOOKUP(C132,kolo24!$C$6:$H$143,6,0),0)</f>
        <v>0</v>
      </c>
      <c r="AI132" s="33">
        <f t="array" ref="AI132">SUM(LARGE(AA132:AH132,{1,2,3,4,5}))</f>
        <v>0</v>
      </c>
      <c r="AJ132" s="30">
        <f>IFERROR(VLOOKUP(C132,kolo25!$C$6:$H$200,6,0),0)</f>
        <v>0</v>
      </c>
      <c r="AK132" s="27">
        <f>IFERROR(VLOOKUP(C132,kolo26!$C$6:$H$200,6,0),0)</f>
        <v>0</v>
      </c>
      <c r="AL132" s="27">
        <f>IFERROR(VLOOKUP(C132,kolo27!$C$6:$H$200,6,0),0)</f>
        <v>0</v>
      </c>
      <c r="AM132" s="31">
        <f>IFERROR(VLOOKUP(C132,kolo28!$C$6:$H$200,6,0),0)</f>
        <v>0</v>
      </c>
      <c r="AN132" s="31">
        <f>IFERROR(VLOOKUP(C132,kolo29!$C$6:$H$159,6,0),0)</f>
        <v>0</v>
      </c>
      <c r="AO132" s="31">
        <f>IFERROR(VLOOKUP(C132,kolo30!$C$6:$H$75,6,0),0)</f>
        <v>0</v>
      </c>
      <c r="AP132" s="31">
        <f>IFERROR(VLOOKUP(C132,kolo31!$C$6:$H$118,6,0),0)</f>
        <v>0</v>
      </c>
      <c r="AQ132" s="34">
        <f>IFERROR(VLOOKUP(C132,kolo32!$C$6:$H$200,6,0),0)</f>
        <v>0</v>
      </c>
      <c r="AR132" s="35">
        <f t="array" ref="AR132">SUM(LARGE(AJ132:AQ132,{1,2,3,4,5}))</f>
        <v>0</v>
      </c>
      <c r="AS132" s="36">
        <f>Q132+Z132+AI132+AR132</f>
        <v>0</v>
      </c>
    </row>
    <row r="133" spans="1:45" ht="20.399999999999999" hidden="1">
      <c r="A133" s="18">
        <f t="shared" si="7"/>
        <v>58</v>
      </c>
      <c r="B133" s="19" t="s">
        <v>47</v>
      </c>
      <c r="C133" s="20" t="str">
        <f>Popis!A339</f>
        <v>Trkulja Bojan</v>
      </c>
      <c r="D133" s="21">
        <f>Popis!B339</f>
        <v>1978</v>
      </c>
      <c r="E133" s="22" t="str">
        <f>LEFT($F133)</f>
        <v>M</v>
      </c>
      <c r="F133" s="23" t="str">
        <f>Popis!E339</f>
        <v>M40</v>
      </c>
      <c r="G133" s="24" t="s">
        <v>48</v>
      </c>
      <c r="H133" s="25">
        <f>1 + COUNTIFS($AS$6:$AS$950,"&gt;" &amp;$AS133, $F$6:$F$950, $F133)</f>
        <v>5</v>
      </c>
      <c r="I133" s="26">
        <f>IFERROR(VLOOKUP(C133,kolo1!$C$8:$H$133,6,0),0)</f>
        <v>0</v>
      </c>
      <c r="J133" s="27">
        <f>IFERROR(VLOOKUP(C133,kolo2!$C$8:$H$199,6,0),0)</f>
        <v>0</v>
      </c>
      <c r="K133" s="27">
        <f>IFERROR(VLOOKUP(C133,kolo3!$C$7:$H$169,6,0),0)</f>
        <v>0</v>
      </c>
      <c r="L133" s="27">
        <f>IFERROR(VLOOKUP(C133,kolo4!$C$6:$H$171,6,0),0)</f>
        <v>0</v>
      </c>
      <c r="M133" s="27">
        <f>IFERROR(VLOOKUP(C133,kolo5!$C$6:$H$150,6,0),0)</f>
        <v>0</v>
      </c>
      <c r="N133" s="27">
        <f>IFERROR(VLOOKUP(C133,kolo6!$C$6:$H$153,6,0),0)</f>
        <v>0</v>
      </c>
      <c r="O133" s="27">
        <f>IFERROR(VLOOKUP(C133,kolo7!$C$6:$H$64,6,0),0)</f>
        <v>0</v>
      </c>
      <c r="P133" s="28">
        <f>IFERROR(VLOOKUP(C133,kolo8!$C$6:$H$134,6,0),0)</f>
        <v>0</v>
      </c>
      <c r="Q133" s="29">
        <f t="array" ref="Q133">SUM(LARGE(I133:P133,{1,2,3,4,5}))</f>
        <v>0</v>
      </c>
      <c r="R133" s="30">
        <f>IFERROR(VLOOKUP(C133,kolo9!$C$6:$H$200,6,0),0)</f>
        <v>0</v>
      </c>
      <c r="S133" s="27">
        <f>IFERROR(VLOOKUP(C133,kolo10!$C$6:$H$103,6,0),0)</f>
        <v>0</v>
      </c>
      <c r="T133" s="27">
        <f>IFERROR(VLOOKUP(C133,kolo11!$C$6:$H$154,6,0),0)</f>
        <v>0</v>
      </c>
      <c r="U133" s="31">
        <f>IFERROR(VLOOKUP(C133,kolo12!$C$6:$H$153,6,0),0)</f>
        <v>0</v>
      </c>
      <c r="V133" s="31">
        <f>IFERROR(VLOOKUP(C133,kolo13!$C$6:$H$151,6,0),0)</f>
        <v>0</v>
      </c>
      <c r="W133" s="31">
        <f>IFERROR(VLOOKUP(C133,kolo14!$C$6:$H$137,6,0),0)</f>
        <v>0</v>
      </c>
      <c r="X133" s="31">
        <f>IFERROR(VLOOKUP(C133,kolo15!$C$6:$H$149,6,0),0)</f>
        <v>0</v>
      </c>
      <c r="Y133" s="32">
        <f>IFERROR(VLOOKUP(C133,kolo16!$C$6:$H$155,6,0),0)</f>
        <v>0</v>
      </c>
      <c r="Z133" s="33">
        <f t="array" ref="Z133">SUM(LARGE(R133:Y133,{1,2,3,4,5}))</f>
        <v>0</v>
      </c>
      <c r="AA133" s="30">
        <f>IFERROR(VLOOKUP(C133,kolo17!$C$6:$H$151,6,0),0)</f>
        <v>0</v>
      </c>
      <c r="AB133" s="27">
        <f>IFERROR(VLOOKUP(C133,kolo18!$C$6:$H$157,6,0),0)</f>
        <v>0</v>
      </c>
      <c r="AC133" s="27">
        <f>IFERROR(VLOOKUP(C133,kolo19!$C$6:$H$150,6,0),0)</f>
        <v>0</v>
      </c>
      <c r="AD133" s="31">
        <f>IFERROR(VLOOKUP(C133,kolo20!$C$6:$H$145,6,0),0)</f>
        <v>0</v>
      </c>
      <c r="AE133" s="31">
        <f>IFERROR(VLOOKUP(C133,kolo21!$C$6:$H$152,6,0),0)</f>
        <v>0</v>
      </c>
      <c r="AF133" s="31">
        <f>IFERROR(VLOOKUP(C133,kolo22!$C$6:$H$151,6,0),0)</f>
        <v>0</v>
      </c>
      <c r="AG133" s="31">
        <f>IFERROR(VLOOKUP(C133,kolo23!$C$6:$H$118,6,0),0)</f>
        <v>0</v>
      </c>
      <c r="AH133" s="32">
        <f>IFERROR(VLOOKUP(C133,kolo24!$C$6:$H$143,6,0),0)</f>
        <v>0</v>
      </c>
      <c r="AI133" s="33">
        <f t="array" ref="AI133">SUM(LARGE(AA133:AH133,{1,2,3,4,5}))</f>
        <v>0</v>
      </c>
      <c r="AJ133" s="30">
        <f>IFERROR(VLOOKUP(C133,kolo25!$C$6:$H$200,6,0),0)</f>
        <v>0</v>
      </c>
      <c r="AK133" s="27">
        <f>IFERROR(VLOOKUP(C133,kolo26!$C$6:$H$200,6,0),0)</f>
        <v>0</v>
      </c>
      <c r="AL133" s="27">
        <f>IFERROR(VLOOKUP(C133,kolo27!$C$6:$H$200,6,0),0)</f>
        <v>0</v>
      </c>
      <c r="AM133" s="31">
        <f>IFERROR(VLOOKUP(C133,kolo28!$C$6:$H$200,6,0),0)</f>
        <v>0</v>
      </c>
      <c r="AN133" s="31">
        <f>IFERROR(VLOOKUP(C133,kolo29!$C$6:$H$159,6,0),0)</f>
        <v>0</v>
      </c>
      <c r="AO133" s="31">
        <f>IFERROR(VLOOKUP(C133,kolo30!$C$6:$H$75,6,0),0)</f>
        <v>0</v>
      </c>
      <c r="AP133" s="31">
        <f>IFERROR(VLOOKUP(C133,kolo31!$C$6:$H$118,6,0),0)</f>
        <v>0</v>
      </c>
      <c r="AQ133" s="34">
        <f>IFERROR(VLOOKUP(C133,kolo32!$C$6:$H$200,6,0),0)</f>
        <v>0</v>
      </c>
      <c r="AR133" s="35">
        <f t="array" ref="AR133">SUM(LARGE(AJ133:AQ133,{1,2,3,4,5}))</f>
        <v>0</v>
      </c>
      <c r="AS133" s="36">
        <f>Q133+Z133+AI133+AR133</f>
        <v>0</v>
      </c>
    </row>
    <row r="134" spans="1:45" ht="20.399999999999999" hidden="1">
      <c r="A134" s="18">
        <f t="shared" ref="A134:A197" si="8">1 + COUNTIFS($AS$6:$AS$950,"&gt;" &amp;$AS134, $E$6:$E$950, $E134)</f>
        <v>58</v>
      </c>
      <c r="B134" s="19" t="s">
        <v>47</v>
      </c>
      <c r="C134" s="20" t="str">
        <f>Popis!A140</f>
        <v>Kos Zoran</v>
      </c>
      <c r="D134" s="21">
        <f>Popis!B140</f>
        <v>1965</v>
      </c>
      <c r="E134" s="22" t="str">
        <f>LEFT($F134)</f>
        <v>M</v>
      </c>
      <c r="F134" s="23" t="str">
        <f>Popis!E140</f>
        <v>M55</v>
      </c>
      <c r="G134" s="24" t="s">
        <v>48</v>
      </c>
      <c r="H134" s="25">
        <f>1 + COUNTIFS($AS$6:$AS$950,"&gt;" &amp;$AS134, $F$6:$F$950, $F134)</f>
        <v>6</v>
      </c>
      <c r="I134" s="26">
        <f>IFERROR(VLOOKUP(C134,kolo1!$C$8:$H$133,6,0),0)</f>
        <v>0</v>
      </c>
      <c r="J134" s="27">
        <f>IFERROR(VLOOKUP(C134,kolo2!$C$8:$H$199,6,0),0)</f>
        <v>0</v>
      </c>
      <c r="K134" s="27">
        <f>IFERROR(VLOOKUP(C134,kolo3!$C$7:$H$169,6,0),0)</f>
        <v>0</v>
      </c>
      <c r="L134" s="27">
        <f>IFERROR(VLOOKUP(C134,kolo4!$C$6:$H$171,6,0),0)</f>
        <v>0</v>
      </c>
      <c r="M134" s="27">
        <f>IFERROR(VLOOKUP(C134,kolo5!$C$6:$H$150,6,0),0)</f>
        <v>0</v>
      </c>
      <c r="N134" s="27">
        <f>IFERROR(VLOOKUP(C134,kolo6!$C$6:$H$153,6,0),0)</f>
        <v>0</v>
      </c>
      <c r="O134" s="27">
        <f>IFERROR(VLOOKUP(C134,kolo7!$C$6:$H$64,6,0),0)</f>
        <v>0</v>
      </c>
      <c r="P134" s="28">
        <f>IFERROR(VLOOKUP(C134,kolo8!$C$6:$H$134,6,0),0)</f>
        <v>0</v>
      </c>
      <c r="Q134" s="29">
        <f t="array" ref="Q134">SUM(LARGE(I134:P134,{1,2,3,4,5}))</f>
        <v>0</v>
      </c>
      <c r="R134" s="30">
        <f>IFERROR(VLOOKUP(C134,kolo9!$C$6:$H$200,6,0),0)</f>
        <v>0</v>
      </c>
      <c r="S134" s="27">
        <f>IFERROR(VLOOKUP(C134,kolo10!$C$6:$H$103,6,0),0)</f>
        <v>0</v>
      </c>
      <c r="T134" s="27">
        <f>IFERROR(VLOOKUP(C134,kolo11!$C$6:$H$154,6,0),0)</f>
        <v>0</v>
      </c>
      <c r="U134" s="31">
        <f>IFERROR(VLOOKUP(C134,kolo12!$C$6:$H$153,6,0),0)</f>
        <v>0</v>
      </c>
      <c r="V134" s="31">
        <f>IFERROR(VLOOKUP(C134,kolo13!$C$6:$H$151,6,0),0)</f>
        <v>0</v>
      </c>
      <c r="W134" s="31">
        <f>IFERROR(VLOOKUP(C134,kolo14!$C$6:$H$137,6,0),0)</f>
        <v>0</v>
      </c>
      <c r="X134" s="31">
        <f>IFERROR(VLOOKUP(C134,kolo15!$C$6:$H$149,6,0),0)</f>
        <v>0</v>
      </c>
      <c r="Y134" s="32">
        <f>IFERROR(VLOOKUP(C134,kolo16!$C$6:$H$155,6,0),0)</f>
        <v>0</v>
      </c>
      <c r="Z134" s="33">
        <f t="array" ref="Z134">SUM(LARGE(R134:Y134,{1,2,3,4,5}))</f>
        <v>0</v>
      </c>
      <c r="AA134" s="30">
        <f>IFERROR(VLOOKUP(C134,kolo17!$C$6:$H$151,6,0),0)</f>
        <v>0</v>
      </c>
      <c r="AB134" s="27">
        <f>IFERROR(VLOOKUP(C134,kolo18!$C$6:$H$157,6,0),0)</f>
        <v>0</v>
      </c>
      <c r="AC134" s="27">
        <f>IFERROR(VLOOKUP(C134,kolo19!$C$6:$H$150,6,0),0)</f>
        <v>0</v>
      </c>
      <c r="AD134" s="31">
        <f>IFERROR(VLOOKUP(C134,kolo20!$C$6:$H$145,6,0),0)</f>
        <v>0</v>
      </c>
      <c r="AE134" s="31">
        <f>IFERROR(VLOOKUP(C134,kolo21!$C$6:$H$152,6,0),0)</f>
        <v>0</v>
      </c>
      <c r="AF134" s="31">
        <f>IFERROR(VLOOKUP(C134,kolo22!$C$6:$H$151,6,0),0)</f>
        <v>0</v>
      </c>
      <c r="AG134" s="31">
        <f>IFERROR(VLOOKUP(C134,kolo23!$C$6:$H$118,6,0),0)</f>
        <v>0</v>
      </c>
      <c r="AH134" s="32">
        <f>IFERROR(VLOOKUP(C134,kolo24!$C$6:$H$143,6,0),0)</f>
        <v>0</v>
      </c>
      <c r="AI134" s="33">
        <f t="array" ref="AI134">SUM(LARGE(AA134:AH134,{1,2,3,4,5}))</f>
        <v>0</v>
      </c>
      <c r="AJ134" s="30">
        <f>IFERROR(VLOOKUP(C134,kolo25!$C$6:$H$200,6,0),0)</f>
        <v>0</v>
      </c>
      <c r="AK134" s="27">
        <f>IFERROR(VLOOKUP(C134,kolo26!$C$6:$H$200,6,0),0)</f>
        <v>0</v>
      </c>
      <c r="AL134" s="27">
        <f>IFERROR(VLOOKUP(C134,kolo27!$C$6:$H$200,6,0),0)</f>
        <v>0</v>
      </c>
      <c r="AM134" s="31">
        <f>IFERROR(VLOOKUP(C134,kolo28!$C$6:$H$200,6,0),0)</f>
        <v>0</v>
      </c>
      <c r="AN134" s="31">
        <f>IFERROR(VLOOKUP(C134,kolo29!$C$6:$H$159,6,0),0)</f>
        <v>0</v>
      </c>
      <c r="AO134" s="31">
        <f>IFERROR(VLOOKUP(C134,kolo30!$C$6:$H$75,6,0),0)</f>
        <v>0</v>
      </c>
      <c r="AP134" s="31">
        <f>IFERROR(VLOOKUP(C134,kolo31!$C$6:$H$118,6,0),0)</f>
        <v>0</v>
      </c>
      <c r="AQ134" s="34">
        <f>IFERROR(VLOOKUP(C134,kolo32!$C$6:$H$200,6,0),0)</f>
        <v>0</v>
      </c>
      <c r="AR134" s="35">
        <f t="array" ref="AR134">SUM(LARGE(AJ134:AQ134,{1,2,3,4,5}))</f>
        <v>0</v>
      </c>
      <c r="AS134" s="36">
        <f>Q134+Z134+AI134+AR134</f>
        <v>0</v>
      </c>
    </row>
    <row r="135" spans="1:45" ht="20.399999999999999" hidden="1">
      <c r="A135" s="18">
        <f t="shared" si="8"/>
        <v>34</v>
      </c>
      <c r="B135" s="19" t="s">
        <v>47</v>
      </c>
      <c r="C135" s="20" t="str">
        <f>Popis!A315</f>
        <v>Pedišić Marta</v>
      </c>
      <c r="D135" s="21">
        <f>Popis!B315</f>
        <v>1974</v>
      </c>
      <c r="E135" s="22" t="str">
        <f>LEFT($F135)</f>
        <v>Ž</v>
      </c>
      <c r="F135" s="23" t="str">
        <f>Popis!E315</f>
        <v>Ž45</v>
      </c>
      <c r="G135" s="24" t="s">
        <v>48</v>
      </c>
      <c r="H135" s="25">
        <f>1 + COUNTIFS($AS$6:$AS$950,"&gt;" &amp;$AS135, $F$6:$F$950, $F135)</f>
        <v>3</v>
      </c>
      <c r="I135" s="26">
        <f>IFERROR(VLOOKUP(C135,kolo1!$C$8:$H$133,6,0),0)</f>
        <v>0</v>
      </c>
      <c r="J135" s="27">
        <f>IFERROR(VLOOKUP(C135,kolo2!$C$8:$H$199,6,0),0)</f>
        <v>0</v>
      </c>
      <c r="K135" s="27">
        <f>IFERROR(VLOOKUP(C135,kolo3!$C$7:$H$169,6,0),0)</f>
        <v>0</v>
      </c>
      <c r="L135" s="27">
        <f>IFERROR(VLOOKUP(C135,kolo4!$C$6:$H$171,6,0),0)</f>
        <v>0</v>
      </c>
      <c r="M135" s="27">
        <f>IFERROR(VLOOKUP(C135,kolo5!$C$6:$H$150,6,0),0)</f>
        <v>0</v>
      </c>
      <c r="N135" s="27">
        <f>IFERROR(VLOOKUP(C135,kolo6!$C$6:$H$153,6,0),0)</f>
        <v>0</v>
      </c>
      <c r="O135" s="27">
        <f>IFERROR(VLOOKUP(C135,kolo7!$C$6:$H$64,6,0),0)</f>
        <v>0</v>
      </c>
      <c r="P135" s="28">
        <f>IFERROR(VLOOKUP(C135,kolo8!$C$6:$H$134,6,0),0)</f>
        <v>0</v>
      </c>
      <c r="Q135" s="29">
        <f t="array" ref="Q135">SUM(LARGE(I135:P135,{1,2,3,4,5}))</f>
        <v>0</v>
      </c>
      <c r="R135" s="30">
        <f>IFERROR(VLOOKUP(C135,kolo9!$C$6:$H$200,6,0),0)</f>
        <v>0</v>
      </c>
      <c r="S135" s="27">
        <f>IFERROR(VLOOKUP(C135,kolo10!$C$6:$H$103,6,0),0)</f>
        <v>0</v>
      </c>
      <c r="T135" s="27">
        <f>IFERROR(VLOOKUP(C135,kolo11!$C$6:$H$154,6,0),0)</f>
        <v>0</v>
      </c>
      <c r="U135" s="31">
        <f>IFERROR(VLOOKUP(C135,kolo12!$C$6:$H$153,6,0),0)</f>
        <v>0</v>
      </c>
      <c r="V135" s="31">
        <f>IFERROR(VLOOKUP(C135,kolo13!$C$6:$H$151,6,0),0)</f>
        <v>0</v>
      </c>
      <c r="W135" s="31">
        <f>IFERROR(VLOOKUP(C135,kolo14!$C$6:$H$137,6,0),0)</f>
        <v>0</v>
      </c>
      <c r="X135" s="31">
        <f>IFERROR(VLOOKUP(C135,kolo15!$C$6:$H$149,6,0),0)</f>
        <v>0</v>
      </c>
      <c r="Y135" s="32">
        <f>IFERROR(VLOOKUP(C135,kolo16!$C$6:$H$155,6,0),0)</f>
        <v>0</v>
      </c>
      <c r="Z135" s="33">
        <f t="array" ref="Z135">SUM(LARGE(R135:Y135,{1,2,3,4,5}))</f>
        <v>0</v>
      </c>
      <c r="AA135" s="30">
        <f>IFERROR(VLOOKUP(C135,kolo17!$C$6:$H$151,6,0),0)</f>
        <v>0</v>
      </c>
      <c r="AB135" s="27">
        <f>IFERROR(VLOOKUP(C135,kolo18!$C$6:$H$157,6,0),0)</f>
        <v>0</v>
      </c>
      <c r="AC135" s="27">
        <f>IFERROR(VLOOKUP(C135,kolo19!$C$6:$H$150,6,0),0)</f>
        <v>0</v>
      </c>
      <c r="AD135" s="31">
        <f>IFERROR(VLOOKUP(C135,kolo20!$C$6:$H$145,6,0),0)</f>
        <v>0</v>
      </c>
      <c r="AE135" s="31">
        <f>IFERROR(VLOOKUP(C135,kolo21!$C$6:$H$152,6,0),0)</f>
        <v>0</v>
      </c>
      <c r="AF135" s="31">
        <f>IFERROR(VLOOKUP(C135,kolo22!$C$6:$H$151,6,0),0)</f>
        <v>0</v>
      </c>
      <c r="AG135" s="31">
        <f>IFERROR(VLOOKUP(C135,kolo23!$C$6:$H$118,6,0),0)</f>
        <v>0</v>
      </c>
      <c r="AH135" s="32">
        <f>IFERROR(VLOOKUP(C135,kolo24!$C$6:$H$143,6,0),0)</f>
        <v>0</v>
      </c>
      <c r="AI135" s="33">
        <f t="array" ref="AI135">SUM(LARGE(AA135:AH135,{1,2,3,4,5}))</f>
        <v>0</v>
      </c>
      <c r="AJ135" s="30">
        <f>IFERROR(VLOOKUP(C135,kolo25!$C$6:$H$200,6,0),0)</f>
        <v>0</v>
      </c>
      <c r="AK135" s="27">
        <f>IFERROR(VLOOKUP(C135,kolo26!$C$6:$H$200,6,0),0)</f>
        <v>0</v>
      </c>
      <c r="AL135" s="27">
        <f>IFERROR(VLOOKUP(C135,kolo27!$C$6:$H$200,6,0),0)</f>
        <v>0</v>
      </c>
      <c r="AM135" s="31">
        <f>IFERROR(VLOOKUP(C135,kolo28!$C$6:$H$200,6,0),0)</f>
        <v>0</v>
      </c>
      <c r="AN135" s="31">
        <f>IFERROR(VLOOKUP(C135,kolo29!$C$6:$H$159,6,0),0)</f>
        <v>0</v>
      </c>
      <c r="AO135" s="31">
        <f>IFERROR(VLOOKUP(C135,kolo30!$C$6:$H$75,6,0),0)</f>
        <v>0</v>
      </c>
      <c r="AP135" s="31">
        <f>IFERROR(VLOOKUP(C135,kolo31!$C$6:$H$118,6,0),0)</f>
        <v>0</v>
      </c>
      <c r="AQ135" s="34">
        <f>IFERROR(VLOOKUP(C135,kolo32!$C$6:$H$200,6,0),0)</f>
        <v>0</v>
      </c>
      <c r="AR135" s="35">
        <f t="array" ref="AR135">SUM(LARGE(AJ135:AQ135,{1,2,3,4,5}))</f>
        <v>0</v>
      </c>
      <c r="AS135" s="36">
        <f>Q135+Z135+AI135+AR135</f>
        <v>0</v>
      </c>
    </row>
    <row r="136" spans="1:45" ht="20.399999999999999" hidden="1">
      <c r="A136" s="18">
        <f t="shared" si="8"/>
        <v>58</v>
      </c>
      <c r="B136" s="19" t="s">
        <v>47</v>
      </c>
      <c r="C136" s="20" t="str">
        <f>Popis!A143</f>
        <v>Kovačev Neven</v>
      </c>
      <c r="D136" s="21">
        <f>Popis!B143</f>
        <v>1990</v>
      </c>
      <c r="E136" s="22" t="str">
        <f>LEFT($F136)</f>
        <v>M</v>
      </c>
      <c r="F136" s="23" t="str">
        <f>Popis!E143</f>
        <v>MS</v>
      </c>
      <c r="G136" s="24" t="s">
        <v>48</v>
      </c>
      <c r="H136" s="25">
        <f>1 + COUNTIFS($AS$6:$AS$950,"&gt;" &amp;$AS136, $F$6:$F$950, $F136)</f>
        <v>7</v>
      </c>
      <c r="I136" s="26">
        <f>IFERROR(VLOOKUP(C136,kolo1!$C$8:$H$133,6,0),0)</f>
        <v>0</v>
      </c>
      <c r="J136" s="27">
        <f>IFERROR(VLOOKUP(C136,kolo2!$C$8:$H$199,6,0),0)</f>
        <v>0</v>
      </c>
      <c r="K136" s="27">
        <f>IFERROR(VLOOKUP(C136,kolo3!$C$7:$H$169,6,0),0)</f>
        <v>0</v>
      </c>
      <c r="L136" s="27">
        <f>IFERROR(VLOOKUP(C136,kolo4!$C$6:$H$171,6,0),0)</f>
        <v>0</v>
      </c>
      <c r="M136" s="27">
        <f>IFERROR(VLOOKUP(C136,kolo5!$C$6:$H$150,6,0),0)</f>
        <v>0</v>
      </c>
      <c r="N136" s="27">
        <f>IFERROR(VLOOKUP(C136,kolo6!$C$6:$H$153,6,0),0)</f>
        <v>0</v>
      </c>
      <c r="O136" s="27">
        <f>IFERROR(VLOOKUP(C136,kolo7!$C$6:$H$64,6,0),0)</f>
        <v>0</v>
      </c>
      <c r="P136" s="28">
        <f>IFERROR(VLOOKUP(C136,kolo8!$C$6:$H$134,6,0),0)</f>
        <v>0</v>
      </c>
      <c r="Q136" s="29">
        <f t="array" ref="Q136">SUM(LARGE(I136:P136,{1,2,3,4,5}))</f>
        <v>0</v>
      </c>
      <c r="R136" s="30">
        <f>IFERROR(VLOOKUP(C136,kolo9!$C$6:$H$200,6,0),0)</f>
        <v>0</v>
      </c>
      <c r="S136" s="27">
        <f>IFERROR(VLOOKUP(C136,kolo10!$C$6:$H$103,6,0),0)</f>
        <v>0</v>
      </c>
      <c r="T136" s="27">
        <f>IFERROR(VLOOKUP(C136,kolo11!$C$6:$H$154,6,0),0)</f>
        <v>0</v>
      </c>
      <c r="U136" s="31">
        <f>IFERROR(VLOOKUP(C136,kolo12!$C$6:$H$153,6,0),0)</f>
        <v>0</v>
      </c>
      <c r="V136" s="31">
        <f>IFERROR(VLOOKUP(C136,kolo13!$C$6:$H$151,6,0),0)</f>
        <v>0</v>
      </c>
      <c r="W136" s="31">
        <f>IFERROR(VLOOKUP(C136,kolo14!$C$6:$H$137,6,0),0)</f>
        <v>0</v>
      </c>
      <c r="X136" s="31">
        <f>IFERROR(VLOOKUP(C136,kolo15!$C$6:$H$149,6,0),0)</f>
        <v>0</v>
      </c>
      <c r="Y136" s="32">
        <f>IFERROR(VLOOKUP(C136,kolo16!$C$6:$H$155,6,0),0)</f>
        <v>0</v>
      </c>
      <c r="Z136" s="33">
        <f t="array" ref="Z136">SUM(LARGE(R136:Y136,{1,2,3,4,5}))</f>
        <v>0</v>
      </c>
      <c r="AA136" s="30">
        <f>IFERROR(VLOOKUP(C136,kolo17!$C$6:$H$151,6,0),0)</f>
        <v>0</v>
      </c>
      <c r="AB136" s="27">
        <f>IFERROR(VLOOKUP(C136,kolo18!$C$6:$H$157,6,0),0)</f>
        <v>0</v>
      </c>
      <c r="AC136" s="27">
        <f>IFERROR(VLOOKUP(C136,kolo19!$C$6:$H$150,6,0),0)</f>
        <v>0</v>
      </c>
      <c r="AD136" s="31">
        <f>IFERROR(VLOOKUP(C136,kolo20!$C$6:$H$145,6,0),0)</f>
        <v>0</v>
      </c>
      <c r="AE136" s="31">
        <f>IFERROR(VLOOKUP(C136,kolo21!$C$6:$H$152,6,0),0)</f>
        <v>0</v>
      </c>
      <c r="AF136" s="31">
        <f>IFERROR(VLOOKUP(C136,kolo22!$C$6:$H$151,6,0),0)</f>
        <v>0</v>
      </c>
      <c r="AG136" s="31">
        <f>IFERROR(VLOOKUP(C136,kolo23!$C$6:$H$118,6,0),0)</f>
        <v>0</v>
      </c>
      <c r="AH136" s="32">
        <f>IFERROR(VLOOKUP(C136,kolo24!$C$6:$H$143,6,0),0)</f>
        <v>0</v>
      </c>
      <c r="AI136" s="33">
        <f t="array" ref="AI136">SUM(LARGE(AA136:AH136,{1,2,3,4,5}))</f>
        <v>0</v>
      </c>
      <c r="AJ136" s="30">
        <f>IFERROR(VLOOKUP(C136,kolo25!$C$6:$H$200,6,0),0)</f>
        <v>0</v>
      </c>
      <c r="AK136" s="27">
        <f>IFERROR(VLOOKUP(C136,kolo26!$C$6:$H$200,6,0),0)</f>
        <v>0</v>
      </c>
      <c r="AL136" s="27">
        <f>IFERROR(VLOOKUP(C136,kolo27!$C$6:$H$200,6,0),0)</f>
        <v>0</v>
      </c>
      <c r="AM136" s="31">
        <f>IFERROR(VLOOKUP(C136,kolo28!$C$6:$H$200,6,0),0)</f>
        <v>0</v>
      </c>
      <c r="AN136" s="31">
        <f>IFERROR(VLOOKUP(C136,kolo29!$C$6:$H$159,6,0),0)</f>
        <v>0</v>
      </c>
      <c r="AO136" s="31">
        <f>IFERROR(VLOOKUP(C136,kolo30!$C$6:$H$75,6,0),0)</f>
        <v>0</v>
      </c>
      <c r="AP136" s="31">
        <f>IFERROR(VLOOKUP(C136,kolo31!$C$6:$H$118,6,0),0)</f>
        <v>0</v>
      </c>
      <c r="AQ136" s="34">
        <f>IFERROR(VLOOKUP(C136,kolo32!$C$6:$H$200,6,0),0)</f>
        <v>0</v>
      </c>
      <c r="AR136" s="35">
        <f t="array" ref="AR136">SUM(LARGE(AJ136:AQ136,{1,2,3,4,5}))</f>
        <v>0</v>
      </c>
      <c r="AS136" s="36">
        <f>Q136+Z136+AI136+AR136</f>
        <v>0</v>
      </c>
    </row>
    <row r="137" spans="1:45" ht="20.399999999999999" hidden="1">
      <c r="A137" s="18">
        <f t="shared" si="8"/>
        <v>58</v>
      </c>
      <c r="B137" s="19" t="s">
        <v>47</v>
      </c>
      <c r="C137" s="20" t="str">
        <f>Popis!A144</f>
        <v>Kovačević Darko</v>
      </c>
      <c r="D137" s="21">
        <f>Popis!B144</f>
        <v>1963</v>
      </c>
      <c r="E137" s="22" t="str">
        <f>LEFT($F137)</f>
        <v>M</v>
      </c>
      <c r="F137" s="23" t="str">
        <f>Popis!E144</f>
        <v>M55</v>
      </c>
      <c r="G137" s="24" t="s">
        <v>48</v>
      </c>
      <c r="H137" s="25">
        <f>1 + COUNTIFS($AS$6:$AS$950,"&gt;" &amp;$AS137, $F$6:$F$950, $F137)</f>
        <v>6</v>
      </c>
      <c r="I137" s="26">
        <f>IFERROR(VLOOKUP(C137,kolo1!$C$8:$H$133,6,0),0)</f>
        <v>0</v>
      </c>
      <c r="J137" s="27">
        <f>IFERROR(VLOOKUP(C137,kolo2!$C$8:$H$199,6,0),0)</f>
        <v>0</v>
      </c>
      <c r="K137" s="27">
        <f>IFERROR(VLOOKUP(C137,kolo3!$C$7:$H$169,6,0),0)</f>
        <v>0</v>
      </c>
      <c r="L137" s="27">
        <f>IFERROR(VLOOKUP(C137,kolo4!$C$6:$H$171,6,0),0)</f>
        <v>0</v>
      </c>
      <c r="M137" s="27">
        <f>IFERROR(VLOOKUP(C137,kolo5!$C$6:$H$150,6,0),0)</f>
        <v>0</v>
      </c>
      <c r="N137" s="27">
        <f>IFERROR(VLOOKUP(C137,kolo6!$C$6:$H$153,6,0),0)</f>
        <v>0</v>
      </c>
      <c r="O137" s="27">
        <f>IFERROR(VLOOKUP(C137,kolo7!$C$6:$H$64,6,0),0)</f>
        <v>0</v>
      </c>
      <c r="P137" s="28">
        <f>IFERROR(VLOOKUP(C137,kolo8!$C$6:$H$134,6,0),0)</f>
        <v>0</v>
      </c>
      <c r="Q137" s="29">
        <f t="array" ref="Q137">SUM(LARGE(I137:P137,{1,2,3,4,5}))</f>
        <v>0</v>
      </c>
      <c r="R137" s="30">
        <f>IFERROR(VLOOKUP(C137,kolo9!$C$6:$H$200,6,0),0)</f>
        <v>0</v>
      </c>
      <c r="S137" s="27">
        <f>IFERROR(VLOOKUP(C137,kolo10!$C$6:$H$103,6,0),0)</f>
        <v>0</v>
      </c>
      <c r="T137" s="27">
        <f>IFERROR(VLOOKUP(C137,kolo11!$C$6:$H$154,6,0),0)</f>
        <v>0</v>
      </c>
      <c r="U137" s="31">
        <f>IFERROR(VLOOKUP(C137,kolo12!$C$6:$H$153,6,0),0)</f>
        <v>0</v>
      </c>
      <c r="V137" s="31">
        <f>IFERROR(VLOOKUP(C137,kolo13!$C$6:$H$151,6,0),0)</f>
        <v>0</v>
      </c>
      <c r="W137" s="31">
        <f>IFERROR(VLOOKUP(C137,kolo14!$C$6:$H$137,6,0),0)</f>
        <v>0</v>
      </c>
      <c r="X137" s="31">
        <f>IFERROR(VLOOKUP(C137,kolo15!$C$6:$H$149,6,0),0)</f>
        <v>0</v>
      </c>
      <c r="Y137" s="32">
        <f>IFERROR(VLOOKUP(C137,kolo16!$C$6:$H$155,6,0),0)</f>
        <v>0</v>
      </c>
      <c r="Z137" s="33">
        <f t="array" ref="Z137">SUM(LARGE(R137:Y137,{1,2,3,4,5}))</f>
        <v>0</v>
      </c>
      <c r="AA137" s="30">
        <f>IFERROR(VLOOKUP(C137,kolo17!$C$6:$H$151,6,0),0)</f>
        <v>0</v>
      </c>
      <c r="AB137" s="27">
        <f>IFERROR(VLOOKUP(C137,kolo18!$C$6:$H$157,6,0),0)</f>
        <v>0</v>
      </c>
      <c r="AC137" s="27">
        <f>IFERROR(VLOOKUP(C137,kolo19!$C$6:$H$150,6,0),0)</f>
        <v>0</v>
      </c>
      <c r="AD137" s="31">
        <f>IFERROR(VLOOKUP(C137,kolo20!$C$6:$H$145,6,0),0)</f>
        <v>0</v>
      </c>
      <c r="AE137" s="31">
        <f>IFERROR(VLOOKUP(C137,kolo21!$C$6:$H$152,6,0),0)</f>
        <v>0</v>
      </c>
      <c r="AF137" s="31">
        <f>IFERROR(VLOOKUP(C137,kolo22!$C$6:$H$151,6,0),0)</f>
        <v>0</v>
      </c>
      <c r="AG137" s="31">
        <f>IFERROR(VLOOKUP(C137,kolo23!$C$6:$H$118,6,0),0)</f>
        <v>0</v>
      </c>
      <c r="AH137" s="32">
        <f>IFERROR(VLOOKUP(C137,kolo24!$C$6:$H$143,6,0),0)</f>
        <v>0</v>
      </c>
      <c r="AI137" s="33">
        <f t="array" ref="AI137">SUM(LARGE(AA137:AH137,{1,2,3,4,5}))</f>
        <v>0</v>
      </c>
      <c r="AJ137" s="30">
        <f>IFERROR(VLOOKUP(C137,kolo25!$C$6:$H$200,6,0),0)</f>
        <v>0</v>
      </c>
      <c r="AK137" s="27">
        <f>IFERROR(VLOOKUP(C137,kolo26!$C$6:$H$200,6,0),0)</f>
        <v>0</v>
      </c>
      <c r="AL137" s="27">
        <f>IFERROR(VLOOKUP(C137,kolo27!$C$6:$H$200,6,0),0)</f>
        <v>0</v>
      </c>
      <c r="AM137" s="31">
        <f>IFERROR(VLOOKUP(C137,kolo28!$C$6:$H$200,6,0),0)</f>
        <v>0</v>
      </c>
      <c r="AN137" s="31">
        <f>IFERROR(VLOOKUP(C137,kolo29!$C$6:$H$159,6,0),0)</f>
        <v>0</v>
      </c>
      <c r="AO137" s="31">
        <f>IFERROR(VLOOKUP(C137,kolo30!$C$6:$H$75,6,0),0)</f>
        <v>0</v>
      </c>
      <c r="AP137" s="31">
        <f>IFERROR(VLOOKUP(C137,kolo31!$C$6:$H$118,6,0),0)</f>
        <v>0</v>
      </c>
      <c r="AQ137" s="34">
        <f>IFERROR(VLOOKUP(C137,kolo32!$C$6:$H$200,6,0),0)</f>
        <v>0</v>
      </c>
      <c r="AR137" s="35">
        <f t="array" ref="AR137">SUM(LARGE(AJ137:AQ137,{1,2,3,4,5}))</f>
        <v>0</v>
      </c>
      <c r="AS137" s="36">
        <f>Q137+Z137+AI137+AR137</f>
        <v>0</v>
      </c>
    </row>
    <row r="138" spans="1:45" ht="20.399999999999999" hidden="1">
      <c r="A138" s="18">
        <f t="shared" si="8"/>
        <v>34</v>
      </c>
      <c r="B138" s="19" t="s">
        <v>47</v>
      </c>
      <c r="C138" s="20" t="str">
        <f>Popis!A145</f>
        <v>Kovačić Višnja</v>
      </c>
      <c r="D138" s="21">
        <f>Popis!B145</f>
        <v>1966</v>
      </c>
      <c r="E138" s="22" t="str">
        <f>LEFT($F138)</f>
        <v>Ž</v>
      </c>
      <c r="F138" s="23" t="str">
        <f>Popis!E145</f>
        <v>Ž55</v>
      </c>
      <c r="G138" s="24" t="s">
        <v>48</v>
      </c>
      <c r="H138" s="25">
        <f>1 + COUNTIFS($AS$6:$AS$950,"&gt;" &amp;$AS138, $F$6:$F$950, $F138)</f>
        <v>1</v>
      </c>
      <c r="I138" s="26">
        <f>IFERROR(VLOOKUP(C138,kolo1!$C$8:$H$133,6,0),0)</f>
        <v>0</v>
      </c>
      <c r="J138" s="27">
        <f>IFERROR(VLOOKUP(C138,kolo2!$C$8:$H$199,6,0),0)</f>
        <v>0</v>
      </c>
      <c r="K138" s="27">
        <f>IFERROR(VLOOKUP(C138,kolo3!$C$7:$H$169,6,0),0)</f>
        <v>0</v>
      </c>
      <c r="L138" s="27">
        <f>IFERROR(VLOOKUP(C138,kolo4!$C$6:$H$171,6,0),0)</f>
        <v>0</v>
      </c>
      <c r="M138" s="27">
        <f>IFERROR(VLOOKUP(C138,kolo5!$C$6:$H$150,6,0),0)</f>
        <v>0</v>
      </c>
      <c r="N138" s="27">
        <f>IFERROR(VLOOKUP(C138,kolo6!$C$6:$H$153,6,0),0)</f>
        <v>0</v>
      </c>
      <c r="O138" s="27">
        <f>IFERROR(VLOOKUP(C138,kolo7!$C$6:$H$64,6,0),0)</f>
        <v>0</v>
      </c>
      <c r="P138" s="28">
        <f>IFERROR(VLOOKUP(C138,kolo8!$C$6:$H$134,6,0),0)</f>
        <v>0</v>
      </c>
      <c r="Q138" s="29">
        <f t="array" ref="Q138">SUM(LARGE(I138:P138,{1,2,3,4,5}))</f>
        <v>0</v>
      </c>
      <c r="R138" s="30">
        <f>IFERROR(VLOOKUP(C138,kolo9!$C$6:$H$200,6,0),0)</f>
        <v>0</v>
      </c>
      <c r="S138" s="27">
        <f>IFERROR(VLOOKUP(C138,kolo10!$C$6:$H$103,6,0),0)</f>
        <v>0</v>
      </c>
      <c r="T138" s="27">
        <f>IFERROR(VLOOKUP(C138,kolo11!$C$6:$H$154,6,0),0)</f>
        <v>0</v>
      </c>
      <c r="U138" s="31">
        <f>IFERROR(VLOOKUP(C138,kolo12!$C$6:$H$153,6,0),0)</f>
        <v>0</v>
      </c>
      <c r="V138" s="31">
        <f>IFERROR(VLOOKUP(C138,kolo13!$C$6:$H$151,6,0),0)</f>
        <v>0</v>
      </c>
      <c r="W138" s="31">
        <f>IFERROR(VLOOKUP(C138,kolo14!$C$6:$H$137,6,0),0)</f>
        <v>0</v>
      </c>
      <c r="X138" s="31">
        <f>IFERROR(VLOOKUP(C138,kolo15!$C$6:$H$149,6,0),0)</f>
        <v>0</v>
      </c>
      <c r="Y138" s="32">
        <f>IFERROR(VLOOKUP(C138,kolo16!$C$6:$H$155,6,0),0)</f>
        <v>0</v>
      </c>
      <c r="Z138" s="33">
        <f t="array" ref="Z138">SUM(LARGE(R138:Y138,{1,2,3,4,5}))</f>
        <v>0</v>
      </c>
      <c r="AA138" s="30">
        <f>IFERROR(VLOOKUP(C138,kolo17!$C$6:$H$151,6,0),0)</f>
        <v>0</v>
      </c>
      <c r="AB138" s="27">
        <f>IFERROR(VLOOKUP(C138,kolo18!$C$6:$H$157,6,0),0)</f>
        <v>0</v>
      </c>
      <c r="AC138" s="27">
        <f>IFERROR(VLOOKUP(C138,kolo19!$C$6:$H$150,6,0),0)</f>
        <v>0</v>
      </c>
      <c r="AD138" s="31">
        <f>IFERROR(VLOOKUP(C138,kolo20!$C$6:$H$145,6,0),0)</f>
        <v>0</v>
      </c>
      <c r="AE138" s="31">
        <f>IFERROR(VLOOKUP(C138,kolo21!$C$6:$H$152,6,0),0)</f>
        <v>0</v>
      </c>
      <c r="AF138" s="31">
        <f>IFERROR(VLOOKUP(C138,kolo22!$C$6:$H$151,6,0),0)</f>
        <v>0</v>
      </c>
      <c r="AG138" s="31">
        <f>IFERROR(VLOOKUP(C138,kolo23!$C$6:$H$118,6,0),0)</f>
        <v>0</v>
      </c>
      <c r="AH138" s="32">
        <f>IFERROR(VLOOKUP(C138,kolo24!$C$6:$H$143,6,0),0)</f>
        <v>0</v>
      </c>
      <c r="AI138" s="33">
        <f t="array" ref="AI138">SUM(LARGE(AA138:AH138,{1,2,3,4,5}))</f>
        <v>0</v>
      </c>
      <c r="AJ138" s="30">
        <f>IFERROR(VLOOKUP(C138,kolo25!$C$6:$H$200,6,0),0)</f>
        <v>0</v>
      </c>
      <c r="AK138" s="27">
        <f>IFERROR(VLOOKUP(C138,kolo26!$C$6:$H$200,6,0),0)</f>
        <v>0</v>
      </c>
      <c r="AL138" s="27">
        <f>IFERROR(VLOOKUP(C138,kolo27!$C$6:$H$200,6,0),0)</f>
        <v>0</v>
      </c>
      <c r="AM138" s="31">
        <f>IFERROR(VLOOKUP(C138,kolo28!$C$6:$H$200,6,0),0)</f>
        <v>0</v>
      </c>
      <c r="AN138" s="31">
        <f>IFERROR(VLOOKUP(C138,kolo29!$C$6:$H$159,6,0),0)</f>
        <v>0</v>
      </c>
      <c r="AO138" s="31">
        <f>IFERROR(VLOOKUP(C138,kolo30!$C$6:$H$75,6,0),0)</f>
        <v>0</v>
      </c>
      <c r="AP138" s="31">
        <f>IFERROR(VLOOKUP(C138,kolo31!$C$6:$H$118,6,0),0)</f>
        <v>0</v>
      </c>
      <c r="AQ138" s="34">
        <f>IFERROR(VLOOKUP(C138,kolo32!$C$6:$H$200,6,0),0)</f>
        <v>0</v>
      </c>
      <c r="AR138" s="35">
        <f t="array" ref="AR138">SUM(LARGE(AJ138:AQ138,{1,2,3,4,5}))</f>
        <v>0</v>
      </c>
      <c r="AS138" s="36">
        <f>Q138+Z138+AI138+AR138</f>
        <v>0</v>
      </c>
    </row>
    <row r="139" spans="1:45" ht="20.399999999999999" hidden="1">
      <c r="A139" s="18">
        <f t="shared" si="8"/>
        <v>34</v>
      </c>
      <c r="B139" s="19" t="s">
        <v>47</v>
      </c>
      <c r="C139" s="20" t="str">
        <f>Popis!A146</f>
        <v>Kožić Karla</v>
      </c>
      <c r="D139" s="21">
        <f>Popis!B146</f>
        <v>1998</v>
      </c>
      <c r="E139" s="22" t="str">
        <f>LEFT($F139)</f>
        <v>Ž</v>
      </c>
      <c r="F139" s="23" t="str">
        <f>Popis!E146</f>
        <v>ŽS</v>
      </c>
      <c r="G139" s="24" t="s">
        <v>48</v>
      </c>
      <c r="H139" s="25">
        <f>1 + COUNTIFS($AS$6:$AS$950,"&gt;" &amp;$AS139, $F$6:$F$950, $F139)</f>
        <v>9</v>
      </c>
      <c r="I139" s="26">
        <f>IFERROR(VLOOKUP(C139,kolo1!$C$8:$H$133,6,0),0)</f>
        <v>0</v>
      </c>
      <c r="J139" s="27">
        <f>IFERROR(VLOOKUP(C139,kolo2!$C$8:$H$199,6,0),0)</f>
        <v>0</v>
      </c>
      <c r="K139" s="27">
        <f>IFERROR(VLOOKUP(C139,kolo3!$C$7:$H$169,6,0),0)</f>
        <v>0</v>
      </c>
      <c r="L139" s="27">
        <f>IFERROR(VLOOKUP(C139,kolo4!$C$6:$H$171,6,0),0)</f>
        <v>0</v>
      </c>
      <c r="M139" s="27">
        <f>IFERROR(VLOOKUP(C139,kolo5!$C$6:$H$150,6,0),0)</f>
        <v>0</v>
      </c>
      <c r="N139" s="27">
        <f>IFERROR(VLOOKUP(C139,kolo6!$C$6:$H$153,6,0),0)</f>
        <v>0</v>
      </c>
      <c r="O139" s="27">
        <f>IFERROR(VLOOKUP(C139,kolo7!$C$6:$H$64,6,0),0)</f>
        <v>0</v>
      </c>
      <c r="P139" s="28">
        <f>IFERROR(VLOOKUP(C139,kolo8!$C$6:$H$134,6,0),0)</f>
        <v>0</v>
      </c>
      <c r="Q139" s="29">
        <f t="array" ref="Q139">SUM(LARGE(I139:P139,{1,2,3,4,5}))</f>
        <v>0</v>
      </c>
      <c r="R139" s="30">
        <f>IFERROR(VLOOKUP(C139,kolo9!$C$6:$H$200,6,0),0)</f>
        <v>0</v>
      </c>
      <c r="S139" s="27">
        <f>IFERROR(VLOOKUP(C139,kolo10!$C$6:$H$103,6,0),0)</f>
        <v>0</v>
      </c>
      <c r="T139" s="27">
        <f>IFERROR(VLOOKUP(C139,kolo11!$C$6:$H$154,6,0),0)</f>
        <v>0</v>
      </c>
      <c r="U139" s="31">
        <f>IFERROR(VLOOKUP(C139,kolo12!$C$6:$H$153,6,0),0)</f>
        <v>0</v>
      </c>
      <c r="V139" s="31">
        <f>IFERROR(VLOOKUP(C139,kolo13!$C$6:$H$151,6,0),0)</f>
        <v>0</v>
      </c>
      <c r="W139" s="31">
        <f>IFERROR(VLOOKUP(C139,kolo14!$C$6:$H$137,6,0),0)</f>
        <v>0</v>
      </c>
      <c r="X139" s="31">
        <f>IFERROR(VLOOKUP(C139,kolo15!$C$6:$H$149,6,0),0)</f>
        <v>0</v>
      </c>
      <c r="Y139" s="32">
        <f>IFERROR(VLOOKUP(C139,kolo16!$C$6:$H$155,6,0),0)</f>
        <v>0</v>
      </c>
      <c r="Z139" s="33">
        <f t="array" ref="Z139">SUM(LARGE(R139:Y139,{1,2,3,4,5}))</f>
        <v>0</v>
      </c>
      <c r="AA139" s="30">
        <f>IFERROR(VLOOKUP(C139,kolo17!$C$6:$H$151,6,0),0)</f>
        <v>0</v>
      </c>
      <c r="AB139" s="27">
        <f>IFERROR(VLOOKUP(C139,kolo18!$C$6:$H$157,6,0),0)</f>
        <v>0</v>
      </c>
      <c r="AC139" s="27">
        <f>IFERROR(VLOOKUP(C139,kolo19!$C$6:$H$150,6,0),0)</f>
        <v>0</v>
      </c>
      <c r="AD139" s="31">
        <f>IFERROR(VLOOKUP(C139,kolo20!$C$6:$H$145,6,0),0)</f>
        <v>0</v>
      </c>
      <c r="AE139" s="31">
        <f>IFERROR(VLOOKUP(C139,kolo21!$C$6:$H$152,6,0),0)</f>
        <v>0</v>
      </c>
      <c r="AF139" s="31">
        <f>IFERROR(VLOOKUP(C139,kolo22!$C$6:$H$151,6,0),0)</f>
        <v>0</v>
      </c>
      <c r="AG139" s="31">
        <f>IFERROR(VLOOKUP(C139,kolo23!$C$6:$H$118,6,0),0)</f>
        <v>0</v>
      </c>
      <c r="AH139" s="32">
        <f>IFERROR(VLOOKUP(C139,kolo24!$C$6:$H$143,6,0),0)</f>
        <v>0</v>
      </c>
      <c r="AI139" s="33">
        <f t="array" ref="AI139">SUM(LARGE(AA139:AH139,{1,2,3,4,5}))</f>
        <v>0</v>
      </c>
      <c r="AJ139" s="30">
        <f>IFERROR(VLOOKUP(C139,kolo25!$C$6:$H$200,6,0),0)</f>
        <v>0</v>
      </c>
      <c r="AK139" s="27">
        <f>IFERROR(VLOOKUP(C139,kolo26!$C$6:$H$200,6,0),0)</f>
        <v>0</v>
      </c>
      <c r="AL139" s="27">
        <f>IFERROR(VLOOKUP(C139,kolo27!$C$6:$H$200,6,0),0)</f>
        <v>0</v>
      </c>
      <c r="AM139" s="31">
        <f>IFERROR(VLOOKUP(C139,kolo28!$C$6:$H$200,6,0),0)</f>
        <v>0</v>
      </c>
      <c r="AN139" s="31">
        <f>IFERROR(VLOOKUP(C139,kolo29!$C$6:$H$159,6,0),0)</f>
        <v>0</v>
      </c>
      <c r="AO139" s="31">
        <f>IFERROR(VLOOKUP(C139,kolo30!$C$6:$H$75,6,0),0)</f>
        <v>0</v>
      </c>
      <c r="AP139" s="31">
        <f>IFERROR(VLOOKUP(C139,kolo31!$C$6:$H$118,6,0),0)</f>
        <v>0</v>
      </c>
      <c r="AQ139" s="34">
        <f>IFERROR(VLOOKUP(C139,kolo32!$C$6:$H$200,6,0),0)</f>
        <v>0</v>
      </c>
      <c r="AR139" s="35">
        <f t="array" ref="AR139">SUM(LARGE(AJ139:AQ139,{1,2,3,4,5}))</f>
        <v>0</v>
      </c>
      <c r="AS139" s="36">
        <f>Q139+Z139+AI139+AR139</f>
        <v>0</v>
      </c>
    </row>
    <row r="140" spans="1:45" ht="20.399999999999999" hidden="1">
      <c r="A140" s="18">
        <f t="shared" si="8"/>
        <v>58</v>
      </c>
      <c r="B140" s="19" t="s">
        <v>47</v>
      </c>
      <c r="C140" s="20" t="str">
        <f>Popis!A147</f>
        <v>Krajačić Karlo</v>
      </c>
      <c r="D140" s="21">
        <f>Popis!B147</f>
        <v>2000</v>
      </c>
      <c r="E140" s="22" t="str">
        <f>LEFT($F140)</f>
        <v>M</v>
      </c>
      <c r="F140" s="23" t="str">
        <f>Popis!E147</f>
        <v>MS</v>
      </c>
      <c r="G140" s="24" t="s">
        <v>48</v>
      </c>
      <c r="H140" s="25">
        <f>1 + COUNTIFS($AS$6:$AS$950,"&gt;" &amp;$AS140, $F$6:$F$950, $F140)</f>
        <v>7</v>
      </c>
      <c r="I140" s="26">
        <f>IFERROR(VLOOKUP(C140,kolo1!$C$8:$H$133,6,0),0)</f>
        <v>0</v>
      </c>
      <c r="J140" s="27">
        <f>IFERROR(VLOOKUP(C140,kolo2!$C$8:$H$199,6,0),0)</f>
        <v>0</v>
      </c>
      <c r="K140" s="27">
        <f>IFERROR(VLOOKUP(C140,kolo3!$C$7:$H$169,6,0),0)</f>
        <v>0</v>
      </c>
      <c r="L140" s="27">
        <f>IFERROR(VLOOKUP(C140,kolo4!$C$6:$H$171,6,0),0)</f>
        <v>0</v>
      </c>
      <c r="M140" s="27">
        <f>IFERROR(VLOOKUP(C140,kolo5!$C$6:$H$150,6,0),0)</f>
        <v>0</v>
      </c>
      <c r="N140" s="27">
        <f>IFERROR(VLOOKUP(C140,kolo6!$C$6:$H$153,6,0),0)</f>
        <v>0</v>
      </c>
      <c r="O140" s="27">
        <f>IFERROR(VLOOKUP(C140,kolo7!$C$6:$H$64,6,0),0)</f>
        <v>0</v>
      </c>
      <c r="P140" s="28">
        <f>IFERROR(VLOOKUP(C140,kolo8!$C$6:$H$134,6,0),0)</f>
        <v>0</v>
      </c>
      <c r="Q140" s="29">
        <f t="array" ref="Q140">SUM(LARGE(I140:P140,{1,2,3,4,5}))</f>
        <v>0</v>
      </c>
      <c r="R140" s="30">
        <f>IFERROR(VLOOKUP(C140,kolo9!$C$6:$H$200,6,0),0)</f>
        <v>0</v>
      </c>
      <c r="S140" s="27">
        <f>IFERROR(VLOOKUP(C140,kolo10!$C$6:$H$103,6,0),0)</f>
        <v>0</v>
      </c>
      <c r="T140" s="27">
        <f>IFERROR(VLOOKUP(C140,kolo11!$C$6:$H$154,6,0),0)</f>
        <v>0</v>
      </c>
      <c r="U140" s="31">
        <f>IFERROR(VLOOKUP(C140,kolo12!$C$6:$H$153,6,0),0)</f>
        <v>0</v>
      </c>
      <c r="V140" s="31">
        <f>IFERROR(VLOOKUP(C140,kolo13!$C$6:$H$151,6,0),0)</f>
        <v>0</v>
      </c>
      <c r="W140" s="31">
        <f>IFERROR(VLOOKUP(C140,kolo14!$C$6:$H$137,6,0),0)</f>
        <v>0</v>
      </c>
      <c r="X140" s="31">
        <f>IFERROR(VLOOKUP(C140,kolo15!$C$6:$H$149,6,0),0)</f>
        <v>0</v>
      </c>
      <c r="Y140" s="32">
        <f>IFERROR(VLOOKUP(C140,kolo16!$C$6:$H$155,6,0),0)</f>
        <v>0</v>
      </c>
      <c r="Z140" s="33">
        <f t="array" ref="Z140">SUM(LARGE(R140:Y140,{1,2,3,4,5}))</f>
        <v>0</v>
      </c>
      <c r="AA140" s="30">
        <f>IFERROR(VLOOKUP(C140,kolo17!$C$6:$H$151,6,0),0)</f>
        <v>0</v>
      </c>
      <c r="AB140" s="27">
        <f>IFERROR(VLOOKUP(C140,kolo18!$C$6:$H$157,6,0),0)</f>
        <v>0</v>
      </c>
      <c r="AC140" s="27">
        <f>IFERROR(VLOOKUP(C140,kolo19!$C$6:$H$150,6,0),0)</f>
        <v>0</v>
      </c>
      <c r="AD140" s="31">
        <f>IFERROR(VLOOKUP(C140,kolo20!$C$6:$H$145,6,0),0)</f>
        <v>0</v>
      </c>
      <c r="AE140" s="31">
        <f>IFERROR(VLOOKUP(C140,kolo21!$C$6:$H$152,6,0),0)</f>
        <v>0</v>
      </c>
      <c r="AF140" s="31">
        <f>IFERROR(VLOOKUP(C140,kolo22!$C$6:$H$151,6,0),0)</f>
        <v>0</v>
      </c>
      <c r="AG140" s="31">
        <f>IFERROR(VLOOKUP(C140,kolo23!$C$6:$H$118,6,0),0)</f>
        <v>0</v>
      </c>
      <c r="AH140" s="32">
        <f>IFERROR(VLOOKUP(C140,kolo24!$C$6:$H$143,6,0),0)</f>
        <v>0</v>
      </c>
      <c r="AI140" s="33">
        <f t="array" ref="AI140">SUM(LARGE(AA140:AH140,{1,2,3,4,5}))</f>
        <v>0</v>
      </c>
      <c r="AJ140" s="30">
        <f>IFERROR(VLOOKUP(C140,kolo25!$C$6:$H$200,6,0),0)</f>
        <v>0</v>
      </c>
      <c r="AK140" s="27">
        <f>IFERROR(VLOOKUP(C140,kolo26!$C$6:$H$200,6,0),0)</f>
        <v>0</v>
      </c>
      <c r="AL140" s="27">
        <f>IFERROR(VLOOKUP(C140,kolo27!$C$6:$H$200,6,0),0)</f>
        <v>0</v>
      </c>
      <c r="AM140" s="31">
        <f>IFERROR(VLOOKUP(C140,kolo28!$C$6:$H$200,6,0),0)</f>
        <v>0</v>
      </c>
      <c r="AN140" s="31">
        <f>IFERROR(VLOOKUP(C140,kolo29!$C$6:$H$159,6,0),0)</f>
        <v>0</v>
      </c>
      <c r="AO140" s="31">
        <f>IFERROR(VLOOKUP(C140,kolo30!$C$6:$H$75,6,0),0)</f>
        <v>0</v>
      </c>
      <c r="AP140" s="31">
        <f>IFERROR(VLOOKUP(C140,kolo31!$C$6:$H$118,6,0),0)</f>
        <v>0</v>
      </c>
      <c r="AQ140" s="34">
        <f>IFERROR(VLOOKUP(C140,kolo32!$C$6:$H$200,6,0),0)</f>
        <v>0</v>
      </c>
      <c r="AR140" s="35">
        <f t="array" ref="AR140">SUM(LARGE(AJ140:AQ140,{1,2,3,4,5}))</f>
        <v>0</v>
      </c>
      <c r="AS140" s="36">
        <f>Q140+Z140+AI140+AR140</f>
        <v>0</v>
      </c>
    </row>
    <row r="141" spans="1:45" ht="20.399999999999999" hidden="1">
      <c r="A141" s="18">
        <f t="shared" si="8"/>
        <v>58</v>
      </c>
      <c r="B141" s="19" t="s">
        <v>47</v>
      </c>
      <c r="C141" s="20" t="str">
        <f>Popis!A148</f>
        <v>Krajcar Dražen</v>
      </c>
      <c r="D141" s="21">
        <f>Popis!B148</f>
        <v>1978</v>
      </c>
      <c r="E141" s="22" t="str">
        <f>LEFT($F141)</f>
        <v>M</v>
      </c>
      <c r="F141" s="23" t="str">
        <f>Popis!E148</f>
        <v>M40</v>
      </c>
      <c r="G141" s="24" t="s">
        <v>48</v>
      </c>
      <c r="H141" s="25">
        <f>1 + COUNTIFS($AS$6:$AS$950,"&gt;" &amp;$AS141, $F$6:$F$950, $F141)</f>
        <v>5</v>
      </c>
      <c r="I141" s="26">
        <f>IFERROR(VLOOKUP(C141,kolo1!$C$8:$H$133,6,0),0)</f>
        <v>0</v>
      </c>
      <c r="J141" s="27">
        <f>IFERROR(VLOOKUP(C141,kolo2!$C$8:$H$199,6,0),0)</f>
        <v>0</v>
      </c>
      <c r="K141" s="27">
        <f>IFERROR(VLOOKUP(C141,kolo3!$C$7:$H$169,6,0),0)</f>
        <v>0</v>
      </c>
      <c r="L141" s="27">
        <f>IFERROR(VLOOKUP(C141,kolo4!$C$6:$H$171,6,0),0)</f>
        <v>0</v>
      </c>
      <c r="M141" s="27">
        <f>IFERROR(VLOOKUP(C141,kolo5!$C$6:$H$150,6,0),0)</f>
        <v>0</v>
      </c>
      <c r="N141" s="27">
        <f>IFERROR(VLOOKUP(C141,kolo6!$C$6:$H$153,6,0),0)</f>
        <v>0</v>
      </c>
      <c r="O141" s="27">
        <f>IFERROR(VLOOKUP(C141,kolo7!$C$6:$H$64,6,0),0)</f>
        <v>0</v>
      </c>
      <c r="P141" s="28">
        <f>IFERROR(VLOOKUP(C141,kolo8!$C$6:$H$134,6,0),0)</f>
        <v>0</v>
      </c>
      <c r="Q141" s="29">
        <f t="array" ref="Q141">SUM(LARGE(I141:P141,{1,2,3,4,5}))</f>
        <v>0</v>
      </c>
      <c r="R141" s="30">
        <f>IFERROR(VLOOKUP(C141,kolo9!$C$6:$H$200,6,0),0)</f>
        <v>0</v>
      </c>
      <c r="S141" s="27">
        <f>IFERROR(VLOOKUP(C141,kolo10!$C$6:$H$103,6,0),0)</f>
        <v>0</v>
      </c>
      <c r="T141" s="27">
        <f>IFERROR(VLOOKUP(C141,kolo11!$C$6:$H$154,6,0),0)</f>
        <v>0</v>
      </c>
      <c r="U141" s="31">
        <f>IFERROR(VLOOKUP(C141,kolo12!$C$6:$H$153,6,0),0)</f>
        <v>0</v>
      </c>
      <c r="V141" s="31">
        <f>IFERROR(VLOOKUP(C141,kolo13!$C$6:$H$151,6,0),0)</f>
        <v>0</v>
      </c>
      <c r="W141" s="31">
        <f>IFERROR(VLOOKUP(C141,kolo14!$C$6:$H$137,6,0),0)</f>
        <v>0</v>
      </c>
      <c r="X141" s="31">
        <f>IFERROR(VLOOKUP(C141,kolo15!$C$6:$H$149,6,0),0)</f>
        <v>0</v>
      </c>
      <c r="Y141" s="32">
        <f>IFERROR(VLOOKUP(C141,kolo16!$C$6:$H$155,6,0),0)</f>
        <v>0</v>
      </c>
      <c r="Z141" s="33">
        <f t="array" ref="Z141">SUM(LARGE(R141:Y141,{1,2,3,4,5}))</f>
        <v>0</v>
      </c>
      <c r="AA141" s="30">
        <f>IFERROR(VLOOKUP(C141,kolo17!$C$6:$H$151,6,0),0)</f>
        <v>0</v>
      </c>
      <c r="AB141" s="27">
        <f>IFERROR(VLOOKUP(C141,kolo18!$C$6:$H$157,6,0),0)</f>
        <v>0</v>
      </c>
      <c r="AC141" s="27">
        <f>IFERROR(VLOOKUP(C141,kolo19!$C$6:$H$150,6,0),0)</f>
        <v>0</v>
      </c>
      <c r="AD141" s="31">
        <f>IFERROR(VLOOKUP(C141,kolo20!$C$6:$H$145,6,0),0)</f>
        <v>0</v>
      </c>
      <c r="AE141" s="31">
        <f>IFERROR(VLOOKUP(C141,kolo21!$C$6:$H$152,6,0),0)</f>
        <v>0</v>
      </c>
      <c r="AF141" s="31">
        <f>IFERROR(VLOOKUP(C141,kolo22!$C$6:$H$151,6,0),0)</f>
        <v>0</v>
      </c>
      <c r="AG141" s="31">
        <f>IFERROR(VLOOKUP(C141,kolo23!$C$6:$H$118,6,0),0)</f>
        <v>0</v>
      </c>
      <c r="AH141" s="32">
        <f>IFERROR(VLOOKUP(C141,kolo24!$C$6:$H$143,6,0),0)</f>
        <v>0</v>
      </c>
      <c r="AI141" s="33">
        <f t="array" ref="AI141">SUM(LARGE(AA141:AH141,{1,2,3,4,5}))</f>
        <v>0</v>
      </c>
      <c r="AJ141" s="30">
        <f>IFERROR(VLOOKUP(C141,kolo25!$C$6:$H$200,6,0),0)</f>
        <v>0</v>
      </c>
      <c r="AK141" s="27">
        <f>IFERROR(VLOOKUP(C141,kolo26!$C$6:$H$200,6,0),0)</f>
        <v>0</v>
      </c>
      <c r="AL141" s="27">
        <f>IFERROR(VLOOKUP(C141,kolo27!$C$6:$H$200,6,0),0)</f>
        <v>0</v>
      </c>
      <c r="AM141" s="31">
        <f>IFERROR(VLOOKUP(C141,kolo28!$C$6:$H$200,6,0),0)</f>
        <v>0</v>
      </c>
      <c r="AN141" s="31">
        <f>IFERROR(VLOOKUP(C141,kolo29!$C$6:$H$159,6,0),0)</f>
        <v>0</v>
      </c>
      <c r="AO141" s="31">
        <f>IFERROR(VLOOKUP(C141,kolo30!$C$6:$H$75,6,0),0)</f>
        <v>0</v>
      </c>
      <c r="AP141" s="31">
        <f>IFERROR(VLOOKUP(C141,kolo31!$C$6:$H$118,6,0),0)</f>
        <v>0</v>
      </c>
      <c r="AQ141" s="34">
        <f>IFERROR(VLOOKUP(C141,kolo32!$C$6:$H$200,6,0),0)</f>
        <v>0</v>
      </c>
      <c r="AR141" s="35">
        <f t="array" ref="AR141">SUM(LARGE(AJ141:AQ141,{1,2,3,4,5}))</f>
        <v>0</v>
      </c>
      <c r="AS141" s="36">
        <f>Q141+Z141+AI141+AR141</f>
        <v>0</v>
      </c>
    </row>
    <row r="142" spans="1:45" ht="20.399999999999999" hidden="1">
      <c r="A142" s="18">
        <f t="shared" si="8"/>
        <v>58</v>
      </c>
      <c r="B142" s="19" t="s">
        <v>47</v>
      </c>
      <c r="C142" s="20" t="str">
        <f>Popis!A251</f>
        <v>Stipić Boro</v>
      </c>
      <c r="D142" s="21">
        <f>Popis!B251</f>
        <v>1961</v>
      </c>
      <c r="E142" s="22" t="str">
        <f>LEFT($F142)</f>
        <v>M</v>
      </c>
      <c r="F142" s="23" t="str">
        <f>Popis!E251</f>
        <v>M60</v>
      </c>
      <c r="G142" s="24" t="s">
        <v>48</v>
      </c>
      <c r="H142" s="25">
        <f>1 + COUNTIFS($AS$6:$AS$950,"&gt;" &amp;$AS142, $F$6:$F$950, $F142)</f>
        <v>3</v>
      </c>
      <c r="I142" s="26">
        <f>IFERROR(VLOOKUP(C142,kolo1!$C$8:$H$133,6,0),0)</f>
        <v>0</v>
      </c>
      <c r="J142" s="27">
        <f>IFERROR(VLOOKUP(C142,kolo2!$C$8:$H$199,6,0),0)</f>
        <v>0</v>
      </c>
      <c r="K142" s="27">
        <f>IFERROR(VLOOKUP(C142,kolo3!$C$7:$H$169,6,0),0)</f>
        <v>0</v>
      </c>
      <c r="L142" s="27">
        <f>IFERROR(VLOOKUP(C142,kolo4!$C$6:$H$171,6,0),0)</f>
        <v>0</v>
      </c>
      <c r="M142" s="27">
        <f>IFERROR(VLOOKUP(C142,kolo5!$C$6:$H$150,6,0),0)</f>
        <v>0</v>
      </c>
      <c r="N142" s="27">
        <f>IFERROR(VLOOKUP(C142,kolo6!$C$6:$H$153,6,0),0)</f>
        <v>0</v>
      </c>
      <c r="O142" s="27">
        <f>IFERROR(VLOOKUP(C142,kolo7!$C$6:$H$64,6,0),0)</f>
        <v>0</v>
      </c>
      <c r="P142" s="28">
        <f>IFERROR(VLOOKUP(C142,kolo8!$C$6:$H$134,6,0),0)</f>
        <v>0</v>
      </c>
      <c r="Q142" s="29">
        <f t="array" ref="Q142">SUM(LARGE(I142:P142,{1,2,3,4,5}))</f>
        <v>0</v>
      </c>
      <c r="R142" s="30">
        <f>IFERROR(VLOOKUP(C142,kolo9!$C$6:$H$200,6,0),0)</f>
        <v>0</v>
      </c>
      <c r="S142" s="27">
        <f>IFERROR(VLOOKUP(C142,kolo10!$C$6:$H$103,6,0),0)</f>
        <v>0</v>
      </c>
      <c r="T142" s="27">
        <f>IFERROR(VLOOKUP(C142,kolo11!$C$6:$H$154,6,0),0)</f>
        <v>0</v>
      </c>
      <c r="U142" s="31">
        <f>IFERROR(VLOOKUP(C142,kolo12!$C$6:$H$153,6,0),0)</f>
        <v>0</v>
      </c>
      <c r="V142" s="31">
        <f>IFERROR(VLOOKUP(C142,kolo13!$C$6:$H$151,6,0),0)</f>
        <v>0</v>
      </c>
      <c r="W142" s="31">
        <f>IFERROR(VLOOKUP(C142,kolo14!$C$6:$H$137,6,0),0)</f>
        <v>0</v>
      </c>
      <c r="X142" s="31">
        <f>IFERROR(VLOOKUP(C142,kolo15!$C$6:$H$149,6,0),0)</f>
        <v>0</v>
      </c>
      <c r="Y142" s="32">
        <f>IFERROR(VLOOKUP(C142,kolo16!$C$6:$H$155,6,0),0)</f>
        <v>0</v>
      </c>
      <c r="Z142" s="33">
        <f t="array" ref="Z142">SUM(LARGE(R142:Y142,{1,2,3,4,5}))</f>
        <v>0</v>
      </c>
      <c r="AA142" s="30">
        <f>IFERROR(VLOOKUP(C142,kolo17!$C$6:$H$151,6,0),0)</f>
        <v>0</v>
      </c>
      <c r="AB142" s="27">
        <f>IFERROR(VLOOKUP(C142,kolo18!$C$6:$H$157,6,0),0)</f>
        <v>0</v>
      </c>
      <c r="AC142" s="27">
        <f>IFERROR(VLOOKUP(C142,kolo19!$C$6:$H$150,6,0),0)</f>
        <v>0</v>
      </c>
      <c r="AD142" s="31">
        <f>IFERROR(VLOOKUP(C142,kolo20!$C$6:$H$145,6,0),0)</f>
        <v>0</v>
      </c>
      <c r="AE142" s="31">
        <f>IFERROR(VLOOKUP(C142,kolo21!$C$6:$H$152,6,0),0)</f>
        <v>0</v>
      </c>
      <c r="AF142" s="31">
        <f>IFERROR(VLOOKUP(C142,kolo22!$C$6:$H$151,6,0),0)</f>
        <v>0</v>
      </c>
      <c r="AG142" s="31">
        <f>IFERROR(VLOOKUP(C142,kolo23!$C$6:$H$118,6,0),0)</f>
        <v>0</v>
      </c>
      <c r="AH142" s="32">
        <f>IFERROR(VLOOKUP(C142,kolo24!$C$6:$H$143,6,0),0)</f>
        <v>0</v>
      </c>
      <c r="AI142" s="33">
        <f t="array" ref="AI142">SUM(LARGE(AA142:AH142,{1,2,3,4,5}))</f>
        <v>0</v>
      </c>
      <c r="AJ142" s="30">
        <f>IFERROR(VLOOKUP(C142,kolo25!$C$6:$H$200,6,0),0)</f>
        <v>0</v>
      </c>
      <c r="AK142" s="27">
        <f>IFERROR(VLOOKUP(C142,kolo26!$C$6:$H$200,6,0),0)</f>
        <v>0</v>
      </c>
      <c r="AL142" s="27">
        <f>IFERROR(VLOOKUP(C142,kolo27!$C$6:$H$200,6,0),0)</f>
        <v>0</v>
      </c>
      <c r="AM142" s="31">
        <f>IFERROR(VLOOKUP(C142,kolo28!$C$6:$H$200,6,0),0)</f>
        <v>0</v>
      </c>
      <c r="AN142" s="31">
        <f>IFERROR(VLOOKUP(C142,kolo29!$C$6:$H$159,6,0),0)</f>
        <v>0</v>
      </c>
      <c r="AO142" s="31">
        <f>IFERROR(VLOOKUP(C142,kolo30!$C$6:$H$75,6,0),0)</f>
        <v>0</v>
      </c>
      <c r="AP142" s="31">
        <f>IFERROR(VLOOKUP(C142,kolo31!$C$6:$H$118,6,0),0)</f>
        <v>0</v>
      </c>
      <c r="AQ142" s="34">
        <f>IFERROR(VLOOKUP(C142,kolo32!$C$6:$H$200,6,0),0)</f>
        <v>0</v>
      </c>
      <c r="AR142" s="35">
        <f t="array" ref="AR142">SUM(LARGE(AJ142:AQ142,{1,2,3,4,5}))</f>
        <v>0</v>
      </c>
      <c r="AS142" s="36">
        <f>Q142+Z142+AI142+AR142</f>
        <v>0</v>
      </c>
    </row>
    <row r="143" spans="1:45" ht="20.399999999999999" hidden="1">
      <c r="A143" s="18">
        <f t="shared" si="8"/>
        <v>34</v>
      </c>
      <c r="B143" s="19" t="s">
        <v>47</v>
      </c>
      <c r="C143" s="20" t="str">
        <f>Popis!A150</f>
        <v>Krčadinac Ema</v>
      </c>
      <c r="D143" s="21">
        <f>Popis!B150</f>
        <v>2003</v>
      </c>
      <c r="E143" s="22" t="str">
        <f>LEFT($F143)</f>
        <v>Ž</v>
      </c>
      <c r="F143" s="23" t="str">
        <f>Popis!E150</f>
        <v>ŽS</v>
      </c>
      <c r="G143" s="37" t="s">
        <v>48</v>
      </c>
      <c r="H143" s="25">
        <f>1 + COUNTIFS($AS$6:$AS$950,"&gt;" &amp;$AS143, $F$6:$F$950, $F143)</f>
        <v>9</v>
      </c>
      <c r="I143" s="26">
        <f>IFERROR(VLOOKUP(C143,kolo1!$C$8:$H$133,6,0),0)</f>
        <v>0</v>
      </c>
      <c r="J143" s="27">
        <f>IFERROR(VLOOKUP(C143,kolo2!$C$8:$H$199,6,0),0)</f>
        <v>0</v>
      </c>
      <c r="K143" s="27">
        <f>IFERROR(VLOOKUP(C143,kolo3!$C$7:$H$169,6,0),0)</f>
        <v>0</v>
      </c>
      <c r="L143" s="27">
        <f>IFERROR(VLOOKUP(C143,kolo4!$C$6:$H$171,6,0),0)</f>
        <v>0</v>
      </c>
      <c r="M143" s="27">
        <f>IFERROR(VLOOKUP(C143,kolo5!$C$6:$H$150,6,0),0)</f>
        <v>0</v>
      </c>
      <c r="N143" s="27">
        <f>IFERROR(VLOOKUP(C143,kolo6!$C$6:$H$153,6,0),0)</f>
        <v>0</v>
      </c>
      <c r="O143" s="27">
        <f>IFERROR(VLOOKUP(C143,kolo7!$C$6:$H$64,6,0),0)</f>
        <v>0</v>
      </c>
      <c r="P143" s="28">
        <f>IFERROR(VLOOKUP(C143,kolo8!$C$6:$H$134,6,0),0)</f>
        <v>0</v>
      </c>
      <c r="Q143" s="29">
        <f t="array" ref="Q143">SUM(LARGE(I143:P143,{1,2,3,4,5}))</f>
        <v>0</v>
      </c>
      <c r="R143" s="30">
        <f>IFERROR(VLOOKUP(C143,kolo9!$C$6:$H$200,6,0),0)</f>
        <v>0</v>
      </c>
      <c r="S143" s="27">
        <f>IFERROR(VLOOKUP(C143,kolo10!$C$6:$H$103,6,0),0)</f>
        <v>0</v>
      </c>
      <c r="T143" s="27">
        <f>IFERROR(VLOOKUP(C143,kolo11!$C$6:$H$154,6,0),0)</f>
        <v>0</v>
      </c>
      <c r="U143" s="31">
        <f>IFERROR(VLOOKUP(C143,kolo12!$C$6:$H$153,6,0),0)</f>
        <v>0</v>
      </c>
      <c r="V143" s="31">
        <f>IFERROR(VLOOKUP(C143,kolo13!$C$6:$H$151,6,0),0)</f>
        <v>0</v>
      </c>
      <c r="W143" s="31">
        <f>IFERROR(VLOOKUP(C143,kolo14!$C$6:$H$137,6,0),0)</f>
        <v>0</v>
      </c>
      <c r="X143" s="31">
        <f>IFERROR(VLOOKUP(C143,kolo15!$C$6:$H$149,6,0),0)</f>
        <v>0</v>
      </c>
      <c r="Y143" s="32">
        <f>IFERROR(VLOOKUP(C143,kolo16!$C$6:$H$155,6,0),0)</f>
        <v>0</v>
      </c>
      <c r="Z143" s="33">
        <f t="array" ref="Z143">SUM(LARGE(R143:Y143,{1,2,3,4,5}))</f>
        <v>0</v>
      </c>
      <c r="AA143" s="30">
        <f>IFERROR(VLOOKUP(C143,kolo17!$C$6:$H$151,6,0),0)</f>
        <v>0</v>
      </c>
      <c r="AB143" s="27">
        <f>IFERROR(VLOOKUP(C143,kolo18!$C$6:$H$157,6,0),0)</f>
        <v>0</v>
      </c>
      <c r="AC143" s="27">
        <f>IFERROR(VLOOKUP(C143,kolo19!$C$6:$H$150,6,0),0)</f>
        <v>0</v>
      </c>
      <c r="AD143" s="31">
        <f>IFERROR(VLOOKUP(C143,kolo20!$C$6:$H$145,6,0),0)</f>
        <v>0</v>
      </c>
      <c r="AE143" s="31">
        <f>IFERROR(VLOOKUP(C143,kolo21!$C$6:$H$152,6,0),0)</f>
        <v>0</v>
      </c>
      <c r="AF143" s="31">
        <f>IFERROR(VLOOKUP(C143,kolo22!$C$6:$H$151,6,0),0)</f>
        <v>0</v>
      </c>
      <c r="AG143" s="31">
        <f>IFERROR(VLOOKUP(C143,kolo23!$C$6:$H$118,6,0),0)</f>
        <v>0</v>
      </c>
      <c r="AH143" s="32">
        <f>IFERROR(VLOOKUP(C143,kolo24!$C$6:$H$143,6,0),0)</f>
        <v>0</v>
      </c>
      <c r="AI143" s="33">
        <f t="array" ref="AI143">SUM(LARGE(AA143:AH143,{1,2,3,4,5}))</f>
        <v>0</v>
      </c>
      <c r="AJ143" s="30">
        <f>IFERROR(VLOOKUP(C143,kolo25!$C$6:$H$200,6,0),0)</f>
        <v>0</v>
      </c>
      <c r="AK143" s="27">
        <f>IFERROR(VLOOKUP(C143,kolo26!$C$6:$H$200,6,0),0)</f>
        <v>0</v>
      </c>
      <c r="AL143" s="27">
        <f>IFERROR(VLOOKUP(C143,kolo27!$C$6:$H$200,6,0),0)</f>
        <v>0</v>
      </c>
      <c r="AM143" s="31">
        <f>IFERROR(VLOOKUP(C143,kolo28!$C$6:$H$200,6,0),0)</f>
        <v>0</v>
      </c>
      <c r="AN143" s="31">
        <f>IFERROR(VLOOKUP(C143,kolo29!$C$6:$H$159,6,0),0)</f>
        <v>0</v>
      </c>
      <c r="AO143" s="31">
        <f>IFERROR(VLOOKUP(C143,kolo30!$C$6:$H$75,6,0),0)</f>
        <v>0</v>
      </c>
      <c r="AP143" s="31">
        <f>IFERROR(VLOOKUP(C143,kolo31!$C$6:$H$118,6,0),0)</f>
        <v>0</v>
      </c>
      <c r="AQ143" s="34">
        <f>IFERROR(VLOOKUP(C143,kolo32!$C$6:$H$200,6,0),0)</f>
        <v>0</v>
      </c>
      <c r="AR143" s="35">
        <f t="array" ref="AR143">SUM(LARGE(AJ143:AQ143,{1,2,3,4,5}))</f>
        <v>0</v>
      </c>
      <c r="AS143" s="36">
        <f>Q143+Z143+AI143+AR143</f>
        <v>0</v>
      </c>
    </row>
    <row r="144" spans="1:45" ht="20.399999999999999">
      <c r="A144" s="18">
        <f t="shared" si="8"/>
        <v>29</v>
      </c>
      <c r="B144" s="19" t="s">
        <v>47</v>
      </c>
      <c r="C144" s="20" t="str">
        <f>Popis!A462</f>
        <v>Benjak Miroslav</v>
      </c>
      <c r="D144" s="21">
        <f>Popis!B462</f>
        <v>1975</v>
      </c>
      <c r="E144" s="22" t="str">
        <f>LEFT($F144)</f>
        <v>M</v>
      </c>
      <c r="F144" s="23" t="str">
        <f>Popis!E462</f>
        <v>M45</v>
      </c>
      <c r="G144" s="24" t="s">
        <v>48</v>
      </c>
      <c r="H144" s="25">
        <f>1 + COUNTIFS($AS$6:$AS$950,"&gt;" &amp;$AS144, $F$6:$F$950, $F144)</f>
        <v>3</v>
      </c>
      <c r="I144" s="26">
        <f>IFERROR(VLOOKUP(C144,kolo1!$C$8:$H$133,6,0),0)</f>
        <v>0</v>
      </c>
      <c r="J144" s="27">
        <f>IFERROR(VLOOKUP(C144,kolo2!$C$8:$H$199,6,0),0)</f>
        <v>0</v>
      </c>
      <c r="K144" s="27">
        <f>IFERROR(VLOOKUP(C144,kolo3!$C$7:$H$169,6,0),0)</f>
        <v>47.337278106508876</v>
      </c>
      <c r="L144" s="27">
        <f>IFERROR(VLOOKUP(C144,kolo4!$C$6:$H$171,6,0),0)</f>
        <v>0</v>
      </c>
      <c r="M144" s="27">
        <f>IFERROR(VLOOKUP(C144,kolo5!$C$6:$H$150,6,0),0)</f>
        <v>0</v>
      </c>
      <c r="N144" s="27">
        <f>IFERROR(VLOOKUP(C144,kolo6!$C$6:$H$153,6,0),0)</f>
        <v>0</v>
      </c>
      <c r="O144" s="27">
        <f>IFERROR(VLOOKUP(C144,kolo7!$C$6:$H$64,6,0),0)</f>
        <v>0</v>
      </c>
      <c r="P144" s="28">
        <f>IFERROR(VLOOKUP(C144,kolo8!$C$6:$H$134,6,0),0)</f>
        <v>0</v>
      </c>
      <c r="Q144" s="29">
        <f t="array" ref="Q144">SUM(LARGE(I144:P144,{1,2,3,4,5}))</f>
        <v>47.337278106508876</v>
      </c>
      <c r="R144" s="30">
        <f>IFERROR(VLOOKUP(C144,kolo9!$C$6:$H$200,6,0),0)</f>
        <v>0</v>
      </c>
      <c r="S144" s="27">
        <f>IFERROR(VLOOKUP(C144,kolo10!$C$6:$H$103,6,0),0)</f>
        <v>0</v>
      </c>
      <c r="T144" s="27">
        <f>IFERROR(VLOOKUP(C144,kolo11!$C$6:$H$154,6,0),0)</f>
        <v>0</v>
      </c>
      <c r="U144" s="31">
        <f>IFERROR(VLOOKUP(C144,kolo12!$C$6:$H$153,6,0),0)</f>
        <v>0</v>
      </c>
      <c r="V144" s="31">
        <f>IFERROR(VLOOKUP(C144,kolo13!$C$6:$H$151,6,0),0)</f>
        <v>0</v>
      </c>
      <c r="W144" s="31">
        <f>IFERROR(VLOOKUP(C144,kolo14!$C$6:$H$137,6,0),0)</f>
        <v>0</v>
      </c>
      <c r="X144" s="31">
        <f>IFERROR(VLOOKUP(C144,kolo15!$C$6:$H$149,6,0),0)</f>
        <v>0</v>
      </c>
      <c r="Y144" s="32">
        <f>IFERROR(VLOOKUP(C144,kolo16!$C$6:$H$155,6,0),0)</f>
        <v>0</v>
      </c>
      <c r="Z144" s="33">
        <f t="array" ref="Z144">SUM(LARGE(R144:Y144,{1,2,3,4,5}))</f>
        <v>0</v>
      </c>
      <c r="AA144" s="30">
        <f>IFERROR(VLOOKUP(C144,kolo17!$C$6:$H$151,6,0),0)</f>
        <v>0</v>
      </c>
      <c r="AB144" s="27">
        <f>IFERROR(VLOOKUP(C144,kolo18!$C$6:$H$157,6,0),0)</f>
        <v>0</v>
      </c>
      <c r="AC144" s="27">
        <f>IFERROR(VLOOKUP(C144,kolo19!$C$6:$H$150,6,0),0)</f>
        <v>0</v>
      </c>
      <c r="AD144" s="31">
        <f>IFERROR(VLOOKUP(C144,kolo20!$C$6:$H$145,6,0),0)</f>
        <v>0</v>
      </c>
      <c r="AE144" s="31">
        <f>IFERROR(VLOOKUP(C144,kolo21!$C$6:$H$152,6,0),0)</f>
        <v>0</v>
      </c>
      <c r="AF144" s="31">
        <f>IFERROR(VLOOKUP(C144,kolo22!$C$6:$H$151,6,0),0)</f>
        <v>0</v>
      </c>
      <c r="AG144" s="31">
        <f>IFERROR(VLOOKUP(C144,kolo23!$C$6:$H$118,6,0),0)</f>
        <v>0</v>
      </c>
      <c r="AH144" s="32">
        <f>IFERROR(VLOOKUP(C144,kolo24!$C$6:$H$143,6,0),0)</f>
        <v>0</v>
      </c>
      <c r="AI144" s="33">
        <f t="array" ref="AI144">SUM(LARGE(AA144:AH144,{1,2,3,4,5}))</f>
        <v>0</v>
      </c>
      <c r="AJ144" s="30">
        <f>IFERROR(VLOOKUP(C144,kolo25!$C$6:$H$200,6,0),0)</f>
        <v>0</v>
      </c>
      <c r="AK144" s="27">
        <f>IFERROR(VLOOKUP(C144,kolo26!$C$6:$H$200,6,0),0)</f>
        <v>0</v>
      </c>
      <c r="AL144" s="27">
        <f>IFERROR(VLOOKUP(C144,kolo27!$C$6:$H$200,6,0),0)</f>
        <v>0</v>
      </c>
      <c r="AM144" s="31">
        <f>IFERROR(VLOOKUP(C144,kolo28!$C$6:$H$200,6,0),0)</f>
        <v>0</v>
      </c>
      <c r="AN144" s="31">
        <f>IFERROR(VLOOKUP(C144,kolo29!$C$6:$H$159,6,0),0)</f>
        <v>0</v>
      </c>
      <c r="AO144" s="31">
        <f>IFERROR(VLOOKUP(C144,kolo30!$C$6:$H$75,6,0),0)</f>
        <v>0</v>
      </c>
      <c r="AP144" s="31">
        <f>IFERROR(VLOOKUP(C144,kolo31!$C$6:$H$118,6,0),0)</f>
        <v>0</v>
      </c>
      <c r="AQ144" s="34">
        <f>IFERROR(VLOOKUP(C144,kolo32!$C$6:$H$200,6,0),0)</f>
        <v>0</v>
      </c>
      <c r="AR144" s="35">
        <f t="array" ref="AR144">SUM(LARGE(AJ144:AQ144,{1,2,3,4,5}))</f>
        <v>0</v>
      </c>
      <c r="AS144" s="36">
        <f>Q144+Z144+AI144+AR144</f>
        <v>47.337278106508876</v>
      </c>
    </row>
    <row r="145" spans="1:45" ht="20.399999999999999" hidden="1">
      <c r="A145" s="18">
        <f t="shared" si="8"/>
        <v>34</v>
      </c>
      <c r="B145" s="19" t="s">
        <v>47</v>
      </c>
      <c r="C145" s="20" t="str">
        <f>Popis!A152</f>
        <v>Krčelić Maja</v>
      </c>
      <c r="D145" s="21">
        <f>Popis!B152</f>
        <v>0</v>
      </c>
      <c r="E145" s="22" t="str">
        <f>LEFT($F145)</f>
        <v>Ž</v>
      </c>
      <c r="F145" s="23" t="str">
        <f>Popis!E152</f>
        <v>Žun</v>
      </c>
      <c r="G145" s="24" t="s">
        <v>48</v>
      </c>
      <c r="H145" s="25">
        <f>1 + COUNTIFS($AS$6:$AS$950,"&gt;" &amp;$AS145, $F$6:$F$950, $F145)</f>
        <v>9</v>
      </c>
      <c r="I145" s="26">
        <f>IFERROR(VLOOKUP(C145,kolo1!$C$8:$H$133,6,0),0)</f>
        <v>0</v>
      </c>
      <c r="J145" s="27">
        <f>IFERROR(VLOOKUP(C145,kolo2!$C$8:$H$199,6,0),0)</f>
        <v>0</v>
      </c>
      <c r="K145" s="27">
        <f>IFERROR(VLOOKUP(C145,kolo3!$C$7:$H$169,6,0),0)</f>
        <v>0</v>
      </c>
      <c r="L145" s="27">
        <f>IFERROR(VLOOKUP(C145,kolo4!$C$6:$H$171,6,0),0)</f>
        <v>0</v>
      </c>
      <c r="M145" s="27">
        <f>IFERROR(VLOOKUP(C145,kolo5!$C$6:$H$150,6,0),0)</f>
        <v>0</v>
      </c>
      <c r="N145" s="27">
        <f>IFERROR(VLOOKUP(C145,kolo6!$C$6:$H$153,6,0),0)</f>
        <v>0</v>
      </c>
      <c r="O145" s="27">
        <f>IFERROR(VLOOKUP(C145,kolo7!$C$6:$H$64,6,0),0)</f>
        <v>0</v>
      </c>
      <c r="P145" s="28">
        <f>IFERROR(VLOOKUP(C145,kolo8!$C$6:$H$134,6,0),0)</f>
        <v>0</v>
      </c>
      <c r="Q145" s="29">
        <f t="array" ref="Q145">SUM(LARGE(I145:P145,{1,2,3,4,5}))</f>
        <v>0</v>
      </c>
      <c r="R145" s="30">
        <f>IFERROR(VLOOKUP(C145,kolo9!$C$6:$H$200,6,0),0)</f>
        <v>0</v>
      </c>
      <c r="S145" s="27">
        <f>IFERROR(VLOOKUP(C145,kolo10!$C$6:$H$103,6,0),0)</f>
        <v>0</v>
      </c>
      <c r="T145" s="27">
        <f>IFERROR(VLOOKUP(C145,kolo11!$C$6:$H$154,6,0),0)</f>
        <v>0</v>
      </c>
      <c r="U145" s="31">
        <f>IFERROR(VLOOKUP(C145,kolo12!$C$6:$H$153,6,0),0)</f>
        <v>0</v>
      </c>
      <c r="V145" s="31">
        <f>IFERROR(VLOOKUP(C145,kolo13!$C$6:$H$151,6,0),0)</f>
        <v>0</v>
      </c>
      <c r="W145" s="31">
        <f>IFERROR(VLOOKUP(C145,kolo14!$C$6:$H$137,6,0),0)</f>
        <v>0</v>
      </c>
      <c r="X145" s="31">
        <f>IFERROR(VLOOKUP(C145,kolo15!$C$6:$H$149,6,0),0)</f>
        <v>0</v>
      </c>
      <c r="Y145" s="32">
        <f>IFERROR(VLOOKUP(C145,kolo16!$C$6:$H$155,6,0),0)</f>
        <v>0</v>
      </c>
      <c r="Z145" s="33">
        <f t="array" ref="Z145">SUM(LARGE(R145:Y145,{1,2,3,4,5}))</f>
        <v>0</v>
      </c>
      <c r="AA145" s="30">
        <f>IFERROR(VLOOKUP(C145,kolo17!$C$6:$H$151,6,0),0)</f>
        <v>0</v>
      </c>
      <c r="AB145" s="27">
        <f>IFERROR(VLOOKUP(C145,kolo18!$C$6:$H$157,6,0),0)</f>
        <v>0</v>
      </c>
      <c r="AC145" s="27">
        <f>IFERROR(VLOOKUP(C145,kolo19!$C$6:$H$150,6,0),0)</f>
        <v>0</v>
      </c>
      <c r="AD145" s="31">
        <f>IFERROR(VLOOKUP(C145,kolo20!$C$6:$H$145,6,0),0)</f>
        <v>0</v>
      </c>
      <c r="AE145" s="31">
        <f>IFERROR(VLOOKUP(C145,kolo21!$C$6:$H$152,6,0),0)</f>
        <v>0</v>
      </c>
      <c r="AF145" s="31">
        <f>IFERROR(VLOOKUP(C145,kolo22!$C$6:$H$151,6,0),0)</f>
        <v>0</v>
      </c>
      <c r="AG145" s="31">
        <f>IFERROR(VLOOKUP(C145,kolo23!$C$6:$H$118,6,0),0)</f>
        <v>0</v>
      </c>
      <c r="AH145" s="32">
        <f>IFERROR(VLOOKUP(C145,kolo24!$C$6:$H$143,6,0),0)</f>
        <v>0</v>
      </c>
      <c r="AI145" s="33">
        <f t="array" ref="AI145">SUM(LARGE(AA145:AH145,{1,2,3,4,5}))</f>
        <v>0</v>
      </c>
      <c r="AJ145" s="30">
        <f>IFERROR(VLOOKUP(C145,kolo25!$C$6:$H$200,6,0),0)</f>
        <v>0</v>
      </c>
      <c r="AK145" s="27">
        <f>IFERROR(VLOOKUP(C145,kolo26!$C$6:$H$200,6,0),0)</f>
        <v>0</v>
      </c>
      <c r="AL145" s="27">
        <f>IFERROR(VLOOKUP(C145,kolo27!$C$6:$H$200,6,0),0)</f>
        <v>0</v>
      </c>
      <c r="AM145" s="31">
        <f>IFERROR(VLOOKUP(C145,kolo28!$C$6:$H$200,6,0),0)</f>
        <v>0</v>
      </c>
      <c r="AN145" s="31">
        <f>IFERROR(VLOOKUP(C145,kolo29!$C$6:$H$159,6,0),0)</f>
        <v>0</v>
      </c>
      <c r="AO145" s="31">
        <f>IFERROR(VLOOKUP(C145,kolo30!$C$6:$H$75,6,0),0)</f>
        <v>0</v>
      </c>
      <c r="AP145" s="31">
        <f>IFERROR(VLOOKUP(C145,kolo31!$C$6:$H$118,6,0),0)</f>
        <v>0</v>
      </c>
      <c r="AQ145" s="34">
        <f>IFERROR(VLOOKUP(C145,kolo32!$C$6:$H$200,6,0),0)</f>
        <v>0</v>
      </c>
      <c r="AR145" s="35">
        <f t="array" ref="AR145">SUM(LARGE(AJ145:AQ145,{1,2,3,4,5}))</f>
        <v>0</v>
      </c>
      <c r="AS145" s="36">
        <f>Q145+Z145+AI145+AR145</f>
        <v>0</v>
      </c>
    </row>
    <row r="146" spans="1:45" ht="20.399999999999999" hidden="1">
      <c r="A146" s="18">
        <f t="shared" si="8"/>
        <v>34</v>
      </c>
      <c r="B146" s="19" t="s">
        <v>47</v>
      </c>
      <c r="C146" s="20" t="str">
        <f>Popis!A153</f>
        <v>Kresojević Ana</v>
      </c>
      <c r="D146" s="21">
        <f>Popis!B153</f>
        <v>1955</v>
      </c>
      <c r="E146" s="22" t="str">
        <f>LEFT($F146)</f>
        <v>Ž</v>
      </c>
      <c r="F146" s="23" t="str">
        <f>Popis!E153</f>
        <v>Ž65</v>
      </c>
      <c r="G146" s="24" t="s">
        <v>48</v>
      </c>
      <c r="H146" s="25">
        <f>1 + COUNTIFS($AS$6:$AS$950,"&gt;" &amp;$AS146, $F$6:$F$950, $F146)</f>
        <v>1</v>
      </c>
      <c r="I146" s="26">
        <f>IFERROR(VLOOKUP(C146,kolo1!$C$8:$H$133,6,0),0)</f>
        <v>0</v>
      </c>
      <c r="J146" s="27">
        <f>IFERROR(VLOOKUP(C146,kolo2!$C$8:$H$199,6,0),0)</f>
        <v>0</v>
      </c>
      <c r="K146" s="27">
        <f>IFERROR(VLOOKUP(C146,kolo3!$C$7:$H$169,6,0),0)</f>
        <v>0</v>
      </c>
      <c r="L146" s="27">
        <f>IFERROR(VLOOKUP(C146,kolo4!$C$6:$H$171,6,0),0)</f>
        <v>0</v>
      </c>
      <c r="M146" s="27">
        <f>IFERROR(VLOOKUP(C146,kolo5!$C$6:$H$150,6,0),0)</f>
        <v>0</v>
      </c>
      <c r="N146" s="27">
        <f>IFERROR(VLOOKUP(C146,kolo6!$C$6:$H$153,6,0),0)</f>
        <v>0</v>
      </c>
      <c r="O146" s="27">
        <f>IFERROR(VLOOKUP(C146,kolo7!$C$6:$H$64,6,0),0)</f>
        <v>0</v>
      </c>
      <c r="P146" s="28">
        <f>IFERROR(VLOOKUP(C146,kolo8!$C$6:$H$134,6,0),0)</f>
        <v>0</v>
      </c>
      <c r="Q146" s="29">
        <f t="array" ref="Q146">SUM(LARGE(I146:P146,{1,2,3,4,5}))</f>
        <v>0</v>
      </c>
      <c r="R146" s="30">
        <f>IFERROR(VLOOKUP(C146,kolo9!$C$6:$H$200,6,0),0)</f>
        <v>0</v>
      </c>
      <c r="S146" s="27">
        <f>IFERROR(VLOOKUP(C146,kolo10!$C$6:$H$103,6,0),0)</f>
        <v>0</v>
      </c>
      <c r="T146" s="27">
        <f>IFERROR(VLOOKUP(C146,kolo11!$C$6:$H$154,6,0),0)</f>
        <v>0</v>
      </c>
      <c r="U146" s="31">
        <f>IFERROR(VLOOKUP(C146,kolo12!$C$6:$H$153,6,0),0)</f>
        <v>0</v>
      </c>
      <c r="V146" s="31">
        <f>IFERROR(VLOOKUP(C146,kolo13!$C$6:$H$151,6,0),0)</f>
        <v>0</v>
      </c>
      <c r="W146" s="31">
        <f>IFERROR(VLOOKUP(C146,kolo14!$C$6:$H$137,6,0),0)</f>
        <v>0</v>
      </c>
      <c r="X146" s="31">
        <f>IFERROR(VLOOKUP(C146,kolo15!$C$6:$H$149,6,0),0)</f>
        <v>0</v>
      </c>
      <c r="Y146" s="32">
        <f>IFERROR(VLOOKUP(C146,kolo16!$C$6:$H$155,6,0),0)</f>
        <v>0</v>
      </c>
      <c r="Z146" s="33">
        <f t="array" ref="Z146">SUM(LARGE(R146:Y146,{1,2,3,4,5}))</f>
        <v>0</v>
      </c>
      <c r="AA146" s="30">
        <f>IFERROR(VLOOKUP(C146,kolo17!$C$6:$H$151,6,0),0)</f>
        <v>0</v>
      </c>
      <c r="AB146" s="27">
        <f>IFERROR(VLOOKUP(C146,kolo18!$C$6:$H$157,6,0),0)</f>
        <v>0</v>
      </c>
      <c r="AC146" s="27">
        <f>IFERROR(VLOOKUP(C146,kolo19!$C$6:$H$150,6,0),0)</f>
        <v>0</v>
      </c>
      <c r="AD146" s="31">
        <f>IFERROR(VLOOKUP(C146,kolo20!$C$6:$H$145,6,0),0)</f>
        <v>0</v>
      </c>
      <c r="AE146" s="31">
        <f>IFERROR(VLOOKUP(C146,kolo21!$C$6:$H$152,6,0),0)</f>
        <v>0</v>
      </c>
      <c r="AF146" s="31">
        <f>IFERROR(VLOOKUP(C146,kolo22!$C$6:$H$151,6,0),0)</f>
        <v>0</v>
      </c>
      <c r="AG146" s="31">
        <f>IFERROR(VLOOKUP(C146,kolo23!$C$6:$H$118,6,0),0)</f>
        <v>0</v>
      </c>
      <c r="AH146" s="32">
        <f>IFERROR(VLOOKUP(C146,kolo24!$C$6:$H$143,6,0),0)</f>
        <v>0</v>
      </c>
      <c r="AI146" s="33">
        <f t="array" ref="AI146">SUM(LARGE(AA146:AH146,{1,2,3,4,5}))</f>
        <v>0</v>
      </c>
      <c r="AJ146" s="30">
        <f>IFERROR(VLOOKUP(C146,kolo25!$C$6:$H$200,6,0),0)</f>
        <v>0</v>
      </c>
      <c r="AK146" s="27">
        <f>IFERROR(VLOOKUP(C146,kolo26!$C$6:$H$200,6,0),0)</f>
        <v>0</v>
      </c>
      <c r="AL146" s="27">
        <f>IFERROR(VLOOKUP(C146,kolo27!$C$6:$H$200,6,0),0)</f>
        <v>0</v>
      </c>
      <c r="AM146" s="31">
        <f>IFERROR(VLOOKUP(C146,kolo28!$C$6:$H$200,6,0),0)</f>
        <v>0</v>
      </c>
      <c r="AN146" s="31">
        <f>IFERROR(VLOOKUP(C146,kolo29!$C$6:$H$159,6,0),0)</f>
        <v>0</v>
      </c>
      <c r="AO146" s="31">
        <f>IFERROR(VLOOKUP(C146,kolo30!$C$6:$H$75,6,0),0)</f>
        <v>0</v>
      </c>
      <c r="AP146" s="31">
        <f>IFERROR(VLOOKUP(C146,kolo31!$C$6:$H$118,6,0),0)</f>
        <v>0</v>
      </c>
      <c r="AQ146" s="34">
        <f>IFERROR(VLOOKUP(C146,kolo32!$C$6:$H$200,6,0),0)</f>
        <v>0</v>
      </c>
      <c r="AR146" s="35">
        <f t="array" ref="AR146">SUM(LARGE(AJ146:AQ146,{1,2,3,4,5}))</f>
        <v>0</v>
      </c>
      <c r="AS146" s="36">
        <f>Q146+Z146+AI146+AR146</f>
        <v>0</v>
      </c>
    </row>
    <row r="147" spans="1:45" ht="20.399999999999999" hidden="1">
      <c r="A147" s="18">
        <f t="shared" si="8"/>
        <v>58</v>
      </c>
      <c r="B147" s="19" t="s">
        <v>47</v>
      </c>
      <c r="C147" s="20" t="str">
        <f>Popis!A154</f>
        <v>Kresojević Franjo</v>
      </c>
      <c r="D147" s="21">
        <f>Popis!B154</f>
        <v>1953</v>
      </c>
      <c r="E147" s="22" t="str">
        <f>LEFT($F147)</f>
        <v>M</v>
      </c>
      <c r="F147" s="23" t="str">
        <f>Popis!E154</f>
        <v>M65</v>
      </c>
      <c r="G147" s="24" t="s">
        <v>48</v>
      </c>
      <c r="H147" s="25">
        <f>1 + COUNTIFS($AS$6:$AS$950,"&gt;" &amp;$AS147, $F$6:$F$950, $F147)</f>
        <v>5</v>
      </c>
      <c r="I147" s="26">
        <f>IFERROR(VLOOKUP(C147,kolo1!$C$8:$H$133,6,0),0)</f>
        <v>0</v>
      </c>
      <c r="J147" s="27">
        <f>IFERROR(VLOOKUP(C147,kolo2!$C$8:$H$199,6,0),0)</f>
        <v>0</v>
      </c>
      <c r="K147" s="27">
        <f>IFERROR(VLOOKUP(C147,kolo3!$C$7:$H$169,6,0),0)</f>
        <v>0</v>
      </c>
      <c r="L147" s="27">
        <f>IFERROR(VLOOKUP(C147,kolo4!$C$6:$H$171,6,0),0)</f>
        <v>0</v>
      </c>
      <c r="M147" s="27">
        <f>IFERROR(VLOOKUP(C147,kolo5!$C$6:$H$150,6,0),0)</f>
        <v>0</v>
      </c>
      <c r="N147" s="27">
        <f>IFERROR(VLOOKUP(C147,kolo6!$C$6:$H$153,6,0),0)</f>
        <v>0</v>
      </c>
      <c r="O147" s="27">
        <f>IFERROR(VLOOKUP(C147,kolo7!$C$6:$H$64,6,0),0)</f>
        <v>0</v>
      </c>
      <c r="P147" s="28">
        <f>IFERROR(VLOOKUP(C147,kolo8!$C$6:$H$134,6,0),0)</f>
        <v>0</v>
      </c>
      <c r="Q147" s="29">
        <f t="array" ref="Q147">SUM(LARGE(I147:P147,{1,2,3,4,5}))</f>
        <v>0</v>
      </c>
      <c r="R147" s="30">
        <f>IFERROR(VLOOKUP(C147,kolo9!$C$6:$H$200,6,0),0)</f>
        <v>0</v>
      </c>
      <c r="S147" s="27">
        <f>IFERROR(VLOOKUP(C147,kolo10!$C$6:$H$103,6,0),0)</f>
        <v>0</v>
      </c>
      <c r="T147" s="27">
        <f>IFERROR(VLOOKUP(C147,kolo11!$C$6:$H$154,6,0),0)</f>
        <v>0</v>
      </c>
      <c r="U147" s="31">
        <f>IFERROR(VLOOKUP(C147,kolo12!$C$6:$H$153,6,0),0)</f>
        <v>0</v>
      </c>
      <c r="V147" s="31">
        <f>IFERROR(VLOOKUP(C147,kolo13!$C$6:$H$151,6,0),0)</f>
        <v>0</v>
      </c>
      <c r="W147" s="31">
        <f>IFERROR(VLOOKUP(C147,kolo14!$C$6:$H$137,6,0),0)</f>
        <v>0</v>
      </c>
      <c r="X147" s="31">
        <f>IFERROR(VLOOKUP(C147,kolo15!$C$6:$H$149,6,0),0)</f>
        <v>0</v>
      </c>
      <c r="Y147" s="32">
        <f>IFERROR(VLOOKUP(C147,kolo16!$C$6:$H$155,6,0),0)</f>
        <v>0</v>
      </c>
      <c r="Z147" s="33">
        <f t="array" ref="Z147">SUM(LARGE(R147:Y147,{1,2,3,4,5}))</f>
        <v>0</v>
      </c>
      <c r="AA147" s="30">
        <f>IFERROR(VLOOKUP(C147,kolo17!$C$6:$H$151,6,0),0)</f>
        <v>0</v>
      </c>
      <c r="AB147" s="27">
        <f>IFERROR(VLOOKUP(C147,kolo18!$C$6:$H$157,6,0),0)</f>
        <v>0</v>
      </c>
      <c r="AC147" s="27">
        <f>IFERROR(VLOOKUP(C147,kolo19!$C$6:$H$150,6,0),0)</f>
        <v>0</v>
      </c>
      <c r="AD147" s="31">
        <f>IFERROR(VLOOKUP(C147,kolo20!$C$6:$H$145,6,0),0)</f>
        <v>0</v>
      </c>
      <c r="AE147" s="31">
        <f>IFERROR(VLOOKUP(C147,kolo21!$C$6:$H$152,6,0),0)</f>
        <v>0</v>
      </c>
      <c r="AF147" s="31">
        <f>IFERROR(VLOOKUP(C147,kolo22!$C$6:$H$151,6,0),0)</f>
        <v>0</v>
      </c>
      <c r="AG147" s="31">
        <f>IFERROR(VLOOKUP(C147,kolo23!$C$6:$H$118,6,0),0)</f>
        <v>0</v>
      </c>
      <c r="AH147" s="32">
        <f>IFERROR(VLOOKUP(C147,kolo24!$C$6:$H$143,6,0),0)</f>
        <v>0</v>
      </c>
      <c r="AI147" s="33">
        <f t="array" ref="AI147">SUM(LARGE(AA147:AH147,{1,2,3,4,5}))</f>
        <v>0</v>
      </c>
      <c r="AJ147" s="30">
        <f>IFERROR(VLOOKUP(C147,kolo25!$C$6:$H$200,6,0),0)</f>
        <v>0</v>
      </c>
      <c r="AK147" s="27">
        <f>IFERROR(VLOOKUP(C147,kolo26!$C$6:$H$200,6,0),0)</f>
        <v>0</v>
      </c>
      <c r="AL147" s="27">
        <f>IFERROR(VLOOKUP(C147,kolo27!$C$6:$H$200,6,0),0)</f>
        <v>0</v>
      </c>
      <c r="AM147" s="31">
        <f>IFERROR(VLOOKUP(C147,kolo28!$C$6:$H$200,6,0),0)</f>
        <v>0</v>
      </c>
      <c r="AN147" s="31">
        <f>IFERROR(VLOOKUP(C147,kolo29!$C$6:$H$159,6,0),0)</f>
        <v>0</v>
      </c>
      <c r="AO147" s="31">
        <f>IFERROR(VLOOKUP(C147,kolo30!$C$6:$H$75,6,0),0)</f>
        <v>0</v>
      </c>
      <c r="AP147" s="31">
        <f>IFERROR(VLOOKUP(C147,kolo31!$C$6:$H$118,6,0),0)</f>
        <v>0</v>
      </c>
      <c r="AQ147" s="34">
        <f>IFERROR(VLOOKUP(C147,kolo32!$C$6:$H$200,6,0),0)</f>
        <v>0</v>
      </c>
      <c r="AR147" s="35">
        <f t="array" ref="AR147">SUM(LARGE(AJ147:AQ147,{1,2,3,4,5}))</f>
        <v>0</v>
      </c>
      <c r="AS147" s="36">
        <f>Q147+Z147+AI147+AR147</f>
        <v>0</v>
      </c>
    </row>
    <row r="148" spans="1:45" ht="20.399999999999999" hidden="1">
      <c r="A148" s="18">
        <f t="shared" si="8"/>
        <v>58</v>
      </c>
      <c r="B148" s="19" t="s">
        <v>47</v>
      </c>
      <c r="C148" s="20" t="str">
        <f>Popis!A155</f>
        <v>Krišto Domagoj</v>
      </c>
      <c r="D148" s="21">
        <f>Popis!B155</f>
        <v>1973</v>
      </c>
      <c r="E148" s="22" t="str">
        <f>LEFT($F148)</f>
        <v>M</v>
      </c>
      <c r="F148" s="23" t="str">
        <f>Popis!E155</f>
        <v>M45</v>
      </c>
      <c r="G148" s="24" t="s">
        <v>48</v>
      </c>
      <c r="H148" s="25">
        <f>1 + COUNTIFS($AS$6:$AS$950,"&gt;" &amp;$AS148, $F$6:$F$950, $F148)</f>
        <v>9</v>
      </c>
      <c r="I148" s="26">
        <f>IFERROR(VLOOKUP(C148,kolo1!$C$8:$H$133,6,0),0)</f>
        <v>0</v>
      </c>
      <c r="J148" s="27">
        <f>IFERROR(VLOOKUP(C148,kolo2!$C$8:$H$199,6,0),0)</f>
        <v>0</v>
      </c>
      <c r="K148" s="27">
        <f>IFERROR(VLOOKUP(C148,kolo3!$C$7:$H$169,6,0),0)</f>
        <v>0</v>
      </c>
      <c r="L148" s="27">
        <f>IFERROR(VLOOKUP(C148,kolo4!$C$6:$H$171,6,0),0)</f>
        <v>0</v>
      </c>
      <c r="M148" s="27">
        <f>IFERROR(VLOOKUP(C148,kolo5!$C$6:$H$150,6,0),0)</f>
        <v>0</v>
      </c>
      <c r="N148" s="27">
        <f>IFERROR(VLOOKUP(C148,kolo6!$C$6:$H$153,6,0),0)</f>
        <v>0</v>
      </c>
      <c r="O148" s="27">
        <f>IFERROR(VLOOKUP(C148,kolo7!$C$6:$H$64,6,0),0)</f>
        <v>0</v>
      </c>
      <c r="P148" s="28">
        <f>IFERROR(VLOOKUP(C148,kolo8!$C$6:$H$134,6,0),0)</f>
        <v>0</v>
      </c>
      <c r="Q148" s="29">
        <f t="array" ref="Q148">SUM(LARGE(I148:P148,{1,2,3,4,5}))</f>
        <v>0</v>
      </c>
      <c r="R148" s="30">
        <f>IFERROR(VLOOKUP(C148,kolo9!$C$6:$H$200,6,0),0)</f>
        <v>0</v>
      </c>
      <c r="S148" s="27">
        <f>IFERROR(VLOOKUP(C148,kolo10!$C$6:$H$103,6,0),0)</f>
        <v>0</v>
      </c>
      <c r="T148" s="27">
        <f>IFERROR(VLOOKUP(C148,kolo11!$C$6:$H$154,6,0),0)</f>
        <v>0</v>
      </c>
      <c r="U148" s="31">
        <f>IFERROR(VLOOKUP(C148,kolo12!$C$6:$H$153,6,0),0)</f>
        <v>0</v>
      </c>
      <c r="V148" s="31">
        <f>IFERROR(VLOOKUP(C148,kolo13!$C$6:$H$151,6,0),0)</f>
        <v>0</v>
      </c>
      <c r="W148" s="31">
        <f>IFERROR(VLOOKUP(C148,kolo14!$C$6:$H$137,6,0),0)</f>
        <v>0</v>
      </c>
      <c r="X148" s="31">
        <f>IFERROR(VLOOKUP(C148,kolo15!$C$6:$H$149,6,0),0)</f>
        <v>0</v>
      </c>
      <c r="Y148" s="32">
        <f>IFERROR(VLOOKUP(C148,kolo16!$C$6:$H$155,6,0),0)</f>
        <v>0</v>
      </c>
      <c r="Z148" s="33">
        <f t="array" ref="Z148">SUM(LARGE(R148:Y148,{1,2,3,4,5}))</f>
        <v>0</v>
      </c>
      <c r="AA148" s="30">
        <f>IFERROR(VLOOKUP(C148,kolo17!$C$6:$H$151,6,0),0)</f>
        <v>0</v>
      </c>
      <c r="AB148" s="27">
        <f>IFERROR(VLOOKUP(C148,kolo18!$C$6:$H$157,6,0),0)</f>
        <v>0</v>
      </c>
      <c r="AC148" s="27">
        <f>IFERROR(VLOOKUP(C148,kolo19!$C$6:$H$150,6,0),0)</f>
        <v>0</v>
      </c>
      <c r="AD148" s="31">
        <f>IFERROR(VLOOKUP(C148,kolo20!$C$6:$H$145,6,0),0)</f>
        <v>0</v>
      </c>
      <c r="AE148" s="31">
        <f>IFERROR(VLOOKUP(C148,kolo21!$C$6:$H$152,6,0),0)</f>
        <v>0</v>
      </c>
      <c r="AF148" s="31">
        <f>IFERROR(VLOOKUP(C148,kolo22!$C$6:$H$151,6,0),0)</f>
        <v>0</v>
      </c>
      <c r="AG148" s="31">
        <f>IFERROR(VLOOKUP(C148,kolo23!$C$6:$H$118,6,0),0)</f>
        <v>0</v>
      </c>
      <c r="AH148" s="32">
        <f>IFERROR(VLOOKUP(C148,kolo24!$C$6:$H$143,6,0),0)</f>
        <v>0</v>
      </c>
      <c r="AI148" s="33">
        <f t="array" ref="AI148">SUM(LARGE(AA148:AH148,{1,2,3,4,5}))</f>
        <v>0</v>
      </c>
      <c r="AJ148" s="30">
        <f>IFERROR(VLOOKUP(C148,kolo25!$C$6:$H$200,6,0),0)</f>
        <v>0</v>
      </c>
      <c r="AK148" s="27">
        <f>IFERROR(VLOOKUP(C148,kolo26!$C$6:$H$200,6,0),0)</f>
        <v>0</v>
      </c>
      <c r="AL148" s="27">
        <f>IFERROR(VLOOKUP(C148,kolo27!$C$6:$H$200,6,0),0)</f>
        <v>0</v>
      </c>
      <c r="AM148" s="31">
        <f>IFERROR(VLOOKUP(C148,kolo28!$C$6:$H$200,6,0),0)</f>
        <v>0</v>
      </c>
      <c r="AN148" s="31">
        <f>IFERROR(VLOOKUP(C148,kolo29!$C$6:$H$159,6,0),0)</f>
        <v>0</v>
      </c>
      <c r="AO148" s="31">
        <f>IFERROR(VLOOKUP(C148,kolo30!$C$6:$H$75,6,0),0)</f>
        <v>0</v>
      </c>
      <c r="AP148" s="31">
        <f>IFERROR(VLOOKUP(C148,kolo31!$C$6:$H$118,6,0),0)</f>
        <v>0</v>
      </c>
      <c r="AQ148" s="34">
        <f>IFERROR(VLOOKUP(C148,kolo32!$C$6:$H$200,6,0),0)</f>
        <v>0</v>
      </c>
      <c r="AR148" s="35">
        <f t="array" ref="AR148">SUM(LARGE(AJ148:AQ148,{1,2,3,4,5}))</f>
        <v>0</v>
      </c>
      <c r="AS148" s="36">
        <f>Q148+Z148+AI148+AR148</f>
        <v>0</v>
      </c>
    </row>
    <row r="149" spans="1:45" ht="20.399999999999999" hidden="1">
      <c r="A149" s="18">
        <f t="shared" si="8"/>
        <v>34</v>
      </c>
      <c r="B149" s="19" t="s">
        <v>47</v>
      </c>
      <c r="C149" s="20" t="str">
        <f>Popis!A156</f>
        <v>Krnić Ivana</v>
      </c>
      <c r="D149" s="21">
        <f>Popis!B156</f>
        <v>1968</v>
      </c>
      <c r="E149" s="22" t="str">
        <f>LEFT($F149)</f>
        <v>Ž</v>
      </c>
      <c r="F149" s="23" t="str">
        <f>Popis!E156</f>
        <v>Ž50</v>
      </c>
      <c r="G149" s="24" t="s">
        <v>48</v>
      </c>
      <c r="H149" s="25">
        <f>1 + COUNTIFS($AS$6:$AS$950,"&gt;" &amp;$AS149, $F$6:$F$950, $F149)</f>
        <v>2</v>
      </c>
      <c r="I149" s="26">
        <f>IFERROR(VLOOKUP(C149,kolo1!$C$8:$H$133,6,0),0)</f>
        <v>0</v>
      </c>
      <c r="J149" s="27">
        <f>IFERROR(VLOOKUP(C149,kolo2!$C$8:$H$199,6,0),0)</f>
        <v>0</v>
      </c>
      <c r="K149" s="27">
        <f>IFERROR(VLOOKUP(C149,kolo3!$C$7:$H$169,6,0),0)</f>
        <v>0</v>
      </c>
      <c r="L149" s="27">
        <f>IFERROR(VLOOKUP(C149,kolo4!$C$6:$H$171,6,0),0)</f>
        <v>0</v>
      </c>
      <c r="M149" s="27">
        <f>IFERROR(VLOOKUP(C149,kolo5!$C$6:$H$150,6,0),0)</f>
        <v>0</v>
      </c>
      <c r="N149" s="27">
        <f>IFERROR(VLOOKUP(C149,kolo6!$C$6:$H$153,6,0),0)</f>
        <v>0</v>
      </c>
      <c r="O149" s="27">
        <f>IFERROR(VLOOKUP(C149,kolo7!$C$6:$H$64,6,0),0)</f>
        <v>0</v>
      </c>
      <c r="P149" s="28">
        <f>IFERROR(VLOOKUP(C149,kolo8!$C$6:$H$134,6,0),0)</f>
        <v>0</v>
      </c>
      <c r="Q149" s="29">
        <f t="array" ref="Q149">SUM(LARGE(I149:P149,{1,2,3,4,5}))</f>
        <v>0</v>
      </c>
      <c r="R149" s="30">
        <f>IFERROR(VLOOKUP(C149,kolo9!$C$6:$H$200,6,0),0)</f>
        <v>0</v>
      </c>
      <c r="S149" s="27">
        <f>IFERROR(VLOOKUP(C149,kolo10!$C$6:$H$103,6,0),0)</f>
        <v>0</v>
      </c>
      <c r="T149" s="27">
        <f>IFERROR(VLOOKUP(C149,kolo11!$C$6:$H$154,6,0),0)</f>
        <v>0</v>
      </c>
      <c r="U149" s="31">
        <f>IFERROR(VLOOKUP(C149,kolo12!$C$6:$H$153,6,0),0)</f>
        <v>0</v>
      </c>
      <c r="V149" s="31">
        <f>IFERROR(VLOOKUP(C149,kolo13!$C$6:$H$151,6,0),0)</f>
        <v>0</v>
      </c>
      <c r="W149" s="31">
        <f>IFERROR(VLOOKUP(C149,kolo14!$C$6:$H$137,6,0),0)</f>
        <v>0</v>
      </c>
      <c r="X149" s="31">
        <f>IFERROR(VLOOKUP(C149,kolo15!$C$6:$H$149,6,0),0)</f>
        <v>0</v>
      </c>
      <c r="Y149" s="32">
        <f>IFERROR(VLOOKUP(C149,kolo16!$C$6:$H$155,6,0),0)</f>
        <v>0</v>
      </c>
      <c r="Z149" s="33">
        <f t="array" ref="Z149">SUM(LARGE(R149:Y149,{1,2,3,4,5}))</f>
        <v>0</v>
      </c>
      <c r="AA149" s="30">
        <f>IFERROR(VLOOKUP(C149,kolo17!$C$6:$H$151,6,0),0)</f>
        <v>0</v>
      </c>
      <c r="AB149" s="27">
        <f>IFERROR(VLOOKUP(C149,kolo18!$C$6:$H$157,6,0),0)</f>
        <v>0</v>
      </c>
      <c r="AC149" s="27">
        <f>IFERROR(VLOOKUP(C149,kolo19!$C$6:$H$150,6,0),0)</f>
        <v>0</v>
      </c>
      <c r="AD149" s="31">
        <f>IFERROR(VLOOKUP(C149,kolo20!$C$6:$H$145,6,0),0)</f>
        <v>0</v>
      </c>
      <c r="AE149" s="31">
        <f>IFERROR(VLOOKUP(C149,kolo21!$C$6:$H$152,6,0),0)</f>
        <v>0</v>
      </c>
      <c r="AF149" s="31">
        <f>IFERROR(VLOOKUP(C149,kolo22!$C$6:$H$151,6,0),0)</f>
        <v>0</v>
      </c>
      <c r="AG149" s="31">
        <f>IFERROR(VLOOKUP(C149,kolo23!$C$6:$H$118,6,0),0)</f>
        <v>0</v>
      </c>
      <c r="AH149" s="32">
        <f>IFERROR(VLOOKUP(C149,kolo24!$C$6:$H$143,6,0),0)</f>
        <v>0</v>
      </c>
      <c r="AI149" s="33">
        <f t="array" ref="AI149">SUM(LARGE(AA149:AH149,{1,2,3,4,5}))</f>
        <v>0</v>
      </c>
      <c r="AJ149" s="30">
        <f>IFERROR(VLOOKUP(C149,kolo25!$C$6:$H$200,6,0),0)</f>
        <v>0</v>
      </c>
      <c r="AK149" s="27">
        <f>IFERROR(VLOOKUP(C149,kolo26!$C$6:$H$200,6,0),0)</f>
        <v>0</v>
      </c>
      <c r="AL149" s="27">
        <f>IFERROR(VLOOKUP(C149,kolo27!$C$6:$H$200,6,0),0)</f>
        <v>0</v>
      </c>
      <c r="AM149" s="31">
        <f>IFERROR(VLOOKUP(C149,kolo28!$C$6:$H$200,6,0),0)</f>
        <v>0</v>
      </c>
      <c r="AN149" s="31">
        <f>IFERROR(VLOOKUP(C149,kolo29!$C$6:$H$159,6,0),0)</f>
        <v>0</v>
      </c>
      <c r="AO149" s="31">
        <f>IFERROR(VLOOKUP(C149,kolo30!$C$6:$H$75,6,0),0)</f>
        <v>0</v>
      </c>
      <c r="AP149" s="31">
        <f>IFERROR(VLOOKUP(C149,kolo31!$C$6:$H$118,6,0),0)</f>
        <v>0</v>
      </c>
      <c r="AQ149" s="34">
        <f>IFERROR(VLOOKUP(C149,kolo32!$C$6:$H$200,6,0),0)</f>
        <v>0</v>
      </c>
      <c r="AR149" s="35">
        <f t="array" ref="AR149">SUM(LARGE(AJ149:AQ149,{1,2,3,4,5}))</f>
        <v>0</v>
      </c>
      <c r="AS149" s="36">
        <f>Q149+Z149+AI149+AR149</f>
        <v>0</v>
      </c>
    </row>
    <row r="150" spans="1:45" ht="20.399999999999999" hidden="1">
      <c r="A150" s="18">
        <f t="shared" si="8"/>
        <v>58</v>
      </c>
      <c r="B150" s="19" t="s">
        <v>47</v>
      </c>
      <c r="C150" s="20" t="str">
        <f>Popis!A157</f>
        <v>Krpan Filip</v>
      </c>
      <c r="D150" s="21">
        <f>Popis!B157</f>
        <v>0</v>
      </c>
      <c r="E150" s="22" t="str">
        <f>LEFT($F150)</f>
        <v>M</v>
      </c>
      <c r="F150" s="23" t="str">
        <f>Popis!E157</f>
        <v>Mun</v>
      </c>
      <c r="G150" s="24" t="s">
        <v>48</v>
      </c>
      <c r="H150" s="25">
        <f>1 + COUNTIFS($AS$6:$AS$950,"&gt;" &amp;$AS150, $F$6:$F$950, $F150)</f>
        <v>14</v>
      </c>
      <c r="I150" s="26">
        <f>IFERROR(VLOOKUP(C150,kolo1!$C$8:$H$133,6,0),0)</f>
        <v>0</v>
      </c>
      <c r="J150" s="27">
        <f>IFERROR(VLOOKUP(C150,kolo2!$C$8:$H$199,6,0),0)</f>
        <v>0</v>
      </c>
      <c r="K150" s="27">
        <f>IFERROR(VLOOKUP(C150,kolo3!$C$7:$H$169,6,0),0)</f>
        <v>0</v>
      </c>
      <c r="L150" s="27">
        <f>IFERROR(VLOOKUP(C150,kolo4!$C$6:$H$171,6,0),0)</f>
        <v>0</v>
      </c>
      <c r="M150" s="27">
        <f>IFERROR(VLOOKUP(C150,kolo5!$C$6:$H$150,6,0),0)</f>
        <v>0</v>
      </c>
      <c r="N150" s="27">
        <f>IFERROR(VLOOKUP(C150,kolo6!$C$6:$H$153,6,0),0)</f>
        <v>0</v>
      </c>
      <c r="O150" s="27">
        <f>IFERROR(VLOOKUP(C150,kolo7!$C$6:$H$64,6,0),0)</f>
        <v>0</v>
      </c>
      <c r="P150" s="28">
        <f>IFERROR(VLOOKUP(C150,kolo8!$C$6:$H$134,6,0),0)</f>
        <v>0</v>
      </c>
      <c r="Q150" s="29">
        <f t="array" ref="Q150">SUM(LARGE(I150:P150,{1,2,3,4,5}))</f>
        <v>0</v>
      </c>
      <c r="R150" s="30">
        <f>IFERROR(VLOOKUP(C150,kolo9!$C$6:$H$200,6,0),0)</f>
        <v>0</v>
      </c>
      <c r="S150" s="27">
        <f>IFERROR(VLOOKUP(C150,kolo10!$C$6:$H$103,6,0),0)</f>
        <v>0</v>
      </c>
      <c r="T150" s="27">
        <f>IFERROR(VLOOKUP(C150,kolo11!$C$6:$H$154,6,0),0)</f>
        <v>0</v>
      </c>
      <c r="U150" s="31">
        <f>IFERROR(VLOOKUP(C150,kolo12!$C$6:$H$153,6,0),0)</f>
        <v>0</v>
      </c>
      <c r="V150" s="31">
        <f>IFERROR(VLOOKUP(C150,kolo13!$C$6:$H$151,6,0),0)</f>
        <v>0</v>
      </c>
      <c r="W150" s="31">
        <f>IFERROR(VLOOKUP(C150,kolo14!$C$6:$H$137,6,0),0)</f>
        <v>0</v>
      </c>
      <c r="X150" s="31">
        <f>IFERROR(VLOOKUP(C150,kolo15!$C$6:$H$149,6,0),0)</f>
        <v>0</v>
      </c>
      <c r="Y150" s="32">
        <f>IFERROR(VLOOKUP(C150,kolo16!$C$6:$H$155,6,0),0)</f>
        <v>0</v>
      </c>
      <c r="Z150" s="33">
        <f t="array" ref="Z150">SUM(LARGE(R150:Y150,{1,2,3,4,5}))</f>
        <v>0</v>
      </c>
      <c r="AA150" s="30">
        <f>IFERROR(VLOOKUP(C150,kolo17!$C$6:$H$151,6,0),0)</f>
        <v>0</v>
      </c>
      <c r="AB150" s="27">
        <f>IFERROR(VLOOKUP(C150,kolo18!$C$6:$H$157,6,0),0)</f>
        <v>0</v>
      </c>
      <c r="AC150" s="27">
        <f>IFERROR(VLOOKUP(C150,kolo19!$C$6:$H$150,6,0),0)</f>
        <v>0</v>
      </c>
      <c r="AD150" s="31">
        <f>IFERROR(VLOOKUP(C150,kolo20!$C$6:$H$145,6,0),0)</f>
        <v>0</v>
      </c>
      <c r="AE150" s="31">
        <f>IFERROR(VLOOKUP(C150,kolo21!$C$6:$H$152,6,0),0)</f>
        <v>0</v>
      </c>
      <c r="AF150" s="31">
        <f>IFERROR(VLOOKUP(C150,kolo22!$C$6:$H$151,6,0),0)</f>
        <v>0</v>
      </c>
      <c r="AG150" s="31">
        <f>IFERROR(VLOOKUP(C150,kolo23!$C$6:$H$118,6,0),0)</f>
        <v>0</v>
      </c>
      <c r="AH150" s="32">
        <f>IFERROR(VLOOKUP(C150,kolo24!$C$6:$H$143,6,0),0)</f>
        <v>0</v>
      </c>
      <c r="AI150" s="33">
        <f t="array" ref="AI150">SUM(LARGE(AA150:AH150,{1,2,3,4,5}))</f>
        <v>0</v>
      </c>
      <c r="AJ150" s="30">
        <f>IFERROR(VLOOKUP(C150,kolo25!$C$6:$H$200,6,0),0)</f>
        <v>0</v>
      </c>
      <c r="AK150" s="27">
        <f>IFERROR(VLOOKUP(C150,kolo26!$C$6:$H$200,6,0),0)</f>
        <v>0</v>
      </c>
      <c r="AL150" s="27">
        <f>IFERROR(VLOOKUP(C150,kolo27!$C$6:$H$200,6,0),0)</f>
        <v>0</v>
      </c>
      <c r="AM150" s="31">
        <f>IFERROR(VLOOKUP(C150,kolo28!$C$6:$H$200,6,0),0)</f>
        <v>0</v>
      </c>
      <c r="AN150" s="31">
        <f>IFERROR(VLOOKUP(C150,kolo29!$C$6:$H$159,6,0),0)</f>
        <v>0</v>
      </c>
      <c r="AO150" s="31">
        <f>IFERROR(VLOOKUP(C150,kolo30!$C$6:$H$75,6,0),0)</f>
        <v>0</v>
      </c>
      <c r="AP150" s="31">
        <f>IFERROR(VLOOKUP(C150,kolo31!$C$6:$H$118,6,0),0)</f>
        <v>0</v>
      </c>
      <c r="AQ150" s="34">
        <f>IFERROR(VLOOKUP(C150,kolo32!$C$6:$H$200,6,0),0)</f>
        <v>0</v>
      </c>
      <c r="AR150" s="35">
        <f t="array" ref="AR150">SUM(LARGE(AJ150:AQ150,{1,2,3,4,5}))</f>
        <v>0</v>
      </c>
      <c r="AS150" s="36">
        <f>Q150+Z150+AI150+AR150</f>
        <v>0</v>
      </c>
    </row>
    <row r="151" spans="1:45" ht="20.399999999999999" hidden="1">
      <c r="A151" s="18">
        <f t="shared" si="8"/>
        <v>58</v>
      </c>
      <c r="B151" s="19" t="s">
        <v>47</v>
      </c>
      <c r="C151" s="20" t="str">
        <f>Popis!A205</f>
        <v>Pavlaković Mario</v>
      </c>
      <c r="D151" s="21">
        <f>Popis!B205</f>
        <v>1986</v>
      </c>
      <c r="E151" s="22" t="str">
        <f>LEFT($F151)</f>
        <v>M</v>
      </c>
      <c r="F151" s="23" t="str">
        <f>Popis!E205</f>
        <v>M35</v>
      </c>
      <c r="G151" s="24" t="s">
        <v>48</v>
      </c>
      <c r="H151" s="25">
        <f>1 + COUNTIFS($AS$6:$AS$950,"&gt;" &amp;$AS151, $F$6:$F$950, $F151)</f>
        <v>5</v>
      </c>
      <c r="I151" s="26">
        <f>IFERROR(VLOOKUP(C151,kolo1!$C$8:$H$133,6,0),0)</f>
        <v>0</v>
      </c>
      <c r="J151" s="27">
        <f>IFERROR(VLOOKUP(C151,kolo2!$C$8:$H$199,6,0),0)</f>
        <v>0</v>
      </c>
      <c r="K151" s="27">
        <f>IFERROR(VLOOKUP(C151,kolo3!$C$7:$H$169,6,0),0)</f>
        <v>0</v>
      </c>
      <c r="L151" s="27">
        <f>IFERROR(VLOOKUP(C151,kolo4!$C$6:$H$171,6,0),0)</f>
        <v>0</v>
      </c>
      <c r="M151" s="27">
        <f>IFERROR(VLOOKUP(C151,kolo5!$C$6:$H$150,6,0),0)</f>
        <v>0</v>
      </c>
      <c r="N151" s="27">
        <f>IFERROR(VLOOKUP(C151,kolo6!$C$6:$H$153,6,0),0)</f>
        <v>0</v>
      </c>
      <c r="O151" s="27">
        <f>IFERROR(VLOOKUP(C151,kolo7!$C$6:$H$64,6,0),0)</f>
        <v>0</v>
      </c>
      <c r="P151" s="28">
        <f>IFERROR(VLOOKUP(C151,kolo8!$C$6:$H$134,6,0),0)</f>
        <v>0</v>
      </c>
      <c r="Q151" s="29">
        <f t="array" ref="Q151">SUM(LARGE(I151:P151,{1,2,3,4,5}))</f>
        <v>0</v>
      </c>
      <c r="R151" s="30">
        <f>IFERROR(VLOOKUP(C151,kolo9!$C$6:$H$200,6,0),0)</f>
        <v>0</v>
      </c>
      <c r="S151" s="27">
        <f>IFERROR(VLOOKUP(C151,kolo10!$C$6:$H$103,6,0),0)</f>
        <v>0</v>
      </c>
      <c r="T151" s="27">
        <f>IFERROR(VLOOKUP(C151,kolo11!$C$6:$H$154,6,0),0)</f>
        <v>0</v>
      </c>
      <c r="U151" s="31">
        <f>IFERROR(VLOOKUP(C151,kolo12!$C$6:$H$153,6,0),0)</f>
        <v>0</v>
      </c>
      <c r="V151" s="31">
        <f>IFERROR(VLOOKUP(C151,kolo13!$C$6:$H$151,6,0),0)</f>
        <v>0</v>
      </c>
      <c r="W151" s="31">
        <f>IFERROR(VLOOKUP(C151,kolo14!$C$6:$H$137,6,0),0)</f>
        <v>0</v>
      </c>
      <c r="X151" s="31">
        <f>IFERROR(VLOOKUP(C151,kolo15!$C$6:$H$149,6,0),0)</f>
        <v>0</v>
      </c>
      <c r="Y151" s="32">
        <f>IFERROR(VLOOKUP(C151,kolo16!$C$6:$H$155,6,0),0)</f>
        <v>0</v>
      </c>
      <c r="Z151" s="33">
        <f t="array" ref="Z151">SUM(LARGE(R151:Y151,{1,2,3,4,5}))</f>
        <v>0</v>
      </c>
      <c r="AA151" s="30">
        <f>IFERROR(VLOOKUP(C151,kolo17!$C$6:$H$151,6,0),0)</f>
        <v>0</v>
      </c>
      <c r="AB151" s="27">
        <f>IFERROR(VLOOKUP(C151,kolo18!$C$6:$H$157,6,0),0)</f>
        <v>0</v>
      </c>
      <c r="AC151" s="27">
        <f>IFERROR(VLOOKUP(C151,kolo19!$C$6:$H$150,6,0),0)</f>
        <v>0</v>
      </c>
      <c r="AD151" s="31">
        <f>IFERROR(VLOOKUP(C151,kolo20!$C$6:$H$145,6,0),0)</f>
        <v>0</v>
      </c>
      <c r="AE151" s="31">
        <f>IFERROR(VLOOKUP(C151,kolo21!$C$6:$H$152,6,0),0)</f>
        <v>0</v>
      </c>
      <c r="AF151" s="31">
        <f>IFERROR(VLOOKUP(C151,kolo22!$C$6:$H$151,6,0),0)</f>
        <v>0</v>
      </c>
      <c r="AG151" s="31">
        <f>IFERROR(VLOOKUP(C151,kolo23!$C$6:$H$118,6,0),0)</f>
        <v>0</v>
      </c>
      <c r="AH151" s="32">
        <f>IFERROR(VLOOKUP(C151,kolo24!$C$6:$H$143,6,0),0)</f>
        <v>0</v>
      </c>
      <c r="AI151" s="33">
        <f t="array" ref="AI151">SUM(LARGE(AA151:AH151,{1,2,3,4,5}))</f>
        <v>0</v>
      </c>
      <c r="AJ151" s="30">
        <f>IFERROR(VLOOKUP(C151,kolo25!$C$6:$H$200,6,0),0)</f>
        <v>0</v>
      </c>
      <c r="AK151" s="27">
        <f>IFERROR(VLOOKUP(C151,kolo26!$C$6:$H$200,6,0),0)</f>
        <v>0</v>
      </c>
      <c r="AL151" s="27">
        <f>IFERROR(VLOOKUP(C151,kolo27!$C$6:$H$200,6,0),0)</f>
        <v>0</v>
      </c>
      <c r="AM151" s="31">
        <f>IFERROR(VLOOKUP(C151,kolo28!$C$6:$H$200,6,0),0)</f>
        <v>0</v>
      </c>
      <c r="AN151" s="31">
        <f>IFERROR(VLOOKUP(C151,kolo29!$C$6:$H$159,6,0),0)</f>
        <v>0</v>
      </c>
      <c r="AO151" s="31">
        <f>IFERROR(VLOOKUP(C151,kolo30!$C$6:$H$75,6,0),0)</f>
        <v>0</v>
      </c>
      <c r="AP151" s="31">
        <f>IFERROR(VLOOKUP(C151,kolo31!$C$6:$H$118,6,0),0)</f>
        <v>0</v>
      </c>
      <c r="AQ151" s="34">
        <f>IFERROR(VLOOKUP(C151,kolo32!$C$6:$H$200,6,0),0)</f>
        <v>0</v>
      </c>
      <c r="AR151" s="35">
        <f t="array" ref="AR151">SUM(LARGE(AJ151:AQ151,{1,2,3,4,5}))</f>
        <v>0</v>
      </c>
      <c r="AS151" s="36">
        <f>Q151+Z151+AI151+AR151</f>
        <v>0</v>
      </c>
    </row>
    <row r="152" spans="1:45" ht="20.399999999999999">
      <c r="A152" s="18">
        <f t="shared" si="8"/>
        <v>30</v>
      </c>
      <c r="B152" s="19" t="s">
        <v>47</v>
      </c>
      <c r="C152" s="20" t="str">
        <f>Popis!A455</f>
        <v>Ileković Franjo</v>
      </c>
      <c r="D152" s="21">
        <f>Popis!B455</f>
        <v>0</v>
      </c>
      <c r="E152" s="22" t="str">
        <f>LEFT($F152)</f>
        <v>M</v>
      </c>
      <c r="F152" s="23" t="str">
        <f>Popis!E455</f>
        <v>Mun</v>
      </c>
      <c r="G152" s="24" t="s">
        <v>48</v>
      </c>
      <c r="H152" s="25">
        <f>1 + COUNTIFS($AS$6:$AS$950,"&gt;" &amp;$AS152, $F$6:$F$950, $F152)</f>
        <v>5</v>
      </c>
      <c r="I152" s="26">
        <f>IFERROR(VLOOKUP(C152,kolo1!$C$8:$H$133,6,0),0)</f>
        <v>0</v>
      </c>
      <c r="J152" s="27">
        <f>IFERROR(VLOOKUP(C152,kolo2!$C$8:$H$199,6,0),0)</f>
        <v>47.087147616248146</v>
      </c>
      <c r="K152" s="27">
        <f>IFERROR(VLOOKUP(C152,kolo3!$C$7:$H$169,6,0),0)</f>
        <v>0</v>
      </c>
      <c r="L152" s="27">
        <f>IFERROR(VLOOKUP(C152,kolo4!$C$6:$H$171,6,0),0)</f>
        <v>0</v>
      </c>
      <c r="M152" s="27">
        <f>IFERROR(VLOOKUP(C152,kolo5!$C$6:$H$150,6,0),0)</f>
        <v>0</v>
      </c>
      <c r="N152" s="27">
        <f>IFERROR(VLOOKUP(C152,kolo6!$C$6:$H$153,6,0),0)</f>
        <v>0</v>
      </c>
      <c r="O152" s="27">
        <f>IFERROR(VLOOKUP(C152,kolo7!$C$6:$H$64,6,0),0)</f>
        <v>0</v>
      </c>
      <c r="P152" s="28">
        <f>IFERROR(VLOOKUP(C152,kolo8!$C$6:$H$134,6,0),0)</f>
        <v>0</v>
      </c>
      <c r="Q152" s="29">
        <f t="array" ref="Q152">SUM(LARGE(I152:P152,{1,2,3,4,5}))</f>
        <v>47.087147616248146</v>
      </c>
      <c r="R152" s="30">
        <f>IFERROR(VLOOKUP(C152,kolo9!$C$6:$H$200,6,0),0)</f>
        <v>0</v>
      </c>
      <c r="S152" s="27">
        <f>IFERROR(VLOOKUP(C152,kolo10!$C$6:$H$103,6,0),0)</f>
        <v>0</v>
      </c>
      <c r="T152" s="27">
        <f>IFERROR(VLOOKUP(C152,kolo11!$C$6:$H$154,6,0),0)</f>
        <v>0</v>
      </c>
      <c r="U152" s="31">
        <f>IFERROR(VLOOKUP(C152,kolo12!$C$6:$H$153,6,0),0)</f>
        <v>0</v>
      </c>
      <c r="V152" s="31">
        <f>IFERROR(VLOOKUP(C152,kolo13!$C$6:$H$151,6,0),0)</f>
        <v>0</v>
      </c>
      <c r="W152" s="31">
        <f>IFERROR(VLOOKUP(C152,kolo14!$C$6:$H$137,6,0),0)</f>
        <v>0</v>
      </c>
      <c r="X152" s="31">
        <f>IFERROR(VLOOKUP(C152,kolo15!$C$6:$H$149,6,0),0)</f>
        <v>0</v>
      </c>
      <c r="Y152" s="32">
        <f>IFERROR(VLOOKUP(C152,kolo16!$C$6:$H$155,6,0),0)</f>
        <v>0</v>
      </c>
      <c r="Z152" s="33">
        <f t="array" ref="Z152">SUM(LARGE(R152:Y152,{1,2,3,4,5}))</f>
        <v>0</v>
      </c>
      <c r="AA152" s="30">
        <f>IFERROR(VLOOKUP(C152,kolo17!$C$6:$H$151,6,0),0)</f>
        <v>0</v>
      </c>
      <c r="AB152" s="27">
        <f>IFERROR(VLOOKUP(C152,kolo18!$C$6:$H$157,6,0),0)</f>
        <v>0</v>
      </c>
      <c r="AC152" s="27">
        <f>IFERROR(VLOOKUP(C152,kolo19!$C$6:$H$150,6,0),0)</f>
        <v>0</v>
      </c>
      <c r="AD152" s="31">
        <f>IFERROR(VLOOKUP(C152,kolo20!$C$6:$H$145,6,0),0)</f>
        <v>0</v>
      </c>
      <c r="AE152" s="31">
        <f>IFERROR(VLOOKUP(C152,kolo21!$C$6:$H$152,6,0),0)</f>
        <v>0</v>
      </c>
      <c r="AF152" s="31">
        <f>IFERROR(VLOOKUP(C152,kolo22!$C$6:$H$151,6,0),0)</f>
        <v>0</v>
      </c>
      <c r="AG152" s="31">
        <f>IFERROR(VLOOKUP(C152,kolo23!$C$6:$H$118,6,0),0)</f>
        <v>0</v>
      </c>
      <c r="AH152" s="32">
        <f>IFERROR(VLOOKUP(C152,kolo24!$C$6:$H$143,6,0),0)</f>
        <v>0</v>
      </c>
      <c r="AI152" s="33">
        <f t="array" ref="AI152">SUM(LARGE(AA152:AH152,{1,2,3,4,5}))</f>
        <v>0</v>
      </c>
      <c r="AJ152" s="30">
        <f>IFERROR(VLOOKUP(C152,kolo25!$C$6:$H$200,6,0),0)</f>
        <v>0</v>
      </c>
      <c r="AK152" s="27">
        <f>IFERROR(VLOOKUP(C152,kolo26!$C$6:$H$200,6,0),0)</f>
        <v>0</v>
      </c>
      <c r="AL152" s="27">
        <f>IFERROR(VLOOKUP(C152,kolo27!$C$6:$H$200,6,0),0)</f>
        <v>0</v>
      </c>
      <c r="AM152" s="31">
        <f>IFERROR(VLOOKUP(C152,kolo28!$C$6:$H$200,6,0),0)</f>
        <v>0</v>
      </c>
      <c r="AN152" s="31">
        <f>IFERROR(VLOOKUP(C152,kolo29!$C$6:$H$159,6,0),0)</f>
        <v>0</v>
      </c>
      <c r="AO152" s="31">
        <f>IFERROR(VLOOKUP(C152,kolo30!$C$6:$H$75,6,0),0)</f>
        <v>0</v>
      </c>
      <c r="AP152" s="31">
        <f>IFERROR(VLOOKUP(C152,kolo31!$C$6:$H$118,6,0),0)</f>
        <v>0</v>
      </c>
      <c r="AQ152" s="34">
        <f>IFERROR(VLOOKUP(C152,kolo32!$C$6:$H$200,6,0),0)</f>
        <v>0</v>
      </c>
      <c r="AR152" s="35">
        <f t="array" ref="AR152">SUM(LARGE(AJ152:AQ152,{1,2,3,4,5}))</f>
        <v>0</v>
      </c>
      <c r="AS152" s="36">
        <f>Q152+Z152+AI152+AR152</f>
        <v>47.087147616248146</v>
      </c>
    </row>
    <row r="153" spans="1:45" ht="20.399999999999999" hidden="1">
      <c r="A153" s="18">
        <f t="shared" si="8"/>
        <v>34</v>
      </c>
      <c r="B153" s="19" t="s">
        <v>47</v>
      </c>
      <c r="C153" s="20" t="str">
        <f>Popis!A160</f>
        <v>Krušec Tadeja</v>
      </c>
      <c r="D153" s="21">
        <f>Popis!B160</f>
        <v>1977</v>
      </c>
      <c r="E153" s="22" t="str">
        <f>LEFT($F153)</f>
        <v>Ž</v>
      </c>
      <c r="F153" s="23" t="str">
        <f>Popis!E160</f>
        <v>Ž45</v>
      </c>
      <c r="G153" s="24" t="s">
        <v>48</v>
      </c>
      <c r="H153" s="25">
        <f>1 + COUNTIFS($AS$6:$AS$950,"&gt;" &amp;$AS153, $F$6:$F$950, $F153)</f>
        <v>3</v>
      </c>
      <c r="I153" s="26">
        <f>IFERROR(VLOOKUP(C153,kolo1!$C$8:$H$133,6,0),0)</f>
        <v>0</v>
      </c>
      <c r="J153" s="27">
        <f>IFERROR(VLOOKUP(C153,kolo2!$C$8:$H$199,6,0),0)</f>
        <v>0</v>
      </c>
      <c r="K153" s="27">
        <f>IFERROR(VLOOKUP(C153,kolo3!$C$7:$H$169,6,0),0)</f>
        <v>0</v>
      </c>
      <c r="L153" s="27">
        <f>IFERROR(VLOOKUP(C153,kolo4!$C$6:$H$171,6,0),0)</f>
        <v>0</v>
      </c>
      <c r="M153" s="27">
        <f>IFERROR(VLOOKUP(C153,kolo5!$C$6:$H$150,6,0),0)</f>
        <v>0</v>
      </c>
      <c r="N153" s="27">
        <f>IFERROR(VLOOKUP(C153,kolo6!$C$6:$H$153,6,0),0)</f>
        <v>0</v>
      </c>
      <c r="O153" s="27">
        <f>IFERROR(VLOOKUP(C153,kolo7!$C$6:$H$64,6,0),0)</f>
        <v>0</v>
      </c>
      <c r="P153" s="28">
        <f>IFERROR(VLOOKUP(C153,kolo8!$C$6:$H$134,6,0),0)</f>
        <v>0</v>
      </c>
      <c r="Q153" s="29">
        <f t="array" ref="Q153">SUM(LARGE(I153:P153,{1,2,3,4,5}))</f>
        <v>0</v>
      </c>
      <c r="R153" s="30">
        <f>IFERROR(VLOOKUP(C153,kolo9!$C$6:$H$200,6,0),0)</f>
        <v>0</v>
      </c>
      <c r="S153" s="27">
        <f>IFERROR(VLOOKUP(C153,kolo10!$C$6:$H$103,6,0),0)</f>
        <v>0</v>
      </c>
      <c r="T153" s="27">
        <f>IFERROR(VLOOKUP(C153,kolo11!$C$6:$H$154,6,0),0)</f>
        <v>0</v>
      </c>
      <c r="U153" s="31">
        <f>IFERROR(VLOOKUP(C153,kolo12!$C$6:$H$153,6,0),0)</f>
        <v>0</v>
      </c>
      <c r="V153" s="31">
        <f>IFERROR(VLOOKUP(C153,kolo13!$C$6:$H$151,6,0),0)</f>
        <v>0</v>
      </c>
      <c r="W153" s="31">
        <f>IFERROR(VLOOKUP(C153,kolo14!$C$6:$H$137,6,0),0)</f>
        <v>0</v>
      </c>
      <c r="X153" s="31">
        <f>IFERROR(VLOOKUP(C153,kolo15!$C$6:$H$149,6,0),0)</f>
        <v>0</v>
      </c>
      <c r="Y153" s="32">
        <f>IFERROR(VLOOKUP(C153,kolo16!$C$6:$H$155,6,0),0)</f>
        <v>0</v>
      </c>
      <c r="Z153" s="33">
        <f t="array" ref="Z153">SUM(LARGE(R153:Y153,{1,2,3,4,5}))</f>
        <v>0</v>
      </c>
      <c r="AA153" s="30">
        <f>IFERROR(VLOOKUP(C153,kolo17!$C$6:$H$151,6,0),0)</f>
        <v>0</v>
      </c>
      <c r="AB153" s="27">
        <f>IFERROR(VLOOKUP(C153,kolo18!$C$6:$H$157,6,0),0)</f>
        <v>0</v>
      </c>
      <c r="AC153" s="27">
        <f>IFERROR(VLOOKUP(C153,kolo19!$C$6:$H$150,6,0),0)</f>
        <v>0</v>
      </c>
      <c r="AD153" s="31">
        <f>IFERROR(VLOOKUP(C153,kolo20!$C$6:$H$145,6,0),0)</f>
        <v>0</v>
      </c>
      <c r="AE153" s="31">
        <f>IFERROR(VLOOKUP(C153,kolo21!$C$6:$H$152,6,0),0)</f>
        <v>0</v>
      </c>
      <c r="AF153" s="31">
        <f>IFERROR(VLOOKUP(C153,kolo22!$C$6:$H$151,6,0),0)</f>
        <v>0</v>
      </c>
      <c r="AG153" s="31">
        <f>IFERROR(VLOOKUP(C153,kolo23!$C$6:$H$118,6,0),0)</f>
        <v>0</v>
      </c>
      <c r="AH153" s="32">
        <f>IFERROR(VLOOKUP(C153,kolo24!$C$6:$H$143,6,0),0)</f>
        <v>0</v>
      </c>
      <c r="AI153" s="33">
        <f t="array" ref="AI153">SUM(LARGE(AA153:AH153,{1,2,3,4,5}))</f>
        <v>0</v>
      </c>
      <c r="AJ153" s="30">
        <f>IFERROR(VLOOKUP(C153,kolo25!$C$6:$H$200,6,0),0)</f>
        <v>0</v>
      </c>
      <c r="AK153" s="27">
        <f>IFERROR(VLOOKUP(C153,kolo26!$C$6:$H$200,6,0),0)</f>
        <v>0</v>
      </c>
      <c r="AL153" s="27">
        <f>IFERROR(VLOOKUP(C153,kolo27!$C$6:$H$200,6,0),0)</f>
        <v>0</v>
      </c>
      <c r="AM153" s="31">
        <f>IFERROR(VLOOKUP(C153,kolo28!$C$6:$H$200,6,0),0)</f>
        <v>0</v>
      </c>
      <c r="AN153" s="31">
        <f>IFERROR(VLOOKUP(C153,kolo29!$C$6:$H$159,6,0),0)</f>
        <v>0</v>
      </c>
      <c r="AO153" s="31">
        <f>IFERROR(VLOOKUP(C153,kolo30!$C$6:$H$75,6,0),0)</f>
        <v>0</v>
      </c>
      <c r="AP153" s="31">
        <f>IFERROR(VLOOKUP(C153,kolo31!$C$6:$H$118,6,0),0)</f>
        <v>0</v>
      </c>
      <c r="AQ153" s="34">
        <f>IFERROR(VLOOKUP(C153,kolo32!$C$6:$H$200,6,0),0)</f>
        <v>0</v>
      </c>
      <c r="AR153" s="35">
        <f t="array" ref="AR153">SUM(LARGE(AJ153:AQ153,{1,2,3,4,5}))</f>
        <v>0</v>
      </c>
      <c r="AS153" s="36">
        <f>Q153+Z153+AI153+AR153</f>
        <v>0</v>
      </c>
    </row>
    <row r="154" spans="1:45" ht="20.399999999999999" hidden="1">
      <c r="A154" s="18">
        <f t="shared" si="8"/>
        <v>7</v>
      </c>
      <c r="B154" s="19" t="s">
        <v>47</v>
      </c>
      <c r="C154" s="20" t="str">
        <f>Popis!A161</f>
        <v>Kuiš Dina</v>
      </c>
      <c r="D154" s="21">
        <f>Popis!B161</f>
        <v>1980</v>
      </c>
      <c r="E154" s="22" t="str">
        <f>LEFT($F154)</f>
        <v>Ž</v>
      </c>
      <c r="F154" s="23" t="str">
        <f>Popis!E161</f>
        <v>Ž40</v>
      </c>
      <c r="G154" s="24" t="s">
        <v>48</v>
      </c>
      <c r="H154" s="25">
        <f>1 + COUNTIFS($AS$6:$AS$950,"&gt;" &amp;$AS154, $F$6:$F$950, $F154)</f>
        <v>2</v>
      </c>
      <c r="I154" s="26">
        <f>IFERROR(VLOOKUP(C154,kolo1!$C$8:$H$133,6,0),0)</f>
        <v>0</v>
      </c>
      <c r="J154" s="27">
        <f>IFERROR(VLOOKUP(C154,kolo2!$C$8:$H$199,6,0),0)</f>
        <v>36.387236343969711</v>
      </c>
      <c r="K154" s="27">
        <f>IFERROR(VLOOKUP(C154,kolo3!$C$7:$H$169,6,0),0)</f>
        <v>37.248442906574397</v>
      </c>
      <c r="L154" s="27">
        <f>IFERROR(VLOOKUP(C154,kolo4!$C$6:$H$171,6,0),0)</f>
        <v>0</v>
      </c>
      <c r="M154" s="27">
        <f>IFERROR(VLOOKUP(C154,kolo5!$C$6:$H$150,6,0),0)</f>
        <v>0</v>
      </c>
      <c r="N154" s="27">
        <f>IFERROR(VLOOKUP(C154,kolo6!$C$6:$H$153,6,0),0)</f>
        <v>0</v>
      </c>
      <c r="O154" s="27">
        <f>IFERROR(VLOOKUP(C154,kolo7!$C$6:$H$64,6,0),0)</f>
        <v>0</v>
      </c>
      <c r="P154" s="28">
        <f>IFERROR(VLOOKUP(C154,kolo8!$C$6:$H$134,6,0),0)</f>
        <v>0</v>
      </c>
      <c r="Q154" s="29">
        <f t="array" ref="Q154">SUM(LARGE(I154:P154,{1,2,3,4,5}))</f>
        <v>73.635679250544115</v>
      </c>
      <c r="R154" s="30">
        <f>IFERROR(VLOOKUP(C154,kolo9!$C$6:$H$200,6,0),0)</f>
        <v>0</v>
      </c>
      <c r="S154" s="27">
        <f>IFERROR(VLOOKUP(C154,kolo10!$C$6:$H$103,6,0),0)</f>
        <v>0</v>
      </c>
      <c r="T154" s="27">
        <f>IFERROR(VLOOKUP(C154,kolo11!$C$6:$H$154,6,0),0)</f>
        <v>0</v>
      </c>
      <c r="U154" s="31">
        <f>IFERROR(VLOOKUP(C154,kolo12!$C$6:$H$153,6,0),0)</f>
        <v>0</v>
      </c>
      <c r="V154" s="31">
        <f>IFERROR(VLOOKUP(C154,kolo13!$C$6:$H$151,6,0),0)</f>
        <v>0</v>
      </c>
      <c r="W154" s="31">
        <f>IFERROR(VLOOKUP(C154,kolo14!$C$6:$H$137,6,0),0)</f>
        <v>0</v>
      </c>
      <c r="X154" s="31">
        <f>IFERROR(VLOOKUP(C154,kolo15!$C$6:$H$149,6,0),0)</f>
        <v>0</v>
      </c>
      <c r="Y154" s="32">
        <f>IFERROR(VLOOKUP(C154,kolo16!$C$6:$H$155,6,0),0)</f>
        <v>0</v>
      </c>
      <c r="Z154" s="33">
        <f t="array" ref="Z154">SUM(LARGE(R154:Y154,{1,2,3,4,5}))</f>
        <v>0</v>
      </c>
      <c r="AA154" s="30">
        <f>IFERROR(VLOOKUP(C154,kolo17!$C$6:$H$151,6,0),0)</f>
        <v>0</v>
      </c>
      <c r="AB154" s="27">
        <f>IFERROR(VLOOKUP(C154,kolo18!$C$6:$H$157,6,0),0)</f>
        <v>0</v>
      </c>
      <c r="AC154" s="27">
        <f>IFERROR(VLOOKUP(C154,kolo19!$C$6:$H$150,6,0),0)</f>
        <v>0</v>
      </c>
      <c r="AD154" s="31">
        <f>IFERROR(VLOOKUP(C154,kolo20!$C$6:$H$145,6,0),0)</f>
        <v>0</v>
      </c>
      <c r="AE154" s="31">
        <f>IFERROR(VLOOKUP(C154,kolo21!$C$6:$H$152,6,0),0)</f>
        <v>0</v>
      </c>
      <c r="AF154" s="31">
        <f>IFERROR(VLOOKUP(C154,kolo22!$C$6:$H$151,6,0),0)</f>
        <v>0</v>
      </c>
      <c r="AG154" s="31">
        <f>IFERROR(VLOOKUP(C154,kolo23!$C$6:$H$118,6,0),0)</f>
        <v>0</v>
      </c>
      <c r="AH154" s="32">
        <f>IFERROR(VLOOKUP(C154,kolo24!$C$6:$H$143,6,0),0)</f>
        <v>0</v>
      </c>
      <c r="AI154" s="33">
        <f t="array" ref="AI154">SUM(LARGE(AA154:AH154,{1,2,3,4,5}))</f>
        <v>0</v>
      </c>
      <c r="AJ154" s="30">
        <f>IFERROR(VLOOKUP(C154,kolo25!$C$6:$H$200,6,0),0)</f>
        <v>0</v>
      </c>
      <c r="AK154" s="27">
        <f>IFERROR(VLOOKUP(C154,kolo26!$C$6:$H$200,6,0),0)</f>
        <v>0</v>
      </c>
      <c r="AL154" s="27">
        <f>IFERROR(VLOOKUP(C154,kolo27!$C$6:$H$200,6,0),0)</f>
        <v>0</v>
      </c>
      <c r="AM154" s="31">
        <f>IFERROR(VLOOKUP(C154,kolo28!$C$6:$H$200,6,0),0)</f>
        <v>0</v>
      </c>
      <c r="AN154" s="31">
        <f>IFERROR(VLOOKUP(C154,kolo29!$C$6:$H$159,6,0),0)</f>
        <v>0</v>
      </c>
      <c r="AO154" s="31">
        <f>IFERROR(VLOOKUP(C154,kolo30!$C$6:$H$75,6,0),0)</f>
        <v>0</v>
      </c>
      <c r="AP154" s="31">
        <f>IFERROR(VLOOKUP(C154,kolo31!$C$6:$H$118,6,0),0)</f>
        <v>0</v>
      </c>
      <c r="AQ154" s="34">
        <f>IFERROR(VLOOKUP(C154,kolo32!$C$6:$H$200,6,0),0)</f>
        <v>0</v>
      </c>
      <c r="AR154" s="35">
        <f t="array" ref="AR154">SUM(LARGE(AJ154:AQ154,{1,2,3,4,5}))</f>
        <v>0</v>
      </c>
      <c r="AS154" s="36">
        <f>Q154+Z154+AI154+AR154</f>
        <v>73.635679250544115</v>
      </c>
    </row>
    <row r="155" spans="1:45" ht="20.399999999999999" hidden="1">
      <c r="A155" s="18">
        <f t="shared" si="8"/>
        <v>58</v>
      </c>
      <c r="B155" s="19" t="s">
        <v>47</v>
      </c>
      <c r="C155" s="20" t="str">
        <f>Popis!A162</f>
        <v>Kušić Matija</v>
      </c>
      <c r="D155" s="21">
        <f>Popis!B162</f>
        <v>1985</v>
      </c>
      <c r="E155" s="22" t="str">
        <f>LEFT($F155)</f>
        <v>M</v>
      </c>
      <c r="F155" s="23" t="str">
        <f>Popis!E162</f>
        <v>M35</v>
      </c>
      <c r="G155" s="24" t="s">
        <v>48</v>
      </c>
      <c r="H155" s="25">
        <f>1 + COUNTIFS($AS$6:$AS$950,"&gt;" &amp;$AS155, $F$6:$F$950, $F155)</f>
        <v>5</v>
      </c>
      <c r="I155" s="26">
        <f>IFERROR(VLOOKUP(C155,kolo1!$C$8:$H$133,6,0),0)</f>
        <v>0</v>
      </c>
      <c r="J155" s="27">
        <f>IFERROR(VLOOKUP(C155,kolo2!$C$8:$H$199,6,0),0)</f>
        <v>0</v>
      </c>
      <c r="K155" s="27">
        <f>IFERROR(VLOOKUP(C155,kolo3!$C$7:$H$169,6,0),0)</f>
        <v>0</v>
      </c>
      <c r="L155" s="27">
        <f>IFERROR(VLOOKUP(C155,kolo4!$C$6:$H$171,6,0),0)</f>
        <v>0</v>
      </c>
      <c r="M155" s="27">
        <f>IFERROR(VLOOKUP(C155,kolo5!$C$6:$H$150,6,0),0)</f>
        <v>0</v>
      </c>
      <c r="N155" s="27">
        <f>IFERROR(VLOOKUP(C155,kolo6!$C$6:$H$153,6,0),0)</f>
        <v>0</v>
      </c>
      <c r="O155" s="27">
        <f>IFERROR(VLOOKUP(C155,kolo7!$C$6:$H$64,6,0),0)</f>
        <v>0</v>
      </c>
      <c r="P155" s="28">
        <f>IFERROR(VLOOKUP(C155,kolo8!$C$6:$H$134,6,0),0)</f>
        <v>0</v>
      </c>
      <c r="Q155" s="29">
        <f t="array" ref="Q155">SUM(LARGE(I155:P155,{1,2,3,4,5}))</f>
        <v>0</v>
      </c>
      <c r="R155" s="30">
        <f>IFERROR(VLOOKUP(C155,kolo9!$C$6:$H$200,6,0),0)</f>
        <v>0</v>
      </c>
      <c r="S155" s="27">
        <f>IFERROR(VLOOKUP(C155,kolo10!$C$6:$H$103,6,0),0)</f>
        <v>0</v>
      </c>
      <c r="T155" s="27">
        <f>IFERROR(VLOOKUP(C155,kolo11!$C$6:$H$154,6,0),0)</f>
        <v>0</v>
      </c>
      <c r="U155" s="31">
        <f>IFERROR(VLOOKUP(C155,kolo12!$C$6:$H$153,6,0),0)</f>
        <v>0</v>
      </c>
      <c r="V155" s="31">
        <f>IFERROR(VLOOKUP(C155,kolo13!$C$6:$H$151,6,0),0)</f>
        <v>0</v>
      </c>
      <c r="W155" s="31">
        <f>IFERROR(VLOOKUP(C155,kolo14!$C$6:$H$137,6,0),0)</f>
        <v>0</v>
      </c>
      <c r="X155" s="31">
        <f>IFERROR(VLOOKUP(C155,kolo15!$C$6:$H$149,6,0),0)</f>
        <v>0</v>
      </c>
      <c r="Y155" s="32">
        <f>IFERROR(VLOOKUP(C155,kolo16!$C$6:$H$155,6,0),0)</f>
        <v>0</v>
      </c>
      <c r="Z155" s="33">
        <f t="array" ref="Z155">SUM(LARGE(R155:Y155,{1,2,3,4,5}))</f>
        <v>0</v>
      </c>
      <c r="AA155" s="30">
        <f>IFERROR(VLOOKUP(C155,kolo17!$C$6:$H$151,6,0),0)</f>
        <v>0</v>
      </c>
      <c r="AB155" s="27">
        <f>IFERROR(VLOOKUP(C155,kolo18!$C$6:$H$157,6,0),0)</f>
        <v>0</v>
      </c>
      <c r="AC155" s="27">
        <f>IFERROR(VLOOKUP(C155,kolo19!$C$6:$H$150,6,0),0)</f>
        <v>0</v>
      </c>
      <c r="AD155" s="31">
        <f>IFERROR(VLOOKUP(C155,kolo20!$C$6:$H$145,6,0),0)</f>
        <v>0</v>
      </c>
      <c r="AE155" s="31">
        <f>IFERROR(VLOOKUP(C155,kolo21!$C$6:$H$152,6,0),0)</f>
        <v>0</v>
      </c>
      <c r="AF155" s="31">
        <f>IFERROR(VLOOKUP(C155,kolo22!$C$6:$H$151,6,0),0)</f>
        <v>0</v>
      </c>
      <c r="AG155" s="31">
        <f>IFERROR(VLOOKUP(C155,kolo23!$C$6:$H$118,6,0),0)</f>
        <v>0</v>
      </c>
      <c r="AH155" s="32">
        <f>IFERROR(VLOOKUP(C155,kolo24!$C$6:$H$143,6,0),0)</f>
        <v>0</v>
      </c>
      <c r="AI155" s="33">
        <f t="array" ref="AI155">SUM(LARGE(AA155:AH155,{1,2,3,4,5}))</f>
        <v>0</v>
      </c>
      <c r="AJ155" s="30">
        <f>IFERROR(VLOOKUP(C155,kolo25!$C$6:$H$200,6,0),0)</f>
        <v>0</v>
      </c>
      <c r="AK155" s="27">
        <f>IFERROR(VLOOKUP(C155,kolo26!$C$6:$H$200,6,0),0)</f>
        <v>0</v>
      </c>
      <c r="AL155" s="27">
        <f>IFERROR(VLOOKUP(C155,kolo27!$C$6:$H$200,6,0),0)</f>
        <v>0</v>
      </c>
      <c r="AM155" s="31">
        <f>IFERROR(VLOOKUP(C155,kolo28!$C$6:$H$200,6,0),0)</f>
        <v>0</v>
      </c>
      <c r="AN155" s="31">
        <f>IFERROR(VLOOKUP(C155,kolo29!$C$6:$H$159,6,0),0)</f>
        <v>0</v>
      </c>
      <c r="AO155" s="31">
        <f>IFERROR(VLOOKUP(C155,kolo30!$C$6:$H$75,6,0),0)</f>
        <v>0</v>
      </c>
      <c r="AP155" s="31">
        <f>IFERROR(VLOOKUP(C155,kolo31!$C$6:$H$118,6,0),0)</f>
        <v>0</v>
      </c>
      <c r="AQ155" s="34">
        <f>IFERROR(VLOOKUP(C155,kolo32!$C$6:$H$200,6,0),0)</f>
        <v>0</v>
      </c>
      <c r="AR155" s="35">
        <f t="array" ref="AR155">SUM(LARGE(AJ155:AQ155,{1,2,3,4,5}))</f>
        <v>0</v>
      </c>
      <c r="AS155" s="36">
        <f>Q155+Z155+AI155+AR155</f>
        <v>0</v>
      </c>
    </row>
    <row r="156" spans="1:45" ht="20.399999999999999" hidden="1">
      <c r="A156" s="18">
        <f t="shared" si="8"/>
        <v>34</v>
      </c>
      <c r="B156" s="19" t="s">
        <v>47</v>
      </c>
      <c r="C156" s="20" t="str">
        <f>Popis!A163</f>
        <v>Kutleša Dorotea</v>
      </c>
      <c r="D156" s="21">
        <f>Popis!B163</f>
        <v>1992</v>
      </c>
      <c r="E156" s="22" t="str">
        <f>LEFT($F156)</f>
        <v>Ž</v>
      </c>
      <c r="F156" s="23" t="str">
        <f>Popis!E163</f>
        <v>ŽS</v>
      </c>
      <c r="G156" s="24" t="s">
        <v>48</v>
      </c>
      <c r="H156" s="25">
        <f>1 + COUNTIFS($AS$6:$AS$950,"&gt;" &amp;$AS156, $F$6:$F$950, $F156)</f>
        <v>9</v>
      </c>
      <c r="I156" s="26">
        <f>IFERROR(VLOOKUP(C156,kolo1!$C$8:$H$133,6,0),0)</f>
        <v>0</v>
      </c>
      <c r="J156" s="27">
        <f>IFERROR(VLOOKUP(C156,kolo2!$C$8:$H$199,6,0),0)</f>
        <v>0</v>
      </c>
      <c r="K156" s="27">
        <f>IFERROR(VLOOKUP(C156,kolo3!$C$7:$H$169,6,0),0)</f>
        <v>0</v>
      </c>
      <c r="L156" s="27">
        <f>IFERROR(VLOOKUP(C156,kolo4!$C$6:$H$171,6,0),0)</f>
        <v>0</v>
      </c>
      <c r="M156" s="27">
        <f>IFERROR(VLOOKUP(C156,kolo5!$C$6:$H$150,6,0),0)</f>
        <v>0</v>
      </c>
      <c r="N156" s="27">
        <f>IFERROR(VLOOKUP(C156,kolo6!$C$6:$H$153,6,0),0)</f>
        <v>0</v>
      </c>
      <c r="O156" s="27">
        <f>IFERROR(VLOOKUP(C156,kolo7!$C$6:$H$64,6,0),0)</f>
        <v>0</v>
      </c>
      <c r="P156" s="28">
        <f>IFERROR(VLOOKUP(C156,kolo8!$C$6:$H$134,6,0),0)</f>
        <v>0</v>
      </c>
      <c r="Q156" s="29">
        <f t="array" ref="Q156">SUM(LARGE(I156:P156,{1,2,3,4,5}))</f>
        <v>0</v>
      </c>
      <c r="R156" s="30">
        <f>IFERROR(VLOOKUP(C156,kolo9!$C$6:$H$200,6,0),0)</f>
        <v>0</v>
      </c>
      <c r="S156" s="27">
        <f>IFERROR(VLOOKUP(C156,kolo10!$C$6:$H$103,6,0),0)</f>
        <v>0</v>
      </c>
      <c r="T156" s="27">
        <f>IFERROR(VLOOKUP(C156,kolo11!$C$6:$H$154,6,0),0)</f>
        <v>0</v>
      </c>
      <c r="U156" s="31">
        <f>IFERROR(VLOOKUP(C156,kolo12!$C$6:$H$153,6,0),0)</f>
        <v>0</v>
      </c>
      <c r="V156" s="31">
        <f>IFERROR(VLOOKUP(C156,kolo13!$C$6:$H$151,6,0),0)</f>
        <v>0</v>
      </c>
      <c r="W156" s="31">
        <f>IFERROR(VLOOKUP(C156,kolo14!$C$6:$H$137,6,0),0)</f>
        <v>0</v>
      </c>
      <c r="X156" s="31">
        <f>IFERROR(VLOOKUP(C156,kolo15!$C$6:$H$149,6,0),0)</f>
        <v>0</v>
      </c>
      <c r="Y156" s="32">
        <f>IFERROR(VLOOKUP(C156,kolo16!$C$6:$H$155,6,0),0)</f>
        <v>0</v>
      </c>
      <c r="Z156" s="33">
        <f t="array" ref="Z156">SUM(LARGE(R156:Y156,{1,2,3,4,5}))</f>
        <v>0</v>
      </c>
      <c r="AA156" s="30">
        <f>IFERROR(VLOOKUP(C156,kolo17!$C$6:$H$151,6,0),0)</f>
        <v>0</v>
      </c>
      <c r="AB156" s="27">
        <f>IFERROR(VLOOKUP(C156,kolo18!$C$6:$H$157,6,0),0)</f>
        <v>0</v>
      </c>
      <c r="AC156" s="27">
        <f>IFERROR(VLOOKUP(C156,kolo19!$C$6:$H$150,6,0),0)</f>
        <v>0</v>
      </c>
      <c r="AD156" s="31">
        <f>IFERROR(VLOOKUP(C156,kolo20!$C$6:$H$145,6,0),0)</f>
        <v>0</v>
      </c>
      <c r="AE156" s="31">
        <f>IFERROR(VLOOKUP(C156,kolo21!$C$6:$H$152,6,0),0)</f>
        <v>0</v>
      </c>
      <c r="AF156" s="31">
        <f>IFERROR(VLOOKUP(C156,kolo22!$C$6:$H$151,6,0),0)</f>
        <v>0</v>
      </c>
      <c r="AG156" s="31">
        <f>IFERROR(VLOOKUP(C156,kolo23!$C$6:$H$118,6,0),0)</f>
        <v>0</v>
      </c>
      <c r="AH156" s="32">
        <f>IFERROR(VLOOKUP(C156,kolo24!$C$6:$H$143,6,0),0)</f>
        <v>0</v>
      </c>
      <c r="AI156" s="33">
        <f t="array" ref="AI156">SUM(LARGE(AA156:AH156,{1,2,3,4,5}))</f>
        <v>0</v>
      </c>
      <c r="AJ156" s="30">
        <f>IFERROR(VLOOKUP(C156,kolo25!$C$6:$H$200,6,0),0)</f>
        <v>0</v>
      </c>
      <c r="AK156" s="27">
        <f>IFERROR(VLOOKUP(C156,kolo26!$C$6:$H$200,6,0),0)</f>
        <v>0</v>
      </c>
      <c r="AL156" s="27">
        <f>IFERROR(VLOOKUP(C156,kolo27!$C$6:$H$200,6,0),0)</f>
        <v>0</v>
      </c>
      <c r="AM156" s="31">
        <f>IFERROR(VLOOKUP(C156,kolo28!$C$6:$H$200,6,0),0)</f>
        <v>0</v>
      </c>
      <c r="AN156" s="31">
        <f>IFERROR(VLOOKUP(C156,kolo29!$C$6:$H$159,6,0),0)</f>
        <v>0</v>
      </c>
      <c r="AO156" s="31">
        <f>IFERROR(VLOOKUP(C156,kolo30!$C$6:$H$75,6,0),0)</f>
        <v>0</v>
      </c>
      <c r="AP156" s="31">
        <f>IFERROR(VLOOKUP(C156,kolo31!$C$6:$H$118,6,0),0)</f>
        <v>0</v>
      </c>
      <c r="AQ156" s="34">
        <f>IFERROR(VLOOKUP(C156,kolo32!$C$6:$H$200,6,0),0)</f>
        <v>0</v>
      </c>
      <c r="AR156" s="35">
        <f t="array" ref="AR156">SUM(LARGE(AJ156:AQ156,{1,2,3,4,5}))</f>
        <v>0</v>
      </c>
      <c r="AS156" s="36">
        <f>Q156+Z156+AI156+AR156</f>
        <v>0</v>
      </c>
    </row>
    <row r="157" spans="1:45" ht="20.399999999999999" hidden="1">
      <c r="A157" s="18">
        <f t="shared" si="8"/>
        <v>34</v>
      </c>
      <c r="B157" s="19" t="s">
        <v>47</v>
      </c>
      <c r="C157" s="20" t="str">
        <f>Popis!A164</f>
        <v>Lazarević Ariana</v>
      </c>
      <c r="D157" s="21">
        <f>Popis!B164</f>
        <v>0</v>
      </c>
      <c r="E157" s="22" t="str">
        <f>LEFT($F157)</f>
        <v>Ž</v>
      </c>
      <c r="F157" s="23" t="str">
        <f>Popis!E164</f>
        <v>Žun</v>
      </c>
      <c r="G157" s="24" t="s">
        <v>48</v>
      </c>
      <c r="H157" s="25">
        <f>1 + COUNTIFS($AS$6:$AS$950,"&gt;" &amp;$AS157, $F$6:$F$950, $F157)</f>
        <v>9</v>
      </c>
      <c r="I157" s="26">
        <f>IFERROR(VLOOKUP(C157,kolo1!$C$8:$H$133,6,0),0)</f>
        <v>0</v>
      </c>
      <c r="J157" s="27">
        <f>IFERROR(VLOOKUP(C157,kolo2!$C$8:$H$199,6,0),0)</f>
        <v>0</v>
      </c>
      <c r="K157" s="27">
        <f>IFERROR(VLOOKUP(C157,kolo3!$C$7:$H$169,6,0),0)</f>
        <v>0</v>
      </c>
      <c r="L157" s="27">
        <f>IFERROR(VLOOKUP(C157,kolo4!$C$6:$H$171,6,0),0)</f>
        <v>0</v>
      </c>
      <c r="M157" s="27">
        <f>IFERROR(VLOOKUP(C157,kolo5!$C$6:$H$150,6,0),0)</f>
        <v>0</v>
      </c>
      <c r="N157" s="27">
        <f>IFERROR(VLOOKUP(C157,kolo6!$C$6:$H$153,6,0),0)</f>
        <v>0</v>
      </c>
      <c r="O157" s="27">
        <f>IFERROR(VLOOKUP(C157,kolo7!$C$6:$H$64,6,0),0)</f>
        <v>0</v>
      </c>
      <c r="P157" s="28">
        <f>IFERROR(VLOOKUP(C157,kolo8!$C$6:$H$134,6,0),0)</f>
        <v>0</v>
      </c>
      <c r="Q157" s="29">
        <f t="array" ref="Q157">SUM(LARGE(I157:P157,{1,2,3,4,5}))</f>
        <v>0</v>
      </c>
      <c r="R157" s="30">
        <f>IFERROR(VLOOKUP(C157,kolo9!$C$6:$H$200,6,0),0)</f>
        <v>0</v>
      </c>
      <c r="S157" s="27">
        <f>IFERROR(VLOOKUP(C157,kolo10!$C$6:$H$103,6,0),0)</f>
        <v>0</v>
      </c>
      <c r="T157" s="27">
        <f>IFERROR(VLOOKUP(C157,kolo11!$C$6:$H$154,6,0),0)</f>
        <v>0</v>
      </c>
      <c r="U157" s="31">
        <f>IFERROR(VLOOKUP(C157,kolo12!$C$6:$H$153,6,0),0)</f>
        <v>0</v>
      </c>
      <c r="V157" s="31">
        <f>IFERROR(VLOOKUP(C157,kolo13!$C$6:$H$151,6,0),0)</f>
        <v>0</v>
      </c>
      <c r="W157" s="31">
        <f>IFERROR(VLOOKUP(C157,kolo14!$C$6:$H$137,6,0),0)</f>
        <v>0</v>
      </c>
      <c r="X157" s="31">
        <f>IFERROR(VLOOKUP(C157,kolo15!$C$6:$H$149,6,0),0)</f>
        <v>0</v>
      </c>
      <c r="Y157" s="32">
        <f>IFERROR(VLOOKUP(C157,kolo16!$C$6:$H$155,6,0),0)</f>
        <v>0</v>
      </c>
      <c r="Z157" s="33">
        <f t="array" ref="Z157">SUM(LARGE(R157:Y157,{1,2,3,4,5}))</f>
        <v>0</v>
      </c>
      <c r="AA157" s="30">
        <f>IFERROR(VLOOKUP(C157,kolo17!$C$6:$H$151,6,0),0)</f>
        <v>0</v>
      </c>
      <c r="AB157" s="27">
        <f>IFERROR(VLOOKUP(C157,kolo18!$C$6:$H$157,6,0),0)</f>
        <v>0</v>
      </c>
      <c r="AC157" s="27">
        <f>IFERROR(VLOOKUP(C157,kolo19!$C$6:$H$150,6,0),0)</f>
        <v>0</v>
      </c>
      <c r="AD157" s="31">
        <f>IFERROR(VLOOKUP(C157,kolo20!$C$6:$H$145,6,0),0)</f>
        <v>0</v>
      </c>
      <c r="AE157" s="31">
        <f>IFERROR(VLOOKUP(C157,kolo21!$C$6:$H$152,6,0),0)</f>
        <v>0</v>
      </c>
      <c r="AF157" s="31">
        <f>IFERROR(VLOOKUP(C157,kolo22!$C$6:$H$151,6,0),0)</f>
        <v>0</v>
      </c>
      <c r="AG157" s="31">
        <f>IFERROR(VLOOKUP(C157,kolo23!$C$6:$H$118,6,0),0)</f>
        <v>0</v>
      </c>
      <c r="AH157" s="32">
        <f>IFERROR(VLOOKUP(C157,kolo24!$C$6:$H$143,6,0),0)</f>
        <v>0</v>
      </c>
      <c r="AI157" s="33">
        <f t="array" ref="AI157">SUM(LARGE(AA157:AH157,{1,2,3,4,5}))</f>
        <v>0</v>
      </c>
      <c r="AJ157" s="30">
        <f>IFERROR(VLOOKUP(C157,kolo25!$C$6:$H$200,6,0),0)</f>
        <v>0</v>
      </c>
      <c r="AK157" s="27">
        <f>IFERROR(VLOOKUP(C157,kolo26!$C$6:$H$200,6,0),0)</f>
        <v>0</v>
      </c>
      <c r="AL157" s="27">
        <f>IFERROR(VLOOKUP(C157,kolo27!$C$6:$H$200,6,0),0)</f>
        <v>0</v>
      </c>
      <c r="AM157" s="31">
        <f>IFERROR(VLOOKUP(C157,kolo28!$C$6:$H$200,6,0),0)</f>
        <v>0</v>
      </c>
      <c r="AN157" s="31">
        <f>IFERROR(VLOOKUP(C157,kolo29!$C$6:$H$159,6,0),0)</f>
        <v>0</v>
      </c>
      <c r="AO157" s="31">
        <f>IFERROR(VLOOKUP(C157,kolo30!$C$6:$H$75,6,0),0)</f>
        <v>0</v>
      </c>
      <c r="AP157" s="31">
        <f>IFERROR(VLOOKUP(C157,kolo31!$C$6:$H$118,6,0),0)</f>
        <v>0</v>
      </c>
      <c r="AQ157" s="34">
        <f>IFERROR(VLOOKUP(C157,kolo32!$C$6:$H$200,6,0),0)</f>
        <v>0</v>
      </c>
      <c r="AR157" s="35">
        <f t="array" ref="AR157">SUM(LARGE(AJ157:AQ157,{1,2,3,4,5}))</f>
        <v>0</v>
      </c>
      <c r="AS157" s="36">
        <f>Q157+Z157+AI157+AR157</f>
        <v>0</v>
      </c>
    </row>
    <row r="158" spans="1:45" ht="20.399999999999999" hidden="1">
      <c r="A158" s="18">
        <f t="shared" si="8"/>
        <v>58</v>
      </c>
      <c r="B158" s="19" t="s">
        <v>47</v>
      </c>
      <c r="C158" s="20" t="str">
        <f>Popis!A165</f>
        <v>Ledinski Robert</v>
      </c>
      <c r="D158" s="21">
        <f>Popis!B165</f>
        <v>1992</v>
      </c>
      <c r="E158" s="22" t="str">
        <f>LEFT($F158)</f>
        <v>M</v>
      </c>
      <c r="F158" s="23" t="str">
        <f>Popis!E165</f>
        <v>MS</v>
      </c>
      <c r="G158" s="24" t="s">
        <v>48</v>
      </c>
      <c r="H158" s="25">
        <f>1 + COUNTIFS($AS$6:$AS$950,"&gt;" &amp;$AS158, $F$6:$F$950, $F158)</f>
        <v>7</v>
      </c>
      <c r="I158" s="26">
        <f>IFERROR(VLOOKUP(C158,kolo1!$C$8:$H$133,6,0),0)</f>
        <v>0</v>
      </c>
      <c r="J158" s="27">
        <f>IFERROR(VLOOKUP(C158,kolo2!$C$8:$H$199,6,0),0)</f>
        <v>0</v>
      </c>
      <c r="K158" s="27">
        <f>IFERROR(VLOOKUP(C158,kolo3!$C$7:$H$169,6,0),0)</f>
        <v>0</v>
      </c>
      <c r="L158" s="27">
        <f>IFERROR(VLOOKUP(C158,kolo4!$C$6:$H$171,6,0),0)</f>
        <v>0</v>
      </c>
      <c r="M158" s="27">
        <f>IFERROR(VLOOKUP(C158,kolo5!$C$6:$H$150,6,0),0)</f>
        <v>0</v>
      </c>
      <c r="N158" s="27">
        <f>IFERROR(VLOOKUP(C158,kolo6!$C$6:$H$153,6,0),0)</f>
        <v>0</v>
      </c>
      <c r="O158" s="27">
        <f>IFERROR(VLOOKUP(C158,kolo7!$C$6:$H$64,6,0),0)</f>
        <v>0</v>
      </c>
      <c r="P158" s="28">
        <f>IFERROR(VLOOKUP(C158,kolo8!$C$6:$H$134,6,0),0)</f>
        <v>0</v>
      </c>
      <c r="Q158" s="29">
        <f t="array" ref="Q158">SUM(LARGE(I158:P158,{1,2,3,4,5}))</f>
        <v>0</v>
      </c>
      <c r="R158" s="30">
        <f>IFERROR(VLOOKUP(C158,kolo9!$C$6:$H$200,6,0),0)</f>
        <v>0</v>
      </c>
      <c r="S158" s="27">
        <f>IFERROR(VLOOKUP(C158,kolo10!$C$6:$H$103,6,0),0)</f>
        <v>0</v>
      </c>
      <c r="T158" s="27">
        <f>IFERROR(VLOOKUP(C158,kolo11!$C$6:$H$154,6,0),0)</f>
        <v>0</v>
      </c>
      <c r="U158" s="31">
        <f>IFERROR(VLOOKUP(C158,kolo12!$C$6:$H$153,6,0),0)</f>
        <v>0</v>
      </c>
      <c r="V158" s="31">
        <f>IFERROR(VLOOKUP(C158,kolo13!$C$6:$H$151,6,0),0)</f>
        <v>0</v>
      </c>
      <c r="W158" s="31">
        <f>IFERROR(VLOOKUP(C158,kolo14!$C$6:$H$137,6,0),0)</f>
        <v>0</v>
      </c>
      <c r="X158" s="31">
        <f>IFERROR(VLOOKUP(C158,kolo15!$C$6:$H$149,6,0),0)</f>
        <v>0</v>
      </c>
      <c r="Y158" s="32">
        <f>IFERROR(VLOOKUP(C158,kolo16!$C$6:$H$155,6,0),0)</f>
        <v>0</v>
      </c>
      <c r="Z158" s="33">
        <f t="array" ref="Z158">SUM(LARGE(R158:Y158,{1,2,3,4,5}))</f>
        <v>0</v>
      </c>
      <c r="AA158" s="30">
        <f>IFERROR(VLOOKUP(C158,kolo17!$C$6:$H$151,6,0),0)</f>
        <v>0</v>
      </c>
      <c r="AB158" s="27">
        <f>IFERROR(VLOOKUP(C158,kolo18!$C$6:$H$157,6,0),0)</f>
        <v>0</v>
      </c>
      <c r="AC158" s="27">
        <f>IFERROR(VLOOKUP(C158,kolo19!$C$6:$H$150,6,0),0)</f>
        <v>0</v>
      </c>
      <c r="AD158" s="31">
        <f>IFERROR(VLOOKUP(C158,kolo20!$C$6:$H$145,6,0),0)</f>
        <v>0</v>
      </c>
      <c r="AE158" s="31">
        <f>IFERROR(VLOOKUP(C158,kolo21!$C$6:$H$152,6,0),0)</f>
        <v>0</v>
      </c>
      <c r="AF158" s="31">
        <f>IFERROR(VLOOKUP(C158,kolo22!$C$6:$H$151,6,0),0)</f>
        <v>0</v>
      </c>
      <c r="AG158" s="31">
        <f>IFERROR(VLOOKUP(C158,kolo23!$C$6:$H$118,6,0),0)</f>
        <v>0</v>
      </c>
      <c r="AH158" s="32">
        <f>IFERROR(VLOOKUP(C158,kolo24!$C$6:$H$143,6,0),0)</f>
        <v>0</v>
      </c>
      <c r="AI158" s="33">
        <f t="array" ref="AI158">SUM(LARGE(AA158:AH158,{1,2,3,4,5}))</f>
        <v>0</v>
      </c>
      <c r="AJ158" s="30">
        <f>IFERROR(VLOOKUP(C158,kolo25!$C$6:$H$200,6,0),0)</f>
        <v>0</v>
      </c>
      <c r="AK158" s="27">
        <f>IFERROR(VLOOKUP(C158,kolo26!$C$6:$H$200,6,0),0)</f>
        <v>0</v>
      </c>
      <c r="AL158" s="27">
        <f>IFERROR(VLOOKUP(C158,kolo27!$C$6:$H$200,6,0),0)</f>
        <v>0</v>
      </c>
      <c r="AM158" s="31">
        <f>IFERROR(VLOOKUP(C158,kolo28!$C$6:$H$200,6,0),0)</f>
        <v>0</v>
      </c>
      <c r="AN158" s="31">
        <f>IFERROR(VLOOKUP(C158,kolo29!$C$6:$H$159,6,0),0)</f>
        <v>0</v>
      </c>
      <c r="AO158" s="31">
        <f>IFERROR(VLOOKUP(C158,kolo30!$C$6:$H$75,6,0),0)</f>
        <v>0</v>
      </c>
      <c r="AP158" s="31">
        <f>IFERROR(VLOOKUP(C158,kolo31!$C$6:$H$118,6,0),0)</f>
        <v>0</v>
      </c>
      <c r="AQ158" s="34">
        <f>IFERROR(VLOOKUP(C158,kolo32!$C$6:$H$200,6,0),0)</f>
        <v>0</v>
      </c>
      <c r="AR158" s="35">
        <f t="array" ref="AR158">SUM(LARGE(AJ158:AQ158,{1,2,3,4,5}))</f>
        <v>0</v>
      </c>
      <c r="AS158" s="36">
        <f>Q158+Z158+AI158+AR158</f>
        <v>0</v>
      </c>
    </row>
    <row r="159" spans="1:45" ht="20.399999999999999" hidden="1">
      <c r="A159" s="18">
        <f t="shared" si="8"/>
        <v>58</v>
      </c>
      <c r="B159" s="19" t="s">
        <v>47</v>
      </c>
      <c r="C159" s="20" t="str">
        <f>Popis!A166</f>
        <v>Lijić Martin</v>
      </c>
      <c r="D159" s="21">
        <f>Popis!B166</f>
        <v>2004</v>
      </c>
      <c r="E159" s="22" t="str">
        <f>LEFT($F159)</f>
        <v>M</v>
      </c>
      <c r="F159" s="23" t="str">
        <f>Popis!E166</f>
        <v>MS</v>
      </c>
      <c r="G159" s="24" t="s">
        <v>48</v>
      </c>
      <c r="H159" s="25">
        <f>1 + COUNTIFS($AS$6:$AS$950,"&gt;" &amp;$AS159, $F$6:$F$950, $F159)</f>
        <v>7</v>
      </c>
      <c r="I159" s="26">
        <f>IFERROR(VLOOKUP(C159,kolo1!$C$8:$H$133,6,0),0)</f>
        <v>0</v>
      </c>
      <c r="J159" s="27">
        <f>IFERROR(VLOOKUP(C159,kolo2!$C$8:$H$199,6,0),0)</f>
        <v>0</v>
      </c>
      <c r="K159" s="27">
        <f>IFERROR(VLOOKUP(C159,kolo3!$C$7:$H$169,6,0),0)</f>
        <v>0</v>
      </c>
      <c r="L159" s="27">
        <f>IFERROR(VLOOKUP(C159,kolo4!$C$6:$H$171,6,0),0)</f>
        <v>0</v>
      </c>
      <c r="M159" s="27">
        <f>IFERROR(VLOOKUP(C159,kolo5!$C$6:$H$150,6,0),0)</f>
        <v>0</v>
      </c>
      <c r="N159" s="27">
        <f>IFERROR(VLOOKUP(C159,kolo6!$C$6:$H$153,6,0),0)</f>
        <v>0</v>
      </c>
      <c r="O159" s="27">
        <f>IFERROR(VLOOKUP(C159,kolo7!$C$6:$H$64,6,0),0)</f>
        <v>0</v>
      </c>
      <c r="P159" s="28">
        <f>IFERROR(VLOOKUP(C159,kolo8!$C$6:$H$134,6,0),0)</f>
        <v>0</v>
      </c>
      <c r="Q159" s="29">
        <f t="array" ref="Q159">SUM(LARGE(I159:P159,{1,2,3,4,5}))</f>
        <v>0</v>
      </c>
      <c r="R159" s="30">
        <f>IFERROR(VLOOKUP(C159,kolo9!$C$6:$H$200,6,0),0)</f>
        <v>0</v>
      </c>
      <c r="S159" s="27">
        <f>IFERROR(VLOOKUP(C159,kolo10!$C$6:$H$103,6,0),0)</f>
        <v>0</v>
      </c>
      <c r="T159" s="27">
        <f>IFERROR(VLOOKUP(C159,kolo11!$C$6:$H$154,6,0),0)</f>
        <v>0</v>
      </c>
      <c r="U159" s="31">
        <f>IFERROR(VLOOKUP(C159,kolo12!$C$6:$H$153,6,0),0)</f>
        <v>0</v>
      </c>
      <c r="V159" s="31">
        <f>IFERROR(VLOOKUP(C159,kolo13!$C$6:$H$151,6,0),0)</f>
        <v>0</v>
      </c>
      <c r="W159" s="31">
        <f>IFERROR(VLOOKUP(C159,kolo14!$C$6:$H$137,6,0),0)</f>
        <v>0</v>
      </c>
      <c r="X159" s="31">
        <f>IFERROR(VLOOKUP(C159,kolo15!$C$6:$H$149,6,0),0)</f>
        <v>0</v>
      </c>
      <c r="Y159" s="32">
        <f>IFERROR(VLOOKUP(C159,kolo16!$C$6:$H$155,6,0),0)</f>
        <v>0</v>
      </c>
      <c r="Z159" s="33">
        <f t="array" ref="Z159">SUM(LARGE(R159:Y159,{1,2,3,4,5}))</f>
        <v>0</v>
      </c>
      <c r="AA159" s="30">
        <f>IFERROR(VLOOKUP(C159,kolo17!$C$6:$H$151,6,0),0)</f>
        <v>0</v>
      </c>
      <c r="AB159" s="27">
        <f>IFERROR(VLOOKUP(C159,kolo18!$C$6:$H$157,6,0),0)</f>
        <v>0</v>
      </c>
      <c r="AC159" s="27">
        <f>IFERROR(VLOOKUP(C159,kolo19!$C$6:$H$150,6,0),0)</f>
        <v>0</v>
      </c>
      <c r="AD159" s="31">
        <f>IFERROR(VLOOKUP(C159,kolo20!$C$6:$H$145,6,0),0)</f>
        <v>0</v>
      </c>
      <c r="AE159" s="31">
        <f>IFERROR(VLOOKUP(C159,kolo21!$C$6:$H$152,6,0),0)</f>
        <v>0</v>
      </c>
      <c r="AF159" s="31">
        <f>IFERROR(VLOOKUP(C159,kolo22!$C$6:$H$151,6,0),0)</f>
        <v>0</v>
      </c>
      <c r="AG159" s="31">
        <f>IFERROR(VLOOKUP(C159,kolo23!$C$6:$H$118,6,0),0)</f>
        <v>0</v>
      </c>
      <c r="AH159" s="32">
        <f>IFERROR(VLOOKUP(C159,kolo24!$C$6:$H$143,6,0),0)</f>
        <v>0</v>
      </c>
      <c r="AI159" s="33">
        <f t="array" ref="AI159">SUM(LARGE(AA159:AH159,{1,2,3,4,5}))</f>
        <v>0</v>
      </c>
      <c r="AJ159" s="30">
        <f>IFERROR(VLOOKUP(C159,kolo25!$C$6:$H$200,6,0),0)</f>
        <v>0</v>
      </c>
      <c r="AK159" s="27">
        <f>IFERROR(VLOOKUP(C159,kolo26!$C$6:$H$200,6,0),0)</f>
        <v>0</v>
      </c>
      <c r="AL159" s="27">
        <f>IFERROR(VLOOKUP(C159,kolo27!$C$6:$H$200,6,0),0)</f>
        <v>0</v>
      </c>
      <c r="AM159" s="31">
        <f>IFERROR(VLOOKUP(C159,kolo28!$C$6:$H$200,6,0),0)</f>
        <v>0</v>
      </c>
      <c r="AN159" s="31">
        <f>IFERROR(VLOOKUP(C159,kolo29!$C$6:$H$159,6,0),0)</f>
        <v>0</v>
      </c>
      <c r="AO159" s="31">
        <f>IFERROR(VLOOKUP(C159,kolo30!$C$6:$H$75,6,0),0)</f>
        <v>0</v>
      </c>
      <c r="AP159" s="31">
        <f>IFERROR(VLOOKUP(C159,kolo31!$C$6:$H$118,6,0),0)</f>
        <v>0</v>
      </c>
      <c r="AQ159" s="34">
        <f>IFERROR(VLOOKUP(C159,kolo32!$C$6:$H$200,6,0),0)</f>
        <v>0</v>
      </c>
      <c r="AR159" s="35">
        <f t="array" ref="AR159">SUM(LARGE(AJ159:AQ159,{1,2,3,4,5}))</f>
        <v>0</v>
      </c>
      <c r="AS159" s="36">
        <f>Q159+Z159+AI159+AR159</f>
        <v>0</v>
      </c>
    </row>
    <row r="160" spans="1:45" ht="20.399999999999999" hidden="1">
      <c r="A160" s="18">
        <f t="shared" si="8"/>
        <v>58</v>
      </c>
      <c r="B160" s="19" t="s">
        <v>47</v>
      </c>
      <c r="C160" s="20" t="str">
        <f>Popis!A167</f>
        <v>Logožar Antun</v>
      </c>
      <c r="D160" s="21">
        <f>Popis!B167</f>
        <v>0</v>
      </c>
      <c r="E160" s="22" t="str">
        <f>LEFT($F160)</f>
        <v>M</v>
      </c>
      <c r="F160" s="23" t="str">
        <f>Popis!E167</f>
        <v>Mun</v>
      </c>
      <c r="G160" s="24" t="s">
        <v>48</v>
      </c>
      <c r="H160" s="25">
        <f>1 + COUNTIFS($AS$6:$AS$950,"&gt;" &amp;$AS160, $F$6:$F$950, $F160)</f>
        <v>14</v>
      </c>
      <c r="I160" s="26">
        <f>IFERROR(VLOOKUP(C160,kolo1!$C$8:$H$133,6,0),0)</f>
        <v>0</v>
      </c>
      <c r="J160" s="27">
        <f>IFERROR(VLOOKUP(C160,kolo2!$C$8:$H$199,6,0),0)</f>
        <v>0</v>
      </c>
      <c r="K160" s="27">
        <f>IFERROR(VLOOKUP(C160,kolo3!$C$7:$H$169,6,0),0)</f>
        <v>0</v>
      </c>
      <c r="L160" s="27">
        <f>IFERROR(VLOOKUP(C160,kolo4!$C$6:$H$171,6,0),0)</f>
        <v>0</v>
      </c>
      <c r="M160" s="27">
        <f>IFERROR(VLOOKUP(C160,kolo5!$C$6:$H$150,6,0),0)</f>
        <v>0</v>
      </c>
      <c r="N160" s="27">
        <f>IFERROR(VLOOKUP(C160,kolo6!$C$6:$H$153,6,0),0)</f>
        <v>0</v>
      </c>
      <c r="O160" s="27">
        <f>IFERROR(VLOOKUP(C160,kolo7!$C$6:$H$64,6,0),0)</f>
        <v>0</v>
      </c>
      <c r="P160" s="28">
        <f>IFERROR(VLOOKUP(C160,kolo8!$C$6:$H$134,6,0),0)</f>
        <v>0</v>
      </c>
      <c r="Q160" s="29">
        <f t="array" ref="Q160">SUM(LARGE(I160:P160,{1,2,3,4,5}))</f>
        <v>0</v>
      </c>
      <c r="R160" s="30">
        <f>IFERROR(VLOOKUP(C160,kolo9!$C$6:$H$200,6,0),0)</f>
        <v>0</v>
      </c>
      <c r="S160" s="27">
        <f>IFERROR(VLOOKUP(C160,kolo10!$C$6:$H$103,6,0),0)</f>
        <v>0</v>
      </c>
      <c r="T160" s="27">
        <f>IFERROR(VLOOKUP(C160,kolo11!$C$6:$H$154,6,0),0)</f>
        <v>0</v>
      </c>
      <c r="U160" s="31">
        <f>IFERROR(VLOOKUP(C160,kolo12!$C$6:$H$153,6,0),0)</f>
        <v>0</v>
      </c>
      <c r="V160" s="31">
        <f>IFERROR(VLOOKUP(C160,kolo13!$C$6:$H$151,6,0),0)</f>
        <v>0</v>
      </c>
      <c r="W160" s="31">
        <f>IFERROR(VLOOKUP(C160,kolo14!$C$6:$H$137,6,0),0)</f>
        <v>0</v>
      </c>
      <c r="X160" s="31">
        <f>IFERROR(VLOOKUP(C160,kolo15!$C$6:$H$149,6,0),0)</f>
        <v>0</v>
      </c>
      <c r="Y160" s="32">
        <f>IFERROR(VLOOKUP(C160,kolo16!$C$6:$H$155,6,0),0)</f>
        <v>0</v>
      </c>
      <c r="Z160" s="33">
        <f t="array" ref="Z160">SUM(LARGE(R160:Y160,{1,2,3,4,5}))</f>
        <v>0</v>
      </c>
      <c r="AA160" s="30">
        <f>IFERROR(VLOOKUP(C160,kolo17!$C$6:$H$151,6,0),0)</f>
        <v>0</v>
      </c>
      <c r="AB160" s="27">
        <f>IFERROR(VLOOKUP(C160,kolo18!$C$6:$H$157,6,0),0)</f>
        <v>0</v>
      </c>
      <c r="AC160" s="27">
        <f>IFERROR(VLOOKUP(C160,kolo19!$C$6:$H$150,6,0),0)</f>
        <v>0</v>
      </c>
      <c r="AD160" s="31">
        <f>IFERROR(VLOOKUP(C160,kolo20!$C$6:$H$145,6,0),0)</f>
        <v>0</v>
      </c>
      <c r="AE160" s="31">
        <f>IFERROR(VLOOKUP(C160,kolo21!$C$6:$H$152,6,0),0)</f>
        <v>0</v>
      </c>
      <c r="AF160" s="31">
        <f>IFERROR(VLOOKUP(C160,kolo22!$C$6:$H$151,6,0),0)</f>
        <v>0</v>
      </c>
      <c r="AG160" s="31">
        <f>IFERROR(VLOOKUP(C160,kolo23!$C$6:$H$118,6,0),0)</f>
        <v>0</v>
      </c>
      <c r="AH160" s="32">
        <f>IFERROR(VLOOKUP(C160,kolo24!$C$6:$H$143,6,0),0)</f>
        <v>0</v>
      </c>
      <c r="AI160" s="33">
        <f t="array" ref="AI160">SUM(LARGE(AA160:AH160,{1,2,3,4,5}))</f>
        <v>0</v>
      </c>
      <c r="AJ160" s="30">
        <f>IFERROR(VLOOKUP(C160,kolo25!$C$6:$H$200,6,0),0)</f>
        <v>0</v>
      </c>
      <c r="AK160" s="27">
        <f>IFERROR(VLOOKUP(C160,kolo26!$C$6:$H$200,6,0),0)</f>
        <v>0</v>
      </c>
      <c r="AL160" s="27">
        <f>IFERROR(VLOOKUP(C160,kolo27!$C$6:$H$200,6,0),0)</f>
        <v>0</v>
      </c>
      <c r="AM160" s="31">
        <f>IFERROR(VLOOKUP(C160,kolo28!$C$6:$H$200,6,0),0)</f>
        <v>0</v>
      </c>
      <c r="AN160" s="31">
        <f>IFERROR(VLOOKUP(C160,kolo29!$C$6:$H$159,6,0),0)</f>
        <v>0</v>
      </c>
      <c r="AO160" s="31">
        <f>IFERROR(VLOOKUP(C160,kolo30!$C$6:$H$75,6,0),0)</f>
        <v>0</v>
      </c>
      <c r="AP160" s="31">
        <f>IFERROR(VLOOKUP(C160,kolo31!$C$6:$H$118,6,0),0)</f>
        <v>0</v>
      </c>
      <c r="AQ160" s="34">
        <f>IFERROR(VLOOKUP(C160,kolo32!$C$6:$H$200,6,0),0)</f>
        <v>0</v>
      </c>
      <c r="AR160" s="35">
        <f t="array" ref="AR160">SUM(LARGE(AJ160:AQ160,{1,2,3,4,5}))</f>
        <v>0</v>
      </c>
      <c r="AS160" s="36">
        <f>Q160+Z160+AI160+AR160</f>
        <v>0</v>
      </c>
    </row>
    <row r="161" spans="1:45" ht="20.399999999999999" hidden="1">
      <c r="A161" s="18">
        <f t="shared" si="8"/>
        <v>58</v>
      </c>
      <c r="B161" s="19" t="s">
        <v>47</v>
      </c>
      <c r="C161" s="20" t="str">
        <f>Popis!A168</f>
        <v>Lončar Dominik</v>
      </c>
      <c r="D161" s="21">
        <f>Popis!B168</f>
        <v>0</v>
      </c>
      <c r="E161" s="22" t="str">
        <f>LEFT($F161)</f>
        <v>M</v>
      </c>
      <c r="F161" s="23" t="str">
        <f>Popis!E168</f>
        <v>Mun</v>
      </c>
      <c r="G161" s="24" t="s">
        <v>48</v>
      </c>
      <c r="H161" s="25">
        <f>1 + COUNTIFS($AS$6:$AS$950,"&gt;" &amp;$AS161, $F$6:$F$950, $F161)</f>
        <v>14</v>
      </c>
      <c r="I161" s="26">
        <f>IFERROR(VLOOKUP(C161,kolo1!$C$8:$H$133,6,0),0)</f>
        <v>0</v>
      </c>
      <c r="J161" s="27">
        <f>IFERROR(VLOOKUP(C161,kolo2!$C$8:$H$199,6,0),0)</f>
        <v>0</v>
      </c>
      <c r="K161" s="27">
        <f>IFERROR(VLOOKUP(C161,kolo3!$C$7:$H$169,6,0),0)</f>
        <v>0</v>
      </c>
      <c r="L161" s="27">
        <f>IFERROR(VLOOKUP(C161,kolo4!$C$6:$H$171,6,0),0)</f>
        <v>0</v>
      </c>
      <c r="M161" s="27">
        <f>IFERROR(VLOOKUP(C161,kolo5!$C$6:$H$150,6,0),0)</f>
        <v>0</v>
      </c>
      <c r="N161" s="27">
        <f>IFERROR(VLOOKUP(C161,kolo6!$C$6:$H$153,6,0),0)</f>
        <v>0</v>
      </c>
      <c r="O161" s="27">
        <f>IFERROR(VLOOKUP(C161,kolo7!$C$6:$H$64,6,0),0)</f>
        <v>0</v>
      </c>
      <c r="P161" s="28">
        <f>IFERROR(VLOOKUP(C161,kolo8!$C$6:$H$134,6,0),0)</f>
        <v>0</v>
      </c>
      <c r="Q161" s="29">
        <f t="array" ref="Q161">SUM(LARGE(I161:P161,{1,2,3,4,5}))</f>
        <v>0</v>
      </c>
      <c r="R161" s="30">
        <f>IFERROR(VLOOKUP(C161,kolo9!$C$6:$H$200,6,0),0)</f>
        <v>0</v>
      </c>
      <c r="S161" s="27">
        <f>IFERROR(VLOOKUP(C161,kolo10!$C$6:$H$103,6,0),0)</f>
        <v>0</v>
      </c>
      <c r="T161" s="27">
        <f>IFERROR(VLOOKUP(C161,kolo11!$C$6:$H$154,6,0),0)</f>
        <v>0</v>
      </c>
      <c r="U161" s="31">
        <f>IFERROR(VLOOKUP(C161,kolo12!$C$6:$H$153,6,0),0)</f>
        <v>0</v>
      </c>
      <c r="V161" s="31">
        <f>IFERROR(VLOOKUP(C161,kolo13!$C$6:$H$151,6,0),0)</f>
        <v>0</v>
      </c>
      <c r="W161" s="31">
        <f>IFERROR(VLOOKUP(C161,kolo14!$C$6:$H$137,6,0),0)</f>
        <v>0</v>
      </c>
      <c r="X161" s="31">
        <f>IFERROR(VLOOKUP(C161,kolo15!$C$6:$H$149,6,0),0)</f>
        <v>0</v>
      </c>
      <c r="Y161" s="32">
        <f>IFERROR(VLOOKUP(C161,kolo16!$C$6:$H$155,6,0),0)</f>
        <v>0</v>
      </c>
      <c r="Z161" s="33">
        <f t="array" ref="Z161">SUM(LARGE(R161:Y161,{1,2,3,4,5}))</f>
        <v>0</v>
      </c>
      <c r="AA161" s="30">
        <f>IFERROR(VLOOKUP(C161,kolo17!$C$6:$H$151,6,0),0)</f>
        <v>0</v>
      </c>
      <c r="AB161" s="27">
        <f>IFERROR(VLOOKUP(C161,kolo18!$C$6:$H$157,6,0),0)</f>
        <v>0</v>
      </c>
      <c r="AC161" s="27">
        <f>IFERROR(VLOOKUP(C161,kolo19!$C$6:$H$150,6,0),0)</f>
        <v>0</v>
      </c>
      <c r="AD161" s="31">
        <f>IFERROR(VLOOKUP(C161,kolo20!$C$6:$H$145,6,0),0)</f>
        <v>0</v>
      </c>
      <c r="AE161" s="31">
        <f>IFERROR(VLOOKUP(C161,kolo21!$C$6:$H$152,6,0),0)</f>
        <v>0</v>
      </c>
      <c r="AF161" s="31">
        <f>IFERROR(VLOOKUP(C161,kolo22!$C$6:$H$151,6,0),0)</f>
        <v>0</v>
      </c>
      <c r="AG161" s="31">
        <f>IFERROR(VLOOKUP(C161,kolo23!$C$6:$H$118,6,0),0)</f>
        <v>0</v>
      </c>
      <c r="AH161" s="32">
        <f>IFERROR(VLOOKUP(C161,kolo24!$C$6:$H$143,6,0),0)</f>
        <v>0</v>
      </c>
      <c r="AI161" s="33">
        <f t="array" ref="AI161">SUM(LARGE(AA161:AH161,{1,2,3,4,5}))</f>
        <v>0</v>
      </c>
      <c r="AJ161" s="30">
        <f>IFERROR(VLOOKUP(C161,kolo25!$C$6:$H$200,6,0),0)</f>
        <v>0</v>
      </c>
      <c r="AK161" s="27">
        <f>IFERROR(VLOOKUP(C161,kolo26!$C$6:$H$200,6,0),0)</f>
        <v>0</v>
      </c>
      <c r="AL161" s="27">
        <f>IFERROR(VLOOKUP(C161,kolo27!$C$6:$H$200,6,0),0)</f>
        <v>0</v>
      </c>
      <c r="AM161" s="31">
        <f>IFERROR(VLOOKUP(C161,kolo28!$C$6:$H$200,6,0),0)</f>
        <v>0</v>
      </c>
      <c r="AN161" s="31">
        <f>IFERROR(VLOOKUP(C161,kolo29!$C$6:$H$159,6,0),0)</f>
        <v>0</v>
      </c>
      <c r="AO161" s="31">
        <f>IFERROR(VLOOKUP(C161,kolo30!$C$6:$H$75,6,0),0)</f>
        <v>0</v>
      </c>
      <c r="AP161" s="31">
        <f>IFERROR(VLOOKUP(C161,kolo31!$C$6:$H$118,6,0),0)</f>
        <v>0</v>
      </c>
      <c r="AQ161" s="34">
        <f>IFERROR(VLOOKUP(C161,kolo32!$C$6:$H$200,6,0),0)</f>
        <v>0</v>
      </c>
      <c r="AR161" s="35">
        <f t="array" ref="AR161">SUM(LARGE(AJ161:AQ161,{1,2,3,4,5}))</f>
        <v>0</v>
      </c>
      <c r="AS161" s="36">
        <f>Q161+Z161+AI161+AR161</f>
        <v>0</v>
      </c>
    </row>
    <row r="162" spans="1:45" ht="20.399999999999999" hidden="1">
      <c r="A162" s="18">
        <f t="shared" si="8"/>
        <v>34</v>
      </c>
      <c r="B162" s="19" t="s">
        <v>47</v>
      </c>
      <c r="C162" s="20" t="str">
        <f>Popis!A169</f>
        <v>Lovreković Tea</v>
      </c>
      <c r="D162" s="21">
        <f>Popis!B169</f>
        <v>0</v>
      </c>
      <c r="E162" s="22" t="str">
        <f>LEFT($F162)</f>
        <v>Ž</v>
      </c>
      <c r="F162" s="23" t="str">
        <f>Popis!E169</f>
        <v>Žun</v>
      </c>
      <c r="G162" s="24" t="s">
        <v>48</v>
      </c>
      <c r="H162" s="25">
        <f>1 + COUNTIFS($AS$6:$AS$950,"&gt;" &amp;$AS162, $F$6:$F$950, $F162)</f>
        <v>9</v>
      </c>
      <c r="I162" s="26">
        <f>IFERROR(VLOOKUP(C162,kolo1!$C$8:$H$133,6,0),0)</f>
        <v>0</v>
      </c>
      <c r="J162" s="27">
        <f>IFERROR(VLOOKUP(C162,kolo2!$C$8:$H$199,6,0),0)</f>
        <v>0</v>
      </c>
      <c r="K162" s="27">
        <f>IFERROR(VLOOKUP(C162,kolo3!$C$7:$H$169,6,0),0)</f>
        <v>0</v>
      </c>
      <c r="L162" s="27">
        <f>IFERROR(VLOOKUP(C162,kolo4!$C$6:$H$171,6,0),0)</f>
        <v>0</v>
      </c>
      <c r="M162" s="27">
        <f>IFERROR(VLOOKUP(C162,kolo5!$C$6:$H$150,6,0),0)</f>
        <v>0</v>
      </c>
      <c r="N162" s="27">
        <f>IFERROR(VLOOKUP(C162,kolo6!$C$6:$H$153,6,0),0)</f>
        <v>0</v>
      </c>
      <c r="O162" s="27">
        <f>IFERROR(VLOOKUP(C162,kolo7!$C$6:$H$64,6,0),0)</f>
        <v>0</v>
      </c>
      <c r="P162" s="28">
        <f>IFERROR(VLOOKUP(C162,kolo8!$C$6:$H$134,6,0),0)</f>
        <v>0</v>
      </c>
      <c r="Q162" s="29">
        <f t="array" ref="Q162">SUM(LARGE(I162:P162,{1,2,3,4,5}))</f>
        <v>0</v>
      </c>
      <c r="R162" s="30">
        <f>IFERROR(VLOOKUP(C162,kolo9!$C$6:$H$200,6,0),0)</f>
        <v>0</v>
      </c>
      <c r="S162" s="27">
        <f>IFERROR(VLOOKUP(C162,kolo10!$C$6:$H$103,6,0),0)</f>
        <v>0</v>
      </c>
      <c r="T162" s="27">
        <f>IFERROR(VLOOKUP(C162,kolo11!$C$6:$H$154,6,0),0)</f>
        <v>0</v>
      </c>
      <c r="U162" s="31">
        <f>IFERROR(VLOOKUP(C162,kolo12!$C$6:$H$153,6,0),0)</f>
        <v>0</v>
      </c>
      <c r="V162" s="31">
        <f>IFERROR(VLOOKUP(C162,kolo13!$C$6:$H$151,6,0),0)</f>
        <v>0</v>
      </c>
      <c r="W162" s="31">
        <f>IFERROR(VLOOKUP(C162,kolo14!$C$6:$H$137,6,0),0)</f>
        <v>0</v>
      </c>
      <c r="X162" s="31">
        <f>IFERROR(VLOOKUP(C162,kolo15!$C$6:$H$149,6,0),0)</f>
        <v>0</v>
      </c>
      <c r="Y162" s="32">
        <f>IFERROR(VLOOKUP(C162,kolo16!$C$6:$H$155,6,0),0)</f>
        <v>0</v>
      </c>
      <c r="Z162" s="33">
        <f t="array" ref="Z162">SUM(LARGE(R162:Y162,{1,2,3,4,5}))</f>
        <v>0</v>
      </c>
      <c r="AA162" s="30">
        <f>IFERROR(VLOOKUP(C162,kolo17!$C$6:$H$151,6,0),0)</f>
        <v>0</v>
      </c>
      <c r="AB162" s="27">
        <f>IFERROR(VLOOKUP(C162,kolo18!$C$6:$H$157,6,0),0)</f>
        <v>0</v>
      </c>
      <c r="AC162" s="27">
        <f>IFERROR(VLOOKUP(C162,kolo19!$C$6:$H$150,6,0),0)</f>
        <v>0</v>
      </c>
      <c r="AD162" s="31">
        <f>IFERROR(VLOOKUP(C162,kolo20!$C$6:$H$145,6,0),0)</f>
        <v>0</v>
      </c>
      <c r="AE162" s="31">
        <f>IFERROR(VLOOKUP(C162,kolo21!$C$6:$H$152,6,0),0)</f>
        <v>0</v>
      </c>
      <c r="AF162" s="31">
        <f>IFERROR(VLOOKUP(C162,kolo22!$C$6:$H$151,6,0),0)</f>
        <v>0</v>
      </c>
      <c r="AG162" s="31">
        <f>IFERROR(VLOOKUP(C162,kolo23!$C$6:$H$118,6,0),0)</f>
        <v>0</v>
      </c>
      <c r="AH162" s="32">
        <f>IFERROR(VLOOKUP(C162,kolo24!$C$6:$H$143,6,0),0)</f>
        <v>0</v>
      </c>
      <c r="AI162" s="33">
        <f t="array" ref="AI162">SUM(LARGE(AA162:AH162,{1,2,3,4,5}))</f>
        <v>0</v>
      </c>
      <c r="AJ162" s="30">
        <f>IFERROR(VLOOKUP(C162,kolo25!$C$6:$H$200,6,0),0)</f>
        <v>0</v>
      </c>
      <c r="AK162" s="27">
        <f>IFERROR(VLOOKUP(C162,kolo26!$C$6:$H$200,6,0),0)</f>
        <v>0</v>
      </c>
      <c r="AL162" s="27">
        <f>IFERROR(VLOOKUP(C162,kolo27!$C$6:$H$200,6,0),0)</f>
        <v>0</v>
      </c>
      <c r="AM162" s="31">
        <f>IFERROR(VLOOKUP(C162,kolo28!$C$6:$H$200,6,0),0)</f>
        <v>0</v>
      </c>
      <c r="AN162" s="31">
        <f>IFERROR(VLOOKUP(C162,kolo29!$C$6:$H$159,6,0),0)</f>
        <v>0</v>
      </c>
      <c r="AO162" s="31">
        <f>IFERROR(VLOOKUP(C162,kolo30!$C$6:$H$75,6,0),0)</f>
        <v>0</v>
      </c>
      <c r="AP162" s="31">
        <f>IFERROR(VLOOKUP(C162,kolo31!$C$6:$H$118,6,0),0)</f>
        <v>0</v>
      </c>
      <c r="AQ162" s="34">
        <f>IFERROR(VLOOKUP(C162,kolo32!$C$6:$H$200,6,0),0)</f>
        <v>0</v>
      </c>
      <c r="AR162" s="35">
        <f t="array" ref="AR162">SUM(LARGE(AJ162:AQ162,{1,2,3,4,5}))</f>
        <v>0</v>
      </c>
      <c r="AS162" s="36">
        <f>Q162+Z162+AI162+AR162</f>
        <v>0</v>
      </c>
    </row>
    <row r="163" spans="1:45" ht="20.399999999999999" hidden="1">
      <c r="A163" s="18">
        <f t="shared" si="8"/>
        <v>58</v>
      </c>
      <c r="B163" s="19" t="s">
        <v>47</v>
      </c>
      <c r="C163" s="20" t="str">
        <f>Popis!A329</f>
        <v>Pavlović Damir</v>
      </c>
      <c r="D163" s="21">
        <f>Popis!B329</f>
        <v>1964</v>
      </c>
      <c r="E163" s="22" t="str">
        <f>LEFT($F163)</f>
        <v>M</v>
      </c>
      <c r="F163" s="23" t="str">
        <f>Popis!E329</f>
        <v>M55</v>
      </c>
      <c r="G163" s="24" t="s">
        <v>48</v>
      </c>
      <c r="H163" s="25">
        <f>1 + COUNTIFS($AS$6:$AS$950,"&gt;" &amp;$AS163, $F$6:$F$950, $F163)</f>
        <v>6</v>
      </c>
      <c r="I163" s="26">
        <f>IFERROR(VLOOKUP(C163,kolo1!$C$8:$H$133,6,0),0)</f>
        <v>0</v>
      </c>
      <c r="J163" s="27">
        <f>IFERROR(VLOOKUP(C163,kolo2!$C$8:$H$199,6,0),0)</f>
        <v>0</v>
      </c>
      <c r="K163" s="27">
        <f>IFERROR(VLOOKUP(C163,kolo3!$C$7:$H$169,6,0),0)</f>
        <v>0</v>
      </c>
      <c r="L163" s="27">
        <f>IFERROR(VLOOKUP(C163,kolo4!$C$6:$H$171,6,0),0)</f>
        <v>0</v>
      </c>
      <c r="M163" s="27">
        <f>IFERROR(VLOOKUP(C163,kolo5!$C$6:$H$150,6,0),0)</f>
        <v>0</v>
      </c>
      <c r="N163" s="27">
        <f>IFERROR(VLOOKUP(C163,kolo6!$C$6:$H$153,6,0),0)</f>
        <v>0</v>
      </c>
      <c r="O163" s="27">
        <f>IFERROR(VLOOKUP(C163,kolo7!$C$6:$H$64,6,0),0)</f>
        <v>0</v>
      </c>
      <c r="P163" s="28">
        <f>IFERROR(VLOOKUP(C163,kolo8!$C$6:$H$134,6,0),0)</f>
        <v>0</v>
      </c>
      <c r="Q163" s="29">
        <f t="array" ref="Q163">SUM(LARGE(I163:P163,{1,2,3,4,5}))</f>
        <v>0</v>
      </c>
      <c r="R163" s="30">
        <f>IFERROR(VLOOKUP(C163,kolo9!$C$6:$H$200,6,0),0)</f>
        <v>0</v>
      </c>
      <c r="S163" s="27">
        <f>IFERROR(VLOOKUP(C163,kolo10!$C$6:$H$103,6,0),0)</f>
        <v>0</v>
      </c>
      <c r="T163" s="27">
        <f>IFERROR(VLOOKUP(C163,kolo11!$C$6:$H$154,6,0),0)</f>
        <v>0</v>
      </c>
      <c r="U163" s="31">
        <f>IFERROR(VLOOKUP(C163,kolo12!$C$6:$H$153,6,0),0)</f>
        <v>0</v>
      </c>
      <c r="V163" s="31">
        <f>IFERROR(VLOOKUP(C163,kolo13!$C$6:$H$151,6,0),0)</f>
        <v>0</v>
      </c>
      <c r="W163" s="31">
        <f>IFERROR(VLOOKUP(C163,kolo14!$C$6:$H$137,6,0),0)</f>
        <v>0</v>
      </c>
      <c r="X163" s="31">
        <f>IFERROR(VLOOKUP(C163,kolo15!$C$6:$H$149,6,0),0)</f>
        <v>0</v>
      </c>
      <c r="Y163" s="32">
        <f>IFERROR(VLOOKUP(C163,kolo16!$C$6:$H$155,6,0),0)</f>
        <v>0</v>
      </c>
      <c r="Z163" s="33">
        <f t="array" ref="Z163">SUM(LARGE(R163:Y163,{1,2,3,4,5}))</f>
        <v>0</v>
      </c>
      <c r="AA163" s="30">
        <f>IFERROR(VLOOKUP(C163,kolo17!$C$6:$H$151,6,0),0)</f>
        <v>0</v>
      </c>
      <c r="AB163" s="27">
        <f>IFERROR(VLOOKUP(C163,kolo18!$C$6:$H$157,6,0),0)</f>
        <v>0</v>
      </c>
      <c r="AC163" s="27">
        <f>IFERROR(VLOOKUP(C163,kolo19!$C$6:$H$150,6,0),0)</f>
        <v>0</v>
      </c>
      <c r="AD163" s="31">
        <f>IFERROR(VLOOKUP(C163,kolo20!$C$6:$H$145,6,0),0)</f>
        <v>0</v>
      </c>
      <c r="AE163" s="31">
        <f>IFERROR(VLOOKUP(C163,kolo21!$C$6:$H$152,6,0),0)</f>
        <v>0</v>
      </c>
      <c r="AF163" s="31">
        <f>IFERROR(VLOOKUP(C163,kolo22!$C$6:$H$151,6,0),0)</f>
        <v>0</v>
      </c>
      <c r="AG163" s="31">
        <f>IFERROR(VLOOKUP(C163,kolo23!$C$6:$H$118,6,0),0)</f>
        <v>0</v>
      </c>
      <c r="AH163" s="32">
        <f>IFERROR(VLOOKUP(C163,kolo24!$C$6:$H$143,6,0),0)</f>
        <v>0</v>
      </c>
      <c r="AI163" s="33">
        <f t="array" ref="AI163">SUM(LARGE(AA163:AH163,{1,2,3,4,5}))</f>
        <v>0</v>
      </c>
      <c r="AJ163" s="30">
        <f>IFERROR(VLOOKUP(C163,kolo25!$C$6:$H$200,6,0),0)</f>
        <v>0</v>
      </c>
      <c r="AK163" s="27">
        <f>IFERROR(VLOOKUP(C163,kolo26!$C$6:$H$200,6,0),0)</f>
        <v>0</v>
      </c>
      <c r="AL163" s="27">
        <f>IFERROR(VLOOKUP(C163,kolo27!$C$6:$H$200,6,0),0)</f>
        <v>0</v>
      </c>
      <c r="AM163" s="31">
        <f>IFERROR(VLOOKUP(C163,kolo28!$C$6:$H$200,6,0),0)</f>
        <v>0</v>
      </c>
      <c r="AN163" s="31">
        <f>IFERROR(VLOOKUP(C163,kolo29!$C$6:$H$159,6,0),0)</f>
        <v>0</v>
      </c>
      <c r="AO163" s="31">
        <f>IFERROR(VLOOKUP(C163,kolo30!$C$6:$H$75,6,0),0)</f>
        <v>0</v>
      </c>
      <c r="AP163" s="31">
        <f>IFERROR(VLOOKUP(C163,kolo31!$C$6:$H$118,6,0),0)</f>
        <v>0</v>
      </c>
      <c r="AQ163" s="34">
        <f>IFERROR(VLOOKUP(C163,kolo32!$C$6:$H$200,6,0),0)</f>
        <v>0</v>
      </c>
      <c r="AR163" s="35">
        <f t="array" ref="AR163">SUM(LARGE(AJ163:AQ163,{1,2,3,4,5}))</f>
        <v>0</v>
      </c>
      <c r="AS163" s="36">
        <f>Q163+Z163+AI163+AR163</f>
        <v>0</v>
      </c>
    </row>
    <row r="164" spans="1:45" ht="20.399999999999999" hidden="1">
      <c r="A164" s="18">
        <f t="shared" si="8"/>
        <v>58</v>
      </c>
      <c r="B164" s="19" t="s">
        <v>47</v>
      </c>
      <c r="C164" s="20" t="str">
        <f>Popis!A171</f>
        <v>Lovrić Mario</v>
      </c>
      <c r="D164" s="21">
        <f>Popis!B171</f>
        <v>1981</v>
      </c>
      <c r="E164" s="22" t="str">
        <f>LEFT($F164)</f>
        <v>M</v>
      </c>
      <c r="F164" s="23" t="str">
        <f>Popis!E171</f>
        <v>M40</v>
      </c>
      <c r="G164" s="24" t="s">
        <v>48</v>
      </c>
      <c r="H164" s="25">
        <f>1 + COUNTIFS($AS$6:$AS$950,"&gt;" &amp;$AS164, $F$6:$F$950, $F164)</f>
        <v>5</v>
      </c>
      <c r="I164" s="26">
        <f>IFERROR(VLOOKUP(C164,kolo1!$C$8:$H$133,6,0),0)</f>
        <v>0</v>
      </c>
      <c r="J164" s="27">
        <f>IFERROR(VLOOKUP(C164,kolo2!$C$8:$H$199,6,0),0)</f>
        <v>0</v>
      </c>
      <c r="K164" s="27">
        <f>IFERROR(VLOOKUP(C164,kolo3!$C$7:$H$169,6,0),0)</f>
        <v>0</v>
      </c>
      <c r="L164" s="27">
        <f>IFERROR(VLOOKUP(C164,kolo4!$C$6:$H$171,6,0),0)</f>
        <v>0</v>
      </c>
      <c r="M164" s="27">
        <f>IFERROR(VLOOKUP(C164,kolo5!$C$6:$H$150,6,0),0)</f>
        <v>0</v>
      </c>
      <c r="N164" s="27">
        <f>IFERROR(VLOOKUP(C164,kolo6!$C$6:$H$153,6,0),0)</f>
        <v>0</v>
      </c>
      <c r="O164" s="27">
        <f>IFERROR(VLOOKUP(C164,kolo7!$C$6:$H$64,6,0),0)</f>
        <v>0</v>
      </c>
      <c r="P164" s="28">
        <f>IFERROR(VLOOKUP(C164,kolo8!$C$6:$H$134,6,0),0)</f>
        <v>0</v>
      </c>
      <c r="Q164" s="29">
        <f t="array" ref="Q164">SUM(LARGE(I164:P164,{1,2,3,4,5}))</f>
        <v>0</v>
      </c>
      <c r="R164" s="30">
        <f>IFERROR(VLOOKUP(C164,kolo9!$C$6:$H$200,6,0),0)</f>
        <v>0</v>
      </c>
      <c r="S164" s="27">
        <f>IFERROR(VLOOKUP(C164,kolo10!$C$6:$H$103,6,0),0)</f>
        <v>0</v>
      </c>
      <c r="T164" s="27">
        <f>IFERROR(VLOOKUP(C164,kolo11!$C$6:$H$154,6,0),0)</f>
        <v>0</v>
      </c>
      <c r="U164" s="31">
        <f>IFERROR(VLOOKUP(C164,kolo12!$C$6:$H$153,6,0),0)</f>
        <v>0</v>
      </c>
      <c r="V164" s="31">
        <f>IFERROR(VLOOKUP(C164,kolo13!$C$6:$H$151,6,0),0)</f>
        <v>0</v>
      </c>
      <c r="W164" s="31">
        <f>IFERROR(VLOOKUP(C164,kolo14!$C$6:$H$137,6,0),0)</f>
        <v>0</v>
      </c>
      <c r="X164" s="31">
        <f>IFERROR(VLOOKUP(C164,kolo15!$C$6:$H$149,6,0),0)</f>
        <v>0</v>
      </c>
      <c r="Y164" s="32">
        <f>IFERROR(VLOOKUP(C164,kolo16!$C$6:$H$155,6,0),0)</f>
        <v>0</v>
      </c>
      <c r="Z164" s="33">
        <f t="array" ref="Z164">SUM(LARGE(R164:Y164,{1,2,3,4,5}))</f>
        <v>0</v>
      </c>
      <c r="AA164" s="30">
        <f>IFERROR(VLOOKUP(C164,kolo17!$C$6:$H$151,6,0),0)</f>
        <v>0</v>
      </c>
      <c r="AB164" s="27">
        <f>IFERROR(VLOOKUP(C164,kolo18!$C$6:$H$157,6,0),0)</f>
        <v>0</v>
      </c>
      <c r="AC164" s="27">
        <f>IFERROR(VLOOKUP(C164,kolo19!$C$6:$H$150,6,0),0)</f>
        <v>0</v>
      </c>
      <c r="AD164" s="31">
        <f>IFERROR(VLOOKUP(C164,kolo20!$C$6:$H$145,6,0),0)</f>
        <v>0</v>
      </c>
      <c r="AE164" s="31">
        <f>IFERROR(VLOOKUP(C164,kolo21!$C$6:$H$152,6,0),0)</f>
        <v>0</v>
      </c>
      <c r="AF164" s="31">
        <f>IFERROR(VLOOKUP(C164,kolo22!$C$6:$H$151,6,0),0)</f>
        <v>0</v>
      </c>
      <c r="AG164" s="31">
        <f>IFERROR(VLOOKUP(C164,kolo23!$C$6:$H$118,6,0),0)</f>
        <v>0</v>
      </c>
      <c r="AH164" s="32">
        <f>IFERROR(VLOOKUP(C164,kolo24!$C$6:$H$143,6,0),0)</f>
        <v>0</v>
      </c>
      <c r="AI164" s="33">
        <f t="array" ref="AI164">SUM(LARGE(AA164:AH164,{1,2,3,4,5}))</f>
        <v>0</v>
      </c>
      <c r="AJ164" s="30">
        <f>IFERROR(VLOOKUP(C164,kolo25!$C$6:$H$200,6,0),0)</f>
        <v>0</v>
      </c>
      <c r="AK164" s="27">
        <f>IFERROR(VLOOKUP(C164,kolo26!$C$6:$H$200,6,0),0)</f>
        <v>0</v>
      </c>
      <c r="AL164" s="27">
        <f>IFERROR(VLOOKUP(C164,kolo27!$C$6:$H$200,6,0),0)</f>
        <v>0</v>
      </c>
      <c r="AM164" s="31">
        <f>IFERROR(VLOOKUP(C164,kolo28!$C$6:$H$200,6,0),0)</f>
        <v>0</v>
      </c>
      <c r="AN164" s="31">
        <f>IFERROR(VLOOKUP(C164,kolo29!$C$6:$H$159,6,0),0)</f>
        <v>0</v>
      </c>
      <c r="AO164" s="31">
        <f>IFERROR(VLOOKUP(C164,kolo30!$C$6:$H$75,6,0),0)</f>
        <v>0</v>
      </c>
      <c r="AP164" s="31">
        <f>IFERROR(VLOOKUP(C164,kolo31!$C$6:$H$118,6,0),0)</f>
        <v>0</v>
      </c>
      <c r="AQ164" s="34">
        <f>IFERROR(VLOOKUP(C164,kolo32!$C$6:$H$200,6,0),0)</f>
        <v>0</v>
      </c>
      <c r="AR164" s="35">
        <f t="array" ref="AR164">SUM(LARGE(AJ164:AQ164,{1,2,3,4,5}))</f>
        <v>0</v>
      </c>
      <c r="AS164" s="36">
        <f>Q164+Z164+AI164+AR164</f>
        <v>0</v>
      </c>
    </row>
    <row r="165" spans="1:45" ht="20.399999999999999" hidden="1">
      <c r="A165" s="18">
        <f t="shared" si="8"/>
        <v>34</v>
      </c>
      <c r="B165" s="19" t="s">
        <v>47</v>
      </c>
      <c r="C165" s="20" t="str">
        <f>Popis!A172</f>
        <v>Lukšić Anja Vida</v>
      </c>
      <c r="D165" s="21">
        <f>Popis!B172</f>
        <v>0</v>
      </c>
      <c r="E165" s="22" t="str">
        <f>LEFT($F165)</f>
        <v>Ž</v>
      </c>
      <c r="F165" s="23" t="str">
        <f>Popis!E172</f>
        <v>Žun</v>
      </c>
      <c r="G165" s="24" t="s">
        <v>48</v>
      </c>
      <c r="H165" s="25">
        <f>1 + COUNTIFS($AS$6:$AS$950,"&gt;" &amp;$AS165, $F$6:$F$950, $F165)</f>
        <v>9</v>
      </c>
      <c r="I165" s="26">
        <f>IFERROR(VLOOKUP(C165,kolo1!$C$8:$H$133,6,0),0)</f>
        <v>0</v>
      </c>
      <c r="J165" s="27">
        <f>IFERROR(VLOOKUP(C165,kolo2!$C$8:$H$199,6,0),0)</f>
        <v>0</v>
      </c>
      <c r="K165" s="27">
        <f>IFERROR(VLOOKUP(C165,kolo3!$C$7:$H$169,6,0),0)</f>
        <v>0</v>
      </c>
      <c r="L165" s="27">
        <f>IFERROR(VLOOKUP(C165,kolo4!$C$6:$H$171,6,0),0)</f>
        <v>0</v>
      </c>
      <c r="M165" s="27">
        <f>IFERROR(VLOOKUP(C165,kolo5!$C$6:$H$150,6,0),0)</f>
        <v>0</v>
      </c>
      <c r="N165" s="27">
        <f>IFERROR(VLOOKUP(C165,kolo6!$C$6:$H$153,6,0),0)</f>
        <v>0</v>
      </c>
      <c r="O165" s="27">
        <f>IFERROR(VLOOKUP(C165,kolo7!$C$6:$H$64,6,0),0)</f>
        <v>0</v>
      </c>
      <c r="P165" s="28">
        <f>IFERROR(VLOOKUP(C165,kolo8!$C$6:$H$134,6,0),0)</f>
        <v>0</v>
      </c>
      <c r="Q165" s="29">
        <f t="array" ref="Q165">SUM(LARGE(I165:P165,{1,2,3,4,5}))</f>
        <v>0</v>
      </c>
      <c r="R165" s="30">
        <f>IFERROR(VLOOKUP(C165,kolo9!$C$6:$H$200,6,0),0)</f>
        <v>0</v>
      </c>
      <c r="S165" s="27">
        <f>IFERROR(VLOOKUP(C165,kolo10!$C$6:$H$103,6,0),0)</f>
        <v>0</v>
      </c>
      <c r="T165" s="27">
        <f>IFERROR(VLOOKUP(C165,kolo11!$C$6:$H$154,6,0),0)</f>
        <v>0</v>
      </c>
      <c r="U165" s="31">
        <f>IFERROR(VLOOKUP(C165,kolo12!$C$6:$H$153,6,0),0)</f>
        <v>0</v>
      </c>
      <c r="V165" s="31">
        <f>IFERROR(VLOOKUP(C165,kolo13!$C$6:$H$151,6,0),0)</f>
        <v>0</v>
      </c>
      <c r="W165" s="31">
        <f>IFERROR(VLOOKUP(C165,kolo14!$C$6:$H$137,6,0),0)</f>
        <v>0</v>
      </c>
      <c r="X165" s="31">
        <f>IFERROR(VLOOKUP(C165,kolo15!$C$6:$H$149,6,0),0)</f>
        <v>0</v>
      </c>
      <c r="Y165" s="32">
        <f>IFERROR(VLOOKUP(C165,kolo16!$C$6:$H$155,6,0),0)</f>
        <v>0</v>
      </c>
      <c r="Z165" s="33">
        <f t="array" ref="Z165">SUM(LARGE(R165:Y165,{1,2,3,4,5}))</f>
        <v>0</v>
      </c>
      <c r="AA165" s="30">
        <f>IFERROR(VLOOKUP(C165,kolo17!$C$6:$H$151,6,0),0)</f>
        <v>0</v>
      </c>
      <c r="AB165" s="27">
        <f>IFERROR(VLOOKUP(C165,kolo18!$C$6:$H$157,6,0),0)</f>
        <v>0</v>
      </c>
      <c r="AC165" s="27">
        <f>IFERROR(VLOOKUP(C165,kolo19!$C$6:$H$150,6,0),0)</f>
        <v>0</v>
      </c>
      <c r="AD165" s="31">
        <f>IFERROR(VLOOKUP(C165,kolo20!$C$6:$H$145,6,0),0)</f>
        <v>0</v>
      </c>
      <c r="AE165" s="31">
        <f>IFERROR(VLOOKUP(C165,kolo21!$C$6:$H$152,6,0),0)</f>
        <v>0</v>
      </c>
      <c r="AF165" s="31">
        <f>IFERROR(VLOOKUP(C165,kolo22!$C$6:$H$151,6,0),0)</f>
        <v>0</v>
      </c>
      <c r="AG165" s="31">
        <f>IFERROR(VLOOKUP(C165,kolo23!$C$6:$H$118,6,0),0)</f>
        <v>0</v>
      </c>
      <c r="AH165" s="32">
        <f>IFERROR(VLOOKUP(C165,kolo24!$C$6:$H$143,6,0),0)</f>
        <v>0</v>
      </c>
      <c r="AI165" s="33">
        <f t="array" ref="AI165">SUM(LARGE(AA165:AH165,{1,2,3,4,5}))</f>
        <v>0</v>
      </c>
      <c r="AJ165" s="30">
        <f>IFERROR(VLOOKUP(C165,kolo25!$C$6:$H$200,6,0),0)</f>
        <v>0</v>
      </c>
      <c r="AK165" s="27">
        <f>IFERROR(VLOOKUP(C165,kolo26!$C$6:$H$200,6,0),0)</f>
        <v>0</v>
      </c>
      <c r="AL165" s="27">
        <f>IFERROR(VLOOKUP(C165,kolo27!$C$6:$H$200,6,0),0)</f>
        <v>0</v>
      </c>
      <c r="AM165" s="31">
        <f>IFERROR(VLOOKUP(C165,kolo28!$C$6:$H$200,6,0),0)</f>
        <v>0</v>
      </c>
      <c r="AN165" s="31">
        <f>IFERROR(VLOOKUP(C165,kolo29!$C$6:$H$159,6,0),0)</f>
        <v>0</v>
      </c>
      <c r="AO165" s="31">
        <f>IFERROR(VLOOKUP(C165,kolo30!$C$6:$H$75,6,0),0)</f>
        <v>0</v>
      </c>
      <c r="AP165" s="31">
        <f>IFERROR(VLOOKUP(C165,kolo31!$C$6:$H$118,6,0),0)</f>
        <v>0</v>
      </c>
      <c r="AQ165" s="34">
        <f>IFERROR(VLOOKUP(C165,kolo32!$C$6:$H$200,6,0),0)</f>
        <v>0</v>
      </c>
      <c r="AR165" s="35">
        <f t="array" ref="AR165">SUM(LARGE(AJ165:AQ165,{1,2,3,4,5}))</f>
        <v>0</v>
      </c>
      <c r="AS165" s="36">
        <f>Q165+Z165+AI165+AR165</f>
        <v>0</v>
      </c>
    </row>
    <row r="166" spans="1:45" ht="20.399999999999999" hidden="1">
      <c r="A166" s="18">
        <f t="shared" si="8"/>
        <v>34</v>
      </c>
      <c r="B166" s="19" t="s">
        <v>47</v>
      </c>
      <c r="C166" s="20" t="str">
        <f>Popis!A173</f>
        <v>Mahovlić Krpan Ines</v>
      </c>
      <c r="D166" s="21">
        <f>Popis!B173</f>
        <v>1977</v>
      </c>
      <c r="E166" s="22" t="str">
        <f>LEFT($F166)</f>
        <v>Ž</v>
      </c>
      <c r="F166" s="23" t="str">
        <f>Popis!E173</f>
        <v>Ž45</v>
      </c>
      <c r="G166" s="24" t="s">
        <v>48</v>
      </c>
      <c r="H166" s="25">
        <f>1 + COUNTIFS($AS$6:$AS$950,"&gt;" &amp;$AS166, $F$6:$F$950, $F166)</f>
        <v>3</v>
      </c>
      <c r="I166" s="26">
        <f>IFERROR(VLOOKUP(C166,kolo1!$C$8:$H$133,6,0),0)</f>
        <v>0</v>
      </c>
      <c r="J166" s="27">
        <f>IFERROR(VLOOKUP(C166,kolo2!$C$8:$H$199,6,0),0)</f>
        <v>0</v>
      </c>
      <c r="K166" s="27">
        <f>IFERROR(VLOOKUP(C166,kolo3!$C$7:$H$169,6,0),0)</f>
        <v>0</v>
      </c>
      <c r="L166" s="27">
        <f>IFERROR(VLOOKUP(C166,kolo4!$C$6:$H$171,6,0),0)</f>
        <v>0</v>
      </c>
      <c r="M166" s="27">
        <f>IFERROR(VLOOKUP(C166,kolo5!$C$6:$H$150,6,0),0)</f>
        <v>0</v>
      </c>
      <c r="N166" s="27">
        <f>IFERROR(VLOOKUP(C166,kolo6!$C$6:$H$153,6,0),0)</f>
        <v>0</v>
      </c>
      <c r="O166" s="27">
        <f>IFERROR(VLOOKUP(C166,kolo7!$C$6:$H$64,6,0),0)</f>
        <v>0</v>
      </c>
      <c r="P166" s="28">
        <f>IFERROR(VLOOKUP(C166,kolo8!$C$6:$H$134,6,0),0)</f>
        <v>0</v>
      </c>
      <c r="Q166" s="29">
        <f t="array" ref="Q166">SUM(LARGE(I166:P166,{1,2,3,4,5}))</f>
        <v>0</v>
      </c>
      <c r="R166" s="30">
        <f>IFERROR(VLOOKUP(C166,kolo9!$C$6:$H$200,6,0),0)</f>
        <v>0</v>
      </c>
      <c r="S166" s="27">
        <f>IFERROR(VLOOKUP(C166,kolo10!$C$6:$H$103,6,0),0)</f>
        <v>0</v>
      </c>
      <c r="T166" s="27">
        <f>IFERROR(VLOOKUP(C166,kolo11!$C$6:$H$154,6,0),0)</f>
        <v>0</v>
      </c>
      <c r="U166" s="31">
        <f>IFERROR(VLOOKUP(C166,kolo12!$C$6:$H$153,6,0),0)</f>
        <v>0</v>
      </c>
      <c r="V166" s="31">
        <f>IFERROR(VLOOKUP(C166,kolo13!$C$6:$H$151,6,0),0)</f>
        <v>0</v>
      </c>
      <c r="W166" s="31">
        <f>IFERROR(VLOOKUP(C166,kolo14!$C$6:$H$137,6,0),0)</f>
        <v>0</v>
      </c>
      <c r="X166" s="31">
        <f>IFERROR(VLOOKUP(C166,kolo15!$C$6:$H$149,6,0),0)</f>
        <v>0</v>
      </c>
      <c r="Y166" s="32">
        <f>IFERROR(VLOOKUP(C166,kolo16!$C$6:$H$155,6,0),0)</f>
        <v>0</v>
      </c>
      <c r="Z166" s="33">
        <f t="array" ref="Z166">SUM(LARGE(R166:Y166,{1,2,3,4,5}))</f>
        <v>0</v>
      </c>
      <c r="AA166" s="30">
        <f>IFERROR(VLOOKUP(C166,kolo17!$C$6:$H$151,6,0),0)</f>
        <v>0</v>
      </c>
      <c r="AB166" s="27">
        <f>IFERROR(VLOOKUP(C166,kolo18!$C$6:$H$157,6,0),0)</f>
        <v>0</v>
      </c>
      <c r="AC166" s="27">
        <f>IFERROR(VLOOKUP(C166,kolo19!$C$6:$H$150,6,0),0)</f>
        <v>0</v>
      </c>
      <c r="AD166" s="31">
        <f>IFERROR(VLOOKUP(C166,kolo20!$C$6:$H$145,6,0),0)</f>
        <v>0</v>
      </c>
      <c r="AE166" s="31">
        <f>IFERROR(VLOOKUP(C166,kolo21!$C$6:$H$152,6,0),0)</f>
        <v>0</v>
      </c>
      <c r="AF166" s="31">
        <f>IFERROR(VLOOKUP(C166,kolo22!$C$6:$H$151,6,0),0)</f>
        <v>0</v>
      </c>
      <c r="AG166" s="31">
        <f>IFERROR(VLOOKUP(C166,kolo23!$C$6:$H$118,6,0),0)</f>
        <v>0</v>
      </c>
      <c r="AH166" s="32">
        <f>IFERROR(VLOOKUP(C166,kolo24!$C$6:$H$143,6,0),0)</f>
        <v>0</v>
      </c>
      <c r="AI166" s="33">
        <f t="array" ref="AI166">SUM(LARGE(AA166:AH166,{1,2,3,4,5}))</f>
        <v>0</v>
      </c>
      <c r="AJ166" s="30">
        <f>IFERROR(VLOOKUP(C166,kolo25!$C$6:$H$200,6,0),0)</f>
        <v>0</v>
      </c>
      <c r="AK166" s="27">
        <f>IFERROR(VLOOKUP(C166,kolo26!$C$6:$H$200,6,0),0)</f>
        <v>0</v>
      </c>
      <c r="AL166" s="27">
        <f>IFERROR(VLOOKUP(C166,kolo27!$C$6:$H$200,6,0),0)</f>
        <v>0</v>
      </c>
      <c r="AM166" s="31">
        <f>IFERROR(VLOOKUP(C166,kolo28!$C$6:$H$200,6,0),0)</f>
        <v>0</v>
      </c>
      <c r="AN166" s="31">
        <f>IFERROR(VLOOKUP(C166,kolo29!$C$6:$H$159,6,0),0)</f>
        <v>0</v>
      </c>
      <c r="AO166" s="31">
        <f>IFERROR(VLOOKUP(C166,kolo30!$C$6:$H$75,6,0),0)</f>
        <v>0</v>
      </c>
      <c r="AP166" s="31">
        <f>IFERROR(VLOOKUP(C166,kolo31!$C$6:$H$118,6,0),0)</f>
        <v>0</v>
      </c>
      <c r="AQ166" s="34">
        <f>IFERROR(VLOOKUP(C166,kolo32!$C$6:$H$200,6,0),0)</f>
        <v>0</v>
      </c>
      <c r="AR166" s="35">
        <f t="array" ref="AR166">SUM(LARGE(AJ166:AQ166,{1,2,3,4,5}))</f>
        <v>0</v>
      </c>
      <c r="AS166" s="36">
        <f>Q166+Z166+AI166+AR166</f>
        <v>0</v>
      </c>
    </row>
    <row r="167" spans="1:45" ht="20.399999999999999" hidden="1">
      <c r="A167" s="18">
        <f t="shared" si="8"/>
        <v>58</v>
      </c>
      <c r="B167" s="19" t="s">
        <v>47</v>
      </c>
      <c r="C167" s="20" t="str">
        <f>Popis!A174</f>
        <v>Majić Mladen</v>
      </c>
      <c r="D167" s="21">
        <f>Popis!B174</f>
        <v>1971</v>
      </c>
      <c r="E167" s="22" t="str">
        <f>LEFT($F167)</f>
        <v>M</v>
      </c>
      <c r="F167" s="23" t="str">
        <f>Popis!E174</f>
        <v>M50</v>
      </c>
      <c r="G167" s="24" t="s">
        <v>48</v>
      </c>
      <c r="H167" s="25">
        <f>1 + COUNTIFS($AS$6:$AS$950,"&gt;" &amp;$AS167, $F$6:$F$950, $F167)</f>
        <v>5</v>
      </c>
      <c r="I167" s="26">
        <f>IFERROR(VLOOKUP(C167,kolo1!$C$8:$H$133,6,0),0)</f>
        <v>0</v>
      </c>
      <c r="J167" s="27">
        <f>IFERROR(VLOOKUP(C167,kolo2!$C$8:$H$199,6,0),0)</f>
        <v>0</v>
      </c>
      <c r="K167" s="27">
        <f>IFERROR(VLOOKUP(C167,kolo3!$C$7:$H$169,6,0),0)</f>
        <v>0</v>
      </c>
      <c r="L167" s="27">
        <f>IFERROR(VLOOKUP(C167,kolo4!$C$6:$H$171,6,0),0)</f>
        <v>0</v>
      </c>
      <c r="M167" s="27">
        <f>IFERROR(VLOOKUP(C167,kolo5!$C$6:$H$150,6,0),0)</f>
        <v>0</v>
      </c>
      <c r="N167" s="27">
        <f>IFERROR(VLOOKUP(C167,kolo6!$C$6:$H$153,6,0),0)</f>
        <v>0</v>
      </c>
      <c r="O167" s="27">
        <f>IFERROR(VLOOKUP(C167,kolo7!$C$6:$H$64,6,0),0)</f>
        <v>0</v>
      </c>
      <c r="P167" s="28">
        <f>IFERROR(VLOOKUP(C167,kolo8!$C$6:$H$134,6,0),0)</f>
        <v>0</v>
      </c>
      <c r="Q167" s="29">
        <f t="array" ref="Q167">SUM(LARGE(I167:P167,{1,2,3,4,5}))</f>
        <v>0</v>
      </c>
      <c r="R167" s="30">
        <f>IFERROR(VLOOKUP(C167,kolo9!$C$6:$H$200,6,0),0)</f>
        <v>0</v>
      </c>
      <c r="S167" s="27">
        <f>IFERROR(VLOOKUP(C167,kolo10!$C$6:$H$103,6,0),0)</f>
        <v>0</v>
      </c>
      <c r="T167" s="27">
        <f>IFERROR(VLOOKUP(C167,kolo11!$C$6:$H$154,6,0),0)</f>
        <v>0</v>
      </c>
      <c r="U167" s="31">
        <f>IFERROR(VLOOKUP(C167,kolo12!$C$6:$H$153,6,0),0)</f>
        <v>0</v>
      </c>
      <c r="V167" s="31">
        <f>IFERROR(VLOOKUP(C167,kolo13!$C$6:$H$151,6,0),0)</f>
        <v>0</v>
      </c>
      <c r="W167" s="31">
        <f>IFERROR(VLOOKUP(C167,kolo14!$C$6:$H$137,6,0),0)</f>
        <v>0</v>
      </c>
      <c r="X167" s="31">
        <f>IFERROR(VLOOKUP(C167,kolo15!$C$6:$H$149,6,0),0)</f>
        <v>0</v>
      </c>
      <c r="Y167" s="32">
        <f>IFERROR(VLOOKUP(C167,kolo16!$C$6:$H$155,6,0),0)</f>
        <v>0</v>
      </c>
      <c r="Z167" s="33">
        <f t="array" ref="Z167">SUM(LARGE(R167:Y167,{1,2,3,4,5}))</f>
        <v>0</v>
      </c>
      <c r="AA167" s="30">
        <f>IFERROR(VLOOKUP(C167,kolo17!$C$6:$H$151,6,0),0)</f>
        <v>0</v>
      </c>
      <c r="AB167" s="27">
        <f>IFERROR(VLOOKUP(C167,kolo18!$C$6:$H$157,6,0),0)</f>
        <v>0</v>
      </c>
      <c r="AC167" s="27">
        <f>IFERROR(VLOOKUP(C167,kolo19!$C$6:$H$150,6,0),0)</f>
        <v>0</v>
      </c>
      <c r="AD167" s="31">
        <f>IFERROR(VLOOKUP(C167,kolo20!$C$6:$H$145,6,0),0)</f>
        <v>0</v>
      </c>
      <c r="AE167" s="31">
        <f>IFERROR(VLOOKUP(C167,kolo21!$C$6:$H$152,6,0),0)</f>
        <v>0</v>
      </c>
      <c r="AF167" s="31">
        <f>IFERROR(VLOOKUP(C167,kolo22!$C$6:$H$151,6,0),0)</f>
        <v>0</v>
      </c>
      <c r="AG167" s="31">
        <f>IFERROR(VLOOKUP(C167,kolo23!$C$6:$H$118,6,0),0)</f>
        <v>0</v>
      </c>
      <c r="AH167" s="32">
        <f>IFERROR(VLOOKUP(C167,kolo24!$C$6:$H$143,6,0),0)</f>
        <v>0</v>
      </c>
      <c r="AI167" s="33">
        <f t="array" ref="AI167">SUM(LARGE(AA167:AH167,{1,2,3,4,5}))</f>
        <v>0</v>
      </c>
      <c r="AJ167" s="30">
        <f>IFERROR(VLOOKUP(C167,kolo25!$C$6:$H$200,6,0),0)</f>
        <v>0</v>
      </c>
      <c r="AK167" s="27">
        <f>IFERROR(VLOOKUP(C167,kolo26!$C$6:$H$200,6,0),0)</f>
        <v>0</v>
      </c>
      <c r="AL167" s="27">
        <f>IFERROR(VLOOKUP(C167,kolo27!$C$6:$H$200,6,0),0)</f>
        <v>0</v>
      </c>
      <c r="AM167" s="31">
        <f>IFERROR(VLOOKUP(C167,kolo28!$C$6:$H$200,6,0),0)</f>
        <v>0</v>
      </c>
      <c r="AN167" s="31">
        <f>IFERROR(VLOOKUP(C167,kolo29!$C$6:$H$159,6,0),0)</f>
        <v>0</v>
      </c>
      <c r="AO167" s="31">
        <f>IFERROR(VLOOKUP(C167,kolo30!$C$6:$H$75,6,0),0)</f>
        <v>0</v>
      </c>
      <c r="AP167" s="31">
        <f>IFERROR(VLOOKUP(C167,kolo31!$C$6:$H$118,6,0),0)</f>
        <v>0</v>
      </c>
      <c r="AQ167" s="34">
        <f>IFERROR(VLOOKUP(C167,kolo32!$C$6:$H$200,6,0),0)</f>
        <v>0</v>
      </c>
      <c r="AR167" s="35">
        <f t="array" ref="AR167">SUM(LARGE(AJ167:AQ167,{1,2,3,4,5}))</f>
        <v>0</v>
      </c>
      <c r="AS167" s="36">
        <f>Q167+Z167+AI167+AR167</f>
        <v>0</v>
      </c>
    </row>
    <row r="168" spans="1:45" ht="20.399999999999999" hidden="1">
      <c r="A168" s="18">
        <f t="shared" si="8"/>
        <v>58</v>
      </c>
      <c r="B168" s="19" t="s">
        <v>47</v>
      </c>
      <c r="C168" s="20" t="str">
        <f>Popis!A55</f>
        <v>Crnošija Miran</v>
      </c>
      <c r="D168" s="21">
        <f>Popis!B55</f>
        <v>1989</v>
      </c>
      <c r="E168" s="22" t="str">
        <f>LEFT($F168)</f>
        <v>M</v>
      </c>
      <c r="F168" s="23" t="str">
        <f>Popis!E55</f>
        <v>MS</v>
      </c>
      <c r="G168" s="24" t="s">
        <v>48</v>
      </c>
      <c r="H168" s="25">
        <f>1 + COUNTIFS($AS$6:$AS$950,"&gt;" &amp;$AS168, $F$6:$F$950, $F168)</f>
        <v>7</v>
      </c>
      <c r="I168" s="26">
        <f>IFERROR(VLOOKUP(C168,kolo1!$C$8:$H$133,6,0),0)</f>
        <v>0</v>
      </c>
      <c r="J168" s="27">
        <f>IFERROR(VLOOKUP(C168,kolo2!$C$8:$H$199,6,0),0)</f>
        <v>0</v>
      </c>
      <c r="K168" s="27">
        <f>IFERROR(VLOOKUP(C168,kolo3!$C$7:$H$169,6,0),0)</f>
        <v>0</v>
      </c>
      <c r="L168" s="27">
        <f>IFERROR(VLOOKUP(C168,kolo4!$C$6:$H$171,6,0),0)</f>
        <v>0</v>
      </c>
      <c r="M168" s="27">
        <f>IFERROR(VLOOKUP(C168,kolo5!$C$6:$H$150,6,0),0)</f>
        <v>0</v>
      </c>
      <c r="N168" s="27">
        <f>IFERROR(VLOOKUP(C168,kolo6!$C$6:$H$153,6,0),0)</f>
        <v>0</v>
      </c>
      <c r="O168" s="27">
        <f>IFERROR(VLOOKUP(C168,kolo7!$C$6:$H$64,6,0),0)</f>
        <v>0</v>
      </c>
      <c r="P168" s="28">
        <f>IFERROR(VLOOKUP(C168,kolo8!$C$6:$H$134,6,0),0)</f>
        <v>0</v>
      </c>
      <c r="Q168" s="29">
        <f t="array" ref="Q168">SUM(LARGE(I168:P168,{1,2,3,4,5}))</f>
        <v>0</v>
      </c>
      <c r="R168" s="30">
        <f>IFERROR(VLOOKUP(C168,kolo9!$C$6:$H$200,6,0),0)</f>
        <v>0</v>
      </c>
      <c r="S168" s="27">
        <f>IFERROR(VLOOKUP(C168,kolo10!$C$6:$H$103,6,0),0)</f>
        <v>0</v>
      </c>
      <c r="T168" s="27">
        <f>IFERROR(VLOOKUP(C168,kolo11!$C$6:$H$154,6,0),0)</f>
        <v>0</v>
      </c>
      <c r="U168" s="31">
        <f>IFERROR(VLOOKUP(C168,kolo12!$C$6:$H$153,6,0),0)</f>
        <v>0</v>
      </c>
      <c r="V168" s="31">
        <f>IFERROR(VLOOKUP(C168,kolo13!$C$6:$H$151,6,0),0)</f>
        <v>0</v>
      </c>
      <c r="W168" s="31">
        <f>IFERROR(VLOOKUP(C168,kolo14!$C$6:$H$137,6,0),0)</f>
        <v>0</v>
      </c>
      <c r="X168" s="31">
        <f>IFERROR(VLOOKUP(C168,kolo15!$C$6:$H$149,6,0),0)</f>
        <v>0</v>
      </c>
      <c r="Y168" s="32">
        <f>IFERROR(VLOOKUP(C168,kolo16!$C$6:$H$155,6,0),0)</f>
        <v>0</v>
      </c>
      <c r="Z168" s="33">
        <f t="array" ref="Z168">SUM(LARGE(R168:Y168,{1,2,3,4,5}))</f>
        <v>0</v>
      </c>
      <c r="AA168" s="30">
        <f>IFERROR(VLOOKUP(C168,kolo17!$C$6:$H$151,6,0),0)</f>
        <v>0</v>
      </c>
      <c r="AB168" s="27">
        <f>IFERROR(VLOOKUP(C168,kolo18!$C$6:$H$157,6,0),0)</f>
        <v>0</v>
      </c>
      <c r="AC168" s="27">
        <f>IFERROR(VLOOKUP(C168,kolo19!$C$6:$H$150,6,0),0)</f>
        <v>0</v>
      </c>
      <c r="AD168" s="31">
        <f>IFERROR(VLOOKUP(C168,kolo20!$C$6:$H$145,6,0),0)</f>
        <v>0</v>
      </c>
      <c r="AE168" s="31">
        <f>IFERROR(VLOOKUP(C168,kolo21!$C$6:$H$152,6,0),0)</f>
        <v>0</v>
      </c>
      <c r="AF168" s="31">
        <f>IFERROR(VLOOKUP(C168,kolo22!$C$6:$H$151,6,0),0)</f>
        <v>0</v>
      </c>
      <c r="AG168" s="31">
        <f>IFERROR(VLOOKUP(C168,kolo23!$C$6:$H$118,6,0),0)</f>
        <v>0</v>
      </c>
      <c r="AH168" s="32">
        <f>IFERROR(VLOOKUP(C168,kolo24!$C$6:$H$143,6,0),0)</f>
        <v>0</v>
      </c>
      <c r="AI168" s="33">
        <f t="array" ref="AI168">SUM(LARGE(AA168:AH168,{1,2,3,4,5}))</f>
        <v>0</v>
      </c>
      <c r="AJ168" s="30">
        <f>IFERROR(VLOOKUP(C168,kolo25!$C$6:$H$200,6,0),0)</f>
        <v>0</v>
      </c>
      <c r="AK168" s="27">
        <f>IFERROR(VLOOKUP(C168,kolo26!$C$6:$H$200,6,0),0)</f>
        <v>0</v>
      </c>
      <c r="AL168" s="27">
        <f>IFERROR(VLOOKUP(C168,kolo27!$C$6:$H$200,6,0),0)</f>
        <v>0</v>
      </c>
      <c r="AM168" s="31">
        <f>IFERROR(VLOOKUP(C168,kolo28!$C$6:$H$200,6,0),0)</f>
        <v>0</v>
      </c>
      <c r="AN168" s="31">
        <f>IFERROR(VLOOKUP(C168,kolo29!$C$6:$H$159,6,0),0)</f>
        <v>0</v>
      </c>
      <c r="AO168" s="31">
        <f>IFERROR(VLOOKUP(C168,kolo30!$C$6:$H$75,6,0),0)</f>
        <v>0</v>
      </c>
      <c r="AP168" s="31">
        <f>IFERROR(VLOOKUP(C168,kolo31!$C$6:$H$118,6,0),0)</f>
        <v>0</v>
      </c>
      <c r="AQ168" s="34">
        <f>IFERROR(VLOOKUP(C168,kolo32!$C$6:$H$200,6,0),0)</f>
        <v>0</v>
      </c>
      <c r="AR168" s="35">
        <f t="array" ref="AR168">SUM(LARGE(AJ168:AQ168,{1,2,3,4,5}))</f>
        <v>0</v>
      </c>
      <c r="AS168" s="36">
        <f>Q168+Z168+AI168+AR168</f>
        <v>0</v>
      </c>
    </row>
    <row r="169" spans="1:45" ht="20.399999999999999" hidden="1">
      <c r="A169" s="18">
        <f t="shared" si="8"/>
        <v>58</v>
      </c>
      <c r="B169" s="19" t="s">
        <v>47</v>
      </c>
      <c r="C169" s="20" t="str">
        <f>Popis!A176</f>
        <v>Marić Stefano</v>
      </c>
      <c r="D169" s="21">
        <f>Popis!B176</f>
        <v>0</v>
      </c>
      <c r="E169" s="22" t="str">
        <f>LEFT($F169)</f>
        <v>M</v>
      </c>
      <c r="F169" s="23" t="str">
        <f>Popis!E176</f>
        <v>Mun</v>
      </c>
      <c r="G169" s="24" t="s">
        <v>48</v>
      </c>
      <c r="H169" s="25">
        <f>1 + COUNTIFS($AS$6:$AS$950,"&gt;" &amp;$AS169, $F$6:$F$950, $F169)</f>
        <v>14</v>
      </c>
      <c r="I169" s="26">
        <f>IFERROR(VLOOKUP(C169,kolo1!$C$8:$H$133,6,0),0)</f>
        <v>0</v>
      </c>
      <c r="J169" s="27">
        <f>IFERROR(VLOOKUP(C169,kolo2!$C$8:$H$199,6,0),0)</f>
        <v>0</v>
      </c>
      <c r="K169" s="27">
        <f>IFERROR(VLOOKUP(C169,kolo3!$C$7:$H$169,6,0),0)</f>
        <v>0</v>
      </c>
      <c r="L169" s="27">
        <f>IFERROR(VLOOKUP(C169,kolo4!$C$6:$H$171,6,0),0)</f>
        <v>0</v>
      </c>
      <c r="M169" s="27">
        <f>IFERROR(VLOOKUP(C169,kolo5!$C$6:$H$150,6,0),0)</f>
        <v>0</v>
      </c>
      <c r="N169" s="27">
        <f>IFERROR(VLOOKUP(C169,kolo6!$C$6:$H$153,6,0),0)</f>
        <v>0</v>
      </c>
      <c r="O169" s="27">
        <f>IFERROR(VLOOKUP(C169,kolo7!$C$6:$H$64,6,0),0)</f>
        <v>0</v>
      </c>
      <c r="P169" s="28">
        <f>IFERROR(VLOOKUP(C169,kolo8!$C$6:$H$134,6,0),0)</f>
        <v>0</v>
      </c>
      <c r="Q169" s="29">
        <f t="array" ref="Q169">SUM(LARGE(I169:P169,{1,2,3,4,5}))</f>
        <v>0</v>
      </c>
      <c r="R169" s="30">
        <f>IFERROR(VLOOKUP(C169,kolo9!$C$6:$H$200,6,0),0)</f>
        <v>0</v>
      </c>
      <c r="S169" s="27">
        <f>IFERROR(VLOOKUP(C169,kolo10!$C$6:$H$103,6,0),0)</f>
        <v>0</v>
      </c>
      <c r="T169" s="27">
        <f>IFERROR(VLOOKUP(C169,kolo11!$C$6:$H$154,6,0),0)</f>
        <v>0</v>
      </c>
      <c r="U169" s="31">
        <f>IFERROR(VLOOKUP(C169,kolo12!$C$6:$H$153,6,0),0)</f>
        <v>0</v>
      </c>
      <c r="V169" s="31">
        <f>IFERROR(VLOOKUP(C169,kolo13!$C$6:$H$151,6,0),0)</f>
        <v>0</v>
      </c>
      <c r="W169" s="31">
        <f>IFERROR(VLOOKUP(C169,kolo14!$C$6:$H$137,6,0),0)</f>
        <v>0</v>
      </c>
      <c r="X169" s="31">
        <f>IFERROR(VLOOKUP(C169,kolo15!$C$6:$H$149,6,0),0)</f>
        <v>0</v>
      </c>
      <c r="Y169" s="32">
        <f>IFERROR(VLOOKUP(C169,kolo16!$C$6:$H$155,6,0),0)</f>
        <v>0</v>
      </c>
      <c r="Z169" s="33">
        <f t="array" ref="Z169">SUM(LARGE(R169:Y169,{1,2,3,4,5}))</f>
        <v>0</v>
      </c>
      <c r="AA169" s="30">
        <f>IFERROR(VLOOKUP(C169,kolo17!$C$6:$H$151,6,0),0)</f>
        <v>0</v>
      </c>
      <c r="AB169" s="27">
        <f>IFERROR(VLOOKUP(C169,kolo18!$C$6:$H$157,6,0),0)</f>
        <v>0</v>
      </c>
      <c r="AC169" s="27">
        <f>IFERROR(VLOOKUP(C169,kolo19!$C$6:$H$150,6,0),0)</f>
        <v>0</v>
      </c>
      <c r="AD169" s="31">
        <f>IFERROR(VLOOKUP(C169,kolo20!$C$6:$H$145,6,0),0)</f>
        <v>0</v>
      </c>
      <c r="AE169" s="31">
        <f>IFERROR(VLOOKUP(C169,kolo21!$C$6:$H$152,6,0),0)</f>
        <v>0</v>
      </c>
      <c r="AF169" s="31">
        <f>IFERROR(VLOOKUP(C169,kolo22!$C$6:$H$151,6,0),0)</f>
        <v>0</v>
      </c>
      <c r="AG169" s="31">
        <f>IFERROR(VLOOKUP(C169,kolo23!$C$6:$H$118,6,0),0)</f>
        <v>0</v>
      </c>
      <c r="AH169" s="32">
        <f>IFERROR(VLOOKUP(C169,kolo24!$C$6:$H$143,6,0),0)</f>
        <v>0</v>
      </c>
      <c r="AI169" s="33">
        <f t="array" ref="AI169">SUM(LARGE(AA169:AH169,{1,2,3,4,5}))</f>
        <v>0</v>
      </c>
      <c r="AJ169" s="30">
        <f>IFERROR(VLOOKUP(C169,kolo25!$C$6:$H$200,6,0),0)</f>
        <v>0</v>
      </c>
      <c r="AK169" s="27">
        <f>IFERROR(VLOOKUP(C169,kolo26!$C$6:$H$200,6,0),0)</f>
        <v>0</v>
      </c>
      <c r="AL169" s="27">
        <f>IFERROR(VLOOKUP(C169,kolo27!$C$6:$H$200,6,0),0)</f>
        <v>0</v>
      </c>
      <c r="AM169" s="31">
        <f>IFERROR(VLOOKUP(C169,kolo28!$C$6:$H$200,6,0),0)</f>
        <v>0</v>
      </c>
      <c r="AN169" s="31">
        <f>IFERROR(VLOOKUP(C169,kolo29!$C$6:$H$159,6,0),0)</f>
        <v>0</v>
      </c>
      <c r="AO169" s="31">
        <f>IFERROR(VLOOKUP(C169,kolo30!$C$6:$H$75,6,0),0)</f>
        <v>0</v>
      </c>
      <c r="AP169" s="31">
        <f>IFERROR(VLOOKUP(C169,kolo31!$C$6:$H$118,6,0),0)</f>
        <v>0</v>
      </c>
      <c r="AQ169" s="34">
        <f>IFERROR(VLOOKUP(C169,kolo32!$C$6:$H$200,6,0),0)</f>
        <v>0</v>
      </c>
      <c r="AR169" s="35">
        <f t="array" ref="AR169">SUM(LARGE(AJ169:AQ169,{1,2,3,4,5}))</f>
        <v>0</v>
      </c>
      <c r="AS169" s="36">
        <f>Q169+Z169+AI169+AR169</f>
        <v>0</v>
      </c>
    </row>
    <row r="170" spans="1:45" ht="20.399999999999999" hidden="1">
      <c r="A170" s="18">
        <f t="shared" si="8"/>
        <v>58</v>
      </c>
      <c r="B170" s="19" t="s">
        <v>47</v>
      </c>
      <c r="C170" s="20" t="str">
        <f>Popis!A177</f>
        <v>Markota Boris</v>
      </c>
      <c r="D170" s="21">
        <f>Popis!B177</f>
        <v>1974</v>
      </c>
      <c r="E170" s="22" t="str">
        <f>LEFT($F170)</f>
        <v>M</v>
      </c>
      <c r="F170" s="23" t="str">
        <f>Popis!E177</f>
        <v>M45</v>
      </c>
      <c r="G170" s="24" t="s">
        <v>48</v>
      </c>
      <c r="H170" s="25">
        <f>1 + COUNTIFS($AS$6:$AS$950,"&gt;" &amp;$AS170, $F$6:$F$950, $F170)</f>
        <v>9</v>
      </c>
      <c r="I170" s="26">
        <f>IFERROR(VLOOKUP(C170,kolo1!$C$8:$H$133,6,0),0)</f>
        <v>0</v>
      </c>
      <c r="J170" s="27">
        <f>IFERROR(VLOOKUP(C170,kolo2!$C$8:$H$199,6,0),0)</f>
        <v>0</v>
      </c>
      <c r="K170" s="27">
        <f>IFERROR(VLOOKUP(C170,kolo3!$C$7:$H$169,6,0),0)</f>
        <v>0</v>
      </c>
      <c r="L170" s="27">
        <f>IFERROR(VLOOKUP(C170,kolo4!$C$6:$H$171,6,0),0)</f>
        <v>0</v>
      </c>
      <c r="M170" s="27">
        <f>IFERROR(VLOOKUP(C170,kolo5!$C$6:$H$150,6,0),0)</f>
        <v>0</v>
      </c>
      <c r="N170" s="27">
        <f>IFERROR(VLOOKUP(C170,kolo6!$C$6:$H$153,6,0),0)</f>
        <v>0</v>
      </c>
      <c r="O170" s="27">
        <f>IFERROR(VLOOKUP(C170,kolo7!$C$6:$H$64,6,0),0)</f>
        <v>0</v>
      </c>
      <c r="P170" s="28">
        <f>IFERROR(VLOOKUP(C170,kolo8!$C$6:$H$134,6,0),0)</f>
        <v>0</v>
      </c>
      <c r="Q170" s="29">
        <f t="array" ref="Q170">SUM(LARGE(I170:P170,{1,2,3,4,5}))</f>
        <v>0</v>
      </c>
      <c r="R170" s="30">
        <f>IFERROR(VLOOKUP(C170,kolo9!$C$6:$H$200,6,0),0)</f>
        <v>0</v>
      </c>
      <c r="S170" s="27">
        <f>IFERROR(VLOOKUP(C170,kolo10!$C$6:$H$103,6,0),0)</f>
        <v>0</v>
      </c>
      <c r="T170" s="27">
        <f>IFERROR(VLOOKUP(C170,kolo11!$C$6:$H$154,6,0),0)</f>
        <v>0</v>
      </c>
      <c r="U170" s="31">
        <f>IFERROR(VLOOKUP(C170,kolo12!$C$6:$H$153,6,0),0)</f>
        <v>0</v>
      </c>
      <c r="V170" s="31">
        <f>IFERROR(VLOOKUP(C170,kolo13!$C$6:$H$151,6,0),0)</f>
        <v>0</v>
      </c>
      <c r="W170" s="31">
        <f>IFERROR(VLOOKUP(C170,kolo14!$C$6:$H$137,6,0),0)</f>
        <v>0</v>
      </c>
      <c r="X170" s="31">
        <f>IFERROR(VLOOKUP(C170,kolo15!$C$6:$H$149,6,0),0)</f>
        <v>0</v>
      </c>
      <c r="Y170" s="32">
        <f>IFERROR(VLOOKUP(C170,kolo16!$C$6:$H$155,6,0),0)</f>
        <v>0</v>
      </c>
      <c r="Z170" s="33">
        <f t="array" ref="Z170">SUM(LARGE(R170:Y170,{1,2,3,4,5}))</f>
        <v>0</v>
      </c>
      <c r="AA170" s="30">
        <f>IFERROR(VLOOKUP(C170,kolo17!$C$6:$H$151,6,0),0)</f>
        <v>0</v>
      </c>
      <c r="AB170" s="27">
        <f>IFERROR(VLOOKUP(C170,kolo18!$C$6:$H$157,6,0),0)</f>
        <v>0</v>
      </c>
      <c r="AC170" s="27">
        <f>IFERROR(VLOOKUP(C170,kolo19!$C$6:$H$150,6,0),0)</f>
        <v>0</v>
      </c>
      <c r="AD170" s="31">
        <f>IFERROR(VLOOKUP(C170,kolo20!$C$6:$H$145,6,0),0)</f>
        <v>0</v>
      </c>
      <c r="AE170" s="31">
        <f>IFERROR(VLOOKUP(C170,kolo21!$C$6:$H$152,6,0),0)</f>
        <v>0</v>
      </c>
      <c r="AF170" s="31">
        <f>IFERROR(VLOOKUP(C170,kolo22!$C$6:$H$151,6,0),0)</f>
        <v>0</v>
      </c>
      <c r="AG170" s="31">
        <f>IFERROR(VLOOKUP(C170,kolo23!$C$6:$H$118,6,0),0)</f>
        <v>0</v>
      </c>
      <c r="AH170" s="32">
        <f>IFERROR(VLOOKUP(C170,kolo24!$C$6:$H$143,6,0),0)</f>
        <v>0</v>
      </c>
      <c r="AI170" s="33">
        <f t="array" ref="AI170">SUM(LARGE(AA170:AH170,{1,2,3,4,5}))</f>
        <v>0</v>
      </c>
      <c r="AJ170" s="30">
        <f>IFERROR(VLOOKUP(C170,kolo25!$C$6:$H$200,6,0),0)</f>
        <v>0</v>
      </c>
      <c r="AK170" s="27">
        <f>IFERROR(VLOOKUP(C170,kolo26!$C$6:$H$200,6,0),0)</f>
        <v>0</v>
      </c>
      <c r="AL170" s="27">
        <f>IFERROR(VLOOKUP(C170,kolo27!$C$6:$H$200,6,0),0)</f>
        <v>0</v>
      </c>
      <c r="AM170" s="31">
        <f>IFERROR(VLOOKUP(C170,kolo28!$C$6:$H$200,6,0),0)</f>
        <v>0</v>
      </c>
      <c r="AN170" s="31">
        <f>IFERROR(VLOOKUP(C170,kolo29!$C$6:$H$159,6,0),0)</f>
        <v>0</v>
      </c>
      <c r="AO170" s="31">
        <f>IFERROR(VLOOKUP(C170,kolo30!$C$6:$H$75,6,0),0)</f>
        <v>0</v>
      </c>
      <c r="AP170" s="31">
        <f>IFERROR(VLOOKUP(C170,kolo31!$C$6:$H$118,6,0),0)</f>
        <v>0</v>
      </c>
      <c r="AQ170" s="34">
        <f>IFERROR(VLOOKUP(C170,kolo32!$C$6:$H$200,6,0),0)</f>
        <v>0</v>
      </c>
      <c r="AR170" s="35">
        <f t="array" ref="AR170">SUM(LARGE(AJ170:AQ170,{1,2,3,4,5}))</f>
        <v>0</v>
      </c>
      <c r="AS170" s="36">
        <f>Q170+Z170+AI170+AR170</f>
        <v>0</v>
      </c>
    </row>
    <row r="171" spans="1:45" ht="20.399999999999999" hidden="1">
      <c r="A171" s="18">
        <f t="shared" si="8"/>
        <v>58</v>
      </c>
      <c r="B171" s="19" t="s">
        <v>47</v>
      </c>
      <c r="C171" s="20" t="str">
        <f>Popis!A364</f>
        <v>Kamenjašević Marin</v>
      </c>
      <c r="D171" s="21">
        <f>Popis!B364</f>
        <v>1987</v>
      </c>
      <c r="E171" s="22" t="str">
        <f>LEFT($F171)</f>
        <v>M</v>
      </c>
      <c r="F171" s="23" t="str">
        <f>Popis!E364</f>
        <v>M35</v>
      </c>
      <c r="G171" s="24" t="s">
        <v>48</v>
      </c>
      <c r="H171" s="25">
        <f>1 + COUNTIFS($AS$6:$AS$950,"&gt;" &amp;$AS171, $F$6:$F$950, $F171)</f>
        <v>5</v>
      </c>
      <c r="I171" s="26">
        <f>IFERROR(VLOOKUP(C171,kolo1!$C$8:$H$133,6,0),0)</f>
        <v>0</v>
      </c>
      <c r="J171" s="27">
        <f>IFERROR(VLOOKUP(C171,kolo2!$C$8:$H$199,6,0),0)</f>
        <v>0</v>
      </c>
      <c r="K171" s="27">
        <f>IFERROR(VLOOKUP(C171,kolo3!$C$7:$H$169,6,0),0)</f>
        <v>0</v>
      </c>
      <c r="L171" s="27">
        <f>IFERROR(VLOOKUP(C171,kolo4!$C$6:$H$171,6,0),0)</f>
        <v>0</v>
      </c>
      <c r="M171" s="27">
        <f>IFERROR(VLOOKUP(C171,kolo5!$C$6:$H$150,6,0),0)</f>
        <v>0</v>
      </c>
      <c r="N171" s="27">
        <f>IFERROR(VLOOKUP(C171,kolo6!$C$6:$H$153,6,0),0)</f>
        <v>0</v>
      </c>
      <c r="O171" s="27">
        <f>IFERROR(VLOOKUP(C171,kolo7!$C$6:$H$64,6,0),0)</f>
        <v>0</v>
      </c>
      <c r="P171" s="28">
        <f>IFERROR(VLOOKUP(C171,kolo8!$C$6:$H$134,6,0),0)</f>
        <v>0</v>
      </c>
      <c r="Q171" s="29">
        <f t="array" ref="Q171">SUM(LARGE(I171:P171,{1,2,3,4,5}))</f>
        <v>0</v>
      </c>
      <c r="R171" s="30">
        <f>IFERROR(VLOOKUP(C171,kolo9!$C$6:$H$200,6,0),0)</f>
        <v>0</v>
      </c>
      <c r="S171" s="27">
        <f>IFERROR(VLOOKUP(C171,kolo10!$C$6:$H$103,6,0),0)</f>
        <v>0</v>
      </c>
      <c r="T171" s="27">
        <f>IFERROR(VLOOKUP(C171,kolo11!$C$6:$H$154,6,0),0)</f>
        <v>0</v>
      </c>
      <c r="U171" s="31">
        <f>IFERROR(VLOOKUP(C171,kolo12!$C$6:$H$153,6,0),0)</f>
        <v>0</v>
      </c>
      <c r="V171" s="31">
        <f>IFERROR(VLOOKUP(C171,kolo13!$C$6:$H$151,6,0),0)</f>
        <v>0</v>
      </c>
      <c r="W171" s="31">
        <f>IFERROR(VLOOKUP(C171,kolo14!$C$6:$H$137,6,0),0)</f>
        <v>0</v>
      </c>
      <c r="X171" s="31">
        <f>IFERROR(VLOOKUP(C171,kolo15!$C$6:$H$149,6,0),0)</f>
        <v>0</v>
      </c>
      <c r="Y171" s="32">
        <f>IFERROR(VLOOKUP(C171,kolo16!$C$6:$H$155,6,0),0)</f>
        <v>0</v>
      </c>
      <c r="Z171" s="33">
        <f t="array" ref="Z171">SUM(LARGE(R171:Y171,{1,2,3,4,5}))</f>
        <v>0</v>
      </c>
      <c r="AA171" s="30">
        <f>IFERROR(VLOOKUP(C171,kolo17!$C$6:$H$151,6,0),0)</f>
        <v>0</v>
      </c>
      <c r="AB171" s="27">
        <f>IFERROR(VLOOKUP(C171,kolo18!$C$6:$H$157,6,0),0)</f>
        <v>0</v>
      </c>
      <c r="AC171" s="27">
        <f>IFERROR(VLOOKUP(C171,kolo19!$C$6:$H$150,6,0),0)</f>
        <v>0</v>
      </c>
      <c r="AD171" s="31">
        <f>IFERROR(VLOOKUP(C171,kolo20!$C$6:$H$145,6,0),0)</f>
        <v>0</v>
      </c>
      <c r="AE171" s="31">
        <f>IFERROR(VLOOKUP(C171,kolo21!$C$6:$H$152,6,0),0)</f>
        <v>0</v>
      </c>
      <c r="AF171" s="31">
        <f>IFERROR(VLOOKUP(C171,kolo22!$C$6:$H$151,6,0),0)</f>
        <v>0</v>
      </c>
      <c r="AG171" s="31">
        <f>IFERROR(VLOOKUP(C171,kolo23!$C$6:$H$118,6,0),0)</f>
        <v>0</v>
      </c>
      <c r="AH171" s="32">
        <f>IFERROR(VLOOKUP(C171,kolo24!$C$6:$H$143,6,0),0)</f>
        <v>0</v>
      </c>
      <c r="AI171" s="33">
        <f t="array" ref="AI171">SUM(LARGE(AA171:AH171,{1,2,3,4,5}))</f>
        <v>0</v>
      </c>
      <c r="AJ171" s="30">
        <f>IFERROR(VLOOKUP(C171,kolo25!$C$6:$H$200,6,0),0)</f>
        <v>0</v>
      </c>
      <c r="AK171" s="27">
        <f>IFERROR(VLOOKUP(C171,kolo26!$C$6:$H$200,6,0),0)</f>
        <v>0</v>
      </c>
      <c r="AL171" s="27">
        <f>IFERROR(VLOOKUP(C171,kolo27!$C$6:$H$200,6,0),0)</f>
        <v>0</v>
      </c>
      <c r="AM171" s="31">
        <f>IFERROR(VLOOKUP(C171,kolo28!$C$6:$H$200,6,0),0)</f>
        <v>0</v>
      </c>
      <c r="AN171" s="31">
        <f>IFERROR(VLOOKUP(C171,kolo29!$C$6:$H$159,6,0),0)</f>
        <v>0</v>
      </c>
      <c r="AO171" s="31">
        <f>IFERROR(VLOOKUP(C171,kolo30!$C$6:$H$75,6,0),0)</f>
        <v>0</v>
      </c>
      <c r="AP171" s="31">
        <f>IFERROR(VLOOKUP(C171,kolo31!$C$6:$H$118,6,0),0)</f>
        <v>0</v>
      </c>
      <c r="AQ171" s="34">
        <f>IFERROR(VLOOKUP(C171,kolo32!$C$6:$H$200,6,0),0)</f>
        <v>0</v>
      </c>
      <c r="AR171" s="35">
        <f t="array" ref="AR171">SUM(LARGE(AJ171:AQ171,{1,2,3,4,5}))</f>
        <v>0</v>
      </c>
      <c r="AS171" s="36">
        <f>Q171+Z171+AI171+AR171</f>
        <v>0</v>
      </c>
    </row>
    <row r="172" spans="1:45" ht="20.399999999999999" hidden="1">
      <c r="A172" s="18">
        <f t="shared" si="8"/>
        <v>58</v>
      </c>
      <c r="B172" s="19" t="s">
        <v>47</v>
      </c>
      <c r="C172" s="20" t="str">
        <f>Popis!A108</f>
        <v>Ivančan Vilim</v>
      </c>
      <c r="D172" s="21">
        <f>Popis!B108</f>
        <v>1986</v>
      </c>
      <c r="E172" s="22" t="str">
        <f>LEFT($F172)</f>
        <v>M</v>
      </c>
      <c r="F172" s="23" t="str">
        <f>Popis!E108</f>
        <v>M35</v>
      </c>
      <c r="G172" s="37" t="s">
        <v>48</v>
      </c>
      <c r="H172" s="25">
        <f>1 + COUNTIFS($AS$6:$AS$950,"&gt;" &amp;$AS172, $F$6:$F$950, $F172)</f>
        <v>5</v>
      </c>
      <c r="I172" s="26">
        <f>IFERROR(VLOOKUP(C172,kolo1!$C$8:$H$133,6,0),0)</f>
        <v>0</v>
      </c>
      <c r="J172" s="27">
        <f>IFERROR(VLOOKUP(C172,kolo2!$C$8:$H$199,6,0),0)</f>
        <v>0</v>
      </c>
      <c r="K172" s="27">
        <f>IFERROR(VLOOKUP(C172,kolo3!$C$7:$H$169,6,0),0)</f>
        <v>0</v>
      </c>
      <c r="L172" s="27">
        <f>IFERROR(VLOOKUP(C172,kolo4!$C$6:$H$171,6,0),0)</f>
        <v>0</v>
      </c>
      <c r="M172" s="27">
        <f>IFERROR(VLOOKUP(C172,kolo5!$C$6:$H$150,6,0),0)</f>
        <v>0</v>
      </c>
      <c r="N172" s="27">
        <f>IFERROR(VLOOKUP(C172,kolo6!$C$6:$H$153,6,0),0)</f>
        <v>0</v>
      </c>
      <c r="O172" s="27">
        <f>IFERROR(VLOOKUP(C172,kolo7!$C$6:$H$64,6,0),0)</f>
        <v>0</v>
      </c>
      <c r="P172" s="28">
        <f>IFERROR(VLOOKUP(C172,kolo8!$C$6:$H$134,6,0),0)</f>
        <v>0</v>
      </c>
      <c r="Q172" s="29">
        <f t="array" ref="Q172">SUM(LARGE(I172:P172,{1,2,3,4,5}))</f>
        <v>0</v>
      </c>
      <c r="R172" s="30">
        <f>IFERROR(VLOOKUP(C172,kolo9!$C$6:$H$200,6,0),0)</f>
        <v>0</v>
      </c>
      <c r="S172" s="27">
        <f>IFERROR(VLOOKUP(C172,kolo10!$C$6:$H$103,6,0),0)</f>
        <v>0</v>
      </c>
      <c r="T172" s="27">
        <f>IFERROR(VLOOKUP(C172,kolo11!$C$6:$H$154,6,0),0)</f>
        <v>0</v>
      </c>
      <c r="U172" s="31">
        <f>IFERROR(VLOOKUP(C172,kolo12!$C$6:$H$153,6,0),0)</f>
        <v>0</v>
      </c>
      <c r="V172" s="31">
        <f>IFERROR(VLOOKUP(C172,kolo13!$C$6:$H$151,6,0),0)</f>
        <v>0</v>
      </c>
      <c r="W172" s="31">
        <f>IFERROR(VLOOKUP(C172,kolo14!$C$6:$H$137,6,0),0)</f>
        <v>0</v>
      </c>
      <c r="X172" s="31">
        <f>IFERROR(VLOOKUP(C172,kolo15!$C$6:$H$149,6,0),0)</f>
        <v>0</v>
      </c>
      <c r="Y172" s="32">
        <f>IFERROR(VLOOKUP(C172,kolo16!$C$6:$H$155,6,0),0)</f>
        <v>0</v>
      </c>
      <c r="Z172" s="33">
        <f t="array" ref="Z172">SUM(LARGE(R172:Y172,{1,2,3,4,5}))</f>
        <v>0</v>
      </c>
      <c r="AA172" s="30">
        <f>IFERROR(VLOOKUP(C172,kolo17!$C$6:$H$151,6,0),0)</f>
        <v>0</v>
      </c>
      <c r="AB172" s="27">
        <f>IFERROR(VLOOKUP(C172,kolo18!$C$6:$H$157,6,0),0)</f>
        <v>0</v>
      </c>
      <c r="AC172" s="27">
        <f>IFERROR(VLOOKUP(C172,kolo19!$C$6:$H$150,6,0),0)</f>
        <v>0</v>
      </c>
      <c r="AD172" s="31">
        <f>IFERROR(VLOOKUP(C172,kolo20!$C$6:$H$145,6,0),0)</f>
        <v>0</v>
      </c>
      <c r="AE172" s="31">
        <f>IFERROR(VLOOKUP(C172,kolo21!$C$6:$H$152,6,0),0)</f>
        <v>0</v>
      </c>
      <c r="AF172" s="31">
        <f>IFERROR(VLOOKUP(C172,kolo22!$C$6:$H$151,6,0),0)</f>
        <v>0</v>
      </c>
      <c r="AG172" s="31">
        <f>IFERROR(VLOOKUP(C172,kolo23!$C$6:$H$118,6,0),0)</f>
        <v>0</v>
      </c>
      <c r="AH172" s="32">
        <f>IFERROR(VLOOKUP(C172,kolo24!$C$6:$H$143,6,0),0)</f>
        <v>0</v>
      </c>
      <c r="AI172" s="33">
        <f t="array" ref="AI172">SUM(LARGE(AA172:AH172,{1,2,3,4,5}))</f>
        <v>0</v>
      </c>
      <c r="AJ172" s="30">
        <f>IFERROR(VLOOKUP(C172,kolo25!$C$6:$H$200,6,0),0)</f>
        <v>0</v>
      </c>
      <c r="AK172" s="27">
        <f>IFERROR(VLOOKUP(C172,kolo26!$C$6:$H$200,6,0),0)</f>
        <v>0</v>
      </c>
      <c r="AL172" s="27">
        <f>IFERROR(VLOOKUP(C172,kolo27!$C$6:$H$200,6,0),0)</f>
        <v>0</v>
      </c>
      <c r="AM172" s="31">
        <f>IFERROR(VLOOKUP(C172,kolo28!$C$6:$H$200,6,0),0)</f>
        <v>0</v>
      </c>
      <c r="AN172" s="31">
        <f>IFERROR(VLOOKUP(C172,kolo29!$C$6:$H$159,6,0),0)</f>
        <v>0</v>
      </c>
      <c r="AO172" s="31">
        <f>IFERROR(VLOOKUP(C172,kolo30!$C$6:$H$75,6,0),0)</f>
        <v>0</v>
      </c>
      <c r="AP172" s="31">
        <f>IFERROR(VLOOKUP(C172,kolo31!$C$6:$H$118,6,0),0)</f>
        <v>0</v>
      </c>
      <c r="AQ172" s="34">
        <f>IFERROR(VLOOKUP(C172,kolo32!$C$6:$H$200,6,0),0)</f>
        <v>0</v>
      </c>
      <c r="AR172" s="35">
        <f t="array" ref="AR172">SUM(LARGE(AJ172:AQ172,{1,2,3,4,5}))</f>
        <v>0</v>
      </c>
      <c r="AS172" s="36">
        <f>Q172+Z172+AI172+AR172</f>
        <v>0</v>
      </c>
    </row>
    <row r="173" spans="1:45" ht="20.399999999999999" hidden="1">
      <c r="A173" s="18">
        <f t="shared" si="8"/>
        <v>58</v>
      </c>
      <c r="B173" s="19" t="s">
        <v>47</v>
      </c>
      <c r="C173" s="20" t="str">
        <f>Popis!A180</f>
        <v>Markulinčić Tomislav</v>
      </c>
      <c r="D173" s="21">
        <f>Popis!B180</f>
        <v>1982</v>
      </c>
      <c r="E173" s="22" t="str">
        <f>LEFT($F173)</f>
        <v>M</v>
      </c>
      <c r="F173" s="23" t="str">
        <f>Popis!E180</f>
        <v>M40</v>
      </c>
      <c r="G173" s="24" t="s">
        <v>48</v>
      </c>
      <c r="H173" s="25">
        <f>1 + COUNTIFS($AS$6:$AS$950,"&gt;" &amp;$AS173, $F$6:$F$950, $F173)</f>
        <v>5</v>
      </c>
      <c r="I173" s="26">
        <f>IFERROR(VLOOKUP(C173,kolo1!$C$8:$H$133,6,0),0)</f>
        <v>0</v>
      </c>
      <c r="J173" s="27">
        <f>IFERROR(VLOOKUP(C173,kolo2!$C$8:$H$199,6,0),0)</f>
        <v>0</v>
      </c>
      <c r="K173" s="27">
        <f>IFERROR(VLOOKUP(C173,kolo3!$C$7:$H$169,6,0),0)</f>
        <v>0</v>
      </c>
      <c r="L173" s="27">
        <f>IFERROR(VLOOKUP(C173,kolo4!$C$6:$H$171,6,0),0)</f>
        <v>0</v>
      </c>
      <c r="M173" s="27">
        <f>IFERROR(VLOOKUP(C173,kolo5!$C$6:$H$150,6,0),0)</f>
        <v>0</v>
      </c>
      <c r="N173" s="27">
        <f>IFERROR(VLOOKUP(C173,kolo6!$C$6:$H$153,6,0),0)</f>
        <v>0</v>
      </c>
      <c r="O173" s="27">
        <f>IFERROR(VLOOKUP(C173,kolo7!$C$6:$H$64,6,0),0)</f>
        <v>0</v>
      </c>
      <c r="P173" s="28">
        <f>IFERROR(VLOOKUP(C173,kolo8!$C$6:$H$134,6,0),0)</f>
        <v>0</v>
      </c>
      <c r="Q173" s="29">
        <f t="array" ref="Q173">SUM(LARGE(I173:P173,{1,2,3,4,5}))</f>
        <v>0</v>
      </c>
      <c r="R173" s="30">
        <f>IFERROR(VLOOKUP(C173,kolo9!$C$6:$H$200,6,0),0)</f>
        <v>0</v>
      </c>
      <c r="S173" s="27">
        <f>IFERROR(VLOOKUP(C173,kolo10!$C$6:$H$103,6,0),0)</f>
        <v>0</v>
      </c>
      <c r="T173" s="27">
        <f>IFERROR(VLOOKUP(C173,kolo11!$C$6:$H$154,6,0),0)</f>
        <v>0</v>
      </c>
      <c r="U173" s="31">
        <f>IFERROR(VLOOKUP(C173,kolo12!$C$6:$H$153,6,0),0)</f>
        <v>0</v>
      </c>
      <c r="V173" s="31">
        <f>IFERROR(VLOOKUP(C173,kolo13!$C$6:$H$151,6,0),0)</f>
        <v>0</v>
      </c>
      <c r="W173" s="31">
        <f>IFERROR(VLOOKUP(C173,kolo14!$C$6:$H$137,6,0),0)</f>
        <v>0</v>
      </c>
      <c r="X173" s="31">
        <f>IFERROR(VLOOKUP(C173,kolo15!$C$6:$H$149,6,0),0)</f>
        <v>0</v>
      </c>
      <c r="Y173" s="32">
        <f>IFERROR(VLOOKUP(C173,kolo16!$C$6:$H$155,6,0),0)</f>
        <v>0</v>
      </c>
      <c r="Z173" s="33">
        <f t="array" ref="Z173">SUM(LARGE(R173:Y173,{1,2,3,4,5}))</f>
        <v>0</v>
      </c>
      <c r="AA173" s="30">
        <f>IFERROR(VLOOKUP(C173,kolo17!$C$6:$H$151,6,0),0)</f>
        <v>0</v>
      </c>
      <c r="AB173" s="27">
        <f>IFERROR(VLOOKUP(C173,kolo18!$C$6:$H$157,6,0),0)</f>
        <v>0</v>
      </c>
      <c r="AC173" s="27">
        <f>IFERROR(VLOOKUP(C173,kolo19!$C$6:$H$150,6,0),0)</f>
        <v>0</v>
      </c>
      <c r="AD173" s="31">
        <f>IFERROR(VLOOKUP(C173,kolo20!$C$6:$H$145,6,0),0)</f>
        <v>0</v>
      </c>
      <c r="AE173" s="31">
        <f>IFERROR(VLOOKUP(C173,kolo21!$C$6:$H$152,6,0),0)</f>
        <v>0</v>
      </c>
      <c r="AF173" s="31">
        <f>IFERROR(VLOOKUP(C173,kolo22!$C$6:$H$151,6,0),0)</f>
        <v>0</v>
      </c>
      <c r="AG173" s="31">
        <f>IFERROR(VLOOKUP(C173,kolo23!$C$6:$H$118,6,0),0)</f>
        <v>0</v>
      </c>
      <c r="AH173" s="32">
        <f>IFERROR(VLOOKUP(C173,kolo24!$C$6:$H$143,6,0),0)</f>
        <v>0</v>
      </c>
      <c r="AI173" s="33">
        <f t="array" ref="AI173">SUM(LARGE(AA173:AH173,{1,2,3,4,5}))</f>
        <v>0</v>
      </c>
      <c r="AJ173" s="30">
        <f>IFERROR(VLOOKUP(C173,kolo25!$C$6:$H$200,6,0),0)</f>
        <v>0</v>
      </c>
      <c r="AK173" s="27">
        <f>IFERROR(VLOOKUP(C173,kolo26!$C$6:$H$200,6,0),0)</f>
        <v>0</v>
      </c>
      <c r="AL173" s="27">
        <f>IFERROR(VLOOKUP(C173,kolo27!$C$6:$H$200,6,0),0)</f>
        <v>0</v>
      </c>
      <c r="AM173" s="31">
        <f>IFERROR(VLOOKUP(C173,kolo28!$C$6:$H$200,6,0),0)</f>
        <v>0</v>
      </c>
      <c r="AN173" s="31">
        <f>IFERROR(VLOOKUP(C173,kolo29!$C$6:$H$159,6,0),0)</f>
        <v>0</v>
      </c>
      <c r="AO173" s="31">
        <f>IFERROR(VLOOKUP(C173,kolo30!$C$6:$H$75,6,0),0)</f>
        <v>0</v>
      </c>
      <c r="AP173" s="31">
        <f>IFERROR(VLOOKUP(C173,kolo31!$C$6:$H$118,6,0),0)</f>
        <v>0</v>
      </c>
      <c r="AQ173" s="34">
        <f>IFERROR(VLOOKUP(C173,kolo32!$C$6:$H$200,6,0),0)</f>
        <v>0</v>
      </c>
      <c r="AR173" s="35">
        <f t="array" ref="AR173">SUM(LARGE(AJ173:AQ173,{1,2,3,4,5}))</f>
        <v>0</v>
      </c>
      <c r="AS173" s="36">
        <f>Q173+Z173+AI173+AR173</f>
        <v>0</v>
      </c>
    </row>
    <row r="174" spans="1:45" ht="20.399999999999999" hidden="1">
      <c r="A174" s="18">
        <f t="shared" si="8"/>
        <v>58</v>
      </c>
      <c r="B174" s="19" t="s">
        <v>47</v>
      </c>
      <c r="C174" s="20" t="str">
        <f>Popis!A181</f>
        <v>Marušić Domagoj</v>
      </c>
      <c r="D174" s="21">
        <f>Popis!B181</f>
        <v>1975</v>
      </c>
      <c r="E174" s="22" t="str">
        <f>LEFT($F174)</f>
        <v>M</v>
      </c>
      <c r="F174" s="23" t="str">
        <f>Popis!E181</f>
        <v>M45</v>
      </c>
      <c r="G174" s="24" t="s">
        <v>48</v>
      </c>
      <c r="H174" s="25">
        <f>1 + COUNTIFS($AS$6:$AS$950,"&gt;" &amp;$AS174, $F$6:$F$950, $F174)</f>
        <v>9</v>
      </c>
      <c r="I174" s="26">
        <f>IFERROR(VLOOKUP(C174,kolo1!$C$8:$H$133,6,0),0)</f>
        <v>0</v>
      </c>
      <c r="J174" s="27">
        <f>IFERROR(VLOOKUP(C174,kolo2!$C$8:$H$199,6,0),0)</f>
        <v>0</v>
      </c>
      <c r="K174" s="27">
        <f>IFERROR(VLOOKUP(C174,kolo3!$C$7:$H$169,6,0),0)</f>
        <v>0</v>
      </c>
      <c r="L174" s="27">
        <f>IFERROR(VLOOKUP(C174,kolo4!$C$6:$H$171,6,0),0)</f>
        <v>0</v>
      </c>
      <c r="M174" s="27">
        <f>IFERROR(VLOOKUP(C174,kolo5!$C$6:$H$150,6,0),0)</f>
        <v>0</v>
      </c>
      <c r="N174" s="27">
        <f>IFERROR(VLOOKUP(C174,kolo6!$C$6:$H$153,6,0),0)</f>
        <v>0</v>
      </c>
      <c r="O174" s="27">
        <f>IFERROR(VLOOKUP(C174,kolo7!$C$6:$H$64,6,0),0)</f>
        <v>0</v>
      </c>
      <c r="P174" s="28">
        <f>IFERROR(VLOOKUP(C174,kolo8!$C$6:$H$134,6,0),0)</f>
        <v>0</v>
      </c>
      <c r="Q174" s="29">
        <f t="array" ref="Q174">SUM(LARGE(I174:P174,{1,2,3,4,5}))</f>
        <v>0</v>
      </c>
      <c r="R174" s="30">
        <f>IFERROR(VLOOKUP(C174,kolo9!$C$6:$H$200,6,0),0)</f>
        <v>0</v>
      </c>
      <c r="S174" s="27">
        <f>IFERROR(VLOOKUP(C174,kolo10!$C$6:$H$103,6,0),0)</f>
        <v>0</v>
      </c>
      <c r="T174" s="27">
        <f>IFERROR(VLOOKUP(C174,kolo11!$C$6:$H$154,6,0),0)</f>
        <v>0</v>
      </c>
      <c r="U174" s="31">
        <f>IFERROR(VLOOKUP(C174,kolo12!$C$6:$H$153,6,0),0)</f>
        <v>0</v>
      </c>
      <c r="V174" s="31">
        <f>IFERROR(VLOOKUP(C174,kolo13!$C$6:$H$151,6,0),0)</f>
        <v>0</v>
      </c>
      <c r="W174" s="31">
        <f>IFERROR(VLOOKUP(C174,kolo14!$C$6:$H$137,6,0),0)</f>
        <v>0</v>
      </c>
      <c r="X174" s="31">
        <f>IFERROR(VLOOKUP(C174,kolo15!$C$6:$H$149,6,0),0)</f>
        <v>0</v>
      </c>
      <c r="Y174" s="32">
        <f>IFERROR(VLOOKUP(C174,kolo16!$C$6:$H$155,6,0),0)</f>
        <v>0</v>
      </c>
      <c r="Z174" s="33">
        <f t="array" ref="Z174">SUM(LARGE(R174:Y174,{1,2,3,4,5}))</f>
        <v>0</v>
      </c>
      <c r="AA174" s="30">
        <f>IFERROR(VLOOKUP(C174,kolo17!$C$6:$H$151,6,0),0)</f>
        <v>0</v>
      </c>
      <c r="AB174" s="27">
        <f>IFERROR(VLOOKUP(C174,kolo18!$C$6:$H$157,6,0),0)</f>
        <v>0</v>
      </c>
      <c r="AC174" s="27">
        <f>IFERROR(VLOOKUP(C174,kolo19!$C$6:$H$150,6,0),0)</f>
        <v>0</v>
      </c>
      <c r="AD174" s="31">
        <f>IFERROR(VLOOKUP(C174,kolo20!$C$6:$H$145,6,0),0)</f>
        <v>0</v>
      </c>
      <c r="AE174" s="31">
        <f>IFERROR(VLOOKUP(C174,kolo21!$C$6:$H$152,6,0),0)</f>
        <v>0</v>
      </c>
      <c r="AF174" s="31">
        <f>IFERROR(VLOOKUP(C174,kolo22!$C$6:$H$151,6,0),0)</f>
        <v>0</v>
      </c>
      <c r="AG174" s="31">
        <f>IFERROR(VLOOKUP(C174,kolo23!$C$6:$H$118,6,0),0)</f>
        <v>0</v>
      </c>
      <c r="AH174" s="32">
        <f>IFERROR(VLOOKUP(C174,kolo24!$C$6:$H$143,6,0),0)</f>
        <v>0</v>
      </c>
      <c r="AI174" s="33">
        <f t="array" ref="AI174">SUM(LARGE(AA174:AH174,{1,2,3,4,5}))</f>
        <v>0</v>
      </c>
      <c r="AJ174" s="30">
        <f>IFERROR(VLOOKUP(C174,kolo25!$C$6:$H$200,6,0),0)</f>
        <v>0</v>
      </c>
      <c r="AK174" s="27">
        <f>IFERROR(VLOOKUP(C174,kolo26!$C$6:$H$200,6,0),0)</f>
        <v>0</v>
      </c>
      <c r="AL174" s="27">
        <f>IFERROR(VLOOKUP(C174,kolo27!$C$6:$H$200,6,0),0)</f>
        <v>0</v>
      </c>
      <c r="AM174" s="31">
        <f>IFERROR(VLOOKUP(C174,kolo28!$C$6:$H$200,6,0),0)</f>
        <v>0</v>
      </c>
      <c r="AN174" s="31">
        <f>IFERROR(VLOOKUP(C174,kolo29!$C$6:$H$159,6,0),0)</f>
        <v>0</v>
      </c>
      <c r="AO174" s="31">
        <f>IFERROR(VLOOKUP(C174,kolo30!$C$6:$H$75,6,0),0)</f>
        <v>0</v>
      </c>
      <c r="AP174" s="31">
        <f>IFERROR(VLOOKUP(C174,kolo31!$C$6:$H$118,6,0),0)</f>
        <v>0</v>
      </c>
      <c r="AQ174" s="34">
        <f>IFERROR(VLOOKUP(C174,kolo32!$C$6:$H$200,6,0),0)</f>
        <v>0</v>
      </c>
      <c r="AR174" s="35">
        <f t="array" ref="AR174">SUM(LARGE(AJ174:AQ174,{1,2,3,4,5}))</f>
        <v>0</v>
      </c>
      <c r="AS174" s="36">
        <f>Q174+Z174+AI174+AR174</f>
        <v>0</v>
      </c>
    </row>
    <row r="175" spans="1:45" ht="20.399999999999999" hidden="1">
      <c r="A175" s="18">
        <f t="shared" si="8"/>
        <v>58</v>
      </c>
      <c r="B175" s="19" t="s">
        <v>47</v>
      </c>
      <c r="C175" s="20" t="str">
        <f>Popis!A182</f>
        <v>Mašić Robert</v>
      </c>
      <c r="D175" s="21">
        <f>Popis!B182</f>
        <v>1969</v>
      </c>
      <c r="E175" s="22" t="str">
        <f>LEFT($F175)</f>
        <v>M</v>
      </c>
      <c r="F175" s="23" t="str">
        <f>Popis!E182</f>
        <v>M50</v>
      </c>
      <c r="G175" s="24" t="s">
        <v>48</v>
      </c>
      <c r="H175" s="25">
        <f>1 + COUNTIFS($AS$6:$AS$950,"&gt;" &amp;$AS175, $F$6:$F$950, $F175)</f>
        <v>5</v>
      </c>
      <c r="I175" s="26">
        <f>IFERROR(VLOOKUP(C175,kolo1!$C$8:$H$133,6,0),0)</f>
        <v>0</v>
      </c>
      <c r="J175" s="27">
        <f>IFERROR(VLOOKUP(C175,kolo2!$C$8:$H$199,6,0),0)</f>
        <v>0</v>
      </c>
      <c r="K175" s="27">
        <f>IFERROR(VLOOKUP(C175,kolo3!$C$7:$H$169,6,0),0)</f>
        <v>0</v>
      </c>
      <c r="L175" s="27">
        <f>IFERROR(VLOOKUP(C175,kolo4!$C$6:$H$171,6,0),0)</f>
        <v>0</v>
      </c>
      <c r="M175" s="27">
        <f>IFERROR(VLOOKUP(C175,kolo5!$C$6:$H$150,6,0),0)</f>
        <v>0</v>
      </c>
      <c r="N175" s="27">
        <f>IFERROR(VLOOKUP(C175,kolo6!$C$6:$H$153,6,0),0)</f>
        <v>0</v>
      </c>
      <c r="O175" s="27">
        <f>IFERROR(VLOOKUP(C175,kolo7!$C$6:$H$64,6,0),0)</f>
        <v>0</v>
      </c>
      <c r="P175" s="28">
        <f>IFERROR(VLOOKUP(C175,kolo8!$C$6:$H$134,6,0),0)</f>
        <v>0</v>
      </c>
      <c r="Q175" s="29">
        <f t="array" ref="Q175">SUM(LARGE(I175:P175,{1,2,3,4,5}))</f>
        <v>0</v>
      </c>
      <c r="R175" s="30">
        <f>IFERROR(VLOOKUP(C175,kolo9!$C$6:$H$200,6,0),0)</f>
        <v>0</v>
      </c>
      <c r="S175" s="27">
        <f>IFERROR(VLOOKUP(C175,kolo10!$C$6:$H$103,6,0),0)</f>
        <v>0</v>
      </c>
      <c r="T175" s="27">
        <f>IFERROR(VLOOKUP(C175,kolo11!$C$6:$H$154,6,0),0)</f>
        <v>0</v>
      </c>
      <c r="U175" s="31">
        <f>IFERROR(VLOOKUP(C175,kolo12!$C$6:$H$153,6,0),0)</f>
        <v>0</v>
      </c>
      <c r="V175" s="31">
        <f>IFERROR(VLOOKUP(C175,kolo13!$C$6:$H$151,6,0),0)</f>
        <v>0</v>
      </c>
      <c r="W175" s="31">
        <f>IFERROR(VLOOKUP(C175,kolo14!$C$6:$H$137,6,0),0)</f>
        <v>0</v>
      </c>
      <c r="X175" s="31">
        <f>IFERROR(VLOOKUP(C175,kolo15!$C$6:$H$149,6,0),0)</f>
        <v>0</v>
      </c>
      <c r="Y175" s="32">
        <f>IFERROR(VLOOKUP(C175,kolo16!$C$6:$H$155,6,0),0)</f>
        <v>0</v>
      </c>
      <c r="Z175" s="33">
        <f t="array" ref="Z175">SUM(LARGE(R175:Y175,{1,2,3,4,5}))</f>
        <v>0</v>
      </c>
      <c r="AA175" s="30">
        <f>IFERROR(VLOOKUP(C175,kolo17!$C$6:$H$151,6,0),0)</f>
        <v>0</v>
      </c>
      <c r="AB175" s="27">
        <f>IFERROR(VLOOKUP(C175,kolo18!$C$6:$H$157,6,0),0)</f>
        <v>0</v>
      </c>
      <c r="AC175" s="27">
        <f>IFERROR(VLOOKUP(C175,kolo19!$C$6:$H$150,6,0),0)</f>
        <v>0</v>
      </c>
      <c r="AD175" s="31">
        <f>IFERROR(VLOOKUP(C175,kolo20!$C$6:$H$145,6,0),0)</f>
        <v>0</v>
      </c>
      <c r="AE175" s="31">
        <f>IFERROR(VLOOKUP(C175,kolo21!$C$6:$H$152,6,0),0)</f>
        <v>0</v>
      </c>
      <c r="AF175" s="31">
        <f>IFERROR(VLOOKUP(C175,kolo22!$C$6:$H$151,6,0),0)</f>
        <v>0</v>
      </c>
      <c r="AG175" s="31">
        <f>IFERROR(VLOOKUP(C175,kolo23!$C$6:$H$118,6,0),0)</f>
        <v>0</v>
      </c>
      <c r="AH175" s="32">
        <f>IFERROR(VLOOKUP(C175,kolo24!$C$6:$H$143,6,0),0)</f>
        <v>0</v>
      </c>
      <c r="AI175" s="33">
        <f t="array" ref="AI175">SUM(LARGE(AA175:AH175,{1,2,3,4,5}))</f>
        <v>0</v>
      </c>
      <c r="AJ175" s="30">
        <f>IFERROR(VLOOKUP(C175,kolo25!$C$6:$H$200,6,0),0)</f>
        <v>0</v>
      </c>
      <c r="AK175" s="27">
        <f>IFERROR(VLOOKUP(C175,kolo26!$C$6:$H$200,6,0),0)</f>
        <v>0</v>
      </c>
      <c r="AL175" s="27">
        <f>IFERROR(VLOOKUP(C175,kolo27!$C$6:$H$200,6,0),0)</f>
        <v>0</v>
      </c>
      <c r="AM175" s="31">
        <f>IFERROR(VLOOKUP(C175,kolo28!$C$6:$H$200,6,0),0)</f>
        <v>0</v>
      </c>
      <c r="AN175" s="31">
        <f>IFERROR(VLOOKUP(C175,kolo29!$C$6:$H$159,6,0),0)</f>
        <v>0</v>
      </c>
      <c r="AO175" s="31">
        <f>IFERROR(VLOOKUP(C175,kolo30!$C$6:$H$75,6,0),0)</f>
        <v>0</v>
      </c>
      <c r="AP175" s="31">
        <f>IFERROR(VLOOKUP(C175,kolo31!$C$6:$H$118,6,0),0)</f>
        <v>0</v>
      </c>
      <c r="AQ175" s="34">
        <f>IFERROR(VLOOKUP(C175,kolo32!$C$6:$H$200,6,0),0)</f>
        <v>0</v>
      </c>
      <c r="AR175" s="35">
        <f t="array" ref="AR175">SUM(LARGE(AJ175:AQ175,{1,2,3,4,5}))</f>
        <v>0</v>
      </c>
      <c r="AS175" s="36">
        <f>Q175+Z175+AI175+AR175</f>
        <v>0</v>
      </c>
    </row>
    <row r="176" spans="1:45" ht="20.399999999999999" hidden="1">
      <c r="A176" s="18">
        <f t="shared" si="8"/>
        <v>58</v>
      </c>
      <c r="B176" s="19" t="s">
        <v>47</v>
      </c>
      <c r="C176" s="20" t="str">
        <f>Popis!A183</f>
        <v>Matak Grgur</v>
      </c>
      <c r="D176" s="21">
        <f>Popis!B183</f>
        <v>0</v>
      </c>
      <c r="E176" s="22" t="str">
        <f>LEFT($F176)</f>
        <v>M</v>
      </c>
      <c r="F176" s="23" t="str">
        <f>Popis!E183</f>
        <v>Mun</v>
      </c>
      <c r="G176" s="24" t="s">
        <v>48</v>
      </c>
      <c r="H176" s="25">
        <f>1 + COUNTIFS($AS$6:$AS$950,"&gt;" &amp;$AS176, $F$6:$F$950, $F176)</f>
        <v>14</v>
      </c>
      <c r="I176" s="26">
        <f>IFERROR(VLOOKUP(C176,kolo1!$C$8:$H$133,6,0),0)</f>
        <v>0</v>
      </c>
      <c r="J176" s="27">
        <f>IFERROR(VLOOKUP(C176,kolo2!$C$8:$H$199,6,0),0)</f>
        <v>0</v>
      </c>
      <c r="K176" s="27">
        <f>IFERROR(VLOOKUP(C176,kolo3!$C$7:$H$169,6,0),0)</f>
        <v>0</v>
      </c>
      <c r="L176" s="27">
        <f>IFERROR(VLOOKUP(C176,kolo4!$C$6:$H$171,6,0),0)</f>
        <v>0</v>
      </c>
      <c r="M176" s="27">
        <f>IFERROR(VLOOKUP(C176,kolo5!$C$6:$H$150,6,0),0)</f>
        <v>0</v>
      </c>
      <c r="N176" s="27">
        <f>IFERROR(VLOOKUP(C176,kolo6!$C$6:$H$153,6,0),0)</f>
        <v>0</v>
      </c>
      <c r="O176" s="27">
        <f>IFERROR(VLOOKUP(C176,kolo7!$C$6:$H$64,6,0),0)</f>
        <v>0</v>
      </c>
      <c r="P176" s="28">
        <f>IFERROR(VLOOKUP(C176,kolo8!$C$6:$H$134,6,0),0)</f>
        <v>0</v>
      </c>
      <c r="Q176" s="29">
        <f t="array" ref="Q176">SUM(LARGE(I176:P176,{1,2,3,4,5}))</f>
        <v>0</v>
      </c>
      <c r="R176" s="30">
        <f>IFERROR(VLOOKUP(C176,kolo9!$C$6:$H$200,6,0),0)</f>
        <v>0</v>
      </c>
      <c r="S176" s="27">
        <f>IFERROR(VLOOKUP(C176,kolo10!$C$6:$H$103,6,0),0)</f>
        <v>0</v>
      </c>
      <c r="T176" s="27">
        <f>IFERROR(VLOOKUP(C176,kolo11!$C$6:$H$154,6,0),0)</f>
        <v>0</v>
      </c>
      <c r="U176" s="31">
        <f>IFERROR(VLOOKUP(C176,kolo12!$C$6:$H$153,6,0),0)</f>
        <v>0</v>
      </c>
      <c r="V176" s="31">
        <f>IFERROR(VLOOKUP(C176,kolo13!$C$6:$H$151,6,0),0)</f>
        <v>0</v>
      </c>
      <c r="W176" s="31">
        <f>IFERROR(VLOOKUP(C176,kolo14!$C$6:$H$137,6,0),0)</f>
        <v>0</v>
      </c>
      <c r="X176" s="31">
        <f>IFERROR(VLOOKUP(C176,kolo15!$C$6:$H$149,6,0),0)</f>
        <v>0</v>
      </c>
      <c r="Y176" s="32">
        <f>IFERROR(VLOOKUP(C176,kolo16!$C$6:$H$155,6,0),0)</f>
        <v>0</v>
      </c>
      <c r="Z176" s="33">
        <f t="array" ref="Z176">SUM(LARGE(R176:Y176,{1,2,3,4,5}))</f>
        <v>0</v>
      </c>
      <c r="AA176" s="30">
        <f>IFERROR(VLOOKUP(C176,kolo17!$C$6:$H$151,6,0),0)</f>
        <v>0</v>
      </c>
      <c r="AB176" s="27">
        <f>IFERROR(VLOOKUP(C176,kolo18!$C$6:$H$157,6,0),0)</f>
        <v>0</v>
      </c>
      <c r="AC176" s="27">
        <f>IFERROR(VLOOKUP(C176,kolo19!$C$6:$H$150,6,0),0)</f>
        <v>0</v>
      </c>
      <c r="AD176" s="31">
        <f>IFERROR(VLOOKUP(C176,kolo20!$C$6:$H$145,6,0),0)</f>
        <v>0</v>
      </c>
      <c r="AE176" s="31">
        <f>IFERROR(VLOOKUP(C176,kolo21!$C$6:$H$152,6,0),0)</f>
        <v>0</v>
      </c>
      <c r="AF176" s="31">
        <f>IFERROR(VLOOKUP(C176,kolo22!$C$6:$H$151,6,0),0)</f>
        <v>0</v>
      </c>
      <c r="AG176" s="31">
        <f>IFERROR(VLOOKUP(C176,kolo23!$C$6:$H$118,6,0),0)</f>
        <v>0</v>
      </c>
      <c r="AH176" s="32">
        <f>IFERROR(VLOOKUP(C176,kolo24!$C$6:$H$143,6,0),0)</f>
        <v>0</v>
      </c>
      <c r="AI176" s="33">
        <f t="array" ref="AI176">SUM(LARGE(AA176:AH176,{1,2,3,4,5}))</f>
        <v>0</v>
      </c>
      <c r="AJ176" s="30">
        <f>IFERROR(VLOOKUP(C176,kolo25!$C$6:$H$200,6,0),0)</f>
        <v>0</v>
      </c>
      <c r="AK176" s="27">
        <f>IFERROR(VLOOKUP(C176,kolo26!$C$6:$H$200,6,0),0)</f>
        <v>0</v>
      </c>
      <c r="AL176" s="27">
        <f>IFERROR(VLOOKUP(C176,kolo27!$C$6:$H$200,6,0),0)</f>
        <v>0</v>
      </c>
      <c r="AM176" s="31">
        <f>IFERROR(VLOOKUP(C176,kolo28!$C$6:$H$200,6,0),0)</f>
        <v>0</v>
      </c>
      <c r="AN176" s="31">
        <f>IFERROR(VLOOKUP(C176,kolo29!$C$6:$H$159,6,0),0)</f>
        <v>0</v>
      </c>
      <c r="AO176" s="31">
        <f>IFERROR(VLOOKUP(C176,kolo30!$C$6:$H$75,6,0),0)</f>
        <v>0</v>
      </c>
      <c r="AP176" s="31">
        <f>IFERROR(VLOOKUP(C176,kolo31!$C$6:$H$118,6,0),0)</f>
        <v>0</v>
      </c>
      <c r="AQ176" s="34">
        <f>IFERROR(VLOOKUP(C176,kolo32!$C$6:$H$200,6,0),0)</f>
        <v>0</v>
      </c>
      <c r="AR176" s="35">
        <f t="array" ref="AR176">SUM(LARGE(AJ176:AQ176,{1,2,3,4,5}))</f>
        <v>0</v>
      </c>
      <c r="AS176" s="36">
        <f>Q176+Z176+AI176+AR176</f>
        <v>0</v>
      </c>
    </row>
    <row r="177" spans="1:45" ht="20.399999999999999" hidden="1">
      <c r="A177" s="18">
        <f t="shared" si="8"/>
        <v>58</v>
      </c>
      <c r="B177" s="19" t="s">
        <v>47</v>
      </c>
      <c r="C177" s="20" t="str">
        <f>Popis!A184</f>
        <v>Matan Damir</v>
      </c>
      <c r="D177" s="21">
        <f>Popis!B184</f>
        <v>1965</v>
      </c>
      <c r="E177" s="22" t="str">
        <f>LEFT($F177)</f>
        <v>M</v>
      </c>
      <c r="F177" s="23" t="str">
        <f>Popis!E184</f>
        <v>M55</v>
      </c>
      <c r="G177" s="24" t="s">
        <v>48</v>
      </c>
      <c r="H177" s="25">
        <f>1 + COUNTIFS($AS$6:$AS$950,"&gt;" &amp;$AS177, $F$6:$F$950, $F177)</f>
        <v>6</v>
      </c>
      <c r="I177" s="26">
        <f>IFERROR(VLOOKUP(C177,kolo1!$C$8:$H$133,6,0),0)</f>
        <v>0</v>
      </c>
      <c r="J177" s="27">
        <f>IFERROR(VLOOKUP(C177,kolo2!$C$8:$H$199,6,0),0)</f>
        <v>0</v>
      </c>
      <c r="K177" s="27">
        <f>IFERROR(VLOOKUP(C177,kolo3!$C$7:$H$169,6,0),0)</f>
        <v>0</v>
      </c>
      <c r="L177" s="27">
        <f>IFERROR(VLOOKUP(C177,kolo4!$C$6:$H$171,6,0),0)</f>
        <v>0</v>
      </c>
      <c r="M177" s="27">
        <f>IFERROR(VLOOKUP(C177,kolo5!$C$6:$H$150,6,0),0)</f>
        <v>0</v>
      </c>
      <c r="N177" s="27">
        <f>IFERROR(VLOOKUP(C177,kolo6!$C$6:$H$153,6,0),0)</f>
        <v>0</v>
      </c>
      <c r="O177" s="27">
        <f>IFERROR(VLOOKUP(C177,kolo7!$C$6:$H$64,6,0),0)</f>
        <v>0</v>
      </c>
      <c r="P177" s="28">
        <f>IFERROR(VLOOKUP(C177,kolo8!$C$6:$H$134,6,0),0)</f>
        <v>0</v>
      </c>
      <c r="Q177" s="29">
        <f t="array" ref="Q177">SUM(LARGE(I177:P177,{1,2,3,4,5}))</f>
        <v>0</v>
      </c>
      <c r="R177" s="30">
        <f>IFERROR(VLOOKUP(C177,kolo9!$C$6:$H$200,6,0),0)</f>
        <v>0</v>
      </c>
      <c r="S177" s="27">
        <f>IFERROR(VLOOKUP(C177,kolo10!$C$6:$H$103,6,0),0)</f>
        <v>0</v>
      </c>
      <c r="T177" s="27">
        <f>IFERROR(VLOOKUP(C177,kolo11!$C$6:$H$154,6,0),0)</f>
        <v>0</v>
      </c>
      <c r="U177" s="31">
        <f>IFERROR(VLOOKUP(C177,kolo12!$C$6:$H$153,6,0),0)</f>
        <v>0</v>
      </c>
      <c r="V177" s="31">
        <f>IFERROR(VLOOKUP(C177,kolo13!$C$6:$H$151,6,0),0)</f>
        <v>0</v>
      </c>
      <c r="W177" s="31">
        <f>IFERROR(VLOOKUP(C177,kolo14!$C$6:$H$137,6,0),0)</f>
        <v>0</v>
      </c>
      <c r="X177" s="31">
        <f>IFERROR(VLOOKUP(C177,kolo15!$C$6:$H$149,6,0),0)</f>
        <v>0</v>
      </c>
      <c r="Y177" s="32">
        <f>IFERROR(VLOOKUP(C177,kolo16!$C$6:$H$155,6,0),0)</f>
        <v>0</v>
      </c>
      <c r="Z177" s="33">
        <f t="array" ref="Z177">SUM(LARGE(R177:Y177,{1,2,3,4,5}))</f>
        <v>0</v>
      </c>
      <c r="AA177" s="30">
        <f>IFERROR(VLOOKUP(C177,kolo17!$C$6:$H$151,6,0),0)</f>
        <v>0</v>
      </c>
      <c r="AB177" s="27">
        <f>IFERROR(VLOOKUP(C177,kolo18!$C$6:$H$157,6,0),0)</f>
        <v>0</v>
      </c>
      <c r="AC177" s="27">
        <f>IFERROR(VLOOKUP(C177,kolo19!$C$6:$H$150,6,0),0)</f>
        <v>0</v>
      </c>
      <c r="AD177" s="31">
        <f>IFERROR(VLOOKUP(C177,kolo20!$C$6:$H$145,6,0),0)</f>
        <v>0</v>
      </c>
      <c r="AE177" s="31">
        <f>IFERROR(VLOOKUP(C177,kolo21!$C$6:$H$152,6,0),0)</f>
        <v>0</v>
      </c>
      <c r="AF177" s="31">
        <f>IFERROR(VLOOKUP(C177,kolo22!$C$6:$H$151,6,0),0)</f>
        <v>0</v>
      </c>
      <c r="AG177" s="31">
        <f>IFERROR(VLOOKUP(C177,kolo23!$C$6:$H$118,6,0),0)</f>
        <v>0</v>
      </c>
      <c r="AH177" s="32">
        <f>IFERROR(VLOOKUP(C177,kolo24!$C$6:$H$143,6,0),0)</f>
        <v>0</v>
      </c>
      <c r="AI177" s="33">
        <f t="array" ref="AI177">SUM(LARGE(AA177:AH177,{1,2,3,4,5}))</f>
        <v>0</v>
      </c>
      <c r="AJ177" s="30">
        <f>IFERROR(VLOOKUP(C177,kolo25!$C$6:$H$200,6,0),0)</f>
        <v>0</v>
      </c>
      <c r="AK177" s="27">
        <f>IFERROR(VLOOKUP(C177,kolo26!$C$6:$H$200,6,0),0)</f>
        <v>0</v>
      </c>
      <c r="AL177" s="27">
        <f>IFERROR(VLOOKUP(C177,kolo27!$C$6:$H$200,6,0),0)</f>
        <v>0</v>
      </c>
      <c r="AM177" s="31">
        <f>IFERROR(VLOOKUP(C177,kolo28!$C$6:$H$200,6,0),0)</f>
        <v>0</v>
      </c>
      <c r="AN177" s="31">
        <f>IFERROR(VLOOKUP(C177,kolo29!$C$6:$H$159,6,0),0)</f>
        <v>0</v>
      </c>
      <c r="AO177" s="31">
        <f>IFERROR(VLOOKUP(C177,kolo30!$C$6:$H$75,6,0),0)</f>
        <v>0</v>
      </c>
      <c r="AP177" s="31">
        <f>IFERROR(VLOOKUP(C177,kolo31!$C$6:$H$118,6,0),0)</f>
        <v>0</v>
      </c>
      <c r="AQ177" s="34">
        <f>IFERROR(VLOOKUP(C177,kolo32!$C$6:$H$200,6,0),0)</f>
        <v>0</v>
      </c>
      <c r="AR177" s="35">
        <f t="array" ref="AR177">SUM(LARGE(AJ177:AQ177,{1,2,3,4,5}))</f>
        <v>0</v>
      </c>
      <c r="AS177" s="36">
        <f>Q177+Z177+AI177+AR177</f>
        <v>0</v>
      </c>
    </row>
    <row r="178" spans="1:45" ht="20.399999999999999" hidden="1">
      <c r="A178" s="18">
        <f t="shared" si="8"/>
        <v>58</v>
      </c>
      <c r="B178" s="19" t="s">
        <v>47</v>
      </c>
      <c r="C178" s="20" t="str">
        <f>Popis!A135</f>
        <v>Knežević Zlatko</v>
      </c>
      <c r="D178" s="21">
        <f>Popis!B135</f>
        <v>1986</v>
      </c>
      <c r="E178" s="22" t="str">
        <f>LEFT($F178)</f>
        <v>M</v>
      </c>
      <c r="F178" s="23" t="str">
        <f>Popis!E135</f>
        <v>M35</v>
      </c>
      <c r="G178" s="24" t="s">
        <v>48</v>
      </c>
      <c r="H178" s="25">
        <f>1 + COUNTIFS($AS$6:$AS$950,"&gt;" &amp;$AS178, $F$6:$F$950, $F178)</f>
        <v>5</v>
      </c>
      <c r="I178" s="26">
        <f>IFERROR(VLOOKUP(C178,kolo1!$C$8:$H$133,6,0),0)</f>
        <v>0</v>
      </c>
      <c r="J178" s="27">
        <f>IFERROR(VLOOKUP(C178,kolo2!$C$8:$H$199,6,0),0)</f>
        <v>0</v>
      </c>
      <c r="K178" s="27">
        <f>IFERROR(VLOOKUP(C178,kolo3!$C$7:$H$169,6,0),0)</f>
        <v>0</v>
      </c>
      <c r="L178" s="27">
        <f>IFERROR(VLOOKUP(C178,kolo4!$C$6:$H$171,6,0),0)</f>
        <v>0</v>
      </c>
      <c r="M178" s="27">
        <f>IFERROR(VLOOKUP(C178,kolo5!$C$6:$H$150,6,0),0)</f>
        <v>0</v>
      </c>
      <c r="N178" s="27">
        <f>IFERROR(VLOOKUP(C178,kolo6!$C$6:$H$153,6,0),0)</f>
        <v>0</v>
      </c>
      <c r="O178" s="27">
        <f>IFERROR(VLOOKUP(C178,kolo7!$C$6:$H$64,6,0),0)</f>
        <v>0</v>
      </c>
      <c r="P178" s="28">
        <f>IFERROR(VLOOKUP(C178,kolo8!$C$6:$H$134,6,0),0)</f>
        <v>0</v>
      </c>
      <c r="Q178" s="29">
        <f t="array" ref="Q178">SUM(LARGE(I178:P178,{1,2,3,4,5}))</f>
        <v>0</v>
      </c>
      <c r="R178" s="30">
        <f>IFERROR(VLOOKUP(C178,kolo9!$C$6:$H$200,6,0),0)</f>
        <v>0</v>
      </c>
      <c r="S178" s="27">
        <f>IFERROR(VLOOKUP(C178,kolo10!$C$6:$H$103,6,0),0)</f>
        <v>0</v>
      </c>
      <c r="T178" s="27">
        <f>IFERROR(VLOOKUP(C178,kolo11!$C$6:$H$154,6,0),0)</f>
        <v>0</v>
      </c>
      <c r="U178" s="31">
        <f>IFERROR(VLOOKUP(C178,kolo12!$C$6:$H$153,6,0),0)</f>
        <v>0</v>
      </c>
      <c r="V178" s="31">
        <f>IFERROR(VLOOKUP(C178,kolo13!$C$6:$H$151,6,0),0)</f>
        <v>0</v>
      </c>
      <c r="W178" s="31">
        <f>IFERROR(VLOOKUP(C178,kolo14!$C$6:$H$137,6,0),0)</f>
        <v>0</v>
      </c>
      <c r="X178" s="31">
        <f>IFERROR(VLOOKUP(C178,kolo15!$C$6:$H$149,6,0),0)</f>
        <v>0</v>
      </c>
      <c r="Y178" s="32">
        <f>IFERROR(VLOOKUP(C178,kolo16!$C$6:$H$155,6,0),0)</f>
        <v>0</v>
      </c>
      <c r="Z178" s="33">
        <f t="array" ref="Z178">SUM(LARGE(R178:Y178,{1,2,3,4,5}))</f>
        <v>0</v>
      </c>
      <c r="AA178" s="30">
        <f>IFERROR(VLOOKUP(C178,kolo17!$C$6:$H$151,6,0),0)</f>
        <v>0</v>
      </c>
      <c r="AB178" s="27">
        <f>IFERROR(VLOOKUP(C178,kolo18!$C$6:$H$157,6,0),0)</f>
        <v>0</v>
      </c>
      <c r="AC178" s="27">
        <f>IFERROR(VLOOKUP(C178,kolo19!$C$6:$H$150,6,0),0)</f>
        <v>0</v>
      </c>
      <c r="AD178" s="31">
        <f>IFERROR(VLOOKUP(C178,kolo20!$C$6:$H$145,6,0),0)</f>
        <v>0</v>
      </c>
      <c r="AE178" s="31">
        <f>IFERROR(VLOOKUP(C178,kolo21!$C$6:$H$152,6,0),0)</f>
        <v>0</v>
      </c>
      <c r="AF178" s="31">
        <f>IFERROR(VLOOKUP(C178,kolo22!$C$6:$H$151,6,0),0)</f>
        <v>0</v>
      </c>
      <c r="AG178" s="31">
        <f>IFERROR(VLOOKUP(C178,kolo23!$C$6:$H$118,6,0),0)</f>
        <v>0</v>
      </c>
      <c r="AH178" s="32">
        <f>IFERROR(VLOOKUP(C178,kolo24!$C$6:$H$143,6,0),0)</f>
        <v>0</v>
      </c>
      <c r="AI178" s="33">
        <f t="array" ref="AI178">SUM(LARGE(AA178:AH178,{1,2,3,4,5}))</f>
        <v>0</v>
      </c>
      <c r="AJ178" s="30">
        <f>IFERROR(VLOOKUP(C178,kolo25!$C$6:$H$200,6,0),0)</f>
        <v>0</v>
      </c>
      <c r="AK178" s="27">
        <f>IFERROR(VLOOKUP(C178,kolo26!$C$6:$H$200,6,0),0)</f>
        <v>0</v>
      </c>
      <c r="AL178" s="27">
        <f>IFERROR(VLOOKUP(C178,kolo27!$C$6:$H$200,6,0),0)</f>
        <v>0</v>
      </c>
      <c r="AM178" s="31">
        <f>IFERROR(VLOOKUP(C178,kolo28!$C$6:$H$200,6,0),0)</f>
        <v>0</v>
      </c>
      <c r="AN178" s="31">
        <f>IFERROR(VLOOKUP(C178,kolo29!$C$6:$H$159,6,0),0)</f>
        <v>0</v>
      </c>
      <c r="AO178" s="31">
        <f>IFERROR(VLOOKUP(C178,kolo30!$C$6:$H$75,6,0),0)</f>
        <v>0</v>
      </c>
      <c r="AP178" s="31">
        <f>IFERROR(VLOOKUP(C178,kolo31!$C$6:$H$118,6,0),0)</f>
        <v>0</v>
      </c>
      <c r="AQ178" s="34">
        <f>IFERROR(VLOOKUP(C178,kolo32!$C$6:$H$200,6,0),0)</f>
        <v>0</v>
      </c>
      <c r="AR178" s="35">
        <f t="array" ref="AR178">SUM(LARGE(AJ178:AQ178,{1,2,3,4,5}))</f>
        <v>0</v>
      </c>
      <c r="AS178" s="36">
        <f>Q178+Z178+AI178+AR178</f>
        <v>0</v>
      </c>
    </row>
    <row r="179" spans="1:45" ht="20.399999999999999" hidden="1">
      <c r="A179" s="18">
        <f t="shared" si="8"/>
        <v>58</v>
      </c>
      <c r="B179" s="19" t="s">
        <v>47</v>
      </c>
      <c r="C179" s="20" t="str">
        <f>Popis!A186</f>
        <v>Međeri Tomislav</v>
      </c>
      <c r="D179" s="21">
        <f>Popis!B186</f>
        <v>0</v>
      </c>
      <c r="E179" s="22" t="str">
        <f>LEFT($F179)</f>
        <v>M</v>
      </c>
      <c r="F179" s="23" t="str">
        <f>Popis!E186</f>
        <v>Mun</v>
      </c>
      <c r="G179" s="24" t="s">
        <v>48</v>
      </c>
      <c r="H179" s="25">
        <f>1 + COUNTIFS($AS$6:$AS$950,"&gt;" &amp;$AS179, $F$6:$F$950, $F179)</f>
        <v>14</v>
      </c>
      <c r="I179" s="26">
        <f>IFERROR(VLOOKUP(C179,kolo1!$C$8:$H$133,6,0),0)</f>
        <v>0</v>
      </c>
      <c r="J179" s="27">
        <f>IFERROR(VLOOKUP(C179,kolo2!$C$8:$H$199,6,0),0)</f>
        <v>0</v>
      </c>
      <c r="K179" s="27">
        <f>IFERROR(VLOOKUP(C179,kolo3!$C$7:$H$169,6,0),0)</f>
        <v>0</v>
      </c>
      <c r="L179" s="27">
        <f>IFERROR(VLOOKUP(C179,kolo4!$C$6:$H$171,6,0),0)</f>
        <v>0</v>
      </c>
      <c r="M179" s="27">
        <f>IFERROR(VLOOKUP(C179,kolo5!$C$6:$H$150,6,0),0)</f>
        <v>0</v>
      </c>
      <c r="N179" s="27">
        <f>IFERROR(VLOOKUP(C179,kolo6!$C$6:$H$153,6,0),0)</f>
        <v>0</v>
      </c>
      <c r="O179" s="27">
        <f>IFERROR(VLOOKUP(C179,kolo7!$C$6:$H$64,6,0),0)</f>
        <v>0</v>
      </c>
      <c r="P179" s="28">
        <f>IFERROR(VLOOKUP(C179,kolo8!$C$6:$H$134,6,0),0)</f>
        <v>0</v>
      </c>
      <c r="Q179" s="29">
        <f t="array" ref="Q179">SUM(LARGE(I179:P179,{1,2,3,4,5}))</f>
        <v>0</v>
      </c>
      <c r="R179" s="30">
        <f>IFERROR(VLOOKUP(C179,kolo9!$C$6:$H$200,6,0),0)</f>
        <v>0</v>
      </c>
      <c r="S179" s="27">
        <f>IFERROR(VLOOKUP(C179,kolo10!$C$6:$H$103,6,0),0)</f>
        <v>0</v>
      </c>
      <c r="T179" s="27">
        <f>IFERROR(VLOOKUP(C179,kolo11!$C$6:$H$154,6,0),0)</f>
        <v>0</v>
      </c>
      <c r="U179" s="31">
        <f>IFERROR(VLOOKUP(C179,kolo12!$C$6:$H$153,6,0),0)</f>
        <v>0</v>
      </c>
      <c r="V179" s="31">
        <f>IFERROR(VLOOKUP(C179,kolo13!$C$6:$H$151,6,0),0)</f>
        <v>0</v>
      </c>
      <c r="W179" s="31">
        <f>IFERROR(VLOOKUP(C179,kolo14!$C$6:$H$137,6,0),0)</f>
        <v>0</v>
      </c>
      <c r="X179" s="31">
        <f>IFERROR(VLOOKUP(C179,kolo15!$C$6:$H$149,6,0),0)</f>
        <v>0</v>
      </c>
      <c r="Y179" s="32">
        <f>IFERROR(VLOOKUP(C179,kolo16!$C$6:$H$155,6,0),0)</f>
        <v>0</v>
      </c>
      <c r="Z179" s="33">
        <f t="array" ref="Z179">SUM(LARGE(R179:Y179,{1,2,3,4,5}))</f>
        <v>0</v>
      </c>
      <c r="AA179" s="30">
        <f>IFERROR(VLOOKUP(C179,kolo17!$C$6:$H$151,6,0),0)</f>
        <v>0</v>
      </c>
      <c r="AB179" s="27">
        <f>IFERROR(VLOOKUP(C179,kolo18!$C$6:$H$157,6,0),0)</f>
        <v>0</v>
      </c>
      <c r="AC179" s="27">
        <f>IFERROR(VLOOKUP(C179,kolo19!$C$6:$H$150,6,0),0)</f>
        <v>0</v>
      </c>
      <c r="AD179" s="31">
        <f>IFERROR(VLOOKUP(C179,kolo20!$C$6:$H$145,6,0),0)</f>
        <v>0</v>
      </c>
      <c r="AE179" s="31">
        <f>IFERROR(VLOOKUP(C179,kolo21!$C$6:$H$152,6,0),0)</f>
        <v>0</v>
      </c>
      <c r="AF179" s="31">
        <f>IFERROR(VLOOKUP(C179,kolo22!$C$6:$H$151,6,0),0)</f>
        <v>0</v>
      </c>
      <c r="AG179" s="31">
        <f>IFERROR(VLOOKUP(C179,kolo23!$C$6:$H$118,6,0),0)</f>
        <v>0</v>
      </c>
      <c r="AH179" s="32">
        <f>IFERROR(VLOOKUP(C179,kolo24!$C$6:$H$143,6,0),0)</f>
        <v>0</v>
      </c>
      <c r="AI179" s="33">
        <f t="array" ref="AI179">SUM(LARGE(AA179:AH179,{1,2,3,4,5}))</f>
        <v>0</v>
      </c>
      <c r="AJ179" s="30">
        <f>IFERROR(VLOOKUP(C179,kolo25!$C$6:$H$200,6,0),0)</f>
        <v>0</v>
      </c>
      <c r="AK179" s="27">
        <f>IFERROR(VLOOKUP(C179,kolo26!$C$6:$H$200,6,0),0)</f>
        <v>0</v>
      </c>
      <c r="AL179" s="27">
        <f>IFERROR(VLOOKUP(C179,kolo27!$C$6:$H$200,6,0),0)</f>
        <v>0</v>
      </c>
      <c r="AM179" s="31">
        <f>IFERROR(VLOOKUP(C179,kolo28!$C$6:$H$200,6,0),0)</f>
        <v>0</v>
      </c>
      <c r="AN179" s="31">
        <f>IFERROR(VLOOKUP(C179,kolo29!$C$6:$H$159,6,0),0)</f>
        <v>0</v>
      </c>
      <c r="AO179" s="31">
        <f>IFERROR(VLOOKUP(C179,kolo30!$C$6:$H$75,6,0),0)</f>
        <v>0</v>
      </c>
      <c r="AP179" s="31">
        <f>IFERROR(VLOOKUP(C179,kolo31!$C$6:$H$118,6,0),0)</f>
        <v>0</v>
      </c>
      <c r="AQ179" s="34">
        <f>IFERROR(VLOOKUP(C179,kolo32!$C$6:$H$200,6,0),0)</f>
        <v>0</v>
      </c>
      <c r="AR179" s="35">
        <f t="array" ref="AR179">SUM(LARGE(AJ179:AQ179,{1,2,3,4,5}))</f>
        <v>0</v>
      </c>
      <c r="AS179" s="36">
        <f>Q179+Z179+AI179+AR179</f>
        <v>0</v>
      </c>
    </row>
    <row r="180" spans="1:45" ht="20.399999999999999" hidden="1">
      <c r="A180" s="18">
        <f t="shared" si="8"/>
        <v>34</v>
      </c>
      <c r="B180" s="19" t="s">
        <v>47</v>
      </c>
      <c r="C180" s="20" t="str">
        <f>Popis!A187</f>
        <v>Meštrović Marta</v>
      </c>
      <c r="D180" s="21">
        <f>Popis!B187</f>
        <v>1997</v>
      </c>
      <c r="E180" s="22" t="str">
        <f>LEFT($F180)</f>
        <v>Ž</v>
      </c>
      <c r="F180" s="23" t="str">
        <f>Popis!E187</f>
        <v>ŽS</v>
      </c>
      <c r="G180" s="24" t="s">
        <v>48</v>
      </c>
      <c r="H180" s="25">
        <f>1 + COUNTIFS($AS$6:$AS$950,"&gt;" &amp;$AS180, $F$6:$F$950, $F180)</f>
        <v>9</v>
      </c>
      <c r="I180" s="26">
        <f>IFERROR(VLOOKUP(C180,kolo1!$C$8:$H$133,6,0),0)</f>
        <v>0</v>
      </c>
      <c r="J180" s="27">
        <f>IFERROR(VLOOKUP(C180,kolo2!$C$8:$H$199,6,0),0)</f>
        <v>0</v>
      </c>
      <c r="K180" s="27">
        <f>IFERROR(VLOOKUP(C180,kolo3!$C$7:$H$169,6,0),0)</f>
        <v>0</v>
      </c>
      <c r="L180" s="27">
        <f>IFERROR(VLOOKUP(C180,kolo4!$C$6:$H$171,6,0),0)</f>
        <v>0</v>
      </c>
      <c r="M180" s="27">
        <f>IFERROR(VLOOKUP(C180,kolo5!$C$6:$H$150,6,0),0)</f>
        <v>0</v>
      </c>
      <c r="N180" s="27">
        <f>IFERROR(VLOOKUP(C180,kolo6!$C$6:$H$153,6,0),0)</f>
        <v>0</v>
      </c>
      <c r="O180" s="27">
        <f>IFERROR(VLOOKUP(C180,kolo7!$C$6:$H$64,6,0),0)</f>
        <v>0</v>
      </c>
      <c r="P180" s="28">
        <f>IFERROR(VLOOKUP(C180,kolo8!$C$6:$H$134,6,0),0)</f>
        <v>0</v>
      </c>
      <c r="Q180" s="29">
        <f t="array" ref="Q180">SUM(LARGE(I180:P180,{1,2,3,4,5}))</f>
        <v>0</v>
      </c>
      <c r="R180" s="30">
        <f>IFERROR(VLOOKUP(C180,kolo9!$C$6:$H$200,6,0),0)</f>
        <v>0</v>
      </c>
      <c r="S180" s="27">
        <f>IFERROR(VLOOKUP(C180,kolo10!$C$6:$H$103,6,0),0)</f>
        <v>0</v>
      </c>
      <c r="T180" s="27">
        <f>IFERROR(VLOOKUP(C180,kolo11!$C$6:$H$154,6,0),0)</f>
        <v>0</v>
      </c>
      <c r="U180" s="31">
        <f>IFERROR(VLOOKUP(C180,kolo12!$C$6:$H$153,6,0),0)</f>
        <v>0</v>
      </c>
      <c r="V180" s="31">
        <f>IFERROR(VLOOKUP(C180,kolo13!$C$6:$H$151,6,0),0)</f>
        <v>0</v>
      </c>
      <c r="W180" s="31">
        <f>IFERROR(VLOOKUP(C180,kolo14!$C$6:$H$137,6,0),0)</f>
        <v>0</v>
      </c>
      <c r="X180" s="31">
        <f>IFERROR(VLOOKUP(C180,kolo15!$C$6:$H$149,6,0),0)</f>
        <v>0</v>
      </c>
      <c r="Y180" s="32">
        <f>IFERROR(VLOOKUP(C180,kolo16!$C$6:$H$155,6,0),0)</f>
        <v>0</v>
      </c>
      <c r="Z180" s="33">
        <f t="array" ref="Z180">SUM(LARGE(R180:Y180,{1,2,3,4,5}))</f>
        <v>0</v>
      </c>
      <c r="AA180" s="30">
        <f>IFERROR(VLOOKUP(C180,kolo17!$C$6:$H$151,6,0),0)</f>
        <v>0</v>
      </c>
      <c r="AB180" s="27">
        <f>IFERROR(VLOOKUP(C180,kolo18!$C$6:$H$157,6,0),0)</f>
        <v>0</v>
      </c>
      <c r="AC180" s="27">
        <f>IFERROR(VLOOKUP(C180,kolo19!$C$6:$H$150,6,0),0)</f>
        <v>0</v>
      </c>
      <c r="AD180" s="31">
        <f>IFERROR(VLOOKUP(C180,kolo20!$C$6:$H$145,6,0),0)</f>
        <v>0</v>
      </c>
      <c r="AE180" s="31">
        <f>IFERROR(VLOOKUP(C180,kolo21!$C$6:$H$152,6,0),0)</f>
        <v>0</v>
      </c>
      <c r="AF180" s="31">
        <f>IFERROR(VLOOKUP(C180,kolo22!$C$6:$H$151,6,0),0)</f>
        <v>0</v>
      </c>
      <c r="AG180" s="31">
        <f>IFERROR(VLOOKUP(C180,kolo23!$C$6:$H$118,6,0),0)</f>
        <v>0</v>
      </c>
      <c r="AH180" s="32">
        <f>IFERROR(VLOOKUP(C180,kolo24!$C$6:$H$143,6,0),0)</f>
        <v>0</v>
      </c>
      <c r="AI180" s="33">
        <f t="array" ref="AI180">SUM(LARGE(AA180:AH180,{1,2,3,4,5}))</f>
        <v>0</v>
      </c>
      <c r="AJ180" s="30">
        <f>IFERROR(VLOOKUP(C180,kolo25!$C$6:$H$200,6,0),0)</f>
        <v>0</v>
      </c>
      <c r="AK180" s="27">
        <f>IFERROR(VLOOKUP(C180,kolo26!$C$6:$H$200,6,0),0)</f>
        <v>0</v>
      </c>
      <c r="AL180" s="27">
        <f>IFERROR(VLOOKUP(C180,kolo27!$C$6:$H$200,6,0),0)</f>
        <v>0</v>
      </c>
      <c r="AM180" s="31">
        <f>IFERROR(VLOOKUP(C180,kolo28!$C$6:$H$200,6,0),0)</f>
        <v>0</v>
      </c>
      <c r="AN180" s="31">
        <f>IFERROR(VLOOKUP(C180,kolo29!$C$6:$H$159,6,0),0)</f>
        <v>0</v>
      </c>
      <c r="AO180" s="31">
        <f>IFERROR(VLOOKUP(C180,kolo30!$C$6:$H$75,6,0),0)</f>
        <v>0</v>
      </c>
      <c r="AP180" s="31">
        <f>IFERROR(VLOOKUP(C180,kolo31!$C$6:$H$118,6,0),0)</f>
        <v>0</v>
      </c>
      <c r="AQ180" s="34">
        <f>IFERROR(VLOOKUP(C180,kolo32!$C$6:$H$200,6,0),0)</f>
        <v>0</v>
      </c>
      <c r="AR180" s="35">
        <f t="array" ref="AR180">SUM(LARGE(AJ180:AQ180,{1,2,3,4,5}))</f>
        <v>0</v>
      </c>
      <c r="AS180" s="36">
        <f>Q180+Z180+AI180+AR180</f>
        <v>0</v>
      </c>
    </row>
    <row r="181" spans="1:45" ht="20.399999999999999" hidden="1">
      <c r="A181" s="18">
        <f t="shared" si="8"/>
        <v>58</v>
      </c>
      <c r="B181" s="19" t="s">
        <v>47</v>
      </c>
      <c r="C181" s="20" t="str">
        <f>Popis!A188</f>
        <v>Mikša Goran</v>
      </c>
      <c r="D181" s="21">
        <f>Popis!B188</f>
        <v>1971</v>
      </c>
      <c r="E181" s="22" t="str">
        <f>LEFT($F181)</f>
        <v>M</v>
      </c>
      <c r="F181" s="23" t="str">
        <f>Popis!E188</f>
        <v>M50</v>
      </c>
      <c r="G181" s="24" t="s">
        <v>48</v>
      </c>
      <c r="H181" s="25">
        <f>1 + COUNTIFS($AS$6:$AS$950,"&gt;" &amp;$AS181, $F$6:$F$950, $F181)</f>
        <v>5</v>
      </c>
      <c r="I181" s="26">
        <f>IFERROR(VLOOKUP(C181,kolo1!$C$8:$H$133,6,0),0)</f>
        <v>0</v>
      </c>
      <c r="J181" s="27">
        <f>IFERROR(VLOOKUP(C181,kolo2!$C$8:$H$199,6,0),0)</f>
        <v>0</v>
      </c>
      <c r="K181" s="27">
        <f>IFERROR(VLOOKUP(C181,kolo3!$C$7:$H$169,6,0),0)</f>
        <v>0</v>
      </c>
      <c r="L181" s="27">
        <f>IFERROR(VLOOKUP(C181,kolo4!$C$6:$H$171,6,0),0)</f>
        <v>0</v>
      </c>
      <c r="M181" s="27">
        <f>IFERROR(VLOOKUP(C181,kolo5!$C$6:$H$150,6,0),0)</f>
        <v>0</v>
      </c>
      <c r="N181" s="27">
        <f>IFERROR(VLOOKUP(C181,kolo6!$C$6:$H$153,6,0),0)</f>
        <v>0</v>
      </c>
      <c r="O181" s="27">
        <f>IFERROR(VLOOKUP(C181,kolo7!$C$6:$H$64,6,0),0)</f>
        <v>0</v>
      </c>
      <c r="P181" s="28">
        <f>IFERROR(VLOOKUP(C181,kolo8!$C$6:$H$134,6,0),0)</f>
        <v>0</v>
      </c>
      <c r="Q181" s="29">
        <f t="array" ref="Q181">SUM(LARGE(I181:P181,{1,2,3,4,5}))</f>
        <v>0</v>
      </c>
      <c r="R181" s="30">
        <f>IFERROR(VLOOKUP(C181,kolo9!$C$6:$H$200,6,0),0)</f>
        <v>0</v>
      </c>
      <c r="S181" s="27">
        <f>IFERROR(VLOOKUP(C181,kolo10!$C$6:$H$103,6,0),0)</f>
        <v>0</v>
      </c>
      <c r="T181" s="27">
        <f>IFERROR(VLOOKUP(C181,kolo11!$C$6:$H$154,6,0),0)</f>
        <v>0</v>
      </c>
      <c r="U181" s="31">
        <f>IFERROR(VLOOKUP(C181,kolo12!$C$6:$H$153,6,0),0)</f>
        <v>0</v>
      </c>
      <c r="V181" s="31">
        <f>IFERROR(VLOOKUP(C181,kolo13!$C$6:$H$151,6,0),0)</f>
        <v>0</v>
      </c>
      <c r="W181" s="31">
        <f>IFERROR(VLOOKUP(C181,kolo14!$C$6:$H$137,6,0),0)</f>
        <v>0</v>
      </c>
      <c r="X181" s="31">
        <f>IFERROR(VLOOKUP(C181,kolo15!$C$6:$H$149,6,0),0)</f>
        <v>0</v>
      </c>
      <c r="Y181" s="32">
        <f>IFERROR(VLOOKUP(C181,kolo16!$C$6:$H$155,6,0),0)</f>
        <v>0</v>
      </c>
      <c r="Z181" s="33">
        <f t="array" ref="Z181">SUM(LARGE(R181:Y181,{1,2,3,4,5}))</f>
        <v>0</v>
      </c>
      <c r="AA181" s="30">
        <f>IFERROR(VLOOKUP(C181,kolo17!$C$6:$H$151,6,0),0)</f>
        <v>0</v>
      </c>
      <c r="AB181" s="27">
        <f>IFERROR(VLOOKUP(C181,kolo18!$C$6:$H$157,6,0),0)</f>
        <v>0</v>
      </c>
      <c r="AC181" s="27">
        <f>IFERROR(VLOOKUP(C181,kolo19!$C$6:$H$150,6,0),0)</f>
        <v>0</v>
      </c>
      <c r="AD181" s="31">
        <f>IFERROR(VLOOKUP(C181,kolo20!$C$6:$H$145,6,0),0)</f>
        <v>0</v>
      </c>
      <c r="AE181" s="31">
        <f>IFERROR(VLOOKUP(C181,kolo21!$C$6:$H$152,6,0),0)</f>
        <v>0</v>
      </c>
      <c r="AF181" s="31">
        <f>IFERROR(VLOOKUP(C181,kolo22!$C$6:$H$151,6,0),0)</f>
        <v>0</v>
      </c>
      <c r="AG181" s="31">
        <f>IFERROR(VLOOKUP(C181,kolo23!$C$6:$H$118,6,0),0)</f>
        <v>0</v>
      </c>
      <c r="AH181" s="32">
        <f>IFERROR(VLOOKUP(C181,kolo24!$C$6:$H$143,6,0),0)</f>
        <v>0</v>
      </c>
      <c r="AI181" s="33">
        <f t="array" ref="AI181">SUM(LARGE(AA181:AH181,{1,2,3,4,5}))</f>
        <v>0</v>
      </c>
      <c r="AJ181" s="30">
        <f>IFERROR(VLOOKUP(C181,kolo25!$C$6:$H$200,6,0),0)</f>
        <v>0</v>
      </c>
      <c r="AK181" s="27">
        <f>IFERROR(VLOOKUP(C181,kolo26!$C$6:$H$200,6,0),0)</f>
        <v>0</v>
      </c>
      <c r="AL181" s="27">
        <f>IFERROR(VLOOKUP(C181,kolo27!$C$6:$H$200,6,0),0)</f>
        <v>0</v>
      </c>
      <c r="AM181" s="31">
        <f>IFERROR(VLOOKUP(C181,kolo28!$C$6:$H$200,6,0),0)</f>
        <v>0</v>
      </c>
      <c r="AN181" s="31">
        <f>IFERROR(VLOOKUP(C181,kolo29!$C$6:$H$159,6,0),0)</f>
        <v>0</v>
      </c>
      <c r="AO181" s="31">
        <f>IFERROR(VLOOKUP(C181,kolo30!$C$6:$H$75,6,0),0)</f>
        <v>0</v>
      </c>
      <c r="AP181" s="31">
        <f>IFERROR(VLOOKUP(C181,kolo31!$C$6:$H$118,6,0),0)</f>
        <v>0</v>
      </c>
      <c r="AQ181" s="34">
        <f>IFERROR(VLOOKUP(C181,kolo32!$C$6:$H$200,6,0),0)</f>
        <v>0</v>
      </c>
      <c r="AR181" s="35">
        <f t="array" ref="AR181">SUM(LARGE(AJ181:AQ181,{1,2,3,4,5}))</f>
        <v>0</v>
      </c>
      <c r="AS181" s="36">
        <f>Q181+Z181+AI181+AR181</f>
        <v>0</v>
      </c>
    </row>
    <row r="182" spans="1:45" ht="20.399999999999999" hidden="1">
      <c r="A182" s="18">
        <f t="shared" si="8"/>
        <v>58</v>
      </c>
      <c r="B182" s="19" t="s">
        <v>47</v>
      </c>
      <c r="C182" s="20" t="str">
        <f>Popis!A189</f>
        <v>Mikšić Domagoj</v>
      </c>
      <c r="D182" s="21">
        <f>Popis!B189</f>
        <v>0</v>
      </c>
      <c r="E182" s="22" t="str">
        <f>LEFT($F182)</f>
        <v>M</v>
      </c>
      <c r="F182" s="23" t="str">
        <f>Popis!E189</f>
        <v>Mun</v>
      </c>
      <c r="G182" s="24" t="s">
        <v>48</v>
      </c>
      <c r="H182" s="25">
        <f>1 + COUNTIFS($AS$6:$AS$950,"&gt;" &amp;$AS182, $F$6:$F$950, $F182)</f>
        <v>14</v>
      </c>
      <c r="I182" s="26">
        <f>IFERROR(VLOOKUP(C182,kolo1!$C$8:$H$133,6,0),0)</f>
        <v>0</v>
      </c>
      <c r="J182" s="27">
        <f>IFERROR(VLOOKUP(C182,kolo2!$C$8:$H$199,6,0),0)</f>
        <v>0</v>
      </c>
      <c r="K182" s="27">
        <f>IFERROR(VLOOKUP(C182,kolo3!$C$7:$H$169,6,0),0)</f>
        <v>0</v>
      </c>
      <c r="L182" s="27">
        <f>IFERROR(VLOOKUP(C182,kolo4!$C$6:$H$171,6,0),0)</f>
        <v>0</v>
      </c>
      <c r="M182" s="27">
        <f>IFERROR(VLOOKUP(C182,kolo5!$C$6:$H$150,6,0),0)</f>
        <v>0</v>
      </c>
      <c r="N182" s="27">
        <f>IFERROR(VLOOKUP(C182,kolo6!$C$6:$H$153,6,0),0)</f>
        <v>0</v>
      </c>
      <c r="O182" s="27">
        <f>IFERROR(VLOOKUP(C182,kolo7!$C$6:$H$64,6,0),0)</f>
        <v>0</v>
      </c>
      <c r="P182" s="28">
        <f>IFERROR(VLOOKUP(C182,kolo8!$C$6:$H$134,6,0),0)</f>
        <v>0</v>
      </c>
      <c r="Q182" s="29">
        <f t="array" ref="Q182">SUM(LARGE(I182:P182,{1,2,3,4,5}))</f>
        <v>0</v>
      </c>
      <c r="R182" s="30">
        <f>IFERROR(VLOOKUP(C182,kolo9!$C$6:$H$200,6,0),0)</f>
        <v>0</v>
      </c>
      <c r="S182" s="27">
        <f>IFERROR(VLOOKUP(C182,kolo10!$C$6:$H$103,6,0),0)</f>
        <v>0</v>
      </c>
      <c r="T182" s="27">
        <f>IFERROR(VLOOKUP(C182,kolo11!$C$6:$H$154,6,0),0)</f>
        <v>0</v>
      </c>
      <c r="U182" s="31">
        <f>IFERROR(VLOOKUP(C182,kolo12!$C$6:$H$153,6,0),0)</f>
        <v>0</v>
      </c>
      <c r="V182" s="31">
        <f>IFERROR(VLOOKUP(C182,kolo13!$C$6:$H$151,6,0),0)</f>
        <v>0</v>
      </c>
      <c r="W182" s="31">
        <f>IFERROR(VLOOKUP(C182,kolo14!$C$6:$H$137,6,0),0)</f>
        <v>0</v>
      </c>
      <c r="X182" s="31">
        <f>IFERROR(VLOOKUP(C182,kolo15!$C$6:$H$149,6,0),0)</f>
        <v>0</v>
      </c>
      <c r="Y182" s="32">
        <f>IFERROR(VLOOKUP(C182,kolo16!$C$6:$H$155,6,0),0)</f>
        <v>0</v>
      </c>
      <c r="Z182" s="33">
        <f t="array" ref="Z182">SUM(LARGE(R182:Y182,{1,2,3,4,5}))</f>
        <v>0</v>
      </c>
      <c r="AA182" s="30">
        <f>IFERROR(VLOOKUP(C182,kolo17!$C$6:$H$151,6,0),0)</f>
        <v>0</v>
      </c>
      <c r="AB182" s="27">
        <f>IFERROR(VLOOKUP(C182,kolo18!$C$6:$H$157,6,0),0)</f>
        <v>0</v>
      </c>
      <c r="AC182" s="27">
        <f>IFERROR(VLOOKUP(C182,kolo19!$C$6:$H$150,6,0),0)</f>
        <v>0</v>
      </c>
      <c r="AD182" s="31">
        <f>IFERROR(VLOOKUP(C182,kolo20!$C$6:$H$145,6,0),0)</f>
        <v>0</v>
      </c>
      <c r="AE182" s="31">
        <f>IFERROR(VLOOKUP(C182,kolo21!$C$6:$H$152,6,0),0)</f>
        <v>0</v>
      </c>
      <c r="AF182" s="31">
        <f>IFERROR(VLOOKUP(C182,kolo22!$C$6:$H$151,6,0),0)</f>
        <v>0</v>
      </c>
      <c r="AG182" s="31">
        <f>IFERROR(VLOOKUP(C182,kolo23!$C$6:$H$118,6,0),0)</f>
        <v>0</v>
      </c>
      <c r="AH182" s="32">
        <f>IFERROR(VLOOKUP(C182,kolo24!$C$6:$H$143,6,0),0)</f>
        <v>0</v>
      </c>
      <c r="AI182" s="33">
        <f t="array" ref="AI182">SUM(LARGE(AA182:AH182,{1,2,3,4,5}))</f>
        <v>0</v>
      </c>
      <c r="AJ182" s="30">
        <f>IFERROR(VLOOKUP(C182,kolo25!$C$6:$H$200,6,0),0)</f>
        <v>0</v>
      </c>
      <c r="AK182" s="27">
        <f>IFERROR(VLOOKUP(C182,kolo26!$C$6:$H$200,6,0),0)</f>
        <v>0</v>
      </c>
      <c r="AL182" s="27">
        <f>IFERROR(VLOOKUP(C182,kolo27!$C$6:$H$200,6,0),0)</f>
        <v>0</v>
      </c>
      <c r="AM182" s="31">
        <f>IFERROR(VLOOKUP(C182,kolo28!$C$6:$H$200,6,0),0)</f>
        <v>0</v>
      </c>
      <c r="AN182" s="31">
        <f>IFERROR(VLOOKUP(C182,kolo29!$C$6:$H$159,6,0),0)</f>
        <v>0</v>
      </c>
      <c r="AO182" s="31">
        <f>IFERROR(VLOOKUP(C182,kolo30!$C$6:$H$75,6,0),0)</f>
        <v>0</v>
      </c>
      <c r="AP182" s="31">
        <f>IFERROR(VLOOKUP(C182,kolo31!$C$6:$H$118,6,0),0)</f>
        <v>0</v>
      </c>
      <c r="AQ182" s="34">
        <f>IFERROR(VLOOKUP(C182,kolo32!$C$6:$H$200,6,0),0)</f>
        <v>0</v>
      </c>
      <c r="AR182" s="35">
        <f t="array" ref="AR182">SUM(LARGE(AJ182:AQ182,{1,2,3,4,5}))</f>
        <v>0</v>
      </c>
      <c r="AS182" s="36">
        <f>Q182+Z182+AI182+AR182</f>
        <v>0</v>
      </c>
    </row>
    <row r="183" spans="1:45" ht="20.399999999999999" hidden="1">
      <c r="A183" s="18">
        <f t="shared" si="8"/>
        <v>58</v>
      </c>
      <c r="B183" s="19" t="s">
        <v>47</v>
      </c>
      <c r="C183" s="20" t="str">
        <f>Popis!A103</f>
        <v>Horvat Vedran</v>
      </c>
      <c r="D183" s="21">
        <f>Popis!B103</f>
        <v>1973</v>
      </c>
      <c r="E183" s="22" t="str">
        <f>LEFT($F183)</f>
        <v>M</v>
      </c>
      <c r="F183" s="23" t="str">
        <f>Popis!E103</f>
        <v>M45</v>
      </c>
      <c r="G183" s="24" t="s">
        <v>48</v>
      </c>
      <c r="H183" s="25">
        <f>1 + COUNTIFS($AS$6:$AS$950,"&gt;" &amp;$AS183, $F$6:$F$950, $F183)</f>
        <v>9</v>
      </c>
      <c r="I183" s="26">
        <f>IFERROR(VLOOKUP(C183,kolo1!$C$8:$H$133,6,0),0)</f>
        <v>0</v>
      </c>
      <c r="J183" s="27">
        <f>IFERROR(VLOOKUP(C183,kolo2!$C$8:$H$199,6,0),0)</f>
        <v>0</v>
      </c>
      <c r="K183" s="27">
        <f>IFERROR(VLOOKUP(C183,kolo3!$C$7:$H$169,6,0),0)</f>
        <v>0</v>
      </c>
      <c r="L183" s="27">
        <f>IFERROR(VLOOKUP(C183,kolo4!$C$6:$H$171,6,0),0)</f>
        <v>0</v>
      </c>
      <c r="M183" s="27">
        <f>IFERROR(VLOOKUP(C183,kolo5!$C$6:$H$150,6,0),0)</f>
        <v>0</v>
      </c>
      <c r="N183" s="27">
        <f>IFERROR(VLOOKUP(C183,kolo6!$C$6:$H$153,6,0),0)</f>
        <v>0</v>
      </c>
      <c r="O183" s="27">
        <f>IFERROR(VLOOKUP(C183,kolo7!$C$6:$H$64,6,0),0)</f>
        <v>0</v>
      </c>
      <c r="P183" s="28">
        <f>IFERROR(VLOOKUP(C183,kolo8!$C$6:$H$134,6,0),0)</f>
        <v>0</v>
      </c>
      <c r="Q183" s="29">
        <f t="array" ref="Q183">SUM(LARGE(I183:P183,{1,2,3,4,5}))</f>
        <v>0</v>
      </c>
      <c r="R183" s="30">
        <f>IFERROR(VLOOKUP(C183,kolo9!$C$6:$H$200,6,0),0)</f>
        <v>0</v>
      </c>
      <c r="S183" s="27">
        <f>IFERROR(VLOOKUP(C183,kolo10!$C$6:$H$103,6,0),0)</f>
        <v>0</v>
      </c>
      <c r="T183" s="27">
        <f>IFERROR(VLOOKUP(C183,kolo11!$C$6:$H$154,6,0),0)</f>
        <v>0</v>
      </c>
      <c r="U183" s="31">
        <f>IFERROR(VLOOKUP(C183,kolo12!$C$6:$H$153,6,0),0)</f>
        <v>0</v>
      </c>
      <c r="V183" s="31">
        <f>IFERROR(VLOOKUP(C183,kolo13!$C$6:$H$151,6,0),0)</f>
        <v>0</v>
      </c>
      <c r="W183" s="31">
        <f>IFERROR(VLOOKUP(C183,kolo14!$C$6:$H$137,6,0),0)</f>
        <v>0</v>
      </c>
      <c r="X183" s="31">
        <f>IFERROR(VLOOKUP(C183,kolo15!$C$6:$H$149,6,0),0)</f>
        <v>0</v>
      </c>
      <c r="Y183" s="32">
        <f>IFERROR(VLOOKUP(C183,kolo16!$C$6:$H$155,6,0),0)</f>
        <v>0</v>
      </c>
      <c r="Z183" s="33">
        <f t="array" ref="Z183">SUM(LARGE(R183:Y183,{1,2,3,4,5}))</f>
        <v>0</v>
      </c>
      <c r="AA183" s="30">
        <f>IFERROR(VLOOKUP(C183,kolo17!$C$6:$H$151,6,0),0)</f>
        <v>0</v>
      </c>
      <c r="AB183" s="27">
        <f>IFERROR(VLOOKUP(C183,kolo18!$C$6:$H$157,6,0),0)</f>
        <v>0</v>
      </c>
      <c r="AC183" s="27">
        <f>IFERROR(VLOOKUP(C183,kolo19!$C$6:$H$150,6,0),0)</f>
        <v>0</v>
      </c>
      <c r="AD183" s="31">
        <f>IFERROR(VLOOKUP(C183,kolo20!$C$6:$H$145,6,0),0)</f>
        <v>0</v>
      </c>
      <c r="AE183" s="31">
        <f>IFERROR(VLOOKUP(C183,kolo21!$C$6:$H$152,6,0),0)</f>
        <v>0</v>
      </c>
      <c r="AF183" s="31">
        <f>IFERROR(VLOOKUP(C183,kolo22!$C$6:$H$151,6,0),0)</f>
        <v>0</v>
      </c>
      <c r="AG183" s="31">
        <f>IFERROR(VLOOKUP(C183,kolo23!$C$6:$H$118,6,0),0)</f>
        <v>0</v>
      </c>
      <c r="AH183" s="32">
        <f>IFERROR(VLOOKUP(C183,kolo24!$C$6:$H$143,6,0),0)</f>
        <v>0</v>
      </c>
      <c r="AI183" s="33">
        <f t="array" ref="AI183">SUM(LARGE(AA183:AH183,{1,2,3,4,5}))</f>
        <v>0</v>
      </c>
      <c r="AJ183" s="30">
        <f>IFERROR(VLOOKUP(C183,kolo25!$C$6:$H$200,6,0),0)</f>
        <v>0</v>
      </c>
      <c r="AK183" s="27">
        <f>IFERROR(VLOOKUP(C183,kolo26!$C$6:$H$200,6,0),0)</f>
        <v>0</v>
      </c>
      <c r="AL183" s="27">
        <f>IFERROR(VLOOKUP(C183,kolo27!$C$6:$H$200,6,0),0)</f>
        <v>0</v>
      </c>
      <c r="AM183" s="31">
        <f>IFERROR(VLOOKUP(C183,kolo28!$C$6:$H$200,6,0),0)</f>
        <v>0</v>
      </c>
      <c r="AN183" s="31">
        <f>IFERROR(VLOOKUP(C183,kolo29!$C$6:$H$159,6,0),0)</f>
        <v>0</v>
      </c>
      <c r="AO183" s="31">
        <f>IFERROR(VLOOKUP(C183,kolo30!$C$6:$H$75,6,0),0)</f>
        <v>0</v>
      </c>
      <c r="AP183" s="31">
        <f>IFERROR(VLOOKUP(C183,kolo31!$C$6:$H$118,6,0),0)</f>
        <v>0</v>
      </c>
      <c r="AQ183" s="34">
        <f>IFERROR(VLOOKUP(C183,kolo32!$C$6:$H$200,6,0),0)</f>
        <v>0</v>
      </c>
      <c r="AR183" s="35">
        <f t="array" ref="AR183">SUM(LARGE(AJ183:AQ183,{1,2,3,4,5}))</f>
        <v>0</v>
      </c>
      <c r="AS183" s="36">
        <f>Q183+Z183+AI183+AR183</f>
        <v>0</v>
      </c>
    </row>
    <row r="184" spans="1:45" ht="20.399999999999999">
      <c r="A184" s="18">
        <f t="shared" si="8"/>
        <v>31</v>
      </c>
      <c r="B184" s="19" t="s">
        <v>47</v>
      </c>
      <c r="C184" s="20" t="str">
        <f>Popis!A95</f>
        <v>Gulta Aleks</v>
      </c>
      <c r="D184" s="21">
        <f>Popis!B95</f>
        <v>1976</v>
      </c>
      <c r="E184" s="22" t="str">
        <f>LEFT($F184)</f>
        <v>M</v>
      </c>
      <c r="F184" s="23" t="str">
        <f>Popis!E95</f>
        <v>M45</v>
      </c>
      <c r="G184" s="24" t="s">
        <v>48</v>
      </c>
      <c r="H184" s="25">
        <f>1 + COUNTIFS($AS$6:$AS$950,"&gt;" &amp;$AS184, $F$6:$F$950, $F184)</f>
        <v>4</v>
      </c>
      <c r="I184" s="26">
        <f>IFERROR(VLOOKUP(C184,kolo1!$C$8:$H$133,6,0),0)</f>
        <v>0</v>
      </c>
      <c r="J184" s="27">
        <f>IFERROR(VLOOKUP(C184,kolo2!$C$8:$H$199,6,0),0)</f>
        <v>0</v>
      </c>
      <c r="K184" s="27">
        <f>IFERROR(VLOOKUP(C184,kolo3!$C$7:$H$169,6,0),0)</f>
        <v>46.921493751239844</v>
      </c>
      <c r="L184" s="27">
        <f>IFERROR(VLOOKUP(C184,kolo4!$C$6:$H$171,6,0),0)</f>
        <v>0</v>
      </c>
      <c r="M184" s="27">
        <f>IFERROR(VLOOKUP(C184,kolo5!$C$6:$H$150,6,0),0)</f>
        <v>0</v>
      </c>
      <c r="N184" s="27">
        <f>IFERROR(VLOOKUP(C184,kolo6!$C$6:$H$153,6,0),0)</f>
        <v>0</v>
      </c>
      <c r="O184" s="27">
        <f>IFERROR(VLOOKUP(C184,kolo7!$C$6:$H$64,6,0),0)</f>
        <v>0</v>
      </c>
      <c r="P184" s="28">
        <f>IFERROR(VLOOKUP(C184,kolo8!$C$6:$H$134,6,0),0)</f>
        <v>0</v>
      </c>
      <c r="Q184" s="29">
        <f t="array" ref="Q184">SUM(LARGE(I184:P184,{1,2,3,4,5}))</f>
        <v>46.921493751239844</v>
      </c>
      <c r="R184" s="30">
        <f>IFERROR(VLOOKUP(C184,kolo9!$C$6:$H$200,6,0),0)</f>
        <v>0</v>
      </c>
      <c r="S184" s="27">
        <f>IFERROR(VLOOKUP(C184,kolo10!$C$6:$H$103,6,0),0)</f>
        <v>0</v>
      </c>
      <c r="T184" s="27">
        <f>IFERROR(VLOOKUP(C184,kolo11!$C$6:$H$154,6,0),0)</f>
        <v>0</v>
      </c>
      <c r="U184" s="31">
        <f>IFERROR(VLOOKUP(C184,kolo12!$C$6:$H$153,6,0),0)</f>
        <v>0</v>
      </c>
      <c r="V184" s="31">
        <f>IFERROR(VLOOKUP(C184,kolo13!$C$6:$H$151,6,0),0)</f>
        <v>0</v>
      </c>
      <c r="W184" s="31">
        <f>IFERROR(VLOOKUP(C184,kolo14!$C$6:$H$137,6,0),0)</f>
        <v>0</v>
      </c>
      <c r="X184" s="31">
        <f>IFERROR(VLOOKUP(C184,kolo15!$C$6:$H$149,6,0),0)</f>
        <v>0</v>
      </c>
      <c r="Y184" s="32">
        <f>IFERROR(VLOOKUP(C184,kolo16!$C$6:$H$155,6,0),0)</f>
        <v>0</v>
      </c>
      <c r="Z184" s="33">
        <f t="array" ref="Z184">SUM(LARGE(R184:Y184,{1,2,3,4,5}))</f>
        <v>0</v>
      </c>
      <c r="AA184" s="30">
        <f>IFERROR(VLOOKUP(C184,kolo17!$C$6:$H$151,6,0),0)</f>
        <v>0</v>
      </c>
      <c r="AB184" s="27">
        <f>IFERROR(VLOOKUP(C184,kolo18!$C$6:$H$157,6,0),0)</f>
        <v>0</v>
      </c>
      <c r="AC184" s="27">
        <f>IFERROR(VLOOKUP(C184,kolo19!$C$6:$H$150,6,0),0)</f>
        <v>0</v>
      </c>
      <c r="AD184" s="31">
        <f>IFERROR(VLOOKUP(C184,kolo20!$C$6:$H$145,6,0),0)</f>
        <v>0</v>
      </c>
      <c r="AE184" s="31">
        <f>IFERROR(VLOOKUP(C184,kolo21!$C$6:$H$152,6,0),0)</f>
        <v>0</v>
      </c>
      <c r="AF184" s="31">
        <f>IFERROR(VLOOKUP(C184,kolo22!$C$6:$H$151,6,0),0)</f>
        <v>0</v>
      </c>
      <c r="AG184" s="31">
        <f>IFERROR(VLOOKUP(C184,kolo23!$C$6:$H$118,6,0),0)</f>
        <v>0</v>
      </c>
      <c r="AH184" s="32">
        <f>IFERROR(VLOOKUP(C184,kolo24!$C$6:$H$143,6,0),0)</f>
        <v>0</v>
      </c>
      <c r="AI184" s="33">
        <f t="array" ref="AI184">SUM(LARGE(AA184:AH184,{1,2,3,4,5}))</f>
        <v>0</v>
      </c>
      <c r="AJ184" s="30">
        <f>IFERROR(VLOOKUP(C184,kolo25!$C$6:$H$200,6,0),0)</f>
        <v>0</v>
      </c>
      <c r="AK184" s="27">
        <f>IFERROR(VLOOKUP(C184,kolo26!$C$6:$H$200,6,0),0)</f>
        <v>0</v>
      </c>
      <c r="AL184" s="27">
        <f>IFERROR(VLOOKUP(C184,kolo27!$C$6:$H$200,6,0),0)</f>
        <v>0</v>
      </c>
      <c r="AM184" s="31">
        <f>IFERROR(VLOOKUP(C184,kolo28!$C$6:$H$200,6,0),0)</f>
        <v>0</v>
      </c>
      <c r="AN184" s="31">
        <f>IFERROR(VLOOKUP(C184,kolo29!$C$6:$H$159,6,0),0)</f>
        <v>0</v>
      </c>
      <c r="AO184" s="31">
        <f>IFERROR(VLOOKUP(C184,kolo30!$C$6:$H$75,6,0),0)</f>
        <v>0</v>
      </c>
      <c r="AP184" s="31">
        <f>IFERROR(VLOOKUP(C184,kolo31!$C$6:$H$118,6,0),0)</f>
        <v>0</v>
      </c>
      <c r="AQ184" s="34">
        <f>IFERROR(VLOOKUP(C184,kolo32!$C$6:$H$200,6,0),0)</f>
        <v>0</v>
      </c>
      <c r="AR184" s="35">
        <f t="array" ref="AR184">SUM(LARGE(AJ184:AQ184,{1,2,3,4,5}))</f>
        <v>0</v>
      </c>
      <c r="AS184" s="36">
        <f>Q184+Z184+AI184+AR184</f>
        <v>46.921493751239844</v>
      </c>
    </row>
    <row r="185" spans="1:45" ht="20.399999999999999" hidden="1">
      <c r="A185" s="18">
        <f t="shared" si="8"/>
        <v>58</v>
      </c>
      <c r="B185" s="19" t="s">
        <v>47</v>
      </c>
      <c r="C185" s="20" t="str">
        <f>Popis!A192</f>
        <v>Mrkus Nino</v>
      </c>
      <c r="D185" s="21">
        <f>Popis!B192</f>
        <v>1981</v>
      </c>
      <c r="E185" s="22" t="str">
        <f>LEFT($F185)</f>
        <v>M</v>
      </c>
      <c r="F185" s="23" t="str">
        <f>Popis!E192</f>
        <v>M40</v>
      </c>
      <c r="G185" s="24" t="s">
        <v>48</v>
      </c>
      <c r="H185" s="25">
        <f>1 + COUNTIFS($AS$6:$AS$950,"&gt;" &amp;$AS185, $F$6:$F$950, $F185)</f>
        <v>5</v>
      </c>
      <c r="I185" s="26">
        <f>IFERROR(VLOOKUP(C185,kolo1!$C$8:$H$133,6,0),0)</f>
        <v>0</v>
      </c>
      <c r="J185" s="27">
        <f>IFERROR(VLOOKUP(C185,kolo2!$C$8:$H$199,6,0),0)</f>
        <v>0</v>
      </c>
      <c r="K185" s="27">
        <f>IFERROR(VLOOKUP(C185,kolo3!$C$7:$H$169,6,0),0)</f>
        <v>0</v>
      </c>
      <c r="L185" s="27">
        <f>IFERROR(VLOOKUP(C185,kolo4!$C$6:$H$171,6,0),0)</f>
        <v>0</v>
      </c>
      <c r="M185" s="27">
        <f>IFERROR(VLOOKUP(C185,kolo5!$C$6:$H$150,6,0),0)</f>
        <v>0</v>
      </c>
      <c r="N185" s="27">
        <f>IFERROR(VLOOKUP(C185,kolo6!$C$6:$H$153,6,0),0)</f>
        <v>0</v>
      </c>
      <c r="O185" s="27">
        <f>IFERROR(VLOOKUP(C185,kolo7!$C$6:$H$64,6,0),0)</f>
        <v>0</v>
      </c>
      <c r="P185" s="28">
        <f>IFERROR(VLOOKUP(C185,kolo8!$C$6:$H$134,6,0),0)</f>
        <v>0</v>
      </c>
      <c r="Q185" s="29">
        <f t="array" ref="Q185">SUM(LARGE(I185:P185,{1,2,3,4,5}))</f>
        <v>0</v>
      </c>
      <c r="R185" s="30">
        <f>IFERROR(VLOOKUP(C185,kolo9!$C$6:$H$200,6,0),0)</f>
        <v>0</v>
      </c>
      <c r="S185" s="27">
        <f>IFERROR(VLOOKUP(C185,kolo10!$C$6:$H$103,6,0),0)</f>
        <v>0</v>
      </c>
      <c r="T185" s="27">
        <f>IFERROR(VLOOKUP(C185,kolo11!$C$6:$H$154,6,0),0)</f>
        <v>0</v>
      </c>
      <c r="U185" s="31">
        <f>IFERROR(VLOOKUP(C185,kolo12!$C$6:$H$153,6,0),0)</f>
        <v>0</v>
      </c>
      <c r="V185" s="31">
        <f>IFERROR(VLOOKUP(C185,kolo13!$C$6:$H$151,6,0),0)</f>
        <v>0</v>
      </c>
      <c r="W185" s="31">
        <f>IFERROR(VLOOKUP(C185,kolo14!$C$6:$H$137,6,0),0)</f>
        <v>0</v>
      </c>
      <c r="X185" s="31">
        <f>IFERROR(VLOOKUP(C185,kolo15!$C$6:$H$149,6,0),0)</f>
        <v>0</v>
      </c>
      <c r="Y185" s="32">
        <f>IFERROR(VLOOKUP(C185,kolo16!$C$6:$H$155,6,0),0)</f>
        <v>0</v>
      </c>
      <c r="Z185" s="33">
        <f t="array" ref="Z185">SUM(LARGE(R185:Y185,{1,2,3,4,5}))</f>
        <v>0</v>
      </c>
      <c r="AA185" s="30">
        <f>IFERROR(VLOOKUP(C185,kolo17!$C$6:$H$151,6,0),0)</f>
        <v>0</v>
      </c>
      <c r="AB185" s="27">
        <f>IFERROR(VLOOKUP(C185,kolo18!$C$6:$H$157,6,0),0)</f>
        <v>0</v>
      </c>
      <c r="AC185" s="27">
        <f>IFERROR(VLOOKUP(C185,kolo19!$C$6:$H$150,6,0),0)</f>
        <v>0</v>
      </c>
      <c r="AD185" s="31">
        <f>IFERROR(VLOOKUP(C185,kolo20!$C$6:$H$145,6,0),0)</f>
        <v>0</v>
      </c>
      <c r="AE185" s="31">
        <f>IFERROR(VLOOKUP(C185,kolo21!$C$6:$H$152,6,0),0)</f>
        <v>0</v>
      </c>
      <c r="AF185" s="31">
        <f>IFERROR(VLOOKUP(C185,kolo22!$C$6:$H$151,6,0),0)</f>
        <v>0</v>
      </c>
      <c r="AG185" s="31">
        <f>IFERROR(VLOOKUP(C185,kolo23!$C$6:$H$118,6,0),0)</f>
        <v>0</v>
      </c>
      <c r="AH185" s="32">
        <f>IFERROR(VLOOKUP(C185,kolo24!$C$6:$H$143,6,0),0)</f>
        <v>0</v>
      </c>
      <c r="AI185" s="33">
        <f t="array" ref="AI185">SUM(LARGE(AA185:AH185,{1,2,3,4,5}))</f>
        <v>0</v>
      </c>
      <c r="AJ185" s="30">
        <f>IFERROR(VLOOKUP(C185,kolo25!$C$6:$H$200,6,0),0)</f>
        <v>0</v>
      </c>
      <c r="AK185" s="27">
        <f>IFERROR(VLOOKUP(C185,kolo26!$C$6:$H$200,6,0),0)</f>
        <v>0</v>
      </c>
      <c r="AL185" s="27">
        <f>IFERROR(VLOOKUP(C185,kolo27!$C$6:$H$200,6,0),0)</f>
        <v>0</v>
      </c>
      <c r="AM185" s="31">
        <f>IFERROR(VLOOKUP(C185,kolo28!$C$6:$H$200,6,0),0)</f>
        <v>0</v>
      </c>
      <c r="AN185" s="31">
        <f>IFERROR(VLOOKUP(C185,kolo29!$C$6:$H$159,6,0),0)</f>
        <v>0</v>
      </c>
      <c r="AO185" s="31">
        <f>IFERROR(VLOOKUP(C185,kolo30!$C$6:$H$75,6,0),0)</f>
        <v>0</v>
      </c>
      <c r="AP185" s="31">
        <f>IFERROR(VLOOKUP(C185,kolo31!$C$6:$H$118,6,0),0)</f>
        <v>0</v>
      </c>
      <c r="AQ185" s="34">
        <f>IFERROR(VLOOKUP(C185,kolo32!$C$6:$H$200,6,0),0)</f>
        <v>0</v>
      </c>
      <c r="AR185" s="35">
        <f t="array" ref="AR185">SUM(LARGE(AJ185:AQ185,{1,2,3,4,5}))</f>
        <v>0</v>
      </c>
      <c r="AS185" s="36">
        <f>Q185+Z185+AI185+AR185</f>
        <v>0</v>
      </c>
    </row>
    <row r="186" spans="1:45" ht="20.399999999999999">
      <c r="A186" s="18">
        <f t="shared" si="8"/>
        <v>32</v>
      </c>
      <c r="B186" s="19" t="s">
        <v>47</v>
      </c>
      <c r="C186" s="20" t="str">
        <f>Popis!A216</f>
        <v>Pezerović Mato</v>
      </c>
      <c r="D186" s="21">
        <f>Popis!B216</f>
        <v>1971</v>
      </c>
      <c r="E186" s="22" t="str">
        <f>LEFT($F186)</f>
        <v>M</v>
      </c>
      <c r="F186" s="23" t="str">
        <f>Popis!E216</f>
        <v>M50</v>
      </c>
      <c r="G186" s="24" t="s">
        <v>48</v>
      </c>
      <c r="H186" s="25">
        <f>1 + COUNTIFS($AS$6:$AS$950,"&gt;" &amp;$AS186, $F$6:$F$950, $F186)</f>
        <v>3</v>
      </c>
      <c r="I186" s="26">
        <f>IFERROR(VLOOKUP(C186,kolo1!$C$8:$H$133,6,0),0)</f>
        <v>20.396607437054712</v>
      </c>
      <c r="J186" s="27">
        <f>IFERROR(VLOOKUP(C186,kolo2!$C$8:$H$199,6,0),0)</f>
        <v>23.302280046056566</v>
      </c>
      <c r="K186" s="27">
        <f>IFERROR(VLOOKUP(C186,kolo3!$C$7:$H$169,6,0),0)</f>
        <v>0</v>
      </c>
      <c r="L186" s="27">
        <f>IFERROR(VLOOKUP(C186,kolo4!$C$6:$H$171,6,0),0)</f>
        <v>0</v>
      </c>
      <c r="M186" s="27">
        <f>IFERROR(VLOOKUP(C186,kolo5!$C$6:$H$150,6,0),0)</f>
        <v>0</v>
      </c>
      <c r="N186" s="27">
        <f>IFERROR(VLOOKUP(C186,kolo6!$C$6:$H$153,6,0),0)</f>
        <v>0</v>
      </c>
      <c r="O186" s="27">
        <f>IFERROR(VLOOKUP(C186,kolo7!$C$6:$H$64,6,0),0)</f>
        <v>0</v>
      </c>
      <c r="P186" s="28">
        <f>IFERROR(VLOOKUP(C186,kolo8!$C$6:$H$134,6,0),0)</f>
        <v>0</v>
      </c>
      <c r="Q186" s="29">
        <f t="array" ref="Q186">SUM(LARGE(I186:P186,{1,2,3,4,5}))</f>
        <v>43.698887483111278</v>
      </c>
      <c r="R186" s="30">
        <f>IFERROR(VLOOKUP(C186,kolo9!$C$6:$H$200,6,0),0)</f>
        <v>0</v>
      </c>
      <c r="S186" s="27">
        <f>IFERROR(VLOOKUP(C186,kolo10!$C$6:$H$103,6,0),0)</f>
        <v>0</v>
      </c>
      <c r="T186" s="27">
        <f>IFERROR(VLOOKUP(C186,kolo11!$C$6:$H$154,6,0),0)</f>
        <v>0</v>
      </c>
      <c r="U186" s="31">
        <f>IFERROR(VLOOKUP(C186,kolo12!$C$6:$H$153,6,0),0)</f>
        <v>0</v>
      </c>
      <c r="V186" s="31">
        <f>IFERROR(VLOOKUP(C186,kolo13!$C$6:$H$151,6,0),0)</f>
        <v>0</v>
      </c>
      <c r="W186" s="31">
        <f>IFERROR(VLOOKUP(C186,kolo14!$C$6:$H$137,6,0),0)</f>
        <v>0</v>
      </c>
      <c r="X186" s="31">
        <f>IFERROR(VLOOKUP(C186,kolo15!$C$6:$H$149,6,0),0)</f>
        <v>0</v>
      </c>
      <c r="Y186" s="32">
        <f>IFERROR(VLOOKUP(C186,kolo16!$C$6:$H$155,6,0),0)</f>
        <v>0</v>
      </c>
      <c r="Z186" s="33">
        <f t="array" ref="Z186">SUM(LARGE(R186:Y186,{1,2,3,4,5}))</f>
        <v>0</v>
      </c>
      <c r="AA186" s="30">
        <f>IFERROR(VLOOKUP(C186,kolo17!$C$6:$H$151,6,0),0)</f>
        <v>0</v>
      </c>
      <c r="AB186" s="27">
        <f>IFERROR(VLOOKUP(C186,kolo18!$C$6:$H$157,6,0),0)</f>
        <v>0</v>
      </c>
      <c r="AC186" s="27">
        <f>IFERROR(VLOOKUP(C186,kolo19!$C$6:$H$150,6,0),0)</f>
        <v>0</v>
      </c>
      <c r="AD186" s="31">
        <f>IFERROR(VLOOKUP(C186,kolo20!$C$6:$H$145,6,0),0)</f>
        <v>0</v>
      </c>
      <c r="AE186" s="31">
        <f>IFERROR(VLOOKUP(C186,kolo21!$C$6:$H$152,6,0),0)</f>
        <v>0</v>
      </c>
      <c r="AF186" s="31">
        <f>IFERROR(VLOOKUP(C186,kolo22!$C$6:$H$151,6,0),0)</f>
        <v>0</v>
      </c>
      <c r="AG186" s="31">
        <f>IFERROR(VLOOKUP(C186,kolo23!$C$6:$H$118,6,0),0)</f>
        <v>0</v>
      </c>
      <c r="AH186" s="32">
        <f>IFERROR(VLOOKUP(C186,kolo24!$C$6:$H$143,6,0),0)</f>
        <v>0</v>
      </c>
      <c r="AI186" s="33">
        <f t="array" ref="AI186">SUM(LARGE(AA186:AH186,{1,2,3,4,5}))</f>
        <v>0</v>
      </c>
      <c r="AJ186" s="30">
        <f>IFERROR(VLOOKUP(C186,kolo25!$C$6:$H$200,6,0),0)</f>
        <v>0</v>
      </c>
      <c r="AK186" s="27">
        <f>IFERROR(VLOOKUP(C186,kolo26!$C$6:$H$200,6,0),0)</f>
        <v>0</v>
      </c>
      <c r="AL186" s="27">
        <f>IFERROR(VLOOKUP(C186,kolo27!$C$6:$H$200,6,0),0)</f>
        <v>0</v>
      </c>
      <c r="AM186" s="31">
        <f>IFERROR(VLOOKUP(C186,kolo28!$C$6:$H$200,6,0),0)</f>
        <v>0</v>
      </c>
      <c r="AN186" s="31">
        <f>IFERROR(VLOOKUP(C186,kolo29!$C$6:$H$159,6,0),0)</f>
        <v>0</v>
      </c>
      <c r="AO186" s="31">
        <f>IFERROR(VLOOKUP(C186,kolo30!$C$6:$H$75,6,0),0)</f>
        <v>0</v>
      </c>
      <c r="AP186" s="31">
        <f>IFERROR(VLOOKUP(C186,kolo31!$C$6:$H$118,6,0),0)</f>
        <v>0</v>
      </c>
      <c r="AQ186" s="34">
        <f>IFERROR(VLOOKUP(C186,kolo32!$C$6:$H$200,6,0),0)</f>
        <v>0</v>
      </c>
      <c r="AR186" s="35">
        <f t="array" ref="AR186">SUM(LARGE(AJ186:AQ186,{1,2,3,4,5}))</f>
        <v>0</v>
      </c>
      <c r="AS186" s="36">
        <f>Q186+Z186+AI186+AR186</f>
        <v>43.698887483111278</v>
      </c>
    </row>
    <row r="187" spans="1:45" ht="20.399999999999999" hidden="1">
      <c r="A187" s="18">
        <f t="shared" si="8"/>
        <v>34</v>
      </c>
      <c r="B187" s="19" t="s">
        <v>47</v>
      </c>
      <c r="C187" s="20" t="str">
        <f>Popis!A194</f>
        <v>Murgić Milana</v>
      </c>
      <c r="D187" s="21">
        <f>Popis!B194</f>
        <v>1964</v>
      </c>
      <c r="E187" s="22" t="str">
        <f>LEFT($F187)</f>
        <v>Ž</v>
      </c>
      <c r="F187" s="23" t="str">
        <f>Popis!E194</f>
        <v>Ž55</v>
      </c>
      <c r="G187" s="24" t="s">
        <v>48</v>
      </c>
      <c r="H187" s="25">
        <f>1 + COUNTIFS($AS$6:$AS$950,"&gt;" &amp;$AS187, $F$6:$F$950, $F187)</f>
        <v>1</v>
      </c>
      <c r="I187" s="26">
        <f>IFERROR(VLOOKUP(C187,kolo1!$C$8:$H$133,6,0),0)</f>
        <v>0</v>
      </c>
      <c r="J187" s="27">
        <f>IFERROR(VLOOKUP(C187,kolo2!$C$8:$H$199,6,0),0)</f>
        <v>0</v>
      </c>
      <c r="K187" s="27">
        <f>IFERROR(VLOOKUP(C187,kolo3!$C$7:$H$169,6,0),0)</f>
        <v>0</v>
      </c>
      <c r="L187" s="27">
        <f>IFERROR(VLOOKUP(C187,kolo4!$C$6:$H$171,6,0),0)</f>
        <v>0</v>
      </c>
      <c r="M187" s="27">
        <f>IFERROR(VLOOKUP(C187,kolo5!$C$6:$H$150,6,0),0)</f>
        <v>0</v>
      </c>
      <c r="N187" s="27">
        <f>IFERROR(VLOOKUP(C187,kolo6!$C$6:$H$153,6,0),0)</f>
        <v>0</v>
      </c>
      <c r="O187" s="27">
        <f>IFERROR(VLOOKUP(C187,kolo7!$C$6:$H$64,6,0),0)</f>
        <v>0</v>
      </c>
      <c r="P187" s="28">
        <f>IFERROR(VLOOKUP(C187,kolo8!$C$6:$H$134,6,0),0)</f>
        <v>0</v>
      </c>
      <c r="Q187" s="29">
        <f t="array" ref="Q187">SUM(LARGE(I187:P187,{1,2,3,4,5}))</f>
        <v>0</v>
      </c>
      <c r="R187" s="30">
        <f>IFERROR(VLOOKUP(C187,kolo9!$C$6:$H$200,6,0),0)</f>
        <v>0</v>
      </c>
      <c r="S187" s="27">
        <f>IFERROR(VLOOKUP(C187,kolo10!$C$6:$H$103,6,0),0)</f>
        <v>0</v>
      </c>
      <c r="T187" s="27">
        <f>IFERROR(VLOOKUP(C187,kolo11!$C$6:$H$154,6,0),0)</f>
        <v>0</v>
      </c>
      <c r="U187" s="31">
        <f>IFERROR(VLOOKUP(C187,kolo12!$C$6:$H$153,6,0),0)</f>
        <v>0</v>
      </c>
      <c r="V187" s="31">
        <f>IFERROR(VLOOKUP(C187,kolo13!$C$6:$H$151,6,0),0)</f>
        <v>0</v>
      </c>
      <c r="W187" s="31">
        <f>IFERROR(VLOOKUP(C187,kolo14!$C$6:$H$137,6,0),0)</f>
        <v>0</v>
      </c>
      <c r="X187" s="31">
        <f>IFERROR(VLOOKUP(C187,kolo15!$C$6:$H$149,6,0),0)</f>
        <v>0</v>
      </c>
      <c r="Y187" s="32">
        <f>IFERROR(VLOOKUP(C187,kolo16!$C$6:$H$155,6,0),0)</f>
        <v>0</v>
      </c>
      <c r="Z187" s="33">
        <f t="array" ref="Z187">SUM(LARGE(R187:Y187,{1,2,3,4,5}))</f>
        <v>0</v>
      </c>
      <c r="AA187" s="30">
        <f>IFERROR(VLOOKUP(C187,kolo17!$C$6:$H$151,6,0),0)</f>
        <v>0</v>
      </c>
      <c r="AB187" s="27">
        <f>IFERROR(VLOOKUP(C187,kolo18!$C$6:$H$157,6,0),0)</f>
        <v>0</v>
      </c>
      <c r="AC187" s="27">
        <f>IFERROR(VLOOKUP(C187,kolo19!$C$6:$H$150,6,0),0)</f>
        <v>0</v>
      </c>
      <c r="AD187" s="31">
        <f>IFERROR(VLOOKUP(C187,kolo20!$C$6:$H$145,6,0),0)</f>
        <v>0</v>
      </c>
      <c r="AE187" s="31">
        <f>IFERROR(VLOOKUP(C187,kolo21!$C$6:$H$152,6,0),0)</f>
        <v>0</v>
      </c>
      <c r="AF187" s="31">
        <f>IFERROR(VLOOKUP(C187,kolo22!$C$6:$H$151,6,0),0)</f>
        <v>0</v>
      </c>
      <c r="AG187" s="31">
        <f>IFERROR(VLOOKUP(C187,kolo23!$C$6:$H$118,6,0),0)</f>
        <v>0</v>
      </c>
      <c r="AH187" s="32">
        <f>IFERROR(VLOOKUP(C187,kolo24!$C$6:$H$143,6,0),0)</f>
        <v>0</v>
      </c>
      <c r="AI187" s="33">
        <f t="array" ref="AI187">SUM(LARGE(AA187:AH187,{1,2,3,4,5}))</f>
        <v>0</v>
      </c>
      <c r="AJ187" s="30">
        <f>IFERROR(VLOOKUP(C187,kolo25!$C$6:$H$200,6,0),0)</f>
        <v>0</v>
      </c>
      <c r="AK187" s="27">
        <f>IFERROR(VLOOKUP(C187,kolo26!$C$6:$H$200,6,0),0)</f>
        <v>0</v>
      </c>
      <c r="AL187" s="27">
        <f>IFERROR(VLOOKUP(C187,kolo27!$C$6:$H$200,6,0),0)</f>
        <v>0</v>
      </c>
      <c r="AM187" s="31">
        <f>IFERROR(VLOOKUP(C187,kolo28!$C$6:$H$200,6,0),0)</f>
        <v>0</v>
      </c>
      <c r="AN187" s="31">
        <f>IFERROR(VLOOKUP(C187,kolo29!$C$6:$H$159,6,0),0)</f>
        <v>0</v>
      </c>
      <c r="AO187" s="31">
        <f>IFERROR(VLOOKUP(C187,kolo30!$C$6:$H$75,6,0),0)</f>
        <v>0</v>
      </c>
      <c r="AP187" s="31">
        <f>IFERROR(VLOOKUP(C187,kolo31!$C$6:$H$118,6,0),0)</f>
        <v>0</v>
      </c>
      <c r="AQ187" s="34">
        <f>IFERROR(VLOOKUP(C187,kolo32!$C$6:$H$200,6,0),0)</f>
        <v>0</v>
      </c>
      <c r="AR187" s="35">
        <f t="array" ref="AR187">SUM(LARGE(AJ187:AQ187,{1,2,3,4,5}))</f>
        <v>0</v>
      </c>
      <c r="AS187" s="36">
        <f>Q187+Z187+AI187+AR187</f>
        <v>0</v>
      </c>
    </row>
    <row r="188" spans="1:45" ht="20.399999999999999" hidden="1">
      <c r="A188" s="18">
        <f t="shared" si="8"/>
        <v>8</v>
      </c>
      <c r="B188" s="19" t="s">
        <v>47</v>
      </c>
      <c r="C188" s="20" t="str">
        <f>Popis!A48</f>
        <v>Cerovac Irena</v>
      </c>
      <c r="D188" s="21">
        <f>Popis!B48</f>
        <v>2013</v>
      </c>
      <c r="E188" s="22" t="str">
        <f>LEFT($F188)</f>
        <v>Ž</v>
      </c>
      <c r="F188" s="23" t="str">
        <f>Popis!E48</f>
        <v>ŽU16</v>
      </c>
      <c r="G188" s="24" t="s">
        <v>48</v>
      </c>
      <c r="H188" s="25">
        <f>1 + COUNTIFS($AS$6:$AS$950,"&gt;" &amp;$AS188, $F$6:$F$950, $F188)</f>
        <v>2</v>
      </c>
      <c r="I188" s="26">
        <f>IFERROR(VLOOKUP(C188,kolo1!$C$8:$H$133,6,0),0)</f>
        <v>0</v>
      </c>
      <c r="J188" s="27">
        <f>IFERROR(VLOOKUP(C188,kolo2!$C$8:$H$199,6,0),0)</f>
        <v>31.749810320156509</v>
      </c>
      <c r="K188" s="27">
        <f>IFERROR(VLOOKUP(C188,kolo3!$C$7:$H$169,6,0),0)</f>
        <v>30.414064646462613</v>
      </c>
      <c r="L188" s="27">
        <f>IFERROR(VLOOKUP(C188,kolo4!$C$6:$H$171,6,0),0)</f>
        <v>0</v>
      </c>
      <c r="M188" s="27">
        <f>IFERROR(VLOOKUP(C188,kolo5!$C$6:$H$150,6,0),0)</f>
        <v>0</v>
      </c>
      <c r="N188" s="27">
        <f>IFERROR(VLOOKUP(C188,kolo6!$C$6:$H$153,6,0),0)</f>
        <v>0</v>
      </c>
      <c r="O188" s="27">
        <f>IFERROR(VLOOKUP(C188,kolo7!$C$6:$H$64,6,0),0)</f>
        <v>0</v>
      </c>
      <c r="P188" s="28">
        <f>IFERROR(VLOOKUP(C188,kolo8!$C$6:$H$134,6,0),0)</f>
        <v>0</v>
      </c>
      <c r="Q188" s="29">
        <f t="array" ref="Q188">SUM(LARGE(I188:P188,{1,2,3,4,5}))</f>
        <v>62.163874966619119</v>
      </c>
      <c r="R188" s="30">
        <f>IFERROR(VLOOKUP(C188,kolo9!$C$6:$H$200,6,0),0)</f>
        <v>0</v>
      </c>
      <c r="S188" s="27">
        <f>IFERROR(VLOOKUP(C188,kolo10!$C$6:$H$103,6,0),0)</f>
        <v>0</v>
      </c>
      <c r="T188" s="27">
        <f>IFERROR(VLOOKUP(C188,kolo11!$C$6:$H$154,6,0),0)</f>
        <v>0</v>
      </c>
      <c r="U188" s="31">
        <f>IFERROR(VLOOKUP(C188,kolo12!$C$6:$H$153,6,0),0)</f>
        <v>0</v>
      </c>
      <c r="V188" s="31">
        <f>IFERROR(VLOOKUP(C188,kolo13!$C$6:$H$151,6,0),0)</f>
        <v>0</v>
      </c>
      <c r="W188" s="31">
        <f>IFERROR(VLOOKUP(C188,kolo14!$C$6:$H$137,6,0),0)</f>
        <v>0</v>
      </c>
      <c r="X188" s="31">
        <f>IFERROR(VLOOKUP(C188,kolo15!$C$6:$H$149,6,0),0)</f>
        <v>0</v>
      </c>
      <c r="Y188" s="32">
        <f>IFERROR(VLOOKUP(C188,kolo16!$C$6:$H$155,6,0),0)</f>
        <v>0</v>
      </c>
      <c r="Z188" s="33">
        <f t="array" ref="Z188">SUM(LARGE(R188:Y188,{1,2,3,4,5}))</f>
        <v>0</v>
      </c>
      <c r="AA188" s="30">
        <f>IFERROR(VLOOKUP(C188,kolo17!$C$6:$H$151,6,0),0)</f>
        <v>0</v>
      </c>
      <c r="AB188" s="27">
        <f>IFERROR(VLOOKUP(C188,kolo18!$C$6:$H$157,6,0),0)</f>
        <v>0</v>
      </c>
      <c r="AC188" s="27">
        <f>IFERROR(VLOOKUP(C188,kolo19!$C$6:$H$150,6,0),0)</f>
        <v>0</v>
      </c>
      <c r="AD188" s="31">
        <f>IFERROR(VLOOKUP(C188,kolo20!$C$6:$H$145,6,0),0)</f>
        <v>0</v>
      </c>
      <c r="AE188" s="31">
        <f>IFERROR(VLOOKUP(C188,kolo21!$C$6:$H$152,6,0),0)</f>
        <v>0</v>
      </c>
      <c r="AF188" s="31">
        <f>IFERROR(VLOOKUP(C188,kolo22!$C$6:$H$151,6,0),0)</f>
        <v>0</v>
      </c>
      <c r="AG188" s="31">
        <f>IFERROR(VLOOKUP(C188,kolo23!$C$6:$H$118,6,0),0)</f>
        <v>0</v>
      </c>
      <c r="AH188" s="32">
        <f>IFERROR(VLOOKUP(C188,kolo24!$C$6:$H$143,6,0),0)</f>
        <v>0</v>
      </c>
      <c r="AI188" s="33">
        <f t="array" ref="AI188">SUM(LARGE(AA188:AH188,{1,2,3,4,5}))</f>
        <v>0</v>
      </c>
      <c r="AJ188" s="30">
        <f>IFERROR(VLOOKUP(C188,kolo25!$C$6:$H$200,6,0),0)</f>
        <v>0</v>
      </c>
      <c r="AK188" s="27">
        <f>IFERROR(VLOOKUP(C188,kolo26!$C$6:$H$200,6,0),0)</f>
        <v>0</v>
      </c>
      <c r="AL188" s="27">
        <f>IFERROR(VLOOKUP(C188,kolo27!$C$6:$H$200,6,0),0)</f>
        <v>0</v>
      </c>
      <c r="AM188" s="31">
        <f>IFERROR(VLOOKUP(C188,kolo28!$C$6:$H$200,6,0),0)</f>
        <v>0</v>
      </c>
      <c r="AN188" s="31">
        <f>IFERROR(VLOOKUP(C188,kolo29!$C$6:$H$159,6,0),0)</f>
        <v>0</v>
      </c>
      <c r="AO188" s="31">
        <f>IFERROR(VLOOKUP(C188,kolo30!$C$6:$H$75,6,0),0)</f>
        <v>0</v>
      </c>
      <c r="AP188" s="31">
        <f>IFERROR(VLOOKUP(C188,kolo31!$C$6:$H$118,6,0),0)</f>
        <v>0</v>
      </c>
      <c r="AQ188" s="34">
        <f>IFERROR(VLOOKUP(C188,kolo32!$C$6:$H$200,6,0),0)</f>
        <v>0</v>
      </c>
      <c r="AR188" s="35">
        <f t="array" ref="AR188">SUM(LARGE(AJ188:AQ188,{1,2,3,4,5}))</f>
        <v>0</v>
      </c>
      <c r="AS188" s="36">
        <f>Q188+Z188+AI188+AR188</f>
        <v>62.163874966619119</v>
      </c>
    </row>
    <row r="189" spans="1:45" ht="20.399999999999999" hidden="1">
      <c r="A189" s="18">
        <f t="shared" si="8"/>
        <v>58</v>
      </c>
      <c r="B189" s="19" t="s">
        <v>47</v>
      </c>
      <c r="C189" s="20" t="str">
        <f>Popis!A196</f>
        <v>Nikšić Jasmin</v>
      </c>
      <c r="D189" s="21">
        <f>Popis!B196</f>
        <v>1985</v>
      </c>
      <c r="E189" s="22" t="str">
        <f>LEFT($F189)</f>
        <v>M</v>
      </c>
      <c r="F189" s="23" t="str">
        <f>Popis!E196</f>
        <v>M35</v>
      </c>
      <c r="G189" s="24" t="s">
        <v>48</v>
      </c>
      <c r="H189" s="25">
        <f>1 + COUNTIFS($AS$6:$AS$950,"&gt;" &amp;$AS189, $F$6:$F$950, $F189)</f>
        <v>5</v>
      </c>
      <c r="I189" s="26">
        <f>IFERROR(VLOOKUP(C189,kolo1!$C$8:$H$133,6,0),0)</f>
        <v>0</v>
      </c>
      <c r="J189" s="27">
        <f>IFERROR(VLOOKUP(C189,kolo2!$C$8:$H$199,6,0),0)</f>
        <v>0</v>
      </c>
      <c r="K189" s="27">
        <f>IFERROR(VLOOKUP(C189,kolo3!$C$7:$H$169,6,0),0)</f>
        <v>0</v>
      </c>
      <c r="L189" s="27">
        <f>IFERROR(VLOOKUP(C189,kolo4!$C$6:$H$171,6,0),0)</f>
        <v>0</v>
      </c>
      <c r="M189" s="27">
        <f>IFERROR(VLOOKUP(C189,kolo5!$C$6:$H$150,6,0),0)</f>
        <v>0</v>
      </c>
      <c r="N189" s="27">
        <f>IFERROR(VLOOKUP(C189,kolo6!$C$6:$H$153,6,0),0)</f>
        <v>0</v>
      </c>
      <c r="O189" s="27">
        <f>IFERROR(VLOOKUP(C189,kolo7!$C$6:$H$64,6,0),0)</f>
        <v>0</v>
      </c>
      <c r="P189" s="28">
        <f>IFERROR(VLOOKUP(C189,kolo8!$C$6:$H$134,6,0),0)</f>
        <v>0</v>
      </c>
      <c r="Q189" s="29">
        <f t="array" ref="Q189">SUM(LARGE(I189:P189,{1,2,3,4,5}))</f>
        <v>0</v>
      </c>
      <c r="R189" s="30">
        <f>IFERROR(VLOOKUP(C189,kolo9!$C$6:$H$200,6,0),0)</f>
        <v>0</v>
      </c>
      <c r="S189" s="27">
        <f>IFERROR(VLOOKUP(C189,kolo10!$C$6:$H$103,6,0),0)</f>
        <v>0</v>
      </c>
      <c r="T189" s="27">
        <f>IFERROR(VLOOKUP(C189,kolo11!$C$6:$H$154,6,0),0)</f>
        <v>0</v>
      </c>
      <c r="U189" s="31">
        <f>IFERROR(VLOOKUP(C189,kolo12!$C$6:$H$153,6,0),0)</f>
        <v>0</v>
      </c>
      <c r="V189" s="31">
        <f>IFERROR(VLOOKUP(C189,kolo13!$C$6:$H$151,6,0),0)</f>
        <v>0</v>
      </c>
      <c r="W189" s="31">
        <f>IFERROR(VLOOKUP(C189,kolo14!$C$6:$H$137,6,0),0)</f>
        <v>0</v>
      </c>
      <c r="X189" s="31">
        <f>IFERROR(VLOOKUP(C189,kolo15!$C$6:$H$149,6,0),0)</f>
        <v>0</v>
      </c>
      <c r="Y189" s="32">
        <f>IFERROR(VLOOKUP(C189,kolo16!$C$6:$H$155,6,0),0)</f>
        <v>0</v>
      </c>
      <c r="Z189" s="33">
        <f t="array" ref="Z189">SUM(LARGE(R189:Y189,{1,2,3,4,5}))</f>
        <v>0</v>
      </c>
      <c r="AA189" s="30">
        <f>IFERROR(VLOOKUP(C189,kolo17!$C$6:$H$151,6,0),0)</f>
        <v>0</v>
      </c>
      <c r="AB189" s="27">
        <f>IFERROR(VLOOKUP(C189,kolo18!$C$6:$H$157,6,0),0)</f>
        <v>0</v>
      </c>
      <c r="AC189" s="27">
        <f>IFERROR(VLOOKUP(C189,kolo19!$C$6:$H$150,6,0),0)</f>
        <v>0</v>
      </c>
      <c r="AD189" s="31">
        <f>IFERROR(VLOOKUP(C189,kolo20!$C$6:$H$145,6,0),0)</f>
        <v>0</v>
      </c>
      <c r="AE189" s="31">
        <f>IFERROR(VLOOKUP(C189,kolo21!$C$6:$H$152,6,0),0)</f>
        <v>0</v>
      </c>
      <c r="AF189" s="31">
        <f>IFERROR(VLOOKUP(C189,kolo22!$C$6:$H$151,6,0),0)</f>
        <v>0</v>
      </c>
      <c r="AG189" s="31">
        <f>IFERROR(VLOOKUP(C189,kolo23!$C$6:$H$118,6,0),0)</f>
        <v>0</v>
      </c>
      <c r="AH189" s="32">
        <f>IFERROR(VLOOKUP(C189,kolo24!$C$6:$H$143,6,0),0)</f>
        <v>0</v>
      </c>
      <c r="AI189" s="33">
        <f t="array" ref="AI189">SUM(LARGE(AA189:AH189,{1,2,3,4,5}))</f>
        <v>0</v>
      </c>
      <c r="AJ189" s="30">
        <f>IFERROR(VLOOKUP(C189,kolo25!$C$6:$H$200,6,0),0)</f>
        <v>0</v>
      </c>
      <c r="AK189" s="27">
        <f>IFERROR(VLOOKUP(C189,kolo26!$C$6:$H$200,6,0),0)</f>
        <v>0</v>
      </c>
      <c r="AL189" s="27">
        <f>IFERROR(VLOOKUP(C189,kolo27!$C$6:$H$200,6,0),0)</f>
        <v>0</v>
      </c>
      <c r="AM189" s="31">
        <f>IFERROR(VLOOKUP(C189,kolo28!$C$6:$H$200,6,0),0)</f>
        <v>0</v>
      </c>
      <c r="AN189" s="31">
        <f>IFERROR(VLOOKUP(C189,kolo29!$C$6:$H$159,6,0),0)</f>
        <v>0</v>
      </c>
      <c r="AO189" s="31">
        <f>IFERROR(VLOOKUP(C189,kolo30!$C$6:$H$75,6,0),0)</f>
        <v>0</v>
      </c>
      <c r="AP189" s="31">
        <f>IFERROR(VLOOKUP(C189,kolo31!$C$6:$H$118,6,0),0)</f>
        <v>0</v>
      </c>
      <c r="AQ189" s="34">
        <f>IFERROR(VLOOKUP(C189,kolo32!$C$6:$H$200,6,0),0)</f>
        <v>0</v>
      </c>
      <c r="AR189" s="35">
        <f t="array" ref="AR189">SUM(LARGE(AJ189:AQ189,{1,2,3,4,5}))</f>
        <v>0</v>
      </c>
      <c r="AS189" s="36">
        <f>Q189+Z189+AI189+AR189</f>
        <v>0</v>
      </c>
    </row>
    <row r="190" spans="1:45" ht="20.399999999999999" hidden="1">
      <c r="A190" s="18">
        <f t="shared" si="8"/>
        <v>58</v>
      </c>
      <c r="B190" s="19" t="s">
        <v>47</v>
      </c>
      <c r="C190" s="20" t="str">
        <f>Popis!A316</f>
        <v>Kolak Dejan</v>
      </c>
      <c r="D190" s="21">
        <f>Popis!B316</f>
        <v>1987</v>
      </c>
      <c r="E190" s="22" t="str">
        <f>LEFT($F190)</f>
        <v>M</v>
      </c>
      <c r="F190" s="23" t="str">
        <f>Popis!E316</f>
        <v>M35</v>
      </c>
      <c r="G190" s="24" t="s">
        <v>48</v>
      </c>
      <c r="H190" s="25">
        <f>1 + COUNTIFS($AS$6:$AS$950,"&gt;" &amp;$AS190, $F$6:$F$950, $F190)</f>
        <v>5</v>
      </c>
      <c r="I190" s="26">
        <f>IFERROR(VLOOKUP(C190,kolo1!$C$8:$H$133,6,0),0)</f>
        <v>0</v>
      </c>
      <c r="J190" s="27">
        <f>IFERROR(VLOOKUP(C190,kolo2!$C$8:$H$199,6,0),0)</f>
        <v>0</v>
      </c>
      <c r="K190" s="27">
        <f>IFERROR(VLOOKUP(C190,kolo3!$C$7:$H$169,6,0),0)</f>
        <v>0</v>
      </c>
      <c r="L190" s="27">
        <f>IFERROR(VLOOKUP(C190,kolo4!$C$6:$H$171,6,0),0)</f>
        <v>0</v>
      </c>
      <c r="M190" s="27">
        <f>IFERROR(VLOOKUP(C190,kolo5!$C$6:$H$150,6,0),0)</f>
        <v>0</v>
      </c>
      <c r="N190" s="27">
        <f>IFERROR(VLOOKUP(C190,kolo6!$C$6:$H$153,6,0),0)</f>
        <v>0</v>
      </c>
      <c r="O190" s="27">
        <f>IFERROR(VLOOKUP(C190,kolo7!$C$6:$H$64,6,0),0)</f>
        <v>0</v>
      </c>
      <c r="P190" s="28">
        <f>IFERROR(VLOOKUP(C190,kolo8!$C$6:$H$134,6,0),0)</f>
        <v>0</v>
      </c>
      <c r="Q190" s="29">
        <f t="array" ref="Q190">SUM(LARGE(I190:P190,{1,2,3,4,5}))</f>
        <v>0</v>
      </c>
      <c r="R190" s="30">
        <f>IFERROR(VLOOKUP(C190,kolo9!$C$6:$H$200,6,0),0)</f>
        <v>0</v>
      </c>
      <c r="S190" s="27">
        <f>IFERROR(VLOOKUP(C190,kolo10!$C$6:$H$103,6,0),0)</f>
        <v>0</v>
      </c>
      <c r="T190" s="27">
        <f>IFERROR(VLOOKUP(C190,kolo11!$C$6:$H$154,6,0),0)</f>
        <v>0</v>
      </c>
      <c r="U190" s="31">
        <f>IFERROR(VLOOKUP(C190,kolo12!$C$6:$H$153,6,0),0)</f>
        <v>0</v>
      </c>
      <c r="V190" s="31">
        <f>IFERROR(VLOOKUP(C190,kolo13!$C$6:$H$151,6,0),0)</f>
        <v>0</v>
      </c>
      <c r="W190" s="31">
        <f>IFERROR(VLOOKUP(C190,kolo14!$C$6:$H$137,6,0),0)</f>
        <v>0</v>
      </c>
      <c r="X190" s="31">
        <f>IFERROR(VLOOKUP(C190,kolo15!$C$6:$H$149,6,0),0)</f>
        <v>0</v>
      </c>
      <c r="Y190" s="32">
        <f>IFERROR(VLOOKUP(C190,kolo16!$C$6:$H$155,6,0),0)</f>
        <v>0</v>
      </c>
      <c r="Z190" s="33">
        <f t="array" ref="Z190">SUM(LARGE(R190:Y190,{1,2,3,4,5}))</f>
        <v>0</v>
      </c>
      <c r="AA190" s="30">
        <f>IFERROR(VLOOKUP(C190,kolo17!$C$6:$H$151,6,0),0)</f>
        <v>0</v>
      </c>
      <c r="AB190" s="27">
        <f>IFERROR(VLOOKUP(C190,kolo18!$C$6:$H$157,6,0),0)</f>
        <v>0</v>
      </c>
      <c r="AC190" s="27">
        <f>IFERROR(VLOOKUP(C190,kolo19!$C$6:$H$150,6,0),0)</f>
        <v>0</v>
      </c>
      <c r="AD190" s="31">
        <f>IFERROR(VLOOKUP(C190,kolo20!$C$6:$H$145,6,0),0)</f>
        <v>0</v>
      </c>
      <c r="AE190" s="31">
        <f>IFERROR(VLOOKUP(C190,kolo21!$C$6:$H$152,6,0),0)</f>
        <v>0</v>
      </c>
      <c r="AF190" s="31">
        <f>IFERROR(VLOOKUP(C190,kolo22!$C$6:$H$151,6,0),0)</f>
        <v>0</v>
      </c>
      <c r="AG190" s="31">
        <f>IFERROR(VLOOKUP(C190,kolo23!$C$6:$H$118,6,0),0)</f>
        <v>0</v>
      </c>
      <c r="AH190" s="32">
        <f>IFERROR(VLOOKUP(C190,kolo24!$C$6:$H$143,6,0),0)</f>
        <v>0</v>
      </c>
      <c r="AI190" s="33">
        <f t="array" ref="AI190">SUM(LARGE(AA190:AH190,{1,2,3,4,5}))</f>
        <v>0</v>
      </c>
      <c r="AJ190" s="30">
        <f>IFERROR(VLOOKUP(C190,kolo25!$C$6:$H$200,6,0),0)</f>
        <v>0</v>
      </c>
      <c r="AK190" s="27">
        <f>IFERROR(VLOOKUP(C190,kolo26!$C$6:$H$200,6,0),0)</f>
        <v>0</v>
      </c>
      <c r="AL190" s="27">
        <f>IFERROR(VLOOKUP(C190,kolo27!$C$6:$H$200,6,0),0)</f>
        <v>0</v>
      </c>
      <c r="AM190" s="31">
        <f>IFERROR(VLOOKUP(C190,kolo28!$C$6:$H$200,6,0),0)</f>
        <v>0</v>
      </c>
      <c r="AN190" s="31">
        <f>IFERROR(VLOOKUP(C190,kolo29!$C$6:$H$159,6,0),0)</f>
        <v>0</v>
      </c>
      <c r="AO190" s="31">
        <f>IFERROR(VLOOKUP(C190,kolo30!$C$6:$H$75,6,0),0)</f>
        <v>0</v>
      </c>
      <c r="AP190" s="31">
        <f>IFERROR(VLOOKUP(C190,kolo31!$C$6:$H$118,6,0),0)</f>
        <v>0</v>
      </c>
      <c r="AQ190" s="34">
        <f>IFERROR(VLOOKUP(C190,kolo32!$C$6:$H$200,6,0),0)</f>
        <v>0</v>
      </c>
      <c r="AR190" s="35">
        <f t="array" ref="AR190">SUM(LARGE(AJ190:AQ190,{1,2,3,4,5}))</f>
        <v>0</v>
      </c>
      <c r="AS190" s="36">
        <f>Q190+Z190+AI190+AR190</f>
        <v>0</v>
      </c>
    </row>
    <row r="191" spans="1:45" ht="20.399999999999999" hidden="1">
      <c r="A191" s="18">
        <f t="shared" si="8"/>
        <v>34</v>
      </c>
      <c r="B191" s="19" t="s">
        <v>47</v>
      </c>
      <c r="C191" s="20" t="str">
        <f>Popis!A178</f>
        <v>Markotić Tamara</v>
      </c>
      <c r="D191" s="21">
        <f>Popis!B178</f>
        <v>0</v>
      </c>
      <c r="E191" s="22" t="str">
        <f>LEFT($F191)</f>
        <v>Ž</v>
      </c>
      <c r="F191" s="23" t="str">
        <f>Popis!E178</f>
        <v>Žun</v>
      </c>
      <c r="G191" s="24" t="s">
        <v>48</v>
      </c>
      <c r="H191" s="25">
        <f>1 + COUNTIFS($AS$6:$AS$950,"&gt;" &amp;$AS191, $F$6:$F$950, $F191)</f>
        <v>9</v>
      </c>
      <c r="I191" s="26">
        <f>IFERROR(VLOOKUP(C191,kolo1!$C$8:$H$133,6,0),0)</f>
        <v>0</v>
      </c>
      <c r="J191" s="27">
        <f>IFERROR(VLOOKUP(C191,kolo2!$C$8:$H$199,6,0),0)</f>
        <v>0</v>
      </c>
      <c r="K191" s="27">
        <f>IFERROR(VLOOKUP(C191,kolo3!$C$7:$H$169,6,0),0)</f>
        <v>0</v>
      </c>
      <c r="L191" s="27">
        <f>IFERROR(VLOOKUP(C191,kolo4!$C$6:$H$171,6,0),0)</f>
        <v>0</v>
      </c>
      <c r="M191" s="27">
        <f>IFERROR(VLOOKUP(C191,kolo5!$C$6:$H$150,6,0),0)</f>
        <v>0</v>
      </c>
      <c r="N191" s="27">
        <f>IFERROR(VLOOKUP(C191,kolo6!$C$6:$H$153,6,0),0)</f>
        <v>0</v>
      </c>
      <c r="O191" s="27">
        <f>IFERROR(VLOOKUP(C191,kolo7!$C$6:$H$64,6,0),0)</f>
        <v>0</v>
      </c>
      <c r="P191" s="28">
        <f>IFERROR(VLOOKUP(C191,kolo8!$C$6:$H$134,6,0),0)</f>
        <v>0</v>
      </c>
      <c r="Q191" s="29">
        <f t="array" ref="Q191">SUM(LARGE(I191:P191,{1,2,3,4,5}))</f>
        <v>0</v>
      </c>
      <c r="R191" s="30">
        <f>IFERROR(VLOOKUP(C191,kolo9!$C$6:$H$200,6,0),0)</f>
        <v>0</v>
      </c>
      <c r="S191" s="27">
        <f>IFERROR(VLOOKUP(C191,kolo10!$C$6:$H$103,6,0),0)</f>
        <v>0</v>
      </c>
      <c r="T191" s="27">
        <f>IFERROR(VLOOKUP(C191,kolo11!$C$6:$H$154,6,0),0)</f>
        <v>0</v>
      </c>
      <c r="U191" s="31">
        <f>IFERROR(VLOOKUP(C191,kolo12!$C$6:$H$153,6,0),0)</f>
        <v>0</v>
      </c>
      <c r="V191" s="31">
        <f>IFERROR(VLOOKUP(C191,kolo13!$C$6:$H$151,6,0),0)</f>
        <v>0</v>
      </c>
      <c r="W191" s="31">
        <f>IFERROR(VLOOKUP(C191,kolo14!$C$6:$H$137,6,0),0)</f>
        <v>0</v>
      </c>
      <c r="X191" s="31">
        <f>IFERROR(VLOOKUP(C191,kolo15!$C$6:$H$149,6,0),0)</f>
        <v>0</v>
      </c>
      <c r="Y191" s="32">
        <f>IFERROR(VLOOKUP(C191,kolo16!$C$6:$H$155,6,0),0)</f>
        <v>0</v>
      </c>
      <c r="Z191" s="33">
        <f t="array" ref="Z191">SUM(LARGE(R191:Y191,{1,2,3,4,5}))</f>
        <v>0</v>
      </c>
      <c r="AA191" s="30">
        <f>IFERROR(VLOOKUP(C191,kolo17!$C$6:$H$151,6,0),0)</f>
        <v>0</v>
      </c>
      <c r="AB191" s="27">
        <f>IFERROR(VLOOKUP(C191,kolo18!$C$6:$H$157,6,0),0)</f>
        <v>0</v>
      </c>
      <c r="AC191" s="27">
        <f>IFERROR(VLOOKUP(C191,kolo19!$C$6:$H$150,6,0),0)</f>
        <v>0</v>
      </c>
      <c r="AD191" s="31">
        <f>IFERROR(VLOOKUP(C191,kolo20!$C$6:$H$145,6,0),0)</f>
        <v>0</v>
      </c>
      <c r="AE191" s="31">
        <f>IFERROR(VLOOKUP(C191,kolo21!$C$6:$H$152,6,0),0)</f>
        <v>0</v>
      </c>
      <c r="AF191" s="31">
        <f>IFERROR(VLOOKUP(C191,kolo22!$C$6:$H$151,6,0),0)</f>
        <v>0</v>
      </c>
      <c r="AG191" s="31">
        <f>IFERROR(VLOOKUP(C191,kolo23!$C$6:$H$118,6,0),0)</f>
        <v>0</v>
      </c>
      <c r="AH191" s="32">
        <f>IFERROR(VLOOKUP(C191,kolo24!$C$6:$H$143,6,0),0)</f>
        <v>0</v>
      </c>
      <c r="AI191" s="33">
        <f t="array" ref="AI191">SUM(LARGE(AA191:AH191,{1,2,3,4,5}))</f>
        <v>0</v>
      </c>
      <c r="AJ191" s="30">
        <f>IFERROR(VLOOKUP(C191,kolo25!$C$6:$H$200,6,0),0)</f>
        <v>0</v>
      </c>
      <c r="AK191" s="27">
        <f>IFERROR(VLOOKUP(C191,kolo26!$C$6:$H$200,6,0),0)</f>
        <v>0</v>
      </c>
      <c r="AL191" s="27">
        <f>IFERROR(VLOOKUP(C191,kolo27!$C$6:$H$200,6,0),0)</f>
        <v>0</v>
      </c>
      <c r="AM191" s="31">
        <f>IFERROR(VLOOKUP(C191,kolo28!$C$6:$H$200,6,0),0)</f>
        <v>0</v>
      </c>
      <c r="AN191" s="31">
        <f>IFERROR(VLOOKUP(C191,kolo29!$C$6:$H$159,6,0),0)</f>
        <v>0</v>
      </c>
      <c r="AO191" s="31">
        <f>IFERROR(VLOOKUP(C191,kolo30!$C$6:$H$75,6,0),0)</f>
        <v>0</v>
      </c>
      <c r="AP191" s="31">
        <f>IFERROR(VLOOKUP(C191,kolo31!$C$6:$H$118,6,0),0)</f>
        <v>0</v>
      </c>
      <c r="AQ191" s="34">
        <f>IFERROR(VLOOKUP(C191,kolo32!$C$6:$H$200,6,0),0)</f>
        <v>0</v>
      </c>
      <c r="AR191" s="35">
        <f t="array" ref="AR191">SUM(LARGE(AJ191:AQ191,{1,2,3,4,5}))</f>
        <v>0</v>
      </c>
      <c r="AS191" s="36">
        <f>Q191+Z191+AI191+AR191</f>
        <v>0</v>
      </c>
    </row>
    <row r="192" spans="1:45" ht="20.399999999999999" hidden="1">
      <c r="A192" s="18">
        <f t="shared" si="8"/>
        <v>58</v>
      </c>
      <c r="B192" s="19" t="s">
        <v>47</v>
      </c>
      <c r="C192" s="20" t="str">
        <f>Popis!A199</f>
        <v>Novoselac Mislav</v>
      </c>
      <c r="D192" s="21">
        <f>Popis!B199</f>
        <v>0</v>
      </c>
      <c r="E192" s="22" t="str">
        <f>LEFT($F192)</f>
        <v>M</v>
      </c>
      <c r="F192" s="23" t="str">
        <f>Popis!E199</f>
        <v>Mun</v>
      </c>
      <c r="G192" s="24" t="s">
        <v>48</v>
      </c>
      <c r="H192" s="25">
        <f>1 + COUNTIFS($AS$6:$AS$950,"&gt;" &amp;$AS192, $F$6:$F$950, $F192)</f>
        <v>14</v>
      </c>
      <c r="I192" s="26">
        <f>IFERROR(VLOOKUP(C192,kolo1!$C$8:$H$133,6,0),0)</f>
        <v>0</v>
      </c>
      <c r="J192" s="27">
        <f>IFERROR(VLOOKUP(C192,kolo2!$C$8:$H$199,6,0),0)</f>
        <v>0</v>
      </c>
      <c r="K192" s="27">
        <f>IFERROR(VLOOKUP(C192,kolo3!$C$7:$H$169,6,0),0)</f>
        <v>0</v>
      </c>
      <c r="L192" s="27">
        <f>IFERROR(VLOOKUP(C192,kolo4!$C$6:$H$171,6,0),0)</f>
        <v>0</v>
      </c>
      <c r="M192" s="27">
        <f>IFERROR(VLOOKUP(C192,kolo5!$C$6:$H$150,6,0),0)</f>
        <v>0</v>
      </c>
      <c r="N192" s="27">
        <f>IFERROR(VLOOKUP(C192,kolo6!$C$6:$H$153,6,0),0)</f>
        <v>0</v>
      </c>
      <c r="O192" s="27">
        <f>IFERROR(VLOOKUP(C192,kolo7!$C$6:$H$64,6,0),0)</f>
        <v>0</v>
      </c>
      <c r="P192" s="28">
        <f>IFERROR(VLOOKUP(C192,kolo8!$C$6:$H$134,6,0),0)</f>
        <v>0</v>
      </c>
      <c r="Q192" s="29">
        <f t="array" ref="Q192">SUM(LARGE(I192:P192,{1,2,3,4,5}))</f>
        <v>0</v>
      </c>
      <c r="R192" s="30">
        <f>IFERROR(VLOOKUP(C192,kolo9!$C$6:$H$200,6,0),0)</f>
        <v>0</v>
      </c>
      <c r="S192" s="27">
        <f>IFERROR(VLOOKUP(C192,kolo10!$C$6:$H$103,6,0),0)</f>
        <v>0</v>
      </c>
      <c r="T192" s="27">
        <f>IFERROR(VLOOKUP(C192,kolo11!$C$6:$H$154,6,0),0)</f>
        <v>0</v>
      </c>
      <c r="U192" s="31">
        <f>IFERROR(VLOOKUP(C192,kolo12!$C$6:$H$153,6,0),0)</f>
        <v>0</v>
      </c>
      <c r="V192" s="31">
        <f>IFERROR(VLOOKUP(C192,kolo13!$C$6:$H$151,6,0),0)</f>
        <v>0</v>
      </c>
      <c r="W192" s="31">
        <f>IFERROR(VLOOKUP(C192,kolo14!$C$6:$H$137,6,0),0)</f>
        <v>0</v>
      </c>
      <c r="X192" s="31">
        <f>IFERROR(VLOOKUP(C192,kolo15!$C$6:$H$149,6,0),0)</f>
        <v>0</v>
      </c>
      <c r="Y192" s="32">
        <f>IFERROR(VLOOKUP(C192,kolo16!$C$6:$H$155,6,0),0)</f>
        <v>0</v>
      </c>
      <c r="Z192" s="33">
        <f t="array" ref="Z192">SUM(LARGE(R192:Y192,{1,2,3,4,5}))</f>
        <v>0</v>
      </c>
      <c r="AA192" s="30">
        <f>IFERROR(VLOOKUP(C192,kolo17!$C$6:$H$151,6,0),0)</f>
        <v>0</v>
      </c>
      <c r="AB192" s="27">
        <f>IFERROR(VLOOKUP(C192,kolo18!$C$6:$H$157,6,0),0)</f>
        <v>0</v>
      </c>
      <c r="AC192" s="27">
        <f>IFERROR(VLOOKUP(C192,kolo19!$C$6:$H$150,6,0),0)</f>
        <v>0</v>
      </c>
      <c r="AD192" s="31">
        <f>IFERROR(VLOOKUP(C192,kolo20!$C$6:$H$145,6,0),0)</f>
        <v>0</v>
      </c>
      <c r="AE192" s="31">
        <f>IFERROR(VLOOKUP(C192,kolo21!$C$6:$H$152,6,0),0)</f>
        <v>0</v>
      </c>
      <c r="AF192" s="31">
        <f>IFERROR(VLOOKUP(C192,kolo22!$C$6:$H$151,6,0),0)</f>
        <v>0</v>
      </c>
      <c r="AG192" s="31">
        <f>IFERROR(VLOOKUP(C192,kolo23!$C$6:$H$118,6,0),0)</f>
        <v>0</v>
      </c>
      <c r="AH192" s="32">
        <f>IFERROR(VLOOKUP(C192,kolo24!$C$6:$H$143,6,0),0)</f>
        <v>0</v>
      </c>
      <c r="AI192" s="33">
        <f t="array" ref="AI192">SUM(LARGE(AA192:AH192,{1,2,3,4,5}))</f>
        <v>0</v>
      </c>
      <c r="AJ192" s="30">
        <f>IFERROR(VLOOKUP(C192,kolo25!$C$6:$H$200,6,0),0)</f>
        <v>0</v>
      </c>
      <c r="AK192" s="27">
        <f>IFERROR(VLOOKUP(C192,kolo26!$C$6:$H$200,6,0),0)</f>
        <v>0</v>
      </c>
      <c r="AL192" s="27">
        <f>IFERROR(VLOOKUP(C192,kolo27!$C$6:$H$200,6,0),0)</f>
        <v>0</v>
      </c>
      <c r="AM192" s="31">
        <f>IFERROR(VLOOKUP(C192,kolo28!$C$6:$H$200,6,0),0)</f>
        <v>0</v>
      </c>
      <c r="AN192" s="31">
        <f>IFERROR(VLOOKUP(C192,kolo29!$C$6:$H$159,6,0),0)</f>
        <v>0</v>
      </c>
      <c r="AO192" s="31">
        <f>IFERROR(VLOOKUP(C192,kolo30!$C$6:$H$75,6,0),0)</f>
        <v>0</v>
      </c>
      <c r="AP192" s="31">
        <f>IFERROR(VLOOKUP(C192,kolo31!$C$6:$H$118,6,0),0)</f>
        <v>0</v>
      </c>
      <c r="AQ192" s="34">
        <f>IFERROR(VLOOKUP(C192,kolo32!$C$6:$H$200,6,0),0)</f>
        <v>0</v>
      </c>
      <c r="AR192" s="35">
        <f t="array" ref="AR192">SUM(LARGE(AJ192:AQ192,{1,2,3,4,5}))</f>
        <v>0</v>
      </c>
      <c r="AS192" s="36">
        <f>Q192+Z192+AI192+AR192</f>
        <v>0</v>
      </c>
    </row>
    <row r="193" spans="1:45" ht="20.399999999999999" hidden="1">
      <c r="A193" s="18">
        <f t="shared" si="8"/>
        <v>58</v>
      </c>
      <c r="B193" s="19" t="s">
        <v>47</v>
      </c>
      <c r="C193" s="20" t="str">
        <f>Popis!A200</f>
        <v>Ostojić Nenad</v>
      </c>
      <c r="D193" s="21">
        <f>Popis!B200</f>
        <v>1983</v>
      </c>
      <c r="E193" s="22" t="str">
        <f>LEFT($F193)</f>
        <v>M</v>
      </c>
      <c r="F193" s="23" t="str">
        <f>Popis!E200</f>
        <v>M35</v>
      </c>
      <c r="G193" s="24" t="s">
        <v>48</v>
      </c>
      <c r="H193" s="25">
        <f>1 + COUNTIFS($AS$6:$AS$950,"&gt;" &amp;$AS193, $F$6:$F$950, $F193)</f>
        <v>5</v>
      </c>
      <c r="I193" s="26">
        <f>IFERROR(VLOOKUP(C193,kolo1!$C$8:$H$133,6,0),0)</f>
        <v>0</v>
      </c>
      <c r="J193" s="27">
        <f>IFERROR(VLOOKUP(C193,kolo2!$C$8:$H$199,6,0),0)</f>
        <v>0</v>
      </c>
      <c r="K193" s="27">
        <f>IFERROR(VLOOKUP(C193,kolo3!$C$7:$H$169,6,0),0)</f>
        <v>0</v>
      </c>
      <c r="L193" s="27">
        <f>IFERROR(VLOOKUP(C193,kolo4!$C$6:$H$171,6,0),0)</f>
        <v>0</v>
      </c>
      <c r="M193" s="27">
        <f>IFERROR(VLOOKUP(C193,kolo5!$C$6:$H$150,6,0),0)</f>
        <v>0</v>
      </c>
      <c r="N193" s="27">
        <f>IFERROR(VLOOKUP(C193,kolo6!$C$6:$H$153,6,0),0)</f>
        <v>0</v>
      </c>
      <c r="O193" s="27">
        <f>IFERROR(VLOOKUP(C193,kolo7!$C$6:$H$64,6,0),0)</f>
        <v>0</v>
      </c>
      <c r="P193" s="28">
        <f>IFERROR(VLOOKUP(C193,kolo8!$C$6:$H$134,6,0),0)</f>
        <v>0</v>
      </c>
      <c r="Q193" s="29">
        <f t="array" ref="Q193">SUM(LARGE(I193:P193,{1,2,3,4,5}))</f>
        <v>0</v>
      </c>
      <c r="R193" s="30">
        <f>IFERROR(VLOOKUP(C193,kolo9!$C$6:$H$200,6,0),0)</f>
        <v>0</v>
      </c>
      <c r="S193" s="27">
        <f>IFERROR(VLOOKUP(C193,kolo10!$C$6:$H$103,6,0),0)</f>
        <v>0</v>
      </c>
      <c r="T193" s="27">
        <f>IFERROR(VLOOKUP(C193,kolo11!$C$6:$H$154,6,0),0)</f>
        <v>0</v>
      </c>
      <c r="U193" s="31">
        <f>IFERROR(VLOOKUP(C193,kolo12!$C$6:$H$153,6,0),0)</f>
        <v>0</v>
      </c>
      <c r="V193" s="31">
        <f>IFERROR(VLOOKUP(C193,kolo13!$C$6:$H$151,6,0),0)</f>
        <v>0</v>
      </c>
      <c r="W193" s="31">
        <f>IFERROR(VLOOKUP(C193,kolo14!$C$6:$H$137,6,0),0)</f>
        <v>0</v>
      </c>
      <c r="X193" s="31">
        <f>IFERROR(VLOOKUP(C193,kolo15!$C$6:$H$149,6,0),0)</f>
        <v>0</v>
      </c>
      <c r="Y193" s="32">
        <f>IFERROR(VLOOKUP(C193,kolo16!$C$6:$H$155,6,0),0)</f>
        <v>0</v>
      </c>
      <c r="Z193" s="33">
        <f t="array" ref="Z193">SUM(LARGE(R193:Y193,{1,2,3,4,5}))</f>
        <v>0</v>
      </c>
      <c r="AA193" s="30">
        <f>IFERROR(VLOOKUP(C193,kolo17!$C$6:$H$151,6,0),0)</f>
        <v>0</v>
      </c>
      <c r="AB193" s="27">
        <f>IFERROR(VLOOKUP(C193,kolo18!$C$6:$H$157,6,0),0)</f>
        <v>0</v>
      </c>
      <c r="AC193" s="27">
        <f>IFERROR(VLOOKUP(C193,kolo19!$C$6:$H$150,6,0),0)</f>
        <v>0</v>
      </c>
      <c r="AD193" s="31">
        <f>IFERROR(VLOOKUP(C193,kolo20!$C$6:$H$145,6,0),0)</f>
        <v>0</v>
      </c>
      <c r="AE193" s="31">
        <f>IFERROR(VLOOKUP(C193,kolo21!$C$6:$H$152,6,0),0)</f>
        <v>0</v>
      </c>
      <c r="AF193" s="31">
        <f>IFERROR(VLOOKUP(C193,kolo22!$C$6:$H$151,6,0),0)</f>
        <v>0</v>
      </c>
      <c r="AG193" s="31">
        <f>IFERROR(VLOOKUP(C193,kolo23!$C$6:$H$118,6,0),0)</f>
        <v>0</v>
      </c>
      <c r="AH193" s="32">
        <f>IFERROR(VLOOKUP(C193,kolo24!$C$6:$H$143,6,0),0)</f>
        <v>0</v>
      </c>
      <c r="AI193" s="33">
        <f t="array" ref="AI193">SUM(LARGE(AA193:AH193,{1,2,3,4,5}))</f>
        <v>0</v>
      </c>
      <c r="AJ193" s="30">
        <f>IFERROR(VLOOKUP(C193,kolo25!$C$6:$H$200,6,0),0)</f>
        <v>0</v>
      </c>
      <c r="AK193" s="27">
        <f>IFERROR(VLOOKUP(C193,kolo26!$C$6:$H$200,6,0),0)</f>
        <v>0</v>
      </c>
      <c r="AL193" s="27">
        <f>IFERROR(VLOOKUP(C193,kolo27!$C$6:$H$200,6,0),0)</f>
        <v>0</v>
      </c>
      <c r="AM193" s="31">
        <f>IFERROR(VLOOKUP(C193,kolo28!$C$6:$H$200,6,0),0)</f>
        <v>0</v>
      </c>
      <c r="AN193" s="31">
        <f>IFERROR(VLOOKUP(C193,kolo29!$C$6:$H$159,6,0),0)</f>
        <v>0</v>
      </c>
      <c r="AO193" s="31">
        <f>IFERROR(VLOOKUP(C193,kolo30!$C$6:$H$75,6,0),0)</f>
        <v>0</v>
      </c>
      <c r="AP193" s="31">
        <f>IFERROR(VLOOKUP(C193,kolo31!$C$6:$H$118,6,0),0)</f>
        <v>0</v>
      </c>
      <c r="AQ193" s="34">
        <f>IFERROR(VLOOKUP(C193,kolo32!$C$6:$H$200,6,0),0)</f>
        <v>0</v>
      </c>
      <c r="AR193" s="35">
        <f t="array" ref="AR193">SUM(LARGE(AJ193:AQ193,{1,2,3,4,5}))</f>
        <v>0</v>
      </c>
      <c r="AS193" s="36">
        <f>Q193+Z193+AI193+AR193</f>
        <v>0</v>
      </c>
    </row>
    <row r="194" spans="1:45" ht="20.399999999999999" hidden="1">
      <c r="A194" s="18">
        <f t="shared" si="8"/>
        <v>58</v>
      </c>
      <c r="B194" s="19" t="s">
        <v>47</v>
      </c>
      <c r="C194" s="20" t="str">
        <f>Popis!A201</f>
        <v>Paj Boris</v>
      </c>
      <c r="D194" s="21">
        <f>Popis!B201</f>
        <v>0</v>
      </c>
      <c r="E194" s="22" t="str">
        <f>LEFT($F194)</f>
        <v>M</v>
      </c>
      <c r="F194" s="23" t="str">
        <f>Popis!E201</f>
        <v>Mun</v>
      </c>
      <c r="G194" s="24" t="s">
        <v>48</v>
      </c>
      <c r="H194" s="25">
        <f>1 + COUNTIFS($AS$6:$AS$950,"&gt;" &amp;$AS194, $F$6:$F$950, $F194)</f>
        <v>14</v>
      </c>
      <c r="I194" s="26">
        <f>IFERROR(VLOOKUP(C194,kolo1!$C$8:$H$133,6,0),0)</f>
        <v>0</v>
      </c>
      <c r="J194" s="27">
        <f>IFERROR(VLOOKUP(C194,kolo2!$C$8:$H$199,6,0),0)</f>
        <v>0</v>
      </c>
      <c r="K194" s="27">
        <f>IFERROR(VLOOKUP(C194,kolo3!$C$7:$H$169,6,0),0)</f>
        <v>0</v>
      </c>
      <c r="L194" s="27">
        <f>IFERROR(VLOOKUP(C194,kolo4!$C$6:$H$171,6,0),0)</f>
        <v>0</v>
      </c>
      <c r="M194" s="27">
        <f>IFERROR(VLOOKUP(C194,kolo5!$C$6:$H$150,6,0),0)</f>
        <v>0</v>
      </c>
      <c r="N194" s="27">
        <f>IFERROR(VLOOKUP(C194,kolo6!$C$6:$H$153,6,0),0)</f>
        <v>0</v>
      </c>
      <c r="O194" s="27">
        <f>IFERROR(VLOOKUP(C194,kolo7!$C$6:$H$64,6,0),0)</f>
        <v>0</v>
      </c>
      <c r="P194" s="28">
        <f>IFERROR(VLOOKUP(C194,kolo8!$C$6:$H$134,6,0),0)</f>
        <v>0</v>
      </c>
      <c r="Q194" s="29">
        <f t="array" ref="Q194">SUM(LARGE(I194:P194,{1,2,3,4,5}))</f>
        <v>0</v>
      </c>
      <c r="R194" s="30">
        <f>IFERROR(VLOOKUP(C194,kolo9!$C$6:$H$200,6,0),0)</f>
        <v>0</v>
      </c>
      <c r="S194" s="27">
        <f>IFERROR(VLOOKUP(C194,kolo10!$C$6:$H$103,6,0),0)</f>
        <v>0</v>
      </c>
      <c r="T194" s="27">
        <f>IFERROR(VLOOKUP(C194,kolo11!$C$6:$H$154,6,0),0)</f>
        <v>0</v>
      </c>
      <c r="U194" s="31">
        <f>IFERROR(VLOOKUP(C194,kolo12!$C$6:$H$153,6,0),0)</f>
        <v>0</v>
      </c>
      <c r="V194" s="31">
        <f>IFERROR(VLOOKUP(C194,kolo13!$C$6:$H$151,6,0),0)</f>
        <v>0</v>
      </c>
      <c r="W194" s="31">
        <f>IFERROR(VLOOKUP(C194,kolo14!$C$6:$H$137,6,0),0)</f>
        <v>0</v>
      </c>
      <c r="X194" s="31">
        <f>IFERROR(VLOOKUP(C194,kolo15!$C$6:$H$149,6,0),0)</f>
        <v>0</v>
      </c>
      <c r="Y194" s="32">
        <f>IFERROR(VLOOKUP(C194,kolo16!$C$6:$H$155,6,0),0)</f>
        <v>0</v>
      </c>
      <c r="Z194" s="33">
        <f t="array" ref="Z194">SUM(LARGE(R194:Y194,{1,2,3,4,5}))</f>
        <v>0</v>
      </c>
      <c r="AA194" s="30">
        <f>IFERROR(VLOOKUP(C194,kolo17!$C$6:$H$151,6,0),0)</f>
        <v>0</v>
      </c>
      <c r="AB194" s="27">
        <f>IFERROR(VLOOKUP(C194,kolo18!$C$6:$H$157,6,0),0)</f>
        <v>0</v>
      </c>
      <c r="AC194" s="27">
        <f>IFERROR(VLOOKUP(C194,kolo19!$C$6:$H$150,6,0),0)</f>
        <v>0</v>
      </c>
      <c r="AD194" s="31">
        <f>IFERROR(VLOOKUP(C194,kolo20!$C$6:$H$145,6,0),0)</f>
        <v>0</v>
      </c>
      <c r="AE194" s="31">
        <f>IFERROR(VLOOKUP(C194,kolo21!$C$6:$H$152,6,0),0)</f>
        <v>0</v>
      </c>
      <c r="AF194" s="31">
        <f>IFERROR(VLOOKUP(C194,kolo22!$C$6:$H$151,6,0),0)</f>
        <v>0</v>
      </c>
      <c r="AG194" s="31">
        <f>IFERROR(VLOOKUP(C194,kolo23!$C$6:$H$118,6,0),0)</f>
        <v>0</v>
      </c>
      <c r="AH194" s="32">
        <f>IFERROR(VLOOKUP(C194,kolo24!$C$6:$H$143,6,0),0)</f>
        <v>0</v>
      </c>
      <c r="AI194" s="33">
        <f t="array" ref="AI194">SUM(LARGE(AA194:AH194,{1,2,3,4,5}))</f>
        <v>0</v>
      </c>
      <c r="AJ194" s="30">
        <f>IFERROR(VLOOKUP(C194,kolo25!$C$6:$H$200,6,0),0)</f>
        <v>0</v>
      </c>
      <c r="AK194" s="27">
        <f>IFERROR(VLOOKUP(C194,kolo26!$C$6:$H$200,6,0),0)</f>
        <v>0</v>
      </c>
      <c r="AL194" s="27">
        <f>IFERROR(VLOOKUP(C194,kolo27!$C$6:$H$200,6,0),0)</f>
        <v>0</v>
      </c>
      <c r="AM194" s="31">
        <f>IFERROR(VLOOKUP(C194,kolo28!$C$6:$H$200,6,0),0)</f>
        <v>0</v>
      </c>
      <c r="AN194" s="31">
        <f>IFERROR(VLOOKUP(C194,kolo29!$C$6:$H$159,6,0),0)</f>
        <v>0</v>
      </c>
      <c r="AO194" s="31">
        <f>IFERROR(VLOOKUP(C194,kolo30!$C$6:$H$75,6,0),0)</f>
        <v>0</v>
      </c>
      <c r="AP194" s="31">
        <f>IFERROR(VLOOKUP(C194,kolo31!$C$6:$H$118,6,0),0)</f>
        <v>0</v>
      </c>
      <c r="AQ194" s="34">
        <f>IFERROR(VLOOKUP(C194,kolo32!$C$6:$H$200,6,0),0)</f>
        <v>0</v>
      </c>
      <c r="AR194" s="35">
        <f t="array" ref="AR194">SUM(LARGE(AJ194:AQ194,{1,2,3,4,5}))</f>
        <v>0</v>
      </c>
      <c r="AS194" s="36">
        <f>Q194+Z194+AI194+AR194</f>
        <v>0</v>
      </c>
    </row>
    <row r="195" spans="1:45" ht="20.399999999999999" hidden="1">
      <c r="A195" s="18">
        <f t="shared" si="8"/>
        <v>58</v>
      </c>
      <c r="B195" s="19" t="s">
        <v>47</v>
      </c>
      <c r="C195" s="20" t="str">
        <f>Popis!A254</f>
        <v>Sušilović Hrvoje</v>
      </c>
      <c r="D195" s="21">
        <f>Popis!B254</f>
        <v>1974</v>
      </c>
      <c r="E195" s="22" t="str">
        <f>LEFT($F195)</f>
        <v>M</v>
      </c>
      <c r="F195" s="23" t="str">
        <f>Popis!E254</f>
        <v>M45</v>
      </c>
      <c r="G195" s="24" t="s">
        <v>48</v>
      </c>
      <c r="H195" s="25">
        <f>1 + COUNTIFS($AS$6:$AS$950,"&gt;" &amp;$AS195, $F$6:$F$950, $F195)</f>
        <v>9</v>
      </c>
      <c r="I195" s="26">
        <f>IFERROR(VLOOKUP(C195,kolo1!$C$8:$H$133,6,0),0)</f>
        <v>0</v>
      </c>
      <c r="J195" s="27">
        <f>IFERROR(VLOOKUP(C195,kolo2!$C$8:$H$199,6,0),0)</f>
        <v>0</v>
      </c>
      <c r="K195" s="27">
        <f>IFERROR(VLOOKUP(C195,kolo3!$C$7:$H$169,6,0),0)</f>
        <v>0</v>
      </c>
      <c r="L195" s="27">
        <f>IFERROR(VLOOKUP(C195,kolo4!$C$6:$H$171,6,0),0)</f>
        <v>0</v>
      </c>
      <c r="M195" s="27">
        <f>IFERROR(VLOOKUP(C195,kolo5!$C$6:$H$150,6,0),0)</f>
        <v>0</v>
      </c>
      <c r="N195" s="27">
        <f>IFERROR(VLOOKUP(C195,kolo6!$C$6:$H$153,6,0),0)</f>
        <v>0</v>
      </c>
      <c r="O195" s="27">
        <f>IFERROR(VLOOKUP(C195,kolo7!$C$6:$H$64,6,0),0)</f>
        <v>0</v>
      </c>
      <c r="P195" s="28">
        <f>IFERROR(VLOOKUP(C195,kolo8!$C$6:$H$134,6,0),0)</f>
        <v>0</v>
      </c>
      <c r="Q195" s="29">
        <f t="array" ref="Q195">SUM(LARGE(I195:P195,{1,2,3,4,5}))</f>
        <v>0</v>
      </c>
      <c r="R195" s="30">
        <f>IFERROR(VLOOKUP(C195,kolo9!$C$6:$H$200,6,0),0)</f>
        <v>0</v>
      </c>
      <c r="S195" s="27">
        <f>IFERROR(VLOOKUP(C195,kolo10!$C$6:$H$103,6,0),0)</f>
        <v>0</v>
      </c>
      <c r="T195" s="27">
        <f>IFERROR(VLOOKUP(C195,kolo11!$C$6:$H$154,6,0),0)</f>
        <v>0</v>
      </c>
      <c r="U195" s="31">
        <f>IFERROR(VLOOKUP(C195,kolo12!$C$6:$H$153,6,0),0)</f>
        <v>0</v>
      </c>
      <c r="V195" s="31">
        <f>IFERROR(VLOOKUP(C195,kolo13!$C$6:$H$151,6,0),0)</f>
        <v>0</v>
      </c>
      <c r="W195" s="31">
        <f>IFERROR(VLOOKUP(C195,kolo14!$C$6:$H$137,6,0),0)</f>
        <v>0</v>
      </c>
      <c r="X195" s="31">
        <f>IFERROR(VLOOKUP(C195,kolo15!$C$6:$H$149,6,0),0)</f>
        <v>0</v>
      </c>
      <c r="Y195" s="32">
        <f>IFERROR(VLOOKUP(C195,kolo16!$C$6:$H$155,6,0),0)</f>
        <v>0</v>
      </c>
      <c r="Z195" s="33">
        <f t="array" ref="Z195">SUM(LARGE(R195:Y195,{1,2,3,4,5}))</f>
        <v>0</v>
      </c>
      <c r="AA195" s="30">
        <f>IFERROR(VLOOKUP(C195,kolo17!$C$6:$H$151,6,0),0)</f>
        <v>0</v>
      </c>
      <c r="AB195" s="27">
        <f>IFERROR(VLOOKUP(C195,kolo18!$C$6:$H$157,6,0),0)</f>
        <v>0</v>
      </c>
      <c r="AC195" s="27">
        <f>IFERROR(VLOOKUP(C195,kolo19!$C$6:$H$150,6,0),0)</f>
        <v>0</v>
      </c>
      <c r="AD195" s="31">
        <f>IFERROR(VLOOKUP(C195,kolo20!$C$6:$H$145,6,0),0)</f>
        <v>0</v>
      </c>
      <c r="AE195" s="31">
        <f>IFERROR(VLOOKUP(C195,kolo21!$C$6:$H$152,6,0),0)</f>
        <v>0</v>
      </c>
      <c r="AF195" s="31">
        <f>IFERROR(VLOOKUP(C195,kolo22!$C$6:$H$151,6,0),0)</f>
        <v>0</v>
      </c>
      <c r="AG195" s="31">
        <f>IFERROR(VLOOKUP(C195,kolo23!$C$6:$H$118,6,0),0)</f>
        <v>0</v>
      </c>
      <c r="AH195" s="32">
        <f>IFERROR(VLOOKUP(C195,kolo24!$C$6:$H$143,6,0),0)</f>
        <v>0</v>
      </c>
      <c r="AI195" s="33">
        <f t="array" ref="AI195">SUM(LARGE(AA195:AH195,{1,2,3,4,5}))</f>
        <v>0</v>
      </c>
      <c r="AJ195" s="30">
        <f>IFERROR(VLOOKUP(C195,kolo25!$C$6:$H$200,6,0),0)</f>
        <v>0</v>
      </c>
      <c r="AK195" s="27">
        <f>IFERROR(VLOOKUP(C195,kolo26!$C$6:$H$200,6,0),0)</f>
        <v>0</v>
      </c>
      <c r="AL195" s="27">
        <f>IFERROR(VLOOKUP(C195,kolo27!$C$6:$H$200,6,0),0)</f>
        <v>0</v>
      </c>
      <c r="AM195" s="31">
        <f>IFERROR(VLOOKUP(C195,kolo28!$C$6:$H$200,6,0),0)</f>
        <v>0</v>
      </c>
      <c r="AN195" s="31">
        <f>IFERROR(VLOOKUP(C195,kolo29!$C$6:$H$159,6,0),0)</f>
        <v>0</v>
      </c>
      <c r="AO195" s="31">
        <f>IFERROR(VLOOKUP(C195,kolo30!$C$6:$H$75,6,0),0)</f>
        <v>0</v>
      </c>
      <c r="AP195" s="31">
        <f>IFERROR(VLOOKUP(C195,kolo31!$C$6:$H$118,6,0),0)</f>
        <v>0</v>
      </c>
      <c r="AQ195" s="34">
        <f>IFERROR(VLOOKUP(C195,kolo32!$C$6:$H$200,6,0),0)</f>
        <v>0</v>
      </c>
      <c r="AR195" s="35">
        <f t="array" ref="AR195">SUM(LARGE(AJ195:AQ195,{1,2,3,4,5}))</f>
        <v>0</v>
      </c>
      <c r="AS195" s="36">
        <f>Q195+Z195+AI195+AR195</f>
        <v>0</v>
      </c>
    </row>
    <row r="196" spans="1:45" ht="20.399999999999999" hidden="1">
      <c r="A196" s="18">
        <f t="shared" si="8"/>
        <v>34</v>
      </c>
      <c r="B196" s="19" t="s">
        <v>47</v>
      </c>
      <c r="C196" s="20" t="str">
        <f>Popis!A203</f>
        <v>Pavelić Katarina</v>
      </c>
      <c r="D196" s="21">
        <f>Popis!B203</f>
        <v>0</v>
      </c>
      <c r="E196" s="22" t="str">
        <f>LEFT($F196)</f>
        <v>Ž</v>
      </c>
      <c r="F196" s="23" t="str">
        <f>Popis!E203</f>
        <v>Žun</v>
      </c>
      <c r="G196" s="24" t="s">
        <v>48</v>
      </c>
      <c r="H196" s="25">
        <f>1 + COUNTIFS($AS$6:$AS$950,"&gt;" &amp;$AS196, $F$6:$F$950, $F196)</f>
        <v>9</v>
      </c>
      <c r="I196" s="26">
        <f>IFERROR(VLOOKUP(C196,kolo1!$C$8:$H$133,6,0),0)</f>
        <v>0</v>
      </c>
      <c r="J196" s="27">
        <f>IFERROR(VLOOKUP(C196,kolo2!$C$8:$H$199,6,0),0)</f>
        <v>0</v>
      </c>
      <c r="K196" s="27">
        <f>IFERROR(VLOOKUP(C196,kolo3!$C$7:$H$169,6,0),0)</f>
        <v>0</v>
      </c>
      <c r="L196" s="27">
        <f>IFERROR(VLOOKUP(C196,kolo4!$C$6:$H$171,6,0),0)</f>
        <v>0</v>
      </c>
      <c r="M196" s="27">
        <f>IFERROR(VLOOKUP(C196,kolo5!$C$6:$H$150,6,0),0)</f>
        <v>0</v>
      </c>
      <c r="N196" s="27">
        <f>IFERROR(VLOOKUP(C196,kolo6!$C$6:$H$153,6,0),0)</f>
        <v>0</v>
      </c>
      <c r="O196" s="27">
        <f>IFERROR(VLOOKUP(C196,kolo7!$C$6:$H$64,6,0),0)</f>
        <v>0</v>
      </c>
      <c r="P196" s="28">
        <f>IFERROR(VLOOKUP(C196,kolo8!$C$6:$H$134,6,0),0)</f>
        <v>0</v>
      </c>
      <c r="Q196" s="29">
        <f t="array" ref="Q196">SUM(LARGE(I196:P196,{1,2,3,4,5}))</f>
        <v>0</v>
      </c>
      <c r="R196" s="30">
        <f>IFERROR(VLOOKUP(C196,kolo9!$C$6:$H$200,6,0),0)</f>
        <v>0</v>
      </c>
      <c r="S196" s="27">
        <f>IFERROR(VLOOKUP(C196,kolo10!$C$6:$H$103,6,0),0)</f>
        <v>0</v>
      </c>
      <c r="T196" s="27">
        <f>IFERROR(VLOOKUP(C196,kolo11!$C$6:$H$154,6,0),0)</f>
        <v>0</v>
      </c>
      <c r="U196" s="31">
        <f>IFERROR(VLOOKUP(C196,kolo12!$C$6:$H$153,6,0),0)</f>
        <v>0</v>
      </c>
      <c r="V196" s="31">
        <f>IFERROR(VLOOKUP(C196,kolo13!$C$6:$H$151,6,0),0)</f>
        <v>0</v>
      </c>
      <c r="W196" s="31">
        <f>IFERROR(VLOOKUP(C196,kolo14!$C$6:$H$137,6,0),0)</f>
        <v>0</v>
      </c>
      <c r="X196" s="31">
        <f>IFERROR(VLOOKUP(C196,kolo15!$C$6:$H$149,6,0),0)</f>
        <v>0</v>
      </c>
      <c r="Y196" s="32">
        <f>IFERROR(VLOOKUP(C196,kolo16!$C$6:$H$155,6,0),0)</f>
        <v>0</v>
      </c>
      <c r="Z196" s="33">
        <f t="array" ref="Z196">SUM(LARGE(R196:Y196,{1,2,3,4,5}))</f>
        <v>0</v>
      </c>
      <c r="AA196" s="30">
        <f>IFERROR(VLOOKUP(C196,kolo17!$C$6:$H$151,6,0),0)</f>
        <v>0</v>
      </c>
      <c r="AB196" s="27">
        <f>IFERROR(VLOOKUP(C196,kolo18!$C$6:$H$157,6,0),0)</f>
        <v>0</v>
      </c>
      <c r="AC196" s="27">
        <f>IFERROR(VLOOKUP(C196,kolo19!$C$6:$H$150,6,0),0)</f>
        <v>0</v>
      </c>
      <c r="AD196" s="31">
        <f>IFERROR(VLOOKUP(C196,kolo20!$C$6:$H$145,6,0),0)</f>
        <v>0</v>
      </c>
      <c r="AE196" s="31">
        <f>IFERROR(VLOOKUP(C196,kolo21!$C$6:$H$152,6,0),0)</f>
        <v>0</v>
      </c>
      <c r="AF196" s="31">
        <f>IFERROR(VLOOKUP(C196,kolo22!$C$6:$H$151,6,0),0)</f>
        <v>0</v>
      </c>
      <c r="AG196" s="31">
        <f>IFERROR(VLOOKUP(C196,kolo23!$C$6:$H$118,6,0),0)</f>
        <v>0</v>
      </c>
      <c r="AH196" s="32">
        <f>IFERROR(VLOOKUP(C196,kolo24!$C$6:$H$143,6,0),0)</f>
        <v>0</v>
      </c>
      <c r="AI196" s="33">
        <f t="array" ref="AI196">SUM(LARGE(AA196:AH196,{1,2,3,4,5}))</f>
        <v>0</v>
      </c>
      <c r="AJ196" s="30">
        <f>IFERROR(VLOOKUP(C196,kolo25!$C$6:$H$200,6,0),0)</f>
        <v>0</v>
      </c>
      <c r="AK196" s="27">
        <f>IFERROR(VLOOKUP(C196,kolo26!$C$6:$H$200,6,0),0)</f>
        <v>0</v>
      </c>
      <c r="AL196" s="27">
        <f>IFERROR(VLOOKUP(C196,kolo27!$C$6:$H$200,6,0),0)</f>
        <v>0</v>
      </c>
      <c r="AM196" s="31">
        <f>IFERROR(VLOOKUP(C196,kolo28!$C$6:$H$200,6,0),0)</f>
        <v>0</v>
      </c>
      <c r="AN196" s="31">
        <f>IFERROR(VLOOKUP(C196,kolo29!$C$6:$H$159,6,0),0)</f>
        <v>0</v>
      </c>
      <c r="AO196" s="31">
        <f>IFERROR(VLOOKUP(C196,kolo30!$C$6:$H$75,6,0),0)</f>
        <v>0</v>
      </c>
      <c r="AP196" s="31">
        <f>IFERROR(VLOOKUP(C196,kolo31!$C$6:$H$118,6,0),0)</f>
        <v>0</v>
      </c>
      <c r="AQ196" s="34">
        <f>IFERROR(VLOOKUP(C196,kolo32!$C$6:$H$200,6,0),0)</f>
        <v>0</v>
      </c>
      <c r="AR196" s="35">
        <f t="array" ref="AR196">SUM(LARGE(AJ196:AQ196,{1,2,3,4,5}))</f>
        <v>0</v>
      </c>
      <c r="AS196" s="36">
        <f>Q196+Z196+AI196+AR196</f>
        <v>0</v>
      </c>
    </row>
    <row r="197" spans="1:45" ht="20.399999999999999" hidden="1">
      <c r="A197" s="18">
        <f t="shared" si="8"/>
        <v>58</v>
      </c>
      <c r="B197" s="19" t="s">
        <v>47</v>
      </c>
      <c r="C197" s="20" t="str">
        <f>Popis!A204</f>
        <v>Pavić Jakov</v>
      </c>
      <c r="D197" s="21">
        <f>Popis!B204</f>
        <v>1983</v>
      </c>
      <c r="E197" s="22" t="str">
        <f>LEFT($F197)</f>
        <v>M</v>
      </c>
      <c r="F197" s="23" t="str">
        <f>Popis!E204</f>
        <v>M35</v>
      </c>
      <c r="G197" s="24" t="s">
        <v>48</v>
      </c>
      <c r="H197" s="25">
        <f>1 + COUNTIFS($AS$6:$AS$950,"&gt;" &amp;$AS197, $F$6:$F$950, $F197)</f>
        <v>5</v>
      </c>
      <c r="I197" s="26">
        <f>IFERROR(VLOOKUP(C197,kolo1!$C$8:$H$133,6,0),0)</f>
        <v>0</v>
      </c>
      <c r="J197" s="27">
        <f>IFERROR(VLOOKUP(C197,kolo2!$C$8:$H$199,6,0),0)</f>
        <v>0</v>
      </c>
      <c r="K197" s="27">
        <f>IFERROR(VLOOKUP(C197,kolo3!$C$7:$H$169,6,0),0)</f>
        <v>0</v>
      </c>
      <c r="L197" s="27">
        <f>IFERROR(VLOOKUP(C197,kolo4!$C$6:$H$171,6,0),0)</f>
        <v>0</v>
      </c>
      <c r="M197" s="27">
        <f>IFERROR(VLOOKUP(C197,kolo5!$C$6:$H$150,6,0),0)</f>
        <v>0</v>
      </c>
      <c r="N197" s="27">
        <f>IFERROR(VLOOKUP(C197,kolo6!$C$6:$H$153,6,0),0)</f>
        <v>0</v>
      </c>
      <c r="O197" s="27">
        <f>IFERROR(VLOOKUP(C197,kolo7!$C$6:$H$64,6,0),0)</f>
        <v>0</v>
      </c>
      <c r="P197" s="28">
        <f>IFERROR(VLOOKUP(C197,kolo8!$C$6:$H$134,6,0),0)</f>
        <v>0</v>
      </c>
      <c r="Q197" s="29">
        <f t="array" ref="Q197">SUM(LARGE(I197:P197,{1,2,3,4,5}))</f>
        <v>0</v>
      </c>
      <c r="R197" s="30">
        <f>IFERROR(VLOOKUP(C197,kolo9!$C$6:$H$200,6,0),0)</f>
        <v>0</v>
      </c>
      <c r="S197" s="27">
        <f>IFERROR(VLOOKUP(C197,kolo10!$C$6:$H$103,6,0),0)</f>
        <v>0</v>
      </c>
      <c r="T197" s="27">
        <f>IFERROR(VLOOKUP(C197,kolo11!$C$6:$H$154,6,0),0)</f>
        <v>0</v>
      </c>
      <c r="U197" s="31">
        <f>IFERROR(VLOOKUP(C197,kolo12!$C$6:$H$153,6,0),0)</f>
        <v>0</v>
      </c>
      <c r="V197" s="31">
        <f>IFERROR(VLOOKUP(C197,kolo13!$C$6:$H$151,6,0),0)</f>
        <v>0</v>
      </c>
      <c r="W197" s="31">
        <f>IFERROR(VLOOKUP(C197,kolo14!$C$6:$H$137,6,0),0)</f>
        <v>0</v>
      </c>
      <c r="X197" s="31">
        <f>IFERROR(VLOOKUP(C197,kolo15!$C$6:$H$149,6,0),0)</f>
        <v>0</v>
      </c>
      <c r="Y197" s="32">
        <f>IFERROR(VLOOKUP(C197,kolo16!$C$6:$H$155,6,0),0)</f>
        <v>0</v>
      </c>
      <c r="Z197" s="33">
        <f t="array" ref="Z197">SUM(LARGE(R197:Y197,{1,2,3,4,5}))</f>
        <v>0</v>
      </c>
      <c r="AA197" s="30">
        <f>IFERROR(VLOOKUP(C197,kolo17!$C$6:$H$151,6,0),0)</f>
        <v>0</v>
      </c>
      <c r="AB197" s="27">
        <f>IFERROR(VLOOKUP(C197,kolo18!$C$6:$H$157,6,0),0)</f>
        <v>0</v>
      </c>
      <c r="AC197" s="27">
        <f>IFERROR(VLOOKUP(C197,kolo19!$C$6:$H$150,6,0),0)</f>
        <v>0</v>
      </c>
      <c r="AD197" s="31">
        <f>IFERROR(VLOOKUP(C197,kolo20!$C$6:$H$145,6,0),0)</f>
        <v>0</v>
      </c>
      <c r="AE197" s="31">
        <f>IFERROR(VLOOKUP(C197,kolo21!$C$6:$H$152,6,0),0)</f>
        <v>0</v>
      </c>
      <c r="AF197" s="31">
        <f>IFERROR(VLOOKUP(C197,kolo22!$C$6:$H$151,6,0),0)</f>
        <v>0</v>
      </c>
      <c r="AG197" s="31">
        <f>IFERROR(VLOOKUP(C197,kolo23!$C$6:$H$118,6,0),0)</f>
        <v>0</v>
      </c>
      <c r="AH197" s="32">
        <f>IFERROR(VLOOKUP(C197,kolo24!$C$6:$H$143,6,0),0)</f>
        <v>0</v>
      </c>
      <c r="AI197" s="33">
        <f t="array" ref="AI197">SUM(LARGE(AA197:AH197,{1,2,3,4,5}))</f>
        <v>0</v>
      </c>
      <c r="AJ197" s="30">
        <f>IFERROR(VLOOKUP(C197,kolo25!$C$6:$H$200,6,0),0)</f>
        <v>0</v>
      </c>
      <c r="AK197" s="27">
        <f>IFERROR(VLOOKUP(C197,kolo26!$C$6:$H$200,6,0),0)</f>
        <v>0</v>
      </c>
      <c r="AL197" s="27">
        <f>IFERROR(VLOOKUP(C197,kolo27!$C$6:$H$200,6,0),0)</f>
        <v>0</v>
      </c>
      <c r="AM197" s="31">
        <f>IFERROR(VLOOKUP(C197,kolo28!$C$6:$H$200,6,0),0)</f>
        <v>0</v>
      </c>
      <c r="AN197" s="31">
        <f>IFERROR(VLOOKUP(C197,kolo29!$C$6:$H$159,6,0),0)</f>
        <v>0</v>
      </c>
      <c r="AO197" s="31">
        <f>IFERROR(VLOOKUP(C197,kolo30!$C$6:$H$75,6,0),0)</f>
        <v>0</v>
      </c>
      <c r="AP197" s="31">
        <f>IFERROR(VLOOKUP(C197,kolo31!$C$6:$H$118,6,0),0)</f>
        <v>0</v>
      </c>
      <c r="AQ197" s="34">
        <f>IFERROR(VLOOKUP(C197,kolo32!$C$6:$H$200,6,0),0)</f>
        <v>0</v>
      </c>
      <c r="AR197" s="35">
        <f t="array" ref="AR197">SUM(LARGE(AJ197:AQ197,{1,2,3,4,5}))</f>
        <v>0</v>
      </c>
      <c r="AS197" s="36">
        <f>Q197+Z197+AI197+AR197</f>
        <v>0</v>
      </c>
    </row>
    <row r="198" spans="1:45" ht="20.399999999999999" hidden="1">
      <c r="A198" s="18">
        <f t="shared" ref="A198:A261" si="9">1 + COUNTIFS($AS$6:$AS$950,"&gt;" &amp;$AS198, $E$6:$E$950, $E198)</f>
        <v>3</v>
      </c>
      <c r="B198" s="19" t="s">
        <v>47</v>
      </c>
      <c r="C198" s="20" t="str">
        <f>Popis!A49</f>
        <v>Cerovac Marcela</v>
      </c>
      <c r="D198" s="21">
        <f>Popis!B49</f>
        <v>2011</v>
      </c>
      <c r="E198" s="22" t="str">
        <f>LEFT($F198)</f>
        <v>Ž</v>
      </c>
      <c r="F198" s="23" t="str">
        <f>Popis!E49</f>
        <v>ŽU16</v>
      </c>
      <c r="G198" s="24" t="s">
        <v>48</v>
      </c>
      <c r="H198" s="25">
        <f>1 + COUNTIFS($AS$6:$AS$950,"&gt;" &amp;$AS198, $F$6:$F$950, $F198)</f>
        <v>1</v>
      </c>
      <c r="I198" s="26">
        <f>IFERROR(VLOOKUP(C198,kolo1!$C$8:$H$133,6,0),0)</f>
        <v>35.940085612332354</v>
      </c>
      <c r="J198" s="27">
        <f>IFERROR(VLOOKUP(C198,kolo2!$C$8:$H$199,6,0),0)</f>
        <v>40.483269362297577</v>
      </c>
      <c r="K198" s="27">
        <f>IFERROR(VLOOKUP(C198,kolo3!$C$7:$H$169,6,0),0)</f>
        <v>39.190990059214954</v>
      </c>
      <c r="L198" s="27">
        <f>IFERROR(VLOOKUP(C198,kolo4!$C$6:$H$171,6,0),0)</f>
        <v>0</v>
      </c>
      <c r="M198" s="27">
        <f>IFERROR(VLOOKUP(C198,kolo5!$C$6:$H$150,6,0),0)</f>
        <v>0</v>
      </c>
      <c r="N198" s="27">
        <f>IFERROR(VLOOKUP(C198,kolo6!$C$6:$H$153,6,0),0)</f>
        <v>0</v>
      </c>
      <c r="O198" s="27">
        <f>IFERROR(VLOOKUP(C198,kolo7!$C$6:$H$64,6,0),0)</f>
        <v>0</v>
      </c>
      <c r="P198" s="28">
        <f>IFERROR(VLOOKUP(C198,kolo8!$C$6:$H$134,6,0),0)</f>
        <v>0</v>
      </c>
      <c r="Q198" s="29">
        <f t="array" ref="Q198">SUM(LARGE(I198:P198,{1,2,3,4,5}))</f>
        <v>115.61434503384488</v>
      </c>
      <c r="R198" s="30">
        <f>IFERROR(VLOOKUP(C198,kolo9!$C$6:$H$200,6,0),0)</f>
        <v>0</v>
      </c>
      <c r="S198" s="27">
        <f>IFERROR(VLOOKUP(C198,kolo10!$C$6:$H$103,6,0),0)</f>
        <v>0</v>
      </c>
      <c r="T198" s="27">
        <f>IFERROR(VLOOKUP(C198,kolo11!$C$6:$H$154,6,0),0)</f>
        <v>0</v>
      </c>
      <c r="U198" s="31">
        <f>IFERROR(VLOOKUP(C198,kolo12!$C$6:$H$153,6,0),0)</f>
        <v>0</v>
      </c>
      <c r="V198" s="31">
        <f>IFERROR(VLOOKUP(C198,kolo13!$C$6:$H$151,6,0),0)</f>
        <v>0</v>
      </c>
      <c r="W198" s="31">
        <f>IFERROR(VLOOKUP(C198,kolo14!$C$6:$H$137,6,0),0)</f>
        <v>0</v>
      </c>
      <c r="X198" s="31">
        <f>IFERROR(VLOOKUP(C198,kolo15!$C$6:$H$149,6,0),0)</f>
        <v>0</v>
      </c>
      <c r="Y198" s="32">
        <f>IFERROR(VLOOKUP(C198,kolo16!$C$6:$H$155,6,0),0)</f>
        <v>0</v>
      </c>
      <c r="Z198" s="33">
        <f t="array" ref="Z198">SUM(LARGE(R198:Y198,{1,2,3,4,5}))</f>
        <v>0</v>
      </c>
      <c r="AA198" s="30">
        <f>IFERROR(VLOOKUP(C198,kolo17!$C$6:$H$151,6,0),0)</f>
        <v>0</v>
      </c>
      <c r="AB198" s="27">
        <f>IFERROR(VLOOKUP(C198,kolo18!$C$6:$H$157,6,0),0)</f>
        <v>0</v>
      </c>
      <c r="AC198" s="27">
        <f>IFERROR(VLOOKUP(C198,kolo19!$C$6:$H$150,6,0),0)</f>
        <v>0</v>
      </c>
      <c r="AD198" s="31">
        <f>IFERROR(VLOOKUP(C198,kolo20!$C$6:$H$145,6,0),0)</f>
        <v>0</v>
      </c>
      <c r="AE198" s="31">
        <f>IFERROR(VLOOKUP(C198,kolo21!$C$6:$H$152,6,0),0)</f>
        <v>0</v>
      </c>
      <c r="AF198" s="31">
        <f>IFERROR(VLOOKUP(C198,kolo22!$C$6:$H$151,6,0),0)</f>
        <v>0</v>
      </c>
      <c r="AG198" s="31">
        <f>IFERROR(VLOOKUP(C198,kolo23!$C$6:$H$118,6,0),0)</f>
        <v>0</v>
      </c>
      <c r="AH198" s="32">
        <f>IFERROR(VLOOKUP(C198,kolo24!$C$6:$H$143,6,0),0)</f>
        <v>0</v>
      </c>
      <c r="AI198" s="33">
        <f t="array" ref="AI198">SUM(LARGE(AA198:AH198,{1,2,3,4,5}))</f>
        <v>0</v>
      </c>
      <c r="AJ198" s="30">
        <f>IFERROR(VLOOKUP(C198,kolo25!$C$6:$H$200,6,0),0)</f>
        <v>0</v>
      </c>
      <c r="AK198" s="27">
        <f>IFERROR(VLOOKUP(C198,kolo26!$C$6:$H$200,6,0),0)</f>
        <v>0</v>
      </c>
      <c r="AL198" s="27">
        <f>IFERROR(VLOOKUP(C198,kolo27!$C$6:$H$200,6,0),0)</f>
        <v>0</v>
      </c>
      <c r="AM198" s="31">
        <f>IFERROR(VLOOKUP(C198,kolo28!$C$6:$H$200,6,0),0)</f>
        <v>0</v>
      </c>
      <c r="AN198" s="31">
        <f>IFERROR(VLOOKUP(C198,kolo29!$C$6:$H$159,6,0),0)</f>
        <v>0</v>
      </c>
      <c r="AO198" s="31">
        <f>IFERROR(VLOOKUP(C198,kolo30!$C$6:$H$75,6,0),0)</f>
        <v>0</v>
      </c>
      <c r="AP198" s="31">
        <f>IFERROR(VLOOKUP(C198,kolo31!$C$6:$H$118,6,0),0)</f>
        <v>0</v>
      </c>
      <c r="AQ198" s="34">
        <f>IFERROR(VLOOKUP(C198,kolo32!$C$6:$H$200,6,0),0)</f>
        <v>0</v>
      </c>
      <c r="AR198" s="35">
        <f t="array" ref="AR198">SUM(LARGE(AJ198:AQ198,{1,2,3,4,5}))</f>
        <v>0</v>
      </c>
      <c r="AS198" s="36">
        <f>Q198+Z198+AI198+AR198</f>
        <v>115.61434503384488</v>
      </c>
    </row>
    <row r="199" spans="1:45" ht="20.399999999999999" hidden="1">
      <c r="A199" s="18">
        <f t="shared" si="9"/>
        <v>34</v>
      </c>
      <c r="B199" s="19" t="s">
        <v>47</v>
      </c>
      <c r="C199" s="20" t="str">
        <f>Popis!A224</f>
        <v>Protulipac Anita</v>
      </c>
      <c r="D199" s="21">
        <f>Popis!B224</f>
        <v>1977</v>
      </c>
      <c r="E199" s="22" t="str">
        <f>LEFT($F199)</f>
        <v>Ž</v>
      </c>
      <c r="F199" s="23" t="str">
        <f>Popis!E224</f>
        <v>Ž45</v>
      </c>
      <c r="G199" s="24" t="s">
        <v>48</v>
      </c>
      <c r="H199" s="25">
        <f>1 + COUNTIFS($AS$6:$AS$950,"&gt;" &amp;$AS199, $F$6:$F$950, $F199)</f>
        <v>3</v>
      </c>
      <c r="I199" s="26">
        <f>IFERROR(VLOOKUP(C199,kolo1!$C$8:$H$133,6,0),0)</f>
        <v>0</v>
      </c>
      <c r="J199" s="27">
        <f>IFERROR(VLOOKUP(C199,kolo2!$C$8:$H$199,6,0),0)</f>
        <v>0</v>
      </c>
      <c r="K199" s="27">
        <f>IFERROR(VLOOKUP(C199,kolo3!$C$7:$H$169,6,0),0)</f>
        <v>0</v>
      </c>
      <c r="L199" s="27">
        <f>IFERROR(VLOOKUP(C199,kolo4!$C$6:$H$171,6,0),0)</f>
        <v>0</v>
      </c>
      <c r="M199" s="27">
        <f>IFERROR(VLOOKUP(C199,kolo5!$C$6:$H$150,6,0),0)</f>
        <v>0</v>
      </c>
      <c r="N199" s="27">
        <f>IFERROR(VLOOKUP(C199,kolo6!$C$6:$H$153,6,0),0)</f>
        <v>0</v>
      </c>
      <c r="O199" s="27">
        <f>IFERROR(VLOOKUP(C199,kolo7!$C$6:$H$64,6,0),0)</f>
        <v>0</v>
      </c>
      <c r="P199" s="28">
        <f>IFERROR(VLOOKUP(C199,kolo8!$C$6:$H$134,6,0),0)</f>
        <v>0</v>
      </c>
      <c r="Q199" s="29">
        <f t="array" ref="Q199">SUM(LARGE(I199:P199,{1,2,3,4,5}))</f>
        <v>0</v>
      </c>
      <c r="R199" s="30">
        <f>IFERROR(VLOOKUP(C199,kolo9!$C$6:$H$200,6,0),0)</f>
        <v>0</v>
      </c>
      <c r="S199" s="27">
        <f>IFERROR(VLOOKUP(C199,kolo10!$C$6:$H$103,6,0),0)</f>
        <v>0</v>
      </c>
      <c r="T199" s="27">
        <f>IFERROR(VLOOKUP(C199,kolo11!$C$6:$H$154,6,0),0)</f>
        <v>0</v>
      </c>
      <c r="U199" s="31">
        <f>IFERROR(VLOOKUP(C199,kolo12!$C$6:$H$153,6,0),0)</f>
        <v>0</v>
      </c>
      <c r="V199" s="31">
        <f>IFERROR(VLOOKUP(C199,kolo13!$C$6:$H$151,6,0),0)</f>
        <v>0</v>
      </c>
      <c r="W199" s="31">
        <f>IFERROR(VLOOKUP(C199,kolo14!$C$6:$H$137,6,0),0)</f>
        <v>0</v>
      </c>
      <c r="X199" s="31">
        <f>IFERROR(VLOOKUP(C199,kolo15!$C$6:$H$149,6,0),0)</f>
        <v>0</v>
      </c>
      <c r="Y199" s="32">
        <f>IFERROR(VLOOKUP(C199,kolo16!$C$6:$H$155,6,0),0)</f>
        <v>0</v>
      </c>
      <c r="Z199" s="33">
        <f t="array" ref="Z199">SUM(LARGE(R199:Y199,{1,2,3,4,5}))</f>
        <v>0</v>
      </c>
      <c r="AA199" s="30">
        <f>IFERROR(VLOOKUP(C199,kolo17!$C$6:$H$151,6,0),0)</f>
        <v>0</v>
      </c>
      <c r="AB199" s="27">
        <f>IFERROR(VLOOKUP(C199,kolo18!$C$6:$H$157,6,0),0)</f>
        <v>0</v>
      </c>
      <c r="AC199" s="27">
        <f>IFERROR(VLOOKUP(C199,kolo19!$C$6:$H$150,6,0),0)</f>
        <v>0</v>
      </c>
      <c r="AD199" s="31">
        <f>IFERROR(VLOOKUP(C199,kolo20!$C$6:$H$145,6,0),0)</f>
        <v>0</v>
      </c>
      <c r="AE199" s="31">
        <f>IFERROR(VLOOKUP(C199,kolo21!$C$6:$H$152,6,0),0)</f>
        <v>0</v>
      </c>
      <c r="AF199" s="31">
        <f>IFERROR(VLOOKUP(C199,kolo22!$C$6:$H$151,6,0),0)</f>
        <v>0</v>
      </c>
      <c r="AG199" s="31">
        <f>IFERROR(VLOOKUP(C199,kolo23!$C$6:$H$118,6,0),0)</f>
        <v>0</v>
      </c>
      <c r="AH199" s="32">
        <f>IFERROR(VLOOKUP(C199,kolo24!$C$6:$H$143,6,0),0)</f>
        <v>0</v>
      </c>
      <c r="AI199" s="33">
        <f t="array" ref="AI199">SUM(LARGE(AA199:AH199,{1,2,3,4,5}))</f>
        <v>0</v>
      </c>
      <c r="AJ199" s="30">
        <f>IFERROR(VLOOKUP(C199,kolo25!$C$6:$H$200,6,0),0)</f>
        <v>0</v>
      </c>
      <c r="AK199" s="27">
        <f>IFERROR(VLOOKUP(C199,kolo26!$C$6:$H$200,6,0),0)</f>
        <v>0</v>
      </c>
      <c r="AL199" s="27">
        <f>IFERROR(VLOOKUP(C199,kolo27!$C$6:$H$200,6,0),0)</f>
        <v>0</v>
      </c>
      <c r="AM199" s="31">
        <f>IFERROR(VLOOKUP(C199,kolo28!$C$6:$H$200,6,0),0)</f>
        <v>0</v>
      </c>
      <c r="AN199" s="31">
        <f>IFERROR(VLOOKUP(C199,kolo29!$C$6:$H$159,6,0),0)</f>
        <v>0</v>
      </c>
      <c r="AO199" s="31">
        <f>IFERROR(VLOOKUP(C199,kolo30!$C$6:$H$75,6,0),0)</f>
        <v>0</v>
      </c>
      <c r="AP199" s="31">
        <f>IFERROR(VLOOKUP(C199,kolo31!$C$6:$H$118,6,0),0)</f>
        <v>0</v>
      </c>
      <c r="AQ199" s="34">
        <f>IFERROR(VLOOKUP(C199,kolo32!$C$6:$H$200,6,0),0)</f>
        <v>0</v>
      </c>
      <c r="AR199" s="35">
        <f t="array" ref="AR199">SUM(LARGE(AJ199:AQ199,{1,2,3,4,5}))</f>
        <v>0</v>
      </c>
      <c r="AS199" s="36">
        <f>Q199+Z199+AI199+AR199</f>
        <v>0</v>
      </c>
    </row>
    <row r="200" spans="1:45" ht="20.399999999999999" hidden="1">
      <c r="A200" s="18">
        <f t="shared" si="9"/>
        <v>58</v>
      </c>
      <c r="B200" s="19" t="s">
        <v>47</v>
      </c>
      <c r="C200" s="20" t="str">
        <f>Popis!A63</f>
        <v>Čmrlec Branko</v>
      </c>
      <c r="D200" s="21">
        <f>Popis!B63</f>
        <v>1976</v>
      </c>
      <c r="E200" s="22" t="str">
        <f>LEFT($F200)</f>
        <v>M</v>
      </c>
      <c r="F200" s="23" t="str">
        <f>Popis!E63</f>
        <v>M45</v>
      </c>
      <c r="G200" s="24" t="s">
        <v>48</v>
      </c>
      <c r="H200" s="25">
        <f>1 + COUNTIFS($AS$6:$AS$950,"&gt;" &amp;$AS200, $F$6:$F$950, $F200)</f>
        <v>9</v>
      </c>
      <c r="I200" s="26">
        <f>IFERROR(VLOOKUP(C200,kolo1!$C$8:$H$133,6,0),0)</f>
        <v>0</v>
      </c>
      <c r="J200" s="27">
        <f>IFERROR(VLOOKUP(C200,kolo2!$C$8:$H$199,6,0),0)</f>
        <v>0</v>
      </c>
      <c r="K200" s="27">
        <f>IFERROR(VLOOKUP(C200,kolo3!$C$7:$H$169,6,0),0)</f>
        <v>0</v>
      </c>
      <c r="L200" s="27">
        <f>IFERROR(VLOOKUP(C200,kolo4!$C$6:$H$171,6,0),0)</f>
        <v>0</v>
      </c>
      <c r="M200" s="27">
        <f>IFERROR(VLOOKUP(C200,kolo5!$C$6:$H$150,6,0),0)</f>
        <v>0</v>
      </c>
      <c r="N200" s="27">
        <f>IFERROR(VLOOKUP(C200,kolo6!$C$6:$H$153,6,0),0)</f>
        <v>0</v>
      </c>
      <c r="O200" s="27">
        <f>IFERROR(VLOOKUP(C200,kolo7!$C$6:$H$64,6,0),0)</f>
        <v>0</v>
      </c>
      <c r="P200" s="28">
        <f>IFERROR(VLOOKUP(C200,kolo8!$C$6:$H$134,6,0),0)</f>
        <v>0</v>
      </c>
      <c r="Q200" s="29">
        <f t="array" ref="Q200">SUM(LARGE(I200:P200,{1,2,3,4,5}))</f>
        <v>0</v>
      </c>
      <c r="R200" s="30">
        <f>IFERROR(VLOOKUP(C200,kolo9!$C$6:$H$200,6,0),0)</f>
        <v>0</v>
      </c>
      <c r="S200" s="27">
        <f>IFERROR(VLOOKUP(C200,kolo10!$C$6:$H$103,6,0),0)</f>
        <v>0</v>
      </c>
      <c r="T200" s="27">
        <f>IFERROR(VLOOKUP(C200,kolo11!$C$6:$H$154,6,0),0)</f>
        <v>0</v>
      </c>
      <c r="U200" s="31">
        <f>IFERROR(VLOOKUP(C200,kolo12!$C$6:$H$153,6,0),0)</f>
        <v>0</v>
      </c>
      <c r="V200" s="31">
        <f>IFERROR(VLOOKUP(C200,kolo13!$C$6:$H$151,6,0),0)</f>
        <v>0</v>
      </c>
      <c r="W200" s="31">
        <f>IFERROR(VLOOKUP(C200,kolo14!$C$6:$H$137,6,0),0)</f>
        <v>0</v>
      </c>
      <c r="X200" s="31">
        <f>IFERROR(VLOOKUP(C200,kolo15!$C$6:$H$149,6,0),0)</f>
        <v>0</v>
      </c>
      <c r="Y200" s="32">
        <f>IFERROR(VLOOKUP(C200,kolo16!$C$6:$H$155,6,0),0)</f>
        <v>0</v>
      </c>
      <c r="Z200" s="33">
        <f t="array" ref="Z200">SUM(LARGE(R200:Y200,{1,2,3,4,5}))</f>
        <v>0</v>
      </c>
      <c r="AA200" s="30">
        <f>IFERROR(VLOOKUP(C200,kolo17!$C$6:$H$151,6,0),0)</f>
        <v>0</v>
      </c>
      <c r="AB200" s="27">
        <f>IFERROR(VLOOKUP(C200,kolo18!$C$6:$H$157,6,0),0)</f>
        <v>0</v>
      </c>
      <c r="AC200" s="27">
        <f>IFERROR(VLOOKUP(C200,kolo19!$C$6:$H$150,6,0),0)</f>
        <v>0</v>
      </c>
      <c r="AD200" s="31">
        <f>IFERROR(VLOOKUP(C200,kolo20!$C$6:$H$145,6,0),0)</f>
        <v>0</v>
      </c>
      <c r="AE200" s="31">
        <f>IFERROR(VLOOKUP(C200,kolo21!$C$6:$H$152,6,0),0)</f>
        <v>0</v>
      </c>
      <c r="AF200" s="31">
        <f>IFERROR(VLOOKUP(C200,kolo22!$C$6:$H$151,6,0),0)</f>
        <v>0</v>
      </c>
      <c r="AG200" s="31">
        <f>IFERROR(VLOOKUP(C200,kolo23!$C$6:$H$118,6,0),0)</f>
        <v>0</v>
      </c>
      <c r="AH200" s="32">
        <f>IFERROR(VLOOKUP(C200,kolo24!$C$6:$H$143,6,0),0)</f>
        <v>0</v>
      </c>
      <c r="AI200" s="33">
        <f t="array" ref="AI200">SUM(LARGE(AA200:AH200,{1,2,3,4,5}))</f>
        <v>0</v>
      </c>
      <c r="AJ200" s="30">
        <f>IFERROR(VLOOKUP(C200,kolo25!$C$6:$H$200,6,0),0)</f>
        <v>0</v>
      </c>
      <c r="AK200" s="27">
        <f>IFERROR(VLOOKUP(C200,kolo26!$C$6:$H$200,6,0),0)</f>
        <v>0</v>
      </c>
      <c r="AL200" s="27">
        <f>IFERROR(VLOOKUP(C200,kolo27!$C$6:$H$200,6,0),0)</f>
        <v>0</v>
      </c>
      <c r="AM200" s="31">
        <f>IFERROR(VLOOKUP(C200,kolo28!$C$6:$H$200,6,0),0)</f>
        <v>0</v>
      </c>
      <c r="AN200" s="31">
        <f>IFERROR(VLOOKUP(C200,kolo29!$C$6:$H$159,6,0),0)</f>
        <v>0</v>
      </c>
      <c r="AO200" s="31">
        <f>IFERROR(VLOOKUP(C200,kolo30!$C$6:$H$75,6,0),0)</f>
        <v>0</v>
      </c>
      <c r="AP200" s="31">
        <f>IFERROR(VLOOKUP(C200,kolo31!$C$6:$H$118,6,0),0)</f>
        <v>0</v>
      </c>
      <c r="AQ200" s="34">
        <f>IFERROR(VLOOKUP(C200,kolo32!$C$6:$H$200,6,0),0)</f>
        <v>0</v>
      </c>
      <c r="AR200" s="35">
        <f t="array" ref="AR200">SUM(LARGE(AJ200:AQ200,{1,2,3,4,5}))</f>
        <v>0</v>
      </c>
      <c r="AS200" s="36">
        <f>Q200+Z200+AI200+AR200</f>
        <v>0</v>
      </c>
    </row>
    <row r="201" spans="1:45" ht="20.399999999999999" hidden="1">
      <c r="A201" s="18">
        <f t="shared" si="9"/>
        <v>34</v>
      </c>
      <c r="B201" s="19" t="s">
        <v>47</v>
      </c>
      <c r="C201" s="20" t="str">
        <f>Popis!A208</f>
        <v>Pavlić Lucija</v>
      </c>
      <c r="D201" s="21">
        <f>Popis!B208</f>
        <v>1998</v>
      </c>
      <c r="E201" s="22" t="str">
        <f>LEFT($F201)</f>
        <v>Ž</v>
      </c>
      <c r="F201" s="23" t="str">
        <f>Popis!E208</f>
        <v>ŽS</v>
      </c>
      <c r="G201" s="24" t="s">
        <v>48</v>
      </c>
      <c r="H201" s="25">
        <f>1 + COUNTIFS($AS$6:$AS$950,"&gt;" &amp;$AS201, $F$6:$F$950, $F201)</f>
        <v>9</v>
      </c>
      <c r="I201" s="26">
        <f>IFERROR(VLOOKUP(C201,kolo1!$C$8:$H$133,6,0),0)</f>
        <v>0</v>
      </c>
      <c r="J201" s="27">
        <f>IFERROR(VLOOKUP(C201,kolo2!$C$8:$H$199,6,0),0)</f>
        <v>0</v>
      </c>
      <c r="K201" s="27">
        <f>IFERROR(VLOOKUP(C201,kolo3!$C$7:$H$169,6,0),0)</f>
        <v>0</v>
      </c>
      <c r="L201" s="27">
        <f>IFERROR(VLOOKUP(C201,kolo4!$C$6:$H$171,6,0),0)</f>
        <v>0</v>
      </c>
      <c r="M201" s="27">
        <f>IFERROR(VLOOKUP(C201,kolo5!$C$6:$H$150,6,0),0)</f>
        <v>0</v>
      </c>
      <c r="N201" s="27">
        <f>IFERROR(VLOOKUP(C201,kolo6!$C$6:$H$153,6,0),0)</f>
        <v>0</v>
      </c>
      <c r="O201" s="27">
        <f>IFERROR(VLOOKUP(C201,kolo7!$C$6:$H$64,6,0),0)</f>
        <v>0</v>
      </c>
      <c r="P201" s="28">
        <f>IFERROR(VLOOKUP(C201,kolo8!$C$6:$H$134,6,0),0)</f>
        <v>0</v>
      </c>
      <c r="Q201" s="29">
        <f t="array" ref="Q201">SUM(LARGE(I201:P201,{1,2,3,4,5}))</f>
        <v>0</v>
      </c>
      <c r="R201" s="30">
        <f>IFERROR(VLOOKUP(C201,kolo9!$C$6:$H$200,6,0),0)</f>
        <v>0</v>
      </c>
      <c r="S201" s="27">
        <f>IFERROR(VLOOKUP(C201,kolo10!$C$6:$H$103,6,0),0)</f>
        <v>0</v>
      </c>
      <c r="T201" s="27">
        <f>IFERROR(VLOOKUP(C201,kolo11!$C$6:$H$154,6,0),0)</f>
        <v>0</v>
      </c>
      <c r="U201" s="31">
        <f>IFERROR(VLOOKUP(C201,kolo12!$C$6:$H$153,6,0),0)</f>
        <v>0</v>
      </c>
      <c r="V201" s="31">
        <f>IFERROR(VLOOKUP(C201,kolo13!$C$6:$H$151,6,0),0)</f>
        <v>0</v>
      </c>
      <c r="W201" s="31">
        <f>IFERROR(VLOOKUP(C201,kolo14!$C$6:$H$137,6,0),0)</f>
        <v>0</v>
      </c>
      <c r="X201" s="31">
        <f>IFERROR(VLOOKUP(C201,kolo15!$C$6:$H$149,6,0),0)</f>
        <v>0</v>
      </c>
      <c r="Y201" s="32">
        <f>IFERROR(VLOOKUP(C201,kolo16!$C$6:$H$155,6,0),0)</f>
        <v>0</v>
      </c>
      <c r="Z201" s="33">
        <f t="array" ref="Z201">SUM(LARGE(R201:Y201,{1,2,3,4,5}))</f>
        <v>0</v>
      </c>
      <c r="AA201" s="30">
        <f>IFERROR(VLOOKUP(C201,kolo17!$C$6:$H$151,6,0),0)</f>
        <v>0</v>
      </c>
      <c r="AB201" s="27">
        <f>IFERROR(VLOOKUP(C201,kolo18!$C$6:$H$157,6,0),0)</f>
        <v>0</v>
      </c>
      <c r="AC201" s="27">
        <f>IFERROR(VLOOKUP(C201,kolo19!$C$6:$H$150,6,0),0)</f>
        <v>0</v>
      </c>
      <c r="AD201" s="31">
        <f>IFERROR(VLOOKUP(C201,kolo20!$C$6:$H$145,6,0),0)</f>
        <v>0</v>
      </c>
      <c r="AE201" s="31">
        <f>IFERROR(VLOOKUP(C201,kolo21!$C$6:$H$152,6,0),0)</f>
        <v>0</v>
      </c>
      <c r="AF201" s="31">
        <f>IFERROR(VLOOKUP(C201,kolo22!$C$6:$H$151,6,0),0)</f>
        <v>0</v>
      </c>
      <c r="AG201" s="31">
        <f>IFERROR(VLOOKUP(C201,kolo23!$C$6:$H$118,6,0),0)</f>
        <v>0</v>
      </c>
      <c r="AH201" s="32">
        <f>IFERROR(VLOOKUP(C201,kolo24!$C$6:$H$143,6,0),0)</f>
        <v>0</v>
      </c>
      <c r="AI201" s="33">
        <f t="array" ref="AI201">SUM(LARGE(AA201:AH201,{1,2,3,4,5}))</f>
        <v>0</v>
      </c>
      <c r="AJ201" s="30">
        <f>IFERROR(VLOOKUP(C201,kolo25!$C$6:$H$200,6,0),0)</f>
        <v>0</v>
      </c>
      <c r="AK201" s="27">
        <f>IFERROR(VLOOKUP(C201,kolo26!$C$6:$H$200,6,0),0)</f>
        <v>0</v>
      </c>
      <c r="AL201" s="27">
        <f>IFERROR(VLOOKUP(C201,kolo27!$C$6:$H$200,6,0),0)</f>
        <v>0</v>
      </c>
      <c r="AM201" s="31">
        <f>IFERROR(VLOOKUP(C201,kolo28!$C$6:$H$200,6,0),0)</f>
        <v>0</v>
      </c>
      <c r="AN201" s="31">
        <f>IFERROR(VLOOKUP(C201,kolo29!$C$6:$H$159,6,0),0)</f>
        <v>0</v>
      </c>
      <c r="AO201" s="31">
        <f>IFERROR(VLOOKUP(C201,kolo30!$C$6:$H$75,6,0),0)</f>
        <v>0</v>
      </c>
      <c r="AP201" s="31">
        <f>IFERROR(VLOOKUP(C201,kolo31!$C$6:$H$118,6,0),0)</f>
        <v>0</v>
      </c>
      <c r="AQ201" s="34">
        <f>IFERROR(VLOOKUP(C201,kolo32!$C$6:$H$200,6,0),0)</f>
        <v>0</v>
      </c>
      <c r="AR201" s="35">
        <f t="array" ref="AR201">SUM(LARGE(AJ201:AQ201,{1,2,3,4,5}))</f>
        <v>0</v>
      </c>
      <c r="AS201" s="36">
        <f>Q201+Z201+AI201+AR201</f>
        <v>0</v>
      </c>
    </row>
    <row r="202" spans="1:45" ht="20.399999999999999" hidden="1">
      <c r="A202" s="18">
        <f t="shared" si="9"/>
        <v>58</v>
      </c>
      <c r="B202" s="19" t="s">
        <v>47</v>
      </c>
      <c r="C202" s="20" t="str">
        <f>Popis!A209</f>
        <v>Pavliš Antonio</v>
      </c>
      <c r="D202" s="21">
        <f>Popis!B209</f>
        <v>1997</v>
      </c>
      <c r="E202" s="22" t="str">
        <f>LEFT($F202)</f>
        <v>M</v>
      </c>
      <c r="F202" s="23" t="str">
        <f>Popis!E209</f>
        <v>MS</v>
      </c>
      <c r="G202" s="24" t="s">
        <v>48</v>
      </c>
      <c r="H202" s="25">
        <f>1 + COUNTIFS($AS$6:$AS$950,"&gt;" &amp;$AS202, $F$6:$F$950, $F202)</f>
        <v>7</v>
      </c>
      <c r="I202" s="26">
        <f>IFERROR(VLOOKUP(C202,kolo1!$C$8:$H$133,6,0),0)</f>
        <v>0</v>
      </c>
      <c r="J202" s="27">
        <f>IFERROR(VLOOKUP(C202,kolo2!$C$8:$H$199,6,0),0)</f>
        <v>0</v>
      </c>
      <c r="K202" s="27">
        <f>IFERROR(VLOOKUP(C202,kolo3!$C$7:$H$169,6,0),0)</f>
        <v>0</v>
      </c>
      <c r="L202" s="27">
        <f>IFERROR(VLOOKUP(C202,kolo4!$C$6:$H$171,6,0),0)</f>
        <v>0</v>
      </c>
      <c r="M202" s="27">
        <f>IFERROR(VLOOKUP(C202,kolo5!$C$6:$H$150,6,0),0)</f>
        <v>0</v>
      </c>
      <c r="N202" s="27">
        <f>IFERROR(VLOOKUP(C202,kolo6!$C$6:$H$153,6,0),0)</f>
        <v>0</v>
      </c>
      <c r="O202" s="27">
        <f>IFERROR(VLOOKUP(C202,kolo7!$C$6:$H$64,6,0),0)</f>
        <v>0</v>
      </c>
      <c r="P202" s="28">
        <f>IFERROR(VLOOKUP(C202,kolo8!$C$6:$H$134,6,0),0)</f>
        <v>0</v>
      </c>
      <c r="Q202" s="29">
        <f t="array" ref="Q202">SUM(LARGE(I202:P202,{1,2,3,4,5}))</f>
        <v>0</v>
      </c>
      <c r="R202" s="30">
        <f>IFERROR(VLOOKUP(C202,kolo9!$C$6:$H$200,6,0),0)</f>
        <v>0</v>
      </c>
      <c r="S202" s="27">
        <f>IFERROR(VLOOKUP(C202,kolo10!$C$6:$H$103,6,0),0)</f>
        <v>0</v>
      </c>
      <c r="T202" s="27">
        <f>IFERROR(VLOOKUP(C202,kolo11!$C$6:$H$154,6,0),0)</f>
        <v>0</v>
      </c>
      <c r="U202" s="31">
        <f>IFERROR(VLOOKUP(C202,kolo12!$C$6:$H$153,6,0),0)</f>
        <v>0</v>
      </c>
      <c r="V202" s="31">
        <f>IFERROR(VLOOKUP(C202,kolo13!$C$6:$H$151,6,0),0)</f>
        <v>0</v>
      </c>
      <c r="W202" s="31">
        <f>IFERROR(VLOOKUP(C202,kolo14!$C$6:$H$137,6,0),0)</f>
        <v>0</v>
      </c>
      <c r="X202" s="31">
        <f>IFERROR(VLOOKUP(C202,kolo15!$C$6:$H$149,6,0),0)</f>
        <v>0</v>
      </c>
      <c r="Y202" s="32">
        <f>IFERROR(VLOOKUP(C202,kolo16!$C$6:$H$155,6,0),0)</f>
        <v>0</v>
      </c>
      <c r="Z202" s="33">
        <f t="array" ref="Z202">SUM(LARGE(R202:Y202,{1,2,3,4,5}))</f>
        <v>0</v>
      </c>
      <c r="AA202" s="30">
        <f>IFERROR(VLOOKUP(C202,kolo17!$C$6:$H$151,6,0),0)</f>
        <v>0</v>
      </c>
      <c r="AB202" s="27">
        <f>IFERROR(VLOOKUP(C202,kolo18!$C$6:$H$157,6,0),0)</f>
        <v>0</v>
      </c>
      <c r="AC202" s="27">
        <f>IFERROR(VLOOKUP(C202,kolo19!$C$6:$H$150,6,0),0)</f>
        <v>0</v>
      </c>
      <c r="AD202" s="31">
        <f>IFERROR(VLOOKUP(C202,kolo20!$C$6:$H$145,6,0),0)</f>
        <v>0</v>
      </c>
      <c r="AE202" s="31">
        <f>IFERROR(VLOOKUP(C202,kolo21!$C$6:$H$152,6,0),0)</f>
        <v>0</v>
      </c>
      <c r="AF202" s="31">
        <f>IFERROR(VLOOKUP(C202,kolo22!$C$6:$H$151,6,0),0)</f>
        <v>0</v>
      </c>
      <c r="AG202" s="31">
        <f>IFERROR(VLOOKUP(C202,kolo23!$C$6:$H$118,6,0),0)</f>
        <v>0</v>
      </c>
      <c r="AH202" s="32">
        <f>IFERROR(VLOOKUP(C202,kolo24!$C$6:$H$143,6,0),0)</f>
        <v>0</v>
      </c>
      <c r="AI202" s="33">
        <f t="array" ref="AI202">SUM(LARGE(AA202:AH202,{1,2,3,4,5}))</f>
        <v>0</v>
      </c>
      <c r="AJ202" s="30">
        <f>IFERROR(VLOOKUP(C202,kolo25!$C$6:$H$200,6,0),0)</f>
        <v>0</v>
      </c>
      <c r="AK202" s="27">
        <f>IFERROR(VLOOKUP(C202,kolo26!$C$6:$H$200,6,0),0)</f>
        <v>0</v>
      </c>
      <c r="AL202" s="27">
        <f>IFERROR(VLOOKUP(C202,kolo27!$C$6:$H$200,6,0),0)</f>
        <v>0</v>
      </c>
      <c r="AM202" s="31">
        <f>IFERROR(VLOOKUP(C202,kolo28!$C$6:$H$200,6,0),0)</f>
        <v>0</v>
      </c>
      <c r="AN202" s="31">
        <f>IFERROR(VLOOKUP(C202,kolo29!$C$6:$H$159,6,0),0)</f>
        <v>0</v>
      </c>
      <c r="AO202" s="31">
        <f>IFERROR(VLOOKUP(C202,kolo30!$C$6:$H$75,6,0),0)</f>
        <v>0</v>
      </c>
      <c r="AP202" s="31">
        <f>IFERROR(VLOOKUP(C202,kolo31!$C$6:$H$118,6,0),0)</f>
        <v>0</v>
      </c>
      <c r="AQ202" s="34">
        <f>IFERROR(VLOOKUP(C202,kolo32!$C$6:$H$200,6,0),0)</f>
        <v>0</v>
      </c>
      <c r="AR202" s="35">
        <f t="array" ref="AR202">SUM(LARGE(AJ202:AQ202,{1,2,3,4,5}))</f>
        <v>0</v>
      </c>
      <c r="AS202" s="36">
        <f>Q202+Z202+AI202+AR202</f>
        <v>0</v>
      </c>
    </row>
    <row r="203" spans="1:45" ht="20.399999999999999" hidden="1">
      <c r="A203" s="18">
        <f t="shared" si="9"/>
        <v>58</v>
      </c>
      <c r="B203" s="19" t="s">
        <v>47</v>
      </c>
      <c r="C203" s="20" t="str">
        <f>Popis!A210</f>
        <v>Pavlović Bojan</v>
      </c>
      <c r="D203" s="21">
        <f>Popis!B210</f>
        <v>1984</v>
      </c>
      <c r="E203" s="22" t="str">
        <f>LEFT($F203)</f>
        <v>M</v>
      </c>
      <c r="F203" s="23" t="str">
        <f>Popis!E210</f>
        <v>M35</v>
      </c>
      <c r="G203" s="24" t="s">
        <v>48</v>
      </c>
      <c r="H203" s="25">
        <f>1 + COUNTIFS($AS$6:$AS$950,"&gt;" &amp;$AS203, $F$6:$F$950, $F203)</f>
        <v>5</v>
      </c>
      <c r="I203" s="26">
        <f>IFERROR(VLOOKUP(C203,kolo1!$C$8:$H$133,6,0),0)</f>
        <v>0</v>
      </c>
      <c r="J203" s="27">
        <f>IFERROR(VLOOKUP(C203,kolo2!$C$8:$H$199,6,0),0)</f>
        <v>0</v>
      </c>
      <c r="K203" s="27">
        <f>IFERROR(VLOOKUP(C203,kolo3!$C$7:$H$169,6,0),0)</f>
        <v>0</v>
      </c>
      <c r="L203" s="27">
        <f>IFERROR(VLOOKUP(C203,kolo4!$C$6:$H$171,6,0),0)</f>
        <v>0</v>
      </c>
      <c r="M203" s="27">
        <f>IFERROR(VLOOKUP(C203,kolo5!$C$6:$H$150,6,0),0)</f>
        <v>0</v>
      </c>
      <c r="N203" s="27">
        <f>IFERROR(VLOOKUP(C203,kolo6!$C$6:$H$153,6,0),0)</f>
        <v>0</v>
      </c>
      <c r="O203" s="27">
        <f>IFERROR(VLOOKUP(C203,kolo7!$C$6:$H$64,6,0),0)</f>
        <v>0</v>
      </c>
      <c r="P203" s="28">
        <f>IFERROR(VLOOKUP(C203,kolo8!$C$6:$H$134,6,0),0)</f>
        <v>0</v>
      </c>
      <c r="Q203" s="29">
        <f t="array" ref="Q203">SUM(LARGE(I203:P203,{1,2,3,4,5}))</f>
        <v>0</v>
      </c>
      <c r="R203" s="30">
        <f>IFERROR(VLOOKUP(C203,kolo9!$C$6:$H$200,6,0),0)</f>
        <v>0</v>
      </c>
      <c r="S203" s="27">
        <f>IFERROR(VLOOKUP(C203,kolo10!$C$6:$H$103,6,0),0)</f>
        <v>0</v>
      </c>
      <c r="T203" s="27">
        <f>IFERROR(VLOOKUP(C203,kolo11!$C$6:$H$154,6,0),0)</f>
        <v>0</v>
      </c>
      <c r="U203" s="31">
        <f>IFERROR(VLOOKUP(C203,kolo12!$C$6:$H$153,6,0),0)</f>
        <v>0</v>
      </c>
      <c r="V203" s="31">
        <f>IFERROR(VLOOKUP(C203,kolo13!$C$6:$H$151,6,0),0)</f>
        <v>0</v>
      </c>
      <c r="W203" s="31">
        <f>IFERROR(VLOOKUP(C203,kolo14!$C$6:$H$137,6,0),0)</f>
        <v>0</v>
      </c>
      <c r="X203" s="31">
        <f>IFERROR(VLOOKUP(C203,kolo15!$C$6:$H$149,6,0),0)</f>
        <v>0</v>
      </c>
      <c r="Y203" s="32">
        <f>IFERROR(VLOOKUP(C203,kolo16!$C$6:$H$155,6,0),0)</f>
        <v>0</v>
      </c>
      <c r="Z203" s="33">
        <f t="array" ref="Z203">SUM(LARGE(R203:Y203,{1,2,3,4,5}))</f>
        <v>0</v>
      </c>
      <c r="AA203" s="30">
        <f>IFERROR(VLOOKUP(C203,kolo17!$C$6:$H$151,6,0),0)</f>
        <v>0</v>
      </c>
      <c r="AB203" s="27">
        <f>IFERROR(VLOOKUP(C203,kolo18!$C$6:$H$157,6,0),0)</f>
        <v>0</v>
      </c>
      <c r="AC203" s="27">
        <f>IFERROR(VLOOKUP(C203,kolo19!$C$6:$H$150,6,0),0)</f>
        <v>0</v>
      </c>
      <c r="AD203" s="31">
        <f>IFERROR(VLOOKUP(C203,kolo20!$C$6:$H$145,6,0),0)</f>
        <v>0</v>
      </c>
      <c r="AE203" s="31">
        <f>IFERROR(VLOOKUP(C203,kolo21!$C$6:$H$152,6,0),0)</f>
        <v>0</v>
      </c>
      <c r="AF203" s="31">
        <f>IFERROR(VLOOKUP(C203,kolo22!$C$6:$H$151,6,0),0)</f>
        <v>0</v>
      </c>
      <c r="AG203" s="31">
        <f>IFERROR(VLOOKUP(C203,kolo23!$C$6:$H$118,6,0),0)</f>
        <v>0</v>
      </c>
      <c r="AH203" s="32">
        <f>IFERROR(VLOOKUP(C203,kolo24!$C$6:$H$143,6,0),0)</f>
        <v>0</v>
      </c>
      <c r="AI203" s="33">
        <f t="array" ref="AI203">SUM(LARGE(AA203:AH203,{1,2,3,4,5}))</f>
        <v>0</v>
      </c>
      <c r="AJ203" s="30">
        <f>IFERROR(VLOOKUP(C203,kolo25!$C$6:$H$200,6,0),0)</f>
        <v>0</v>
      </c>
      <c r="AK203" s="27">
        <f>IFERROR(VLOOKUP(C203,kolo26!$C$6:$H$200,6,0),0)</f>
        <v>0</v>
      </c>
      <c r="AL203" s="27">
        <f>IFERROR(VLOOKUP(C203,kolo27!$C$6:$H$200,6,0),0)</f>
        <v>0</v>
      </c>
      <c r="AM203" s="31">
        <f>IFERROR(VLOOKUP(C203,kolo28!$C$6:$H$200,6,0),0)</f>
        <v>0</v>
      </c>
      <c r="AN203" s="31">
        <f>IFERROR(VLOOKUP(C203,kolo29!$C$6:$H$159,6,0),0)</f>
        <v>0</v>
      </c>
      <c r="AO203" s="31">
        <f>IFERROR(VLOOKUP(C203,kolo30!$C$6:$H$75,6,0),0)</f>
        <v>0</v>
      </c>
      <c r="AP203" s="31">
        <f>IFERROR(VLOOKUP(C203,kolo31!$C$6:$H$118,6,0),0)</f>
        <v>0</v>
      </c>
      <c r="AQ203" s="34">
        <f>IFERROR(VLOOKUP(C203,kolo32!$C$6:$H$200,6,0),0)</f>
        <v>0</v>
      </c>
      <c r="AR203" s="35">
        <f t="array" ref="AR203">SUM(LARGE(AJ203:AQ203,{1,2,3,4,5}))</f>
        <v>0</v>
      </c>
      <c r="AS203" s="36">
        <f>Q203+Z203+AI203+AR203</f>
        <v>0</v>
      </c>
    </row>
    <row r="204" spans="1:45" ht="20.399999999999999" hidden="1">
      <c r="A204" s="18">
        <f t="shared" si="9"/>
        <v>58</v>
      </c>
      <c r="B204" s="19" t="s">
        <v>47</v>
      </c>
      <c r="C204" s="20" t="str">
        <f>Popis!A97</f>
        <v>Harapin Tomislav</v>
      </c>
      <c r="D204" s="21">
        <f>Popis!B97</f>
        <v>1968</v>
      </c>
      <c r="E204" s="22" t="str">
        <f>LEFT($F204)</f>
        <v>M</v>
      </c>
      <c r="F204" s="23" t="str">
        <f>Popis!E97</f>
        <v>M50</v>
      </c>
      <c r="G204" s="24" t="s">
        <v>48</v>
      </c>
      <c r="H204" s="25">
        <f>1 + COUNTIFS($AS$6:$AS$950,"&gt;" &amp;$AS204, $F$6:$F$950, $F204)</f>
        <v>5</v>
      </c>
      <c r="I204" s="26">
        <f>IFERROR(VLOOKUP(C204,kolo1!$C$8:$H$133,6,0),0)</f>
        <v>0</v>
      </c>
      <c r="J204" s="27">
        <f>IFERROR(VLOOKUP(C204,kolo2!$C$8:$H$199,6,0),0)</f>
        <v>0</v>
      </c>
      <c r="K204" s="27">
        <f>IFERROR(VLOOKUP(C204,kolo3!$C$7:$H$169,6,0),0)</f>
        <v>0</v>
      </c>
      <c r="L204" s="27">
        <f>IFERROR(VLOOKUP(C204,kolo4!$C$6:$H$171,6,0),0)</f>
        <v>0</v>
      </c>
      <c r="M204" s="27">
        <f>IFERROR(VLOOKUP(C204,kolo5!$C$6:$H$150,6,0),0)</f>
        <v>0</v>
      </c>
      <c r="N204" s="27">
        <f>IFERROR(VLOOKUP(C204,kolo6!$C$6:$H$153,6,0),0)</f>
        <v>0</v>
      </c>
      <c r="O204" s="27">
        <f>IFERROR(VLOOKUP(C204,kolo7!$C$6:$H$64,6,0),0)</f>
        <v>0</v>
      </c>
      <c r="P204" s="28">
        <f>IFERROR(VLOOKUP(C204,kolo8!$C$6:$H$134,6,0),0)</f>
        <v>0</v>
      </c>
      <c r="Q204" s="29">
        <f t="array" ref="Q204">SUM(LARGE(I204:P204,{1,2,3,4,5}))</f>
        <v>0</v>
      </c>
      <c r="R204" s="30">
        <f>IFERROR(VLOOKUP(C204,kolo9!$C$6:$H$200,6,0),0)</f>
        <v>0</v>
      </c>
      <c r="S204" s="27">
        <f>IFERROR(VLOOKUP(C204,kolo10!$C$6:$H$103,6,0),0)</f>
        <v>0</v>
      </c>
      <c r="T204" s="27">
        <f>IFERROR(VLOOKUP(C204,kolo11!$C$6:$H$154,6,0),0)</f>
        <v>0</v>
      </c>
      <c r="U204" s="31">
        <f>IFERROR(VLOOKUP(C204,kolo12!$C$6:$H$153,6,0),0)</f>
        <v>0</v>
      </c>
      <c r="V204" s="31">
        <f>IFERROR(VLOOKUP(C204,kolo13!$C$6:$H$151,6,0),0)</f>
        <v>0</v>
      </c>
      <c r="W204" s="31">
        <f>IFERROR(VLOOKUP(C204,kolo14!$C$6:$H$137,6,0),0)</f>
        <v>0</v>
      </c>
      <c r="X204" s="31">
        <f>IFERROR(VLOOKUP(C204,kolo15!$C$6:$H$149,6,0),0)</f>
        <v>0</v>
      </c>
      <c r="Y204" s="32">
        <f>IFERROR(VLOOKUP(C204,kolo16!$C$6:$H$155,6,0),0)</f>
        <v>0</v>
      </c>
      <c r="Z204" s="33">
        <f t="array" ref="Z204">SUM(LARGE(R204:Y204,{1,2,3,4,5}))</f>
        <v>0</v>
      </c>
      <c r="AA204" s="30">
        <f>IFERROR(VLOOKUP(C204,kolo17!$C$6:$H$151,6,0),0)</f>
        <v>0</v>
      </c>
      <c r="AB204" s="27">
        <f>IFERROR(VLOOKUP(C204,kolo18!$C$6:$H$157,6,0),0)</f>
        <v>0</v>
      </c>
      <c r="AC204" s="27">
        <f>IFERROR(VLOOKUP(C204,kolo19!$C$6:$H$150,6,0),0)</f>
        <v>0</v>
      </c>
      <c r="AD204" s="31">
        <f>IFERROR(VLOOKUP(C204,kolo20!$C$6:$H$145,6,0),0)</f>
        <v>0</v>
      </c>
      <c r="AE204" s="31">
        <f>IFERROR(VLOOKUP(C204,kolo21!$C$6:$H$152,6,0),0)</f>
        <v>0</v>
      </c>
      <c r="AF204" s="31">
        <f>IFERROR(VLOOKUP(C204,kolo22!$C$6:$H$151,6,0),0)</f>
        <v>0</v>
      </c>
      <c r="AG204" s="31">
        <f>IFERROR(VLOOKUP(C204,kolo23!$C$6:$H$118,6,0),0)</f>
        <v>0</v>
      </c>
      <c r="AH204" s="32">
        <f>IFERROR(VLOOKUP(C204,kolo24!$C$6:$H$143,6,0),0)</f>
        <v>0</v>
      </c>
      <c r="AI204" s="33">
        <f t="array" ref="AI204">SUM(LARGE(AA204:AH204,{1,2,3,4,5}))</f>
        <v>0</v>
      </c>
      <c r="AJ204" s="30">
        <f>IFERROR(VLOOKUP(C204,kolo25!$C$6:$H$200,6,0),0)</f>
        <v>0</v>
      </c>
      <c r="AK204" s="27">
        <f>IFERROR(VLOOKUP(C204,kolo26!$C$6:$H$200,6,0),0)</f>
        <v>0</v>
      </c>
      <c r="AL204" s="27">
        <f>IFERROR(VLOOKUP(C204,kolo27!$C$6:$H$200,6,0),0)</f>
        <v>0</v>
      </c>
      <c r="AM204" s="31">
        <f>IFERROR(VLOOKUP(C204,kolo28!$C$6:$H$200,6,0),0)</f>
        <v>0</v>
      </c>
      <c r="AN204" s="31">
        <f>IFERROR(VLOOKUP(C204,kolo29!$C$6:$H$159,6,0),0)</f>
        <v>0</v>
      </c>
      <c r="AO204" s="31">
        <f>IFERROR(VLOOKUP(C204,kolo30!$C$6:$H$75,6,0),0)</f>
        <v>0</v>
      </c>
      <c r="AP204" s="31">
        <f>IFERROR(VLOOKUP(C204,kolo31!$C$6:$H$118,6,0),0)</f>
        <v>0</v>
      </c>
      <c r="AQ204" s="34">
        <f>IFERROR(VLOOKUP(C204,kolo32!$C$6:$H$200,6,0),0)</f>
        <v>0</v>
      </c>
      <c r="AR204" s="35">
        <f t="array" ref="AR204">SUM(LARGE(AJ204:AQ204,{1,2,3,4,5}))</f>
        <v>0</v>
      </c>
      <c r="AS204" s="36">
        <f>Q204+Z204+AI204+AR204</f>
        <v>0</v>
      </c>
    </row>
    <row r="205" spans="1:45" ht="20.399999999999999" hidden="1">
      <c r="A205" s="18">
        <f t="shared" si="9"/>
        <v>58</v>
      </c>
      <c r="B205" s="19" t="s">
        <v>47</v>
      </c>
      <c r="C205" s="20" t="str">
        <f>Popis!A321</f>
        <v>Bakšić Marian</v>
      </c>
      <c r="D205" s="21">
        <f>Popis!B321</f>
        <v>2005</v>
      </c>
      <c r="E205" s="22" t="str">
        <f>LEFT($F205)</f>
        <v>M</v>
      </c>
      <c r="F205" s="23" t="str">
        <f>Popis!E321</f>
        <v>MS</v>
      </c>
      <c r="G205" s="24" t="s">
        <v>48</v>
      </c>
      <c r="H205" s="25">
        <f>1 + COUNTIFS($AS$6:$AS$950,"&gt;" &amp;$AS205, $F$6:$F$950, $F205)</f>
        <v>7</v>
      </c>
      <c r="I205" s="26">
        <f>IFERROR(VLOOKUP(C205,kolo1!$C$8:$H$133,6,0),0)</f>
        <v>0</v>
      </c>
      <c r="J205" s="27">
        <f>IFERROR(VLOOKUP(C205,kolo2!$C$8:$H$199,6,0),0)</f>
        <v>0</v>
      </c>
      <c r="K205" s="27">
        <f>IFERROR(VLOOKUP(C205,kolo3!$C$7:$H$169,6,0),0)</f>
        <v>0</v>
      </c>
      <c r="L205" s="27">
        <f>IFERROR(VLOOKUP(C205,kolo4!$C$6:$H$171,6,0),0)</f>
        <v>0</v>
      </c>
      <c r="M205" s="27">
        <f>IFERROR(VLOOKUP(C205,kolo5!$C$6:$H$150,6,0),0)</f>
        <v>0</v>
      </c>
      <c r="N205" s="27">
        <f>IFERROR(VLOOKUP(C205,kolo6!$C$6:$H$153,6,0),0)</f>
        <v>0</v>
      </c>
      <c r="O205" s="27">
        <f>IFERROR(VLOOKUP(C205,kolo7!$C$6:$H$64,6,0),0)</f>
        <v>0</v>
      </c>
      <c r="P205" s="28">
        <f>IFERROR(VLOOKUP(C205,kolo8!$C$6:$H$134,6,0),0)</f>
        <v>0</v>
      </c>
      <c r="Q205" s="29">
        <f t="array" ref="Q205">SUM(LARGE(I205:P205,{1,2,3,4,5}))</f>
        <v>0</v>
      </c>
      <c r="R205" s="30">
        <f>IFERROR(VLOOKUP(C205,kolo9!$C$6:$H$200,6,0),0)</f>
        <v>0</v>
      </c>
      <c r="S205" s="27">
        <f>IFERROR(VLOOKUP(C205,kolo10!$C$6:$H$103,6,0),0)</f>
        <v>0</v>
      </c>
      <c r="T205" s="27">
        <f>IFERROR(VLOOKUP(C205,kolo11!$C$6:$H$154,6,0),0)</f>
        <v>0</v>
      </c>
      <c r="U205" s="31">
        <f>IFERROR(VLOOKUP(C205,kolo12!$C$6:$H$153,6,0),0)</f>
        <v>0</v>
      </c>
      <c r="V205" s="31">
        <f>IFERROR(VLOOKUP(C205,kolo13!$C$6:$H$151,6,0),0)</f>
        <v>0</v>
      </c>
      <c r="W205" s="31">
        <f>IFERROR(VLOOKUP(C205,kolo14!$C$6:$H$137,6,0),0)</f>
        <v>0</v>
      </c>
      <c r="X205" s="31">
        <f>IFERROR(VLOOKUP(C205,kolo15!$C$6:$H$149,6,0),0)</f>
        <v>0</v>
      </c>
      <c r="Y205" s="32">
        <f>IFERROR(VLOOKUP(C205,kolo16!$C$6:$H$155,6,0),0)</f>
        <v>0</v>
      </c>
      <c r="Z205" s="33">
        <f t="array" ref="Z205">SUM(LARGE(R205:Y205,{1,2,3,4,5}))</f>
        <v>0</v>
      </c>
      <c r="AA205" s="30">
        <f>IFERROR(VLOOKUP(C205,kolo17!$C$6:$H$151,6,0),0)</f>
        <v>0</v>
      </c>
      <c r="AB205" s="27">
        <f>IFERROR(VLOOKUP(C205,kolo18!$C$6:$H$157,6,0),0)</f>
        <v>0</v>
      </c>
      <c r="AC205" s="27">
        <f>IFERROR(VLOOKUP(C205,kolo19!$C$6:$H$150,6,0),0)</f>
        <v>0</v>
      </c>
      <c r="AD205" s="31">
        <f>IFERROR(VLOOKUP(C205,kolo20!$C$6:$H$145,6,0),0)</f>
        <v>0</v>
      </c>
      <c r="AE205" s="31">
        <f>IFERROR(VLOOKUP(C205,kolo21!$C$6:$H$152,6,0),0)</f>
        <v>0</v>
      </c>
      <c r="AF205" s="31">
        <f>IFERROR(VLOOKUP(C205,kolo22!$C$6:$H$151,6,0),0)</f>
        <v>0</v>
      </c>
      <c r="AG205" s="31">
        <f>IFERROR(VLOOKUP(C205,kolo23!$C$6:$H$118,6,0),0)</f>
        <v>0</v>
      </c>
      <c r="AH205" s="32">
        <f>IFERROR(VLOOKUP(C205,kolo24!$C$6:$H$143,6,0),0)</f>
        <v>0</v>
      </c>
      <c r="AI205" s="33">
        <f t="array" ref="AI205">SUM(LARGE(AA205:AH205,{1,2,3,4,5}))</f>
        <v>0</v>
      </c>
      <c r="AJ205" s="30">
        <f>IFERROR(VLOOKUP(C205,kolo25!$C$6:$H$200,6,0),0)</f>
        <v>0</v>
      </c>
      <c r="AK205" s="27">
        <f>IFERROR(VLOOKUP(C205,kolo26!$C$6:$H$200,6,0),0)</f>
        <v>0</v>
      </c>
      <c r="AL205" s="27">
        <f>IFERROR(VLOOKUP(C205,kolo27!$C$6:$H$200,6,0),0)</f>
        <v>0</v>
      </c>
      <c r="AM205" s="31">
        <f>IFERROR(VLOOKUP(C205,kolo28!$C$6:$H$200,6,0),0)</f>
        <v>0</v>
      </c>
      <c r="AN205" s="31">
        <f>IFERROR(VLOOKUP(C205,kolo29!$C$6:$H$159,6,0),0)</f>
        <v>0</v>
      </c>
      <c r="AO205" s="31">
        <f>IFERROR(VLOOKUP(C205,kolo30!$C$6:$H$75,6,0),0)</f>
        <v>0</v>
      </c>
      <c r="AP205" s="31">
        <f>IFERROR(VLOOKUP(C205,kolo31!$C$6:$H$118,6,0),0)</f>
        <v>0</v>
      </c>
      <c r="AQ205" s="34">
        <f>IFERROR(VLOOKUP(C205,kolo32!$C$6:$H$200,6,0),0)</f>
        <v>0</v>
      </c>
      <c r="AR205" s="35">
        <f t="array" ref="AR205">SUM(LARGE(AJ205:AQ205,{1,2,3,4,5}))</f>
        <v>0</v>
      </c>
      <c r="AS205" s="36">
        <f>Q205+Z205+AI205+AR205</f>
        <v>0</v>
      </c>
    </row>
    <row r="206" spans="1:45" ht="20.399999999999999" hidden="1">
      <c r="A206" s="18">
        <f t="shared" si="9"/>
        <v>58</v>
      </c>
      <c r="B206" s="19" t="s">
        <v>47</v>
      </c>
      <c r="C206" s="20" t="str">
        <f>Popis!A213</f>
        <v>Perkušić Zvonimir</v>
      </c>
      <c r="D206" s="21" t="str">
        <f>Popis!B213</f>
        <v>1953</v>
      </c>
      <c r="E206" s="22" t="str">
        <f>LEFT($F206)</f>
        <v>M</v>
      </c>
      <c r="F206" s="23" t="str">
        <f>Popis!E213</f>
        <v>Mun</v>
      </c>
      <c r="G206" s="24" t="s">
        <v>48</v>
      </c>
      <c r="H206" s="25">
        <f>1 + COUNTIFS($AS$6:$AS$950,"&gt;" &amp;$AS206, $F$6:$F$950, $F206)</f>
        <v>14</v>
      </c>
      <c r="I206" s="26">
        <f>IFERROR(VLOOKUP(C206,kolo1!$C$8:$H$133,6,0),0)</f>
        <v>0</v>
      </c>
      <c r="J206" s="27">
        <f>IFERROR(VLOOKUP(C206,kolo2!$C$8:$H$199,6,0),0)</f>
        <v>0</v>
      </c>
      <c r="K206" s="27">
        <f>IFERROR(VLOOKUP(C206,kolo3!$C$7:$H$169,6,0),0)</f>
        <v>0</v>
      </c>
      <c r="L206" s="27">
        <f>IFERROR(VLOOKUP(C206,kolo4!$C$6:$H$171,6,0),0)</f>
        <v>0</v>
      </c>
      <c r="M206" s="27">
        <f>IFERROR(VLOOKUP(C206,kolo5!$C$6:$H$150,6,0),0)</f>
        <v>0</v>
      </c>
      <c r="N206" s="27">
        <f>IFERROR(VLOOKUP(C206,kolo6!$C$6:$H$153,6,0),0)</f>
        <v>0</v>
      </c>
      <c r="O206" s="27">
        <f>IFERROR(VLOOKUP(C206,kolo7!$C$6:$H$64,6,0),0)</f>
        <v>0</v>
      </c>
      <c r="P206" s="28">
        <f>IFERROR(VLOOKUP(C206,kolo8!$C$6:$H$134,6,0),0)</f>
        <v>0</v>
      </c>
      <c r="Q206" s="29">
        <f t="array" ref="Q206">SUM(LARGE(I206:P206,{1,2,3,4,5}))</f>
        <v>0</v>
      </c>
      <c r="R206" s="30">
        <f>IFERROR(VLOOKUP(C206,kolo9!$C$6:$H$200,6,0),0)</f>
        <v>0</v>
      </c>
      <c r="S206" s="27">
        <f>IFERROR(VLOOKUP(C206,kolo10!$C$6:$H$103,6,0),0)</f>
        <v>0</v>
      </c>
      <c r="T206" s="27">
        <f>IFERROR(VLOOKUP(C206,kolo11!$C$6:$H$154,6,0),0)</f>
        <v>0</v>
      </c>
      <c r="U206" s="31">
        <f>IFERROR(VLOOKUP(C206,kolo12!$C$6:$H$153,6,0),0)</f>
        <v>0</v>
      </c>
      <c r="V206" s="31">
        <f>IFERROR(VLOOKUP(C206,kolo13!$C$6:$H$151,6,0),0)</f>
        <v>0</v>
      </c>
      <c r="W206" s="31">
        <f>IFERROR(VLOOKUP(C206,kolo14!$C$6:$H$137,6,0),0)</f>
        <v>0</v>
      </c>
      <c r="X206" s="31">
        <f>IFERROR(VLOOKUP(C206,kolo15!$C$6:$H$149,6,0),0)</f>
        <v>0</v>
      </c>
      <c r="Y206" s="32">
        <f>IFERROR(VLOOKUP(C206,kolo16!$C$6:$H$155,6,0),0)</f>
        <v>0</v>
      </c>
      <c r="Z206" s="33">
        <f t="array" ref="Z206">SUM(LARGE(R206:Y206,{1,2,3,4,5}))</f>
        <v>0</v>
      </c>
      <c r="AA206" s="30">
        <f>IFERROR(VLOOKUP(C206,kolo17!$C$6:$H$151,6,0),0)</f>
        <v>0</v>
      </c>
      <c r="AB206" s="27">
        <f>IFERROR(VLOOKUP(C206,kolo18!$C$6:$H$157,6,0),0)</f>
        <v>0</v>
      </c>
      <c r="AC206" s="27">
        <f>IFERROR(VLOOKUP(C206,kolo19!$C$6:$H$150,6,0),0)</f>
        <v>0</v>
      </c>
      <c r="AD206" s="31">
        <f>IFERROR(VLOOKUP(C206,kolo20!$C$6:$H$145,6,0),0)</f>
        <v>0</v>
      </c>
      <c r="AE206" s="31">
        <f>IFERROR(VLOOKUP(C206,kolo21!$C$6:$H$152,6,0),0)</f>
        <v>0</v>
      </c>
      <c r="AF206" s="31">
        <f>IFERROR(VLOOKUP(C206,kolo22!$C$6:$H$151,6,0),0)</f>
        <v>0</v>
      </c>
      <c r="AG206" s="31">
        <f>IFERROR(VLOOKUP(C206,kolo23!$C$6:$H$118,6,0),0)</f>
        <v>0</v>
      </c>
      <c r="AH206" s="32">
        <f>IFERROR(VLOOKUP(C206,kolo24!$C$6:$H$143,6,0),0)</f>
        <v>0</v>
      </c>
      <c r="AI206" s="33">
        <f t="array" ref="AI206">SUM(LARGE(AA206:AH206,{1,2,3,4,5}))</f>
        <v>0</v>
      </c>
      <c r="AJ206" s="30">
        <f>IFERROR(VLOOKUP(C206,kolo25!$C$6:$H$200,6,0),0)</f>
        <v>0</v>
      </c>
      <c r="AK206" s="27">
        <f>IFERROR(VLOOKUP(C206,kolo26!$C$6:$H$200,6,0),0)</f>
        <v>0</v>
      </c>
      <c r="AL206" s="27">
        <f>IFERROR(VLOOKUP(C206,kolo27!$C$6:$H$200,6,0),0)</f>
        <v>0</v>
      </c>
      <c r="AM206" s="31">
        <f>IFERROR(VLOOKUP(C206,kolo28!$C$6:$H$200,6,0),0)</f>
        <v>0</v>
      </c>
      <c r="AN206" s="31">
        <f>IFERROR(VLOOKUP(C206,kolo29!$C$6:$H$159,6,0),0)</f>
        <v>0</v>
      </c>
      <c r="AO206" s="31">
        <f>IFERROR(VLOOKUP(C206,kolo30!$C$6:$H$75,6,0),0)</f>
        <v>0</v>
      </c>
      <c r="AP206" s="31">
        <f>IFERROR(VLOOKUP(C206,kolo31!$C$6:$H$118,6,0),0)</f>
        <v>0</v>
      </c>
      <c r="AQ206" s="34">
        <f>IFERROR(VLOOKUP(C206,kolo32!$C$6:$H$200,6,0),0)</f>
        <v>0</v>
      </c>
      <c r="AR206" s="35">
        <f t="array" ref="AR206">SUM(LARGE(AJ206:AQ206,{1,2,3,4,5}))</f>
        <v>0</v>
      </c>
      <c r="AS206" s="36">
        <f>Q206+Z206+AI206+AR206</f>
        <v>0</v>
      </c>
    </row>
    <row r="207" spans="1:45" ht="20.399999999999999" hidden="1">
      <c r="A207" s="18">
        <f t="shared" si="9"/>
        <v>1</v>
      </c>
      <c r="B207" s="19" t="s">
        <v>47</v>
      </c>
      <c r="C207" s="20" t="e">
        <f>Popis!#REF!</f>
        <v>#REF!</v>
      </c>
      <c r="D207" s="21" t="e">
        <f>Popis!#REF!</f>
        <v>#REF!</v>
      </c>
      <c r="E207" s="22" t="e">
        <f>LEFT($F207)</f>
        <v>#REF!</v>
      </c>
      <c r="F207" s="23" t="e">
        <f>Popis!#REF!</f>
        <v>#REF!</v>
      </c>
      <c r="G207" s="24" t="s">
        <v>48</v>
      </c>
      <c r="H207" s="25">
        <f>1 + COUNTIFS($AS$6:$AS$950,"&gt;" &amp;$AS207, $F$6:$F$950, $F207)</f>
        <v>1</v>
      </c>
      <c r="I207" s="26">
        <f>IFERROR(VLOOKUP(C207,kolo1!$C$8:$H$133,6,0),0)</f>
        <v>0</v>
      </c>
      <c r="J207" s="27">
        <f>IFERROR(VLOOKUP(C207,kolo2!$C$8:$H$199,6,0),0)</f>
        <v>0</v>
      </c>
      <c r="K207" s="27">
        <f>IFERROR(VLOOKUP(C207,kolo3!$C$7:$H$169,6,0),0)</f>
        <v>0</v>
      </c>
      <c r="L207" s="27">
        <f>IFERROR(VLOOKUP(C207,kolo4!$C$6:$H$171,6,0),0)</f>
        <v>0</v>
      </c>
      <c r="M207" s="27">
        <f>IFERROR(VLOOKUP(C207,kolo5!$C$6:$H$150,6,0),0)</f>
        <v>0</v>
      </c>
      <c r="N207" s="27">
        <f>IFERROR(VLOOKUP(C207,kolo6!$C$6:$H$153,6,0),0)</f>
        <v>0</v>
      </c>
      <c r="O207" s="27">
        <f>IFERROR(VLOOKUP(C207,kolo7!$C$6:$H$64,6,0),0)</f>
        <v>0</v>
      </c>
      <c r="P207" s="28">
        <f>IFERROR(VLOOKUP(C207,kolo8!$C$6:$H$134,6,0),0)</f>
        <v>0</v>
      </c>
      <c r="Q207" s="29">
        <f t="array" ref="Q207">SUM(LARGE(I207:P207,{1,2,3,4,5}))</f>
        <v>0</v>
      </c>
      <c r="R207" s="30">
        <f>IFERROR(VLOOKUP(C207,kolo9!$C$6:$H$200,6,0),0)</f>
        <v>0</v>
      </c>
      <c r="S207" s="27">
        <f>IFERROR(VLOOKUP(C207,kolo10!$C$6:$H$103,6,0),0)</f>
        <v>0</v>
      </c>
      <c r="T207" s="27">
        <f>IFERROR(VLOOKUP(C207,kolo11!$C$6:$H$154,6,0),0)</f>
        <v>0</v>
      </c>
      <c r="U207" s="31">
        <f>IFERROR(VLOOKUP(C207,kolo12!$C$6:$H$153,6,0),0)</f>
        <v>0</v>
      </c>
      <c r="V207" s="31">
        <f>IFERROR(VLOOKUP(C207,kolo13!$C$6:$H$151,6,0),0)</f>
        <v>0</v>
      </c>
      <c r="W207" s="31">
        <f>IFERROR(VLOOKUP(C207,kolo14!$C$6:$H$137,6,0),0)</f>
        <v>0</v>
      </c>
      <c r="X207" s="31">
        <f>IFERROR(VLOOKUP(C207,kolo15!$C$6:$H$149,6,0),0)</f>
        <v>0</v>
      </c>
      <c r="Y207" s="32">
        <f>IFERROR(VLOOKUP(C207,kolo16!$C$6:$H$155,6,0),0)</f>
        <v>0</v>
      </c>
      <c r="Z207" s="33">
        <f t="array" ref="Z207">SUM(LARGE(R207:Y207,{1,2,3,4,5}))</f>
        <v>0</v>
      </c>
      <c r="AA207" s="30">
        <f>IFERROR(VLOOKUP(C207,kolo17!$C$6:$H$151,6,0),0)</f>
        <v>0</v>
      </c>
      <c r="AB207" s="27">
        <f>IFERROR(VLOOKUP(C207,kolo18!$C$6:$H$157,6,0),0)</f>
        <v>0</v>
      </c>
      <c r="AC207" s="27">
        <f>IFERROR(VLOOKUP(C207,kolo19!$C$6:$H$150,6,0),0)</f>
        <v>0</v>
      </c>
      <c r="AD207" s="31">
        <f>IFERROR(VLOOKUP(C207,kolo20!$C$6:$H$145,6,0),0)</f>
        <v>0</v>
      </c>
      <c r="AE207" s="31">
        <f>IFERROR(VLOOKUP(C207,kolo21!$C$6:$H$152,6,0),0)</f>
        <v>0</v>
      </c>
      <c r="AF207" s="31">
        <f>IFERROR(VLOOKUP(C207,kolo22!$C$6:$H$151,6,0),0)</f>
        <v>0</v>
      </c>
      <c r="AG207" s="31">
        <f>IFERROR(VLOOKUP(C207,kolo23!$C$6:$H$118,6,0),0)</f>
        <v>0</v>
      </c>
      <c r="AH207" s="32">
        <f>IFERROR(VLOOKUP(C207,kolo24!$C$6:$H$143,6,0),0)</f>
        <v>0</v>
      </c>
      <c r="AI207" s="33">
        <f t="array" ref="AI207">SUM(LARGE(AA207:AH207,{1,2,3,4,5}))</f>
        <v>0</v>
      </c>
      <c r="AJ207" s="30">
        <f>IFERROR(VLOOKUP(C207,kolo25!$C$6:$H$200,6,0),0)</f>
        <v>0</v>
      </c>
      <c r="AK207" s="27">
        <f>IFERROR(VLOOKUP(C207,kolo26!$C$6:$H$200,6,0),0)</f>
        <v>0</v>
      </c>
      <c r="AL207" s="27">
        <f>IFERROR(VLOOKUP(C207,kolo27!$C$6:$H$200,6,0),0)</f>
        <v>0</v>
      </c>
      <c r="AM207" s="31">
        <f>IFERROR(VLOOKUP(C207,kolo28!$C$6:$H$200,6,0),0)</f>
        <v>0</v>
      </c>
      <c r="AN207" s="31">
        <f>IFERROR(VLOOKUP(C207,kolo29!$C$6:$H$159,6,0),0)</f>
        <v>0</v>
      </c>
      <c r="AO207" s="31">
        <f>IFERROR(VLOOKUP(C207,kolo30!$C$6:$H$75,6,0),0)</f>
        <v>0</v>
      </c>
      <c r="AP207" s="31">
        <f>IFERROR(VLOOKUP(C207,kolo31!$C$6:$H$118,6,0),0)</f>
        <v>0</v>
      </c>
      <c r="AQ207" s="34">
        <f>IFERROR(VLOOKUP(C207,kolo32!$C$6:$H$200,6,0),0)</f>
        <v>0</v>
      </c>
      <c r="AR207" s="35">
        <f t="array" ref="AR207">SUM(LARGE(AJ207:AQ207,{1,2,3,4,5}))</f>
        <v>0</v>
      </c>
      <c r="AS207" s="36">
        <f>Q207+Z207+AI207+AR207</f>
        <v>0</v>
      </c>
    </row>
    <row r="208" spans="1:45" ht="20.399999999999999" hidden="1">
      <c r="A208" s="18">
        <f t="shared" si="9"/>
        <v>58</v>
      </c>
      <c r="B208" s="19" t="s">
        <v>47</v>
      </c>
      <c r="C208" s="20" t="str">
        <f>Popis!A215</f>
        <v>Petrović Dejan</v>
      </c>
      <c r="D208" s="21">
        <f>Popis!B215</f>
        <v>1982</v>
      </c>
      <c r="E208" s="22" t="str">
        <f>LEFT($F208)</f>
        <v>M</v>
      </c>
      <c r="F208" s="23" t="str">
        <f>Popis!E215</f>
        <v>M40</v>
      </c>
      <c r="G208" s="37" t="s">
        <v>48</v>
      </c>
      <c r="H208" s="25">
        <f>1 + COUNTIFS($AS$6:$AS$950,"&gt;" &amp;$AS208, $F$6:$F$950, $F208)</f>
        <v>5</v>
      </c>
      <c r="I208" s="26">
        <f>IFERROR(VLOOKUP(C208,kolo1!$C$8:$H$133,6,0),0)</f>
        <v>0</v>
      </c>
      <c r="J208" s="27">
        <f>IFERROR(VLOOKUP(C208,kolo2!$C$8:$H$199,6,0),0)</f>
        <v>0</v>
      </c>
      <c r="K208" s="27">
        <f>IFERROR(VLOOKUP(C208,kolo3!$C$7:$H$169,6,0),0)</f>
        <v>0</v>
      </c>
      <c r="L208" s="27">
        <f>IFERROR(VLOOKUP(C208,kolo4!$C$6:$H$171,6,0),0)</f>
        <v>0</v>
      </c>
      <c r="M208" s="27">
        <f>IFERROR(VLOOKUP(C208,kolo5!$C$6:$H$150,6,0),0)</f>
        <v>0</v>
      </c>
      <c r="N208" s="27">
        <f>IFERROR(VLOOKUP(C208,kolo6!$C$6:$H$153,6,0),0)</f>
        <v>0</v>
      </c>
      <c r="O208" s="27">
        <f>IFERROR(VLOOKUP(C208,kolo7!$C$6:$H$64,6,0),0)</f>
        <v>0</v>
      </c>
      <c r="P208" s="28">
        <f>IFERROR(VLOOKUP(C208,kolo8!$C$6:$H$134,6,0),0)</f>
        <v>0</v>
      </c>
      <c r="Q208" s="29">
        <f t="array" ref="Q208">SUM(LARGE(I208:P208,{1,2,3,4,5}))</f>
        <v>0</v>
      </c>
      <c r="R208" s="30">
        <f>IFERROR(VLOOKUP(C208,kolo9!$C$6:$H$200,6,0),0)</f>
        <v>0</v>
      </c>
      <c r="S208" s="27">
        <f>IFERROR(VLOOKUP(C208,kolo10!$C$6:$H$103,6,0),0)</f>
        <v>0</v>
      </c>
      <c r="T208" s="27">
        <f>IFERROR(VLOOKUP(C208,kolo11!$C$6:$H$154,6,0),0)</f>
        <v>0</v>
      </c>
      <c r="U208" s="31">
        <f>IFERROR(VLOOKUP(C208,kolo12!$C$6:$H$153,6,0),0)</f>
        <v>0</v>
      </c>
      <c r="V208" s="31">
        <f>IFERROR(VLOOKUP(C208,kolo13!$C$6:$H$151,6,0),0)</f>
        <v>0</v>
      </c>
      <c r="W208" s="31">
        <f>IFERROR(VLOOKUP(C208,kolo14!$C$6:$H$137,6,0),0)</f>
        <v>0</v>
      </c>
      <c r="X208" s="31">
        <f>IFERROR(VLOOKUP(C208,kolo15!$C$6:$H$149,6,0),0)</f>
        <v>0</v>
      </c>
      <c r="Y208" s="32">
        <f>IFERROR(VLOOKUP(C208,kolo16!$C$6:$H$155,6,0),0)</f>
        <v>0</v>
      </c>
      <c r="Z208" s="33">
        <f t="array" ref="Z208">SUM(LARGE(R208:Y208,{1,2,3,4,5}))</f>
        <v>0</v>
      </c>
      <c r="AA208" s="30">
        <f>IFERROR(VLOOKUP(C208,kolo17!$C$6:$H$151,6,0),0)</f>
        <v>0</v>
      </c>
      <c r="AB208" s="27">
        <f>IFERROR(VLOOKUP(C208,kolo18!$C$6:$H$157,6,0),0)</f>
        <v>0</v>
      </c>
      <c r="AC208" s="27">
        <f>IFERROR(VLOOKUP(C208,kolo19!$C$6:$H$150,6,0),0)</f>
        <v>0</v>
      </c>
      <c r="AD208" s="31">
        <f>IFERROR(VLOOKUP(C208,kolo20!$C$6:$H$145,6,0),0)</f>
        <v>0</v>
      </c>
      <c r="AE208" s="31">
        <f>IFERROR(VLOOKUP(C208,kolo21!$C$6:$H$152,6,0),0)</f>
        <v>0</v>
      </c>
      <c r="AF208" s="31">
        <f>IFERROR(VLOOKUP(C208,kolo22!$C$6:$H$151,6,0),0)</f>
        <v>0</v>
      </c>
      <c r="AG208" s="31">
        <f>IFERROR(VLOOKUP(C208,kolo23!$C$6:$H$118,6,0),0)</f>
        <v>0</v>
      </c>
      <c r="AH208" s="32">
        <f>IFERROR(VLOOKUP(C208,kolo24!$C$6:$H$143,6,0),0)</f>
        <v>0</v>
      </c>
      <c r="AI208" s="33">
        <f t="array" ref="AI208">SUM(LARGE(AA208:AH208,{1,2,3,4,5}))</f>
        <v>0</v>
      </c>
      <c r="AJ208" s="30">
        <f>IFERROR(VLOOKUP(C208,kolo25!$C$6:$H$200,6,0),0)</f>
        <v>0</v>
      </c>
      <c r="AK208" s="27">
        <f>IFERROR(VLOOKUP(C208,kolo26!$C$6:$H$200,6,0),0)</f>
        <v>0</v>
      </c>
      <c r="AL208" s="27">
        <f>IFERROR(VLOOKUP(C208,kolo27!$C$6:$H$200,6,0),0)</f>
        <v>0</v>
      </c>
      <c r="AM208" s="31">
        <f>IFERROR(VLOOKUP(C208,kolo28!$C$6:$H$200,6,0),0)</f>
        <v>0</v>
      </c>
      <c r="AN208" s="31">
        <f>IFERROR(VLOOKUP(C208,kolo29!$C$6:$H$159,6,0),0)</f>
        <v>0</v>
      </c>
      <c r="AO208" s="31">
        <f>IFERROR(VLOOKUP(C208,kolo30!$C$6:$H$75,6,0),0)</f>
        <v>0</v>
      </c>
      <c r="AP208" s="31">
        <f>IFERROR(VLOOKUP(C208,kolo31!$C$6:$H$118,6,0),0)</f>
        <v>0</v>
      </c>
      <c r="AQ208" s="34">
        <f>IFERROR(VLOOKUP(C208,kolo32!$C$6:$H$200,6,0),0)</f>
        <v>0</v>
      </c>
      <c r="AR208" s="35">
        <f t="array" ref="AR208">SUM(LARGE(AJ208:AQ208,{1,2,3,4,5}))</f>
        <v>0</v>
      </c>
      <c r="AS208" s="36">
        <f>Q208+Z208+AI208+AR208</f>
        <v>0</v>
      </c>
    </row>
    <row r="209" spans="1:45" ht="20.399999999999999" hidden="1">
      <c r="A209" s="18">
        <f t="shared" si="9"/>
        <v>34</v>
      </c>
      <c r="B209" s="19" t="s">
        <v>47</v>
      </c>
      <c r="C209" s="20" t="str">
        <f>Popis!A319</f>
        <v>Jušta Đurđica</v>
      </c>
      <c r="D209" s="21">
        <f>Popis!B319</f>
        <v>0</v>
      </c>
      <c r="E209" s="22" t="str">
        <f>LEFT($F209)</f>
        <v>Ž</v>
      </c>
      <c r="F209" s="23" t="str">
        <f>Popis!E319</f>
        <v>Žun</v>
      </c>
      <c r="G209" s="24" t="s">
        <v>48</v>
      </c>
      <c r="H209" s="25">
        <f>1 + COUNTIFS($AS$6:$AS$950,"&gt;" &amp;$AS209, $F$6:$F$950, $F209)</f>
        <v>9</v>
      </c>
      <c r="I209" s="26">
        <f>IFERROR(VLOOKUP(C209,kolo1!$C$8:$H$133,6,0),0)</f>
        <v>0</v>
      </c>
      <c r="J209" s="27">
        <f>IFERROR(VLOOKUP(C209,kolo2!$C$8:$H$199,6,0),0)</f>
        <v>0</v>
      </c>
      <c r="K209" s="27">
        <f>IFERROR(VLOOKUP(C209,kolo3!$C$7:$H$169,6,0),0)</f>
        <v>0</v>
      </c>
      <c r="L209" s="27">
        <f>IFERROR(VLOOKUP(C209,kolo4!$C$6:$H$171,6,0),0)</f>
        <v>0</v>
      </c>
      <c r="M209" s="27">
        <f>IFERROR(VLOOKUP(C209,kolo5!$C$6:$H$150,6,0),0)</f>
        <v>0</v>
      </c>
      <c r="N209" s="27">
        <f>IFERROR(VLOOKUP(C209,kolo6!$C$6:$H$153,6,0),0)</f>
        <v>0</v>
      </c>
      <c r="O209" s="27">
        <f>IFERROR(VLOOKUP(C209,kolo7!$C$6:$H$64,6,0),0)</f>
        <v>0</v>
      </c>
      <c r="P209" s="28">
        <f>IFERROR(VLOOKUP(C209,kolo8!$C$6:$H$134,6,0),0)</f>
        <v>0</v>
      </c>
      <c r="Q209" s="29">
        <f t="array" ref="Q209">SUM(LARGE(I209:P209,{1,2,3,4,5}))</f>
        <v>0</v>
      </c>
      <c r="R209" s="30">
        <f>IFERROR(VLOOKUP(C209,kolo9!$C$6:$H$200,6,0),0)</f>
        <v>0</v>
      </c>
      <c r="S209" s="27">
        <f>IFERROR(VLOOKUP(C209,kolo10!$C$6:$H$103,6,0),0)</f>
        <v>0</v>
      </c>
      <c r="T209" s="27">
        <f>IFERROR(VLOOKUP(C209,kolo11!$C$6:$H$154,6,0),0)</f>
        <v>0</v>
      </c>
      <c r="U209" s="31">
        <f>IFERROR(VLOOKUP(C209,kolo12!$C$6:$H$153,6,0),0)</f>
        <v>0</v>
      </c>
      <c r="V209" s="31">
        <f>IFERROR(VLOOKUP(C209,kolo13!$C$6:$H$151,6,0),0)</f>
        <v>0</v>
      </c>
      <c r="W209" s="31">
        <f>IFERROR(VLOOKUP(C209,kolo14!$C$6:$H$137,6,0),0)</f>
        <v>0</v>
      </c>
      <c r="X209" s="31">
        <f>IFERROR(VLOOKUP(C209,kolo15!$C$6:$H$149,6,0),0)</f>
        <v>0</v>
      </c>
      <c r="Y209" s="32">
        <f>IFERROR(VLOOKUP(C209,kolo16!$C$6:$H$155,6,0),0)</f>
        <v>0</v>
      </c>
      <c r="Z209" s="33">
        <f t="array" ref="Z209">SUM(LARGE(R209:Y209,{1,2,3,4,5}))</f>
        <v>0</v>
      </c>
      <c r="AA209" s="30">
        <f>IFERROR(VLOOKUP(C209,kolo17!$C$6:$H$151,6,0),0)</f>
        <v>0</v>
      </c>
      <c r="AB209" s="27">
        <f>IFERROR(VLOOKUP(C209,kolo18!$C$6:$H$157,6,0),0)</f>
        <v>0</v>
      </c>
      <c r="AC209" s="27">
        <f>IFERROR(VLOOKUP(C209,kolo19!$C$6:$H$150,6,0),0)</f>
        <v>0</v>
      </c>
      <c r="AD209" s="31">
        <f>IFERROR(VLOOKUP(C209,kolo20!$C$6:$H$145,6,0),0)</f>
        <v>0</v>
      </c>
      <c r="AE209" s="31">
        <f>IFERROR(VLOOKUP(C209,kolo21!$C$6:$H$152,6,0),0)</f>
        <v>0</v>
      </c>
      <c r="AF209" s="31">
        <f>IFERROR(VLOOKUP(C209,kolo22!$C$6:$H$151,6,0),0)</f>
        <v>0</v>
      </c>
      <c r="AG209" s="31">
        <f>IFERROR(VLOOKUP(C209,kolo23!$C$6:$H$118,6,0),0)</f>
        <v>0</v>
      </c>
      <c r="AH209" s="32">
        <f>IFERROR(VLOOKUP(C209,kolo24!$C$6:$H$143,6,0),0)</f>
        <v>0</v>
      </c>
      <c r="AI209" s="33">
        <f t="array" ref="AI209">SUM(LARGE(AA209:AH209,{1,2,3,4,5}))</f>
        <v>0</v>
      </c>
      <c r="AJ209" s="30">
        <f>IFERROR(VLOOKUP(C209,kolo25!$C$6:$H$200,6,0),0)</f>
        <v>0</v>
      </c>
      <c r="AK209" s="27">
        <f>IFERROR(VLOOKUP(C209,kolo26!$C$6:$H$200,6,0),0)</f>
        <v>0</v>
      </c>
      <c r="AL209" s="27">
        <f>IFERROR(VLOOKUP(C209,kolo27!$C$6:$H$200,6,0),0)</f>
        <v>0</v>
      </c>
      <c r="AM209" s="31">
        <f>IFERROR(VLOOKUP(C209,kolo28!$C$6:$H$200,6,0),0)</f>
        <v>0</v>
      </c>
      <c r="AN209" s="31">
        <f>IFERROR(VLOOKUP(C209,kolo29!$C$6:$H$159,6,0),0)</f>
        <v>0</v>
      </c>
      <c r="AO209" s="31">
        <f>IFERROR(VLOOKUP(C209,kolo30!$C$6:$H$75,6,0),0)</f>
        <v>0</v>
      </c>
      <c r="AP209" s="31">
        <f>IFERROR(VLOOKUP(C209,kolo31!$C$6:$H$118,6,0),0)</f>
        <v>0</v>
      </c>
      <c r="AQ209" s="34">
        <f>IFERROR(VLOOKUP(C209,kolo32!$C$6:$H$200,6,0),0)</f>
        <v>0</v>
      </c>
      <c r="AR209" s="35">
        <f t="array" ref="AR209">SUM(LARGE(AJ209:AQ209,{1,2,3,4,5}))</f>
        <v>0</v>
      </c>
      <c r="AS209" s="36">
        <f>Q209+Z209+AI209+AR209</f>
        <v>0</v>
      </c>
    </row>
    <row r="210" spans="1:45" ht="20.399999999999999" hidden="1">
      <c r="A210" s="18">
        <f t="shared" si="9"/>
        <v>58</v>
      </c>
      <c r="B210" s="19" t="s">
        <v>47</v>
      </c>
      <c r="C210" s="20" t="str">
        <f>Popis!A217</f>
        <v>Pikija Ivan</v>
      </c>
      <c r="D210" s="21">
        <f>Popis!B217</f>
        <v>1998</v>
      </c>
      <c r="E210" s="22" t="str">
        <f>LEFT($F210)</f>
        <v>M</v>
      </c>
      <c r="F210" s="23" t="str">
        <f>Popis!E217</f>
        <v>MS</v>
      </c>
      <c r="G210" s="24" t="s">
        <v>48</v>
      </c>
      <c r="H210" s="25">
        <f>1 + COUNTIFS($AS$6:$AS$950,"&gt;" &amp;$AS210, $F$6:$F$950, $F210)</f>
        <v>7</v>
      </c>
      <c r="I210" s="26">
        <f>IFERROR(VLOOKUP(C210,kolo1!$C$8:$H$133,6,0),0)</f>
        <v>0</v>
      </c>
      <c r="J210" s="27">
        <f>IFERROR(VLOOKUP(C210,kolo2!$C$8:$H$199,6,0),0)</f>
        <v>0</v>
      </c>
      <c r="K210" s="27">
        <f>IFERROR(VLOOKUP(C210,kolo3!$C$7:$H$169,6,0),0)</f>
        <v>0</v>
      </c>
      <c r="L210" s="27">
        <f>IFERROR(VLOOKUP(C210,kolo4!$C$6:$H$171,6,0),0)</f>
        <v>0</v>
      </c>
      <c r="M210" s="27">
        <f>IFERROR(VLOOKUP(C210,kolo5!$C$6:$H$150,6,0),0)</f>
        <v>0</v>
      </c>
      <c r="N210" s="27">
        <f>IFERROR(VLOOKUP(C210,kolo6!$C$6:$H$153,6,0),0)</f>
        <v>0</v>
      </c>
      <c r="O210" s="27">
        <f>IFERROR(VLOOKUP(C210,kolo7!$C$6:$H$64,6,0),0)</f>
        <v>0</v>
      </c>
      <c r="P210" s="28">
        <f>IFERROR(VLOOKUP(C210,kolo8!$C$6:$H$134,6,0),0)</f>
        <v>0</v>
      </c>
      <c r="Q210" s="29">
        <f t="array" ref="Q210">SUM(LARGE(I210:P210,{1,2,3,4,5}))</f>
        <v>0</v>
      </c>
      <c r="R210" s="30">
        <f>IFERROR(VLOOKUP(C210,kolo9!$C$6:$H$200,6,0),0)</f>
        <v>0</v>
      </c>
      <c r="S210" s="27">
        <f>IFERROR(VLOOKUP(C210,kolo10!$C$6:$H$103,6,0),0)</f>
        <v>0</v>
      </c>
      <c r="T210" s="27">
        <f>IFERROR(VLOOKUP(C210,kolo11!$C$6:$H$154,6,0),0)</f>
        <v>0</v>
      </c>
      <c r="U210" s="31">
        <f>IFERROR(VLOOKUP(C210,kolo12!$C$6:$H$153,6,0),0)</f>
        <v>0</v>
      </c>
      <c r="V210" s="31">
        <f>IFERROR(VLOOKUP(C210,kolo13!$C$6:$H$151,6,0),0)</f>
        <v>0</v>
      </c>
      <c r="W210" s="31">
        <f>IFERROR(VLOOKUP(C210,kolo14!$C$6:$H$137,6,0),0)</f>
        <v>0</v>
      </c>
      <c r="X210" s="31">
        <f>IFERROR(VLOOKUP(C210,kolo15!$C$6:$H$149,6,0),0)</f>
        <v>0</v>
      </c>
      <c r="Y210" s="32">
        <f>IFERROR(VLOOKUP(C210,kolo16!$C$6:$H$155,6,0),0)</f>
        <v>0</v>
      </c>
      <c r="Z210" s="33">
        <f t="array" ref="Z210">SUM(LARGE(R210:Y210,{1,2,3,4,5}))</f>
        <v>0</v>
      </c>
      <c r="AA210" s="30">
        <f>IFERROR(VLOOKUP(C210,kolo17!$C$6:$H$151,6,0),0)</f>
        <v>0</v>
      </c>
      <c r="AB210" s="27">
        <f>IFERROR(VLOOKUP(C210,kolo18!$C$6:$H$157,6,0),0)</f>
        <v>0</v>
      </c>
      <c r="AC210" s="27">
        <f>IFERROR(VLOOKUP(C210,kolo19!$C$6:$H$150,6,0),0)</f>
        <v>0</v>
      </c>
      <c r="AD210" s="31">
        <f>IFERROR(VLOOKUP(C210,kolo20!$C$6:$H$145,6,0),0)</f>
        <v>0</v>
      </c>
      <c r="AE210" s="31">
        <f>IFERROR(VLOOKUP(C210,kolo21!$C$6:$H$152,6,0),0)</f>
        <v>0</v>
      </c>
      <c r="AF210" s="31">
        <f>IFERROR(VLOOKUP(C210,kolo22!$C$6:$H$151,6,0),0)</f>
        <v>0</v>
      </c>
      <c r="AG210" s="31">
        <f>IFERROR(VLOOKUP(C210,kolo23!$C$6:$H$118,6,0),0)</f>
        <v>0</v>
      </c>
      <c r="AH210" s="32">
        <f>IFERROR(VLOOKUP(C210,kolo24!$C$6:$H$143,6,0),0)</f>
        <v>0</v>
      </c>
      <c r="AI210" s="33">
        <f t="array" ref="AI210">SUM(LARGE(AA210:AH210,{1,2,3,4,5}))</f>
        <v>0</v>
      </c>
      <c r="AJ210" s="30">
        <f>IFERROR(VLOOKUP(C210,kolo25!$C$6:$H$200,6,0),0)</f>
        <v>0</v>
      </c>
      <c r="AK210" s="27">
        <f>IFERROR(VLOOKUP(C210,kolo26!$C$6:$H$200,6,0),0)</f>
        <v>0</v>
      </c>
      <c r="AL210" s="27">
        <f>IFERROR(VLOOKUP(C210,kolo27!$C$6:$H$200,6,0),0)</f>
        <v>0</v>
      </c>
      <c r="AM210" s="31">
        <f>IFERROR(VLOOKUP(C210,kolo28!$C$6:$H$200,6,0),0)</f>
        <v>0</v>
      </c>
      <c r="AN210" s="31">
        <f>IFERROR(VLOOKUP(C210,kolo29!$C$6:$H$159,6,0),0)</f>
        <v>0</v>
      </c>
      <c r="AO210" s="31">
        <f>IFERROR(VLOOKUP(C210,kolo30!$C$6:$H$75,6,0),0)</f>
        <v>0</v>
      </c>
      <c r="AP210" s="31">
        <f>IFERROR(VLOOKUP(C210,kolo31!$C$6:$H$118,6,0),0)</f>
        <v>0</v>
      </c>
      <c r="AQ210" s="34">
        <f>IFERROR(VLOOKUP(C210,kolo32!$C$6:$H$200,6,0),0)</f>
        <v>0</v>
      </c>
      <c r="AR210" s="35">
        <f t="array" ref="AR210">SUM(LARGE(AJ210:AQ210,{1,2,3,4,5}))</f>
        <v>0</v>
      </c>
      <c r="AS210" s="36">
        <f>Q210+Z210+AI210+AR210</f>
        <v>0</v>
      </c>
    </row>
    <row r="211" spans="1:45" ht="20.399999999999999" hidden="1">
      <c r="A211" s="18">
        <f t="shared" si="9"/>
        <v>34</v>
      </c>
      <c r="B211" s="19" t="s">
        <v>47</v>
      </c>
      <c r="C211" s="20" t="str">
        <f>Popis!A218</f>
        <v>Pinkle Ana</v>
      </c>
      <c r="D211" s="21">
        <f>Popis!B218</f>
        <v>0</v>
      </c>
      <c r="E211" s="22" t="str">
        <f>LEFT($F211)</f>
        <v>Ž</v>
      </c>
      <c r="F211" s="23" t="str">
        <f>Popis!E218</f>
        <v>Žun</v>
      </c>
      <c r="G211" s="24" t="s">
        <v>48</v>
      </c>
      <c r="H211" s="25">
        <f>1 + COUNTIFS($AS$6:$AS$950,"&gt;" &amp;$AS211, $F$6:$F$950, $F211)</f>
        <v>9</v>
      </c>
      <c r="I211" s="26">
        <f>IFERROR(VLOOKUP(C211,kolo1!$C$8:$H$133,6,0),0)</f>
        <v>0</v>
      </c>
      <c r="J211" s="27">
        <f>IFERROR(VLOOKUP(C211,kolo2!$C$8:$H$199,6,0),0)</f>
        <v>0</v>
      </c>
      <c r="K211" s="27">
        <f>IFERROR(VLOOKUP(C211,kolo3!$C$7:$H$169,6,0),0)</f>
        <v>0</v>
      </c>
      <c r="L211" s="27">
        <f>IFERROR(VLOOKUP(C211,kolo4!$C$6:$H$171,6,0),0)</f>
        <v>0</v>
      </c>
      <c r="M211" s="27">
        <f>IFERROR(VLOOKUP(C211,kolo5!$C$6:$H$150,6,0),0)</f>
        <v>0</v>
      </c>
      <c r="N211" s="27">
        <f>IFERROR(VLOOKUP(C211,kolo6!$C$6:$H$153,6,0),0)</f>
        <v>0</v>
      </c>
      <c r="O211" s="27">
        <f>IFERROR(VLOOKUP(C211,kolo7!$C$6:$H$64,6,0),0)</f>
        <v>0</v>
      </c>
      <c r="P211" s="28">
        <f>IFERROR(VLOOKUP(C211,kolo8!$C$6:$H$134,6,0),0)</f>
        <v>0</v>
      </c>
      <c r="Q211" s="29">
        <f t="array" ref="Q211">SUM(LARGE(I211:P211,{1,2,3,4,5}))</f>
        <v>0</v>
      </c>
      <c r="R211" s="30">
        <f>IFERROR(VLOOKUP(C211,kolo9!$C$6:$H$200,6,0),0)</f>
        <v>0</v>
      </c>
      <c r="S211" s="27">
        <f>IFERROR(VLOOKUP(C211,kolo10!$C$6:$H$103,6,0),0)</f>
        <v>0</v>
      </c>
      <c r="T211" s="27">
        <f>IFERROR(VLOOKUP(C211,kolo11!$C$6:$H$154,6,0),0)</f>
        <v>0</v>
      </c>
      <c r="U211" s="31">
        <f>IFERROR(VLOOKUP(C211,kolo12!$C$6:$H$153,6,0),0)</f>
        <v>0</v>
      </c>
      <c r="V211" s="31">
        <f>IFERROR(VLOOKUP(C211,kolo13!$C$6:$H$151,6,0),0)</f>
        <v>0</v>
      </c>
      <c r="W211" s="31">
        <f>IFERROR(VLOOKUP(C211,kolo14!$C$6:$H$137,6,0),0)</f>
        <v>0</v>
      </c>
      <c r="X211" s="31">
        <f>IFERROR(VLOOKUP(C211,kolo15!$C$6:$H$149,6,0),0)</f>
        <v>0</v>
      </c>
      <c r="Y211" s="32">
        <f>IFERROR(VLOOKUP(C211,kolo16!$C$6:$H$155,6,0),0)</f>
        <v>0</v>
      </c>
      <c r="Z211" s="33">
        <f t="array" ref="Z211">SUM(LARGE(R211:Y211,{1,2,3,4,5}))</f>
        <v>0</v>
      </c>
      <c r="AA211" s="30">
        <f>IFERROR(VLOOKUP(C211,kolo17!$C$6:$H$151,6,0),0)</f>
        <v>0</v>
      </c>
      <c r="AB211" s="27">
        <f>IFERROR(VLOOKUP(C211,kolo18!$C$6:$H$157,6,0),0)</f>
        <v>0</v>
      </c>
      <c r="AC211" s="27">
        <f>IFERROR(VLOOKUP(C211,kolo19!$C$6:$H$150,6,0),0)</f>
        <v>0</v>
      </c>
      <c r="AD211" s="31">
        <f>IFERROR(VLOOKUP(C211,kolo20!$C$6:$H$145,6,0),0)</f>
        <v>0</v>
      </c>
      <c r="AE211" s="31">
        <f>IFERROR(VLOOKUP(C211,kolo21!$C$6:$H$152,6,0),0)</f>
        <v>0</v>
      </c>
      <c r="AF211" s="31">
        <f>IFERROR(VLOOKUP(C211,kolo22!$C$6:$H$151,6,0),0)</f>
        <v>0</v>
      </c>
      <c r="AG211" s="31">
        <f>IFERROR(VLOOKUP(C211,kolo23!$C$6:$H$118,6,0),0)</f>
        <v>0</v>
      </c>
      <c r="AH211" s="32">
        <f>IFERROR(VLOOKUP(C211,kolo24!$C$6:$H$143,6,0),0)</f>
        <v>0</v>
      </c>
      <c r="AI211" s="33">
        <f t="array" ref="AI211">SUM(LARGE(AA211:AH211,{1,2,3,4,5}))</f>
        <v>0</v>
      </c>
      <c r="AJ211" s="30">
        <f>IFERROR(VLOOKUP(C211,kolo25!$C$6:$H$200,6,0),0)</f>
        <v>0</v>
      </c>
      <c r="AK211" s="27">
        <f>IFERROR(VLOOKUP(C211,kolo26!$C$6:$H$200,6,0),0)</f>
        <v>0</v>
      </c>
      <c r="AL211" s="27">
        <f>IFERROR(VLOOKUP(C211,kolo27!$C$6:$H$200,6,0),0)</f>
        <v>0</v>
      </c>
      <c r="AM211" s="31">
        <f>IFERROR(VLOOKUP(C211,kolo28!$C$6:$H$200,6,0),0)</f>
        <v>0</v>
      </c>
      <c r="AN211" s="31">
        <f>IFERROR(VLOOKUP(C211,kolo29!$C$6:$H$159,6,0),0)</f>
        <v>0</v>
      </c>
      <c r="AO211" s="31">
        <f>IFERROR(VLOOKUP(C211,kolo30!$C$6:$H$75,6,0),0)</f>
        <v>0</v>
      </c>
      <c r="AP211" s="31">
        <f>IFERROR(VLOOKUP(C211,kolo31!$C$6:$H$118,6,0),0)</f>
        <v>0</v>
      </c>
      <c r="AQ211" s="34">
        <f>IFERROR(VLOOKUP(C211,kolo32!$C$6:$H$200,6,0),0)</f>
        <v>0</v>
      </c>
      <c r="AR211" s="35">
        <f t="array" ref="AR211">SUM(LARGE(AJ211:AQ211,{1,2,3,4,5}))</f>
        <v>0</v>
      </c>
      <c r="AS211" s="36">
        <f>Q211+Z211+AI211+AR211</f>
        <v>0</v>
      </c>
    </row>
    <row r="212" spans="1:45" ht="20.399999999999999" hidden="1">
      <c r="A212" s="18">
        <f t="shared" si="9"/>
        <v>58</v>
      </c>
      <c r="B212" s="19" t="s">
        <v>47</v>
      </c>
      <c r="C212" s="20" t="str">
        <f>Popis!A214</f>
        <v>Petrošević Ivan</v>
      </c>
      <c r="D212" s="21">
        <f>Popis!B214</f>
        <v>1977</v>
      </c>
      <c r="E212" s="22" t="str">
        <f>LEFT($F212)</f>
        <v>M</v>
      </c>
      <c r="F212" s="23" t="str">
        <f>Popis!E214</f>
        <v>M45</v>
      </c>
      <c r="G212" s="24" t="s">
        <v>48</v>
      </c>
      <c r="H212" s="25">
        <f>1 + COUNTIFS($AS$6:$AS$950,"&gt;" &amp;$AS212, $F$6:$F$950, $F212)</f>
        <v>9</v>
      </c>
      <c r="I212" s="26">
        <f>IFERROR(VLOOKUP(C212,kolo1!$C$8:$H$133,6,0),0)</f>
        <v>0</v>
      </c>
      <c r="J212" s="27">
        <f>IFERROR(VLOOKUP(C212,kolo2!$C$8:$H$199,6,0),0)</f>
        <v>0</v>
      </c>
      <c r="K212" s="27">
        <f>IFERROR(VLOOKUP(C212,kolo3!$C$7:$H$169,6,0),0)</f>
        <v>0</v>
      </c>
      <c r="L212" s="27">
        <f>IFERROR(VLOOKUP(C212,kolo4!$C$6:$H$171,6,0),0)</f>
        <v>0</v>
      </c>
      <c r="M212" s="27">
        <f>IFERROR(VLOOKUP(C212,kolo5!$C$6:$H$150,6,0),0)</f>
        <v>0</v>
      </c>
      <c r="N212" s="27">
        <f>IFERROR(VLOOKUP(C212,kolo6!$C$6:$H$153,6,0),0)</f>
        <v>0</v>
      </c>
      <c r="O212" s="27">
        <f>IFERROR(VLOOKUP(C212,kolo7!$C$6:$H$64,6,0),0)</f>
        <v>0</v>
      </c>
      <c r="P212" s="28">
        <f>IFERROR(VLOOKUP(C212,kolo8!$C$6:$H$134,6,0),0)</f>
        <v>0</v>
      </c>
      <c r="Q212" s="29">
        <f t="array" ref="Q212">SUM(LARGE(I212:P212,{1,2,3,4,5}))</f>
        <v>0</v>
      </c>
      <c r="R212" s="30">
        <f>IFERROR(VLOOKUP(C212,kolo9!$C$6:$H$200,6,0),0)</f>
        <v>0</v>
      </c>
      <c r="S212" s="27">
        <f>IFERROR(VLOOKUP(C212,kolo10!$C$6:$H$103,6,0),0)</f>
        <v>0</v>
      </c>
      <c r="T212" s="27">
        <f>IFERROR(VLOOKUP(C212,kolo11!$C$6:$H$154,6,0),0)</f>
        <v>0</v>
      </c>
      <c r="U212" s="31">
        <f>IFERROR(VLOOKUP(C212,kolo12!$C$6:$H$153,6,0),0)</f>
        <v>0</v>
      </c>
      <c r="V212" s="31">
        <f>IFERROR(VLOOKUP(C212,kolo13!$C$6:$H$151,6,0),0)</f>
        <v>0</v>
      </c>
      <c r="W212" s="31">
        <f>IFERROR(VLOOKUP(C212,kolo14!$C$6:$H$137,6,0),0)</f>
        <v>0</v>
      </c>
      <c r="X212" s="31">
        <f>IFERROR(VLOOKUP(C212,kolo15!$C$6:$H$149,6,0),0)</f>
        <v>0</v>
      </c>
      <c r="Y212" s="32">
        <f>IFERROR(VLOOKUP(C212,kolo16!$C$6:$H$155,6,0),0)</f>
        <v>0</v>
      </c>
      <c r="Z212" s="33">
        <f t="array" ref="Z212">SUM(LARGE(R212:Y212,{1,2,3,4,5}))</f>
        <v>0</v>
      </c>
      <c r="AA212" s="30">
        <f>IFERROR(VLOOKUP(C212,kolo17!$C$6:$H$151,6,0),0)</f>
        <v>0</v>
      </c>
      <c r="AB212" s="27">
        <f>IFERROR(VLOOKUP(C212,kolo18!$C$6:$H$157,6,0),0)</f>
        <v>0</v>
      </c>
      <c r="AC212" s="27">
        <f>IFERROR(VLOOKUP(C212,kolo19!$C$6:$H$150,6,0),0)</f>
        <v>0</v>
      </c>
      <c r="AD212" s="31">
        <f>IFERROR(VLOOKUP(C212,kolo20!$C$6:$H$145,6,0),0)</f>
        <v>0</v>
      </c>
      <c r="AE212" s="31">
        <f>IFERROR(VLOOKUP(C212,kolo21!$C$6:$H$152,6,0),0)</f>
        <v>0</v>
      </c>
      <c r="AF212" s="31">
        <f>IFERROR(VLOOKUP(C212,kolo22!$C$6:$H$151,6,0),0)</f>
        <v>0</v>
      </c>
      <c r="AG212" s="31">
        <f>IFERROR(VLOOKUP(C212,kolo23!$C$6:$H$118,6,0),0)</f>
        <v>0</v>
      </c>
      <c r="AH212" s="32">
        <f>IFERROR(VLOOKUP(C212,kolo24!$C$6:$H$143,6,0),0)</f>
        <v>0</v>
      </c>
      <c r="AI212" s="33">
        <f t="array" ref="AI212">SUM(LARGE(AA212:AH212,{1,2,3,4,5}))</f>
        <v>0</v>
      </c>
      <c r="AJ212" s="30">
        <f>IFERROR(VLOOKUP(C212,kolo25!$C$6:$H$200,6,0),0)</f>
        <v>0</v>
      </c>
      <c r="AK212" s="27">
        <f>IFERROR(VLOOKUP(C212,kolo26!$C$6:$H$200,6,0),0)</f>
        <v>0</v>
      </c>
      <c r="AL212" s="27">
        <f>IFERROR(VLOOKUP(C212,kolo27!$C$6:$H$200,6,0),0)</f>
        <v>0</v>
      </c>
      <c r="AM212" s="31">
        <f>IFERROR(VLOOKUP(C212,kolo28!$C$6:$H$200,6,0),0)</f>
        <v>0</v>
      </c>
      <c r="AN212" s="31">
        <f>IFERROR(VLOOKUP(C212,kolo29!$C$6:$H$159,6,0),0)</f>
        <v>0</v>
      </c>
      <c r="AO212" s="31">
        <f>IFERROR(VLOOKUP(C212,kolo30!$C$6:$H$75,6,0),0)</f>
        <v>0</v>
      </c>
      <c r="AP212" s="31">
        <f>IFERROR(VLOOKUP(C212,kolo31!$C$6:$H$118,6,0),0)</f>
        <v>0</v>
      </c>
      <c r="AQ212" s="34">
        <f>IFERROR(VLOOKUP(C212,kolo32!$C$6:$H$200,6,0),0)</f>
        <v>0</v>
      </c>
      <c r="AR212" s="35">
        <f t="array" ref="AR212">SUM(LARGE(AJ212:AQ212,{1,2,3,4,5}))</f>
        <v>0</v>
      </c>
      <c r="AS212" s="36">
        <f>Q212+Z212+AI212+AR212</f>
        <v>0</v>
      </c>
    </row>
    <row r="213" spans="1:45" ht="20.399999999999999" hidden="1">
      <c r="A213" s="18">
        <f t="shared" si="9"/>
        <v>58</v>
      </c>
      <c r="B213" s="19" t="s">
        <v>47</v>
      </c>
      <c r="C213" s="20" t="str">
        <f>Popis!A220</f>
        <v>Poljanec Davor</v>
      </c>
      <c r="D213" s="21">
        <f>Popis!B220</f>
        <v>1966</v>
      </c>
      <c r="E213" s="22" t="str">
        <f>LEFT($F213)</f>
        <v>M</v>
      </c>
      <c r="F213" s="23" t="str">
        <f>Popis!E220</f>
        <v>M55</v>
      </c>
      <c r="G213" s="24" t="s">
        <v>48</v>
      </c>
      <c r="H213" s="25">
        <f>1 + COUNTIFS($AS$6:$AS$950,"&gt;" &amp;$AS213, $F$6:$F$950, $F213)</f>
        <v>6</v>
      </c>
      <c r="I213" s="26">
        <f>IFERROR(VLOOKUP(C213,kolo1!$C$8:$H$133,6,0),0)</f>
        <v>0</v>
      </c>
      <c r="J213" s="27">
        <f>IFERROR(VLOOKUP(C213,kolo2!$C$8:$H$199,6,0),0)</f>
        <v>0</v>
      </c>
      <c r="K213" s="27">
        <f>IFERROR(VLOOKUP(C213,kolo3!$C$7:$H$169,6,0),0)</f>
        <v>0</v>
      </c>
      <c r="L213" s="27">
        <f>IFERROR(VLOOKUP(C213,kolo4!$C$6:$H$171,6,0),0)</f>
        <v>0</v>
      </c>
      <c r="M213" s="27">
        <f>IFERROR(VLOOKUP(C213,kolo5!$C$6:$H$150,6,0),0)</f>
        <v>0</v>
      </c>
      <c r="N213" s="27">
        <f>IFERROR(VLOOKUP(C213,kolo6!$C$6:$H$153,6,0),0)</f>
        <v>0</v>
      </c>
      <c r="O213" s="27">
        <f>IFERROR(VLOOKUP(C213,kolo7!$C$6:$H$64,6,0),0)</f>
        <v>0</v>
      </c>
      <c r="P213" s="28">
        <f>IFERROR(VLOOKUP(C213,kolo8!$C$6:$H$134,6,0),0)</f>
        <v>0</v>
      </c>
      <c r="Q213" s="29">
        <f t="array" ref="Q213">SUM(LARGE(I213:P213,{1,2,3,4,5}))</f>
        <v>0</v>
      </c>
      <c r="R213" s="30">
        <f>IFERROR(VLOOKUP(C213,kolo9!$C$6:$H$200,6,0),0)</f>
        <v>0</v>
      </c>
      <c r="S213" s="27">
        <f>IFERROR(VLOOKUP(C213,kolo10!$C$6:$H$103,6,0),0)</f>
        <v>0</v>
      </c>
      <c r="T213" s="27">
        <f>IFERROR(VLOOKUP(C213,kolo11!$C$6:$H$154,6,0),0)</f>
        <v>0</v>
      </c>
      <c r="U213" s="31">
        <f>IFERROR(VLOOKUP(C213,kolo12!$C$6:$H$153,6,0),0)</f>
        <v>0</v>
      </c>
      <c r="V213" s="31">
        <f>IFERROR(VLOOKUP(C213,kolo13!$C$6:$H$151,6,0),0)</f>
        <v>0</v>
      </c>
      <c r="W213" s="31">
        <f>IFERROR(VLOOKUP(C213,kolo14!$C$6:$H$137,6,0),0)</f>
        <v>0</v>
      </c>
      <c r="X213" s="31">
        <f>IFERROR(VLOOKUP(C213,kolo15!$C$6:$H$149,6,0),0)</f>
        <v>0</v>
      </c>
      <c r="Y213" s="32">
        <f>IFERROR(VLOOKUP(C213,kolo16!$C$6:$H$155,6,0),0)</f>
        <v>0</v>
      </c>
      <c r="Z213" s="33">
        <f t="array" ref="Z213">SUM(LARGE(R213:Y213,{1,2,3,4,5}))</f>
        <v>0</v>
      </c>
      <c r="AA213" s="30">
        <f>IFERROR(VLOOKUP(C213,kolo17!$C$6:$H$151,6,0),0)</f>
        <v>0</v>
      </c>
      <c r="AB213" s="27">
        <f>IFERROR(VLOOKUP(C213,kolo18!$C$6:$H$157,6,0),0)</f>
        <v>0</v>
      </c>
      <c r="AC213" s="27">
        <f>IFERROR(VLOOKUP(C213,kolo19!$C$6:$H$150,6,0),0)</f>
        <v>0</v>
      </c>
      <c r="AD213" s="31">
        <f>IFERROR(VLOOKUP(C213,kolo20!$C$6:$H$145,6,0),0)</f>
        <v>0</v>
      </c>
      <c r="AE213" s="31">
        <f>IFERROR(VLOOKUP(C213,kolo21!$C$6:$H$152,6,0),0)</f>
        <v>0</v>
      </c>
      <c r="AF213" s="31">
        <f>IFERROR(VLOOKUP(C213,kolo22!$C$6:$H$151,6,0),0)</f>
        <v>0</v>
      </c>
      <c r="AG213" s="31">
        <f>IFERROR(VLOOKUP(C213,kolo23!$C$6:$H$118,6,0),0)</f>
        <v>0</v>
      </c>
      <c r="AH213" s="32">
        <f>IFERROR(VLOOKUP(C213,kolo24!$C$6:$H$143,6,0),0)</f>
        <v>0</v>
      </c>
      <c r="AI213" s="33">
        <f t="array" ref="AI213">SUM(LARGE(AA213:AH213,{1,2,3,4,5}))</f>
        <v>0</v>
      </c>
      <c r="AJ213" s="30">
        <f>IFERROR(VLOOKUP(C213,kolo25!$C$6:$H$200,6,0),0)</f>
        <v>0</v>
      </c>
      <c r="AK213" s="27">
        <f>IFERROR(VLOOKUP(C213,kolo26!$C$6:$H$200,6,0),0)</f>
        <v>0</v>
      </c>
      <c r="AL213" s="27">
        <f>IFERROR(VLOOKUP(C213,kolo27!$C$6:$H$200,6,0),0)</f>
        <v>0</v>
      </c>
      <c r="AM213" s="31">
        <f>IFERROR(VLOOKUP(C213,kolo28!$C$6:$H$200,6,0),0)</f>
        <v>0</v>
      </c>
      <c r="AN213" s="31">
        <f>IFERROR(VLOOKUP(C213,kolo29!$C$6:$H$159,6,0),0)</f>
        <v>0</v>
      </c>
      <c r="AO213" s="31">
        <f>IFERROR(VLOOKUP(C213,kolo30!$C$6:$H$75,6,0),0)</f>
        <v>0</v>
      </c>
      <c r="AP213" s="31">
        <f>IFERROR(VLOOKUP(C213,kolo31!$C$6:$H$118,6,0),0)</f>
        <v>0</v>
      </c>
      <c r="AQ213" s="34">
        <f>IFERROR(VLOOKUP(C213,kolo32!$C$6:$H$200,6,0),0)</f>
        <v>0</v>
      </c>
      <c r="AR213" s="35">
        <f t="array" ref="AR213">SUM(LARGE(AJ213:AQ213,{1,2,3,4,5}))</f>
        <v>0</v>
      </c>
      <c r="AS213" s="36">
        <f>Q213+Z213+AI213+AR213</f>
        <v>0</v>
      </c>
    </row>
    <row r="214" spans="1:45" ht="20.399999999999999" hidden="1">
      <c r="A214" s="18">
        <f t="shared" si="9"/>
        <v>58</v>
      </c>
      <c r="B214" s="19" t="s">
        <v>47</v>
      </c>
      <c r="C214" s="20" t="str">
        <f>Popis!A138</f>
        <v>Kopajtić Nedjeljko</v>
      </c>
      <c r="D214" s="21">
        <f>Popis!B138</f>
        <v>1947</v>
      </c>
      <c r="E214" s="22" t="str">
        <f>LEFT($F214)</f>
        <v>M</v>
      </c>
      <c r="F214" s="23" t="str">
        <f>Popis!E138</f>
        <v>M75</v>
      </c>
      <c r="G214" s="24" t="s">
        <v>48</v>
      </c>
      <c r="H214" s="25">
        <f>1 + COUNTIFS($AS$6:$AS$950,"&gt;" &amp;$AS214, $F$6:$F$950, $F214)</f>
        <v>2</v>
      </c>
      <c r="I214" s="26">
        <f>IFERROR(VLOOKUP(C214,kolo1!$C$8:$H$133,6,0),0)</f>
        <v>0</v>
      </c>
      <c r="J214" s="27">
        <f>IFERROR(VLOOKUP(C214,kolo2!$C$8:$H$199,6,0),0)</f>
        <v>0</v>
      </c>
      <c r="K214" s="27">
        <f>IFERROR(VLOOKUP(C214,kolo3!$C$7:$H$169,6,0),0)</f>
        <v>0</v>
      </c>
      <c r="L214" s="27">
        <f>IFERROR(VLOOKUP(C214,kolo4!$C$6:$H$171,6,0),0)</f>
        <v>0</v>
      </c>
      <c r="M214" s="27">
        <f>IFERROR(VLOOKUP(C214,kolo5!$C$6:$H$150,6,0),0)</f>
        <v>0</v>
      </c>
      <c r="N214" s="27">
        <f>IFERROR(VLOOKUP(C214,kolo6!$C$6:$H$153,6,0),0)</f>
        <v>0</v>
      </c>
      <c r="O214" s="27">
        <f>IFERROR(VLOOKUP(C214,kolo7!$C$6:$H$64,6,0),0)</f>
        <v>0</v>
      </c>
      <c r="P214" s="28">
        <f>IFERROR(VLOOKUP(C214,kolo8!$C$6:$H$134,6,0),0)</f>
        <v>0</v>
      </c>
      <c r="Q214" s="29">
        <f t="array" ref="Q214">SUM(LARGE(I214:P214,{1,2,3,4,5}))</f>
        <v>0</v>
      </c>
      <c r="R214" s="30">
        <f>IFERROR(VLOOKUP(C214,kolo9!$C$6:$H$200,6,0),0)</f>
        <v>0</v>
      </c>
      <c r="S214" s="27">
        <f>IFERROR(VLOOKUP(C214,kolo10!$C$6:$H$103,6,0),0)</f>
        <v>0</v>
      </c>
      <c r="T214" s="27">
        <f>IFERROR(VLOOKUP(C214,kolo11!$C$6:$H$154,6,0),0)</f>
        <v>0</v>
      </c>
      <c r="U214" s="31">
        <f>IFERROR(VLOOKUP(C214,kolo12!$C$6:$H$153,6,0),0)</f>
        <v>0</v>
      </c>
      <c r="V214" s="31">
        <f>IFERROR(VLOOKUP(C214,kolo13!$C$6:$H$151,6,0),0)</f>
        <v>0</v>
      </c>
      <c r="W214" s="31">
        <f>IFERROR(VLOOKUP(C214,kolo14!$C$6:$H$137,6,0),0)</f>
        <v>0</v>
      </c>
      <c r="X214" s="31">
        <f>IFERROR(VLOOKUP(C214,kolo15!$C$6:$H$149,6,0),0)</f>
        <v>0</v>
      </c>
      <c r="Y214" s="32">
        <f>IFERROR(VLOOKUP(C214,kolo16!$C$6:$H$155,6,0),0)</f>
        <v>0</v>
      </c>
      <c r="Z214" s="33">
        <f t="array" ref="Z214">SUM(LARGE(R214:Y214,{1,2,3,4,5}))</f>
        <v>0</v>
      </c>
      <c r="AA214" s="30">
        <f>IFERROR(VLOOKUP(C214,kolo17!$C$6:$H$151,6,0),0)</f>
        <v>0</v>
      </c>
      <c r="AB214" s="27">
        <f>IFERROR(VLOOKUP(C214,kolo18!$C$6:$H$157,6,0),0)</f>
        <v>0</v>
      </c>
      <c r="AC214" s="27">
        <f>IFERROR(VLOOKUP(C214,kolo19!$C$6:$H$150,6,0),0)</f>
        <v>0</v>
      </c>
      <c r="AD214" s="31">
        <f>IFERROR(VLOOKUP(C214,kolo20!$C$6:$H$145,6,0),0)</f>
        <v>0</v>
      </c>
      <c r="AE214" s="31">
        <f>IFERROR(VLOOKUP(C214,kolo21!$C$6:$H$152,6,0),0)</f>
        <v>0</v>
      </c>
      <c r="AF214" s="31">
        <f>IFERROR(VLOOKUP(C214,kolo22!$C$6:$H$151,6,0),0)</f>
        <v>0</v>
      </c>
      <c r="AG214" s="31">
        <f>IFERROR(VLOOKUP(C214,kolo23!$C$6:$H$118,6,0),0)</f>
        <v>0</v>
      </c>
      <c r="AH214" s="32">
        <f>IFERROR(VLOOKUP(C214,kolo24!$C$6:$H$143,6,0),0)</f>
        <v>0</v>
      </c>
      <c r="AI214" s="33">
        <f t="array" ref="AI214">SUM(LARGE(AA214:AH214,{1,2,3,4,5}))</f>
        <v>0</v>
      </c>
      <c r="AJ214" s="30">
        <f>IFERROR(VLOOKUP(C214,kolo25!$C$6:$H$200,6,0),0)</f>
        <v>0</v>
      </c>
      <c r="AK214" s="27">
        <f>IFERROR(VLOOKUP(C214,kolo26!$C$6:$H$200,6,0),0)</f>
        <v>0</v>
      </c>
      <c r="AL214" s="27">
        <f>IFERROR(VLOOKUP(C214,kolo27!$C$6:$H$200,6,0),0)</f>
        <v>0</v>
      </c>
      <c r="AM214" s="31">
        <f>IFERROR(VLOOKUP(C214,kolo28!$C$6:$H$200,6,0),0)</f>
        <v>0</v>
      </c>
      <c r="AN214" s="31">
        <f>IFERROR(VLOOKUP(C214,kolo29!$C$6:$H$159,6,0),0)</f>
        <v>0</v>
      </c>
      <c r="AO214" s="31">
        <f>IFERROR(VLOOKUP(C214,kolo30!$C$6:$H$75,6,0),0)</f>
        <v>0</v>
      </c>
      <c r="AP214" s="31">
        <f>IFERROR(VLOOKUP(C214,kolo31!$C$6:$H$118,6,0),0)</f>
        <v>0</v>
      </c>
      <c r="AQ214" s="34">
        <f>IFERROR(VLOOKUP(C214,kolo32!$C$6:$H$200,6,0),0)</f>
        <v>0</v>
      </c>
      <c r="AR214" s="35">
        <f t="array" ref="AR214">SUM(LARGE(AJ214:AQ214,{1,2,3,4,5}))</f>
        <v>0</v>
      </c>
      <c r="AS214" s="36">
        <f>Q214+Z214+AI214+AR214</f>
        <v>0</v>
      </c>
    </row>
    <row r="215" spans="1:45" ht="20.399999999999999" hidden="1">
      <c r="A215" s="18">
        <f t="shared" si="9"/>
        <v>58</v>
      </c>
      <c r="B215" s="19" t="s">
        <v>47</v>
      </c>
      <c r="C215" s="20" t="str">
        <f>Popis!A222</f>
        <v>Prelčec Dominik</v>
      </c>
      <c r="D215" s="21">
        <f>Popis!B222</f>
        <v>0</v>
      </c>
      <c r="E215" s="22" t="str">
        <f>LEFT($F215)</f>
        <v>M</v>
      </c>
      <c r="F215" s="23" t="str">
        <f>Popis!E222</f>
        <v>Mun</v>
      </c>
      <c r="G215" s="24" t="s">
        <v>48</v>
      </c>
      <c r="H215" s="25">
        <f>1 + COUNTIFS($AS$6:$AS$950,"&gt;" &amp;$AS215, $F$6:$F$950, $F215)</f>
        <v>14</v>
      </c>
      <c r="I215" s="26">
        <f>IFERROR(VLOOKUP(C215,kolo1!$C$8:$H$133,6,0),0)</f>
        <v>0</v>
      </c>
      <c r="J215" s="27">
        <f>IFERROR(VLOOKUP(C215,kolo2!$C$8:$H$199,6,0),0)</f>
        <v>0</v>
      </c>
      <c r="K215" s="27">
        <f>IFERROR(VLOOKUP(C215,kolo3!$C$7:$H$169,6,0),0)</f>
        <v>0</v>
      </c>
      <c r="L215" s="27">
        <f>IFERROR(VLOOKUP(C215,kolo4!$C$6:$H$171,6,0),0)</f>
        <v>0</v>
      </c>
      <c r="M215" s="27">
        <f>IFERROR(VLOOKUP(C215,kolo5!$C$6:$H$150,6,0),0)</f>
        <v>0</v>
      </c>
      <c r="N215" s="27">
        <f>IFERROR(VLOOKUP(C215,kolo6!$C$6:$H$153,6,0),0)</f>
        <v>0</v>
      </c>
      <c r="O215" s="27">
        <f>IFERROR(VLOOKUP(C215,kolo7!$C$6:$H$64,6,0),0)</f>
        <v>0</v>
      </c>
      <c r="P215" s="28">
        <f>IFERROR(VLOOKUP(C215,kolo8!$C$6:$H$134,6,0),0)</f>
        <v>0</v>
      </c>
      <c r="Q215" s="29">
        <f t="array" ref="Q215">SUM(LARGE(I215:P215,{1,2,3,4,5}))</f>
        <v>0</v>
      </c>
      <c r="R215" s="30">
        <f>IFERROR(VLOOKUP(C215,kolo9!$C$6:$H$200,6,0),0)</f>
        <v>0</v>
      </c>
      <c r="S215" s="27">
        <f>IFERROR(VLOOKUP(C215,kolo10!$C$6:$H$103,6,0),0)</f>
        <v>0</v>
      </c>
      <c r="T215" s="27">
        <f>IFERROR(VLOOKUP(C215,kolo11!$C$6:$H$154,6,0),0)</f>
        <v>0</v>
      </c>
      <c r="U215" s="31">
        <f>IFERROR(VLOOKUP(C215,kolo12!$C$6:$H$153,6,0),0)</f>
        <v>0</v>
      </c>
      <c r="V215" s="31">
        <f>IFERROR(VLOOKUP(C215,kolo13!$C$6:$H$151,6,0),0)</f>
        <v>0</v>
      </c>
      <c r="W215" s="31">
        <f>IFERROR(VLOOKUP(C215,kolo14!$C$6:$H$137,6,0),0)</f>
        <v>0</v>
      </c>
      <c r="X215" s="31">
        <f>IFERROR(VLOOKUP(C215,kolo15!$C$6:$H$149,6,0),0)</f>
        <v>0</v>
      </c>
      <c r="Y215" s="32">
        <f>IFERROR(VLOOKUP(C215,kolo16!$C$6:$H$155,6,0),0)</f>
        <v>0</v>
      </c>
      <c r="Z215" s="33">
        <f t="array" ref="Z215">SUM(LARGE(R215:Y215,{1,2,3,4,5}))</f>
        <v>0</v>
      </c>
      <c r="AA215" s="30">
        <f>IFERROR(VLOOKUP(C215,kolo17!$C$6:$H$151,6,0),0)</f>
        <v>0</v>
      </c>
      <c r="AB215" s="27">
        <f>IFERROR(VLOOKUP(C215,kolo18!$C$6:$H$157,6,0),0)</f>
        <v>0</v>
      </c>
      <c r="AC215" s="27">
        <f>IFERROR(VLOOKUP(C215,kolo19!$C$6:$H$150,6,0),0)</f>
        <v>0</v>
      </c>
      <c r="AD215" s="31">
        <f>IFERROR(VLOOKUP(C215,kolo20!$C$6:$H$145,6,0),0)</f>
        <v>0</v>
      </c>
      <c r="AE215" s="31">
        <f>IFERROR(VLOOKUP(C215,kolo21!$C$6:$H$152,6,0),0)</f>
        <v>0</v>
      </c>
      <c r="AF215" s="31">
        <f>IFERROR(VLOOKUP(C215,kolo22!$C$6:$H$151,6,0),0)</f>
        <v>0</v>
      </c>
      <c r="AG215" s="31">
        <f>IFERROR(VLOOKUP(C215,kolo23!$C$6:$H$118,6,0),0)</f>
        <v>0</v>
      </c>
      <c r="AH215" s="32">
        <f>IFERROR(VLOOKUP(C215,kolo24!$C$6:$H$143,6,0),0)</f>
        <v>0</v>
      </c>
      <c r="AI215" s="33">
        <f t="array" ref="AI215">SUM(LARGE(AA215:AH215,{1,2,3,4,5}))</f>
        <v>0</v>
      </c>
      <c r="AJ215" s="30">
        <f>IFERROR(VLOOKUP(C215,kolo25!$C$6:$H$200,6,0),0)</f>
        <v>0</v>
      </c>
      <c r="AK215" s="27">
        <f>IFERROR(VLOOKUP(C215,kolo26!$C$6:$H$200,6,0),0)</f>
        <v>0</v>
      </c>
      <c r="AL215" s="27">
        <f>IFERROR(VLOOKUP(C215,kolo27!$C$6:$H$200,6,0),0)</f>
        <v>0</v>
      </c>
      <c r="AM215" s="31">
        <f>IFERROR(VLOOKUP(C215,kolo28!$C$6:$H$200,6,0),0)</f>
        <v>0</v>
      </c>
      <c r="AN215" s="31">
        <f>IFERROR(VLOOKUP(C215,kolo29!$C$6:$H$159,6,0),0)</f>
        <v>0</v>
      </c>
      <c r="AO215" s="31">
        <f>IFERROR(VLOOKUP(C215,kolo30!$C$6:$H$75,6,0),0)</f>
        <v>0</v>
      </c>
      <c r="AP215" s="31">
        <f>IFERROR(VLOOKUP(C215,kolo31!$C$6:$H$118,6,0),0)</f>
        <v>0</v>
      </c>
      <c r="AQ215" s="34">
        <f>IFERROR(VLOOKUP(C215,kolo32!$C$6:$H$200,6,0),0)</f>
        <v>0</v>
      </c>
      <c r="AR215" s="35">
        <f t="array" ref="AR215">SUM(LARGE(AJ215:AQ215,{1,2,3,4,5}))</f>
        <v>0</v>
      </c>
      <c r="AS215" s="36">
        <f>Q215+Z215+AI215+AR215</f>
        <v>0</v>
      </c>
    </row>
    <row r="216" spans="1:45" ht="20.399999999999999" hidden="1">
      <c r="A216" s="18">
        <f t="shared" si="9"/>
        <v>58</v>
      </c>
      <c r="B216" s="19" t="s">
        <v>47</v>
      </c>
      <c r="C216" s="20" t="str">
        <f>Popis!A223</f>
        <v>Primorac Vedran</v>
      </c>
      <c r="D216" s="21">
        <f>Popis!B223</f>
        <v>1981</v>
      </c>
      <c r="E216" s="22" t="str">
        <f>LEFT($F216)</f>
        <v>M</v>
      </c>
      <c r="F216" s="23" t="str">
        <f>Popis!E223</f>
        <v>M40</v>
      </c>
      <c r="G216" s="24" t="s">
        <v>48</v>
      </c>
      <c r="H216" s="25">
        <f>1 + COUNTIFS($AS$6:$AS$950,"&gt;" &amp;$AS216, $F$6:$F$950, $F216)</f>
        <v>5</v>
      </c>
      <c r="I216" s="26">
        <f>IFERROR(VLOOKUP(C216,kolo1!$C$8:$H$133,6,0),0)</f>
        <v>0</v>
      </c>
      <c r="J216" s="27">
        <f>IFERROR(VLOOKUP(C216,kolo2!$C$8:$H$199,6,0),0)</f>
        <v>0</v>
      </c>
      <c r="K216" s="27">
        <f>IFERROR(VLOOKUP(C216,kolo3!$C$7:$H$169,6,0),0)</f>
        <v>0</v>
      </c>
      <c r="L216" s="27">
        <f>IFERROR(VLOOKUP(C216,kolo4!$C$6:$H$171,6,0),0)</f>
        <v>0</v>
      </c>
      <c r="M216" s="27">
        <f>IFERROR(VLOOKUP(C216,kolo5!$C$6:$H$150,6,0),0)</f>
        <v>0</v>
      </c>
      <c r="N216" s="27">
        <f>IFERROR(VLOOKUP(C216,kolo6!$C$6:$H$153,6,0),0)</f>
        <v>0</v>
      </c>
      <c r="O216" s="27">
        <f>IFERROR(VLOOKUP(C216,kolo7!$C$6:$H$64,6,0),0)</f>
        <v>0</v>
      </c>
      <c r="P216" s="28">
        <f>IFERROR(VLOOKUP(C216,kolo8!$C$6:$H$134,6,0),0)</f>
        <v>0</v>
      </c>
      <c r="Q216" s="29">
        <f t="array" ref="Q216">SUM(LARGE(I216:P216,{1,2,3,4,5}))</f>
        <v>0</v>
      </c>
      <c r="R216" s="30">
        <f>IFERROR(VLOOKUP(C216,kolo9!$C$6:$H$200,6,0),0)</f>
        <v>0</v>
      </c>
      <c r="S216" s="27">
        <f>IFERROR(VLOOKUP(C216,kolo10!$C$6:$H$103,6,0),0)</f>
        <v>0</v>
      </c>
      <c r="T216" s="27">
        <f>IFERROR(VLOOKUP(C216,kolo11!$C$6:$H$154,6,0),0)</f>
        <v>0</v>
      </c>
      <c r="U216" s="31">
        <f>IFERROR(VLOOKUP(C216,kolo12!$C$6:$H$153,6,0),0)</f>
        <v>0</v>
      </c>
      <c r="V216" s="31">
        <f>IFERROR(VLOOKUP(C216,kolo13!$C$6:$H$151,6,0),0)</f>
        <v>0</v>
      </c>
      <c r="W216" s="31">
        <f>IFERROR(VLOOKUP(C216,kolo14!$C$6:$H$137,6,0),0)</f>
        <v>0</v>
      </c>
      <c r="X216" s="31">
        <f>IFERROR(VLOOKUP(C216,kolo15!$C$6:$H$149,6,0),0)</f>
        <v>0</v>
      </c>
      <c r="Y216" s="32">
        <f>IFERROR(VLOOKUP(C216,kolo16!$C$6:$H$155,6,0),0)</f>
        <v>0</v>
      </c>
      <c r="Z216" s="33">
        <f t="array" ref="Z216">SUM(LARGE(R216:Y216,{1,2,3,4,5}))</f>
        <v>0</v>
      </c>
      <c r="AA216" s="30">
        <f>IFERROR(VLOOKUP(C216,kolo17!$C$6:$H$151,6,0),0)</f>
        <v>0</v>
      </c>
      <c r="AB216" s="27">
        <f>IFERROR(VLOOKUP(C216,kolo18!$C$6:$H$157,6,0),0)</f>
        <v>0</v>
      </c>
      <c r="AC216" s="27">
        <f>IFERROR(VLOOKUP(C216,kolo19!$C$6:$H$150,6,0),0)</f>
        <v>0</v>
      </c>
      <c r="AD216" s="31">
        <f>IFERROR(VLOOKUP(C216,kolo20!$C$6:$H$145,6,0),0)</f>
        <v>0</v>
      </c>
      <c r="AE216" s="31">
        <f>IFERROR(VLOOKUP(C216,kolo21!$C$6:$H$152,6,0),0)</f>
        <v>0</v>
      </c>
      <c r="AF216" s="31">
        <f>IFERROR(VLOOKUP(C216,kolo22!$C$6:$H$151,6,0),0)</f>
        <v>0</v>
      </c>
      <c r="AG216" s="31">
        <f>IFERROR(VLOOKUP(C216,kolo23!$C$6:$H$118,6,0),0)</f>
        <v>0</v>
      </c>
      <c r="AH216" s="32">
        <f>IFERROR(VLOOKUP(C216,kolo24!$C$6:$H$143,6,0),0)</f>
        <v>0</v>
      </c>
      <c r="AI216" s="33">
        <f t="array" ref="AI216">SUM(LARGE(AA216:AH216,{1,2,3,4,5}))</f>
        <v>0</v>
      </c>
      <c r="AJ216" s="30">
        <f>IFERROR(VLOOKUP(C216,kolo25!$C$6:$H$200,6,0),0)</f>
        <v>0</v>
      </c>
      <c r="AK216" s="27">
        <f>IFERROR(VLOOKUP(C216,kolo26!$C$6:$H$200,6,0),0)</f>
        <v>0</v>
      </c>
      <c r="AL216" s="27">
        <f>IFERROR(VLOOKUP(C216,kolo27!$C$6:$H$200,6,0),0)</f>
        <v>0</v>
      </c>
      <c r="AM216" s="31">
        <f>IFERROR(VLOOKUP(C216,kolo28!$C$6:$H$200,6,0),0)</f>
        <v>0</v>
      </c>
      <c r="AN216" s="31">
        <f>IFERROR(VLOOKUP(C216,kolo29!$C$6:$H$159,6,0),0)</f>
        <v>0</v>
      </c>
      <c r="AO216" s="31">
        <f>IFERROR(VLOOKUP(C216,kolo30!$C$6:$H$75,6,0),0)</f>
        <v>0</v>
      </c>
      <c r="AP216" s="31">
        <f>IFERROR(VLOOKUP(C216,kolo31!$C$6:$H$118,6,0),0)</f>
        <v>0</v>
      </c>
      <c r="AQ216" s="34">
        <f>IFERROR(VLOOKUP(C216,kolo32!$C$6:$H$200,6,0),0)</f>
        <v>0</v>
      </c>
      <c r="AR216" s="35">
        <f t="array" ref="AR216">SUM(LARGE(AJ216:AQ216,{1,2,3,4,5}))</f>
        <v>0</v>
      </c>
      <c r="AS216" s="36">
        <f>Q216+Z216+AI216+AR216</f>
        <v>0</v>
      </c>
    </row>
    <row r="217" spans="1:45" ht="20.399999999999999">
      <c r="A217" s="18">
        <f t="shared" si="9"/>
        <v>33</v>
      </c>
      <c r="B217" s="19" t="s">
        <v>47</v>
      </c>
      <c r="C217" s="20" t="str">
        <f>Popis!A65</f>
        <v>Čoti Vedran</v>
      </c>
      <c r="D217" s="21">
        <f>Popis!B65</f>
        <v>1977</v>
      </c>
      <c r="E217" s="22" t="str">
        <f>LEFT($F217)</f>
        <v>M</v>
      </c>
      <c r="F217" s="23" t="str">
        <f>Popis!E65</f>
        <v>M45</v>
      </c>
      <c r="G217" s="24" t="s">
        <v>48</v>
      </c>
      <c r="H217" s="25">
        <f>1 + COUNTIFS($AS$6:$AS$950,"&gt;" &amp;$AS217, $F$6:$F$950, $F217)</f>
        <v>5</v>
      </c>
      <c r="I217" s="26">
        <f>IFERROR(VLOOKUP(C217,kolo1!$C$8:$H$133,6,0),0)</f>
        <v>41.153510778057715</v>
      </c>
      <c r="J217" s="27">
        <f>IFERROR(VLOOKUP(C217,kolo2!$C$8:$H$199,6,0),0)</f>
        <v>0</v>
      </c>
      <c r="K217" s="27">
        <f>IFERROR(VLOOKUP(C217,kolo3!$C$7:$H$169,6,0),0)</f>
        <v>0</v>
      </c>
      <c r="L217" s="27">
        <f>IFERROR(VLOOKUP(C217,kolo4!$C$6:$H$171,6,0),0)</f>
        <v>0</v>
      </c>
      <c r="M217" s="27">
        <f>IFERROR(VLOOKUP(C217,kolo5!$C$6:$H$150,6,0),0)</f>
        <v>0</v>
      </c>
      <c r="N217" s="27">
        <f>IFERROR(VLOOKUP(C217,kolo6!$C$6:$H$153,6,0),0)</f>
        <v>0</v>
      </c>
      <c r="O217" s="27">
        <f>IFERROR(VLOOKUP(C217,kolo7!$C$6:$H$64,6,0),0)</f>
        <v>0</v>
      </c>
      <c r="P217" s="28">
        <f>IFERROR(VLOOKUP(C217,kolo8!$C$6:$H$134,6,0),0)</f>
        <v>0</v>
      </c>
      <c r="Q217" s="29">
        <f t="array" ref="Q217">SUM(LARGE(I217:P217,{1,2,3,4,5}))</f>
        <v>41.153510778057715</v>
      </c>
      <c r="R217" s="30">
        <f>IFERROR(VLOOKUP(C217,kolo9!$C$6:$H$200,6,0),0)</f>
        <v>0</v>
      </c>
      <c r="S217" s="27">
        <f>IFERROR(VLOOKUP(C217,kolo10!$C$6:$H$103,6,0),0)</f>
        <v>0</v>
      </c>
      <c r="T217" s="27">
        <f>IFERROR(VLOOKUP(C217,kolo11!$C$6:$H$154,6,0),0)</f>
        <v>0</v>
      </c>
      <c r="U217" s="31">
        <f>IFERROR(VLOOKUP(C217,kolo12!$C$6:$H$153,6,0),0)</f>
        <v>0</v>
      </c>
      <c r="V217" s="31">
        <f>IFERROR(VLOOKUP(C217,kolo13!$C$6:$H$151,6,0),0)</f>
        <v>0</v>
      </c>
      <c r="W217" s="31">
        <f>IFERROR(VLOOKUP(C217,kolo14!$C$6:$H$137,6,0),0)</f>
        <v>0</v>
      </c>
      <c r="X217" s="31">
        <f>IFERROR(VLOOKUP(C217,kolo15!$C$6:$H$149,6,0),0)</f>
        <v>0</v>
      </c>
      <c r="Y217" s="32">
        <f>IFERROR(VLOOKUP(C217,kolo16!$C$6:$H$155,6,0),0)</f>
        <v>0</v>
      </c>
      <c r="Z217" s="33">
        <f t="array" ref="Z217">SUM(LARGE(R217:Y217,{1,2,3,4,5}))</f>
        <v>0</v>
      </c>
      <c r="AA217" s="30">
        <f>IFERROR(VLOOKUP(C217,kolo17!$C$6:$H$151,6,0),0)</f>
        <v>0</v>
      </c>
      <c r="AB217" s="27">
        <f>IFERROR(VLOOKUP(C217,kolo18!$C$6:$H$157,6,0),0)</f>
        <v>0</v>
      </c>
      <c r="AC217" s="27">
        <f>IFERROR(VLOOKUP(C217,kolo19!$C$6:$H$150,6,0),0)</f>
        <v>0</v>
      </c>
      <c r="AD217" s="31">
        <f>IFERROR(VLOOKUP(C217,kolo20!$C$6:$H$145,6,0),0)</f>
        <v>0</v>
      </c>
      <c r="AE217" s="31">
        <f>IFERROR(VLOOKUP(C217,kolo21!$C$6:$H$152,6,0),0)</f>
        <v>0</v>
      </c>
      <c r="AF217" s="31">
        <f>IFERROR(VLOOKUP(C217,kolo22!$C$6:$H$151,6,0),0)</f>
        <v>0</v>
      </c>
      <c r="AG217" s="31">
        <f>IFERROR(VLOOKUP(C217,kolo23!$C$6:$H$118,6,0),0)</f>
        <v>0</v>
      </c>
      <c r="AH217" s="32">
        <f>IFERROR(VLOOKUP(C217,kolo24!$C$6:$H$143,6,0),0)</f>
        <v>0</v>
      </c>
      <c r="AI217" s="33">
        <f t="array" ref="AI217">SUM(LARGE(AA217:AH217,{1,2,3,4,5}))</f>
        <v>0</v>
      </c>
      <c r="AJ217" s="30">
        <f>IFERROR(VLOOKUP(C217,kolo25!$C$6:$H$200,6,0),0)</f>
        <v>0</v>
      </c>
      <c r="AK217" s="27">
        <f>IFERROR(VLOOKUP(C217,kolo26!$C$6:$H$200,6,0),0)</f>
        <v>0</v>
      </c>
      <c r="AL217" s="27">
        <f>IFERROR(VLOOKUP(C217,kolo27!$C$6:$H$200,6,0),0)</f>
        <v>0</v>
      </c>
      <c r="AM217" s="31">
        <f>IFERROR(VLOOKUP(C217,kolo28!$C$6:$H$200,6,0),0)</f>
        <v>0</v>
      </c>
      <c r="AN217" s="31">
        <f>IFERROR(VLOOKUP(C217,kolo29!$C$6:$H$159,6,0),0)</f>
        <v>0</v>
      </c>
      <c r="AO217" s="31">
        <f>IFERROR(VLOOKUP(C217,kolo30!$C$6:$H$75,6,0),0)</f>
        <v>0</v>
      </c>
      <c r="AP217" s="31">
        <f>IFERROR(VLOOKUP(C217,kolo31!$C$6:$H$118,6,0),0)</f>
        <v>0</v>
      </c>
      <c r="AQ217" s="34">
        <f>IFERROR(VLOOKUP(C217,kolo32!$C$6:$H$200,6,0),0)</f>
        <v>0</v>
      </c>
      <c r="AR217" s="35">
        <f t="array" ref="AR217">SUM(LARGE(AJ217:AQ217,{1,2,3,4,5}))</f>
        <v>0</v>
      </c>
      <c r="AS217" s="36">
        <f>Q217+Z217+AI217+AR217</f>
        <v>41.153510778057715</v>
      </c>
    </row>
    <row r="218" spans="1:45" ht="20.399999999999999" hidden="1">
      <c r="A218" s="18">
        <f t="shared" si="9"/>
        <v>58</v>
      </c>
      <c r="B218" s="19" t="s">
        <v>47</v>
      </c>
      <c r="C218" s="20" t="str">
        <f>Popis!A431</f>
        <v>Zemljić Robert</v>
      </c>
      <c r="D218" s="21">
        <f>Popis!B431</f>
        <v>0</v>
      </c>
      <c r="E218" s="22" t="str">
        <f>LEFT($F218)</f>
        <v>M</v>
      </c>
      <c r="F218" s="23" t="str">
        <f>Popis!E431</f>
        <v>Mun</v>
      </c>
      <c r="G218" s="24" t="s">
        <v>48</v>
      </c>
      <c r="H218" s="25">
        <f>1 + COUNTIFS($AS$6:$AS$950,"&gt;" &amp;$AS218, $F$6:$F$950, $F218)</f>
        <v>14</v>
      </c>
      <c r="I218" s="26">
        <f>IFERROR(VLOOKUP(C218,kolo1!$C$8:$H$133,6,0),0)</f>
        <v>0</v>
      </c>
      <c r="J218" s="27">
        <f>IFERROR(VLOOKUP(C218,kolo2!$C$8:$H$199,6,0),0)</f>
        <v>0</v>
      </c>
      <c r="K218" s="27">
        <f>IFERROR(VLOOKUP(C218,kolo3!$C$7:$H$169,6,0),0)</f>
        <v>0</v>
      </c>
      <c r="L218" s="27">
        <f>IFERROR(VLOOKUP(C218,kolo4!$C$6:$H$171,6,0),0)</f>
        <v>0</v>
      </c>
      <c r="M218" s="27">
        <f>IFERROR(VLOOKUP(C218,kolo5!$C$6:$H$150,6,0),0)</f>
        <v>0</v>
      </c>
      <c r="N218" s="27">
        <f>IFERROR(VLOOKUP(C218,kolo6!$C$6:$H$153,6,0),0)</f>
        <v>0</v>
      </c>
      <c r="O218" s="27">
        <f>IFERROR(VLOOKUP(C218,kolo7!$C$6:$H$64,6,0),0)</f>
        <v>0</v>
      </c>
      <c r="P218" s="28">
        <f>IFERROR(VLOOKUP(C218,kolo8!$C$6:$H$134,6,0),0)</f>
        <v>0</v>
      </c>
      <c r="Q218" s="29">
        <f t="array" ref="Q218">SUM(LARGE(I218:P218,{1,2,3,4,5}))</f>
        <v>0</v>
      </c>
      <c r="R218" s="30">
        <f>IFERROR(VLOOKUP(C218,kolo9!$C$6:$H$200,6,0),0)</f>
        <v>0</v>
      </c>
      <c r="S218" s="27">
        <f>IFERROR(VLOOKUP(C218,kolo10!$C$6:$H$103,6,0),0)</f>
        <v>0</v>
      </c>
      <c r="T218" s="27">
        <f>IFERROR(VLOOKUP(C218,kolo11!$C$6:$H$154,6,0),0)</f>
        <v>0</v>
      </c>
      <c r="U218" s="31">
        <f>IFERROR(VLOOKUP(C218,kolo12!$C$6:$H$153,6,0),0)</f>
        <v>0</v>
      </c>
      <c r="V218" s="31">
        <f>IFERROR(VLOOKUP(C218,kolo13!$C$6:$H$151,6,0),0)</f>
        <v>0</v>
      </c>
      <c r="W218" s="31">
        <f>IFERROR(VLOOKUP(C218,kolo14!$C$6:$H$137,6,0),0)</f>
        <v>0</v>
      </c>
      <c r="X218" s="31">
        <f>IFERROR(VLOOKUP(C218,kolo15!$C$6:$H$149,6,0),0)</f>
        <v>0</v>
      </c>
      <c r="Y218" s="32">
        <f>IFERROR(VLOOKUP(C218,kolo16!$C$6:$H$155,6,0),0)</f>
        <v>0</v>
      </c>
      <c r="Z218" s="33">
        <f t="array" ref="Z218">SUM(LARGE(R218:Y218,{1,2,3,4,5}))</f>
        <v>0</v>
      </c>
      <c r="AA218" s="30">
        <f>IFERROR(VLOOKUP(C218,kolo17!$C$6:$H$151,6,0),0)</f>
        <v>0</v>
      </c>
      <c r="AB218" s="27">
        <f>IFERROR(VLOOKUP(C218,kolo18!$C$6:$H$157,6,0),0)</f>
        <v>0</v>
      </c>
      <c r="AC218" s="27">
        <f>IFERROR(VLOOKUP(C218,kolo19!$C$6:$H$150,6,0),0)</f>
        <v>0</v>
      </c>
      <c r="AD218" s="31">
        <f>IFERROR(VLOOKUP(C218,kolo20!$C$6:$H$145,6,0),0)</f>
        <v>0</v>
      </c>
      <c r="AE218" s="31">
        <f>IFERROR(VLOOKUP(C218,kolo21!$C$6:$H$152,6,0),0)</f>
        <v>0</v>
      </c>
      <c r="AF218" s="31">
        <f>IFERROR(VLOOKUP(C218,kolo22!$C$6:$H$151,6,0),0)</f>
        <v>0</v>
      </c>
      <c r="AG218" s="31">
        <f>IFERROR(VLOOKUP(C218,kolo23!$C$6:$H$118,6,0),0)</f>
        <v>0</v>
      </c>
      <c r="AH218" s="32">
        <f>IFERROR(VLOOKUP(C218,kolo24!$C$6:$H$143,6,0),0)</f>
        <v>0</v>
      </c>
      <c r="AI218" s="33">
        <f t="array" ref="AI218">SUM(LARGE(AA218:AH218,{1,2,3,4,5}))</f>
        <v>0</v>
      </c>
      <c r="AJ218" s="30">
        <f>IFERROR(VLOOKUP(C218,kolo25!$C$6:$H$200,6,0),0)</f>
        <v>0</v>
      </c>
      <c r="AK218" s="27">
        <f>IFERROR(VLOOKUP(C218,kolo26!$C$6:$H$200,6,0),0)</f>
        <v>0</v>
      </c>
      <c r="AL218" s="27">
        <f>IFERROR(VLOOKUP(C218,kolo27!$C$6:$H$200,6,0),0)</f>
        <v>0</v>
      </c>
      <c r="AM218" s="31">
        <f>IFERROR(VLOOKUP(C218,kolo28!$C$6:$H$200,6,0),0)</f>
        <v>0</v>
      </c>
      <c r="AN218" s="31">
        <f>IFERROR(VLOOKUP(C218,kolo29!$C$6:$H$159,6,0),0)</f>
        <v>0</v>
      </c>
      <c r="AO218" s="31">
        <f>IFERROR(VLOOKUP(C218,kolo30!$C$6:$H$75,6,0),0)</f>
        <v>0</v>
      </c>
      <c r="AP218" s="31">
        <f>IFERROR(VLOOKUP(C218,kolo31!$C$6:$H$118,6,0),0)</f>
        <v>0</v>
      </c>
      <c r="AQ218" s="34">
        <f>IFERROR(VLOOKUP(C218,kolo32!$C$6:$H$200,6,0),0)</f>
        <v>0</v>
      </c>
      <c r="AR218" s="35">
        <f t="array" ref="AR218">SUM(LARGE(AJ218:AQ218,{1,2,3,4,5}))</f>
        <v>0</v>
      </c>
      <c r="AS218" s="36">
        <f>Q218+Z218+AI218+AR218</f>
        <v>0</v>
      </c>
    </row>
    <row r="219" spans="1:45" ht="20.399999999999999" hidden="1">
      <c r="A219" s="18">
        <f t="shared" si="9"/>
        <v>58</v>
      </c>
      <c r="B219" s="19" t="s">
        <v>47</v>
      </c>
      <c r="C219" s="20" t="str">
        <f>Popis!A367</f>
        <v>Dunković Danijel</v>
      </c>
      <c r="D219" s="21">
        <f>Popis!B367</f>
        <v>0</v>
      </c>
      <c r="E219" s="22" t="str">
        <f>LEFT($F219)</f>
        <v>M</v>
      </c>
      <c r="F219" s="23" t="str">
        <f>Popis!E367</f>
        <v>Mun</v>
      </c>
      <c r="G219" s="24" t="s">
        <v>48</v>
      </c>
      <c r="H219" s="25">
        <f>1 + COUNTIFS($AS$6:$AS$950,"&gt;" &amp;$AS219, $F$6:$F$950, $F219)</f>
        <v>14</v>
      </c>
      <c r="I219" s="26">
        <f>IFERROR(VLOOKUP(C219,kolo1!$C$8:$H$133,6,0),0)</f>
        <v>0</v>
      </c>
      <c r="J219" s="27">
        <f>IFERROR(VLOOKUP(C219,kolo2!$C$8:$H$199,6,0),0)</f>
        <v>0</v>
      </c>
      <c r="K219" s="27">
        <f>IFERROR(VLOOKUP(C219,kolo3!$C$7:$H$169,6,0),0)</f>
        <v>0</v>
      </c>
      <c r="L219" s="27">
        <f>IFERROR(VLOOKUP(C219,kolo4!$C$6:$H$171,6,0),0)</f>
        <v>0</v>
      </c>
      <c r="M219" s="27">
        <f>IFERROR(VLOOKUP(C219,kolo5!$C$6:$H$150,6,0),0)</f>
        <v>0</v>
      </c>
      <c r="N219" s="27">
        <f>IFERROR(VLOOKUP(C219,kolo6!$C$6:$H$153,6,0),0)</f>
        <v>0</v>
      </c>
      <c r="O219" s="27">
        <f>IFERROR(VLOOKUP(C219,kolo7!$C$6:$H$64,6,0),0)</f>
        <v>0</v>
      </c>
      <c r="P219" s="28">
        <f>IFERROR(VLOOKUP(C219,kolo8!$C$6:$H$134,6,0),0)</f>
        <v>0</v>
      </c>
      <c r="Q219" s="29">
        <f t="array" ref="Q219">SUM(LARGE(I219:P219,{1,2,3,4,5}))</f>
        <v>0</v>
      </c>
      <c r="R219" s="30">
        <f>IFERROR(VLOOKUP(C219,kolo9!$C$6:$H$200,6,0),0)</f>
        <v>0</v>
      </c>
      <c r="S219" s="27">
        <f>IFERROR(VLOOKUP(C219,kolo10!$C$6:$H$103,6,0),0)</f>
        <v>0</v>
      </c>
      <c r="T219" s="27">
        <f>IFERROR(VLOOKUP(C219,kolo11!$C$6:$H$154,6,0),0)</f>
        <v>0</v>
      </c>
      <c r="U219" s="31">
        <f>IFERROR(VLOOKUP(C219,kolo12!$C$6:$H$153,6,0),0)</f>
        <v>0</v>
      </c>
      <c r="V219" s="31">
        <f>IFERROR(VLOOKUP(C219,kolo13!$C$6:$H$151,6,0),0)</f>
        <v>0</v>
      </c>
      <c r="W219" s="31">
        <f>IFERROR(VLOOKUP(C219,kolo14!$C$6:$H$137,6,0),0)</f>
        <v>0</v>
      </c>
      <c r="X219" s="31">
        <f>IFERROR(VLOOKUP(C219,kolo15!$C$6:$H$149,6,0),0)</f>
        <v>0</v>
      </c>
      <c r="Y219" s="32">
        <f>IFERROR(VLOOKUP(C219,kolo16!$C$6:$H$155,6,0),0)</f>
        <v>0</v>
      </c>
      <c r="Z219" s="33">
        <f t="array" ref="Z219">SUM(LARGE(R219:Y219,{1,2,3,4,5}))</f>
        <v>0</v>
      </c>
      <c r="AA219" s="30">
        <f>IFERROR(VLOOKUP(C219,kolo17!$C$6:$H$151,6,0),0)</f>
        <v>0</v>
      </c>
      <c r="AB219" s="27">
        <f>IFERROR(VLOOKUP(C219,kolo18!$C$6:$H$157,6,0),0)</f>
        <v>0</v>
      </c>
      <c r="AC219" s="27">
        <f>IFERROR(VLOOKUP(C219,kolo19!$C$6:$H$150,6,0),0)</f>
        <v>0</v>
      </c>
      <c r="AD219" s="31">
        <f>IFERROR(VLOOKUP(C219,kolo20!$C$6:$H$145,6,0),0)</f>
        <v>0</v>
      </c>
      <c r="AE219" s="31">
        <f>IFERROR(VLOOKUP(C219,kolo21!$C$6:$H$152,6,0),0)</f>
        <v>0</v>
      </c>
      <c r="AF219" s="31">
        <f>IFERROR(VLOOKUP(C219,kolo22!$C$6:$H$151,6,0),0)</f>
        <v>0</v>
      </c>
      <c r="AG219" s="31">
        <f>IFERROR(VLOOKUP(C219,kolo23!$C$6:$H$118,6,0),0)</f>
        <v>0</v>
      </c>
      <c r="AH219" s="32">
        <f>IFERROR(VLOOKUP(C219,kolo24!$C$6:$H$143,6,0),0)</f>
        <v>0</v>
      </c>
      <c r="AI219" s="33">
        <f t="array" ref="AI219">SUM(LARGE(AA219:AH219,{1,2,3,4,5}))</f>
        <v>0</v>
      </c>
      <c r="AJ219" s="30">
        <f>IFERROR(VLOOKUP(C219,kolo25!$C$6:$H$200,6,0),0)</f>
        <v>0</v>
      </c>
      <c r="AK219" s="27">
        <f>IFERROR(VLOOKUP(C219,kolo26!$C$6:$H$200,6,0),0)</f>
        <v>0</v>
      </c>
      <c r="AL219" s="27">
        <f>IFERROR(VLOOKUP(C219,kolo27!$C$6:$H$200,6,0),0)</f>
        <v>0</v>
      </c>
      <c r="AM219" s="31">
        <f>IFERROR(VLOOKUP(C219,kolo28!$C$6:$H$200,6,0),0)</f>
        <v>0</v>
      </c>
      <c r="AN219" s="31">
        <f>IFERROR(VLOOKUP(C219,kolo29!$C$6:$H$159,6,0),0)</f>
        <v>0</v>
      </c>
      <c r="AO219" s="31">
        <f>IFERROR(VLOOKUP(C219,kolo30!$C$6:$H$75,6,0),0)</f>
        <v>0</v>
      </c>
      <c r="AP219" s="31">
        <f>IFERROR(VLOOKUP(C219,kolo31!$C$6:$H$118,6,0),0)</f>
        <v>0</v>
      </c>
      <c r="AQ219" s="34">
        <f>IFERROR(VLOOKUP(C219,kolo32!$C$6:$H$200,6,0),0)</f>
        <v>0</v>
      </c>
      <c r="AR219" s="35">
        <f t="array" ref="AR219">SUM(LARGE(AJ219:AQ219,{1,2,3,4,5}))</f>
        <v>0</v>
      </c>
      <c r="AS219" s="36">
        <f>Q219+Z219+AI219+AR219</f>
        <v>0</v>
      </c>
    </row>
    <row r="220" spans="1:45" ht="20.399999999999999" hidden="1">
      <c r="A220" s="18">
        <f t="shared" si="9"/>
        <v>34</v>
      </c>
      <c r="B220" s="19" t="s">
        <v>47</v>
      </c>
      <c r="C220" s="20" t="str">
        <f>Popis!A227</f>
        <v>Pukšić Maja</v>
      </c>
      <c r="D220" s="21">
        <f>Popis!B227</f>
        <v>1981</v>
      </c>
      <c r="E220" s="22" t="str">
        <f>LEFT($F220)</f>
        <v>Ž</v>
      </c>
      <c r="F220" s="23" t="str">
        <f>Popis!E227</f>
        <v>Ž40</v>
      </c>
      <c r="G220" s="24" t="s">
        <v>48</v>
      </c>
      <c r="H220" s="25">
        <f>1 + COUNTIFS($AS$6:$AS$950,"&gt;" &amp;$AS220, $F$6:$F$950, $F220)</f>
        <v>7</v>
      </c>
      <c r="I220" s="26">
        <f>IFERROR(VLOOKUP(C220,kolo1!$C$8:$H$133,6,0),0)</f>
        <v>0</v>
      </c>
      <c r="J220" s="27">
        <f>IFERROR(VLOOKUP(C220,kolo2!$C$8:$H$199,6,0),0)</f>
        <v>0</v>
      </c>
      <c r="K220" s="27">
        <f>IFERROR(VLOOKUP(C220,kolo3!$C$7:$H$169,6,0),0)</f>
        <v>0</v>
      </c>
      <c r="L220" s="27">
        <f>IFERROR(VLOOKUP(C220,kolo4!$C$6:$H$171,6,0),0)</f>
        <v>0</v>
      </c>
      <c r="M220" s="27">
        <f>IFERROR(VLOOKUP(C220,kolo5!$C$6:$H$150,6,0),0)</f>
        <v>0</v>
      </c>
      <c r="N220" s="27">
        <f>IFERROR(VLOOKUP(C220,kolo6!$C$6:$H$153,6,0),0)</f>
        <v>0</v>
      </c>
      <c r="O220" s="27">
        <f>IFERROR(VLOOKUP(C220,kolo7!$C$6:$H$64,6,0),0)</f>
        <v>0</v>
      </c>
      <c r="P220" s="28">
        <f>IFERROR(VLOOKUP(C220,kolo8!$C$6:$H$134,6,0),0)</f>
        <v>0</v>
      </c>
      <c r="Q220" s="29">
        <f t="array" ref="Q220">SUM(LARGE(I220:P220,{1,2,3,4,5}))</f>
        <v>0</v>
      </c>
      <c r="R220" s="30">
        <f>IFERROR(VLOOKUP(C220,kolo9!$C$6:$H$200,6,0),0)</f>
        <v>0</v>
      </c>
      <c r="S220" s="27">
        <f>IFERROR(VLOOKUP(C220,kolo10!$C$6:$H$103,6,0),0)</f>
        <v>0</v>
      </c>
      <c r="T220" s="27">
        <f>IFERROR(VLOOKUP(C220,kolo11!$C$6:$H$154,6,0),0)</f>
        <v>0</v>
      </c>
      <c r="U220" s="31">
        <f>IFERROR(VLOOKUP(C220,kolo12!$C$6:$H$153,6,0),0)</f>
        <v>0</v>
      </c>
      <c r="V220" s="31">
        <f>IFERROR(VLOOKUP(C220,kolo13!$C$6:$H$151,6,0),0)</f>
        <v>0</v>
      </c>
      <c r="W220" s="31">
        <f>IFERROR(VLOOKUP(C220,kolo14!$C$6:$H$137,6,0),0)</f>
        <v>0</v>
      </c>
      <c r="X220" s="31">
        <f>IFERROR(VLOOKUP(C220,kolo15!$C$6:$H$149,6,0),0)</f>
        <v>0</v>
      </c>
      <c r="Y220" s="32">
        <f>IFERROR(VLOOKUP(C220,kolo16!$C$6:$H$155,6,0),0)</f>
        <v>0</v>
      </c>
      <c r="Z220" s="33">
        <f t="array" ref="Z220">SUM(LARGE(R220:Y220,{1,2,3,4,5}))</f>
        <v>0</v>
      </c>
      <c r="AA220" s="30">
        <f>IFERROR(VLOOKUP(C220,kolo17!$C$6:$H$151,6,0),0)</f>
        <v>0</v>
      </c>
      <c r="AB220" s="27">
        <f>IFERROR(VLOOKUP(C220,kolo18!$C$6:$H$157,6,0),0)</f>
        <v>0</v>
      </c>
      <c r="AC220" s="27">
        <f>IFERROR(VLOOKUP(C220,kolo19!$C$6:$H$150,6,0),0)</f>
        <v>0</v>
      </c>
      <c r="AD220" s="31">
        <f>IFERROR(VLOOKUP(C220,kolo20!$C$6:$H$145,6,0),0)</f>
        <v>0</v>
      </c>
      <c r="AE220" s="31">
        <f>IFERROR(VLOOKUP(C220,kolo21!$C$6:$H$152,6,0),0)</f>
        <v>0</v>
      </c>
      <c r="AF220" s="31">
        <f>IFERROR(VLOOKUP(C220,kolo22!$C$6:$H$151,6,0),0)</f>
        <v>0</v>
      </c>
      <c r="AG220" s="31">
        <f>IFERROR(VLOOKUP(C220,kolo23!$C$6:$H$118,6,0),0)</f>
        <v>0</v>
      </c>
      <c r="AH220" s="32">
        <f>IFERROR(VLOOKUP(C220,kolo24!$C$6:$H$143,6,0),0)</f>
        <v>0</v>
      </c>
      <c r="AI220" s="33">
        <f t="array" ref="AI220">SUM(LARGE(AA220:AH220,{1,2,3,4,5}))</f>
        <v>0</v>
      </c>
      <c r="AJ220" s="30">
        <f>IFERROR(VLOOKUP(C220,kolo25!$C$6:$H$200,6,0),0)</f>
        <v>0</v>
      </c>
      <c r="AK220" s="27">
        <f>IFERROR(VLOOKUP(C220,kolo26!$C$6:$H$200,6,0),0)</f>
        <v>0</v>
      </c>
      <c r="AL220" s="27">
        <f>IFERROR(VLOOKUP(C220,kolo27!$C$6:$H$200,6,0),0)</f>
        <v>0</v>
      </c>
      <c r="AM220" s="31">
        <f>IFERROR(VLOOKUP(C220,kolo28!$C$6:$H$200,6,0),0)</f>
        <v>0</v>
      </c>
      <c r="AN220" s="31">
        <f>IFERROR(VLOOKUP(C220,kolo29!$C$6:$H$159,6,0),0)</f>
        <v>0</v>
      </c>
      <c r="AO220" s="31">
        <f>IFERROR(VLOOKUP(C220,kolo30!$C$6:$H$75,6,0),0)</f>
        <v>0</v>
      </c>
      <c r="AP220" s="31">
        <f>IFERROR(VLOOKUP(C220,kolo31!$C$6:$H$118,6,0),0)</f>
        <v>0</v>
      </c>
      <c r="AQ220" s="34">
        <f>IFERROR(VLOOKUP(C220,kolo32!$C$6:$H$200,6,0),0)</f>
        <v>0</v>
      </c>
      <c r="AR220" s="35">
        <f t="array" ref="AR220">SUM(LARGE(AJ220:AQ220,{1,2,3,4,5}))</f>
        <v>0</v>
      </c>
      <c r="AS220" s="36">
        <f>Q220+Z220+AI220+AR220</f>
        <v>0</v>
      </c>
    </row>
    <row r="221" spans="1:45" ht="20.399999999999999" hidden="1">
      <c r="A221" s="18">
        <f t="shared" si="9"/>
        <v>58</v>
      </c>
      <c r="B221" s="19" t="s">
        <v>47</v>
      </c>
      <c r="C221" s="20" t="str">
        <f>Popis!A228</f>
        <v>Rajčević Edo</v>
      </c>
      <c r="D221" s="21">
        <f>Popis!B228</f>
        <v>1981</v>
      </c>
      <c r="E221" s="22" t="str">
        <f>LEFT($F221)</f>
        <v>M</v>
      </c>
      <c r="F221" s="23" t="str">
        <f>Popis!E228</f>
        <v>M40</v>
      </c>
      <c r="G221" s="24" t="s">
        <v>48</v>
      </c>
      <c r="H221" s="25">
        <f>1 + COUNTIFS($AS$6:$AS$950,"&gt;" &amp;$AS221, $F$6:$F$950, $F221)</f>
        <v>5</v>
      </c>
      <c r="I221" s="26">
        <f>IFERROR(VLOOKUP(C221,kolo1!$C$8:$H$133,6,0),0)</f>
        <v>0</v>
      </c>
      <c r="J221" s="27">
        <f>IFERROR(VLOOKUP(C221,kolo2!$C$8:$H$199,6,0),0)</f>
        <v>0</v>
      </c>
      <c r="K221" s="27">
        <f>IFERROR(VLOOKUP(C221,kolo3!$C$7:$H$169,6,0),0)</f>
        <v>0</v>
      </c>
      <c r="L221" s="27">
        <f>IFERROR(VLOOKUP(C221,kolo4!$C$6:$H$171,6,0),0)</f>
        <v>0</v>
      </c>
      <c r="M221" s="27">
        <f>IFERROR(VLOOKUP(C221,kolo5!$C$6:$H$150,6,0),0)</f>
        <v>0</v>
      </c>
      <c r="N221" s="27">
        <f>IFERROR(VLOOKUP(C221,kolo6!$C$6:$H$153,6,0),0)</f>
        <v>0</v>
      </c>
      <c r="O221" s="27">
        <f>IFERROR(VLOOKUP(C221,kolo7!$C$6:$H$64,6,0),0)</f>
        <v>0</v>
      </c>
      <c r="P221" s="28">
        <f>IFERROR(VLOOKUP(C221,kolo8!$C$6:$H$134,6,0),0)</f>
        <v>0</v>
      </c>
      <c r="Q221" s="29">
        <f t="array" ref="Q221">SUM(LARGE(I221:P221,{1,2,3,4,5}))</f>
        <v>0</v>
      </c>
      <c r="R221" s="30">
        <f>IFERROR(VLOOKUP(C221,kolo9!$C$6:$H$200,6,0),0)</f>
        <v>0</v>
      </c>
      <c r="S221" s="27">
        <f>IFERROR(VLOOKUP(C221,kolo10!$C$6:$H$103,6,0),0)</f>
        <v>0</v>
      </c>
      <c r="T221" s="27">
        <f>IFERROR(VLOOKUP(C221,kolo11!$C$6:$H$154,6,0),0)</f>
        <v>0</v>
      </c>
      <c r="U221" s="31">
        <f>IFERROR(VLOOKUP(C221,kolo12!$C$6:$H$153,6,0),0)</f>
        <v>0</v>
      </c>
      <c r="V221" s="31">
        <f>IFERROR(VLOOKUP(C221,kolo13!$C$6:$H$151,6,0),0)</f>
        <v>0</v>
      </c>
      <c r="W221" s="31">
        <f>IFERROR(VLOOKUP(C221,kolo14!$C$6:$H$137,6,0),0)</f>
        <v>0</v>
      </c>
      <c r="X221" s="31">
        <f>IFERROR(VLOOKUP(C221,kolo15!$C$6:$H$149,6,0),0)</f>
        <v>0</v>
      </c>
      <c r="Y221" s="32">
        <f>IFERROR(VLOOKUP(C221,kolo16!$C$6:$H$155,6,0),0)</f>
        <v>0</v>
      </c>
      <c r="Z221" s="33">
        <f t="array" ref="Z221">SUM(LARGE(R221:Y221,{1,2,3,4,5}))</f>
        <v>0</v>
      </c>
      <c r="AA221" s="30">
        <f>IFERROR(VLOOKUP(C221,kolo17!$C$6:$H$151,6,0),0)</f>
        <v>0</v>
      </c>
      <c r="AB221" s="27">
        <f>IFERROR(VLOOKUP(C221,kolo18!$C$6:$H$157,6,0),0)</f>
        <v>0</v>
      </c>
      <c r="AC221" s="27">
        <f>IFERROR(VLOOKUP(C221,kolo19!$C$6:$H$150,6,0),0)</f>
        <v>0</v>
      </c>
      <c r="AD221" s="31">
        <f>IFERROR(VLOOKUP(C221,kolo20!$C$6:$H$145,6,0),0)</f>
        <v>0</v>
      </c>
      <c r="AE221" s="31">
        <f>IFERROR(VLOOKUP(C221,kolo21!$C$6:$H$152,6,0),0)</f>
        <v>0</v>
      </c>
      <c r="AF221" s="31">
        <f>IFERROR(VLOOKUP(C221,kolo22!$C$6:$H$151,6,0),0)</f>
        <v>0</v>
      </c>
      <c r="AG221" s="31">
        <f>IFERROR(VLOOKUP(C221,kolo23!$C$6:$H$118,6,0),0)</f>
        <v>0</v>
      </c>
      <c r="AH221" s="32">
        <f>IFERROR(VLOOKUP(C221,kolo24!$C$6:$H$143,6,0),0)</f>
        <v>0</v>
      </c>
      <c r="AI221" s="33">
        <f t="array" ref="AI221">SUM(LARGE(AA221:AH221,{1,2,3,4,5}))</f>
        <v>0</v>
      </c>
      <c r="AJ221" s="30">
        <f>IFERROR(VLOOKUP(C221,kolo25!$C$6:$H$200,6,0),0)</f>
        <v>0</v>
      </c>
      <c r="AK221" s="27">
        <f>IFERROR(VLOOKUP(C221,kolo26!$C$6:$H$200,6,0),0)</f>
        <v>0</v>
      </c>
      <c r="AL221" s="27">
        <f>IFERROR(VLOOKUP(C221,kolo27!$C$6:$H$200,6,0),0)</f>
        <v>0</v>
      </c>
      <c r="AM221" s="31">
        <f>IFERROR(VLOOKUP(C221,kolo28!$C$6:$H$200,6,0),0)</f>
        <v>0</v>
      </c>
      <c r="AN221" s="31">
        <f>IFERROR(VLOOKUP(C221,kolo29!$C$6:$H$159,6,0),0)</f>
        <v>0</v>
      </c>
      <c r="AO221" s="31">
        <f>IFERROR(VLOOKUP(C221,kolo30!$C$6:$H$75,6,0),0)</f>
        <v>0</v>
      </c>
      <c r="AP221" s="31">
        <f>IFERROR(VLOOKUP(C221,kolo31!$C$6:$H$118,6,0),0)</f>
        <v>0</v>
      </c>
      <c r="AQ221" s="34">
        <f>IFERROR(VLOOKUP(C221,kolo32!$C$6:$H$200,6,0),0)</f>
        <v>0</v>
      </c>
      <c r="AR221" s="35">
        <f t="array" ref="AR221">SUM(LARGE(AJ221:AQ221,{1,2,3,4,5}))</f>
        <v>0</v>
      </c>
      <c r="AS221" s="36">
        <f>Q221+Z221+AI221+AR221</f>
        <v>0</v>
      </c>
    </row>
    <row r="222" spans="1:45" ht="20.399999999999999" hidden="1">
      <c r="A222" s="18">
        <f t="shared" si="9"/>
        <v>58</v>
      </c>
      <c r="B222" s="19" t="s">
        <v>47</v>
      </c>
      <c r="C222" s="20" t="str">
        <f>Popis!A229</f>
        <v>Reder Mateo</v>
      </c>
      <c r="D222" s="21">
        <f>Popis!B229</f>
        <v>0</v>
      </c>
      <c r="E222" s="22" t="str">
        <f>LEFT($F222)</f>
        <v>M</v>
      </c>
      <c r="F222" s="23" t="str">
        <f>Popis!E229</f>
        <v>Mun</v>
      </c>
      <c r="G222" s="24" t="s">
        <v>48</v>
      </c>
      <c r="H222" s="25">
        <f>1 + COUNTIFS($AS$6:$AS$950,"&gt;" &amp;$AS222, $F$6:$F$950, $F222)</f>
        <v>14</v>
      </c>
      <c r="I222" s="26">
        <f>IFERROR(VLOOKUP(C222,kolo1!$C$8:$H$133,6,0),0)</f>
        <v>0</v>
      </c>
      <c r="J222" s="27">
        <f>IFERROR(VLOOKUP(C222,kolo2!$C$8:$H$199,6,0),0)</f>
        <v>0</v>
      </c>
      <c r="K222" s="27">
        <f>IFERROR(VLOOKUP(C222,kolo3!$C$7:$H$169,6,0),0)</f>
        <v>0</v>
      </c>
      <c r="L222" s="27">
        <f>IFERROR(VLOOKUP(C222,kolo4!$C$6:$H$171,6,0),0)</f>
        <v>0</v>
      </c>
      <c r="M222" s="27">
        <f>IFERROR(VLOOKUP(C222,kolo5!$C$6:$H$150,6,0),0)</f>
        <v>0</v>
      </c>
      <c r="N222" s="27">
        <f>IFERROR(VLOOKUP(C222,kolo6!$C$6:$H$153,6,0),0)</f>
        <v>0</v>
      </c>
      <c r="O222" s="27">
        <f>IFERROR(VLOOKUP(C222,kolo7!$C$6:$H$64,6,0),0)</f>
        <v>0</v>
      </c>
      <c r="P222" s="28">
        <f>IFERROR(VLOOKUP(C222,kolo8!$C$6:$H$134,6,0),0)</f>
        <v>0</v>
      </c>
      <c r="Q222" s="29">
        <f t="array" ref="Q222">SUM(LARGE(I222:P222,{1,2,3,4,5}))</f>
        <v>0</v>
      </c>
      <c r="R222" s="30">
        <f>IFERROR(VLOOKUP(C222,kolo9!$C$6:$H$200,6,0),0)</f>
        <v>0</v>
      </c>
      <c r="S222" s="27">
        <f>IFERROR(VLOOKUP(C222,kolo10!$C$6:$H$103,6,0),0)</f>
        <v>0</v>
      </c>
      <c r="T222" s="27">
        <f>IFERROR(VLOOKUP(C222,kolo11!$C$6:$H$154,6,0),0)</f>
        <v>0</v>
      </c>
      <c r="U222" s="31">
        <f>IFERROR(VLOOKUP(C222,kolo12!$C$6:$H$153,6,0),0)</f>
        <v>0</v>
      </c>
      <c r="V222" s="31">
        <f>IFERROR(VLOOKUP(C222,kolo13!$C$6:$H$151,6,0),0)</f>
        <v>0</v>
      </c>
      <c r="W222" s="31">
        <f>IFERROR(VLOOKUP(C222,kolo14!$C$6:$H$137,6,0),0)</f>
        <v>0</v>
      </c>
      <c r="X222" s="31">
        <f>IFERROR(VLOOKUP(C222,kolo15!$C$6:$H$149,6,0),0)</f>
        <v>0</v>
      </c>
      <c r="Y222" s="32">
        <f>IFERROR(VLOOKUP(C222,kolo16!$C$6:$H$155,6,0),0)</f>
        <v>0</v>
      </c>
      <c r="Z222" s="33">
        <f t="array" ref="Z222">SUM(LARGE(R222:Y222,{1,2,3,4,5}))</f>
        <v>0</v>
      </c>
      <c r="AA222" s="30">
        <f>IFERROR(VLOOKUP(C222,kolo17!$C$6:$H$151,6,0),0)</f>
        <v>0</v>
      </c>
      <c r="AB222" s="27">
        <f>IFERROR(VLOOKUP(C222,kolo18!$C$6:$H$157,6,0),0)</f>
        <v>0</v>
      </c>
      <c r="AC222" s="27">
        <f>IFERROR(VLOOKUP(C222,kolo19!$C$6:$H$150,6,0),0)</f>
        <v>0</v>
      </c>
      <c r="AD222" s="31">
        <f>IFERROR(VLOOKUP(C222,kolo20!$C$6:$H$145,6,0),0)</f>
        <v>0</v>
      </c>
      <c r="AE222" s="31">
        <f>IFERROR(VLOOKUP(C222,kolo21!$C$6:$H$152,6,0),0)</f>
        <v>0</v>
      </c>
      <c r="AF222" s="31">
        <f>IFERROR(VLOOKUP(C222,kolo22!$C$6:$H$151,6,0),0)</f>
        <v>0</v>
      </c>
      <c r="AG222" s="31">
        <f>IFERROR(VLOOKUP(C222,kolo23!$C$6:$H$118,6,0),0)</f>
        <v>0</v>
      </c>
      <c r="AH222" s="32">
        <f>IFERROR(VLOOKUP(C222,kolo24!$C$6:$H$143,6,0),0)</f>
        <v>0</v>
      </c>
      <c r="AI222" s="33">
        <f t="array" ref="AI222">SUM(LARGE(AA222:AH222,{1,2,3,4,5}))</f>
        <v>0</v>
      </c>
      <c r="AJ222" s="30">
        <f>IFERROR(VLOOKUP(C222,kolo25!$C$6:$H$200,6,0),0)</f>
        <v>0</v>
      </c>
      <c r="AK222" s="27">
        <f>IFERROR(VLOOKUP(C222,kolo26!$C$6:$H$200,6,0),0)</f>
        <v>0</v>
      </c>
      <c r="AL222" s="27">
        <f>IFERROR(VLOOKUP(C222,kolo27!$C$6:$H$200,6,0),0)</f>
        <v>0</v>
      </c>
      <c r="AM222" s="31">
        <f>IFERROR(VLOOKUP(C222,kolo28!$C$6:$H$200,6,0),0)</f>
        <v>0</v>
      </c>
      <c r="AN222" s="31">
        <f>IFERROR(VLOOKUP(C222,kolo29!$C$6:$H$159,6,0),0)</f>
        <v>0</v>
      </c>
      <c r="AO222" s="31">
        <f>IFERROR(VLOOKUP(C222,kolo30!$C$6:$H$75,6,0),0)</f>
        <v>0</v>
      </c>
      <c r="AP222" s="31">
        <f>IFERROR(VLOOKUP(C222,kolo31!$C$6:$H$118,6,0),0)</f>
        <v>0</v>
      </c>
      <c r="AQ222" s="34">
        <f>IFERROR(VLOOKUP(C222,kolo32!$C$6:$H$200,6,0),0)</f>
        <v>0</v>
      </c>
      <c r="AR222" s="35">
        <f t="array" ref="AR222">SUM(LARGE(AJ222:AQ222,{1,2,3,4,5}))</f>
        <v>0</v>
      </c>
      <c r="AS222" s="36">
        <f>Q222+Z222+AI222+AR222</f>
        <v>0</v>
      </c>
    </row>
    <row r="223" spans="1:45" ht="20.399999999999999" hidden="1">
      <c r="A223" s="18">
        <f t="shared" si="9"/>
        <v>34</v>
      </c>
      <c r="B223" s="19" t="s">
        <v>47</v>
      </c>
      <c r="C223" s="20" t="str">
        <f>Popis!A19</f>
        <v>Bekavac Krčadinac Jelena</v>
      </c>
      <c r="D223" s="21">
        <f>Popis!B19</f>
        <v>1974</v>
      </c>
      <c r="E223" s="22" t="str">
        <f>LEFT($F223)</f>
        <v>Ž</v>
      </c>
      <c r="F223" s="23" t="str">
        <f>Popis!E19</f>
        <v>Ž45</v>
      </c>
      <c r="G223" s="24" t="s">
        <v>48</v>
      </c>
      <c r="H223" s="25">
        <f>1 + COUNTIFS($AS$6:$AS$950,"&gt;" &amp;$AS223, $F$6:$F$950, $F223)</f>
        <v>3</v>
      </c>
      <c r="I223" s="26">
        <f>IFERROR(VLOOKUP(C223,kolo1!$C$8:$H$133,6,0),0)</f>
        <v>0</v>
      </c>
      <c r="J223" s="27">
        <f>IFERROR(VLOOKUP(C223,kolo2!$C$8:$H$199,6,0),0)</f>
        <v>0</v>
      </c>
      <c r="K223" s="27">
        <f>IFERROR(VLOOKUP(C223,kolo3!$C$7:$H$169,6,0),0)</f>
        <v>0</v>
      </c>
      <c r="L223" s="27">
        <f>IFERROR(VLOOKUP(C223,kolo4!$C$6:$H$171,6,0),0)</f>
        <v>0</v>
      </c>
      <c r="M223" s="27">
        <f>IFERROR(VLOOKUP(C223,kolo5!$C$6:$H$150,6,0),0)</f>
        <v>0</v>
      </c>
      <c r="N223" s="27">
        <f>IFERROR(VLOOKUP(C223,kolo6!$C$6:$H$153,6,0),0)</f>
        <v>0</v>
      </c>
      <c r="O223" s="27">
        <f>IFERROR(VLOOKUP(C223,kolo7!$C$6:$H$64,6,0),0)</f>
        <v>0</v>
      </c>
      <c r="P223" s="28">
        <f>IFERROR(VLOOKUP(C223,kolo8!$C$6:$H$134,6,0),0)</f>
        <v>0</v>
      </c>
      <c r="Q223" s="29">
        <f t="array" ref="Q223">SUM(LARGE(I223:P223,{1,2,3,4,5}))</f>
        <v>0</v>
      </c>
      <c r="R223" s="30">
        <f>IFERROR(VLOOKUP(C223,kolo9!$C$6:$H$200,6,0),0)</f>
        <v>0</v>
      </c>
      <c r="S223" s="27">
        <f>IFERROR(VLOOKUP(C223,kolo10!$C$6:$H$103,6,0),0)</f>
        <v>0</v>
      </c>
      <c r="T223" s="27">
        <f>IFERROR(VLOOKUP(C223,kolo11!$C$6:$H$154,6,0),0)</f>
        <v>0</v>
      </c>
      <c r="U223" s="31">
        <f>IFERROR(VLOOKUP(C223,kolo12!$C$6:$H$153,6,0),0)</f>
        <v>0</v>
      </c>
      <c r="V223" s="31">
        <f>IFERROR(VLOOKUP(C223,kolo13!$C$6:$H$151,6,0),0)</f>
        <v>0</v>
      </c>
      <c r="W223" s="31">
        <f>IFERROR(VLOOKUP(C223,kolo14!$C$6:$H$137,6,0),0)</f>
        <v>0</v>
      </c>
      <c r="X223" s="31">
        <f>IFERROR(VLOOKUP(C223,kolo15!$C$6:$H$149,6,0),0)</f>
        <v>0</v>
      </c>
      <c r="Y223" s="32">
        <f>IFERROR(VLOOKUP(C223,kolo16!$C$6:$H$155,6,0),0)</f>
        <v>0</v>
      </c>
      <c r="Z223" s="33">
        <f t="array" ref="Z223">SUM(LARGE(R223:Y223,{1,2,3,4,5}))</f>
        <v>0</v>
      </c>
      <c r="AA223" s="30">
        <f>IFERROR(VLOOKUP(C223,kolo17!$C$6:$H$151,6,0),0)</f>
        <v>0</v>
      </c>
      <c r="AB223" s="27">
        <f>IFERROR(VLOOKUP(C223,kolo18!$C$6:$H$157,6,0),0)</f>
        <v>0</v>
      </c>
      <c r="AC223" s="27">
        <f>IFERROR(VLOOKUP(C223,kolo19!$C$6:$H$150,6,0),0)</f>
        <v>0</v>
      </c>
      <c r="AD223" s="31">
        <f>IFERROR(VLOOKUP(C223,kolo20!$C$6:$H$145,6,0),0)</f>
        <v>0</v>
      </c>
      <c r="AE223" s="31">
        <f>IFERROR(VLOOKUP(C223,kolo21!$C$6:$H$152,6,0),0)</f>
        <v>0</v>
      </c>
      <c r="AF223" s="31">
        <f>IFERROR(VLOOKUP(C223,kolo22!$C$6:$H$151,6,0),0)</f>
        <v>0</v>
      </c>
      <c r="AG223" s="31">
        <f>IFERROR(VLOOKUP(C223,kolo23!$C$6:$H$118,6,0),0)</f>
        <v>0</v>
      </c>
      <c r="AH223" s="32">
        <f>IFERROR(VLOOKUP(C223,kolo24!$C$6:$H$143,6,0),0)</f>
        <v>0</v>
      </c>
      <c r="AI223" s="33">
        <f t="array" ref="AI223">SUM(LARGE(AA223:AH223,{1,2,3,4,5}))</f>
        <v>0</v>
      </c>
      <c r="AJ223" s="30">
        <f>IFERROR(VLOOKUP(C223,kolo25!$C$6:$H$200,6,0),0)</f>
        <v>0</v>
      </c>
      <c r="AK223" s="27">
        <f>IFERROR(VLOOKUP(C223,kolo26!$C$6:$H$200,6,0),0)</f>
        <v>0</v>
      </c>
      <c r="AL223" s="27">
        <f>IFERROR(VLOOKUP(C223,kolo27!$C$6:$H$200,6,0),0)</f>
        <v>0</v>
      </c>
      <c r="AM223" s="31">
        <f>IFERROR(VLOOKUP(C223,kolo28!$C$6:$H$200,6,0),0)</f>
        <v>0</v>
      </c>
      <c r="AN223" s="31">
        <f>IFERROR(VLOOKUP(C223,kolo29!$C$6:$H$159,6,0),0)</f>
        <v>0</v>
      </c>
      <c r="AO223" s="31">
        <f>IFERROR(VLOOKUP(C223,kolo30!$C$6:$H$75,6,0),0)</f>
        <v>0</v>
      </c>
      <c r="AP223" s="31">
        <f>IFERROR(VLOOKUP(C223,kolo31!$C$6:$H$118,6,0),0)</f>
        <v>0</v>
      </c>
      <c r="AQ223" s="34">
        <f>IFERROR(VLOOKUP(C223,kolo32!$C$6:$H$200,6,0),0)</f>
        <v>0</v>
      </c>
      <c r="AR223" s="35">
        <f t="array" ref="AR223">SUM(LARGE(AJ223:AQ223,{1,2,3,4,5}))</f>
        <v>0</v>
      </c>
      <c r="AS223" s="36">
        <f>Q223+Z223+AI223+AR223</f>
        <v>0</v>
      </c>
    </row>
    <row r="224" spans="1:45" ht="20.399999999999999" hidden="1">
      <c r="A224" s="18">
        <f t="shared" si="9"/>
        <v>34</v>
      </c>
      <c r="B224" s="19" t="s">
        <v>47</v>
      </c>
      <c r="C224" s="20" t="str">
        <f>Popis!A231</f>
        <v>Rumbočić Katica</v>
      </c>
      <c r="D224" s="21">
        <f>Popis!B231</f>
        <v>1976</v>
      </c>
      <c r="E224" s="22" t="str">
        <f>LEFT($F224)</f>
        <v>Ž</v>
      </c>
      <c r="F224" s="23" t="str">
        <f>Popis!E231</f>
        <v>Ž45</v>
      </c>
      <c r="G224" s="24" t="s">
        <v>48</v>
      </c>
      <c r="H224" s="25">
        <f>1 + COUNTIFS($AS$6:$AS$950,"&gt;" &amp;$AS224, $F$6:$F$950, $F224)</f>
        <v>3</v>
      </c>
      <c r="I224" s="26">
        <f>IFERROR(VLOOKUP(C224,kolo1!$C$8:$H$133,6,0),0)</f>
        <v>0</v>
      </c>
      <c r="J224" s="27">
        <f>IFERROR(VLOOKUP(C224,kolo2!$C$8:$H$199,6,0),0)</f>
        <v>0</v>
      </c>
      <c r="K224" s="27">
        <f>IFERROR(VLOOKUP(C224,kolo3!$C$7:$H$169,6,0),0)</f>
        <v>0</v>
      </c>
      <c r="L224" s="27">
        <f>IFERROR(VLOOKUP(C224,kolo4!$C$6:$H$171,6,0),0)</f>
        <v>0</v>
      </c>
      <c r="M224" s="27">
        <f>IFERROR(VLOOKUP(C224,kolo5!$C$6:$H$150,6,0),0)</f>
        <v>0</v>
      </c>
      <c r="N224" s="27">
        <f>IFERROR(VLOOKUP(C224,kolo6!$C$6:$H$153,6,0),0)</f>
        <v>0</v>
      </c>
      <c r="O224" s="27">
        <f>IFERROR(VLOOKUP(C224,kolo7!$C$6:$H$64,6,0),0)</f>
        <v>0</v>
      </c>
      <c r="P224" s="28">
        <f>IFERROR(VLOOKUP(C224,kolo8!$C$6:$H$134,6,0),0)</f>
        <v>0</v>
      </c>
      <c r="Q224" s="29">
        <f t="array" ref="Q224">SUM(LARGE(I224:P224,{1,2,3,4,5}))</f>
        <v>0</v>
      </c>
      <c r="R224" s="30">
        <f>IFERROR(VLOOKUP(C224,kolo9!$C$6:$H$200,6,0),0)</f>
        <v>0</v>
      </c>
      <c r="S224" s="27">
        <f>IFERROR(VLOOKUP(C224,kolo10!$C$6:$H$103,6,0),0)</f>
        <v>0</v>
      </c>
      <c r="T224" s="27">
        <f>IFERROR(VLOOKUP(C224,kolo11!$C$6:$H$154,6,0),0)</f>
        <v>0</v>
      </c>
      <c r="U224" s="31">
        <f>IFERROR(VLOOKUP(C224,kolo12!$C$6:$H$153,6,0),0)</f>
        <v>0</v>
      </c>
      <c r="V224" s="31">
        <f>IFERROR(VLOOKUP(C224,kolo13!$C$6:$H$151,6,0),0)</f>
        <v>0</v>
      </c>
      <c r="W224" s="31">
        <f>IFERROR(VLOOKUP(C224,kolo14!$C$6:$H$137,6,0),0)</f>
        <v>0</v>
      </c>
      <c r="X224" s="31">
        <f>IFERROR(VLOOKUP(C224,kolo15!$C$6:$H$149,6,0),0)</f>
        <v>0</v>
      </c>
      <c r="Y224" s="32">
        <f>IFERROR(VLOOKUP(C224,kolo16!$C$6:$H$155,6,0),0)</f>
        <v>0</v>
      </c>
      <c r="Z224" s="33">
        <f t="array" ref="Z224">SUM(LARGE(R224:Y224,{1,2,3,4,5}))</f>
        <v>0</v>
      </c>
      <c r="AA224" s="30">
        <f>IFERROR(VLOOKUP(C224,kolo17!$C$6:$H$151,6,0),0)</f>
        <v>0</v>
      </c>
      <c r="AB224" s="27">
        <f>IFERROR(VLOOKUP(C224,kolo18!$C$6:$H$157,6,0),0)</f>
        <v>0</v>
      </c>
      <c r="AC224" s="27">
        <f>IFERROR(VLOOKUP(C224,kolo19!$C$6:$H$150,6,0),0)</f>
        <v>0</v>
      </c>
      <c r="AD224" s="31">
        <f>IFERROR(VLOOKUP(C224,kolo20!$C$6:$H$145,6,0),0)</f>
        <v>0</v>
      </c>
      <c r="AE224" s="31">
        <f>IFERROR(VLOOKUP(C224,kolo21!$C$6:$H$152,6,0),0)</f>
        <v>0</v>
      </c>
      <c r="AF224" s="31">
        <f>IFERROR(VLOOKUP(C224,kolo22!$C$6:$H$151,6,0),0)</f>
        <v>0</v>
      </c>
      <c r="AG224" s="31">
        <f>IFERROR(VLOOKUP(C224,kolo23!$C$6:$H$118,6,0),0)</f>
        <v>0</v>
      </c>
      <c r="AH224" s="32">
        <f>IFERROR(VLOOKUP(C224,kolo24!$C$6:$H$143,6,0),0)</f>
        <v>0</v>
      </c>
      <c r="AI224" s="33">
        <f t="array" ref="AI224">SUM(LARGE(AA224:AH224,{1,2,3,4,5}))</f>
        <v>0</v>
      </c>
      <c r="AJ224" s="30">
        <f>IFERROR(VLOOKUP(C224,kolo25!$C$6:$H$200,6,0),0)</f>
        <v>0</v>
      </c>
      <c r="AK224" s="27">
        <f>IFERROR(VLOOKUP(C224,kolo26!$C$6:$H$200,6,0),0)</f>
        <v>0</v>
      </c>
      <c r="AL224" s="27">
        <f>IFERROR(VLOOKUP(C224,kolo27!$C$6:$H$200,6,0),0)</f>
        <v>0</v>
      </c>
      <c r="AM224" s="31">
        <f>IFERROR(VLOOKUP(C224,kolo28!$C$6:$H$200,6,0),0)</f>
        <v>0</v>
      </c>
      <c r="AN224" s="31">
        <f>IFERROR(VLOOKUP(C224,kolo29!$C$6:$H$159,6,0),0)</f>
        <v>0</v>
      </c>
      <c r="AO224" s="31">
        <f>IFERROR(VLOOKUP(C224,kolo30!$C$6:$H$75,6,0),0)</f>
        <v>0</v>
      </c>
      <c r="AP224" s="31">
        <f>IFERROR(VLOOKUP(C224,kolo31!$C$6:$H$118,6,0),0)</f>
        <v>0</v>
      </c>
      <c r="AQ224" s="34">
        <f>IFERROR(VLOOKUP(C224,kolo32!$C$6:$H$200,6,0),0)</f>
        <v>0</v>
      </c>
      <c r="AR224" s="35">
        <f t="array" ref="AR224">SUM(LARGE(AJ224:AQ224,{1,2,3,4,5}))</f>
        <v>0</v>
      </c>
      <c r="AS224" s="36">
        <f>Q224+Z224+AI224+AR224</f>
        <v>0</v>
      </c>
    </row>
    <row r="225" spans="1:45" ht="20.399999999999999" hidden="1">
      <c r="A225" s="18">
        <f t="shared" si="9"/>
        <v>58</v>
      </c>
      <c r="B225" s="19" t="s">
        <v>47</v>
      </c>
      <c r="C225" s="20" t="str">
        <f>Popis!A232</f>
        <v>Rupčić Marino</v>
      </c>
      <c r="D225" s="21">
        <f>Popis!B232</f>
        <v>0</v>
      </c>
      <c r="E225" s="22" t="str">
        <f>LEFT($F225)</f>
        <v>M</v>
      </c>
      <c r="F225" s="23" t="str">
        <f>Popis!E232</f>
        <v>Mun</v>
      </c>
      <c r="G225" s="24" t="s">
        <v>48</v>
      </c>
      <c r="H225" s="25">
        <f>1 + COUNTIFS($AS$6:$AS$950,"&gt;" &amp;$AS225, $F$6:$F$950, $F225)</f>
        <v>14</v>
      </c>
      <c r="I225" s="26">
        <f>IFERROR(VLOOKUP(C225,kolo1!$C$8:$H$133,6,0),0)</f>
        <v>0</v>
      </c>
      <c r="J225" s="27">
        <f>IFERROR(VLOOKUP(C225,kolo2!$C$8:$H$199,6,0),0)</f>
        <v>0</v>
      </c>
      <c r="K225" s="27">
        <f>IFERROR(VLOOKUP(C225,kolo3!$C$7:$H$169,6,0),0)</f>
        <v>0</v>
      </c>
      <c r="L225" s="27">
        <f>IFERROR(VLOOKUP(C225,kolo4!$C$6:$H$171,6,0),0)</f>
        <v>0</v>
      </c>
      <c r="M225" s="27">
        <f>IFERROR(VLOOKUP(C225,kolo5!$C$6:$H$150,6,0),0)</f>
        <v>0</v>
      </c>
      <c r="N225" s="27">
        <f>IFERROR(VLOOKUP(C225,kolo6!$C$6:$H$153,6,0),0)</f>
        <v>0</v>
      </c>
      <c r="O225" s="27">
        <f>IFERROR(VLOOKUP(C225,kolo7!$C$6:$H$64,6,0),0)</f>
        <v>0</v>
      </c>
      <c r="P225" s="28">
        <f>IFERROR(VLOOKUP(C225,kolo8!$C$6:$H$134,6,0),0)</f>
        <v>0</v>
      </c>
      <c r="Q225" s="29">
        <f t="array" ref="Q225">SUM(LARGE(I225:P225,{1,2,3,4,5}))</f>
        <v>0</v>
      </c>
      <c r="R225" s="30">
        <f>IFERROR(VLOOKUP(C225,kolo9!$C$6:$H$200,6,0),0)</f>
        <v>0</v>
      </c>
      <c r="S225" s="27">
        <f>IFERROR(VLOOKUP(C225,kolo10!$C$6:$H$103,6,0),0)</f>
        <v>0</v>
      </c>
      <c r="T225" s="27">
        <f>IFERROR(VLOOKUP(C225,kolo11!$C$6:$H$154,6,0),0)</f>
        <v>0</v>
      </c>
      <c r="U225" s="31">
        <f>IFERROR(VLOOKUP(C225,kolo12!$C$6:$H$153,6,0),0)</f>
        <v>0</v>
      </c>
      <c r="V225" s="31">
        <f>IFERROR(VLOOKUP(C225,kolo13!$C$6:$H$151,6,0),0)</f>
        <v>0</v>
      </c>
      <c r="W225" s="31">
        <f>IFERROR(VLOOKUP(C225,kolo14!$C$6:$H$137,6,0),0)</f>
        <v>0</v>
      </c>
      <c r="X225" s="31">
        <f>IFERROR(VLOOKUP(C225,kolo15!$C$6:$H$149,6,0),0)</f>
        <v>0</v>
      </c>
      <c r="Y225" s="32">
        <f>IFERROR(VLOOKUP(C225,kolo16!$C$6:$H$155,6,0),0)</f>
        <v>0</v>
      </c>
      <c r="Z225" s="33">
        <f t="array" ref="Z225">SUM(LARGE(R225:Y225,{1,2,3,4,5}))</f>
        <v>0</v>
      </c>
      <c r="AA225" s="30">
        <f>IFERROR(VLOOKUP(C225,kolo17!$C$6:$H$151,6,0),0)</f>
        <v>0</v>
      </c>
      <c r="AB225" s="27">
        <f>IFERROR(VLOOKUP(C225,kolo18!$C$6:$H$157,6,0),0)</f>
        <v>0</v>
      </c>
      <c r="AC225" s="27">
        <f>IFERROR(VLOOKUP(C225,kolo19!$C$6:$H$150,6,0),0)</f>
        <v>0</v>
      </c>
      <c r="AD225" s="31">
        <f>IFERROR(VLOOKUP(C225,kolo20!$C$6:$H$145,6,0),0)</f>
        <v>0</v>
      </c>
      <c r="AE225" s="31">
        <f>IFERROR(VLOOKUP(C225,kolo21!$C$6:$H$152,6,0),0)</f>
        <v>0</v>
      </c>
      <c r="AF225" s="31">
        <f>IFERROR(VLOOKUP(C225,kolo22!$C$6:$H$151,6,0),0)</f>
        <v>0</v>
      </c>
      <c r="AG225" s="31">
        <f>IFERROR(VLOOKUP(C225,kolo23!$C$6:$H$118,6,0),0)</f>
        <v>0</v>
      </c>
      <c r="AH225" s="32">
        <f>IFERROR(VLOOKUP(C225,kolo24!$C$6:$H$143,6,0),0)</f>
        <v>0</v>
      </c>
      <c r="AI225" s="33">
        <f t="array" ref="AI225">SUM(LARGE(AA225:AH225,{1,2,3,4,5}))</f>
        <v>0</v>
      </c>
      <c r="AJ225" s="30">
        <f>IFERROR(VLOOKUP(C225,kolo25!$C$6:$H$200,6,0),0)</f>
        <v>0</v>
      </c>
      <c r="AK225" s="27">
        <f>IFERROR(VLOOKUP(C225,kolo26!$C$6:$H$200,6,0),0)</f>
        <v>0</v>
      </c>
      <c r="AL225" s="27">
        <f>IFERROR(VLOOKUP(C225,kolo27!$C$6:$H$200,6,0),0)</f>
        <v>0</v>
      </c>
      <c r="AM225" s="31">
        <f>IFERROR(VLOOKUP(C225,kolo28!$C$6:$H$200,6,0),0)</f>
        <v>0</v>
      </c>
      <c r="AN225" s="31">
        <f>IFERROR(VLOOKUP(C225,kolo29!$C$6:$H$159,6,0),0)</f>
        <v>0</v>
      </c>
      <c r="AO225" s="31">
        <f>IFERROR(VLOOKUP(C225,kolo30!$C$6:$H$75,6,0),0)</f>
        <v>0</v>
      </c>
      <c r="AP225" s="31">
        <f>IFERROR(VLOOKUP(C225,kolo31!$C$6:$H$118,6,0),0)</f>
        <v>0</v>
      </c>
      <c r="AQ225" s="34">
        <f>IFERROR(VLOOKUP(C225,kolo32!$C$6:$H$200,6,0),0)</f>
        <v>0</v>
      </c>
      <c r="AR225" s="35">
        <f t="array" ref="AR225">SUM(LARGE(AJ225:AQ225,{1,2,3,4,5}))</f>
        <v>0</v>
      </c>
      <c r="AS225" s="36">
        <f>Q225+Z225+AI225+AR225</f>
        <v>0</v>
      </c>
    </row>
    <row r="226" spans="1:45" ht="20.399999999999999" hidden="1">
      <c r="A226" s="18">
        <f t="shared" si="9"/>
        <v>58</v>
      </c>
      <c r="B226" s="19" t="s">
        <v>47</v>
      </c>
      <c r="C226" s="20" t="str">
        <f>Popis!A233</f>
        <v>Sabljić Hrvoje</v>
      </c>
      <c r="D226" s="21">
        <f>Popis!B233</f>
        <v>1987</v>
      </c>
      <c r="E226" s="22" t="str">
        <f>LEFT($F226)</f>
        <v>M</v>
      </c>
      <c r="F226" s="23" t="str">
        <f>Popis!E233</f>
        <v>M35</v>
      </c>
      <c r="G226" s="24" t="s">
        <v>48</v>
      </c>
      <c r="H226" s="25">
        <f>1 + COUNTIFS($AS$6:$AS$950,"&gt;" &amp;$AS226, $F$6:$F$950, $F226)</f>
        <v>5</v>
      </c>
      <c r="I226" s="26">
        <f>IFERROR(VLOOKUP(C226,kolo1!$C$8:$H$133,6,0),0)</f>
        <v>0</v>
      </c>
      <c r="J226" s="27">
        <f>IFERROR(VLOOKUP(C226,kolo2!$C$8:$H$199,6,0),0)</f>
        <v>0</v>
      </c>
      <c r="K226" s="27">
        <f>IFERROR(VLOOKUP(C226,kolo3!$C$7:$H$169,6,0),0)</f>
        <v>0</v>
      </c>
      <c r="L226" s="27">
        <f>IFERROR(VLOOKUP(C226,kolo4!$C$6:$H$171,6,0),0)</f>
        <v>0</v>
      </c>
      <c r="M226" s="27">
        <f>IFERROR(VLOOKUP(C226,kolo5!$C$6:$H$150,6,0),0)</f>
        <v>0</v>
      </c>
      <c r="N226" s="27">
        <f>IFERROR(VLOOKUP(C226,kolo6!$C$6:$H$153,6,0),0)</f>
        <v>0</v>
      </c>
      <c r="O226" s="27">
        <f>IFERROR(VLOOKUP(C226,kolo7!$C$6:$H$64,6,0),0)</f>
        <v>0</v>
      </c>
      <c r="P226" s="28">
        <f>IFERROR(VLOOKUP(C226,kolo8!$C$6:$H$134,6,0),0)</f>
        <v>0</v>
      </c>
      <c r="Q226" s="29">
        <f t="array" ref="Q226">SUM(LARGE(I226:P226,{1,2,3,4,5}))</f>
        <v>0</v>
      </c>
      <c r="R226" s="30">
        <f>IFERROR(VLOOKUP(C226,kolo9!$C$6:$H$200,6,0),0)</f>
        <v>0</v>
      </c>
      <c r="S226" s="27">
        <f>IFERROR(VLOOKUP(C226,kolo10!$C$6:$H$103,6,0),0)</f>
        <v>0</v>
      </c>
      <c r="T226" s="27">
        <f>IFERROR(VLOOKUP(C226,kolo11!$C$6:$H$154,6,0),0)</f>
        <v>0</v>
      </c>
      <c r="U226" s="31">
        <f>IFERROR(VLOOKUP(C226,kolo12!$C$6:$H$153,6,0),0)</f>
        <v>0</v>
      </c>
      <c r="V226" s="31">
        <f>IFERROR(VLOOKUP(C226,kolo13!$C$6:$H$151,6,0),0)</f>
        <v>0</v>
      </c>
      <c r="W226" s="31">
        <f>IFERROR(VLOOKUP(C226,kolo14!$C$6:$H$137,6,0),0)</f>
        <v>0</v>
      </c>
      <c r="X226" s="31">
        <f>IFERROR(VLOOKUP(C226,kolo15!$C$6:$H$149,6,0),0)</f>
        <v>0</v>
      </c>
      <c r="Y226" s="32">
        <f>IFERROR(VLOOKUP(C226,kolo16!$C$6:$H$155,6,0),0)</f>
        <v>0</v>
      </c>
      <c r="Z226" s="33">
        <f t="array" ref="Z226">SUM(LARGE(R226:Y226,{1,2,3,4,5}))</f>
        <v>0</v>
      </c>
      <c r="AA226" s="30">
        <f>IFERROR(VLOOKUP(C226,kolo17!$C$6:$H$151,6,0),0)</f>
        <v>0</v>
      </c>
      <c r="AB226" s="27">
        <f>IFERROR(VLOOKUP(C226,kolo18!$C$6:$H$157,6,0),0)</f>
        <v>0</v>
      </c>
      <c r="AC226" s="27">
        <f>IFERROR(VLOOKUP(C226,kolo19!$C$6:$H$150,6,0),0)</f>
        <v>0</v>
      </c>
      <c r="AD226" s="31">
        <f>IFERROR(VLOOKUP(C226,kolo20!$C$6:$H$145,6,0),0)</f>
        <v>0</v>
      </c>
      <c r="AE226" s="31">
        <f>IFERROR(VLOOKUP(C226,kolo21!$C$6:$H$152,6,0),0)</f>
        <v>0</v>
      </c>
      <c r="AF226" s="31">
        <f>IFERROR(VLOOKUP(C226,kolo22!$C$6:$H$151,6,0),0)</f>
        <v>0</v>
      </c>
      <c r="AG226" s="31">
        <f>IFERROR(VLOOKUP(C226,kolo23!$C$6:$H$118,6,0),0)</f>
        <v>0</v>
      </c>
      <c r="AH226" s="32">
        <f>IFERROR(VLOOKUP(C226,kolo24!$C$6:$H$143,6,0),0)</f>
        <v>0</v>
      </c>
      <c r="AI226" s="33">
        <f t="array" ref="AI226">SUM(LARGE(AA226:AH226,{1,2,3,4,5}))</f>
        <v>0</v>
      </c>
      <c r="AJ226" s="30">
        <f>IFERROR(VLOOKUP(C226,kolo25!$C$6:$H$200,6,0),0)</f>
        <v>0</v>
      </c>
      <c r="AK226" s="27">
        <f>IFERROR(VLOOKUP(C226,kolo26!$C$6:$H$200,6,0),0)</f>
        <v>0</v>
      </c>
      <c r="AL226" s="27">
        <f>IFERROR(VLOOKUP(C226,kolo27!$C$6:$H$200,6,0),0)</f>
        <v>0</v>
      </c>
      <c r="AM226" s="31">
        <f>IFERROR(VLOOKUP(C226,kolo28!$C$6:$H$200,6,0),0)</f>
        <v>0</v>
      </c>
      <c r="AN226" s="31">
        <f>IFERROR(VLOOKUP(C226,kolo29!$C$6:$H$159,6,0),0)</f>
        <v>0</v>
      </c>
      <c r="AO226" s="31">
        <f>IFERROR(VLOOKUP(C226,kolo30!$C$6:$H$75,6,0),0)</f>
        <v>0</v>
      </c>
      <c r="AP226" s="31">
        <f>IFERROR(VLOOKUP(C226,kolo31!$C$6:$H$118,6,0),0)</f>
        <v>0</v>
      </c>
      <c r="AQ226" s="34">
        <f>IFERROR(VLOOKUP(C226,kolo32!$C$6:$H$200,6,0),0)</f>
        <v>0</v>
      </c>
      <c r="AR226" s="35">
        <f t="array" ref="AR226">SUM(LARGE(AJ226:AQ226,{1,2,3,4,5}))</f>
        <v>0</v>
      </c>
      <c r="AS226" s="36">
        <f>Q226+Z226+AI226+AR226</f>
        <v>0</v>
      </c>
    </row>
    <row r="227" spans="1:45" ht="20.399999999999999" hidden="1">
      <c r="A227" s="18">
        <f t="shared" si="9"/>
        <v>34</v>
      </c>
      <c r="B227" s="19" t="s">
        <v>47</v>
      </c>
      <c r="C227" s="20" t="str">
        <f>Popis!A234</f>
        <v>Sakar Vukić Tena</v>
      </c>
      <c r="D227" s="21">
        <f>Popis!B234</f>
        <v>1987</v>
      </c>
      <c r="E227" s="22" t="str">
        <f>LEFT($F227)</f>
        <v>Ž</v>
      </c>
      <c r="F227" s="23" t="str">
        <f>Popis!E234</f>
        <v>Ž35</v>
      </c>
      <c r="G227" s="24" t="s">
        <v>48</v>
      </c>
      <c r="H227" s="25">
        <f>1 + COUNTIFS($AS$6:$AS$950,"&gt;" &amp;$AS227, $F$6:$F$950, $F227)</f>
        <v>4</v>
      </c>
      <c r="I227" s="26">
        <f>IFERROR(VLOOKUP(C227,kolo1!$C$8:$H$133,6,0),0)</f>
        <v>0</v>
      </c>
      <c r="J227" s="27">
        <f>IFERROR(VLOOKUP(C227,kolo2!$C$8:$H$199,6,0),0)</f>
        <v>0</v>
      </c>
      <c r="K227" s="27">
        <f>IFERROR(VLOOKUP(C227,kolo3!$C$7:$H$169,6,0),0)</f>
        <v>0</v>
      </c>
      <c r="L227" s="27">
        <f>IFERROR(VLOOKUP(C227,kolo4!$C$6:$H$171,6,0),0)</f>
        <v>0</v>
      </c>
      <c r="M227" s="27">
        <f>IFERROR(VLOOKUP(C227,kolo5!$C$6:$H$150,6,0),0)</f>
        <v>0</v>
      </c>
      <c r="N227" s="27">
        <f>IFERROR(VLOOKUP(C227,kolo6!$C$6:$H$153,6,0),0)</f>
        <v>0</v>
      </c>
      <c r="O227" s="27">
        <f>IFERROR(VLOOKUP(C227,kolo7!$C$6:$H$64,6,0),0)</f>
        <v>0</v>
      </c>
      <c r="P227" s="28">
        <f>IFERROR(VLOOKUP(C227,kolo8!$C$6:$H$134,6,0),0)</f>
        <v>0</v>
      </c>
      <c r="Q227" s="29">
        <f t="array" ref="Q227">SUM(LARGE(I227:P227,{1,2,3,4,5}))</f>
        <v>0</v>
      </c>
      <c r="R227" s="30">
        <f>IFERROR(VLOOKUP(C227,kolo9!$C$6:$H$200,6,0),0)</f>
        <v>0</v>
      </c>
      <c r="S227" s="27">
        <f>IFERROR(VLOOKUP(C227,kolo10!$C$6:$H$103,6,0),0)</f>
        <v>0</v>
      </c>
      <c r="T227" s="27">
        <f>IFERROR(VLOOKUP(C227,kolo11!$C$6:$H$154,6,0),0)</f>
        <v>0</v>
      </c>
      <c r="U227" s="31">
        <f>IFERROR(VLOOKUP(C227,kolo12!$C$6:$H$153,6,0),0)</f>
        <v>0</v>
      </c>
      <c r="V227" s="31">
        <f>IFERROR(VLOOKUP(C227,kolo13!$C$6:$H$151,6,0),0)</f>
        <v>0</v>
      </c>
      <c r="W227" s="31">
        <f>IFERROR(VLOOKUP(C227,kolo14!$C$6:$H$137,6,0),0)</f>
        <v>0</v>
      </c>
      <c r="X227" s="31">
        <f>IFERROR(VLOOKUP(C227,kolo15!$C$6:$H$149,6,0),0)</f>
        <v>0</v>
      </c>
      <c r="Y227" s="32">
        <f>IFERROR(VLOOKUP(C227,kolo16!$C$6:$H$155,6,0),0)</f>
        <v>0</v>
      </c>
      <c r="Z227" s="33">
        <f t="array" ref="Z227">SUM(LARGE(R227:Y227,{1,2,3,4,5}))</f>
        <v>0</v>
      </c>
      <c r="AA227" s="30">
        <f>IFERROR(VLOOKUP(C227,kolo17!$C$6:$H$151,6,0),0)</f>
        <v>0</v>
      </c>
      <c r="AB227" s="27">
        <f>IFERROR(VLOOKUP(C227,kolo18!$C$6:$H$157,6,0),0)</f>
        <v>0</v>
      </c>
      <c r="AC227" s="27">
        <f>IFERROR(VLOOKUP(C227,kolo19!$C$6:$H$150,6,0),0)</f>
        <v>0</v>
      </c>
      <c r="AD227" s="31">
        <f>IFERROR(VLOOKUP(C227,kolo20!$C$6:$H$145,6,0),0)</f>
        <v>0</v>
      </c>
      <c r="AE227" s="31">
        <f>IFERROR(VLOOKUP(C227,kolo21!$C$6:$H$152,6,0),0)</f>
        <v>0</v>
      </c>
      <c r="AF227" s="31">
        <f>IFERROR(VLOOKUP(C227,kolo22!$C$6:$H$151,6,0),0)</f>
        <v>0</v>
      </c>
      <c r="AG227" s="31">
        <f>IFERROR(VLOOKUP(C227,kolo23!$C$6:$H$118,6,0),0)</f>
        <v>0</v>
      </c>
      <c r="AH227" s="32">
        <f>IFERROR(VLOOKUP(C227,kolo24!$C$6:$H$143,6,0),0)</f>
        <v>0</v>
      </c>
      <c r="AI227" s="33">
        <f t="array" ref="AI227">SUM(LARGE(AA227:AH227,{1,2,3,4,5}))</f>
        <v>0</v>
      </c>
      <c r="AJ227" s="30">
        <f>IFERROR(VLOOKUP(C227,kolo25!$C$6:$H$200,6,0),0)</f>
        <v>0</v>
      </c>
      <c r="AK227" s="27">
        <f>IFERROR(VLOOKUP(C227,kolo26!$C$6:$H$200,6,0),0)</f>
        <v>0</v>
      </c>
      <c r="AL227" s="27">
        <f>IFERROR(VLOOKUP(C227,kolo27!$C$6:$H$200,6,0),0)</f>
        <v>0</v>
      </c>
      <c r="AM227" s="31">
        <f>IFERROR(VLOOKUP(C227,kolo28!$C$6:$H$200,6,0),0)</f>
        <v>0</v>
      </c>
      <c r="AN227" s="31">
        <f>IFERROR(VLOOKUP(C227,kolo29!$C$6:$H$159,6,0),0)</f>
        <v>0</v>
      </c>
      <c r="AO227" s="31">
        <f>IFERROR(VLOOKUP(C227,kolo30!$C$6:$H$75,6,0),0)</f>
        <v>0</v>
      </c>
      <c r="AP227" s="31">
        <f>IFERROR(VLOOKUP(C227,kolo31!$C$6:$H$118,6,0),0)</f>
        <v>0</v>
      </c>
      <c r="AQ227" s="34">
        <f>IFERROR(VLOOKUP(C227,kolo32!$C$6:$H$200,6,0),0)</f>
        <v>0</v>
      </c>
      <c r="AR227" s="35">
        <f t="array" ref="AR227">SUM(LARGE(AJ227:AQ227,{1,2,3,4,5}))</f>
        <v>0</v>
      </c>
      <c r="AS227" s="36">
        <f>Q227+Z227+AI227+AR227</f>
        <v>0</v>
      </c>
    </row>
    <row r="228" spans="1:45" ht="20.399999999999999" hidden="1">
      <c r="A228" s="18">
        <f t="shared" si="9"/>
        <v>58</v>
      </c>
      <c r="B228" s="19" t="s">
        <v>47</v>
      </c>
      <c r="C228" s="20" t="str">
        <f>Popis!A35</f>
        <v>Brezinščak Luka</v>
      </c>
      <c r="D228" s="21">
        <f>Popis!B35</f>
        <v>1985</v>
      </c>
      <c r="E228" s="22" t="str">
        <f>LEFT($F228)</f>
        <v>M</v>
      </c>
      <c r="F228" s="23" t="str">
        <f>Popis!E35</f>
        <v>M35</v>
      </c>
      <c r="G228" s="24" t="s">
        <v>48</v>
      </c>
      <c r="H228" s="25">
        <f>1 + COUNTIFS($AS$6:$AS$950,"&gt;" &amp;$AS228, $F$6:$F$950, $F228)</f>
        <v>5</v>
      </c>
      <c r="I228" s="26">
        <f>IFERROR(VLOOKUP(C228,kolo1!$C$8:$H$133,6,0),0)</f>
        <v>0</v>
      </c>
      <c r="J228" s="27">
        <f>IFERROR(VLOOKUP(C228,kolo2!$C$8:$H$199,6,0),0)</f>
        <v>0</v>
      </c>
      <c r="K228" s="27">
        <f>IFERROR(VLOOKUP(C228,kolo3!$C$7:$H$169,6,0),0)</f>
        <v>0</v>
      </c>
      <c r="L228" s="27">
        <f>IFERROR(VLOOKUP(C228,kolo4!$C$6:$H$171,6,0),0)</f>
        <v>0</v>
      </c>
      <c r="M228" s="27">
        <f>IFERROR(VLOOKUP(C228,kolo5!$C$6:$H$150,6,0),0)</f>
        <v>0</v>
      </c>
      <c r="N228" s="27">
        <f>IFERROR(VLOOKUP(C228,kolo6!$C$6:$H$153,6,0),0)</f>
        <v>0</v>
      </c>
      <c r="O228" s="27">
        <f>IFERROR(VLOOKUP(C228,kolo7!$C$6:$H$64,6,0),0)</f>
        <v>0</v>
      </c>
      <c r="P228" s="28">
        <f>IFERROR(VLOOKUP(C228,kolo8!$C$6:$H$134,6,0),0)</f>
        <v>0</v>
      </c>
      <c r="Q228" s="29">
        <f t="array" ref="Q228">SUM(LARGE(I228:P228,{1,2,3,4,5}))</f>
        <v>0</v>
      </c>
      <c r="R228" s="30">
        <f>IFERROR(VLOOKUP(C228,kolo9!$C$6:$H$200,6,0),0)</f>
        <v>0</v>
      </c>
      <c r="S228" s="27">
        <f>IFERROR(VLOOKUP(C228,kolo10!$C$6:$H$103,6,0),0)</f>
        <v>0</v>
      </c>
      <c r="T228" s="27">
        <f>IFERROR(VLOOKUP(C228,kolo11!$C$6:$H$154,6,0),0)</f>
        <v>0</v>
      </c>
      <c r="U228" s="31">
        <f>IFERROR(VLOOKUP(C228,kolo12!$C$6:$H$153,6,0),0)</f>
        <v>0</v>
      </c>
      <c r="V228" s="31">
        <f>IFERROR(VLOOKUP(C228,kolo13!$C$6:$H$151,6,0),0)</f>
        <v>0</v>
      </c>
      <c r="W228" s="31">
        <f>IFERROR(VLOOKUP(C228,kolo14!$C$6:$H$137,6,0),0)</f>
        <v>0</v>
      </c>
      <c r="X228" s="31">
        <f>IFERROR(VLOOKUP(C228,kolo15!$C$6:$H$149,6,0),0)</f>
        <v>0</v>
      </c>
      <c r="Y228" s="32">
        <f>IFERROR(VLOOKUP(C228,kolo16!$C$6:$H$155,6,0),0)</f>
        <v>0</v>
      </c>
      <c r="Z228" s="33">
        <f t="array" ref="Z228">SUM(LARGE(R228:Y228,{1,2,3,4,5}))</f>
        <v>0</v>
      </c>
      <c r="AA228" s="30">
        <f>IFERROR(VLOOKUP(C228,kolo17!$C$6:$H$151,6,0),0)</f>
        <v>0</v>
      </c>
      <c r="AB228" s="27">
        <f>IFERROR(VLOOKUP(C228,kolo18!$C$6:$H$157,6,0),0)</f>
        <v>0</v>
      </c>
      <c r="AC228" s="27">
        <f>IFERROR(VLOOKUP(C228,kolo19!$C$6:$H$150,6,0),0)</f>
        <v>0</v>
      </c>
      <c r="AD228" s="31">
        <f>IFERROR(VLOOKUP(C228,kolo20!$C$6:$H$145,6,0),0)</f>
        <v>0</v>
      </c>
      <c r="AE228" s="31">
        <f>IFERROR(VLOOKUP(C228,kolo21!$C$6:$H$152,6,0),0)</f>
        <v>0</v>
      </c>
      <c r="AF228" s="31">
        <f>IFERROR(VLOOKUP(C228,kolo22!$C$6:$H$151,6,0),0)</f>
        <v>0</v>
      </c>
      <c r="AG228" s="31">
        <f>IFERROR(VLOOKUP(C228,kolo23!$C$6:$H$118,6,0),0)</f>
        <v>0</v>
      </c>
      <c r="AH228" s="32">
        <f>IFERROR(VLOOKUP(C228,kolo24!$C$6:$H$143,6,0),0)</f>
        <v>0</v>
      </c>
      <c r="AI228" s="33">
        <f t="array" ref="AI228">SUM(LARGE(AA228:AH228,{1,2,3,4,5}))</f>
        <v>0</v>
      </c>
      <c r="AJ228" s="30">
        <f>IFERROR(VLOOKUP(C228,kolo25!$C$6:$H$200,6,0),0)</f>
        <v>0</v>
      </c>
      <c r="AK228" s="27">
        <f>IFERROR(VLOOKUP(C228,kolo26!$C$6:$H$200,6,0),0)</f>
        <v>0</v>
      </c>
      <c r="AL228" s="27">
        <f>IFERROR(VLOOKUP(C228,kolo27!$C$6:$H$200,6,0),0)</f>
        <v>0</v>
      </c>
      <c r="AM228" s="31">
        <f>IFERROR(VLOOKUP(C228,kolo28!$C$6:$H$200,6,0),0)</f>
        <v>0</v>
      </c>
      <c r="AN228" s="31">
        <f>IFERROR(VLOOKUP(C228,kolo29!$C$6:$H$159,6,0),0)</f>
        <v>0</v>
      </c>
      <c r="AO228" s="31">
        <f>IFERROR(VLOOKUP(C228,kolo30!$C$6:$H$75,6,0),0)</f>
        <v>0</v>
      </c>
      <c r="AP228" s="31">
        <f>IFERROR(VLOOKUP(C228,kolo31!$C$6:$H$118,6,0),0)</f>
        <v>0</v>
      </c>
      <c r="AQ228" s="34">
        <f>IFERROR(VLOOKUP(C228,kolo32!$C$6:$H$200,6,0),0)</f>
        <v>0</v>
      </c>
      <c r="AR228" s="35">
        <f t="array" ref="AR228">SUM(LARGE(AJ228:AQ228,{1,2,3,4,5}))</f>
        <v>0</v>
      </c>
      <c r="AS228" s="36">
        <f>Q228+Z228+AI228+AR228</f>
        <v>0</v>
      </c>
    </row>
    <row r="229" spans="1:45" ht="20.399999999999999" hidden="1">
      <c r="A229" s="18">
        <f t="shared" si="9"/>
        <v>58</v>
      </c>
      <c r="B229" s="19" t="s">
        <v>47</v>
      </c>
      <c r="C229" s="20" t="str">
        <f>Popis!A236</f>
        <v>Selimović Fuad</v>
      </c>
      <c r="D229" s="21">
        <f>Popis!B236</f>
        <v>0</v>
      </c>
      <c r="E229" s="22" t="str">
        <f>LEFT($F229)</f>
        <v>M</v>
      </c>
      <c r="F229" s="23" t="str">
        <f>Popis!E236</f>
        <v>Mun</v>
      </c>
      <c r="G229" s="24" t="s">
        <v>48</v>
      </c>
      <c r="H229" s="25">
        <f>1 + COUNTIFS($AS$6:$AS$950,"&gt;" &amp;$AS229, $F$6:$F$950, $F229)</f>
        <v>14</v>
      </c>
      <c r="I229" s="26">
        <f>IFERROR(VLOOKUP(C229,kolo1!$C$8:$H$133,6,0),0)</f>
        <v>0</v>
      </c>
      <c r="J229" s="27">
        <f>IFERROR(VLOOKUP(C229,kolo2!$C$8:$H$199,6,0),0)</f>
        <v>0</v>
      </c>
      <c r="K229" s="27">
        <f>IFERROR(VLOOKUP(C229,kolo3!$C$7:$H$169,6,0),0)</f>
        <v>0</v>
      </c>
      <c r="L229" s="27">
        <f>IFERROR(VLOOKUP(C229,kolo4!$C$6:$H$171,6,0),0)</f>
        <v>0</v>
      </c>
      <c r="M229" s="27">
        <f>IFERROR(VLOOKUP(C229,kolo5!$C$6:$H$150,6,0),0)</f>
        <v>0</v>
      </c>
      <c r="N229" s="27">
        <f>IFERROR(VLOOKUP(C229,kolo6!$C$6:$H$153,6,0),0)</f>
        <v>0</v>
      </c>
      <c r="O229" s="27">
        <f>IFERROR(VLOOKUP(C229,kolo7!$C$6:$H$64,6,0),0)</f>
        <v>0</v>
      </c>
      <c r="P229" s="28">
        <f>IFERROR(VLOOKUP(C229,kolo8!$C$6:$H$134,6,0),0)</f>
        <v>0</v>
      </c>
      <c r="Q229" s="29">
        <f t="array" ref="Q229">SUM(LARGE(I229:P229,{1,2,3,4,5}))</f>
        <v>0</v>
      </c>
      <c r="R229" s="30">
        <f>IFERROR(VLOOKUP(C229,kolo9!$C$6:$H$200,6,0),0)</f>
        <v>0</v>
      </c>
      <c r="S229" s="27">
        <f>IFERROR(VLOOKUP(C229,kolo10!$C$6:$H$103,6,0),0)</f>
        <v>0</v>
      </c>
      <c r="T229" s="27">
        <f>IFERROR(VLOOKUP(C229,kolo11!$C$6:$H$154,6,0),0)</f>
        <v>0</v>
      </c>
      <c r="U229" s="31">
        <f>IFERROR(VLOOKUP(C229,kolo12!$C$6:$H$153,6,0),0)</f>
        <v>0</v>
      </c>
      <c r="V229" s="31">
        <f>IFERROR(VLOOKUP(C229,kolo13!$C$6:$H$151,6,0),0)</f>
        <v>0</v>
      </c>
      <c r="W229" s="31">
        <f>IFERROR(VLOOKUP(C229,kolo14!$C$6:$H$137,6,0),0)</f>
        <v>0</v>
      </c>
      <c r="X229" s="31">
        <f>IFERROR(VLOOKUP(C229,kolo15!$C$6:$H$149,6,0),0)</f>
        <v>0</v>
      </c>
      <c r="Y229" s="32">
        <f>IFERROR(VLOOKUP(C229,kolo16!$C$6:$H$155,6,0),0)</f>
        <v>0</v>
      </c>
      <c r="Z229" s="33">
        <f t="array" ref="Z229">SUM(LARGE(R229:Y229,{1,2,3,4,5}))</f>
        <v>0</v>
      </c>
      <c r="AA229" s="30">
        <f>IFERROR(VLOOKUP(C229,kolo17!$C$6:$H$151,6,0),0)</f>
        <v>0</v>
      </c>
      <c r="AB229" s="27">
        <f>IFERROR(VLOOKUP(C229,kolo18!$C$6:$H$157,6,0),0)</f>
        <v>0</v>
      </c>
      <c r="AC229" s="27">
        <f>IFERROR(VLOOKUP(C229,kolo19!$C$6:$H$150,6,0),0)</f>
        <v>0</v>
      </c>
      <c r="AD229" s="31">
        <f>IFERROR(VLOOKUP(C229,kolo20!$C$6:$H$145,6,0),0)</f>
        <v>0</v>
      </c>
      <c r="AE229" s="31">
        <f>IFERROR(VLOOKUP(C229,kolo21!$C$6:$H$152,6,0),0)</f>
        <v>0</v>
      </c>
      <c r="AF229" s="31">
        <f>IFERROR(VLOOKUP(C229,kolo22!$C$6:$H$151,6,0),0)</f>
        <v>0</v>
      </c>
      <c r="AG229" s="31">
        <f>IFERROR(VLOOKUP(C229,kolo23!$C$6:$H$118,6,0),0)</f>
        <v>0</v>
      </c>
      <c r="AH229" s="32">
        <f>IFERROR(VLOOKUP(C229,kolo24!$C$6:$H$143,6,0),0)</f>
        <v>0</v>
      </c>
      <c r="AI229" s="33">
        <f t="array" ref="AI229">SUM(LARGE(AA229:AH229,{1,2,3,4,5}))</f>
        <v>0</v>
      </c>
      <c r="AJ229" s="30">
        <f>IFERROR(VLOOKUP(C229,kolo25!$C$6:$H$200,6,0),0)</f>
        <v>0</v>
      </c>
      <c r="AK229" s="27">
        <f>IFERROR(VLOOKUP(C229,kolo26!$C$6:$H$200,6,0),0)</f>
        <v>0</v>
      </c>
      <c r="AL229" s="27">
        <f>IFERROR(VLOOKUP(C229,kolo27!$C$6:$H$200,6,0),0)</f>
        <v>0</v>
      </c>
      <c r="AM229" s="31">
        <f>IFERROR(VLOOKUP(C229,kolo28!$C$6:$H$200,6,0),0)</f>
        <v>0</v>
      </c>
      <c r="AN229" s="31">
        <f>IFERROR(VLOOKUP(C229,kolo29!$C$6:$H$159,6,0),0)</f>
        <v>0</v>
      </c>
      <c r="AO229" s="31">
        <f>IFERROR(VLOOKUP(C229,kolo30!$C$6:$H$75,6,0),0)</f>
        <v>0</v>
      </c>
      <c r="AP229" s="31">
        <f>IFERROR(VLOOKUP(C229,kolo31!$C$6:$H$118,6,0),0)</f>
        <v>0</v>
      </c>
      <c r="AQ229" s="34">
        <f>IFERROR(VLOOKUP(C229,kolo32!$C$6:$H$200,6,0),0)</f>
        <v>0</v>
      </c>
      <c r="AR229" s="35">
        <f t="array" ref="AR229">SUM(LARGE(AJ229:AQ229,{1,2,3,4,5}))</f>
        <v>0</v>
      </c>
      <c r="AS229" s="36">
        <f>Q229+Z229+AI229+AR229</f>
        <v>0</v>
      </c>
    </row>
    <row r="230" spans="1:45" ht="20.399999999999999" hidden="1">
      <c r="A230" s="18">
        <f t="shared" si="9"/>
        <v>58</v>
      </c>
      <c r="B230" s="19" t="s">
        <v>47</v>
      </c>
      <c r="C230" s="20" t="str">
        <f>Popis!A264</f>
        <v>Škara Mateo</v>
      </c>
      <c r="D230" s="21">
        <f>Popis!B264</f>
        <v>1990</v>
      </c>
      <c r="E230" s="22" t="str">
        <f>LEFT($F230)</f>
        <v>M</v>
      </c>
      <c r="F230" s="23" t="str">
        <f>Popis!E264</f>
        <v>MS</v>
      </c>
      <c r="G230" s="24" t="s">
        <v>48</v>
      </c>
      <c r="H230" s="25">
        <f>1 + COUNTIFS($AS$6:$AS$950,"&gt;" &amp;$AS230, $F$6:$F$950, $F230)</f>
        <v>7</v>
      </c>
      <c r="I230" s="26">
        <f>IFERROR(VLOOKUP(C230,kolo1!$C$8:$H$133,6,0),0)</f>
        <v>0</v>
      </c>
      <c r="J230" s="27">
        <f>IFERROR(VLOOKUP(C230,kolo2!$C$8:$H$199,6,0),0)</f>
        <v>0</v>
      </c>
      <c r="K230" s="27">
        <f>IFERROR(VLOOKUP(C230,kolo3!$C$7:$H$169,6,0),0)</f>
        <v>0</v>
      </c>
      <c r="L230" s="27">
        <f>IFERROR(VLOOKUP(C230,kolo4!$C$6:$H$171,6,0),0)</f>
        <v>0</v>
      </c>
      <c r="M230" s="27">
        <f>IFERROR(VLOOKUP(C230,kolo5!$C$6:$H$150,6,0),0)</f>
        <v>0</v>
      </c>
      <c r="N230" s="27">
        <f>IFERROR(VLOOKUP(C230,kolo6!$C$6:$H$153,6,0),0)</f>
        <v>0</v>
      </c>
      <c r="O230" s="27">
        <f>IFERROR(VLOOKUP(C230,kolo7!$C$6:$H$64,6,0),0)</f>
        <v>0</v>
      </c>
      <c r="P230" s="28">
        <f>IFERROR(VLOOKUP(C230,kolo8!$C$6:$H$134,6,0),0)</f>
        <v>0</v>
      </c>
      <c r="Q230" s="29">
        <f t="array" ref="Q230">SUM(LARGE(I230:P230,{1,2,3,4,5}))</f>
        <v>0</v>
      </c>
      <c r="R230" s="30">
        <f>IFERROR(VLOOKUP(C230,kolo9!$C$6:$H$200,6,0),0)</f>
        <v>0</v>
      </c>
      <c r="S230" s="27">
        <f>IFERROR(VLOOKUP(C230,kolo10!$C$6:$H$103,6,0),0)</f>
        <v>0</v>
      </c>
      <c r="T230" s="27">
        <f>IFERROR(VLOOKUP(C230,kolo11!$C$6:$H$154,6,0),0)</f>
        <v>0</v>
      </c>
      <c r="U230" s="31">
        <f>IFERROR(VLOOKUP(C230,kolo12!$C$6:$H$153,6,0),0)</f>
        <v>0</v>
      </c>
      <c r="V230" s="31">
        <f>IFERROR(VLOOKUP(C230,kolo13!$C$6:$H$151,6,0),0)</f>
        <v>0</v>
      </c>
      <c r="W230" s="31">
        <f>IFERROR(VLOOKUP(C230,kolo14!$C$6:$H$137,6,0),0)</f>
        <v>0</v>
      </c>
      <c r="X230" s="31">
        <f>IFERROR(VLOOKUP(C230,kolo15!$C$6:$H$149,6,0),0)</f>
        <v>0</v>
      </c>
      <c r="Y230" s="32">
        <f>IFERROR(VLOOKUP(C230,kolo16!$C$6:$H$155,6,0),0)</f>
        <v>0</v>
      </c>
      <c r="Z230" s="33">
        <f t="array" ref="Z230">SUM(LARGE(R230:Y230,{1,2,3,4,5}))</f>
        <v>0</v>
      </c>
      <c r="AA230" s="30">
        <f>IFERROR(VLOOKUP(C230,kolo17!$C$6:$H$151,6,0),0)</f>
        <v>0</v>
      </c>
      <c r="AB230" s="27">
        <f>IFERROR(VLOOKUP(C230,kolo18!$C$6:$H$157,6,0),0)</f>
        <v>0</v>
      </c>
      <c r="AC230" s="27">
        <f>IFERROR(VLOOKUP(C230,kolo19!$C$6:$H$150,6,0),0)</f>
        <v>0</v>
      </c>
      <c r="AD230" s="31">
        <f>IFERROR(VLOOKUP(C230,kolo20!$C$6:$H$145,6,0),0)</f>
        <v>0</v>
      </c>
      <c r="AE230" s="31">
        <f>IFERROR(VLOOKUP(C230,kolo21!$C$6:$H$152,6,0),0)</f>
        <v>0</v>
      </c>
      <c r="AF230" s="31">
        <f>IFERROR(VLOOKUP(C230,kolo22!$C$6:$H$151,6,0),0)</f>
        <v>0</v>
      </c>
      <c r="AG230" s="31">
        <f>IFERROR(VLOOKUP(C230,kolo23!$C$6:$H$118,6,0),0)</f>
        <v>0</v>
      </c>
      <c r="AH230" s="32">
        <f>IFERROR(VLOOKUP(C230,kolo24!$C$6:$H$143,6,0),0)</f>
        <v>0</v>
      </c>
      <c r="AI230" s="33">
        <f t="array" ref="AI230">SUM(LARGE(AA230:AH230,{1,2,3,4,5}))</f>
        <v>0</v>
      </c>
      <c r="AJ230" s="30">
        <f>IFERROR(VLOOKUP(C230,kolo25!$C$6:$H$200,6,0),0)</f>
        <v>0</v>
      </c>
      <c r="AK230" s="27">
        <f>IFERROR(VLOOKUP(C230,kolo26!$C$6:$H$200,6,0),0)</f>
        <v>0</v>
      </c>
      <c r="AL230" s="27">
        <f>IFERROR(VLOOKUP(C230,kolo27!$C$6:$H$200,6,0),0)</f>
        <v>0</v>
      </c>
      <c r="AM230" s="31">
        <f>IFERROR(VLOOKUP(C230,kolo28!$C$6:$H$200,6,0),0)</f>
        <v>0</v>
      </c>
      <c r="AN230" s="31">
        <f>IFERROR(VLOOKUP(C230,kolo29!$C$6:$H$159,6,0),0)</f>
        <v>0</v>
      </c>
      <c r="AO230" s="31">
        <f>IFERROR(VLOOKUP(C230,kolo30!$C$6:$H$75,6,0),0)</f>
        <v>0</v>
      </c>
      <c r="AP230" s="31">
        <f>IFERROR(VLOOKUP(C230,kolo31!$C$6:$H$118,6,0),0)</f>
        <v>0</v>
      </c>
      <c r="AQ230" s="34">
        <f>IFERROR(VLOOKUP(C230,kolo32!$C$6:$H$200,6,0),0)</f>
        <v>0</v>
      </c>
      <c r="AR230" s="35">
        <f t="array" ref="AR230">SUM(LARGE(AJ230:AQ230,{1,2,3,4,5}))</f>
        <v>0</v>
      </c>
      <c r="AS230" s="36">
        <f>Q230+Z230+AI230+AR230</f>
        <v>0</v>
      </c>
    </row>
    <row r="231" spans="1:45" ht="20.399999999999999" hidden="1">
      <c r="A231" s="18">
        <f t="shared" si="9"/>
        <v>58</v>
      </c>
      <c r="B231" s="19" t="s">
        <v>47</v>
      </c>
      <c r="C231" s="20" t="str">
        <f>Popis!A238</f>
        <v>Shkelezen Samahodai</v>
      </c>
      <c r="D231" s="21">
        <f>Popis!B238</f>
        <v>0</v>
      </c>
      <c r="E231" s="22" t="str">
        <f>LEFT($F231)</f>
        <v>M</v>
      </c>
      <c r="F231" s="23" t="str">
        <f>Popis!E238</f>
        <v>Mun</v>
      </c>
      <c r="G231" s="24" t="s">
        <v>48</v>
      </c>
      <c r="H231" s="25">
        <f>1 + COUNTIFS($AS$6:$AS$950,"&gt;" &amp;$AS231, $F$6:$F$950, $F231)</f>
        <v>14</v>
      </c>
      <c r="I231" s="26">
        <f>IFERROR(VLOOKUP(C231,kolo1!$C$8:$H$133,6,0),0)</f>
        <v>0</v>
      </c>
      <c r="J231" s="27">
        <f>IFERROR(VLOOKUP(C231,kolo2!$C$8:$H$199,6,0),0)</f>
        <v>0</v>
      </c>
      <c r="K231" s="27">
        <f>IFERROR(VLOOKUP(C231,kolo3!$C$7:$H$169,6,0),0)</f>
        <v>0</v>
      </c>
      <c r="L231" s="27">
        <f>IFERROR(VLOOKUP(C231,kolo4!$C$6:$H$171,6,0),0)</f>
        <v>0</v>
      </c>
      <c r="M231" s="27">
        <f>IFERROR(VLOOKUP(C231,kolo5!$C$6:$H$150,6,0),0)</f>
        <v>0</v>
      </c>
      <c r="N231" s="27">
        <f>IFERROR(VLOOKUP(C231,kolo6!$C$6:$H$153,6,0),0)</f>
        <v>0</v>
      </c>
      <c r="O231" s="27">
        <f>IFERROR(VLOOKUP(C231,kolo7!$C$6:$H$64,6,0),0)</f>
        <v>0</v>
      </c>
      <c r="P231" s="28">
        <f>IFERROR(VLOOKUP(C231,kolo8!$C$6:$H$134,6,0),0)</f>
        <v>0</v>
      </c>
      <c r="Q231" s="29">
        <f t="array" ref="Q231">SUM(LARGE(I231:P231,{1,2,3,4,5}))</f>
        <v>0</v>
      </c>
      <c r="R231" s="30">
        <f>IFERROR(VLOOKUP(C231,kolo9!$C$6:$H$200,6,0),0)</f>
        <v>0</v>
      </c>
      <c r="S231" s="27">
        <f>IFERROR(VLOOKUP(C231,kolo10!$C$6:$H$103,6,0),0)</f>
        <v>0</v>
      </c>
      <c r="T231" s="27">
        <f>IFERROR(VLOOKUP(C231,kolo11!$C$6:$H$154,6,0),0)</f>
        <v>0</v>
      </c>
      <c r="U231" s="31">
        <f>IFERROR(VLOOKUP(C231,kolo12!$C$6:$H$153,6,0),0)</f>
        <v>0</v>
      </c>
      <c r="V231" s="31">
        <f>IFERROR(VLOOKUP(C231,kolo13!$C$6:$H$151,6,0),0)</f>
        <v>0</v>
      </c>
      <c r="W231" s="31">
        <f>IFERROR(VLOOKUP(C231,kolo14!$C$6:$H$137,6,0),0)</f>
        <v>0</v>
      </c>
      <c r="X231" s="31">
        <f>IFERROR(VLOOKUP(C231,kolo15!$C$6:$H$149,6,0),0)</f>
        <v>0</v>
      </c>
      <c r="Y231" s="32">
        <f>IFERROR(VLOOKUP(C231,kolo16!$C$6:$H$155,6,0),0)</f>
        <v>0</v>
      </c>
      <c r="Z231" s="33">
        <f t="array" ref="Z231">SUM(LARGE(R231:Y231,{1,2,3,4,5}))</f>
        <v>0</v>
      </c>
      <c r="AA231" s="30">
        <f>IFERROR(VLOOKUP(C231,kolo17!$C$6:$H$151,6,0),0)</f>
        <v>0</v>
      </c>
      <c r="AB231" s="27">
        <f>IFERROR(VLOOKUP(C231,kolo18!$C$6:$H$157,6,0),0)</f>
        <v>0</v>
      </c>
      <c r="AC231" s="27">
        <f>IFERROR(VLOOKUP(C231,kolo19!$C$6:$H$150,6,0),0)</f>
        <v>0</v>
      </c>
      <c r="AD231" s="31">
        <f>IFERROR(VLOOKUP(C231,kolo20!$C$6:$H$145,6,0),0)</f>
        <v>0</v>
      </c>
      <c r="AE231" s="31">
        <f>IFERROR(VLOOKUP(C231,kolo21!$C$6:$H$152,6,0),0)</f>
        <v>0</v>
      </c>
      <c r="AF231" s="31">
        <f>IFERROR(VLOOKUP(C231,kolo22!$C$6:$H$151,6,0),0)</f>
        <v>0</v>
      </c>
      <c r="AG231" s="31">
        <f>IFERROR(VLOOKUP(C231,kolo23!$C$6:$H$118,6,0),0)</f>
        <v>0</v>
      </c>
      <c r="AH231" s="32">
        <f>IFERROR(VLOOKUP(C231,kolo24!$C$6:$H$143,6,0),0)</f>
        <v>0</v>
      </c>
      <c r="AI231" s="33">
        <f t="array" ref="AI231">SUM(LARGE(AA231:AH231,{1,2,3,4,5}))</f>
        <v>0</v>
      </c>
      <c r="AJ231" s="30">
        <f>IFERROR(VLOOKUP(C231,kolo25!$C$6:$H$200,6,0),0)</f>
        <v>0</v>
      </c>
      <c r="AK231" s="27">
        <f>IFERROR(VLOOKUP(C231,kolo26!$C$6:$H$200,6,0),0)</f>
        <v>0</v>
      </c>
      <c r="AL231" s="27">
        <f>IFERROR(VLOOKUP(C231,kolo27!$C$6:$H$200,6,0),0)</f>
        <v>0</v>
      </c>
      <c r="AM231" s="31">
        <f>IFERROR(VLOOKUP(C231,kolo28!$C$6:$H$200,6,0),0)</f>
        <v>0</v>
      </c>
      <c r="AN231" s="31">
        <f>IFERROR(VLOOKUP(C231,kolo29!$C$6:$H$159,6,0),0)</f>
        <v>0</v>
      </c>
      <c r="AO231" s="31">
        <f>IFERROR(VLOOKUP(C231,kolo30!$C$6:$H$75,6,0),0)</f>
        <v>0</v>
      </c>
      <c r="AP231" s="31">
        <f>IFERROR(VLOOKUP(C231,kolo31!$C$6:$H$118,6,0),0)</f>
        <v>0</v>
      </c>
      <c r="AQ231" s="34">
        <f>IFERROR(VLOOKUP(C231,kolo32!$C$6:$H$200,6,0),0)</f>
        <v>0</v>
      </c>
      <c r="AR231" s="35">
        <f t="array" ref="AR231">SUM(LARGE(AJ231:AQ231,{1,2,3,4,5}))</f>
        <v>0</v>
      </c>
      <c r="AS231" s="36">
        <f>Q231+Z231+AI231+AR231</f>
        <v>0</v>
      </c>
    </row>
    <row r="232" spans="1:45" ht="20.399999999999999" hidden="1">
      <c r="A232" s="18">
        <f t="shared" si="9"/>
        <v>34</v>
      </c>
      <c r="B232" s="19" t="s">
        <v>47</v>
      </c>
      <c r="C232" s="20" t="str">
        <f>Popis!A239</f>
        <v>Simeonov Marija</v>
      </c>
      <c r="D232" s="21">
        <f>Popis!B239</f>
        <v>1968</v>
      </c>
      <c r="E232" s="22" t="str">
        <f>LEFT($F232)</f>
        <v>Ž</v>
      </c>
      <c r="F232" s="23" t="str">
        <f>Popis!E239</f>
        <v>Ž50</v>
      </c>
      <c r="G232" s="24" t="s">
        <v>48</v>
      </c>
      <c r="H232" s="25">
        <f>1 + COUNTIFS($AS$6:$AS$950,"&gt;" &amp;$AS232, $F$6:$F$950, $F232)</f>
        <v>2</v>
      </c>
      <c r="I232" s="26">
        <f>IFERROR(VLOOKUP(C232,kolo1!$C$8:$H$133,6,0),0)</f>
        <v>0</v>
      </c>
      <c r="J232" s="27">
        <f>IFERROR(VLOOKUP(C232,kolo2!$C$8:$H$199,6,0),0)</f>
        <v>0</v>
      </c>
      <c r="K232" s="27">
        <f>IFERROR(VLOOKUP(C232,kolo3!$C$7:$H$169,6,0),0)</f>
        <v>0</v>
      </c>
      <c r="L232" s="27">
        <f>IFERROR(VLOOKUP(C232,kolo4!$C$6:$H$171,6,0),0)</f>
        <v>0</v>
      </c>
      <c r="M232" s="27">
        <f>IFERROR(VLOOKUP(C232,kolo5!$C$6:$H$150,6,0),0)</f>
        <v>0</v>
      </c>
      <c r="N232" s="27">
        <f>IFERROR(VLOOKUP(C232,kolo6!$C$6:$H$153,6,0),0)</f>
        <v>0</v>
      </c>
      <c r="O232" s="27">
        <f>IFERROR(VLOOKUP(C232,kolo7!$C$6:$H$64,6,0),0)</f>
        <v>0</v>
      </c>
      <c r="P232" s="28">
        <f>IFERROR(VLOOKUP(C232,kolo8!$C$6:$H$134,6,0),0)</f>
        <v>0</v>
      </c>
      <c r="Q232" s="29">
        <f t="array" ref="Q232">SUM(LARGE(I232:P232,{1,2,3,4,5}))</f>
        <v>0</v>
      </c>
      <c r="R232" s="30">
        <f>IFERROR(VLOOKUP(C232,kolo9!$C$6:$H$200,6,0),0)</f>
        <v>0</v>
      </c>
      <c r="S232" s="27">
        <f>IFERROR(VLOOKUP(C232,kolo10!$C$6:$H$103,6,0),0)</f>
        <v>0</v>
      </c>
      <c r="T232" s="27">
        <f>IFERROR(VLOOKUP(C232,kolo11!$C$6:$H$154,6,0),0)</f>
        <v>0</v>
      </c>
      <c r="U232" s="31">
        <f>IFERROR(VLOOKUP(C232,kolo12!$C$6:$H$153,6,0),0)</f>
        <v>0</v>
      </c>
      <c r="V232" s="31">
        <f>IFERROR(VLOOKUP(C232,kolo13!$C$6:$H$151,6,0),0)</f>
        <v>0</v>
      </c>
      <c r="W232" s="31">
        <f>IFERROR(VLOOKUP(C232,kolo14!$C$6:$H$137,6,0),0)</f>
        <v>0</v>
      </c>
      <c r="X232" s="31">
        <f>IFERROR(VLOOKUP(C232,kolo15!$C$6:$H$149,6,0),0)</f>
        <v>0</v>
      </c>
      <c r="Y232" s="32">
        <f>IFERROR(VLOOKUP(C232,kolo16!$C$6:$H$155,6,0),0)</f>
        <v>0</v>
      </c>
      <c r="Z232" s="33">
        <f t="array" ref="Z232">SUM(LARGE(R232:Y232,{1,2,3,4,5}))</f>
        <v>0</v>
      </c>
      <c r="AA232" s="30">
        <f>IFERROR(VLOOKUP(C232,kolo17!$C$6:$H$151,6,0),0)</f>
        <v>0</v>
      </c>
      <c r="AB232" s="27">
        <f>IFERROR(VLOOKUP(C232,kolo18!$C$6:$H$157,6,0),0)</f>
        <v>0</v>
      </c>
      <c r="AC232" s="27">
        <f>IFERROR(VLOOKUP(C232,kolo19!$C$6:$H$150,6,0),0)</f>
        <v>0</v>
      </c>
      <c r="AD232" s="31">
        <f>IFERROR(VLOOKUP(C232,kolo20!$C$6:$H$145,6,0),0)</f>
        <v>0</v>
      </c>
      <c r="AE232" s="31">
        <f>IFERROR(VLOOKUP(C232,kolo21!$C$6:$H$152,6,0),0)</f>
        <v>0</v>
      </c>
      <c r="AF232" s="31">
        <f>IFERROR(VLOOKUP(C232,kolo22!$C$6:$H$151,6,0),0)</f>
        <v>0</v>
      </c>
      <c r="AG232" s="31">
        <f>IFERROR(VLOOKUP(C232,kolo23!$C$6:$H$118,6,0),0)</f>
        <v>0</v>
      </c>
      <c r="AH232" s="32">
        <f>IFERROR(VLOOKUP(C232,kolo24!$C$6:$H$143,6,0),0)</f>
        <v>0</v>
      </c>
      <c r="AI232" s="33">
        <f t="array" ref="AI232">SUM(LARGE(AA232:AH232,{1,2,3,4,5}))</f>
        <v>0</v>
      </c>
      <c r="AJ232" s="30">
        <f>IFERROR(VLOOKUP(C232,kolo25!$C$6:$H$200,6,0),0)</f>
        <v>0</v>
      </c>
      <c r="AK232" s="27">
        <f>IFERROR(VLOOKUP(C232,kolo26!$C$6:$H$200,6,0),0)</f>
        <v>0</v>
      </c>
      <c r="AL232" s="27">
        <f>IFERROR(VLOOKUP(C232,kolo27!$C$6:$H$200,6,0),0)</f>
        <v>0</v>
      </c>
      <c r="AM232" s="31">
        <f>IFERROR(VLOOKUP(C232,kolo28!$C$6:$H$200,6,0),0)</f>
        <v>0</v>
      </c>
      <c r="AN232" s="31">
        <f>IFERROR(VLOOKUP(C232,kolo29!$C$6:$H$159,6,0),0)</f>
        <v>0</v>
      </c>
      <c r="AO232" s="31">
        <f>IFERROR(VLOOKUP(C232,kolo30!$C$6:$H$75,6,0),0)</f>
        <v>0</v>
      </c>
      <c r="AP232" s="31">
        <f>IFERROR(VLOOKUP(C232,kolo31!$C$6:$H$118,6,0),0)</f>
        <v>0</v>
      </c>
      <c r="AQ232" s="34">
        <f>IFERROR(VLOOKUP(C232,kolo32!$C$6:$H$200,6,0),0)</f>
        <v>0</v>
      </c>
      <c r="AR232" s="35">
        <f t="array" ref="AR232">SUM(LARGE(AJ232:AQ232,{1,2,3,4,5}))</f>
        <v>0</v>
      </c>
      <c r="AS232" s="36">
        <f>Q232+Z232+AI232+AR232</f>
        <v>0</v>
      </c>
    </row>
    <row r="233" spans="1:45" ht="20.399999999999999" hidden="1">
      <c r="A233" s="18">
        <f t="shared" si="9"/>
        <v>58</v>
      </c>
      <c r="B233" s="19" t="s">
        <v>47</v>
      </c>
      <c r="C233" s="20" t="str">
        <f>Popis!A338</f>
        <v>Trkulja Nikola</v>
      </c>
      <c r="D233" s="21">
        <f>Popis!B338</f>
        <v>2010</v>
      </c>
      <c r="E233" s="22" t="str">
        <f>LEFT($F233)</f>
        <v>M</v>
      </c>
      <c r="F233" s="23" t="str">
        <f>Popis!E338</f>
        <v>MU16</v>
      </c>
      <c r="G233" s="24" t="s">
        <v>48</v>
      </c>
      <c r="H233" s="25">
        <f>1 + COUNTIFS($AS$6:$AS$950,"&gt;" &amp;$AS233, $F$6:$F$950, $F233)</f>
        <v>1</v>
      </c>
      <c r="I233" s="26">
        <f>IFERROR(VLOOKUP(C233,kolo1!$C$8:$H$133,6,0),0)</f>
        <v>0</v>
      </c>
      <c r="J233" s="27">
        <f>IFERROR(VLOOKUP(C233,kolo2!$C$8:$H$199,6,0),0)</f>
        <v>0</v>
      </c>
      <c r="K233" s="27">
        <f>IFERROR(VLOOKUP(C233,kolo3!$C$7:$H$169,6,0),0)</f>
        <v>0</v>
      </c>
      <c r="L233" s="27">
        <f>IFERROR(VLOOKUP(C233,kolo4!$C$6:$H$171,6,0),0)</f>
        <v>0</v>
      </c>
      <c r="M233" s="27">
        <f>IFERROR(VLOOKUP(C233,kolo5!$C$6:$H$150,6,0),0)</f>
        <v>0</v>
      </c>
      <c r="N233" s="27">
        <f>IFERROR(VLOOKUP(C233,kolo6!$C$6:$H$153,6,0),0)</f>
        <v>0</v>
      </c>
      <c r="O233" s="27">
        <f>IFERROR(VLOOKUP(C233,kolo7!$C$6:$H$64,6,0),0)</f>
        <v>0</v>
      </c>
      <c r="P233" s="28">
        <f>IFERROR(VLOOKUP(C233,kolo8!$C$6:$H$134,6,0),0)</f>
        <v>0</v>
      </c>
      <c r="Q233" s="29">
        <f t="array" ref="Q233">SUM(LARGE(I233:P233,{1,2,3,4,5}))</f>
        <v>0</v>
      </c>
      <c r="R233" s="30">
        <f>IFERROR(VLOOKUP(C233,kolo9!$C$6:$H$200,6,0),0)</f>
        <v>0</v>
      </c>
      <c r="S233" s="27">
        <f>IFERROR(VLOOKUP(C233,kolo10!$C$6:$H$103,6,0),0)</f>
        <v>0</v>
      </c>
      <c r="T233" s="27">
        <f>IFERROR(VLOOKUP(C233,kolo11!$C$6:$H$154,6,0),0)</f>
        <v>0</v>
      </c>
      <c r="U233" s="31">
        <f>IFERROR(VLOOKUP(C233,kolo12!$C$6:$H$153,6,0),0)</f>
        <v>0</v>
      </c>
      <c r="V233" s="31">
        <f>IFERROR(VLOOKUP(C233,kolo13!$C$6:$H$151,6,0),0)</f>
        <v>0</v>
      </c>
      <c r="W233" s="31">
        <f>IFERROR(VLOOKUP(C233,kolo14!$C$6:$H$137,6,0),0)</f>
        <v>0</v>
      </c>
      <c r="X233" s="31">
        <f>IFERROR(VLOOKUP(C233,kolo15!$C$6:$H$149,6,0),0)</f>
        <v>0</v>
      </c>
      <c r="Y233" s="32">
        <f>IFERROR(VLOOKUP(C233,kolo16!$C$6:$H$155,6,0),0)</f>
        <v>0</v>
      </c>
      <c r="Z233" s="33">
        <f t="array" ref="Z233">SUM(LARGE(R233:Y233,{1,2,3,4,5}))</f>
        <v>0</v>
      </c>
      <c r="AA233" s="30">
        <f>IFERROR(VLOOKUP(C233,kolo17!$C$6:$H$151,6,0),0)</f>
        <v>0</v>
      </c>
      <c r="AB233" s="27">
        <f>IFERROR(VLOOKUP(C233,kolo18!$C$6:$H$157,6,0),0)</f>
        <v>0</v>
      </c>
      <c r="AC233" s="27">
        <f>IFERROR(VLOOKUP(C233,kolo19!$C$6:$H$150,6,0),0)</f>
        <v>0</v>
      </c>
      <c r="AD233" s="31">
        <f>IFERROR(VLOOKUP(C233,kolo20!$C$6:$H$145,6,0),0)</f>
        <v>0</v>
      </c>
      <c r="AE233" s="31">
        <f>IFERROR(VLOOKUP(C233,kolo21!$C$6:$H$152,6,0),0)</f>
        <v>0</v>
      </c>
      <c r="AF233" s="31">
        <f>IFERROR(VLOOKUP(C233,kolo22!$C$6:$H$151,6,0),0)</f>
        <v>0</v>
      </c>
      <c r="AG233" s="31">
        <f>IFERROR(VLOOKUP(C233,kolo23!$C$6:$H$118,6,0),0)</f>
        <v>0</v>
      </c>
      <c r="AH233" s="32">
        <f>IFERROR(VLOOKUP(C233,kolo24!$C$6:$H$143,6,0),0)</f>
        <v>0</v>
      </c>
      <c r="AI233" s="33">
        <f t="array" ref="AI233">SUM(LARGE(AA233:AH233,{1,2,3,4,5}))</f>
        <v>0</v>
      </c>
      <c r="AJ233" s="30">
        <f>IFERROR(VLOOKUP(C233,kolo25!$C$6:$H$200,6,0),0)</f>
        <v>0</v>
      </c>
      <c r="AK233" s="27">
        <f>IFERROR(VLOOKUP(C233,kolo26!$C$6:$H$200,6,0),0)</f>
        <v>0</v>
      </c>
      <c r="AL233" s="27">
        <f>IFERROR(VLOOKUP(C233,kolo27!$C$6:$H$200,6,0),0)</f>
        <v>0</v>
      </c>
      <c r="AM233" s="31">
        <f>IFERROR(VLOOKUP(C233,kolo28!$C$6:$H$200,6,0),0)</f>
        <v>0</v>
      </c>
      <c r="AN233" s="31">
        <f>IFERROR(VLOOKUP(C233,kolo29!$C$6:$H$159,6,0),0)</f>
        <v>0</v>
      </c>
      <c r="AO233" s="31">
        <f>IFERROR(VLOOKUP(C233,kolo30!$C$6:$H$75,6,0),0)</f>
        <v>0</v>
      </c>
      <c r="AP233" s="31">
        <f>IFERROR(VLOOKUP(C233,kolo31!$C$6:$H$118,6,0),0)</f>
        <v>0</v>
      </c>
      <c r="AQ233" s="34">
        <f>IFERROR(VLOOKUP(C233,kolo32!$C$6:$H$200,6,0),0)</f>
        <v>0</v>
      </c>
      <c r="AR233" s="35">
        <f t="array" ref="AR233">SUM(LARGE(AJ233:AQ233,{1,2,3,4,5}))</f>
        <v>0</v>
      </c>
      <c r="AS233" s="36">
        <f>Q233+Z233+AI233+AR233</f>
        <v>0</v>
      </c>
    </row>
    <row r="234" spans="1:45" ht="20.399999999999999" hidden="1">
      <c r="A234" s="18">
        <f t="shared" si="9"/>
        <v>58</v>
      </c>
      <c r="B234" s="19" t="s">
        <v>47</v>
      </c>
      <c r="C234" s="20" t="str">
        <f>Popis!A241</f>
        <v>Sindičić Dario</v>
      </c>
      <c r="D234" s="21">
        <f>Popis!B241</f>
        <v>1995</v>
      </c>
      <c r="E234" s="22" t="str">
        <f>LEFT($F234)</f>
        <v>M</v>
      </c>
      <c r="F234" s="23" t="str">
        <f>Popis!E241</f>
        <v>MS</v>
      </c>
      <c r="G234" s="24" t="s">
        <v>48</v>
      </c>
      <c r="H234" s="25">
        <f>1 + COUNTIFS($AS$6:$AS$950,"&gt;" &amp;$AS234, $F$6:$F$950, $F234)</f>
        <v>7</v>
      </c>
      <c r="I234" s="26">
        <f>IFERROR(VLOOKUP(C234,kolo1!$C$8:$H$133,6,0),0)</f>
        <v>0</v>
      </c>
      <c r="J234" s="27">
        <f>IFERROR(VLOOKUP(C234,kolo2!$C$8:$H$199,6,0),0)</f>
        <v>0</v>
      </c>
      <c r="K234" s="27">
        <f>IFERROR(VLOOKUP(C234,kolo3!$C$7:$H$169,6,0),0)</f>
        <v>0</v>
      </c>
      <c r="L234" s="27">
        <f>IFERROR(VLOOKUP(C234,kolo4!$C$6:$H$171,6,0),0)</f>
        <v>0</v>
      </c>
      <c r="M234" s="27">
        <f>IFERROR(VLOOKUP(C234,kolo5!$C$6:$H$150,6,0),0)</f>
        <v>0</v>
      </c>
      <c r="N234" s="27">
        <f>IFERROR(VLOOKUP(C234,kolo6!$C$6:$H$153,6,0),0)</f>
        <v>0</v>
      </c>
      <c r="O234" s="27">
        <f>IFERROR(VLOOKUP(C234,kolo7!$C$6:$H$64,6,0),0)</f>
        <v>0</v>
      </c>
      <c r="P234" s="28">
        <f>IFERROR(VLOOKUP(C234,kolo8!$C$6:$H$134,6,0),0)</f>
        <v>0</v>
      </c>
      <c r="Q234" s="29">
        <f t="array" ref="Q234">SUM(LARGE(I234:P234,{1,2,3,4,5}))</f>
        <v>0</v>
      </c>
      <c r="R234" s="30">
        <f>IFERROR(VLOOKUP(C234,kolo9!$C$6:$H$200,6,0),0)</f>
        <v>0</v>
      </c>
      <c r="S234" s="27">
        <f>IFERROR(VLOOKUP(C234,kolo10!$C$6:$H$103,6,0),0)</f>
        <v>0</v>
      </c>
      <c r="T234" s="27">
        <f>IFERROR(VLOOKUP(C234,kolo11!$C$6:$H$154,6,0),0)</f>
        <v>0</v>
      </c>
      <c r="U234" s="31">
        <f>IFERROR(VLOOKUP(C234,kolo12!$C$6:$H$153,6,0),0)</f>
        <v>0</v>
      </c>
      <c r="V234" s="31">
        <f>IFERROR(VLOOKUP(C234,kolo13!$C$6:$H$151,6,0),0)</f>
        <v>0</v>
      </c>
      <c r="W234" s="31">
        <f>IFERROR(VLOOKUP(C234,kolo14!$C$6:$H$137,6,0),0)</f>
        <v>0</v>
      </c>
      <c r="X234" s="31">
        <f>IFERROR(VLOOKUP(C234,kolo15!$C$6:$H$149,6,0),0)</f>
        <v>0</v>
      </c>
      <c r="Y234" s="32">
        <f>IFERROR(VLOOKUP(C234,kolo16!$C$6:$H$155,6,0),0)</f>
        <v>0</v>
      </c>
      <c r="Z234" s="33">
        <f t="array" ref="Z234">SUM(LARGE(R234:Y234,{1,2,3,4,5}))</f>
        <v>0</v>
      </c>
      <c r="AA234" s="30">
        <f>IFERROR(VLOOKUP(C234,kolo17!$C$6:$H$151,6,0),0)</f>
        <v>0</v>
      </c>
      <c r="AB234" s="27">
        <f>IFERROR(VLOOKUP(C234,kolo18!$C$6:$H$157,6,0),0)</f>
        <v>0</v>
      </c>
      <c r="AC234" s="27">
        <f>IFERROR(VLOOKUP(C234,kolo19!$C$6:$H$150,6,0),0)</f>
        <v>0</v>
      </c>
      <c r="AD234" s="31">
        <f>IFERROR(VLOOKUP(C234,kolo20!$C$6:$H$145,6,0),0)</f>
        <v>0</v>
      </c>
      <c r="AE234" s="31">
        <f>IFERROR(VLOOKUP(C234,kolo21!$C$6:$H$152,6,0),0)</f>
        <v>0</v>
      </c>
      <c r="AF234" s="31">
        <f>IFERROR(VLOOKUP(C234,kolo22!$C$6:$H$151,6,0),0)</f>
        <v>0</v>
      </c>
      <c r="AG234" s="31">
        <f>IFERROR(VLOOKUP(C234,kolo23!$C$6:$H$118,6,0),0)</f>
        <v>0</v>
      </c>
      <c r="AH234" s="32">
        <f>IFERROR(VLOOKUP(C234,kolo24!$C$6:$H$143,6,0),0)</f>
        <v>0</v>
      </c>
      <c r="AI234" s="33">
        <f t="array" ref="AI234">SUM(LARGE(AA234:AH234,{1,2,3,4,5}))</f>
        <v>0</v>
      </c>
      <c r="AJ234" s="30">
        <f>IFERROR(VLOOKUP(C234,kolo25!$C$6:$H$200,6,0),0)</f>
        <v>0</v>
      </c>
      <c r="AK234" s="27">
        <f>IFERROR(VLOOKUP(C234,kolo26!$C$6:$H$200,6,0),0)</f>
        <v>0</v>
      </c>
      <c r="AL234" s="27">
        <f>IFERROR(VLOOKUP(C234,kolo27!$C$6:$H$200,6,0),0)</f>
        <v>0</v>
      </c>
      <c r="AM234" s="31">
        <f>IFERROR(VLOOKUP(C234,kolo28!$C$6:$H$200,6,0),0)</f>
        <v>0</v>
      </c>
      <c r="AN234" s="31">
        <f>IFERROR(VLOOKUP(C234,kolo29!$C$6:$H$159,6,0),0)</f>
        <v>0</v>
      </c>
      <c r="AO234" s="31">
        <f>IFERROR(VLOOKUP(C234,kolo30!$C$6:$H$75,6,0),0)</f>
        <v>0</v>
      </c>
      <c r="AP234" s="31">
        <f>IFERROR(VLOOKUP(C234,kolo31!$C$6:$H$118,6,0),0)</f>
        <v>0</v>
      </c>
      <c r="AQ234" s="34">
        <f>IFERROR(VLOOKUP(C234,kolo32!$C$6:$H$200,6,0),0)</f>
        <v>0</v>
      </c>
      <c r="AR234" s="35">
        <f t="array" ref="AR234">SUM(LARGE(AJ234:AQ234,{1,2,3,4,5}))</f>
        <v>0</v>
      </c>
      <c r="AS234" s="36">
        <f>Q234+Z234+AI234+AR234</f>
        <v>0</v>
      </c>
    </row>
    <row r="235" spans="1:45" ht="20.399999999999999" hidden="1">
      <c r="A235" s="18">
        <f t="shared" si="9"/>
        <v>58</v>
      </c>
      <c r="B235" s="19" t="s">
        <v>47</v>
      </c>
      <c r="C235" s="20" t="str">
        <f>Popis!A242</f>
        <v>Skočić Ivica</v>
      </c>
      <c r="D235" s="21">
        <f>Popis!B242</f>
        <v>1978</v>
      </c>
      <c r="E235" s="22" t="str">
        <f>LEFT($F235)</f>
        <v>M</v>
      </c>
      <c r="F235" s="23" t="str">
        <f>Popis!E242</f>
        <v>M40</v>
      </c>
      <c r="G235" s="24" t="s">
        <v>48</v>
      </c>
      <c r="H235" s="25">
        <f>1 + COUNTIFS($AS$6:$AS$950,"&gt;" &amp;$AS235, $F$6:$F$950, $F235)</f>
        <v>5</v>
      </c>
      <c r="I235" s="26">
        <f>IFERROR(VLOOKUP(C235,kolo1!$C$8:$H$133,6,0),0)</f>
        <v>0</v>
      </c>
      <c r="J235" s="27">
        <f>IFERROR(VLOOKUP(C235,kolo2!$C$8:$H$199,6,0),0)</f>
        <v>0</v>
      </c>
      <c r="K235" s="27">
        <f>IFERROR(VLOOKUP(C235,kolo3!$C$7:$H$169,6,0),0)</f>
        <v>0</v>
      </c>
      <c r="L235" s="27">
        <f>IFERROR(VLOOKUP(C235,kolo4!$C$6:$H$171,6,0),0)</f>
        <v>0</v>
      </c>
      <c r="M235" s="27">
        <f>IFERROR(VLOOKUP(C235,kolo5!$C$6:$H$150,6,0),0)</f>
        <v>0</v>
      </c>
      <c r="N235" s="27">
        <f>IFERROR(VLOOKUP(C235,kolo6!$C$6:$H$153,6,0),0)</f>
        <v>0</v>
      </c>
      <c r="O235" s="27">
        <f>IFERROR(VLOOKUP(C235,kolo7!$C$6:$H$64,6,0),0)</f>
        <v>0</v>
      </c>
      <c r="P235" s="28">
        <f>IFERROR(VLOOKUP(C235,kolo8!$C$6:$H$134,6,0),0)</f>
        <v>0</v>
      </c>
      <c r="Q235" s="29">
        <f t="array" ref="Q235">SUM(LARGE(I235:P235,{1,2,3,4,5}))</f>
        <v>0</v>
      </c>
      <c r="R235" s="30">
        <f>IFERROR(VLOOKUP(C235,kolo9!$C$6:$H$200,6,0),0)</f>
        <v>0</v>
      </c>
      <c r="S235" s="27">
        <f>IFERROR(VLOOKUP(C235,kolo10!$C$6:$H$103,6,0),0)</f>
        <v>0</v>
      </c>
      <c r="T235" s="27">
        <f>IFERROR(VLOOKUP(C235,kolo11!$C$6:$H$154,6,0),0)</f>
        <v>0</v>
      </c>
      <c r="U235" s="31">
        <f>IFERROR(VLOOKUP(C235,kolo12!$C$6:$H$153,6,0),0)</f>
        <v>0</v>
      </c>
      <c r="V235" s="31">
        <f>IFERROR(VLOOKUP(C235,kolo13!$C$6:$H$151,6,0),0)</f>
        <v>0</v>
      </c>
      <c r="W235" s="31">
        <f>IFERROR(VLOOKUP(C235,kolo14!$C$6:$H$137,6,0),0)</f>
        <v>0</v>
      </c>
      <c r="X235" s="31">
        <f>IFERROR(VLOOKUP(C235,kolo15!$C$6:$H$149,6,0),0)</f>
        <v>0</v>
      </c>
      <c r="Y235" s="32">
        <f>IFERROR(VLOOKUP(C235,kolo16!$C$6:$H$155,6,0),0)</f>
        <v>0</v>
      </c>
      <c r="Z235" s="33">
        <f t="array" ref="Z235">SUM(LARGE(R235:Y235,{1,2,3,4,5}))</f>
        <v>0</v>
      </c>
      <c r="AA235" s="30">
        <f>IFERROR(VLOOKUP(C235,kolo17!$C$6:$H$151,6,0),0)</f>
        <v>0</v>
      </c>
      <c r="AB235" s="27">
        <f>IFERROR(VLOOKUP(C235,kolo18!$C$6:$H$157,6,0),0)</f>
        <v>0</v>
      </c>
      <c r="AC235" s="27">
        <f>IFERROR(VLOOKUP(C235,kolo19!$C$6:$H$150,6,0),0)</f>
        <v>0</v>
      </c>
      <c r="AD235" s="31">
        <f>IFERROR(VLOOKUP(C235,kolo20!$C$6:$H$145,6,0),0)</f>
        <v>0</v>
      </c>
      <c r="AE235" s="31">
        <f>IFERROR(VLOOKUP(C235,kolo21!$C$6:$H$152,6,0),0)</f>
        <v>0</v>
      </c>
      <c r="AF235" s="31">
        <f>IFERROR(VLOOKUP(C235,kolo22!$C$6:$H$151,6,0),0)</f>
        <v>0</v>
      </c>
      <c r="AG235" s="31">
        <f>IFERROR(VLOOKUP(C235,kolo23!$C$6:$H$118,6,0),0)</f>
        <v>0</v>
      </c>
      <c r="AH235" s="32">
        <f>IFERROR(VLOOKUP(C235,kolo24!$C$6:$H$143,6,0),0)</f>
        <v>0</v>
      </c>
      <c r="AI235" s="33">
        <f t="array" ref="AI235">SUM(LARGE(AA235:AH235,{1,2,3,4,5}))</f>
        <v>0</v>
      </c>
      <c r="AJ235" s="30">
        <f>IFERROR(VLOOKUP(C235,kolo25!$C$6:$H$200,6,0),0)</f>
        <v>0</v>
      </c>
      <c r="AK235" s="27">
        <f>IFERROR(VLOOKUP(C235,kolo26!$C$6:$H$200,6,0),0)</f>
        <v>0</v>
      </c>
      <c r="AL235" s="27">
        <f>IFERROR(VLOOKUP(C235,kolo27!$C$6:$H$200,6,0),0)</f>
        <v>0</v>
      </c>
      <c r="AM235" s="31">
        <f>IFERROR(VLOOKUP(C235,kolo28!$C$6:$H$200,6,0),0)</f>
        <v>0</v>
      </c>
      <c r="AN235" s="31">
        <f>IFERROR(VLOOKUP(C235,kolo29!$C$6:$H$159,6,0),0)</f>
        <v>0</v>
      </c>
      <c r="AO235" s="31">
        <f>IFERROR(VLOOKUP(C235,kolo30!$C$6:$H$75,6,0),0)</f>
        <v>0</v>
      </c>
      <c r="AP235" s="31">
        <f>IFERROR(VLOOKUP(C235,kolo31!$C$6:$H$118,6,0),0)</f>
        <v>0</v>
      </c>
      <c r="AQ235" s="34">
        <f>IFERROR(VLOOKUP(C235,kolo32!$C$6:$H$200,6,0),0)</f>
        <v>0</v>
      </c>
      <c r="AR235" s="35">
        <f t="array" ref="AR235">SUM(LARGE(AJ235:AQ235,{1,2,3,4,5}))</f>
        <v>0</v>
      </c>
      <c r="AS235" s="36">
        <f>Q235+Z235+AI235+AR235</f>
        <v>0</v>
      </c>
    </row>
    <row r="236" spans="1:45" ht="20.399999999999999" hidden="1">
      <c r="A236" s="18">
        <f t="shared" si="9"/>
        <v>34</v>
      </c>
      <c r="B236" s="19" t="s">
        <v>47</v>
      </c>
      <c r="C236" s="20" t="str">
        <f>Popis!A243</f>
        <v>Skorić Šimunić Lana</v>
      </c>
      <c r="D236" s="21">
        <f>Popis!B243</f>
        <v>1975</v>
      </c>
      <c r="E236" s="22" t="str">
        <f>LEFT($F236)</f>
        <v>Ž</v>
      </c>
      <c r="F236" s="23" t="str">
        <f>Popis!E243</f>
        <v>Ž45</v>
      </c>
      <c r="G236" s="24" t="s">
        <v>48</v>
      </c>
      <c r="H236" s="25">
        <f>1 + COUNTIFS($AS$6:$AS$950,"&gt;" &amp;$AS236, $F$6:$F$950, $F236)</f>
        <v>3</v>
      </c>
      <c r="I236" s="26">
        <f>IFERROR(VLOOKUP(C236,kolo1!$C$8:$H$133,6,0),0)</f>
        <v>0</v>
      </c>
      <c r="J236" s="27">
        <f>IFERROR(VLOOKUP(C236,kolo2!$C$8:$H$199,6,0),0)</f>
        <v>0</v>
      </c>
      <c r="K236" s="27">
        <f>IFERROR(VLOOKUP(C236,kolo3!$C$7:$H$169,6,0),0)</f>
        <v>0</v>
      </c>
      <c r="L236" s="27">
        <f>IFERROR(VLOOKUP(C236,kolo4!$C$6:$H$171,6,0),0)</f>
        <v>0</v>
      </c>
      <c r="M236" s="27">
        <f>IFERROR(VLOOKUP(C236,kolo5!$C$6:$H$150,6,0),0)</f>
        <v>0</v>
      </c>
      <c r="N236" s="27">
        <f>IFERROR(VLOOKUP(C236,kolo6!$C$6:$H$153,6,0),0)</f>
        <v>0</v>
      </c>
      <c r="O236" s="27">
        <f>IFERROR(VLOOKUP(C236,kolo7!$C$6:$H$64,6,0),0)</f>
        <v>0</v>
      </c>
      <c r="P236" s="28">
        <f>IFERROR(VLOOKUP(C236,kolo8!$C$6:$H$134,6,0),0)</f>
        <v>0</v>
      </c>
      <c r="Q236" s="29">
        <f t="array" ref="Q236">SUM(LARGE(I236:P236,{1,2,3,4,5}))</f>
        <v>0</v>
      </c>
      <c r="R236" s="30">
        <f>IFERROR(VLOOKUP(C236,kolo9!$C$6:$H$200,6,0),0)</f>
        <v>0</v>
      </c>
      <c r="S236" s="27">
        <f>IFERROR(VLOOKUP(C236,kolo10!$C$6:$H$103,6,0),0)</f>
        <v>0</v>
      </c>
      <c r="T236" s="27">
        <f>IFERROR(VLOOKUP(C236,kolo11!$C$6:$H$154,6,0),0)</f>
        <v>0</v>
      </c>
      <c r="U236" s="31">
        <f>IFERROR(VLOOKUP(C236,kolo12!$C$6:$H$153,6,0),0)</f>
        <v>0</v>
      </c>
      <c r="V236" s="31">
        <f>IFERROR(VLOOKUP(C236,kolo13!$C$6:$H$151,6,0),0)</f>
        <v>0</v>
      </c>
      <c r="W236" s="31">
        <f>IFERROR(VLOOKUP(C236,kolo14!$C$6:$H$137,6,0),0)</f>
        <v>0</v>
      </c>
      <c r="X236" s="31">
        <f>IFERROR(VLOOKUP(C236,kolo15!$C$6:$H$149,6,0),0)</f>
        <v>0</v>
      </c>
      <c r="Y236" s="32">
        <f>IFERROR(VLOOKUP(C236,kolo16!$C$6:$H$155,6,0),0)</f>
        <v>0</v>
      </c>
      <c r="Z236" s="33">
        <f t="array" ref="Z236">SUM(LARGE(R236:Y236,{1,2,3,4,5}))</f>
        <v>0</v>
      </c>
      <c r="AA236" s="30">
        <f>IFERROR(VLOOKUP(C236,kolo17!$C$6:$H$151,6,0),0)</f>
        <v>0</v>
      </c>
      <c r="AB236" s="27">
        <f>IFERROR(VLOOKUP(C236,kolo18!$C$6:$H$157,6,0),0)</f>
        <v>0</v>
      </c>
      <c r="AC236" s="27">
        <f>IFERROR(VLOOKUP(C236,kolo19!$C$6:$H$150,6,0),0)</f>
        <v>0</v>
      </c>
      <c r="AD236" s="31">
        <f>IFERROR(VLOOKUP(C236,kolo20!$C$6:$H$145,6,0),0)</f>
        <v>0</v>
      </c>
      <c r="AE236" s="31">
        <f>IFERROR(VLOOKUP(C236,kolo21!$C$6:$H$152,6,0),0)</f>
        <v>0</v>
      </c>
      <c r="AF236" s="31">
        <f>IFERROR(VLOOKUP(C236,kolo22!$C$6:$H$151,6,0),0)</f>
        <v>0</v>
      </c>
      <c r="AG236" s="31">
        <f>IFERROR(VLOOKUP(C236,kolo23!$C$6:$H$118,6,0),0)</f>
        <v>0</v>
      </c>
      <c r="AH236" s="32">
        <f>IFERROR(VLOOKUP(C236,kolo24!$C$6:$H$143,6,0),0)</f>
        <v>0</v>
      </c>
      <c r="AI236" s="33">
        <f t="array" ref="AI236">SUM(LARGE(AA236:AH236,{1,2,3,4,5}))</f>
        <v>0</v>
      </c>
      <c r="AJ236" s="30">
        <f>IFERROR(VLOOKUP(C236,kolo25!$C$6:$H$200,6,0),0)</f>
        <v>0</v>
      </c>
      <c r="AK236" s="27">
        <f>IFERROR(VLOOKUP(C236,kolo26!$C$6:$H$200,6,0),0)</f>
        <v>0</v>
      </c>
      <c r="AL236" s="27">
        <f>IFERROR(VLOOKUP(C236,kolo27!$C$6:$H$200,6,0),0)</f>
        <v>0</v>
      </c>
      <c r="AM236" s="31">
        <f>IFERROR(VLOOKUP(C236,kolo28!$C$6:$H$200,6,0),0)</f>
        <v>0</v>
      </c>
      <c r="AN236" s="31">
        <f>IFERROR(VLOOKUP(C236,kolo29!$C$6:$H$159,6,0),0)</f>
        <v>0</v>
      </c>
      <c r="AO236" s="31">
        <f>IFERROR(VLOOKUP(C236,kolo30!$C$6:$H$75,6,0),0)</f>
        <v>0</v>
      </c>
      <c r="AP236" s="31">
        <f>IFERROR(VLOOKUP(C236,kolo31!$C$6:$H$118,6,0),0)</f>
        <v>0</v>
      </c>
      <c r="AQ236" s="34">
        <f>IFERROR(VLOOKUP(C236,kolo32!$C$6:$H$200,6,0),0)</f>
        <v>0</v>
      </c>
      <c r="AR236" s="35">
        <f t="array" ref="AR236">SUM(LARGE(AJ236:AQ236,{1,2,3,4,5}))</f>
        <v>0</v>
      </c>
      <c r="AS236" s="36">
        <f>Q236+Z236+AI236+AR236</f>
        <v>0</v>
      </c>
    </row>
    <row r="237" spans="1:45" ht="20.399999999999999" hidden="1">
      <c r="A237" s="18">
        <f t="shared" si="9"/>
        <v>58</v>
      </c>
      <c r="B237" s="19" t="s">
        <v>47</v>
      </c>
      <c r="C237" s="20" t="str">
        <f>Popis!A244</f>
        <v>Sladoljev Saša</v>
      </c>
      <c r="D237" s="21">
        <f>Popis!B244</f>
        <v>1959</v>
      </c>
      <c r="E237" s="22" t="str">
        <f>LEFT($F237)</f>
        <v>M</v>
      </c>
      <c r="F237" s="23" t="str">
        <f>Popis!E244</f>
        <v>M60</v>
      </c>
      <c r="G237" s="24" t="s">
        <v>48</v>
      </c>
      <c r="H237" s="25">
        <f>1 + COUNTIFS($AS$6:$AS$950,"&gt;" &amp;$AS237, $F$6:$F$950, $F237)</f>
        <v>3</v>
      </c>
      <c r="I237" s="26">
        <f>IFERROR(VLOOKUP(C237,kolo1!$C$8:$H$133,6,0),0)</f>
        <v>0</v>
      </c>
      <c r="J237" s="27">
        <f>IFERROR(VLOOKUP(C237,kolo2!$C$8:$H$199,6,0),0)</f>
        <v>0</v>
      </c>
      <c r="K237" s="27">
        <f>IFERROR(VLOOKUP(C237,kolo3!$C$7:$H$169,6,0),0)</f>
        <v>0</v>
      </c>
      <c r="L237" s="27">
        <f>IFERROR(VLOOKUP(C237,kolo4!$C$6:$H$171,6,0),0)</f>
        <v>0</v>
      </c>
      <c r="M237" s="27">
        <f>IFERROR(VLOOKUP(C237,kolo5!$C$6:$H$150,6,0),0)</f>
        <v>0</v>
      </c>
      <c r="N237" s="27">
        <f>IFERROR(VLOOKUP(C237,kolo6!$C$6:$H$153,6,0),0)</f>
        <v>0</v>
      </c>
      <c r="O237" s="27">
        <f>IFERROR(VLOOKUP(C237,kolo7!$C$6:$H$64,6,0),0)</f>
        <v>0</v>
      </c>
      <c r="P237" s="28">
        <f>IFERROR(VLOOKUP(C237,kolo8!$C$6:$H$134,6,0),0)</f>
        <v>0</v>
      </c>
      <c r="Q237" s="29">
        <f t="array" ref="Q237">SUM(LARGE(I237:P237,{1,2,3,4,5}))</f>
        <v>0</v>
      </c>
      <c r="R237" s="30">
        <f>IFERROR(VLOOKUP(C237,kolo9!$C$6:$H$200,6,0),0)</f>
        <v>0</v>
      </c>
      <c r="S237" s="27">
        <f>IFERROR(VLOOKUP(C237,kolo10!$C$6:$H$103,6,0),0)</f>
        <v>0</v>
      </c>
      <c r="T237" s="27">
        <f>IFERROR(VLOOKUP(C237,kolo11!$C$6:$H$154,6,0),0)</f>
        <v>0</v>
      </c>
      <c r="U237" s="31">
        <f>IFERROR(VLOOKUP(C237,kolo12!$C$6:$H$153,6,0),0)</f>
        <v>0</v>
      </c>
      <c r="V237" s="31">
        <f>IFERROR(VLOOKUP(C237,kolo13!$C$6:$H$151,6,0),0)</f>
        <v>0</v>
      </c>
      <c r="W237" s="31">
        <f>IFERROR(VLOOKUP(C237,kolo14!$C$6:$H$137,6,0),0)</f>
        <v>0</v>
      </c>
      <c r="X237" s="31">
        <f>IFERROR(VLOOKUP(C237,kolo15!$C$6:$H$149,6,0),0)</f>
        <v>0</v>
      </c>
      <c r="Y237" s="32">
        <f>IFERROR(VLOOKUP(C237,kolo16!$C$6:$H$155,6,0),0)</f>
        <v>0</v>
      </c>
      <c r="Z237" s="33">
        <f t="array" ref="Z237">SUM(LARGE(R237:Y237,{1,2,3,4,5}))</f>
        <v>0</v>
      </c>
      <c r="AA237" s="30">
        <f>IFERROR(VLOOKUP(C237,kolo17!$C$6:$H$151,6,0),0)</f>
        <v>0</v>
      </c>
      <c r="AB237" s="27">
        <f>IFERROR(VLOOKUP(C237,kolo18!$C$6:$H$157,6,0),0)</f>
        <v>0</v>
      </c>
      <c r="AC237" s="27">
        <f>IFERROR(VLOOKUP(C237,kolo19!$C$6:$H$150,6,0),0)</f>
        <v>0</v>
      </c>
      <c r="AD237" s="31">
        <f>IFERROR(VLOOKUP(C237,kolo20!$C$6:$H$145,6,0),0)</f>
        <v>0</v>
      </c>
      <c r="AE237" s="31">
        <f>IFERROR(VLOOKUP(C237,kolo21!$C$6:$H$152,6,0),0)</f>
        <v>0</v>
      </c>
      <c r="AF237" s="31">
        <f>IFERROR(VLOOKUP(C237,kolo22!$C$6:$H$151,6,0),0)</f>
        <v>0</v>
      </c>
      <c r="AG237" s="31">
        <f>IFERROR(VLOOKUP(C237,kolo23!$C$6:$H$118,6,0),0)</f>
        <v>0</v>
      </c>
      <c r="AH237" s="32">
        <f>IFERROR(VLOOKUP(C237,kolo24!$C$6:$H$143,6,0),0)</f>
        <v>0</v>
      </c>
      <c r="AI237" s="33">
        <f t="array" ref="AI237">SUM(LARGE(AA237:AH237,{1,2,3,4,5}))</f>
        <v>0</v>
      </c>
      <c r="AJ237" s="30">
        <f>IFERROR(VLOOKUP(C237,kolo25!$C$6:$H$200,6,0),0)</f>
        <v>0</v>
      </c>
      <c r="AK237" s="27">
        <f>IFERROR(VLOOKUP(C237,kolo26!$C$6:$H$200,6,0),0)</f>
        <v>0</v>
      </c>
      <c r="AL237" s="27">
        <f>IFERROR(VLOOKUP(C237,kolo27!$C$6:$H$200,6,0),0)</f>
        <v>0</v>
      </c>
      <c r="AM237" s="31">
        <f>IFERROR(VLOOKUP(C237,kolo28!$C$6:$H$200,6,0),0)</f>
        <v>0</v>
      </c>
      <c r="AN237" s="31">
        <f>IFERROR(VLOOKUP(C237,kolo29!$C$6:$H$159,6,0),0)</f>
        <v>0</v>
      </c>
      <c r="AO237" s="31">
        <f>IFERROR(VLOOKUP(C237,kolo30!$C$6:$H$75,6,0),0)</f>
        <v>0</v>
      </c>
      <c r="AP237" s="31">
        <f>IFERROR(VLOOKUP(C237,kolo31!$C$6:$H$118,6,0),0)</f>
        <v>0</v>
      </c>
      <c r="AQ237" s="34">
        <f>IFERROR(VLOOKUP(C237,kolo32!$C$6:$H$200,6,0),0)</f>
        <v>0</v>
      </c>
      <c r="AR237" s="35">
        <f t="array" ref="AR237">SUM(LARGE(AJ237:AQ237,{1,2,3,4,5}))</f>
        <v>0</v>
      </c>
      <c r="AS237" s="36">
        <f>Q237+Z237+AI237+AR237</f>
        <v>0</v>
      </c>
    </row>
    <row r="238" spans="1:45" ht="20.399999999999999" hidden="1">
      <c r="A238" s="18">
        <f t="shared" si="9"/>
        <v>58</v>
      </c>
      <c r="B238" s="19" t="s">
        <v>47</v>
      </c>
      <c r="C238" s="20" t="str">
        <f>Popis!A175</f>
        <v>Marić Jan</v>
      </c>
      <c r="D238" s="21">
        <f>Popis!B175</f>
        <v>1978</v>
      </c>
      <c r="E238" s="22" t="str">
        <f>LEFT($F238)</f>
        <v>M</v>
      </c>
      <c r="F238" s="23" t="str">
        <f>Popis!E175</f>
        <v>M40</v>
      </c>
      <c r="G238" s="24" t="s">
        <v>48</v>
      </c>
      <c r="H238" s="25">
        <f>1 + COUNTIFS($AS$6:$AS$950,"&gt;" &amp;$AS238, $F$6:$F$950, $F238)</f>
        <v>5</v>
      </c>
      <c r="I238" s="26">
        <f>IFERROR(VLOOKUP(C238,kolo1!$C$8:$H$133,6,0),0)</f>
        <v>0</v>
      </c>
      <c r="J238" s="27">
        <f>IFERROR(VLOOKUP(C238,kolo2!$C$8:$H$199,6,0),0)</f>
        <v>0</v>
      </c>
      <c r="K238" s="27">
        <f>IFERROR(VLOOKUP(C238,kolo3!$C$7:$H$169,6,0),0)</f>
        <v>0</v>
      </c>
      <c r="L238" s="27">
        <f>IFERROR(VLOOKUP(C238,kolo4!$C$6:$H$171,6,0),0)</f>
        <v>0</v>
      </c>
      <c r="M238" s="27">
        <f>IFERROR(VLOOKUP(C238,kolo5!$C$6:$H$150,6,0),0)</f>
        <v>0</v>
      </c>
      <c r="N238" s="27">
        <f>IFERROR(VLOOKUP(C238,kolo6!$C$6:$H$153,6,0),0)</f>
        <v>0</v>
      </c>
      <c r="O238" s="27">
        <f>IFERROR(VLOOKUP(C238,kolo7!$C$6:$H$64,6,0),0)</f>
        <v>0</v>
      </c>
      <c r="P238" s="28">
        <f>IFERROR(VLOOKUP(C238,kolo8!$C$6:$H$134,6,0),0)</f>
        <v>0</v>
      </c>
      <c r="Q238" s="29">
        <f t="array" ref="Q238">SUM(LARGE(I238:P238,{1,2,3,4,5}))</f>
        <v>0</v>
      </c>
      <c r="R238" s="30">
        <f>IFERROR(VLOOKUP(C238,kolo9!$C$6:$H$200,6,0),0)</f>
        <v>0</v>
      </c>
      <c r="S238" s="27">
        <f>IFERROR(VLOOKUP(C238,kolo10!$C$6:$H$103,6,0),0)</f>
        <v>0</v>
      </c>
      <c r="T238" s="27">
        <f>IFERROR(VLOOKUP(C238,kolo11!$C$6:$H$154,6,0),0)</f>
        <v>0</v>
      </c>
      <c r="U238" s="31">
        <f>IFERROR(VLOOKUP(C238,kolo12!$C$6:$H$153,6,0),0)</f>
        <v>0</v>
      </c>
      <c r="V238" s="31">
        <f>IFERROR(VLOOKUP(C238,kolo13!$C$6:$H$151,6,0),0)</f>
        <v>0</v>
      </c>
      <c r="W238" s="31">
        <f>IFERROR(VLOOKUP(C238,kolo14!$C$6:$H$137,6,0),0)</f>
        <v>0</v>
      </c>
      <c r="X238" s="31">
        <f>IFERROR(VLOOKUP(C238,kolo15!$C$6:$H$149,6,0),0)</f>
        <v>0</v>
      </c>
      <c r="Y238" s="32">
        <f>IFERROR(VLOOKUP(C238,kolo16!$C$6:$H$155,6,0),0)</f>
        <v>0</v>
      </c>
      <c r="Z238" s="33">
        <f t="array" ref="Z238">SUM(LARGE(R238:Y238,{1,2,3,4,5}))</f>
        <v>0</v>
      </c>
      <c r="AA238" s="30">
        <f>IFERROR(VLOOKUP(C238,kolo17!$C$6:$H$151,6,0),0)</f>
        <v>0</v>
      </c>
      <c r="AB238" s="27">
        <f>IFERROR(VLOOKUP(C238,kolo18!$C$6:$H$157,6,0),0)</f>
        <v>0</v>
      </c>
      <c r="AC238" s="27">
        <f>IFERROR(VLOOKUP(C238,kolo19!$C$6:$H$150,6,0),0)</f>
        <v>0</v>
      </c>
      <c r="AD238" s="31">
        <f>IFERROR(VLOOKUP(C238,kolo20!$C$6:$H$145,6,0),0)</f>
        <v>0</v>
      </c>
      <c r="AE238" s="31">
        <f>IFERROR(VLOOKUP(C238,kolo21!$C$6:$H$152,6,0),0)</f>
        <v>0</v>
      </c>
      <c r="AF238" s="31">
        <f>IFERROR(VLOOKUP(C238,kolo22!$C$6:$H$151,6,0),0)</f>
        <v>0</v>
      </c>
      <c r="AG238" s="31">
        <f>IFERROR(VLOOKUP(C238,kolo23!$C$6:$H$118,6,0),0)</f>
        <v>0</v>
      </c>
      <c r="AH238" s="32">
        <f>IFERROR(VLOOKUP(C238,kolo24!$C$6:$H$143,6,0),0)</f>
        <v>0</v>
      </c>
      <c r="AI238" s="33">
        <f t="array" ref="AI238">SUM(LARGE(AA238:AH238,{1,2,3,4,5}))</f>
        <v>0</v>
      </c>
      <c r="AJ238" s="30">
        <f>IFERROR(VLOOKUP(C238,kolo25!$C$6:$H$200,6,0),0)</f>
        <v>0</v>
      </c>
      <c r="AK238" s="27">
        <f>IFERROR(VLOOKUP(C238,kolo26!$C$6:$H$200,6,0),0)</f>
        <v>0</v>
      </c>
      <c r="AL238" s="27">
        <f>IFERROR(VLOOKUP(C238,kolo27!$C$6:$H$200,6,0),0)</f>
        <v>0</v>
      </c>
      <c r="AM238" s="31">
        <f>IFERROR(VLOOKUP(C238,kolo28!$C$6:$H$200,6,0),0)</f>
        <v>0</v>
      </c>
      <c r="AN238" s="31">
        <f>IFERROR(VLOOKUP(C238,kolo29!$C$6:$H$159,6,0),0)</f>
        <v>0</v>
      </c>
      <c r="AO238" s="31">
        <f>IFERROR(VLOOKUP(C238,kolo30!$C$6:$H$75,6,0),0)</f>
        <v>0</v>
      </c>
      <c r="AP238" s="31">
        <f>IFERROR(VLOOKUP(C238,kolo31!$C$6:$H$118,6,0),0)</f>
        <v>0</v>
      </c>
      <c r="AQ238" s="34">
        <f>IFERROR(VLOOKUP(C238,kolo32!$C$6:$H$200,6,0),0)</f>
        <v>0</v>
      </c>
      <c r="AR238" s="35">
        <f t="array" ref="AR238">SUM(LARGE(AJ238:AQ238,{1,2,3,4,5}))</f>
        <v>0</v>
      </c>
      <c r="AS238" s="36">
        <f>Q238+Z238+AI238+AR238</f>
        <v>0</v>
      </c>
    </row>
    <row r="239" spans="1:45" ht="20.399999999999999" hidden="1">
      <c r="A239" s="18">
        <f t="shared" si="9"/>
        <v>34</v>
      </c>
      <c r="B239" s="19" t="s">
        <v>47</v>
      </c>
      <c r="C239" s="20" t="str">
        <f>Popis!A246</f>
        <v>Smojver Irena</v>
      </c>
      <c r="D239" s="21">
        <f>Popis!B246</f>
        <v>1986</v>
      </c>
      <c r="E239" s="22" t="str">
        <f>LEFT($F239)</f>
        <v>Ž</v>
      </c>
      <c r="F239" s="23" t="str">
        <f>Popis!E246</f>
        <v>Ž35</v>
      </c>
      <c r="G239" s="24" t="s">
        <v>48</v>
      </c>
      <c r="H239" s="25">
        <f>1 + COUNTIFS($AS$6:$AS$950,"&gt;" &amp;$AS239, $F$6:$F$950, $F239)</f>
        <v>4</v>
      </c>
      <c r="I239" s="26">
        <f>IFERROR(VLOOKUP(C239,kolo1!$C$8:$H$133,6,0),0)</f>
        <v>0</v>
      </c>
      <c r="J239" s="27">
        <f>IFERROR(VLOOKUP(C239,kolo2!$C$8:$H$199,6,0),0)</f>
        <v>0</v>
      </c>
      <c r="K239" s="27">
        <f>IFERROR(VLOOKUP(C239,kolo3!$C$7:$H$169,6,0),0)</f>
        <v>0</v>
      </c>
      <c r="L239" s="27">
        <f>IFERROR(VLOOKUP(C239,kolo4!$C$6:$H$171,6,0),0)</f>
        <v>0</v>
      </c>
      <c r="M239" s="27">
        <f>IFERROR(VLOOKUP(C239,kolo5!$C$6:$H$150,6,0),0)</f>
        <v>0</v>
      </c>
      <c r="N239" s="27">
        <f>IFERROR(VLOOKUP(C239,kolo6!$C$6:$H$153,6,0),0)</f>
        <v>0</v>
      </c>
      <c r="O239" s="27">
        <f>IFERROR(VLOOKUP(C239,kolo7!$C$6:$H$64,6,0),0)</f>
        <v>0</v>
      </c>
      <c r="P239" s="28">
        <f>IFERROR(VLOOKUP(C239,kolo8!$C$6:$H$134,6,0),0)</f>
        <v>0</v>
      </c>
      <c r="Q239" s="29">
        <f t="array" ref="Q239">SUM(LARGE(I239:P239,{1,2,3,4,5}))</f>
        <v>0</v>
      </c>
      <c r="R239" s="30">
        <f>IFERROR(VLOOKUP(C239,kolo9!$C$6:$H$200,6,0),0)</f>
        <v>0</v>
      </c>
      <c r="S239" s="27">
        <f>IFERROR(VLOOKUP(C239,kolo10!$C$6:$H$103,6,0),0)</f>
        <v>0</v>
      </c>
      <c r="T239" s="27">
        <f>IFERROR(VLOOKUP(C239,kolo11!$C$6:$H$154,6,0),0)</f>
        <v>0</v>
      </c>
      <c r="U239" s="31">
        <f>IFERROR(VLOOKUP(C239,kolo12!$C$6:$H$153,6,0),0)</f>
        <v>0</v>
      </c>
      <c r="V239" s="31">
        <f>IFERROR(VLOOKUP(C239,kolo13!$C$6:$H$151,6,0),0)</f>
        <v>0</v>
      </c>
      <c r="W239" s="31">
        <f>IFERROR(VLOOKUP(C239,kolo14!$C$6:$H$137,6,0),0)</f>
        <v>0</v>
      </c>
      <c r="X239" s="31">
        <f>IFERROR(VLOOKUP(C239,kolo15!$C$6:$H$149,6,0),0)</f>
        <v>0</v>
      </c>
      <c r="Y239" s="32">
        <f>IFERROR(VLOOKUP(C239,kolo16!$C$6:$H$155,6,0),0)</f>
        <v>0</v>
      </c>
      <c r="Z239" s="33">
        <f t="array" ref="Z239">SUM(LARGE(R239:Y239,{1,2,3,4,5}))</f>
        <v>0</v>
      </c>
      <c r="AA239" s="30">
        <f>IFERROR(VLOOKUP(C239,kolo17!$C$6:$H$151,6,0),0)</f>
        <v>0</v>
      </c>
      <c r="AB239" s="27">
        <f>IFERROR(VLOOKUP(C239,kolo18!$C$6:$H$157,6,0),0)</f>
        <v>0</v>
      </c>
      <c r="AC239" s="27">
        <f>IFERROR(VLOOKUP(C239,kolo19!$C$6:$H$150,6,0),0)</f>
        <v>0</v>
      </c>
      <c r="AD239" s="31">
        <f>IFERROR(VLOOKUP(C239,kolo20!$C$6:$H$145,6,0),0)</f>
        <v>0</v>
      </c>
      <c r="AE239" s="31">
        <f>IFERROR(VLOOKUP(C239,kolo21!$C$6:$H$152,6,0),0)</f>
        <v>0</v>
      </c>
      <c r="AF239" s="31">
        <f>IFERROR(VLOOKUP(C239,kolo22!$C$6:$H$151,6,0),0)</f>
        <v>0</v>
      </c>
      <c r="AG239" s="31">
        <f>IFERROR(VLOOKUP(C239,kolo23!$C$6:$H$118,6,0),0)</f>
        <v>0</v>
      </c>
      <c r="AH239" s="32">
        <f>IFERROR(VLOOKUP(C239,kolo24!$C$6:$H$143,6,0),0)</f>
        <v>0</v>
      </c>
      <c r="AI239" s="33">
        <f t="array" ref="AI239">SUM(LARGE(AA239:AH239,{1,2,3,4,5}))</f>
        <v>0</v>
      </c>
      <c r="AJ239" s="30">
        <f>IFERROR(VLOOKUP(C239,kolo25!$C$6:$H$200,6,0),0)</f>
        <v>0</v>
      </c>
      <c r="AK239" s="27">
        <f>IFERROR(VLOOKUP(C239,kolo26!$C$6:$H$200,6,0),0)</f>
        <v>0</v>
      </c>
      <c r="AL239" s="27">
        <f>IFERROR(VLOOKUP(C239,kolo27!$C$6:$H$200,6,0),0)</f>
        <v>0</v>
      </c>
      <c r="AM239" s="31">
        <f>IFERROR(VLOOKUP(C239,kolo28!$C$6:$H$200,6,0),0)</f>
        <v>0</v>
      </c>
      <c r="AN239" s="31">
        <f>IFERROR(VLOOKUP(C239,kolo29!$C$6:$H$159,6,0),0)</f>
        <v>0</v>
      </c>
      <c r="AO239" s="31">
        <f>IFERROR(VLOOKUP(C239,kolo30!$C$6:$H$75,6,0),0)</f>
        <v>0</v>
      </c>
      <c r="AP239" s="31">
        <f>IFERROR(VLOOKUP(C239,kolo31!$C$6:$H$118,6,0),0)</f>
        <v>0</v>
      </c>
      <c r="AQ239" s="34">
        <f>IFERROR(VLOOKUP(C239,kolo32!$C$6:$H$200,6,0),0)</f>
        <v>0</v>
      </c>
      <c r="AR239" s="35">
        <f t="array" ref="AR239">SUM(LARGE(AJ239:AQ239,{1,2,3,4,5}))</f>
        <v>0</v>
      </c>
      <c r="AS239" s="36">
        <f>Q239+Z239+AI239+AR239</f>
        <v>0</v>
      </c>
    </row>
    <row r="240" spans="1:45" ht="20.399999999999999" hidden="1">
      <c r="A240" s="18">
        <f t="shared" si="9"/>
        <v>34</v>
      </c>
      <c r="B240" s="19" t="s">
        <v>47</v>
      </c>
      <c r="C240" s="20" t="str">
        <f>Popis!A247</f>
        <v>Sokolović Marijana</v>
      </c>
      <c r="D240" s="21">
        <f>Popis!B247</f>
        <v>1972</v>
      </c>
      <c r="E240" s="22" t="str">
        <f>LEFT($F240)</f>
        <v>Ž</v>
      </c>
      <c r="F240" s="23" t="str">
        <f>Popis!E247</f>
        <v>Ž50</v>
      </c>
      <c r="G240" s="24" t="s">
        <v>48</v>
      </c>
      <c r="H240" s="25">
        <f>1 + COUNTIFS($AS$6:$AS$950,"&gt;" &amp;$AS240, $F$6:$F$950, $F240)</f>
        <v>2</v>
      </c>
      <c r="I240" s="26">
        <f>IFERROR(VLOOKUP(C240,kolo1!$C$8:$H$133,6,0),0)</f>
        <v>0</v>
      </c>
      <c r="J240" s="27">
        <f>IFERROR(VLOOKUP(C240,kolo2!$C$8:$H$199,6,0),0)</f>
        <v>0</v>
      </c>
      <c r="K240" s="27">
        <f>IFERROR(VLOOKUP(C240,kolo3!$C$7:$H$169,6,0),0)</f>
        <v>0</v>
      </c>
      <c r="L240" s="27">
        <f>IFERROR(VLOOKUP(C240,kolo4!$C$6:$H$171,6,0),0)</f>
        <v>0</v>
      </c>
      <c r="M240" s="27">
        <f>IFERROR(VLOOKUP(C240,kolo5!$C$6:$H$150,6,0),0)</f>
        <v>0</v>
      </c>
      <c r="N240" s="27">
        <f>IFERROR(VLOOKUP(C240,kolo6!$C$6:$H$153,6,0),0)</f>
        <v>0</v>
      </c>
      <c r="O240" s="27">
        <f>IFERROR(VLOOKUP(C240,kolo7!$C$6:$H$64,6,0),0)</f>
        <v>0</v>
      </c>
      <c r="P240" s="28">
        <f>IFERROR(VLOOKUP(C240,kolo8!$C$6:$H$134,6,0),0)</f>
        <v>0</v>
      </c>
      <c r="Q240" s="29">
        <f t="array" ref="Q240">SUM(LARGE(I240:P240,{1,2,3,4,5}))</f>
        <v>0</v>
      </c>
      <c r="R240" s="30">
        <f>IFERROR(VLOOKUP(C240,kolo9!$C$6:$H$200,6,0),0)</f>
        <v>0</v>
      </c>
      <c r="S240" s="27">
        <f>IFERROR(VLOOKUP(C240,kolo10!$C$6:$H$103,6,0),0)</f>
        <v>0</v>
      </c>
      <c r="T240" s="27">
        <f>IFERROR(VLOOKUP(C240,kolo11!$C$6:$H$154,6,0),0)</f>
        <v>0</v>
      </c>
      <c r="U240" s="31">
        <f>IFERROR(VLOOKUP(C240,kolo12!$C$6:$H$153,6,0),0)</f>
        <v>0</v>
      </c>
      <c r="V240" s="31">
        <f>IFERROR(VLOOKUP(C240,kolo13!$C$6:$H$151,6,0),0)</f>
        <v>0</v>
      </c>
      <c r="W240" s="31">
        <f>IFERROR(VLOOKUP(C240,kolo14!$C$6:$H$137,6,0),0)</f>
        <v>0</v>
      </c>
      <c r="X240" s="31">
        <f>IFERROR(VLOOKUP(C240,kolo15!$C$6:$H$149,6,0),0)</f>
        <v>0</v>
      </c>
      <c r="Y240" s="32">
        <f>IFERROR(VLOOKUP(C240,kolo16!$C$6:$H$155,6,0),0)</f>
        <v>0</v>
      </c>
      <c r="Z240" s="33">
        <f t="array" ref="Z240">SUM(LARGE(R240:Y240,{1,2,3,4,5}))</f>
        <v>0</v>
      </c>
      <c r="AA240" s="30">
        <f>IFERROR(VLOOKUP(C240,kolo17!$C$6:$H$151,6,0),0)</f>
        <v>0</v>
      </c>
      <c r="AB240" s="27">
        <f>IFERROR(VLOOKUP(C240,kolo18!$C$6:$H$157,6,0),0)</f>
        <v>0</v>
      </c>
      <c r="AC240" s="27">
        <f>IFERROR(VLOOKUP(C240,kolo19!$C$6:$H$150,6,0),0)</f>
        <v>0</v>
      </c>
      <c r="AD240" s="31">
        <f>IFERROR(VLOOKUP(C240,kolo20!$C$6:$H$145,6,0),0)</f>
        <v>0</v>
      </c>
      <c r="AE240" s="31">
        <f>IFERROR(VLOOKUP(C240,kolo21!$C$6:$H$152,6,0),0)</f>
        <v>0</v>
      </c>
      <c r="AF240" s="31">
        <f>IFERROR(VLOOKUP(C240,kolo22!$C$6:$H$151,6,0),0)</f>
        <v>0</v>
      </c>
      <c r="AG240" s="31">
        <f>IFERROR(VLOOKUP(C240,kolo23!$C$6:$H$118,6,0),0)</f>
        <v>0</v>
      </c>
      <c r="AH240" s="32">
        <f>IFERROR(VLOOKUP(C240,kolo24!$C$6:$H$143,6,0),0)</f>
        <v>0</v>
      </c>
      <c r="AI240" s="33">
        <f t="array" ref="AI240">SUM(LARGE(AA240:AH240,{1,2,3,4,5}))</f>
        <v>0</v>
      </c>
      <c r="AJ240" s="30">
        <f>IFERROR(VLOOKUP(C240,kolo25!$C$6:$H$200,6,0),0)</f>
        <v>0</v>
      </c>
      <c r="AK240" s="27">
        <f>IFERROR(VLOOKUP(C240,kolo26!$C$6:$H$200,6,0),0)</f>
        <v>0</v>
      </c>
      <c r="AL240" s="27">
        <f>IFERROR(VLOOKUP(C240,kolo27!$C$6:$H$200,6,0),0)</f>
        <v>0</v>
      </c>
      <c r="AM240" s="31">
        <f>IFERROR(VLOOKUP(C240,kolo28!$C$6:$H$200,6,0),0)</f>
        <v>0</v>
      </c>
      <c r="AN240" s="31">
        <f>IFERROR(VLOOKUP(C240,kolo29!$C$6:$H$159,6,0),0)</f>
        <v>0</v>
      </c>
      <c r="AO240" s="31">
        <f>IFERROR(VLOOKUP(C240,kolo30!$C$6:$H$75,6,0),0)</f>
        <v>0</v>
      </c>
      <c r="AP240" s="31">
        <f>IFERROR(VLOOKUP(C240,kolo31!$C$6:$H$118,6,0),0)</f>
        <v>0</v>
      </c>
      <c r="AQ240" s="34">
        <f>IFERROR(VLOOKUP(C240,kolo32!$C$6:$H$200,6,0),0)</f>
        <v>0</v>
      </c>
      <c r="AR240" s="35">
        <f t="array" ref="AR240">SUM(LARGE(AJ240:AQ240,{1,2,3,4,5}))</f>
        <v>0</v>
      </c>
      <c r="AS240" s="36">
        <f>Q240+Z240+AI240+AR240</f>
        <v>0</v>
      </c>
    </row>
    <row r="241" spans="1:45" ht="20.399999999999999" hidden="1">
      <c r="A241" s="18">
        <f t="shared" si="9"/>
        <v>58</v>
      </c>
      <c r="B241" s="19" t="s">
        <v>47</v>
      </c>
      <c r="C241" s="20" t="str">
        <f>Popis!A212</f>
        <v>Perković Neven</v>
      </c>
      <c r="D241" s="21">
        <f>Popis!B212</f>
        <v>1962</v>
      </c>
      <c r="E241" s="22" t="str">
        <f>LEFT($F241)</f>
        <v>M</v>
      </c>
      <c r="F241" s="23" t="str">
        <f>Popis!E212</f>
        <v>M60</v>
      </c>
      <c r="G241" s="24" t="s">
        <v>48</v>
      </c>
      <c r="H241" s="25">
        <f>1 + COUNTIFS($AS$6:$AS$950,"&gt;" &amp;$AS241, $F$6:$F$950, $F241)</f>
        <v>3</v>
      </c>
      <c r="I241" s="26">
        <f>IFERROR(VLOOKUP(C241,kolo1!$C$8:$H$133,6,0),0)</f>
        <v>0</v>
      </c>
      <c r="J241" s="27">
        <f>IFERROR(VLOOKUP(C241,kolo2!$C$8:$H$199,6,0),0)</f>
        <v>0</v>
      </c>
      <c r="K241" s="27">
        <f>IFERROR(VLOOKUP(C241,kolo3!$C$7:$H$169,6,0),0)</f>
        <v>0</v>
      </c>
      <c r="L241" s="27">
        <f>IFERROR(VLOOKUP(C241,kolo4!$C$6:$H$171,6,0),0)</f>
        <v>0</v>
      </c>
      <c r="M241" s="27">
        <f>IFERROR(VLOOKUP(C241,kolo5!$C$6:$H$150,6,0),0)</f>
        <v>0</v>
      </c>
      <c r="N241" s="27">
        <f>IFERROR(VLOOKUP(C241,kolo6!$C$6:$H$153,6,0),0)</f>
        <v>0</v>
      </c>
      <c r="O241" s="27">
        <f>IFERROR(VLOOKUP(C241,kolo7!$C$6:$H$64,6,0),0)</f>
        <v>0</v>
      </c>
      <c r="P241" s="28">
        <f>IFERROR(VLOOKUP(C241,kolo8!$C$6:$H$134,6,0),0)</f>
        <v>0</v>
      </c>
      <c r="Q241" s="29">
        <f t="array" ref="Q241">SUM(LARGE(I241:P241,{1,2,3,4,5}))</f>
        <v>0</v>
      </c>
      <c r="R241" s="30">
        <f>IFERROR(VLOOKUP(C241,kolo9!$C$6:$H$200,6,0),0)</f>
        <v>0</v>
      </c>
      <c r="S241" s="27">
        <f>IFERROR(VLOOKUP(C241,kolo10!$C$6:$H$103,6,0),0)</f>
        <v>0</v>
      </c>
      <c r="T241" s="27">
        <f>IFERROR(VLOOKUP(C241,kolo11!$C$6:$H$154,6,0),0)</f>
        <v>0</v>
      </c>
      <c r="U241" s="31">
        <f>IFERROR(VLOOKUP(C241,kolo12!$C$6:$H$153,6,0),0)</f>
        <v>0</v>
      </c>
      <c r="V241" s="31">
        <f>IFERROR(VLOOKUP(C241,kolo13!$C$6:$H$151,6,0),0)</f>
        <v>0</v>
      </c>
      <c r="W241" s="31">
        <f>IFERROR(VLOOKUP(C241,kolo14!$C$6:$H$137,6,0),0)</f>
        <v>0</v>
      </c>
      <c r="X241" s="31">
        <f>IFERROR(VLOOKUP(C241,kolo15!$C$6:$H$149,6,0),0)</f>
        <v>0</v>
      </c>
      <c r="Y241" s="32">
        <f>IFERROR(VLOOKUP(C241,kolo16!$C$6:$H$155,6,0),0)</f>
        <v>0</v>
      </c>
      <c r="Z241" s="33">
        <f t="array" ref="Z241">SUM(LARGE(R241:Y241,{1,2,3,4,5}))</f>
        <v>0</v>
      </c>
      <c r="AA241" s="30">
        <f>IFERROR(VLOOKUP(C241,kolo17!$C$6:$H$151,6,0),0)</f>
        <v>0</v>
      </c>
      <c r="AB241" s="27">
        <f>IFERROR(VLOOKUP(C241,kolo18!$C$6:$H$157,6,0),0)</f>
        <v>0</v>
      </c>
      <c r="AC241" s="27">
        <f>IFERROR(VLOOKUP(C241,kolo19!$C$6:$H$150,6,0),0)</f>
        <v>0</v>
      </c>
      <c r="AD241" s="31">
        <f>IFERROR(VLOOKUP(C241,kolo20!$C$6:$H$145,6,0),0)</f>
        <v>0</v>
      </c>
      <c r="AE241" s="31">
        <f>IFERROR(VLOOKUP(C241,kolo21!$C$6:$H$152,6,0),0)</f>
        <v>0</v>
      </c>
      <c r="AF241" s="31">
        <f>IFERROR(VLOOKUP(C241,kolo22!$C$6:$H$151,6,0),0)</f>
        <v>0</v>
      </c>
      <c r="AG241" s="31">
        <f>IFERROR(VLOOKUP(C241,kolo23!$C$6:$H$118,6,0),0)</f>
        <v>0</v>
      </c>
      <c r="AH241" s="32">
        <f>IFERROR(VLOOKUP(C241,kolo24!$C$6:$H$143,6,0),0)</f>
        <v>0</v>
      </c>
      <c r="AI241" s="33">
        <f t="array" ref="AI241">SUM(LARGE(AA241:AH241,{1,2,3,4,5}))</f>
        <v>0</v>
      </c>
      <c r="AJ241" s="30">
        <f>IFERROR(VLOOKUP(C241,kolo25!$C$6:$H$200,6,0),0)</f>
        <v>0</v>
      </c>
      <c r="AK241" s="27">
        <f>IFERROR(VLOOKUP(C241,kolo26!$C$6:$H$200,6,0),0)</f>
        <v>0</v>
      </c>
      <c r="AL241" s="27">
        <f>IFERROR(VLOOKUP(C241,kolo27!$C$6:$H$200,6,0),0)</f>
        <v>0</v>
      </c>
      <c r="AM241" s="31">
        <f>IFERROR(VLOOKUP(C241,kolo28!$C$6:$H$200,6,0),0)</f>
        <v>0</v>
      </c>
      <c r="AN241" s="31">
        <f>IFERROR(VLOOKUP(C241,kolo29!$C$6:$H$159,6,0),0)</f>
        <v>0</v>
      </c>
      <c r="AO241" s="31">
        <f>IFERROR(VLOOKUP(C241,kolo30!$C$6:$H$75,6,0),0)</f>
        <v>0</v>
      </c>
      <c r="AP241" s="31">
        <f>IFERROR(VLOOKUP(C241,kolo31!$C$6:$H$118,6,0),0)</f>
        <v>0</v>
      </c>
      <c r="AQ241" s="34">
        <f>IFERROR(VLOOKUP(C241,kolo32!$C$6:$H$200,6,0),0)</f>
        <v>0</v>
      </c>
      <c r="AR241" s="35">
        <f t="array" ref="AR241">SUM(LARGE(AJ241:AQ241,{1,2,3,4,5}))</f>
        <v>0</v>
      </c>
      <c r="AS241" s="36">
        <f>Q241+Z241+AI241+AR241</f>
        <v>0</v>
      </c>
    </row>
    <row r="242" spans="1:45" ht="20.399999999999999" hidden="1">
      <c r="A242" s="18">
        <f t="shared" si="9"/>
        <v>58</v>
      </c>
      <c r="B242" s="19" t="s">
        <v>47</v>
      </c>
      <c r="C242" s="20" t="str">
        <f>Popis!A383</f>
        <v>Delibašić Luka</v>
      </c>
      <c r="D242" s="21">
        <f>Popis!B383</f>
        <v>0</v>
      </c>
      <c r="E242" s="22" t="str">
        <f>LEFT($F242)</f>
        <v>M</v>
      </c>
      <c r="F242" s="23" t="str">
        <f>Popis!E383</f>
        <v>Mun</v>
      </c>
      <c r="G242" s="24" t="s">
        <v>48</v>
      </c>
      <c r="H242" s="25">
        <f>1 + COUNTIFS($AS$6:$AS$950,"&gt;" &amp;$AS242, $F$6:$F$950, $F242)</f>
        <v>14</v>
      </c>
      <c r="I242" s="26">
        <f>IFERROR(VLOOKUP(C242,kolo1!$C$8:$H$133,6,0),0)</f>
        <v>0</v>
      </c>
      <c r="J242" s="27">
        <f>IFERROR(VLOOKUP(C242,kolo2!$C$8:$H$199,6,0),0)</f>
        <v>0</v>
      </c>
      <c r="K242" s="27">
        <f>IFERROR(VLOOKUP(C242,kolo3!$C$7:$H$169,6,0),0)</f>
        <v>0</v>
      </c>
      <c r="L242" s="27">
        <f>IFERROR(VLOOKUP(C242,kolo4!$C$6:$H$171,6,0),0)</f>
        <v>0</v>
      </c>
      <c r="M242" s="27">
        <f>IFERROR(VLOOKUP(C242,kolo5!$C$6:$H$150,6,0),0)</f>
        <v>0</v>
      </c>
      <c r="N242" s="27">
        <f>IFERROR(VLOOKUP(C242,kolo6!$C$6:$H$153,6,0),0)</f>
        <v>0</v>
      </c>
      <c r="O242" s="27">
        <f>IFERROR(VLOOKUP(C242,kolo7!$C$6:$H$64,6,0),0)</f>
        <v>0</v>
      </c>
      <c r="P242" s="28">
        <f>IFERROR(VLOOKUP(C242,kolo8!$C$6:$H$134,6,0),0)</f>
        <v>0</v>
      </c>
      <c r="Q242" s="29">
        <f t="array" ref="Q242">SUM(LARGE(I242:P242,{1,2,3,4,5}))</f>
        <v>0</v>
      </c>
      <c r="R242" s="30">
        <f>IFERROR(VLOOKUP(C242,kolo9!$C$6:$H$200,6,0),0)</f>
        <v>0</v>
      </c>
      <c r="S242" s="27">
        <f>IFERROR(VLOOKUP(C242,kolo10!$C$6:$H$103,6,0),0)</f>
        <v>0</v>
      </c>
      <c r="T242" s="27">
        <f>IFERROR(VLOOKUP(C242,kolo11!$C$6:$H$154,6,0),0)</f>
        <v>0</v>
      </c>
      <c r="U242" s="31">
        <f>IFERROR(VLOOKUP(C242,kolo12!$C$6:$H$153,6,0),0)</f>
        <v>0</v>
      </c>
      <c r="V242" s="31">
        <f>IFERROR(VLOOKUP(C242,kolo13!$C$6:$H$151,6,0),0)</f>
        <v>0</v>
      </c>
      <c r="W242" s="31">
        <f>IFERROR(VLOOKUP(C242,kolo14!$C$6:$H$137,6,0),0)</f>
        <v>0</v>
      </c>
      <c r="X242" s="31">
        <f>IFERROR(VLOOKUP(C242,kolo15!$C$6:$H$149,6,0),0)</f>
        <v>0</v>
      </c>
      <c r="Y242" s="32">
        <f>IFERROR(VLOOKUP(C242,kolo16!$C$6:$H$155,6,0),0)</f>
        <v>0</v>
      </c>
      <c r="Z242" s="33">
        <f t="array" ref="Z242">SUM(LARGE(R242:Y242,{1,2,3,4,5}))</f>
        <v>0</v>
      </c>
      <c r="AA242" s="30">
        <f>IFERROR(VLOOKUP(C242,kolo17!$C$6:$H$151,6,0),0)</f>
        <v>0</v>
      </c>
      <c r="AB242" s="27">
        <f>IFERROR(VLOOKUP(C242,kolo18!$C$6:$H$157,6,0),0)</f>
        <v>0</v>
      </c>
      <c r="AC242" s="27">
        <f>IFERROR(VLOOKUP(C242,kolo19!$C$6:$H$150,6,0),0)</f>
        <v>0</v>
      </c>
      <c r="AD242" s="31">
        <f>IFERROR(VLOOKUP(C242,kolo20!$C$6:$H$145,6,0),0)</f>
        <v>0</v>
      </c>
      <c r="AE242" s="31">
        <f>IFERROR(VLOOKUP(C242,kolo21!$C$6:$H$152,6,0),0)</f>
        <v>0</v>
      </c>
      <c r="AF242" s="31">
        <f>IFERROR(VLOOKUP(C242,kolo22!$C$6:$H$151,6,0),0)</f>
        <v>0</v>
      </c>
      <c r="AG242" s="31">
        <f>IFERROR(VLOOKUP(C242,kolo23!$C$6:$H$118,6,0),0)</f>
        <v>0</v>
      </c>
      <c r="AH242" s="32">
        <f>IFERROR(VLOOKUP(C242,kolo24!$C$6:$H$143,6,0),0)</f>
        <v>0</v>
      </c>
      <c r="AI242" s="33">
        <f t="array" ref="AI242">SUM(LARGE(AA242:AH242,{1,2,3,4,5}))</f>
        <v>0</v>
      </c>
      <c r="AJ242" s="30">
        <f>IFERROR(VLOOKUP(C242,kolo25!$C$6:$H$200,6,0),0)</f>
        <v>0</v>
      </c>
      <c r="AK242" s="27">
        <f>IFERROR(VLOOKUP(C242,kolo26!$C$6:$H$200,6,0),0)</f>
        <v>0</v>
      </c>
      <c r="AL242" s="27">
        <f>IFERROR(VLOOKUP(C242,kolo27!$C$6:$H$200,6,0),0)</f>
        <v>0</v>
      </c>
      <c r="AM242" s="31">
        <f>IFERROR(VLOOKUP(C242,kolo28!$C$6:$H$200,6,0),0)</f>
        <v>0</v>
      </c>
      <c r="AN242" s="31">
        <f>IFERROR(VLOOKUP(C242,kolo29!$C$6:$H$159,6,0),0)</f>
        <v>0</v>
      </c>
      <c r="AO242" s="31">
        <f>IFERROR(VLOOKUP(C242,kolo30!$C$6:$H$75,6,0),0)</f>
        <v>0</v>
      </c>
      <c r="AP242" s="31">
        <f>IFERROR(VLOOKUP(C242,kolo31!$C$6:$H$118,6,0),0)</f>
        <v>0</v>
      </c>
      <c r="AQ242" s="34">
        <f>IFERROR(VLOOKUP(C242,kolo32!$C$6:$H$200,6,0),0)</f>
        <v>0</v>
      </c>
      <c r="AR242" s="35">
        <f t="array" ref="AR242">SUM(LARGE(AJ242:AQ242,{1,2,3,4,5}))</f>
        <v>0</v>
      </c>
      <c r="AS242" s="36">
        <f>Q242+Z242+AI242+AR242</f>
        <v>0</v>
      </c>
    </row>
    <row r="243" spans="1:45" ht="20.399999999999999" hidden="1">
      <c r="A243" s="18">
        <f t="shared" si="9"/>
        <v>58</v>
      </c>
      <c r="B243" s="19" t="s">
        <v>47</v>
      </c>
      <c r="C243" s="20" t="str">
        <f>Popis!A250</f>
        <v>Stipčević Josip</v>
      </c>
      <c r="D243" s="21">
        <f>Popis!B250</f>
        <v>1980</v>
      </c>
      <c r="E243" s="22" t="str">
        <f>LEFT($F243)</f>
        <v>M</v>
      </c>
      <c r="F243" s="23" t="str">
        <f>Popis!E250</f>
        <v>M40</v>
      </c>
      <c r="G243" s="24" t="s">
        <v>48</v>
      </c>
      <c r="H243" s="25">
        <f>1 + COUNTIFS($AS$6:$AS$950,"&gt;" &amp;$AS243, $F$6:$F$950, $F243)</f>
        <v>5</v>
      </c>
      <c r="I243" s="26">
        <f>IFERROR(VLOOKUP(C243,kolo1!$C$8:$H$133,6,0),0)</f>
        <v>0</v>
      </c>
      <c r="J243" s="27">
        <f>IFERROR(VLOOKUP(C243,kolo2!$C$8:$H$199,6,0),0)</f>
        <v>0</v>
      </c>
      <c r="K243" s="27">
        <f>IFERROR(VLOOKUP(C243,kolo3!$C$7:$H$169,6,0),0)</f>
        <v>0</v>
      </c>
      <c r="L243" s="27">
        <f>IFERROR(VLOOKUP(C243,kolo4!$C$6:$H$171,6,0),0)</f>
        <v>0</v>
      </c>
      <c r="M243" s="27">
        <f>IFERROR(VLOOKUP(C243,kolo5!$C$6:$H$150,6,0),0)</f>
        <v>0</v>
      </c>
      <c r="N243" s="27">
        <f>IFERROR(VLOOKUP(C243,kolo6!$C$6:$H$153,6,0),0)</f>
        <v>0</v>
      </c>
      <c r="O243" s="27">
        <f>IFERROR(VLOOKUP(C243,kolo7!$C$6:$H$64,6,0),0)</f>
        <v>0</v>
      </c>
      <c r="P243" s="28">
        <f>IFERROR(VLOOKUP(C243,kolo8!$C$6:$H$134,6,0),0)</f>
        <v>0</v>
      </c>
      <c r="Q243" s="29">
        <f t="array" ref="Q243">SUM(LARGE(I243:P243,{1,2,3,4,5}))</f>
        <v>0</v>
      </c>
      <c r="R243" s="30">
        <f>IFERROR(VLOOKUP(C243,kolo9!$C$6:$H$200,6,0),0)</f>
        <v>0</v>
      </c>
      <c r="S243" s="27">
        <f>IFERROR(VLOOKUP(C243,kolo10!$C$6:$H$103,6,0),0)</f>
        <v>0</v>
      </c>
      <c r="T243" s="27">
        <f>IFERROR(VLOOKUP(C243,kolo11!$C$6:$H$154,6,0),0)</f>
        <v>0</v>
      </c>
      <c r="U243" s="31">
        <f>IFERROR(VLOOKUP(C243,kolo12!$C$6:$H$153,6,0),0)</f>
        <v>0</v>
      </c>
      <c r="V243" s="31">
        <f>IFERROR(VLOOKUP(C243,kolo13!$C$6:$H$151,6,0),0)</f>
        <v>0</v>
      </c>
      <c r="W243" s="31">
        <f>IFERROR(VLOOKUP(C243,kolo14!$C$6:$H$137,6,0),0)</f>
        <v>0</v>
      </c>
      <c r="X243" s="31">
        <f>IFERROR(VLOOKUP(C243,kolo15!$C$6:$H$149,6,0),0)</f>
        <v>0</v>
      </c>
      <c r="Y243" s="32">
        <f>IFERROR(VLOOKUP(C243,kolo16!$C$6:$H$155,6,0),0)</f>
        <v>0</v>
      </c>
      <c r="Z243" s="33">
        <f t="array" ref="Z243">SUM(LARGE(R243:Y243,{1,2,3,4,5}))</f>
        <v>0</v>
      </c>
      <c r="AA243" s="30">
        <f>IFERROR(VLOOKUP(C243,kolo17!$C$6:$H$151,6,0),0)</f>
        <v>0</v>
      </c>
      <c r="AB243" s="27">
        <f>IFERROR(VLOOKUP(C243,kolo18!$C$6:$H$157,6,0),0)</f>
        <v>0</v>
      </c>
      <c r="AC243" s="27">
        <f>IFERROR(VLOOKUP(C243,kolo19!$C$6:$H$150,6,0),0)</f>
        <v>0</v>
      </c>
      <c r="AD243" s="31">
        <f>IFERROR(VLOOKUP(C243,kolo20!$C$6:$H$145,6,0),0)</f>
        <v>0</v>
      </c>
      <c r="AE243" s="31">
        <f>IFERROR(VLOOKUP(C243,kolo21!$C$6:$H$152,6,0),0)</f>
        <v>0</v>
      </c>
      <c r="AF243" s="31">
        <f>IFERROR(VLOOKUP(C243,kolo22!$C$6:$H$151,6,0),0)</f>
        <v>0</v>
      </c>
      <c r="AG243" s="31">
        <f>IFERROR(VLOOKUP(C243,kolo23!$C$6:$H$118,6,0),0)</f>
        <v>0</v>
      </c>
      <c r="AH243" s="32">
        <f>IFERROR(VLOOKUP(C243,kolo24!$C$6:$H$143,6,0),0)</f>
        <v>0</v>
      </c>
      <c r="AI243" s="33">
        <f t="array" ref="AI243">SUM(LARGE(AA243:AH243,{1,2,3,4,5}))</f>
        <v>0</v>
      </c>
      <c r="AJ243" s="30">
        <f>IFERROR(VLOOKUP(C243,kolo25!$C$6:$H$200,6,0),0)</f>
        <v>0</v>
      </c>
      <c r="AK243" s="27">
        <f>IFERROR(VLOOKUP(C243,kolo26!$C$6:$H$200,6,0),0)</f>
        <v>0</v>
      </c>
      <c r="AL243" s="27">
        <f>IFERROR(VLOOKUP(C243,kolo27!$C$6:$H$200,6,0),0)</f>
        <v>0</v>
      </c>
      <c r="AM243" s="31">
        <f>IFERROR(VLOOKUP(C243,kolo28!$C$6:$H$200,6,0),0)</f>
        <v>0</v>
      </c>
      <c r="AN243" s="31">
        <f>IFERROR(VLOOKUP(C243,kolo29!$C$6:$H$159,6,0),0)</f>
        <v>0</v>
      </c>
      <c r="AO243" s="31">
        <f>IFERROR(VLOOKUP(C243,kolo30!$C$6:$H$75,6,0),0)</f>
        <v>0</v>
      </c>
      <c r="AP243" s="31">
        <f>IFERROR(VLOOKUP(C243,kolo31!$C$6:$H$118,6,0),0)</f>
        <v>0</v>
      </c>
      <c r="AQ243" s="34">
        <f>IFERROR(VLOOKUP(C243,kolo32!$C$6:$H$200,6,0),0)</f>
        <v>0</v>
      </c>
      <c r="AR243" s="35">
        <f t="array" ref="AR243">SUM(LARGE(AJ243:AQ243,{1,2,3,4,5}))</f>
        <v>0</v>
      </c>
      <c r="AS243" s="36">
        <f>Q243+Z243+AI243+AR243</f>
        <v>0</v>
      </c>
    </row>
    <row r="244" spans="1:45" ht="20.399999999999999" hidden="1">
      <c r="A244" s="18">
        <f t="shared" si="9"/>
        <v>58</v>
      </c>
      <c r="B244" s="19" t="s">
        <v>47</v>
      </c>
      <c r="C244" s="20" t="str">
        <f>Popis!A313</f>
        <v>Strsoglavec Filip</v>
      </c>
      <c r="D244" s="21">
        <f>Popis!B313</f>
        <v>0</v>
      </c>
      <c r="E244" s="22" t="str">
        <f>LEFT($F244)</f>
        <v>M</v>
      </c>
      <c r="F244" s="23" t="str">
        <f>Popis!E313</f>
        <v>Mun</v>
      </c>
      <c r="G244" s="24" t="s">
        <v>48</v>
      </c>
      <c r="H244" s="25">
        <f>1 + COUNTIFS($AS$6:$AS$950,"&gt;" &amp;$AS244, $F$6:$F$950, $F244)</f>
        <v>14</v>
      </c>
      <c r="I244" s="26">
        <f>IFERROR(VLOOKUP(C244,kolo1!$C$8:$H$133,6,0),0)</f>
        <v>0</v>
      </c>
      <c r="J244" s="27">
        <f>IFERROR(VLOOKUP(C244,kolo2!$C$8:$H$199,6,0),0)</f>
        <v>0</v>
      </c>
      <c r="K244" s="27">
        <f>IFERROR(VLOOKUP(C244,kolo3!$C$7:$H$169,6,0),0)</f>
        <v>0</v>
      </c>
      <c r="L244" s="27">
        <f>IFERROR(VLOOKUP(C244,kolo4!$C$6:$H$171,6,0),0)</f>
        <v>0</v>
      </c>
      <c r="M244" s="27">
        <f>IFERROR(VLOOKUP(C244,kolo5!$C$6:$H$150,6,0),0)</f>
        <v>0</v>
      </c>
      <c r="N244" s="27">
        <f>IFERROR(VLOOKUP(C244,kolo6!$C$6:$H$153,6,0),0)</f>
        <v>0</v>
      </c>
      <c r="O244" s="27">
        <f>IFERROR(VLOOKUP(C244,kolo7!$C$6:$H$64,6,0),0)</f>
        <v>0</v>
      </c>
      <c r="P244" s="28">
        <f>IFERROR(VLOOKUP(C244,kolo8!$C$6:$H$134,6,0),0)</f>
        <v>0</v>
      </c>
      <c r="Q244" s="29">
        <f t="array" ref="Q244">SUM(LARGE(I244:P244,{1,2,3,4,5}))</f>
        <v>0</v>
      </c>
      <c r="R244" s="30">
        <f>IFERROR(VLOOKUP(C244,kolo9!$C$6:$H$200,6,0),0)</f>
        <v>0</v>
      </c>
      <c r="S244" s="27">
        <f>IFERROR(VLOOKUP(C244,kolo10!$C$6:$H$103,6,0),0)</f>
        <v>0</v>
      </c>
      <c r="T244" s="27">
        <f>IFERROR(VLOOKUP(C244,kolo11!$C$6:$H$154,6,0),0)</f>
        <v>0</v>
      </c>
      <c r="U244" s="31">
        <f>IFERROR(VLOOKUP(C244,kolo12!$C$6:$H$153,6,0),0)</f>
        <v>0</v>
      </c>
      <c r="V244" s="31">
        <f>IFERROR(VLOOKUP(C244,kolo13!$C$6:$H$151,6,0),0)</f>
        <v>0</v>
      </c>
      <c r="W244" s="31">
        <f>IFERROR(VLOOKUP(C244,kolo14!$C$6:$H$137,6,0),0)</f>
        <v>0</v>
      </c>
      <c r="X244" s="31">
        <f>IFERROR(VLOOKUP(C244,kolo15!$C$6:$H$149,6,0),0)</f>
        <v>0</v>
      </c>
      <c r="Y244" s="32">
        <f>IFERROR(VLOOKUP(C244,kolo16!$C$6:$H$155,6,0),0)</f>
        <v>0</v>
      </c>
      <c r="Z244" s="33">
        <f t="array" ref="Z244">SUM(LARGE(R244:Y244,{1,2,3,4,5}))</f>
        <v>0</v>
      </c>
      <c r="AA244" s="30">
        <f>IFERROR(VLOOKUP(C244,kolo17!$C$6:$H$151,6,0),0)</f>
        <v>0</v>
      </c>
      <c r="AB244" s="27">
        <f>IFERROR(VLOOKUP(C244,kolo18!$C$6:$H$157,6,0),0)</f>
        <v>0</v>
      </c>
      <c r="AC244" s="27">
        <f>IFERROR(VLOOKUP(C244,kolo19!$C$6:$H$150,6,0),0)</f>
        <v>0</v>
      </c>
      <c r="AD244" s="31">
        <f>IFERROR(VLOOKUP(C244,kolo20!$C$6:$H$145,6,0),0)</f>
        <v>0</v>
      </c>
      <c r="AE244" s="31">
        <f>IFERROR(VLOOKUP(C244,kolo21!$C$6:$H$152,6,0),0)</f>
        <v>0</v>
      </c>
      <c r="AF244" s="31">
        <f>IFERROR(VLOOKUP(C244,kolo22!$C$6:$H$151,6,0),0)</f>
        <v>0</v>
      </c>
      <c r="AG244" s="31">
        <f>IFERROR(VLOOKUP(C244,kolo23!$C$6:$H$118,6,0),0)</f>
        <v>0</v>
      </c>
      <c r="AH244" s="32">
        <f>IFERROR(VLOOKUP(C244,kolo24!$C$6:$H$143,6,0),0)</f>
        <v>0</v>
      </c>
      <c r="AI244" s="33">
        <f t="array" ref="AI244">SUM(LARGE(AA244:AH244,{1,2,3,4,5}))</f>
        <v>0</v>
      </c>
      <c r="AJ244" s="30">
        <f>IFERROR(VLOOKUP(C244,kolo25!$C$6:$H$200,6,0),0)</f>
        <v>0</v>
      </c>
      <c r="AK244" s="27">
        <f>IFERROR(VLOOKUP(C244,kolo26!$C$6:$H$200,6,0),0)</f>
        <v>0</v>
      </c>
      <c r="AL244" s="27">
        <f>IFERROR(VLOOKUP(C244,kolo27!$C$6:$H$200,6,0),0)</f>
        <v>0</v>
      </c>
      <c r="AM244" s="31">
        <f>IFERROR(VLOOKUP(C244,kolo28!$C$6:$H$200,6,0),0)</f>
        <v>0</v>
      </c>
      <c r="AN244" s="31">
        <f>IFERROR(VLOOKUP(C244,kolo29!$C$6:$H$159,6,0),0)</f>
        <v>0</v>
      </c>
      <c r="AO244" s="31">
        <f>IFERROR(VLOOKUP(C244,kolo30!$C$6:$H$75,6,0),0)</f>
        <v>0</v>
      </c>
      <c r="AP244" s="31">
        <f>IFERROR(VLOOKUP(C244,kolo31!$C$6:$H$118,6,0),0)</f>
        <v>0</v>
      </c>
      <c r="AQ244" s="34">
        <f>IFERROR(VLOOKUP(C244,kolo32!$C$6:$H$200,6,0),0)</f>
        <v>0</v>
      </c>
      <c r="AR244" s="35">
        <f t="array" ref="AR244">SUM(LARGE(AJ244:AQ244,{1,2,3,4,5}))</f>
        <v>0</v>
      </c>
      <c r="AS244" s="36">
        <f>Q244+Z244+AI244+AR244</f>
        <v>0</v>
      </c>
    </row>
    <row r="245" spans="1:45" ht="20.399999999999999" hidden="1">
      <c r="A245" s="18">
        <f t="shared" si="9"/>
        <v>58</v>
      </c>
      <c r="B245" s="19" t="s">
        <v>47</v>
      </c>
      <c r="C245" s="20" t="str">
        <f>Popis!A252</f>
        <v>Stipić Goran</v>
      </c>
      <c r="D245" s="21">
        <f>Popis!B252</f>
        <v>1968</v>
      </c>
      <c r="E245" s="22" t="str">
        <f>LEFT($F245)</f>
        <v>M</v>
      </c>
      <c r="F245" s="23" t="str">
        <f>Popis!E252</f>
        <v>M50</v>
      </c>
      <c r="G245" s="24" t="s">
        <v>48</v>
      </c>
      <c r="H245" s="25">
        <f>1 + COUNTIFS($AS$6:$AS$950,"&gt;" &amp;$AS245, $F$6:$F$950, $F245)</f>
        <v>5</v>
      </c>
      <c r="I245" s="26">
        <f>IFERROR(VLOOKUP(C245,kolo1!$C$8:$H$133,6,0),0)</f>
        <v>0</v>
      </c>
      <c r="J245" s="27">
        <f>IFERROR(VLOOKUP(C245,kolo2!$C$8:$H$199,6,0),0)</f>
        <v>0</v>
      </c>
      <c r="K245" s="27">
        <f>IFERROR(VLOOKUP(C245,kolo3!$C$7:$H$169,6,0),0)</f>
        <v>0</v>
      </c>
      <c r="L245" s="27">
        <f>IFERROR(VLOOKUP(C245,kolo4!$C$6:$H$171,6,0),0)</f>
        <v>0</v>
      </c>
      <c r="M245" s="27">
        <f>IFERROR(VLOOKUP(C245,kolo5!$C$6:$H$150,6,0),0)</f>
        <v>0</v>
      </c>
      <c r="N245" s="27">
        <f>IFERROR(VLOOKUP(C245,kolo6!$C$6:$H$153,6,0),0)</f>
        <v>0</v>
      </c>
      <c r="O245" s="27">
        <f>IFERROR(VLOOKUP(C245,kolo7!$C$6:$H$64,6,0),0)</f>
        <v>0</v>
      </c>
      <c r="P245" s="28">
        <f>IFERROR(VLOOKUP(C245,kolo8!$C$6:$H$134,6,0),0)</f>
        <v>0</v>
      </c>
      <c r="Q245" s="29">
        <f t="array" ref="Q245">SUM(LARGE(I245:P245,{1,2,3,4,5}))</f>
        <v>0</v>
      </c>
      <c r="R245" s="30">
        <f>IFERROR(VLOOKUP(C245,kolo9!$C$6:$H$200,6,0),0)</f>
        <v>0</v>
      </c>
      <c r="S245" s="27">
        <f>IFERROR(VLOOKUP(C245,kolo10!$C$6:$H$103,6,0),0)</f>
        <v>0</v>
      </c>
      <c r="T245" s="27">
        <f>IFERROR(VLOOKUP(C245,kolo11!$C$6:$H$154,6,0),0)</f>
        <v>0</v>
      </c>
      <c r="U245" s="31">
        <f>IFERROR(VLOOKUP(C245,kolo12!$C$6:$H$153,6,0),0)</f>
        <v>0</v>
      </c>
      <c r="V245" s="31">
        <f>IFERROR(VLOOKUP(C245,kolo13!$C$6:$H$151,6,0),0)</f>
        <v>0</v>
      </c>
      <c r="W245" s="31">
        <f>IFERROR(VLOOKUP(C245,kolo14!$C$6:$H$137,6,0),0)</f>
        <v>0</v>
      </c>
      <c r="X245" s="31">
        <f>IFERROR(VLOOKUP(C245,kolo15!$C$6:$H$149,6,0),0)</f>
        <v>0</v>
      </c>
      <c r="Y245" s="32">
        <f>IFERROR(VLOOKUP(C245,kolo16!$C$6:$H$155,6,0),0)</f>
        <v>0</v>
      </c>
      <c r="Z245" s="33">
        <f t="array" ref="Z245">SUM(LARGE(R245:Y245,{1,2,3,4,5}))</f>
        <v>0</v>
      </c>
      <c r="AA245" s="30">
        <f>IFERROR(VLOOKUP(C245,kolo17!$C$6:$H$151,6,0),0)</f>
        <v>0</v>
      </c>
      <c r="AB245" s="27">
        <f>IFERROR(VLOOKUP(C245,kolo18!$C$6:$H$157,6,0),0)</f>
        <v>0</v>
      </c>
      <c r="AC245" s="27">
        <f>IFERROR(VLOOKUP(C245,kolo19!$C$6:$H$150,6,0),0)</f>
        <v>0</v>
      </c>
      <c r="AD245" s="31">
        <f>IFERROR(VLOOKUP(C245,kolo20!$C$6:$H$145,6,0),0)</f>
        <v>0</v>
      </c>
      <c r="AE245" s="31">
        <f>IFERROR(VLOOKUP(C245,kolo21!$C$6:$H$152,6,0),0)</f>
        <v>0</v>
      </c>
      <c r="AF245" s="31">
        <f>IFERROR(VLOOKUP(C245,kolo22!$C$6:$H$151,6,0),0)</f>
        <v>0</v>
      </c>
      <c r="AG245" s="31">
        <f>IFERROR(VLOOKUP(C245,kolo23!$C$6:$H$118,6,0),0)</f>
        <v>0</v>
      </c>
      <c r="AH245" s="32">
        <f>IFERROR(VLOOKUP(C245,kolo24!$C$6:$H$143,6,0),0)</f>
        <v>0</v>
      </c>
      <c r="AI245" s="33">
        <f t="array" ref="AI245">SUM(LARGE(AA245:AH245,{1,2,3,4,5}))</f>
        <v>0</v>
      </c>
      <c r="AJ245" s="30">
        <f>IFERROR(VLOOKUP(C245,kolo25!$C$6:$H$200,6,0),0)</f>
        <v>0</v>
      </c>
      <c r="AK245" s="27">
        <f>IFERROR(VLOOKUP(C245,kolo26!$C$6:$H$200,6,0),0)</f>
        <v>0</v>
      </c>
      <c r="AL245" s="27">
        <f>IFERROR(VLOOKUP(C245,kolo27!$C$6:$H$200,6,0),0)</f>
        <v>0</v>
      </c>
      <c r="AM245" s="31">
        <f>IFERROR(VLOOKUP(C245,kolo28!$C$6:$H$200,6,0),0)</f>
        <v>0</v>
      </c>
      <c r="AN245" s="31">
        <f>IFERROR(VLOOKUP(C245,kolo29!$C$6:$H$159,6,0),0)</f>
        <v>0</v>
      </c>
      <c r="AO245" s="31">
        <f>IFERROR(VLOOKUP(C245,kolo30!$C$6:$H$75,6,0),0)</f>
        <v>0</v>
      </c>
      <c r="AP245" s="31">
        <f>IFERROR(VLOOKUP(C245,kolo31!$C$6:$H$118,6,0),0)</f>
        <v>0</v>
      </c>
      <c r="AQ245" s="34">
        <f>IFERROR(VLOOKUP(C245,kolo32!$C$6:$H$200,6,0),0)</f>
        <v>0</v>
      </c>
      <c r="AR245" s="35">
        <f t="array" ref="AR245">SUM(LARGE(AJ245:AQ245,{1,2,3,4,5}))</f>
        <v>0</v>
      </c>
      <c r="AS245" s="36">
        <f>Q245+Z245+AI245+AR245</f>
        <v>0</v>
      </c>
    </row>
    <row r="246" spans="1:45" ht="20.399999999999999" hidden="1">
      <c r="A246" s="18">
        <f t="shared" si="9"/>
        <v>34</v>
      </c>
      <c r="B246" s="19" t="s">
        <v>47</v>
      </c>
      <c r="C246" s="20" t="str">
        <f>Popis!A253</f>
        <v>Strihić Lucia</v>
      </c>
      <c r="D246" s="21">
        <f>Popis!B253</f>
        <v>1993</v>
      </c>
      <c r="E246" s="22" t="str">
        <f>LEFT($F246)</f>
        <v>Ž</v>
      </c>
      <c r="F246" s="23" t="str">
        <f>Popis!E253</f>
        <v>ŽS</v>
      </c>
      <c r="G246" s="24" t="s">
        <v>48</v>
      </c>
      <c r="H246" s="25">
        <f>1 + COUNTIFS($AS$6:$AS$950,"&gt;" &amp;$AS246, $F$6:$F$950, $F246)</f>
        <v>9</v>
      </c>
      <c r="I246" s="26">
        <f>IFERROR(VLOOKUP(C246,kolo1!$C$8:$H$133,6,0),0)</f>
        <v>0</v>
      </c>
      <c r="J246" s="27">
        <f>IFERROR(VLOOKUP(C246,kolo2!$C$8:$H$199,6,0),0)</f>
        <v>0</v>
      </c>
      <c r="K246" s="27">
        <f>IFERROR(VLOOKUP(C246,kolo3!$C$7:$H$169,6,0),0)</f>
        <v>0</v>
      </c>
      <c r="L246" s="27">
        <f>IFERROR(VLOOKUP(C246,kolo4!$C$6:$H$171,6,0),0)</f>
        <v>0</v>
      </c>
      <c r="M246" s="27">
        <f>IFERROR(VLOOKUP(C246,kolo5!$C$6:$H$150,6,0),0)</f>
        <v>0</v>
      </c>
      <c r="N246" s="27">
        <f>IFERROR(VLOOKUP(C246,kolo6!$C$6:$H$153,6,0),0)</f>
        <v>0</v>
      </c>
      <c r="O246" s="27">
        <f>IFERROR(VLOOKUP(C246,kolo7!$C$6:$H$64,6,0),0)</f>
        <v>0</v>
      </c>
      <c r="P246" s="28">
        <f>IFERROR(VLOOKUP(C246,kolo8!$C$6:$H$134,6,0),0)</f>
        <v>0</v>
      </c>
      <c r="Q246" s="29">
        <f t="array" ref="Q246">SUM(LARGE(I246:P246,{1,2,3,4,5}))</f>
        <v>0</v>
      </c>
      <c r="R246" s="30">
        <f>IFERROR(VLOOKUP(C246,kolo9!$C$6:$H$200,6,0),0)</f>
        <v>0</v>
      </c>
      <c r="S246" s="27">
        <f>IFERROR(VLOOKUP(C246,kolo10!$C$6:$H$103,6,0),0)</f>
        <v>0</v>
      </c>
      <c r="T246" s="27">
        <f>IFERROR(VLOOKUP(C246,kolo11!$C$6:$H$154,6,0),0)</f>
        <v>0</v>
      </c>
      <c r="U246" s="31">
        <f>IFERROR(VLOOKUP(C246,kolo12!$C$6:$H$153,6,0),0)</f>
        <v>0</v>
      </c>
      <c r="V246" s="31">
        <f>IFERROR(VLOOKUP(C246,kolo13!$C$6:$H$151,6,0),0)</f>
        <v>0</v>
      </c>
      <c r="W246" s="31">
        <f>IFERROR(VLOOKUP(C246,kolo14!$C$6:$H$137,6,0),0)</f>
        <v>0</v>
      </c>
      <c r="X246" s="31">
        <f>IFERROR(VLOOKUP(C246,kolo15!$C$6:$H$149,6,0),0)</f>
        <v>0</v>
      </c>
      <c r="Y246" s="32">
        <f>IFERROR(VLOOKUP(C246,kolo16!$C$6:$H$155,6,0),0)</f>
        <v>0</v>
      </c>
      <c r="Z246" s="33">
        <f t="array" ref="Z246">SUM(LARGE(R246:Y246,{1,2,3,4,5}))</f>
        <v>0</v>
      </c>
      <c r="AA246" s="30">
        <f>IFERROR(VLOOKUP(C246,kolo17!$C$6:$H$151,6,0),0)</f>
        <v>0</v>
      </c>
      <c r="AB246" s="27">
        <f>IFERROR(VLOOKUP(C246,kolo18!$C$6:$H$157,6,0),0)</f>
        <v>0</v>
      </c>
      <c r="AC246" s="27">
        <f>IFERROR(VLOOKUP(C246,kolo19!$C$6:$H$150,6,0),0)</f>
        <v>0</v>
      </c>
      <c r="AD246" s="31">
        <f>IFERROR(VLOOKUP(C246,kolo20!$C$6:$H$145,6,0),0)</f>
        <v>0</v>
      </c>
      <c r="AE246" s="31">
        <f>IFERROR(VLOOKUP(C246,kolo21!$C$6:$H$152,6,0),0)</f>
        <v>0</v>
      </c>
      <c r="AF246" s="31">
        <f>IFERROR(VLOOKUP(C246,kolo22!$C$6:$H$151,6,0),0)</f>
        <v>0</v>
      </c>
      <c r="AG246" s="31">
        <f>IFERROR(VLOOKUP(C246,kolo23!$C$6:$H$118,6,0),0)</f>
        <v>0</v>
      </c>
      <c r="AH246" s="32">
        <f>IFERROR(VLOOKUP(C246,kolo24!$C$6:$H$143,6,0),0)</f>
        <v>0</v>
      </c>
      <c r="AI246" s="33">
        <f t="array" ref="AI246">SUM(LARGE(AA246:AH246,{1,2,3,4,5}))</f>
        <v>0</v>
      </c>
      <c r="AJ246" s="30">
        <f>IFERROR(VLOOKUP(C246,kolo25!$C$6:$H$200,6,0),0)</f>
        <v>0</v>
      </c>
      <c r="AK246" s="27">
        <f>IFERROR(VLOOKUP(C246,kolo26!$C$6:$H$200,6,0),0)</f>
        <v>0</v>
      </c>
      <c r="AL246" s="27">
        <f>IFERROR(VLOOKUP(C246,kolo27!$C$6:$H$200,6,0),0)</f>
        <v>0</v>
      </c>
      <c r="AM246" s="31">
        <f>IFERROR(VLOOKUP(C246,kolo28!$C$6:$H$200,6,0),0)</f>
        <v>0</v>
      </c>
      <c r="AN246" s="31">
        <f>IFERROR(VLOOKUP(C246,kolo29!$C$6:$H$159,6,0),0)</f>
        <v>0</v>
      </c>
      <c r="AO246" s="31">
        <f>IFERROR(VLOOKUP(C246,kolo30!$C$6:$H$75,6,0),0)</f>
        <v>0</v>
      </c>
      <c r="AP246" s="31">
        <f>IFERROR(VLOOKUP(C246,kolo31!$C$6:$H$118,6,0),0)</f>
        <v>0</v>
      </c>
      <c r="AQ246" s="34">
        <f>IFERROR(VLOOKUP(C246,kolo32!$C$6:$H$200,6,0),0)</f>
        <v>0</v>
      </c>
      <c r="AR246" s="35">
        <f t="array" ref="AR246">SUM(LARGE(AJ246:AQ246,{1,2,3,4,5}))</f>
        <v>0</v>
      </c>
      <c r="AS246" s="36">
        <f>Q246+Z246+AI246+AR246</f>
        <v>0</v>
      </c>
    </row>
    <row r="247" spans="1:45" ht="20.399999999999999" hidden="1">
      <c r="A247" s="18">
        <f t="shared" si="9"/>
        <v>58</v>
      </c>
      <c r="B247" s="19" t="s">
        <v>47</v>
      </c>
      <c r="C247" s="20" t="str">
        <f>Popis!A296</f>
        <v>Vlahović Jerko</v>
      </c>
      <c r="D247" s="21">
        <f>Popis!B296</f>
        <v>1988</v>
      </c>
      <c r="E247" s="22" t="str">
        <f>LEFT($F247)</f>
        <v>M</v>
      </c>
      <c r="F247" s="23" t="str">
        <f>Popis!E296</f>
        <v>MS</v>
      </c>
      <c r="G247" s="24" t="s">
        <v>48</v>
      </c>
      <c r="H247" s="25">
        <f>1 + COUNTIFS($AS$6:$AS$950,"&gt;" &amp;$AS247, $F$6:$F$950, $F247)</f>
        <v>7</v>
      </c>
      <c r="I247" s="26">
        <f>IFERROR(VLOOKUP(C247,kolo1!$C$8:$H$133,6,0),0)</f>
        <v>0</v>
      </c>
      <c r="J247" s="27">
        <f>IFERROR(VLOOKUP(C247,kolo2!$C$8:$H$199,6,0),0)</f>
        <v>0</v>
      </c>
      <c r="K247" s="27">
        <f>IFERROR(VLOOKUP(C247,kolo3!$C$7:$H$169,6,0),0)</f>
        <v>0</v>
      </c>
      <c r="L247" s="27">
        <f>IFERROR(VLOOKUP(C247,kolo4!$C$6:$H$171,6,0),0)</f>
        <v>0</v>
      </c>
      <c r="M247" s="27">
        <f>IFERROR(VLOOKUP(C247,kolo5!$C$6:$H$150,6,0),0)</f>
        <v>0</v>
      </c>
      <c r="N247" s="27">
        <f>IFERROR(VLOOKUP(C247,kolo6!$C$6:$H$153,6,0),0)</f>
        <v>0</v>
      </c>
      <c r="O247" s="27">
        <f>IFERROR(VLOOKUP(C247,kolo7!$C$6:$H$64,6,0),0)</f>
        <v>0</v>
      </c>
      <c r="P247" s="28">
        <f>IFERROR(VLOOKUP(C247,kolo8!$C$6:$H$134,6,0),0)</f>
        <v>0</v>
      </c>
      <c r="Q247" s="29">
        <f t="array" ref="Q247">SUM(LARGE(I247:P247,{1,2,3,4,5}))</f>
        <v>0</v>
      </c>
      <c r="R247" s="30">
        <f>IFERROR(VLOOKUP(C247,kolo9!$C$6:$H$200,6,0),0)</f>
        <v>0</v>
      </c>
      <c r="S247" s="27">
        <f>IFERROR(VLOOKUP(C247,kolo10!$C$6:$H$103,6,0),0)</f>
        <v>0</v>
      </c>
      <c r="T247" s="27">
        <f>IFERROR(VLOOKUP(C247,kolo11!$C$6:$H$154,6,0),0)</f>
        <v>0</v>
      </c>
      <c r="U247" s="31">
        <f>IFERROR(VLOOKUP(C247,kolo12!$C$6:$H$153,6,0),0)</f>
        <v>0</v>
      </c>
      <c r="V247" s="31">
        <f>IFERROR(VLOOKUP(C247,kolo13!$C$6:$H$151,6,0),0)</f>
        <v>0</v>
      </c>
      <c r="W247" s="31">
        <f>IFERROR(VLOOKUP(C247,kolo14!$C$6:$H$137,6,0),0)</f>
        <v>0</v>
      </c>
      <c r="X247" s="31">
        <f>IFERROR(VLOOKUP(C247,kolo15!$C$6:$H$149,6,0),0)</f>
        <v>0</v>
      </c>
      <c r="Y247" s="32">
        <f>IFERROR(VLOOKUP(C247,kolo16!$C$6:$H$155,6,0),0)</f>
        <v>0</v>
      </c>
      <c r="Z247" s="33">
        <f t="array" ref="Z247">SUM(LARGE(R247:Y247,{1,2,3,4,5}))</f>
        <v>0</v>
      </c>
      <c r="AA247" s="30">
        <f>IFERROR(VLOOKUP(C247,kolo17!$C$6:$H$151,6,0),0)</f>
        <v>0</v>
      </c>
      <c r="AB247" s="27">
        <f>IFERROR(VLOOKUP(C247,kolo18!$C$6:$H$157,6,0),0)</f>
        <v>0</v>
      </c>
      <c r="AC247" s="27">
        <f>IFERROR(VLOOKUP(C247,kolo19!$C$6:$H$150,6,0),0)</f>
        <v>0</v>
      </c>
      <c r="AD247" s="31">
        <f>IFERROR(VLOOKUP(C247,kolo20!$C$6:$H$145,6,0),0)</f>
        <v>0</v>
      </c>
      <c r="AE247" s="31">
        <f>IFERROR(VLOOKUP(C247,kolo21!$C$6:$H$152,6,0),0)</f>
        <v>0</v>
      </c>
      <c r="AF247" s="31">
        <f>IFERROR(VLOOKUP(C247,kolo22!$C$6:$H$151,6,0),0)</f>
        <v>0</v>
      </c>
      <c r="AG247" s="31">
        <f>IFERROR(VLOOKUP(C247,kolo23!$C$6:$H$118,6,0),0)</f>
        <v>0</v>
      </c>
      <c r="AH247" s="32">
        <f>IFERROR(VLOOKUP(C247,kolo24!$C$6:$H$143,6,0),0)</f>
        <v>0</v>
      </c>
      <c r="AI247" s="33">
        <f t="array" ref="AI247">SUM(LARGE(AA247:AH247,{1,2,3,4,5}))</f>
        <v>0</v>
      </c>
      <c r="AJ247" s="30">
        <f>IFERROR(VLOOKUP(C247,kolo25!$C$6:$H$200,6,0),0)</f>
        <v>0</v>
      </c>
      <c r="AK247" s="27">
        <f>IFERROR(VLOOKUP(C247,kolo26!$C$6:$H$200,6,0),0)</f>
        <v>0</v>
      </c>
      <c r="AL247" s="27">
        <f>IFERROR(VLOOKUP(C247,kolo27!$C$6:$H$200,6,0),0)</f>
        <v>0</v>
      </c>
      <c r="AM247" s="31">
        <f>IFERROR(VLOOKUP(C247,kolo28!$C$6:$H$200,6,0),0)</f>
        <v>0</v>
      </c>
      <c r="AN247" s="31">
        <f>IFERROR(VLOOKUP(C247,kolo29!$C$6:$H$159,6,0),0)</f>
        <v>0</v>
      </c>
      <c r="AO247" s="31">
        <f>IFERROR(VLOOKUP(C247,kolo30!$C$6:$H$75,6,0),0)</f>
        <v>0</v>
      </c>
      <c r="AP247" s="31">
        <f>IFERROR(VLOOKUP(C247,kolo31!$C$6:$H$118,6,0),0)</f>
        <v>0</v>
      </c>
      <c r="AQ247" s="34">
        <f>IFERROR(VLOOKUP(C247,kolo32!$C$6:$H$200,6,0),0)</f>
        <v>0</v>
      </c>
      <c r="AR247" s="35">
        <f t="array" ref="AR247">SUM(LARGE(AJ247:AQ247,{1,2,3,4,5}))</f>
        <v>0</v>
      </c>
      <c r="AS247" s="36">
        <f>Q247+Z247+AI247+AR247</f>
        <v>0</v>
      </c>
    </row>
    <row r="248" spans="1:45" ht="20.399999999999999" hidden="1">
      <c r="A248" s="18">
        <f t="shared" si="9"/>
        <v>58</v>
      </c>
      <c r="B248" s="19" t="s">
        <v>47</v>
      </c>
      <c r="C248" s="20" t="str">
        <f>Popis!A149</f>
        <v>Kraljević Pavao</v>
      </c>
      <c r="D248" s="21">
        <f>Popis!B149</f>
        <v>1962</v>
      </c>
      <c r="E248" s="22" t="str">
        <f>LEFT($F248)</f>
        <v>M</v>
      </c>
      <c r="F248" s="23" t="str">
        <f>Popis!E149</f>
        <v>M60</v>
      </c>
      <c r="G248" s="24" t="s">
        <v>48</v>
      </c>
      <c r="H248" s="25">
        <f>1 + COUNTIFS($AS$6:$AS$950,"&gt;" &amp;$AS248, $F$6:$F$950, $F248)</f>
        <v>3</v>
      </c>
      <c r="I248" s="26">
        <f>IFERROR(VLOOKUP(C248,kolo1!$C$8:$H$133,6,0),0)</f>
        <v>0</v>
      </c>
      <c r="J248" s="27">
        <f>IFERROR(VLOOKUP(C248,kolo2!$C$8:$H$199,6,0),0)</f>
        <v>0</v>
      </c>
      <c r="K248" s="27">
        <f>IFERROR(VLOOKUP(C248,kolo3!$C$7:$H$169,6,0),0)</f>
        <v>0</v>
      </c>
      <c r="L248" s="27">
        <f>IFERROR(VLOOKUP(C248,kolo4!$C$6:$H$171,6,0),0)</f>
        <v>0</v>
      </c>
      <c r="M248" s="27">
        <f>IFERROR(VLOOKUP(C248,kolo5!$C$6:$H$150,6,0),0)</f>
        <v>0</v>
      </c>
      <c r="N248" s="27">
        <f>IFERROR(VLOOKUP(C248,kolo6!$C$6:$H$153,6,0),0)</f>
        <v>0</v>
      </c>
      <c r="O248" s="27">
        <f>IFERROR(VLOOKUP(C248,kolo7!$C$6:$H$64,6,0),0)</f>
        <v>0</v>
      </c>
      <c r="P248" s="28">
        <f>IFERROR(VLOOKUP(C248,kolo8!$C$6:$H$134,6,0),0)</f>
        <v>0</v>
      </c>
      <c r="Q248" s="29">
        <f t="array" ref="Q248">SUM(LARGE(I248:P248,{1,2,3,4,5}))</f>
        <v>0</v>
      </c>
      <c r="R248" s="30">
        <f>IFERROR(VLOOKUP(C248,kolo9!$C$6:$H$200,6,0),0)</f>
        <v>0</v>
      </c>
      <c r="S248" s="27">
        <f>IFERROR(VLOOKUP(C248,kolo10!$C$6:$H$103,6,0),0)</f>
        <v>0</v>
      </c>
      <c r="T248" s="27">
        <f>IFERROR(VLOOKUP(C248,kolo11!$C$6:$H$154,6,0),0)</f>
        <v>0</v>
      </c>
      <c r="U248" s="31">
        <f>IFERROR(VLOOKUP(C248,kolo12!$C$6:$H$153,6,0),0)</f>
        <v>0</v>
      </c>
      <c r="V248" s="31">
        <f>IFERROR(VLOOKUP(C248,kolo13!$C$6:$H$151,6,0),0)</f>
        <v>0</v>
      </c>
      <c r="W248" s="31">
        <f>IFERROR(VLOOKUP(C248,kolo14!$C$6:$H$137,6,0),0)</f>
        <v>0</v>
      </c>
      <c r="X248" s="31">
        <f>IFERROR(VLOOKUP(C248,kolo15!$C$6:$H$149,6,0),0)</f>
        <v>0</v>
      </c>
      <c r="Y248" s="32">
        <f>IFERROR(VLOOKUP(C248,kolo16!$C$6:$H$155,6,0),0)</f>
        <v>0</v>
      </c>
      <c r="Z248" s="33">
        <f t="array" ref="Z248">SUM(LARGE(R248:Y248,{1,2,3,4,5}))</f>
        <v>0</v>
      </c>
      <c r="AA248" s="30">
        <f>IFERROR(VLOOKUP(C248,kolo17!$C$6:$H$151,6,0),0)</f>
        <v>0</v>
      </c>
      <c r="AB248" s="27">
        <f>IFERROR(VLOOKUP(C248,kolo18!$C$6:$H$157,6,0),0)</f>
        <v>0</v>
      </c>
      <c r="AC248" s="27">
        <f>IFERROR(VLOOKUP(C248,kolo19!$C$6:$H$150,6,0),0)</f>
        <v>0</v>
      </c>
      <c r="AD248" s="31">
        <f>IFERROR(VLOOKUP(C248,kolo20!$C$6:$H$145,6,0),0)</f>
        <v>0</v>
      </c>
      <c r="AE248" s="31">
        <f>IFERROR(VLOOKUP(C248,kolo21!$C$6:$H$152,6,0),0)</f>
        <v>0</v>
      </c>
      <c r="AF248" s="31">
        <f>IFERROR(VLOOKUP(C248,kolo22!$C$6:$H$151,6,0),0)</f>
        <v>0</v>
      </c>
      <c r="AG248" s="31">
        <f>IFERROR(VLOOKUP(C248,kolo23!$C$6:$H$118,6,0),0)</f>
        <v>0</v>
      </c>
      <c r="AH248" s="32">
        <f>IFERROR(VLOOKUP(C248,kolo24!$C$6:$H$143,6,0),0)</f>
        <v>0</v>
      </c>
      <c r="AI248" s="33">
        <f t="array" ref="AI248">SUM(LARGE(AA248:AH248,{1,2,3,4,5}))</f>
        <v>0</v>
      </c>
      <c r="AJ248" s="30">
        <f>IFERROR(VLOOKUP(C248,kolo25!$C$6:$H$200,6,0),0)</f>
        <v>0</v>
      </c>
      <c r="AK248" s="27">
        <f>IFERROR(VLOOKUP(C248,kolo26!$C$6:$H$200,6,0),0)</f>
        <v>0</v>
      </c>
      <c r="AL248" s="27">
        <f>IFERROR(VLOOKUP(C248,kolo27!$C$6:$H$200,6,0),0)</f>
        <v>0</v>
      </c>
      <c r="AM248" s="31">
        <f>IFERROR(VLOOKUP(C248,kolo28!$C$6:$H$200,6,0),0)</f>
        <v>0</v>
      </c>
      <c r="AN248" s="31">
        <f>IFERROR(VLOOKUP(C248,kolo29!$C$6:$H$159,6,0),0)</f>
        <v>0</v>
      </c>
      <c r="AO248" s="31">
        <f>IFERROR(VLOOKUP(C248,kolo30!$C$6:$H$75,6,0),0)</f>
        <v>0</v>
      </c>
      <c r="AP248" s="31">
        <f>IFERROR(VLOOKUP(C248,kolo31!$C$6:$H$118,6,0),0)</f>
        <v>0</v>
      </c>
      <c r="AQ248" s="34">
        <f>IFERROR(VLOOKUP(C248,kolo32!$C$6:$H$200,6,0),0)</f>
        <v>0</v>
      </c>
      <c r="AR248" s="35">
        <f t="array" ref="AR248">SUM(LARGE(AJ248:AQ248,{1,2,3,4,5}))</f>
        <v>0</v>
      </c>
      <c r="AS248" s="36">
        <f>Q248+Z248+AI248+AR248</f>
        <v>0</v>
      </c>
    </row>
    <row r="249" spans="1:45" ht="20.399999999999999" hidden="1">
      <c r="A249" s="18">
        <f t="shared" si="9"/>
        <v>34</v>
      </c>
      <c r="B249" s="19" t="s">
        <v>47</v>
      </c>
      <c r="C249" s="20" t="str">
        <f>Popis!A256</f>
        <v>Sušilović Marina</v>
      </c>
      <c r="D249" s="21">
        <f>Popis!B256</f>
        <v>1986</v>
      </c>
      <c r="E249" s="22" t="str">
        <f>LEFT($F249)</f>
        <v>Ž</v>
      </c>
      <c r="F249" s="23" t="str">
        <f>Popis!E256</f>
        <v>Ž35</v>
      </c>
      <c r="G249" s="24" t="s">
        <v>48</v>
      </c>
      <c r="H249" s="25">
        <f>1 + COUNTIFS($AS$6:$AS$950,"&gt;" &amp;$AS249, $F$6:$F$950, $F249)</f>
        <v>4</v>
      </c>
      <c r="I249" s="26">
        <f>IFERROR(VLOOKUP(C249,kolo1!$C$8:$H$133,6,0),0)</f>
        <v>0</v>
      </c>
      <c r="J249" s="27">
        <f>IFERROR(VLOOKUP(C249,kolo2!$C$8:$H$199,6,0),0)</f>
        <v>0</v>
      </c>
      <c r="K249" s="27">
        <f>IFERROR(VLOOKUP(C249,kolo3!$C$7:$H$169,6,0),0)</f>
        <v>0</v>
      </c>
      <c r="L249" s="27">
        <f>IFERROR(VLOOKUP(C249,kolo4!$C$6:$H$171,6,0),0)</f>
        <v>0</v>
      </c>
      <c r="M249" s="27">
        <f>IFERROR(VLOOKUP(C249,kolo5!$C$6:$H$150,6,0),0)</f>
        <v>0</v>
      </c>
      <c r="N249" s="27">
        <f>IFERROR(VLOOKUP(C249,kolo6!$C$6:$H$153,6,0),0)</f>
        <v>0</v>
      </c>
      <c r="O249" s="27">
        <f>IFERROR(VLOOKUP(C249,kolo7!$C$6:$H$64,6,0),0)</f>
        <v>0</v>
      </c>
      <c r="P249" s="28">
        <f>IFERROR(VLOOKUP(C249,kolo8!$C$6:$H$134,6,0),0)</f>
        <v>0</v>
      </c>
      <c r="Q249" s="29">
        <f t="array" ref="Q249">SUM(LARGE(I249:P249,{1,2,3,4,5}))</f>
        <v>0</v>
      </c>
      <c r="R249" s="30">
        <f>IFERROR(VLOOKUP(C249,kolo9!$C$6:$H$200,6,0),0)</f>
        <v>0</v>
      </c>
      <c r="S249" s="27">
        <f>IFERROR(VLOOKUP(C249,kolo10!$C$6:$H$103,6,0),0)</f>
        <v>0</v>
      </c>
      <c r="T249" s="27">
        <f>IFERROR(VLOOKUP(C249,kolo11!$C$6:$H$154,6,0),0)</f>
        <v>0</v>
      </c>
      <c r="U249" s="31">
        <f>IFERROR(VLOOKUP(C249,kolo12!$C$6:$H$153,6,0),0)</f>
        <v>0</v>
      </c>
      <c r="V249" s="31">
        <f>IFERROR(VLOOKUP(C249,kolo13!$C$6:$H$151,6,0),0)</f>
        <v>0</v>
      </c>
      <c r="W249" s="31">
        <f>IFERROR(VLOOKUP(C249,kolo14!$C$6:$H$137,6,0),0)</f>
        <v>0</v>
      </c>
      <c r="X249" s="31">
        <f>IFERROR(VLOOKUP(C249,kolo15!$C$6:$H$149,6,0),0)</f>
        <v>0</v>
      </c>
      <c r="Y249" s="32">
        <f>IFERROR(VLOOKUP(C249,kolo16!$C$6:$H$155,6,0),0)</f>
        <v>0</v>
      </c>
      <c r="Z249" s="33">
        <f t="array" ref="Z249">SUM(LARGE(R249:Y249,{1,2,3,4,5}))</f>
        <v>0</v>
      </c>
      <c r="AA249" s="30">
        <f>IFERROR(VLOOKUP(C249,kolo17!$C$6:$H$151,6,0),0)</f>
        <v>0</v>
      </c>
      <c r="AB249" s="27">
        <f>IFERROR(VLOOKUP(C249,kolo18!$C$6:$H$157,6,0),0)</f>
        <v>0</v>
      </c>
      <c r="AC249" s="27">
        <f>IFERROR(VLOOKUP(C249,kolo19!$C$6:$H$150,6,0),0)</f>
        <v>0</v>
      </c>
      <c r="AD249" s="31">
        <f>IFERROR(VLOOKUP(C249,kolo20!$C$6:$H$145,6,0),0)</f>
        <v>0</v>
      </c>
      <c r="AE249" s="31">
        <f>IFERROR(VLOOKUP(C249,kolo21!$C$6:$H$152,6,0),0)</f>
        <v>0</v>
      </c>
      <c r="AF249" s="31">
        <f>IFERROR(VLOOKUP(C249,kolo22!$C$6:$H$151,6,0),0)</f>
        <v>0</v>
      </c>
      <c r="AG249" s="31">
        <f>IFERROR(VLOOKUP(C249,kolo23!$C$6:$H$118,6,0),0)</f>
        <v>0</v>
      </c>
      <c r="AH249" s="32">
        <f>IFERROR(VLOOKUP(C249,kolo24!$C$6:$H$143,6,0),0)</f>
        <v>0</v>
      </c>
      <c r="AI249" s="33">
        <f t="array" ref="AI249">SUM(LARGE(AA249:AH249,{1,2,3,4,5}))</f>
        <v>0</v>
      </c>
      <c r="AJ249" s="30">
        <f>IFERROR(VLOOKUP(C249,kolo25!$C$6:$H$200,6,0),0)</f>
        <v>0</v>
      </c>
      <c r="AK249" s="27">
        <f>IFERROR(VLOOKUP(C249,kolo26!$C$6:$H$200,6,0),0)</f>
        <v>0</v>
      </c>
      <c r="AL249" s="27">
        <f>IFERROR(VLOOKUP(C249,kolo27!$C$6:$H$200,6,0),0)</f>
        <v>0</v>
      </c>
      <c r="AM249" s="31">
        <f>IFERROR(VLOOKUP(C249,kolo28!$C$6:$H$200,6,0),0)</f>
        <v>0</v>
      </c>
      <c r="AN249" s="31">
        <f>IFERROR(VLOOKUP(C249,kolo29!$C$6:$H$159,6,0),0)</f>
        <v>0</v>
      </c>
      <c r="AO249" s="31">
        <f>IFERROR(VLOOKUP(C249,kolo30!$C$6:$H$75,6,0),0)</f>
        <v>0</v>
      </c>
      <c r="AP249" s="31">
        <f>IFERROR(VLOOKUP(C249,kolo31!$C$6:$H$118,6,0),0)</f>
        <v>0</v>
      </c>
      <c r="AQ249" s="34">
        <f>IFERROR(VLOOKUP(C249,kolo32!$C$6:$H$200,6,0),0)</f>
        <v>0</v>
      </c>
      <c r="AR249" s="35">
        <f t="array" ref="AR249">SUM(LARGE(AJ249:AQ249,{1,2,3,4,5}))</f>
        <v>0</v>
      </c>
      <c r="AS249" s="36">
        <f>Q249+Z249+AI249+AR249</f>
        <v>0</v>
      </c>
    </row>
    <row r="250" spans="1:45" ht="20.399999999999999" hidden="1">
      <c r="A250" s="18">
        <f t="shared" si="9"/>
        <v>58</v>
      </c>
      <c r="B250" s="19" t="s">
        <v>47</v>
      </c>
      <c r="C250" s="20" t="str">
        <f>Popis!A198</f>
        <v>Novosad Roman</v>
      </c>
      <c r="D250" s="21">
        <f>Popis!B198</f>
        <v>1973</v>
      </c>
      <c r="E250" s="22" t="str">
        <f>LEFT($F250)</f>
        <v>M</v>
      </c>
      <c r="F250" s="23" t="str">
        <f>Popis!E198</f>
        <v>M45</v>
      </c>
      <c r="G250" s="24" t="s">
        <v>48</v>
      </c>
      <c r="H250" s="25">
        <f>1 + COUNTIFS($AS$6:$AS$950,"&gt;" &amp;$AS250, $F$6:$F$950, $F250)</f>
        <v>9</v>
      </c>
      <c r="I250" s="26">
        <f>IFERROR(VLOOKUP(C250,kolo1!$C$8:$H$133,6,0),0)</f>
        <v>0</v>
      </c>
      <c r="J250" s="27">
        <f>IFERROR(VLOOKUP(C250,kolo2!$C$8:$H$199,6,0),0)</f>
        <v>0</v>
      </c>
      <c r="K250" s="27">
        <f>IFERROR(VLOOKUP(C250,kolo3!$C$7:$H$169,6,0),0)</f>
        <v>0</v>
      </c>
      <c r="L250" s="27">
        <f>IFERROR(VLOOKUP(C250,kolo4!$C$6:$H$171,6,0),0)</f>
        <v>0</v>
      </c>
      <c r="M250" s="27">
        <f>IFERROR(VLOOKUP(C250,kolo5!$C$6:$H$150,6,0),0)</f>
        <v>0</v>
      </c>
      <c r="N250" s="27">
        <f>IFERROR(VLOOKUP(C250,kolo6!$C$6:$H$153,6,0),0)</f>
        <v>0</v>
      </c>
      <c r="O250" s="27">
        <f>IFERROR(VLOOKUP(C250,kolo7!$C$6:$H$64,6,0),0)</f>
        <v>0</v>
      </c>
      <c r="P250" s="28">
        <f>IFERROR(VLOOKUP(C250,kolo8!$C$6:$H$134,6,0),0)</f>
        <v>0</v>
      </c>
      <c r="Q250" s="29">
        <f t="array" ref="Q250">SUM(LARGE(I250:P250,{1,2,3,4,5}))</f>
        <v>0</v>
      </c>
      <c r="R250" s="30">
        <f>IFERROR(VLOOKUP(C250,kolo9!$C$6:$H$200,6,0),0)</f>
        <v>0</v>
      </c>
      <c r="S250" s="27">
        <f>IFERROR(VLOOKUP(C250,kolo10!$C$6:$H$103,6,0),0)</f>
        <v>0</v>
      </c>
      <c r="T250" s="27">
        <f>IFERROR(VLOOKUP(C250,kolo11!$C$6:$H$154,6,0),0)</f>
        <v>0</v>
      </c>
      <c r="U250" s="31">
        <f>IFERROR(VLOOKUP(C250,kolo12!$C$6:$H$153,6,0),0)</f>
        <v>0</v>
      </c>
      <c r="V250" s="31">
        <f>IFERROR(VLOOKUP(C250,kolo13!$C$6:$H$151,6,0),0)</f>
        <v>0</v>
      </c>
      <c r="W250" s="31">
        <f>IFERROR(VLOOKUP(C250,kolo14!$C$6:$H$137,6,0),0)</f>
        <v>0</v>
      </c>
      <c r="X250" s="31">
        <f>IFERROR(VLOOKUP(C250,kolo15!$C$6:$H$149,6,0),0)</f>
        <v>0</v>
      </c>
      <c r="Y250" s="32">
        <f>IFERROR(VLOOKUP(C250,kolo16!$C$6:$H$155,6,0),0)</f>
        <v>0</v>
      </c>
      <c r="Z250" s="33">
        <f t="array" ref="Z250">SUM(LARGE(R250:Y250,{1,2,3,4,5}))</f>
        <v>0</v>
      </c>
      <c r="AA250" s="30">
        <f>IFERROR(VLOOKUP(C250,kolo17!$C$6:$H$151,6,0),0)</f>
        <v>0</v>
      </c>
      <c r="AB250" s="27">
        <f>IFERROR(VLOOKUP(C250,kolo18!$C$6:$H$157,6,0),0)</f>
        <v>0</v>
      </c>
      <c r="AC250" s="27">
        <f>IFERROR(VLOOKUP(C250,kolo19!$C$6:$H$150,6,0),0)</f>
        <v>0</v>
      </c>
      <c r="AD250" s="31">
        <f>IFERROR(VLOOKUP(C250,kolo20!$C$6:$H$145,6,0),0)</f>
        <v>0</v>
      </c>
      <c r="AE250" s="31">
        <f>IFERROR(VLOOKUP(C250,kolo21!$C$6:$H$152,6,0),0)</f>
        <v>0</v>
      </c>
      <c r="AF250" s="31">
        <f>IFERROR(VLOOKUP(C250,kolo22!$C$6:$H$151,6,0),0)</f>
        <v>0</v>
      </c>
      <c r="AG250" s="31">
        <f>IFERROR(VLOOKUP(C250,kolo23!$C$6:$H$118,6,0),0)</f>
        <v>0</v>
      </c>
      <c r="AH250" s="32">
        <f>IFERROR(VLOOKUP(C250,kolo24!$C$6:$H$143,6,0),0)</f>
        <v>0</v>
      </c>
      <c r="AI250" s="33">
        <f t="array" ref="AI250">SUM(LARGE(AA250:AH250,{1,2,3,4,5}))</f>
        <v>0</v>
      </c>
      <c r="AJ250" s="30">
        <f>IFERROR(VLOOKUP(C250,kolo25!$C$6:$H$200,6,0),0)</f>
        <v>0</v>
      </c>
      <c r="AK250" s="27">
        <f>IFERROR(VLOOKUP(C250,kolo26!$C$6:$H$200,6,0),0)</f>
        <v>0</v>
      </c>
      <c r="AL250" s="27">
        <f>IFERROR(VLOOKUP(C250,kolo27!$C$6:$H$200,6,0),0)</f>
        <v>0</v>
      </c>
      <c r="AM250" s="31">
        <f>IFERROR(VLOOKUP(C250,kolo28!$C$6:$H$200,6,0),0)</f>
        <v>0</v>
      </c>
      <c r="AN250" s="31">
        <f>IFERROR(VLOOKUP(C250,kolo29!$C$6:$H$159,6,0),0)</f>
        <v>0</v>
      </c>
      <c r="AO250" s="31">
        <f>IFERROR(VLOOKUP(C250,kolo30!$C$6:$H$75,6,0),0)</f>
        <v>0</v>
      </c>
      <c r="AP250" s="31">
        <f>IFERROR(VLOOKUP(C250,kolo31!$C$6:$H$118,6,0),0)</f>
        <v>0</v>
      </c>
      <c r="AQ250" s="34">
        <f>IFERROR(VLOOKUP(C250,kolo32!$C$6:$H$200,6,0),0)</f>
        <v>0</v>
      </c>
      <c r="AR250" s="35">
        <f t="array" ref="AR250">SUM(LARGE(AJ250:AQ250,{1,2,3,4,5}))</f>
        <v>0</v>
      </c>
      <c r="AS250" s="36">
        <f>Q250+Z250+AI250+AR250</f>
        <v>0</v>
      </c>
    </row>
    <row r="251" spans="1:45" ht="20.399999999999999">
      <c r="A251" s="18">
        <f t="shared" si="9"/>
        <v>34</v>
      </c>
      <c r="B251" s="19" t="s">
        <v>47</v>
      </c>
      <c r="C251" s="20" t="str">
        <f>Popis!A284</f>
        <v>Uroić Milivoj</v>
      </c>
      <c r="D251" s="21">
        <f>Popis!B284</f>
        <v>1969</v>
      </c>
      <c r="E251" s="22" t="str">
        <f>LEFT($F251)</f>
        <v>M</v>
      </c>
      <c r="F251" s="23" t="str">
        <f>Popis!E284</f>
        <v>M50</v>
      </c>
      <c r="G251" s="24" t="s">
        <v>48</v>
      </c>
      <c r="H251" s="25">
        <f>1 + COUNTIFS($AS$6:$AS$950,"&gt;" &amp;$AS251, $F$6:$F$950, $F251)</f>
        <v>4</v>
      </c>
      <c r="I251" s="26">
        <f>IFERROR(VLOOKUP(C251,kolo1!$C$8:$H$133,6,0),0)</f>
        <v>13.849064138375372</v>
      </c>
      <c r="J251" s="27">
        <f>IFERROR(VLOOKUP(C251,kolo2!$C$8:$H$199,6,0),0)</f>
        <v>13.472766108935566</v>
      </c>
      <c r="K251" s="27">
        <f>IFERROR(VLOOKUP(C251,kolo3!$C$7:$H$169,6,0),0)</f>
        <v>13.396827700582936</v>
      </c>
      <c r="L251" s="27">
        <f>IFERROR(VLOOKUP(C251,kolo4!$C$6:$H$171,6,0),0)</f>
        <v>0</v>
      </c>
      <c r="M251" s="27">
        <f>IFERROR(VLOOKUP(C251,kolo5!$C$6:$H$150,6,0),0)</f>
        <v>0</v>
      </c>
      <c r="N251" s="27">
        <f>IFERROR(VLOOKUP(C251,kolo6!$C$6:$H$153,6,0),0)</f>
        <v>0</v>
      </c>
      <c r="O251" s="27">
        <f>IFERROR(VLOOKUP(C251,kolo7!$C$6:$H$64,6,0),0)</f>
        <v>0</v>
      </c>
      <c r="P251" s="28">
        <f>IFERROR(VLOOKUP(C251,kolo8!$C$6:$H$134,6,0),0)</f>
        <v>0</v>
      </c>
      <c r="Q251" s="29">
        <f t="array" ref="Q251">SUM(LARGE(I251:P251,{1,2,3,4,5}))</f>
        <v>40.718657947893874</v>
      </c>
      <c r="R251" s="30">
        <f>IFERROR(VLOOKUP(C251,kolo9!$C$6:$H$200,6,0),0)</f>
        <v>0</v>
      </c>
      <c r="S251" s="27">
        <f>IFERROR(VLOOKUP(C251,kolo10!$C$6:$H$103,6,0),0)</f>
        <v>0</v>
      </c>
      <c r="T251" s="27">
        <f>IFERROR(VLOOKUP(C251,kolo11!$C$6:$H$154,6,0),0)</f>
        <v>0</v>
      </c>
      <c r="U251" s="31">
        <f>IFERROR(VLOOKUP(C251,kolo12!$C$6:$H$153,6,0),0)</f>
        <v>0</v>
      </c>
      <c r="V251" s="31">
        <f>IFERROR(VLOOKUP(C251,kolo13!$C$6:$H$151,6,0),0)</f>
        <v>0</v>
      </c>
      <c r="W251" s="31">
        <f>IFERROR(VLOOKUP(C251,kolo14!$C$6:$H$137,6,0),0)</f>
        <v>0</v>
      </c>
      <c r="X251" s="31">
        <f>IFERROR(VLOOKUP(C251,kolo15!$C$6:$H$149,6,0),0)</f>
        <v>0</v>
      </c>
      <c r="Y251" s="32">
        <f>IFERROR(VLOOKUP(C251,kolo16!$C$6:$H$155,6,0),0)</f>
        <v>0</v>
      </c>
      <c r="Z251" s="33">
        <f t="array" ref="Z251">SUM(LARGE(R251:Y251,{1,2,3,4,5}))</f>
        <v>0</v>
      </c>
      <c r="AA251" s="30">
        <f>IFERROR(VLOOKUP(C251,kolo17!$C$6:$H$151,6,0),0)</f>
        <v>0</v>
      </c>
      <c r="AB251" s="27">
        <f>IFERROR(VLOOKUP(C251,kolo18!$C$6:$H$157,6,0),0)</f>
        <v>0</v>
      </c>
      <c r="AC251" s="27">
        <f>IFERROR(VLOOKUP(C251,kolo19!$C$6:$H$150,6,0),0)</f>
        <v>0</v>
      </c>
      <c r="AD251" s="31">
        <f>IFERROR(VLOOKUP(C251,kolo20!$C$6:$H$145,6,0),0)</f>
        <v>0</v>
      </c>
      <c r="AE251" s="31">
        <f>IFERROR(VLOOKUP(C251,kolo21!$C$6:$H$152,6,0),0)</f>
        <v>0</v>
      </c>
      <c r="AF251" s="31">
        <f>IFERROR(VLOOKUP(C251,kolo22!$C$6:$H$151,6,0),0)</f>
        <v>0</v>
      </c>
      <c r="AG251" s="31">
        <f>IFERROR(VLOOKUP(C251,kolo23!$C$6:$H$118,6,0),0)</f>
        <v>0</v>
      </c>
      <c r="AH251" s="32">
        <f>IFERROR(VLOOKUP(C251,kolo24!$C$6:$H$143,6,0),0)</f>
        <v>0</v>
      </c>
      <c r="AI251" s="33">
        <f t="array" ref="AI251">SUM(LARGE(AA251:AH251,{1,2,3,4,5}))</f>
        <v>0</v>
      </c>
      <c r="AJ251" s="30">
        <f>IFERROR(VLOOKUP(C251,kolo25!$C$6:$H$200,6,0),0)</f>
        <v>0</v>
      </c>
      <c r="AK251" s="27">
        <f>IFERROR(VLOOKUP(C251,kolo26!$C$6:$H$200,6,0),0)</f>
        <v>0</v>
      </c>
      <c r="AL251" s="27">
        <f>IFERROR(VLOOKUP(C251,kolo27!$C$6:$H$200,6,0),0)</f>
        <v>0</v>
      </c>
      <c r="AM251" s="31">
        <f>IFERROR(VLOOKUP(C251,kolo28!$C$6:$H$200,6,0),0)</f>
        <v>0</v>
      </c>
      <c r="AN251" s="31">
        <f>IFERROR(VLOOKUP(C251,kolo29!$C$6:$H$159,6,0),0)</f>
        <v>0</v>
      </c>
      <c r="AO251" s="31">
        <f>IFERROR(VLOOKUP(C251,kolo30!$C$6:$H$75,6,0),0)</f>
        <v>0</v>
      </c>
      <c r="AP251" s="31">
        <f>IFERROR(VLOOKUP(C251,kolo31!$C$6:$H$118,6,0),0)</f>
        <v>0</v>
      </c>
      <c r="AQ251" s="34">
        <f>IFERROR(VLOOKUP(C251,kolo32!$C$6:$H$200,6,0),0)</f>
        <v>0</v>
      </c>
      <c r="AR251" s="35">
        <f t="array" ref="AR251">SUM(LARGE(AJ251:AQ251,{1,2,3,4,5}))</f>
        <v>0</v>
      </c>
      <c r="AS251" s="36">
        <f>Q251+Z251+AI251+AR251</f>
        <v>40.718657947893874</v>
      </c>
    </row>
    <row r="252" spans="1:45" ht="20.399999999999999" hidden="1">
      <c r="A252" s="18">
        <f t="shared" si="9"/>
        <v>58</v>
      </c>
      <c r="B252" s="19" t="s">
        <v>47</v>
      </c>
      <c r="C252" s="20" t="str">
        <f>Popis!A259</f>
        <v>Šaravanja Robert</v>
      </c>
      <c r="D252" s="21">
        <f>Popis!B259</f>
        <v>1969</v>
      </c>
      <c r="E252" s="22" t="str">
        <f>LEFT($F252)</f>
        <v>M</v>
      </c>
      <c r="F252" s="23" t="str">
        <f>Popis!E259</f>
        <v>M50</v>
      </c>
      <c r="G252" s="24" t="s">
        <v>48</v>
      </c>
      <c r="H252" s="25">
        <f>1 + COUNTIFS($AS$6:$AS$950,"&gt;" &amp;$AS252, $F$6:$F$950, $F252)</f>
        <v>5</v>
      </c>
      <c r="I252" s="26">
        <f>IFERROR(VLOOKUP(C252,kolo1!$C$8:$H$133,6,0),0)</f>
        <v>0</v>
      </c>
      <c r="J252" s="27">
        <f>IFERROR(VLOOKUP(C252,kolo2!$C$8:$H$199,6,0),0)</f>
        <v>0</v>
      </c>
      <c r="K252" s="27">
        <f>IFERROR(VLOOKUP(C252,kolo3!$C$7:$H$169,6,0),0)</f>
        <v>0</v>
      </c>
      <c r="L252" s="27">
        <f>IFERROR(VLOOKUP(C252,kolo4!$C$6:$H$171,6,0),0)</f>
        <v>0</v>
      </c>
      <c r="M252" s="27">
        <f>IFERROR(VLOOKUP(C252,kolo5!$C$6:$H$150,6,0),0)</f>
        <v>0</v>
      </c>
      <c r="N252" s="27">
        <f>IFERROR(VLOOKUP(C252,kolo6!$C$6:$H$153,6,0),0)</f>
        <v>0</v>
      </c>
      <c r="O252" s="27">
        <f>IFERROR(VLOOKUP(C252,kolo7!$C$6:$H$64,6,0),0)</f>
        <v>0</v>
      </c>
      <c r="P252" s="28">
        <f>IFERROR(VLOOKUP(C252,kolo8!$C$6:$H$134,6,0),0)</f>
        <v>0</v>
      </c>
      <c r="Q252" s="29">
        <f t="array" ref="Q252">SUM(LARGE(I252:P252,{1,2,3,4,5}))</f>
        <v>0</v>
      </c>
      <c r="R252" s="30">
        <f>IFERROR(VLOOKUP(C252,kolo9!$C$6:$H$200,6,0),0)</f>
        <v>0</v>
      </c>
      <c r="S252" s="27">
        <f>IFERROR(VLOOKUP(C252,kolo10!$C$6:$H$103,6,0),0)</f>
        <v>0</v>
      </c>
      <c r="T252" s="27">
        <f>IFERROR(VLOOKUP(C252,kolo11!$C$6:$H$154,6,0),0)</f>
        <v>0</v>
      </c>
      <c r="U252" s="31">
        <f>IFERROR(VLOOKUP(C252,kolo12!$C$6:$H$153,6,0),0)</f>
        <v>0</v>
      </c>
      <c r="V252" s="31">
        <f>IFERROR(VLOOKUP(C252,kolo13!$C$6:$H$151,6,0),0)</f>
        <v>0</v>
      </c>
      <c r="W252" s="31">
        <f>IFERROR(VLOOKUP(C252,kolo14!$C$6:$H$137,6,0),0)</f>
        <v>0</v>
      </c>
      <c r="X252" s="31">
        <f>IFERROR(VLOOKUP(C252,kolo15!$C$6:$H$149,6,0),0)</f>
        <v>0</v>
      </c>
      <c r="Y252" s="32">
        <f>IFERROR(VLOOKUP(C252,kolo16!$C$6:$H$155,6,0),0)</f>
        <v>0</v>
      </c>
      <c r="Z252" s="33">
        <f t="array" ref="Z252">SUM(LARGE(R252:Y252,{1,2,3,4,5}))</f>
        <v>0</v>
      </c>
      <c r="AA252" s="30">
        <f>IFERROR(VLOOKUP(C252,kolo17!$C$6:$H$151,6,0),0)</f>
        <v>0</v>
      </c>
      <c r="AB252" s="27">
        <f>IFERROR(VLOOKUP(C252,kolo18!$C$6:$H$157,6,0),0)</f>
        <v>0</v>
      </c>
      <c r="AC252" s="27">
        <f>IFERROR(VLOOKUP(C252,kolo19!$C$6:$H$150,6,0),0)</f>
        <v>0</v>
      </c>
      <c r="AD252" s="31">
        <f>IFERROR(VLOOKUP(C252,kolo20!$C$6:$H$145,6,0),0)</f>
        <v>0</v>
      </c>
      <c r="AE252" s="31">
        <f>IFERROR(VLOOKUP(C252,kolo21!$C$6:$H$152,6,0),0)</f>
        <v>0</v>
      </c>
      <c r="AF252" s="31">
        <f>IFERROR(VLOOKUP(C252,kolo22!$C$6:$H$151,6,0),0)</f>
        <v>0</v>
      </c>
      <c r="AG252" s="31">
        <f>IFERROR(VLOOKUP(C252,kolo23!$C$6:$H$118,6,0),0)</f>
        <v>0</v>
      </c>
      <c r="AH252" s="32">
        <f>IFERROR(VLOOKUP(C252,kolo24!$C$6:$H$143,6,0),0)</f>
        <v>0</v>
      </c>
      <c r="AI252" s="33">
        <f t="array" ref="AI252">SUM(LARGE(AA252:AH252,{1,2,3,4,5}))</f>
        <v>0</v>
      </c>
      <c r="AJ252" s="30">
        <f>IFERROR(VLOOKUP(C252,kolo25!$C$6:$H$200,6,0),0)</f>
        <v>0</v>
      </c>
      <c r="AK252" s="27">
        <f>IFERROR(VLOOKUP(C252,kolo26!$C$6:$H$200,6,0),0)</f>
        <v>0</v>
      </c>
      <c r="AL252" s="27">
        <f>IFERROR(VLOOKUP(C252,kolo27!$C$6:$H$200,6,0),0)</f>
        <v>0</v>
      </c>
      <c r="AM252" s="31">
        <f>IFERROR(VLOOKUP(C252,kolo28!$C$6:$H$200,6,0),0)</f>
        <v>0</v>
      </c>
      <c r="AN252" s="31">
        <f>IFERROR(VLOOKUP(C252,kolo29!$C$6:$H$159,6,0),0)</f>
        <v>0</v>
      </c>
      <c r="AO252" s="31">
        <f>IFERROR(VLOOKUP(C252,kolo30!$C$6:$H$75,6,0),0)</f>
        <v>0</v>
      </c>
      <c r="AP252" s="31">
        <f>IFERROR(VLOOKUP(C252,kolo31!$C$6:$H$118,6,0),0)</f>
        <v>0</v>
      </c>
      <c r="AQ252" s="34">
        <f>IFERROR(VLOOKUP(C252,kolo32!$C$6:$H$200,6,0),0)</f>
        <v>0</v>
      </c>
      <c r="AR252" s="35">
        <f t="array" ref="AR252">SUM(LARGE(AJ252:AQ252,{1,2,3,4,5}))</f>
        <v>0</v>
      </c>
      <c r="AS252" s="36">
        <f>Q252+Z252+AI252+AR252</f>
        <v>0</v>
      </c>
    </row>
    <row r="253" spans="1:45" ht="20.399999999999999" hidden="1">
      <c r="A253" s="18">
        <f t="shared" si="9"/>
        <v>58</v>
      </c>
      <c r="B253" s="19" t="s">
        <v>47</v>
      </c>
      <c r="C253" s="20" t="str">
        <f>Popis!A260</f>
        <v>Šarić Krešo</v>
      </c>
      <c r="D253" s="21">
        <f>Popis!B260</f>
        <v>1980</v>
      </c>
      <c r="E253" s="22" t="str">
        <f>LEFT($F253)</f>
        <v>M</v>
      </c>
      <c r="F253" s="23" t="str">
        <f>Popis!E260</f>
        <v>M40</v>
      </c>
      <c r="G253" s="24" t="s">
        <v>48</v>
      </c>
      <c r="H253" s="25">
        <f>1 + COUNTIFS($AS$6:$AS$950,"&gt;" &amp;$AS253, $F$6:$F$950, $F253)</f>
        <v>5</v>
      </c>
      <c r="I253" s="26">
        <f>IFERROR(VLOOKUP(C253,kolo1!$C$8:$H$133,6,0),0)</f>
        <v>0</v>
      </c>
      <c r="J253" s="27">
        <f>IFERROR(VLOOKUP(C253,kolo2!$C$8:$H$199,6,0),0)</f>
        <v>0</v>
      </c>
      <c r="K253" s="27">
        <f>IFERROR(VLOOKUP(C253,kolo3!$C$7:$H$169,6,0),0)</f>
        <v>0</v>
      </c>
      <c r="L253" s="27">
        <f>IFERROR(VLOOKUP(C253,kolo4!$C$6:$H$171,6,0),0)</f>
        <v>0</v>
      </c>
      <c r="M253" s="27">
        <f>IFERROR(VLOOKUP(C253,kolo5!$C$6:$H$150,6,0),0)</f>
        <v>0</v>
      </c>
      <c r="N253" s="27">
        <f>IFERROR(VLOOKUP(C253,kolo6!$C$6:$H$153,6,0),0)</f>
        <v>0</v>
      </c>
      <c r="O253" s="27">
        <f>IFERROR(VLOOKUP(C253,kolo7!$C$6:$H$64,6,0),0)</f>
        <v>0</v>
      </c>
      <c r="P253" s="28">
        <f>IFERROR(VLOOKUP(C253,kolo8!$C$6:$H$134,6,0),0)</f>
        <v>0</v>
      </c>
      <c r="Q253" s="29">
        <f t="array" ref="Q253">SUM(LARGE(I253:P253,{1,2,3,4,5}))</f>
        <v>0</v>
      </c>
      <c r="R253" s="30">
        <f>IFERROR(VLOOKUP(C253,kolo9!$C$6:$H$200,6,0),0)</f>
        <v>0</v>
      </c>
      <c r="S253" s="27">
        <f>IFERROR(VLOOKUP(C253,kolo10!$C$6:$H$103,6,0),0)</f>
        <v>0</v>
      </c>
      <c r="T253" s="27">
        <f>IFERROR(VLOOKUP(C253,kolo11!$C$6:$H$154,6,0),0)</f>
        <v>0</v>
      </c>
      <c r="U253" s="31">
        <f>IFERROR(VLOOKUP(C253,kolo12!$C$6:$H$153,6,0),0)</f>
        <v>0</v>
      </c>
      <c r="V253" s="31">
        <f>IFERROR(VLOOKUP(C253,kolo13!$C$6:$H$151,6,0),0)</f>
        <v>0</v>
      </c>
      <c r="W253" s="31">
        <f>IFERROR(VLOOKUP(C253,kolo14!$C$6:$H$137,6,0),0)</f>
        <v>0</v>
      </c>
      <c r="X253" s="31">
        <f>IFERROR(VLOOKUP(C253,kolo15!$C$6:$H$149,6,0),0)</f>
        <v>0</v>
      </c>
      <c r="Y253" s="32">
        <f>IFERROR(VLOOKUP(C253,kolo16!$C$6:$H$155,6,0),0)</f>
        <v>0</v>
      </c>
      <c r="Z253" s="33">
        <f t="array" ref="Z253">SUM(LARGE(R253:Y253,{1,2,3,4,5}))</f>
        <v>0</v>
      </c>
      <c r="AA253" s="30">
        <f>IFERROR(VLOOKUP(C253,kolo17!$C$6:$H$151,6,0),0)</f>
        <v>0</v>
      </c>
      <c r="AB253" s="27">
        <f>IFERROR(VLOOKUP(C253,kolo18!$C$6:$H$157,6,0),0)</f>
        <v>0</v>
      </c>
      <c r="AC253" s="27">
        <f>IFERROR(VLOOKUP(C253,kolo19!$C$6:$H$150,6,0),0)</f>
        <v>0</v>
      </c>
      <c r="AD253" s="31">
        <f>IFERROR(VLOOKUP(C253,kolo20!$C$6:$H$145,6,0),0)</f>
        <v>0</v>
      </c>
      <c r="AE253" s="31">
        <f>IFERROR(VLOOKUP(C253,kolo21!$C$6:$H$152,6,0),0)</f>
        <v>0</v>
      </c>
      <c r="AF253" s="31">
        <f>IFERROR(VLOOKUP(C253,kolo22!$C$6:$H$151,6,0),0)</f>
        <v>0</v>
      </c>
      <c r="AG253" s="31">
        <f>IFERROR(VLOOKUP(C253,kolo23!$C$6:$H$118,6,0),0)</f>
        <v>0</v>
      </c>
      <c r="AH253" s="32">
        <f>IFERROR(VLOOKUP(C253,kolo24!$C$6:$H$143,6,0),0)</f>
        <v>0</v>
      </c>
      <c r="AI253" s="33">
        <f t="array" ref="AI253">SUM(LARGE(AA253:AH253,{1,2,3,4,5}))</f>
        <v>0</v>
      </c>
      <c r="AJ253" s="30">
        <f>IFERROR(VLOOKUP(C253,kolo25!$C$6:$H$200,6,0),0)</f>
        <v>0</v>
      </c>
      <c r="AK253" s="27">
        <f>IFERROR(VLOOKUP(C253,kolo26!$C$6:$H$200,6,0),0)</f>
        <v>0</v>
      </c>
      <c r="AL253" s="27">
        <f>IFERROR(VLOOKUP(C253,kolo27!$C$6:$H$200,6,0),0)</f>
        <v>0</v>
      </c>
      <c r="AM253" s="31">
        <f>IFERROR(VLOOKUP(C253,kolo28!$C$6:$H$200,6,0),0)</f>
        <v>0</v>
      </c>
      <c r="AN253" s="31">
        <f>IFERROR(VLOOKUP(C253,kolo29!$C$6:$H$159,6,0),0)</f>
        <v>0</v>
      </c>
      <c r="AO253" s="31">
        <f>IFERROR(VLOOKUP(C253,kolo30!$C$6:$H$75,6,0),0)</f>
        <v>0</v>
      </c>
      <c r="AP253" s="31">
        <f>IFERROR(VLOOKUP(C253,kolo31!$C$6:$H$118,6,0),0)</f>
        <v>0</v>
      </c>
      <c r="AQ253" s="34">
        <f>IFERROR(VLOOKUP(C253,kolo32!$C$6:$H$200,6,0),0)</f>
        <v>0</v>
      </c>
      <c r="AR253" s="35">
        <f t="array" ref="AR253">SUM(LARGE(AJ253:AQ253,{1,2,3,4,5}))</f>
        <v>0</v>
      </c>
      <c r="AS253" s="36">
        <f>Q253+Z253+AI253+AR253</f>
        <v>0</v>
      </c>
    </row>
    <row r="254" spans="1:45" ht="20.399999999999999" hidden="1">
      <c r="A254" s="18">
        <f t="shared" si="9"/>
        <v>34</v>
      </c>
      <c r="B254" s="19" t="s">
        <v>47</v>
      </c>
      <c r="C254" s="20" t="str">
        <f>Popis!A261</f>
        <v>Šarić Tanja</v>
      </c>
      <c r="D254" s="21">
        <f>Popis!B261</f>
        <v>1968</v>
      </c>
      <c r="E254" s="22" t="str">
        <f>LEFT($F254)</f>
        <v>Ž</v>
      </c>
      <c r="F254" s="23" t="str">
        <f>Popis!E261</f>
        <v>Ž50</v>
      </c>
      <c r="G254" s="24" t="s">
        <v>48</v>
      </c>
      <c r="H254" s="25">
        <f>1 + COUNTIFS($AS$6:$AS$950,"&gt;" &amp;$AS254, $F$6:$F$950, $F254)</f>
        <v>2</v>
      </c>
      <c r="I254" s="26">
        <f>IFERROR(VLOOKUP(C254,kolo1!$C$8:$H$133,6,0),0)</f>
        <v>0</v>
      </c>
      <c r="J254" s="27">
        <f>IFERROR(VLOOKUP(C254,kolo2!$C$8:$H$199,6,0),0)</f>
        <v>0</v>
      </c>
      <c r="K254" s="27">
        <f>IFERROR(VLOOKUP(C254,kolo3!$C$7:$H$169,6,0),0)</f>
        <v>0</v>
      </c>
      <c r="L254" s="27">
        <f>IFERROR(VLOOKUP(C254,kolo4!$C$6:$H$171,6,0),0)</f>
        <v>0</v>
      </c>
      <c r="M254" s="27">
        <f>IFERROR(VLOOKUP(C254,kolo5!$C$6:$H$150,6,0),0)</f>
        <v>0</v>
      </c>
      <c r="N254" s="27">
        <f>IFERROR(VLOOKUP(C254,kolo6!$C$6:$H$153,6,0),0)</f>
        <v>0</v>
      </c>
      <c r="O254" s="27">
        <f>IFERROR(VLOOKUP(C254,kolo7!$C$6:$H$64,6,0),0)</f>
        <v>0</v>
      </c>
      <c r="P254" s="28">
        <f>IFERROR(VLOOKUP(C254,kolo8!$C$6:$H$134,6,0),0)</f>
        <v>0</v>
      </c>
      <c r="Q254" s="29">
        <f t="array" ref="Q254">SUM(LARGE(I254:P254,{1,2,3,4,5}))</f>
        <v>0</v>
      </c>
      <c r="R254" s="30">
        <f>IFERROR(VLOOKUP(C254,kolo9!$C$6:$H$200,6,0),0)</f>
        <v>0</v>
      </c>
      <c r="S254" s="27">
        <f>IFERROR(VLOOKUP(C254,kolo10!$C$6:$H$103,6,0),0)</f>
        <v>0</v>
      </c>
      <c r="T254" s="27">
        <f>IFERROR(VLOOKUP(C254,kolo11!$C$6:$H$154,6,0),0)</f>
        <v>0</v>
      </c>
      <c r="U254" s="31">
        <f>IFERROR(VLOOKUP(C254,kolo12!$C$6:$H$153,6,0),0)</f>
        <v>0</v>
      </c>
      <c r="V254" s="31">
        <f>IFERROR(VLOOKUP(C254,kolo13!$C$6:$H$151,6,0),0)</f>
        <v>0</v>
      </c>
      <c r="W254" s="31">
        <f>IFERROR(VLOOKUP(C254,kolo14!$C$6:$H$137,6,0),0)</f>
        <v>0</v>
      </c>
      <c r="X254" s="31">
        <f>IFERROR(VLOOKUP(C254,kolo15!$C$6:$H$149,6,0),0)</f>
        <v>0</v>
      </c>
      <c r="Y254" s="32">
        <f>IFERROR(VLOOKUP(C254,kolo16!$C$6:$H$155,6,0),0)</f>
        <v>0</v>
      </c>
      <c r="Z254" s="33">
        <f t="array" ref="Z254">SUM(LARGE(R254:Y254,{1,2,3,4,5}))</f>
        <v>0</v>
      </c>
      <c r="AA254" s="30">
        <f>IFERROR(VLOOKUP(C254,kolo17!$C$6:$H$151,6,0),0)</f>
        <v>0</v>
      </c>
      <c r="AB254" s="27">
        <f>IFERROR(VLOOKUP(C254,kolo18!$C$6:$H$157,6,0),0)</f>
        <v>0</v>
      </c>
      <c r="AC254" s="27">
        <f>IFERROR(VLOOKUP(C254,kolo19!$C$6:$H$150,6,0),0)</f>
        <v>0</v>
      </c>
      <c r="AD254" s="31">
        <f>IFERROR(VLOOKUP(C254,kolo20!$C$6:$H$145,6,0),0)</f>
        <v>0</v>
      </c>
      <c r="AE254" s="31">
        <f>IFERROR(VLOOKUP(C254,kolo21!$C$6:$H$152,6,0),0)</f>
        <v>0</v>
      </c>
      <c r="AF254" s="31">
        <f>IFERROR(VLOOKUP(C254,kolo22!$C$6:$H$151,6,0),0)</f>
        <v>0</v>
      </c>
      <c r="AG254" s="31">
        <f>IFERROR(VLOOKUP(C254,kolo23!$C$6:$H$118,6,0),0)</f>
        <v>0</v>
      </c>
      <c r="AH254" s="32">
        <f>IFERROR(VLOOKUP(C254,kolo24!$C$6:$H$143,6,0),0)</f>
        <v>0</v>
      </c>
      <c r="AI254" s="33">
        <f t="array" ref="AI254">SUM(LARGE(AA254:AH254,{1,2,3,4,5}))</f>
        <v>0</v>
      </c>
      <c r="AJ254" s="30">
        <f>IFERROR(VLOOKUP(C254,kolo25!$C$6:$H$200,6,0),0)</f>
        <v>0</v>
      </c>
      <c r="AK254" s="27">
        <f>IFERROR(VLOOKUP(C254,kolo26!$C$6:$H$200,6,0),0)</f>
        <v>0</v>
      </c>
      <c r="AL254" s="27">
        <f>IFERROR(VLOOKUP(C254,kolo27!$C$6:$H$200,6,0),0)</f>
        <v>0</v>
      </c>
      <c r="AM254" s="31">
        <f>IFERROR(VLOOKUP(C254,kolo28!$C$6:$H$200,6,0),0)</f>
        <v>0</v>
      </c>
      <c r="AN254" s="31">
        <f>IFERROR(VLOOKUP(C254,kolo29!$C$6:$H$159,6,0),0)</f>
        <v>0</v>
      </c>
      <c r="AO254" s="31">
        <f>IFERROR(VLOOKUP(C254,kolo30!$C$6:$H$75,6,0),0)</f>
        <v>0</v>
      </c>
      <c r="AP254" s="31">
        <f>IFERROR(VLOOKUP(C254,kolo31!$C$6:$H$118,6,0),0)</f>
        <v>0</v>
      </c>
      <c r="AQ254" s="34">
        <f>IFERROR(VLOOKUP(C254,kolo32!$C$6:$H$200,6,0),0)</f>
        <v>0</v>
      </c>
      <c r="AR254" s="35">
        <f t="array" ref="AR254">SUM(LARGE(AJ254:AQ254,{1,2,3,4,5}))</f>
        <v>0</v>
      </c>
      <c r="AS254" s="36">
        <f>Q254+Z254+AI254+AR254</f>
        <v>0</v>
      </c>
    </row>
    <row r="255" spans="1:45" ht="20.399999999999999" hidden="1">
      <c r="A255" s="18">
        <f t="shared" si="9"/>
        <v>34</v>
      </c>
      <c r="B255" s="19" t="s">
        <v>47</v>
      </c>
      <c r="C255" s="20" t="str">
        <f>Popis!A262</f>
        <v>Šebić Čoti Katarina</v>
      </c>
      <c r="D255" s="21">
        <f>Popis!B262</f>
        <v>1974</v>
      </c>
      <c r="E255" s="22" t="str">
        <f>LEFT($F255)</f>
        <v>Ž</v>
      </c>
      <c r="F255" s="23" t="str">
        <f>Popis!E262</f>
        <v>Ž45</v>
      </c>
      <c r="G255" s="24" t="s">
        <v>48</v>
      </c>
      <c r="H255" s="25">
        <f>1 + COUNTIFS($AS$6:$AS$950,"&gt;" &amp;$AS255, $F$6:$F$950, $F255)</f>
        <v>3</v>
      </c>
      <c r="I255" s="26">
        <f>IFERROR(VLOOKUP(C255,kolo1!$C$8:$H$133,6,0),0)</f>
        <v>0</v>
      </c>
      <c r="J255" s="27">
        <f>IFERROR(VLOOKUP(C255,kolo2!$C$8:$H$199,6,0),0)</f>
        <v>0</v>
      </c>
      <c r="K255" s="27">
        <f>IFERROR(VLOOKUP(C255,kolo3!$C$7:$H$169,6,0),0)</f>
        <v>0</v>
      </c>
      <c r="L255" s="27">
        <f>IFERROR(VLOOKUP(C255,kolo4!$C$6:$H$171,6,0),0)</f>
        <v>0</v>
      </c>
      <c r="M255" s="27">
        <f>IFERROR(VLOOKUP(C255,kolo5!$C$6:$H$150,6,0),0)</f>
        <v>0</v>
      </c>
      <c r="N255" s="27">
        <f>IFERROR(VLOOKUP(C255,kolo6!$C$6:$H$153,6,0),0)</f>
        <v>0</v>
      </c>
      <c r="O255" s="27">
        <f>IFERROR(VLOOKUP(C255,kolo7!$C$6:$H$64,6,0),0)</f>
        <v>0</v>
      </c>
      <c r="P255" s="28">
        <f>IFERROR(VLOOKUP(C255,kolo8!$C$6:$H$134,6,0),0)</f>
        <v>0</v>
      </c>
      <c r="Q255" s="29">
        <f t="array" ref="Q255">SUM(LARGE(I255:P255,{1,2,3,4,5}))</f>
        <v>0</v>
      </c>
      <c r="R255" s="30">
        <f>IFERROR(VLOOKUP(C255,kolo9!$C$6:$H$200,6,0),0)</f>
        <v>0</v>
      </c>
      <c r="S255" s="27">
        <f>IFERROR(VLOOKUP(C255,kolo10!$C$6:$H$103,6,0),0)</f>
        <v>0</v>
      </c>
      <c r="T255" s="27">
        <f>IFERROR(VLOOKUP(C255,kolo11!$C$6:$H$154,6,0),0)</f>
        <v>0</v>
      </c>
      <c r="U255" s="31">
        <f>IFERROR(VLOOKUP(C255,kolo12!$C$6:$H$153,6,0),0)</f>
        <v>0</v>
      </c>
      <c r="V255" s="31">
        <f>IFERROR(VLOOKUP(C255,kolo13!$C$6:$H$151,6,0),0)</f>
        <v>0</v>
      </c>
      <c r="W255" s="31">
        <f>IFERROR(VLOOKUP(C255,kolo14!$C$6:$H$137,6,0),0)</f>
        <v>0</v>
      </c>
      <c r="X255" s="31">
        <f>IFERROR(VLOOKUP(C255,kolo15!$C$6:$H$149,6,0),0)</f>
        <v>0</v>
      </c>
      <c r="Y255" s="32">
        <f>IFERROR(VLOOKUP(C255,kolo16!$C$6:$H$155,6,0),0)</f>
        <v>0</v>
      </c>
      <c r="Z255" s="33">
        <f t="array" ref="Z255">SUM(LARGE(R255:Y255,{1,2,3,4,5}))</f>
        <v>0</v>
      </c>
      <c r="AA255" s="30">
        <f>IFERROR(VLOOKUP(C255,kolo17!$C$6:$H$151,6,0),0)</f>
        <v>0</v>
      </c>
      <c r="AB255" s="27">
        <f>IFERROR(VLOOKUP(C255,kolo18!$C$6:$H$157,6,0),0)</f>
        <v>0</v>
      </c>
      <c r="AC255" s="27">
        <f>IFERROR(VLOOKUP(C255,kolo19!$C$6:$H$150,6,0),0)</f>
        <v>0</v>
      </c>
      <c r="AD255" s="31">
        <f>IFERROR(VLOOKUP(C255,kolo20!$C$6:$H$145,6,0),0)</f>
        <v>0</v>
      </c>
      <c r="AE255" s="31">
        <f>IFERROR(VLOOKUP(C255,kolo21!$C$6:$H$152,6,0),0)</f>
        <v>0</v>
      </c>
      <c r="AF255" s="31">
        <f>IFERROR(VLOOKUP(C255,kolo22!$C$6:$H$151,6,0),0)</f>
        <v>0</v>
      </c>
      <c r="AG255" s="31">
        <f>IFERROR(VLOOKUP(C255,kolo23!$C$6:$H$118,6,0),0)</f>
        <v>0</v>
      </c>
      <c r="AH255" s="32">
        <f>IFERROR(VLOOKUP(C255,kolo24!$C$6:$H$143,6,0),0)</f>
        <v>0</v>
      </c>
      <c r="AI255" s="33">
        <f t="array" ref="AI255">SUM(LARGE(AA255:AH255,{1,2,3,4,5}))</f>
        <v>0</v>
      </c>
      <c r="AJ255" s="30">
        <f>IFERROR(VLOOKUP(C255,kolo25!$C$6:$H$200,6,0),0)</f>
        <v>0</v>
      </c>
      <c r="AK255" s="27">
        <f>IFERROR(VLOOKUP(C255,kolo26!$C$6:$H$200,6,0),0)</f>
        <v>0</v>
      </c>
      <c r="AL255" s="27">
        <f>IFERROR(VLOOKUP(C255,kolo27!$C$6:$H$200,6,0),0)</f>
        <v>0</v>
      </c>
      <c r="AM255" s="31">
        <f>IFERROR(VLOOKUP(C255,kolo28!$C$6:$H$200,6,0),0)</f>
        <v>0</v>
      </c>
      <c r="AN255" s="31">
        <f>IFERROR(VLOOKUP(C255,kolo29!$C$6:$H$159,6,0),0)</f>
        <v>0</v>
      </c>
      <c r="AO255" s="31">
        <f>IFERROR(VLOOKUP(C255,kolo30!$C$6:$H$75,6,0),0)</f>
        <v>0</v>
      </c>
      <c r="AP255" s="31">
        <f>IFERROR(VLOOKUP(C255,kolo31!$C$6:$H$118,6,0),0)</f>
        <v>0</v>
      </c>
      <c r="AQ255" s="34">
        <f>IFERROR(VLOOKUP(C255,kolo32!$C$6:$H$200,6,0),0)</f>
        <v>0</v>
      </c>
      <c r="AR255" s="35">
        <f t="array" ref="AR255">SUM(LARGE(AJ255:AQ255,{1,2,3,4,5}))</f>
        <v>0</v>
      </c>
      <c r="AS255" s="36">
        <f>Q255+Z255+AI255+AR255</f>
        <v>0</v>
      </c>
    </row>
    <row r="256" spans="1:45" ht="20.399999999999999" hidden="1">
      <c r="A256" s="18">
        <f t="shared" si="9"/>
        <v>58</v>
      </c>
      <c r="B256" s="19" t="s">
        <v>47</v>
      </c>
      <c r="C256" s="20" t="str">
        <f>Popis!A368</f>
        <v>Biuk Miro</v>
      </c>
      <c r="D256" s="21">
        <f>Popis!B368</f>
        <v>1959</v>
      </c>
      <c r="E256" s="22" t="str">
        <f>LEFT($F256)</f>
        <v>M</v>
      </c>
      <c r="F256" s="23" t="str">
        <f>Popis!E368</f>
        <v>M60</v>
      </c>
      <c r="G256" s="24" t="s">
        <v>48</v>
      </c>
      <c r="H256" s="25">
        <f>1 + COUNTIFS($AS$6:$AS$950,"&gt;" &amp;$AS256, $F$6:$F$950, $F256)</f>
        <v>3</v>
      </c>
      <c r="I256" s="26">
        <f>IFERROR(VLOOKUP(C256,kolo1!$C$8:$H$133,6,0),0)</f>
        <v>0</v>
      </c>
      <c r="J256" s="27">
        <f>IFERROR(VLOOKUP(C256,kolo2!$C$8:$H$199,6,0),0)</f>
        <v>0</v>
      </c>
      <c r="K256" s="27">
        <f>IFERROR(VLOOKUP(C256,kolo3!$C$7:$H$169,6,0),0)</f>
        <v>0</v>
      </c>
      <c r="L256" s="27">
        <f>IFERROR(VLOOKUP(C256,kolo4!$C$6:$H$171,6,0),0)</f>
        <v>0</v>
      </c>
      <c r="M256" s="27">
        <f>IFERROR(VLOOKUP(C256,kolo5!$C$6:$H$150,6,0),0)</f>
        <v>0</v>
      </c>
      <c r="N256" s="27">
        <f>IFERROR(VLOOKUP(C256,kolo6!$C$6:$H$153,6,0),0)</f>
        <v>0</v>
      </c>
      <c r="O256" s="27">
        <f>IFERROR(VLOOKUP(C256,kolo7!$C$6:$H$64,6,0),0)</f>
        <v>0</v>
      </c>
      <c r="P256" s="28">
        <f>IFERROR(VLOOKUP(C256,kolo8!$C$6:$H$134,6,0),0)</f>
        <v>0</v>
      </c>
      <c r="Q256" s="29">
        <f t="array" ref="Q256">SUM(LARGE(I256:P256,{1,2,3,4,5}))</f>
        <v>0</v>
      </c>
      <c r="R256" s="30">
        <f>IFERROR(VLOOKUP(C256,kolo9!$C$6:$H$200,6,0),0)</f>
        <v>0</v>
      </c>
      <c r="S256" s="27">
        <f>IFERROR(VLOOKUP(C256,kolo10!$C$6:$H$103,6,0),0)</f>
        <v>0</v>
      </c>
      <c r="T256" s="27">
        <f>IFERROR(VLOOKUP(C256,kolo11!$C$6:$H$154,6,0),0)</f>
        <v>0</v>
      </c>
      <c r="U256" s="31">
        <f>IFERROR(VLOOKUP(C256,kolo12!$C$6:$H$153,6,0),0)</f>
        <v>0</v>
      </c>
      <c r="V256" s="31">
        <f>IFERROR(VLOOKUP(C256,kolo13!$C$6:$H$151,6,0),0)</f>
        <v>0</v>
      </c>
      <c r="W256" s="31">
        <f>IFERROR(VLOOKUP(C256,kolo14!$C$6:$H$137,6,0),0)</f>
        <v>0</v>
      </c>
      <c r="X256" s="31">
        <f>IFERROR(VLOOKUP(C256,kolo15!$C$6:$H$149,6,0),0)</f>
        <v>0</v>
      </c>
      <c r="Y256" s="32">
        <f>IFERROR(VLOOKUP(C256,kolo16!$C$6:$H$155,6,0),0)</f>
        <v>0</v>
      </c>
      <c r="Z256" s="33">
        <f t="array" ref="Z256">SUM(LARGE(R256:Y256,{1,2,3,4,5}))</f>
        <v>0</v>
      </c>
      <c r="AA256" s="30">
        <f>IFERROR(VLOOKUP(C256,kolo17!$C$6:$H$151,6,0),0)</f>
        <v>0</v>
      </c>
      <c r="AB256" s="27">
        <f>IFERROR(VLOOKUP(C256,kolo18!$C$6:$H$157,6,0),0)</f>
        <v>0</v>
      </c>
      <c r="AC256" s="27">
        <f>IFERROR(VLOOKUP(C256,kolo19!$C$6:$H$150,6,0),0)</f>
        <v>0</v>
      </c>
      <c r="AD256" s="31">
        <f>IFERROR(VLOOKUP(C256,kolo20!$C$6:$H$145,6,0),0)</f>
        <v>0</v>
      </c>
      <c r="AE256" s="31">
        <f>IFERROR(VLOOKUP(C256,kolo21!$C$6:$H$152,6,0),0)</f>
        <v>0</v>
      </c>
      <c r="AF256" s="31">
        <f>IFERROR(VLOOKUP(C256,kolo22!$C$6:$H$151,6,0),0)</f>
        <v>0</v>
      </c>
      <c r="AG256" s="31">
        <f>IFERROR(VLOOKUP(C256,kolo23!$C$6:$H$118,6,0),0)</f>
        <v>0</v>
      </c>
      <c r="AH256" s="32">
        <f>IFERROR(VLOOKUP(C256,kolo24!$C$6:$H$143,6,0),0)</f>
        <v>0</v>
      </c>
      <c r="AI256" s="33">
        <f t="array" ref="AI256">SUM(LARGE(AA256:AH256,{1,2,3,4,5}))</f>
        <v>0</v>
      </c>
      <c r="AJ256" s="30">
        <f>IFERROR(VLOOKUP(C256,kolo25!$C$6:$H$200,6,0),0)</f>
        <v>0</v>
      </c>
      <c r="AK256" s="27">
        <f>IFERROR(VLOOKUP(C256,kolo26!$C$6:$H$200,6,0),0)</f>
        <v>0</v>
      </c>
      <c r="AL256" s="27">
        <f>IFERROR(VLOOKUP(C256,kolo27!$C$6:$H$200,6,0),0)</f>
        <v>0</v>
      </c>
      <c r="AM256" s="31">
        <f>IFERROR(VLOOKUP(C256,kolo28!$C$6:$H$200,6,0),0)</f>
        <v>0</v>
      </c>
      <c r="AN256" s="31">
        <f>IFERROR(VLOOKUP(C256,kolo29!$C$6:$H$159,6,0),0)</f>
        <v>0</v>
      </c>
      <c r="AO256" s="31">
        <f>IFERROR(VLOOKUP(C256,kolo30!$C$6:$H$75,6,0),0)</f>
        <v>0</v>
      </c>
      <c r="AP256" s="31">
        <f>IFERROR(VLOOKUP(C256,kolo31!$C$6:$H$118,6,0),0)</f>
        <v>0</v>
      </c>
      <c r="AQ256" s="34">
        <f>IFERROR(VLOOKUP(C256,kolo32!$C$6:$H$200,6,0),0)</f>
        <v>0</v>
      </c>
      <c r="AR256" s="35">
        <f t="array" ref="AR256">SUM(LARGE(AJ256:AQ256,{1,2,3,4,5}))</f>
        <v>0</v>
      </c>
      <c r="AS256" s="36">
        <f>Q256+Z256+AI256+AR256</f>
        <v>0</v>
      </c>
    </row>
    <row r="257" spans="1:45" ht="20.399999999999999" hidden="1">
      <c r="A257" s="18">
        <f t="shared" si="9"/>
        <v>34</v>
      </c>
      <c r="B257" s="19" t="s">
        <v>47</v>
      </c>
      <c r="C257" s="20" t="str">
        <f>Popis!A31</f>
        <v>Bogdanić Katarina</v>
      </c>
      <c r="D257" s="21">
        <f>Popis!B31</f>
        <v>1967</v>
      </c>
      <c r="E257" s="22" t="str">
        <f>LEFT($F257)</f>
        <v>Ž</v>
      </c>
      <c r="F257" s="23" t="str">
        <f>Popis!E31</f>
        <v>Ž55</v>
      </c>
      <c r="G257" s="24" t="s">
        <v>48</v>
      </c>
      <c r="H257" s="25">
        <f>1 + COUNTIFS($AS$6:$AS$950,"&gt;" &amp;$AS257, $F$6:$F$950, $F257)</f>
        <v>1</v>
      </c>
      <c r="I257" s="26">
        <f>IFERROR(VLOOKUP(C257,kolo1!$C$8:$H$133,6,0),0)</f>
        <v>0</v>
      </c>
      <c r="J257" s="27">
        <f>IFERROR(VLOOKUP(C257,kolo2!$C$8:$H$199,6,0),0)</f>
        <v>0</v>
      </c>
      <c r="K257" s="27">
        <f>IFERROR(VLOOKUP(C257,kolo3!$C$7:$H$169,6,0),0)</f>
        <v>0</v>
      </c>
      <c r="L257" s="27">
        <f>IFERROR(VLOOKUP(C257,kolo4!$C$6:$H$171,6,0),0)</f>
        <v>0</v>
      </c>
      <c r="M257" s="27">
        <f>IFERROR(VLOOKUP(C257,kolo5!$C$6:$H$150,6,0),0)</f>
        <v>0</v>
      </c>
      <c r="N257" s="27">
        <f>IFERROR(VLOOKUP(C257,kolo6!$C$6:$H$153,6,0),0)</f>
        <v>0</v>
      </c>
      <c r="O257" s="27">
        <f>IFERROR(VLOOKUP(C257,kolo7!$C$6:$H$64,6,0),0)</f>
        <v>0</v>
      </c>
      <c r="P257" s="28">
        <f>IFERROR(VLOOKUP(C257,kolo8!$C$6:$H$134,6,0),0)</f>
        <v>0</v>
      </c>
      <c r="Q257" s="29">
        <f t="array" ref="Q257">SUM(LARGE(I257:P257,{1,2,3,4,5}))</f>
        <v>0</v>
      </c>
      <c r="R257" s="30">
        <f>IFERROR(VLOOKUP(C257,kolo9!$C$6:$H$200,6,0),0)</f>
        <v>0</v>
      </c>
      <c r="S257" s="27">
        <f>IFERROR(VLOOKUP(C257,kolo10!$C$6:$H$103,6,0),0)</f>
        <v>0</v>
      </c>
      <c r="T257" s="27">
        <f>IFERROR(VLOOKUP(C257,kolo11!$C$6:$H$154,6,0),0)</f>
        <v>0</v>
      </c>
      <c r="U257" s="31">
        <f>IFERROR(VLOOKUP(C257,kolo12!$C$6:$H$153,6,0),0)</f>
        <v>0</v>
      </c>
      <c r="V257" s="31">
        <f>IFERROR(VLOOKUP(C257,kolo13!$C$6:$H$151,6,0),0)</f>
        <v>0</v>
      </c>
      <c r="W257" s="31">
        <f>IFERROR(VLOOKUP(C257,kolo14!$C$6:$H$137,6,0),0)</f>
        <v>0</v>
      </c>
      <c r="X257" s="31">
        <f>IFERROR(VLOOKUP(C257,kolo15!$C$6:$H$149,6,0),0)</f>
        <v>0</v>
      </c>
      <c r="Y257" s="32">
        <f>IFERROR(VLOOKUP(C257,kolo16!$C$6:$H$155,6,0),0)</f>
        <v>0</v>
      </c>
      <c r="Z257" s="33">
        <f t="array" ref="Z257">SUM(LARGE(R257:Y257,{1,2,3,4,5}))</f>
        <v>0</v>
      </c>
      <c r="AA257" s="30">
        <f>IFERROR(VLOOKUP(C257,kolo17!$C$6:$H$151,6,0),0)</f>
        <v>0</v>
      </c>
      <c r="AB257" s="27">
        <f>IFERROR(VLOOKUP(C257,kolo18!$C$6:$H$157,6,0),0)</f>
        <v>0</v>
      </c>
      <c r="AC257" s="27">
        <f>IFERROR(VLOOKUP(C257,kolo19!$C$6:$H$150,6,0),0)</f>
        <v>0</v>
      </c>
      <c r="AD257" s="31">
        <f>IFERROR(VLOOKUP(C257,kolo20!$C$6:$H$145,6,0),0)</f>
        <v>0</v>
      </c>
      <c r="AE257" s="31">
        <f>IFERROR(VLOOKUP(C257,kolo21!$C$6:$H$152,6,0),0)</f>
        <v>0</v>
      </c>
      <c r="AF257" s="31">
        <f>IFERROR(VLOOKUP(C257,kolo22!$C$6:$H$151,6,0),0)</f>
        <v>0</v>
      </c>
      <c r="AG257" s="31">
        <f>IFERROR(VLOOKUP(C257,kolo23!$C$6:$H$118,6,0),0)</f>
        <v>0</v>
      </c>
      <c r="AH257" s="32">
        <f>IFERROR(VLOOKUP(C257,kolo24!$C$6:$H$143,6,0),0)</f>
        <v>0</v>
      </c>
      <c r="AI257" s="33">
        <f t="array" ref="AI257">SUM(LARGE(AA257:AH257,{1,2,3,4,5}))</f>
        <v>0</v>
      </c>
      <c r="AJ257" s="30">
        <f>IFERROR(VLOOKUP(C257,kolo25!$C$6:$H$200,6,0),0)</f>
        <v>0</v>
      </c>
      <c r="AK257" s="27">
        <f>IFERROR(VLOOKUP(C257,kolo26!$C$6:$H$200,6,0),0)</f>
        <v>0</v>
      </c>
      <c r="AL257" s="27">
        <f>IFERROR(VLOOKUP(C257,kolo27!$C$6:$H$200,6,0),0)</f>
        <v>0</v>
      </c>
      <c r="AM257" s="31">
        <f>IFERROR(VLOOKUP(C257,kolo28!$C$6:$H$200,6,0),0)</f>
        <v>0</v>
      </c>
      <c r="AN257" s="31">
        <f>IFERROR(VLOOKUP(C257,kolo29!$C$6:$H$159,6,0),0)</f>
        <v>0</v>
      </c>
      <c r="AO257" s="31">
        <f>IFERROR(VLOOKUP(C257,kolo30!$C$6:$H$75,6,0),0)</f>
        <v>0</v>
      </c>
      <c r="AP257" s="31">
        <f>IFERROR(VLOOKUP(C257,kolo31!$C$6:$H$118,6,0),0)</f>
        <v>0</v>
      </c>
      <c r="AQ257" s="34">
        <f>IFERROR(VLOOKUP(C257,kolo32!$C$6:$H$200,6,0),0)</f>
        <v>0</v>
      </c>
      <c r="AR257" s="35">
        <f t="array" ref="AR257">SUM(LARGE(AJ257:AQ257,{1,2,3,4,5}))</f>
        <v>0</v>
      </c>
      <c r="AS257" s="36">
        <f>Q257+Z257+AI257+AR257</f>
        <v>0</v>
      </c>
    </row>
    <row r="258" spans="1:45" ht="20.399999999999999" hidden="1">
      <c r="A258" s="18">
        <f t="shared" si="9"/>
        <v>34</v>
      </c>
      <c r="B258" s="19" t="s">
        <v>47</v>
      </c>
      <c r="C258" s="20" t="str">
        <f>Popis!A265</f>
        <v>Škrlec Tatjana</v>
      </c>
      <c r="D258" s="21">
        <f>Popis!B265</f>
        <v>1972</v>
      </c>
      <c r="E258" s="22" t="str">
        <f>LEFT($F258)</f>
        <v>Ž</v>
      </c>
      <c r="F258" s="23" t="str">
        <f>Popis!E265</f>
        <v>Ž50</v>
      </c>
      <c r="G258" s="24" t="s">
        <v>48</v>
      </c>
      <c r="H258" s="25">
        <f>1 + COUNTIFS($AS$6:$AS$950,"&gt;" &amp;$AS258, $F$6:$F$950, $F258)</f>
        <v>2</v>
      </c>
      <c r="I258" s="26">
        <f>IFERROR(VLOOKUP(C258,kolo1!$C$8:$H$133,6,0),0)</f>
        <v>0</v>
      </c>
      <c r="J258" s="27">
        <f>IFERROR(VLOOKUP(C258,kolo2!$C$8:$H$199,6,0),0)</f>
        <v>0</v>
      </c>
      <c r="K258" s="27">
        <f>IFERROR(VLOOKUP(C258,kolo3!$C$7:$H$169,6,0),0)</f>
        <v>0</v>
      </c>
      <c r="L258" s="27">
        <f>IFERROR(VLOOKUP(C258,kolo4!$C$6:$H$171,6,0),0)</f>
        <v>0</v>
      </c>
      <c r="M258" s="27">
        <f>IFERROR(VLOOKUP(C258,kolo5!$C$6:$H$150,6,0),0)</f>
        <v>0</v>
      </c>
      <c r="N258" s="27">
        <f>IFERROR(VLOOKUP(C258,kolo6!$C$6:$H$153,6,0),0)</f>
        <v>0</v>
      </c>
      <c r="O258" s="27">
        <f>IFERROR(VLOOKUP(C258,kolo7!$C$6:$H$64,6,0),0)</f>
        <v>0</v>
      </c>
      <c r="P258" s="28">
        <f>IFERROR(VLOOKUP(C258,kolo8!$C$6:$H$134,6,0),0)</f>
        <v>0</v>
      </c>
      <c r="Q258" s="29">
        <f t="array" ref="Q258">SUM(LARGE(I258:P258,{1,2,3,4,5}))</f>
        <v>0</v>
      </c>
      <c r="R258" s="30">
        <f>IFERROR(VLOOKUP(C258,kolo9!$C$6:$H$200,6,0),0)</f>
        <v>0</v>
      </c>
      <c r="S258" s="27">
        <f>IFERROR(VLOOKUP(C258,kolo10!$C$6:$H$103,6,0),0)</f>
        <v>0</v>
      </c>
      <c r="T258" s="27">
        <f>IFERROR(VLOOKUP(C258,kolo11!$C$6:$H$154,6,0),0)</f>
        <v>0</v>
      </c>
      <c r="U258" s="31">
        <f>IFERROR(VLOOKUP(C258,kolo12!$C$6:$H$153,6,0),0)</f>
        <v>0</v>
      </c>
      <c r="V258" s="31">
        <f>IFERROR(VLOOKUP(C258,kolo13!$C$6:$H$151,6,0),0)</f>
        <v>0</v>
      </c>
      <c r="W258" s="31">
        <f>IFERROR(VLOOKUP(C258,kolo14!$C$6:$H$137,6,0),0)</f>
        <v>0</v>
      </c>
      <c r="X258" s="31">
        <f>IFERROR(VLOOKUP(C258,kolo15!$C$6:$H$149,6,0),0)</f>
        <v>0</v>
      </c>
      <c r="Y258" s="32">
        <f>IFERROR(VLOOKUP(C258,kolo16!$C$6:$H$155,6,0),0)</f>
        <v>0</v>
      </c>
      <c r="Z258" s="33">
        <f t="array" ref="Z258">SUM(LARGE(R258:Y258,{1,2,3,4,5}))</f>
        <v>0</v>
      </c>
      <c r="AA258" s="30">
        <f>IFERROR(VLOOKUP(C258,kolo17!$C$6:$H$151,6,0),0)</f>
        <v>0</v>
      </c>
      <c r="AB258" s="27">
        <f>IFERROR(VLOOKUP(C258,kolo18!$C$6:$H$157,6,0),0)</f>
        <v>0</v>
      </c>
      <c r="AC258" s="27">
        <f>IFERROR(VLOOKUP(C258,kolo19!$C$6:$H$150,6,0),0)</f>
        <v>0</v>
      </c>
      <c r="AD258" s="31">
        <f>IFERROR(VLOOKUP(C258,kolo20!$C$6:$H$145,6,0),0)</f>
        <v>0</v>
      </c>
      <c r="AE258" s="31">
        <f>IFERROR(VLOOKUP(C258,kolo21!$C$6:$H$152,6,0),0)</f>
        <v>0</v>
      </c>
      <c r="AF258" s="31">
        <f>IFERROR(VLOOKUP(C258,kolo22!$C$6:$H$151,6,0),0)</f>
        <v>0</v>
      </c>
      <c r="AG258" s="31">
        <f>IFERROR(VLOOKUP(C258,kolo23!$C$6:$H$118,6,0),0)</f>
        <v>0</v>
      </c>
      <c r="AH258" s="32">
        <f>IFERROR(VLOOKUP(C258,kolo24!$C$6:$H$143,6,0),0)</f>
        <v>0</v>
      </c>
      <c r="AI258" s="33">
        <f t="array" ref="AI258">SUM(LARGE(AA258:AH258,{1,2,3,4,5}))</f>
        <v>0</v>
      </c>
      <c r="AJ258" s="30">
        <f>IFERROR(VLOOKUP(C258,kolo25!$C$6:$H$200,6,0),0)</f>
        <v>0</v>
      </c>
      <c r="AK258" s="27">
        <f>IFERROR(VLOOKUP(C258,kolo26!$C$6:$H$200,6,0),0)</f>
        <v>0</v>
      </c>
      <c r="AL258" s="27">
        <f>IFERROR(VLOOKUP(C258,kolo27!$C$6:$H$200,6,0),0)</f>
        <v>0</v>
      </c>
      <c r="AM258" s="31">
        <f>IFERROR(VLOOKUP(C258,kolo28!$C$6:$H$200,6,0),0)</f>
        <v>0</v>
      </c>
      <c r="AN258" s="31">
        <f>IFERROR(VLOOKUP(C258,kolo29!$C$6:$H$159,6,0),0)</f>
        <v>0</v>
      </c>
      <c r="AO258" s="31">
        <f>IFERROR(VLOOKUP(C258,kolo30!$C$6:$H$75,6,0),0)</f>
        <v>0</v>
      </c>
      <c r="AP258" s="31">
        <f>IFERROR(VLOOKUP(C258,kolo31!$C$6:$H$118,6,0),0)</f>
        <v>0</v>
      </c>
      <c r="AQ258" s="34">
        <f>IFERROR(VLOOKUP(C258,kolo32!$C$6:$H$200,6,0),0)</f>
        <v>0</v>
      </c>
      <c r="AR258" s="35">
        <f t="array" ref="AR258">SUM(LARGE(AJ258:AQ258,{1,2,3,4,5}))</f>
        <v>0</v>
      </c>
      <c r="AS258" s="36">
        <f>Q258+Z258+AI258+AR258</f>
        <v>0</v>
      </c>
    </row>
    <row r="259" spans="1:45" ht="20.399999999999999" hidden="1">
      <c r="A259" s="18">
        <f t="shared" si="9"/>
        <v>58</v>
      </c>
      <c r="B259" s="19" t="s">
        <v>47</v>
      </c>
      <c r="C259" s="20" t="str">
        <f>Popis!A266</f>
        <v>Štafnel Josip</v>
      </c>
      <c r="D259" s="21">
        <f>Popis!B266</f>
        <v>1985</v>
      </c>
      <c r="E259" s="22" t="str">
        <f>LEFT($F259)</f>
        <v>M</v>
      </c>
      <c r="F259" s="23" t="str">
        <f>Popis!E266</f>
        <v>M35</v>
      </c>
      <c r="G259" s="24" t="s">
        <v>48</v>
      </c>
      <c r="H259" s="25">
        <f>1 + COUNTIFS($AS$6:$AS$950,"&gt;" &amp;$AS259, $F$6:$F$950, $F259)</f>
        <v>5</v>
      </c>
      <c r="I259" s="26">
        <f>IFERROR(VLOOKUP(C259,kolo1!$C$8:$H$133,6,0),0)</f>
        <v>0</v>
      </c>
      <c r="J259" s="27">
        <f>IFERROR(VLOOKUP(C259,kolo2!$C$8:$H$199,6,0),0)</f>
        <v>0</v>
      </c>
      <c r="K259" s="27">
        <f>IFERROR(VLOOKUP(C259,kolo3!$C$7:$H$169,6,0),0)</f>
        <v>0</v>
      </c>
      <c r="L259" s="27">
        <f>IFERROR(VLOOKUP(C259,kolo4!$C$6:$H$171,6,0),0)</f>
        <v>0</v>
      </c>
      <c r="M259" s="27">
        <f>IFERROR(VLOOKUP(C259,kolo5!$C$6:$H$150,6,0),0)</f>
        <v>0</v>
      </c>
      <c r="N259" s="27">
        <f>IFERROR(VLOOKUP(C259,kolo6!$C$6:$H$153,6,0),0)</f>
        <v>0</v>
      </c>
      <c r="O259" s="27">
        <f>IFERROR(VLOOKUP(C259,kolo7!$C$6:$H$64,6,0),0)</f>
        <v>0</v>
      </c>
      <c r="P259" s="28">
        <f>IFERROR(VLOOKUP(C259,kolo8!$C$6:$H$134,6,0),0)</f>
        <v>0</v>
      </c>
      <c r="Q259" s="29">
        <f t="array" ref="Q259">SUM(LARGE(I259:P259,{1,2,3,4,5}))</f>
        <v>0</v>
      </c>
      <c r="R259" s="30">
        <f>IFERROR(VLOOKUP(C259,kolo9!$C$6:$H$200,6,0),0)</f>
        <v>0</v>
      </c>
      <c r="S259" s="27">
        <f>IFERROR(VLOOKUP(C259,kolo10!$C$6:$H$103,6,0),0)</f>
        <v>0</v>
      </c>
      <c r="T259" s="27">
        <f>IFERROR(VLOOKUP(C259,kolo11!$C$6:$H$154,6,0),0)</f>
        <v>0</v>
      </c>
      <c r="U259" s="31">
        <f>IFERROR(VLOOKUP(C259,kolo12!$C$6:$H$153,6,0),0)</f>
        <v>0</v>
      </c>
      <c r="V259" s="31">
        <f>IFERROR(VLOOKUP(C259,kolo13!$C$6:$H$151,6,0),0)</f>
        <v>0</v>
      </c>
      <c r="W259" s="31">
        <f>IFERROR(VLOOKUP(C259,kolo14!$C$6:$H$137,6,0),0)</f>
        <v>0</v>
      </c>
      <c r="X259" s="31">
        <f>IFERROR(VLOOKUP(C259,kolo15!$C$6:$H$149,6,0),0)</f>
        <v>0</v>
      </c>
      <c r="Y259" s="32">
        <f>IFERROR(VLOOKUP(C259,kolo16!$C$6:$H$155,6,0),0)</f>
        <v>0</v>
      </c>
      <c r="Z259" s="33">
        <f t="array" ref="Z259">SUM(LARGE(R259:Y259,{1,2,3,4,5}))</f>
        <v>0</v>
      </c>
      <c r="AA259" s="30">
        <f>IFERROR(VLOOKUP(C259,kolo17!$C$6:$H$151,6,0),0)</f>
        <v>0</v>
      </c>
      <c r="AB259" s="27">
        <f>IFERROR(VLOOKUP(C259,kolo18!$C$6:$H$157,6,0),0)</f>
        <v>0</v>
      </c>
      <c r="AC259" s="27">
        <f>IFERROR(VLOOKUP(C259,kolo19!$C$6:$H$150,6,0),0)</f>
        <v>0</v>
      </c>
      <c r="AD259" s="31">
        <f>IFERROR(VLOOKUP(C259,kolo20!$C$6:$H$145,6,0),0)</f>
        <v>0</v>
      </c>
      <c r="AE259" s="31">
        <f>IFERROR(VLOOKUP(C259,kolo21!$C$6:$H$152,6,0),0)</f>
        <v>0</v>
      </c>
      <c r="AF259" s="31">
        <f>IFERROR(VLOOKUP(C259,kolo22!$C$6:$H$151,6,0),0)</f>
        <v>0</v>
      </c>
      <c r="AG259" s="31">
        <f>IFERROR(VLOOKUP(C259,kolo23!$C$6:$H$118,6,0),0)</f>
        <v>0</v>
      </c>
      <c r="AH259" s="32">
        <f>IFERROR(VLOOKUP(C259,kolo24!$C$6:$H$143,6,0),0)</f>
        <v>0</v>
      </c>
      <c r="AI259" s="33">
        <f t="array" ref="AI259">SUM(LARGE(AA259:AH259,{1,2,3,4,5}))</f>
        <v>0</v>
      </c>
      <c r="AJ259" s="30">
        <f>IFERROR(VLOOKUP(C259,kolo25!$C$6:$H$200,6,0),0)</f>
        <v>0</v>
      </c>
      <c r="AK259" s="27">
        <f>IFERROR(VLOOKUP(C259,kolo26!$C$6:$H$200,6,0),0)</f>
        <v>0</v>
      </c>
      <c r="AL259" s="27">
        <f>IFERROR(VLOOKUP(C259,kolo27!$C$6:$H$200,6,0),0)</f>
        <v>0</v>
      </c>
      <c r="AM259" s="31">
        <f>IFERROR(VLOOKUP(C259,kolo28!$C$6:$H$200,6,0),0)</f>
        <v>0</v>
      </c>
      <c r="AN259" s="31">
        <f>IFERROR(VLOOKUP(C259,kolo29!$C$6:$H$159,6,0),0)</f>
        <v>0</v>
      </c>
      <c r="AO259" s="31">
        <f>IFERROR(VLOOKUP(C259,kolo30!$C$6:$H$75,6,0),0)</f>
        <v>0</v>
      </c>
      <c r="AP259" s="31">
        <f>IFERROR(VLOOKUP(C259,kolo31!$C$6:$H$118,6,0),0)</f>
        <v>0</v>
      </c>
      <c r="AQ259" s="34">
        <f>IFERROR(VLOOKUP(C259,kolo32!$C$6:$H$200,6,0),0)</f>
        <v>0</v>
      </c>
      <c r="AR259" s="35">
        <f t="array" ref="AR259">SUM(LARGE(AJ259:AQ259,{1,2,3,4,5}))</f>
        <v>0</v>
      </c>
      <c r="AS259" s="36">
        <f>Q259+Z259+AI259+AR259</f>
        <v>0</v>
      </c>
    </row>
    <row r="260" spans="1:45" ht="20.399999999999999" hidden="1">
      <c r="A260" s="18">
        <f t="shared" si="9"/>
        <v>58</v>
      </c>
      <c r="B260" s="19" t="s">
        <v>47</v>
      </c>
      <c r="C260" s="20" t="str">
        <f>Popis!A267</f>
        <v>Štahan Darko</v>
      </c>
      <c r="D260" s="21">
        <f>Popis!B267</f>
        <v>1966</v>
      </c>
      <c r="E260" s="22" t="str">
        <f>LEFT($F260)</f>
        <v>M</v>
      </c>
      <c r="F260" s="23" t="str">
        <f>Popis!E267</f>
        <v>M55</v>
      </c>
      <c r="G260" s="24" t="s">
        <v>48</v>
      </c>
      <c r="H260" s="25">
        <f>1 + COUNTIFS($AS$6:$AS$950,"&gt;" &amp;$AS260, $F$6:$F$950, $F260)</f>
        <v>6</v>
      </c>
      <c r="I260" s="26">
        <f>IFERROR(VLOOKUP(C260,kolo1!$C$8:$H$133,6,0),0)</f>
        <v>0</v>
      </c>
      <c r="J260" s="27">
        <f>IFERROR(VLOOKUP(C260,kolo2!$C$8:$H$199,6,0),0)</f>
        <v>0</v>
      </c>
      <c r="K260" s="27">
        <f>IFERROR(VLOOKUP(C260,kolo3!$C$7:$H$169,6,0),0)</f>
        <v>0</v>
      </c>
      <c r="L260" s="27">
        <f>IFERROR(VLOOKUP(C260,kolo4!$C$6:$H$171,6,0),0)</f>
        <v>0</v>
      </c>
      <c r="M260" s="27">
        <f>IFERROR(VLOOKUP(C260,kolo5!$C$6:$H$150,6,0),0)</f>
        <v>0</v>
      </c>
      <c r="N260" s="27">
        <f>IFERROR(VLOOKUP(C260,kolo6!$C$6:$H$153,6,0),0)</f>
        <v>0</v>
      </c>
      <c r="O260" s="27">
        <f>IFERROR(VLOOKUP(C260,kolo7!$C$6:$H$64,6,0),0)</f>
        <v>0</v>
      </c>
      <c r="P260" s="28">
        <f>IFERROR(VLOOKUP(C260,kolo8!$C$6:$H$134,6,0),0)</f>
        <v>0</v>
      </c>
      <c r="Q260" s="29">
        <f t="array" ref="Q260">SUM(LARGE(I260:P260,{1,2,3,4,5}))</f>
        <v>0</v>
      </c>
      <c r="R260" s="30">
        <f>IFERROR(VLOOKUP(C260,kolo9!$C$6:$H$200,6,0),0)</f>
        <v>0</v>
      </c>
      <c r="S260" s="27">
        <f>IFERROR(VLOOKUP(C260,kolo10!$C$6:$H$103,6,0),0)</f>
        <v>0</v>
      </c>
      <c r="T260" s="27">
        <f>IFERROR(VLOOKUP(C260,kolo11!$C$6:$H$154,6,0),0)</f>
        <v>0</v>
      </c>
      <c r="U260" s="31">
        <f>IFERROR(VLOOKUP(C260,kolo12!$C$6:$H$153,6,0),0)</f>
        <v>0</v>
      </c>
      <c r="V260" s="31">
        <f>IFERROR(VLOOKUP(C260,kolo13!$C$6:$H$151,6,0),0)</f>
        <v>0</v>
      </c>
      <c r="W260" s="31">
        <f>IFERROR(VLOOKUP(C260,kolo14!$C$6:$H$137,6,0),0)</f>
        <v>0</v>
      </c>
      <c r="X260" s="31">
        <f>IFERROR(VLOOKUP(C260,kolo15!$C$6:$H$149,6,0),0)</f>
        <v>0</v>
      </c>
      <c r="Y260" s="32">
        <f>IFERROR(VLOOKUP(C260,kolo16!$C$6:$H$155,6,0),0)</f>
        <v>0</v>
      </c>
      <c r="Z260" s="33">
        <f t="array" ref="Z260">SUM(LARGE(R260:Y260,{1,2,3,4,5}))</f>
        <v>0</v>
      </c>
      <c r="AA260" s="30">
        <f>IFERROR(VLOOKUP(C260,kolo17!$C$6:$H$151,6,0),0)</f>
        <v>0</v>
      </c>
      <c r="AB260" s="27">
        <f>IFERROR(VLOOKUP(C260,kolo18!$C$6:$H$157,6,0),0)</f>
        <v>0</v>
      </c>
      <c r="AC260" s="27">
        <f>IFERROR(VLOOKUP(C260,kolo19!$C$6:$H$150,6,0),0)</f>
        <v>0</v>
      </c>
      <c r="AD260" s="31">
        <f>IFERROR(VLOOKUP(C260,kolo20!$C$6:$H$145,6,0),0)</f>
        <v>0</v>
      </c>
      <c r="AE260" s="31">
        <f>IFERROR(VLOOKUP(C260,kolo21!$C$6:$H$152,6,0),0)</f>
        <v>0</v>
      </c>
      <c r="AF260" s="31">
        <f>IFERROR(VLOOKUP(C260,kolo22!$C$6:$H$151,6,0),0)</f>
        <v>0</v>
      </c>
      <c r="AG260" s="31">
        <f>IFERROR(VLOOKUP(C260,kolo23!$C$6:$H$118,6,0),0)</f>
        <v>0</v>
      </c>
      <c r="AH260" s="32">
        <f>IFERROR(VLOOKUP(C260,kolo24!$C$6:$H$143,6,0),0)</f>
        <v>0</v>
      </c>
      <c r="AI260" s="33">
        <f t="array" ref="AI260">SUM(LARGE(AA260:AH260,{1,2,3,4,5}))</f>
        <v>0</v>
      </c>
      <c r="AJ260" s="30">
        <f>IFERROR(VLOOKUP(C260,kolo25!$C$6:$H$200,6,0),0)</f>
        <v>0</v>
      </c>
      <c r="AK260" s="27">
        <f>IFERROR(VLOOKUP(C260,kolo26!$C$6:$H$200,6,0),0)</f>
        <v>0</v>
      </c>
      <c r="AL260" s="27">
        <f>IFERROR(VLOOKUP(C260,kolo27!$C$6:$H$200,6,0),0)</f>
        <v>0</v>
      </c>
      <c r="AM260" s="31">
        <f>IFERROR(VLOOKUP(C260,kolo28!$C$6:$H$200,6,0),0)</f>
        <v>0</v>
      </c>
      <c r="AN260" s="31">
        <f>IFERROR(VLOOKUP(C260,kolo29!$C$6:$H$159,6,0),0)</f>
        <v>0</v>
      </c>
      <c r="AO260" s="31">
        <f>IFERROR(VLOOKUP(C260,kolo30!$C$6:$H$75,6,0),0)</f>
        <v>0</v>
      </c>
      <c r="AP260" s="31">
        <f>IFERROR(VLOOKUP(C260,kolo31!$C$6:$H$118,6,0),0)</f>
        <v>0</v>
      </c>
      <c r="AQ260" s="34">
        <f>IFERROR(VLOOKUP(C260,kolo32!$C$6:$H$200,6,0),0)</f>
        <v>0</v>
      </c>
      <c r="AR260" s="35">
        <f t="array" ref="AR260">SUM(LARGE(AJ260:AQ260,{1,2,3,4,5}))</f>
        <v>0</v>
      </c>
      <c r="AS260" s="36">
        <f>Q260+Z260+AI260+AR260</f>
        <v>0</v>
      </c>
    </row>
    <row r="261" spans="1:45" ht="20.399999999999999" hidden="1">
      <c r="A261" s="18">
        <f t="shared" si="9"/>
        <v>58</v>
      </c>
      <c r="B261" s="19" t="s">
        <v>47</v>
      </c>
      <c r="C261" s="20" t="str">
        <f>Popis!A45</f>
        <v>Buljan Marko</v>
      </c>
      <c r="D261" s="21">
        <f>Popis!B45</f>
        <v>1979</v>
      </c>
      <c r="E261" s="22" t="str">
        <f>LEFT($F261)</f>
        <v>M</v>
      </c>
      <c r="F261" s="23" t="str">
        <f>Popis!E45</f>
        <v>M40</v>
      </c>
      <c r="G261" s="24" t="s">
        <v>48</v>
      </c>
      <c r="H261" s="25">
        <f>1 + COUNTIFS($AS$6:$AS$950,"&gt;" &amp;$AS261, $F$6:$F$950, $F261)</f>
        <v>5</v>
      </c>
      <c r="I261" s="26">
        <f>IFERROR(VLOOKUP(C261,kolo1!$C$8:$H$133,6,0),0)</f>
        <v>0</v>
      </c>
      <c r="J261" s="27">
        <f>IFERROR(VLOOKUP(C261,kolo2!$C$8:$H$199,6,0),0)</f>
        <v>0</v>
      </c>
      <c r="K261" s="27">
        <f>IFERROR(VLOOKUP(C261,kolo3!$C$7:$H$169,6,0),0)</f>
        <v>0</v>
      </c>
      <c r="L261" s="27">
        <f>IFERROR(VLOOKUP(C261,kolo4!$C$6:$H$171,6,0),0)</f>
        <v>0</v>
      </c>
      <c r="M261" s="27">
        <f>IFERROR(VLOOKUP(C261,kolo5!$C$6:$H$150,6,0),0)</f>
        <v>0</v>
      </c>
      <c r="N261" s="27">
        <f>IFERROR(VLOOKUP(C261,kolo6!$C$6:$H$153,6,0),0)</f>
        <v>0</v>
      </c>
      <c r="O261" s="27">
        <f>IFERROR(VLOOKUP(C261,kolo7!$C$6:$H$64,6,0),0)</f>
        <v>0</v>
      </c>
      <c r="P261" s="28">
        <f>IFERROR(VLOOKUP(C261,kolo8!$C$6:$H$134,6,0),0)</f>
        <v>0</v>
      </c>
      <c r="Q261" s="29">
        <f t="array" ref="Q261">SUM(LARGE(I261:P261,{1,2,3,4,5}))</f>
        <v>0</v>
      </c>
      <c r="R261" s="30">
        <f>IFERROR(VLOOKUP(C261,kolo9!$C$6:$H$200,6,0),0)</f>
        <v>0</v>
      </c>
      <c r="S261" s="27">
        <f>IFERROR(VLOOKUP(C261,kolo10!$C$6:$H$103,6,0),0)</f>
        <v>0</v>
      </c>
      <c r="T261" s="27">
        <f>IFERROR(VLOOKUP(C261,kolo11!$C$6:$H$154,6,0),0)</f>
        <v>0</v>
      </c>
      <c r="U261" s="31">
        <f>IFERROR(VLOOKUP(C261,kolo12!$C$6:$H$153,6,0),0)</f>
        <v>0</v>
      </c>
      <c r="V261" s="31">
        <f>IFERROR(VLOOKUP(C261,kolo13!$C$6:$H$151,6,0),0)</f>
        <v>0</v>
      </c>
      <c r="W261" s="31">
        <f>IFERROR(VLOOKUP(C261,kolo14!$C$6:$H$137,6,0),0)</f>
        <v>0</v>
      </c>
      <c r="X261" s="31">
        <f>IFERROR(VLOOKUP(C261,kolo15!$C$6:$H$149,6,0),0)</f>
        <v>0</v>
      </c>
      <c r="Y261" s="32">
        <f>IFERROR(VLOOKUP(C261,kolo16!$C$6:$H$155,6,0),0)</f>
        <v>0</v>
      </c>
      <c r="Z261" s="33">
        <f t="array" ref="Z261">SUM(LARGE(R261:Y261,{1,2,3,4,5}))</f>
        <v>0</v>
      </c>
      <c r="AA261" s="30">
        <f>IFERROR(VLOOKUP(C261,kolo17!$C$6:$H$151,6,0),0)</f>
        <v>0</v>
      </c>
      <c r="AB261" s="27">
        <f>IFERROR(VLOOKUP(C261,kolo18!$C$6:$H$157,6,0),0)</f>
        <v>0</v>
      </c>
      <c r="AC261" s="27">
        <f>IFERROR(VLOOKUP(C261,kolo19!$C$6:$H$150,6,0),0)</f>
        <v>0</v>
      </c>
      <c r="AD261" s="31">
        <f>IFERROR(VLOOKUP(C261,kolo20!$C$6:$H$145,6,0),0)</f>
        <v>0</v>
      </c>
      <c r="AE261" s="31">
        <f>IFERROR(VLOOKUP(C261,kolo21!$C$6:$H$152,6,0),0)</f>
        <v>0</v>
      </c>
      <c r="AF261" s="31">
        <f>IFERROR(VLOOKUP(C261,kolo22!$C$6:$H$151,6,0),0)</f>
        <v>0</v>
      </c>
      <c r="AG261" s="31">
        <f>IFERROR(VLOOKUP(C261,kolo23!$C$6:$H$118,6,0),0)</f>
        <v>0</v>
      </c>
      <c r="AH261" s="32">
        <f>IFERROR(VLOOKUP(C261,kolo24!$C$6:$H$143,6,0),0)</f>
        <v>0</v>
      </c>
      <c r="AI261" s="33">
        <f t="array" ref="AI261">SUM(LARGE(AA261:AH261,{1,2,3,4,5}))</f>
        <v>0</v>
      </c>
      <c r="AJ261" s="30">
        <f>IFERROR(VLOOKUP(C261,kolo25!$C$6:$H$200,6,0),0)</f>
        <v>0</v>
      </c>
      <c r="AK261" s="27">
        <f>IFERROR(VLOOKUP(C261,kolo26!$C$6:$H$200,6,0),0)</f>
        <v>0</v>
      </c>
      <c r="AL261" s="27">
        <f>IFERROR(VLOOKUP(C261,kolo27!$C$6:$H$200,6,0),0)</f>
        <v>0</v>
      </c>
      <c r="AM261" s="31">
        <f>IFERROR(VLOOKUP(C261,kolo28!$C$6:$H$200,6,0),0)</f>
        <v>0</v>
      </c>
      <c r="AN261" s="31">
        <f>IFERROR(VLOOKUP(C261,kolo29!$C$6:$H$159,6,0),0)</f>
        <v>0</v>
      </c>
      <c r="AO261" s="31">
        <f>IFERROR(VLOOKUP(C261,kolo30!$C$6:$H$75,6,0),0)</f>
        <v>0</v>
      </c>
      <c r="AP261" s="31">
        <f>IFERROR(VLOOKUP(C261,kolo31!$C$6:$H$118,6,0),0)</f>
        <v>0</v>
      </c>
      <c r="AQ261" s="34">
        <f>IFERROR(VLOOKUP(C261,kolo32!$C$6:$H$200,6,0),0)</f>
        <v>0</v>
      </c>
      <c r="AR261" s="35">
        <f t="array" ref="AR261">SUM(LARGE(AJ261:AQ261,{1,2,3,4,5}))</f>
        <v>0</v>
      </c>
      <c r="AS261" s="36">
        <f>Q261+Z261+AI261+AR261</f>
        <v>0</v>
      </c>
    </row>
    <row r="262" spans="1:45" ht="20.399999999999999" hidden="1">
      <c r="A262" s="18">
        <f t="shared" ref="A262:A325" si="10">1 + COUNTIFS($AS$6:$AS$950,"&gt;" &amp;$AS262, $E$6:$E$950, $E262)</f>
        <v>58</v>
      </c>
      <c r="B262" s="19" t="s">
        <v>47</v>
      </c>
      <c r="C262" s="20" t="str">
        <f>Popis!A348</f>
        <v>Gottwein Heinrich</v>
      </c>
      <c r="D262" s="21">
        <f>Popis!B348</f>
        <v>1977</v>
      </c>
      <c r="E262" s="22" t="str">
        <f>LEFT($F262)</f>
        <v>M</v>
      </c>
      <c r="F262" s="23" t="str">
        <f>Popis!E348</f>
        <v>M45</v>
      </c>
      <c r="G262" s="24" t="s">
        <v>48</v>
      </c>
      <c r="H262" s="25">
        <f>1 + COUNTIFS($AS$6:$AS$950,"&gt;" &amp;$AS262, $F$6:$F$950, $F262)</f>
        <v>9</v>
      </c>
      <c r="I262" s="26">
        <f>IFERROR(VLOOKUP(C262,kolo1!$C$8:$H$133,6,0),0)</f>
        <v>0</v>
      </c>
      <c r="J262" s="27">
        <f>IFERROR(VLOOKUP(C262,kolo2!$C$8:$H$199,6,0),0)</f>
        <v>0</v>
      </c>
      <c r="K262" s="27">
        <f>IFERROR(VLOOKUP(C262,kolo3!$C$7:$H$169,6,0),0)</f>
        <v>0</v>
      </c>
      <c r="L262" s="27">
        <f>IFERROR(VLOOKUP(C262,kolo4!$C$6:$H$171,6,0),0)</f>
        <v>0</v>
      </c>
      <c r="M262" s="27">
        <f>IFERROR(VLOOKUP(C262,kolo5!$C$6:$H$150,6,0),0)</f>
        <v>0</v>
      </c>
      <c r="N262" s="27">
        <f>IFERROR(VLOOKUP(C262,kolo6!$C$6:$H$153,6,0),0)</f>
        <v>0</v>
      </c>
      <c r="O262" s="27">
        <f>IFERROR(VLOOKUP(C262,kolo7!$C$6:$H$64,6,0),0)</f>
        <v>0</v>
      </c>
      <c r="P262" s="28">
        <f>IFERROR(VLOOKUP(C262,kolo8!$C$6:$H$134,6,0),0)</f>
        <v>0</v>
      </c>
      <c r="Q262" s="29">
        <f t="array" ref="Q262">SUM(LARGE(I262:P262,{1,2,3,4,5}))</f>
        <v>0</v>
      </c>
      <c r="R262" s="30">
        <f>IFERROR(VLOOKUP(C262,kolo9!$C$6:$H$200,6,0),0)</f>
        <v>0</v>
      </c>
      <c r="S262" s="27">
        <f>IFERROR(VLOOKUP(C262,kolo10!$C$6:$H$103,6,0),0)</f>
        <v>0</v>
      </c>
      <c r="T262" s="27">
        <f>IFERROR(VLOOKUP(C262,kolo11!$C$6:$H$154,6,0),0)</f>
        <v>0</v>
      </c>
      <c r="U262" s="31">
        <f>IFERROR(VLOOKUP(C262,kolo12!$C$6:$H$153,6,0),0)</f>
        <v>0</v>
      </c>
      <c r="V262" s="31">
        <f>IFERROR(VLOOKUP(C262,kolo13!$C$6:$H$151,6,0),0)</f>
        <v>0</v>
      </c>
      <c r="W262" s="31">
        <f>IFERROR(VLOOKUP(C262,kolo14!$C$6:$H$137,6,0),0)</f>
        <v>0</v>
      </c>
      <c r="X262" s="31">
        <f>IFERROR(VLOOKUP(C262,kolo15!$C$6:$H$149,6,0),0)</f>
        <v>0</v>
      </c>
      <c r="Y262" s="32">
        <f>IFERROR(VLOOKUP(C262,kolo16!$C$6:$H$155,6,0),0)</f>
        <v>0</v>
      </c>
      <c r="Z262" s="33">
        <f t="array" ref="Z262">SUM(LARGE(R262:Y262,{1,2,3,4,5}))</f>
        <v>0</v>
      </c>
      <c r="AA262" s="30">
        <f>IFERROR(VLOOKUP(C262,kolo17!$C$6:$H$151,6,0),0)</f>
        <v>0</v>
      </c>
      <c r="AB262" s="27">
        <f>IFERROR(VLOOKUP(C262,kolo18!$C$6:$H$157,6,0),0)</f>
        <v>0</v>
      </c>
      <c r="AC262" s="27">
        <f>IFERROR(VLOOKUP(C262,kolo19!$C$6:$H$150,6,0),0)</f>
        <v>0</v>
      </c>
      <c r="AD262" s="31">
        <f>IFERROR(VLOOKUP(C262,kolo20!$C$6:$H$145,6,0),0)</f>
        <v>0</v>
      </c>
      <c r="AE262" s="31">
        <f>IFERROR(VLOOKUP(C262,kolo21!$C$6:$H$152,6,0),0)</f>
        <v>0</v>
      </c>
      <c r="AF262" s="31">
        <f>IFERROR(VLOOKUP(C262,kolo22!$C$6:$H$151,6,0),0)</f>
        <v>0</v>
      </c>
      <c r="AG262" s="31">
        <f>IFERROR(VLOOKUP(C262,kolo23!$C$6:$H$118,6,0),0)</f>
        <v>0</v>
      </c>
      <c r="AH262" s="32">
        <f>IFERROR(VLOOKUP(C262,kolo24!$C$6:$H$143,6,0),0)</f>
        <v>0</v>
      </c>
      <c r="AI262" s="33">
        <f t="array" ref="AI262">SUM(LARGE(AA262:AH262,{1,2,3,4,5}))</f>
        <v>0</v>
      </c>
      <c r="AJ262" s="30">
        <f>IFERROR(VLOOKUP(C262,kolo25!$C$6:$H$200,6,0),0)</f>
        <v>0</v>
      </c>
      <c r="AK262" s="27">
        <f>IFERROR(VLOOKUP(C262,kolo26!$C$6:$H$200,6,0),0)</f>
        <v>0</v>
      </c>
      <c r="AL262" s="27">
        <f>IFERROR(VLOOKUP(C262,kolo27!$C$6:$H$200,6,0),0)</f>
        <v>0</v>
      </c>
      <c r="AM262" s="31">
        <f>IFERROR(VLOOKUP(C262,kolo28!$C$6:$H$200,6,0),0)</f>
        <v>0</v>
      </c>
      <c r="AN262" s="31">
        <f>IFERROR(VLOOKUP(C262,kolo29!$C$6:$H$159,6,0),0)</f>
        <v>0</v>
      </c>
      <c r="AO262" s="31">
        <f>IFERROR(VLOOKUP(C262,kolo30!$C$6:$H$75,6,0),0)</f>
        <v>0</v>
      </c>
      <c r="AP262" s="31">
        <f>IFERROR(VLOOKUP(C262,kolo31!$C$6:$H$118,6,0),0)</f>
        <v>0</v>
      </c>
      <c r="AQ262" s="34">
        <f>IFERROR(VLOOKUP(C262,kolo32!$C$6:$H$200,6,0),0)</f>
        <v>0</v>
      </c>
      <c r="AR262" s="35">
        <f t="array" ref="AR262">SUM(LARGE(AJ262:AQ262,{1,2,3,4,5}))</f>
        <v>0</v>
      </c>
      <c r="AS262" s="36">
        <f>Q262+Z262+AI262+AR262</f>
        <v>0</v>
      </c>
    </row>
    <row r="263" spans="1:45" ht="20.399999999999999" hidden="1">
      <c r="A263" s="18">
        <f t="shared" si="10"/>
        <v>58</v>
      </c>
      <c r="B263" s="19" t="s">
        <v>47</v>
      </c>
      <c r="C263" s="20" t="str">
        <f>Popis!A275</f>
        <v>Tkalčić Davor</v>
      </c>
      <c r="D263" s="21">
        <f>Popis!B275</f>
        <v>1968</v>
      </c>
      <c r="E263" s="22" t="str">
        <f>LEFT($F263)</f>
        <v>M</v>
      </c>
      <c r="F263" s="23" t="str">
        <f>Popis!E275</f>
        <v>M50</v>
      </c>
      <c r="G263" s="24" t="s">
        <v>48</v>
      </c>
      <c r="H263" s="25">
        <f>1 + COUNTIFS($AS$6:$AS$950,"&gt;" &amp;$AS263, $F$6:$F$950, $F263)</f>
        <v>5</v>
      </c>
      <c r="I263" s="26">
        <f>IFERROR(VLOOKUP(C263,kolo1!$C$8:$H$133,6,0),0)</f>
        <v>0</v>
      </c>
      <c r="J263" s="27">
        <f>IFERROR(VLOOKUP(C263,kolo2!$C$8:$H$199,6,0),0)</f>
        <v>0</v>
      </c>
      <c r="K263" s="27">
        <f>IFERROR(VLOOKUP(C263,kolo3!$C$7:$H$169,6,0),0)</f>
        <v>0</v>
      </c>
      <c r="L263" s="27">
        <f>IFERROR(VLOOKUP(C263,kolo4!$C$6:$H$171,6,0),0)</f>
        <v>0</v>
      </c>
      <c r="M263" s="27">
        <f>IFERROR(VLOOKUP(C263,kolo5!$C$6:$H$150,6,0),0)</f>
        <v>0</v>
      </c>
      <c r="N263" s="27">
        <f>IFERROR(VLOOKUP(C263,kolo6!$C$6:$H$153,6,0),0)</f>
        <v>0</v>
      </c>
      <c r="O263" s="27">
        <f>IFERROR(VLOOKUP(C263,kolo7!$C$6:$H$64,6,0),0)</f>
        <v>0</v>
      </c>
      <c r="P263" s="28">
        <f>IFERROR(VLOOKUP(C263,kolo8!$C$6:$H$134,6,0),0)</f>
        <v>0</v>
      </c>
      <c r="Q263" s="29">
        <f t="array" ref="Q263">SUM(LARGE(I263:P263,{1,2,3,4,5}))</f>
        <v>0</v>
      </c>
      <c r="R263" s="30">
        <f>IFERROR(VLOOKUP(C263,kolo9!$C$6:$H$200,6,0),0)</f>
        <v>0</v>
      </c>
      <c r="S263" s="27">
        <f>IFERROR(VLOOKUP(C263,kolo10!$C$6:$H$103,6,0),0)</f>
        <v>0</v>
      </c>
      <c r="T263" s="27">
        <f>IFERROR(VLOOKUP(C263,kolo11!$C$6:$H$154,6,0),0)</f>
        <v>0</v>
      </c>
      <c r="U263" s="31">
        <f>IFERROR(VLOOKUP(C263,kolo12!$C$6:$H$153,6,0),0)</f>
        <v>0</v>
      </c>
      <c r="V263" s="31">
        <f>IFERROR(VLOOKUP(C263,kolo13!$C$6:$H$151,6,0),0)</f>
        <v>0</v>
      </c>
      <c r="W263" s="31">
        <f>IFERROR(VLOOKUP(C263,kolo14!$C$6:$H$137,6,0),0)</f>
        <v>0</v>
      </c>
      <c r="X263" s="31">
        <f>IFERROR(VLOOKUP(C263,kolo15!$C$6:$H$149,6,0),0)</f>
        <v>0</v>
      </c>
      <c r="Y263" s="32">
        <f>IFERROR(VLOOKUP(C263,kolo16!$C$6:$H$155,6,0),0)</f>
        <v>0</v>
      </c>
      <c r="Z263" s="33">
        <f t="array" ref="Z263">SUM(LARGE(R263:Y263,{1,2,3,4,5}))</f>
        <v>0</v>
      </c>
      <c r="AA263" s="30">
        <f>IFERROR(VLOOKUP(C263,kolo17!$C$6:$H$151,6,0),0)</f>
        <v>0</v>
      </c>
      <c r="AB263" s="27">
        <f>IFERROR(VLOOKUP(C263,kolo18!$C$6:$H$157,6,0),0)</f>
        <v>0</v>
      </c>
      <c r="AC263" s="27">
        <f>IFERROR(VLOOKUP(C263,kolo19!$C$6:$H$150,6,0),0)</f>
        <v>0</v>
      </c>
      <c r="AD263" s="31">
        <f>IFERROR(VLOOKUP(C263,kolo20!$C$6:$H$145,6,0),0)</f>
        <v>0</v>
      </c>
      <c r="AE263" s="31">
        <f>IFERROR(VLOOKUP(C263,kolo21!$C$6:$H$152,6,0),0)</f>
        <v>0</v>
      </c>
      <c r="AF263" s="31">
        <f>IFERROR(VLOOKUP(C263,kolo22!$C$6:$H$151,6,0),0)</f>
        <v>0</v>
      </c>
      <c r="AG263" s="31">
        <f>IFERROR(VLOOKUP(C263,kolo23!$C$6:$H$118,6,0),0)</f>
        <v>0</v>
      </c>
      <c r="AH263" s="32">
        <f>IFERROR(VLOOKUP(C263,kolo24!$C$6:$H$143,6,0),0)</f>
        <v>0</v>
      </c>
      <c r="AI263" s="33">
        <f t="array" ref="AI263">SUM(LARGE(AA263:AH263,{1,2,3,4,5}))</f>
        <v>0</v>
      </c>
      <c r="AJ263" s="30">
        <f>IFERROR(VLOOKUP(C263,kolo25!$C$6:$H$200,6,0),0)</f>
        <v>0</v>
      </c>
      <c r="AK263" s="27">
        <f>IFERROR(VLOOKUP(C263,kolo26!$C$6:$H$200,6,0),0)</f>
        <v>0</v>
      </c>
      <c r="AL263" s="27">
        <f>IFERROR(VLOOKUP(C263,kolo27!$C$6:$H$200,6,0),0)</f>
        <v>0</v>
      </c>
      <c r="AM263" s="31">
        <f>IFERROR(VLOOKUP(C263,kolo28!$C$6:$H$200,6,0),0)</f>
        <v>0</v>
      </c>
      <c r="AN263" s="31">
        <f>IFERROR(VLOOKUP(C263,kolo29!$C$6:$H$159,6,0),0)</f>
        <v>0</v>
      </c>
      <c r="AO263" s="31">
        <f>IFERROR(VLOOKUP(C263,kolo30!$C$6:$H$75,6,0),0)</f>
        <v>0</v>
      </c>
      <c r="AP263" s="31">
        <f>IFERROR(VLOOKUP(C263,kolo31!$C$6:$H$118,6,0),0)</f>
        <v>0</v>
      </c>
      <c r="AQ263" s="34">
        <f>IFERROR(VLOOKUP(C263,kolo32!$C$6:$H$200,6,0),0)</f>
        <v>0</v>
      </c>
      <c r="AR263" s="35">
        <f t="array" ref="AR263">SUM(LARGE(AJ263:AQ263,{1,2,3,4,5}))</f>
        <v>0</v>
      </c>
      <c r="AS263" s="36">
        <f>Q263+Z263+AI263+AR263</f>
        <v>0</v>
      </c>
    </row>
    <row r="264" spans="1:45" ht="20.399999999999999" hidden="1">
      <c r="A264" s="18">
        <f t="shared" si="10"/>
        <v>34</v>
      </c>
      <c r="B264" s="19" t="s">
        <v>47</v>
      </c>
      <c r="C264" s="20" t="str">
        <f>Popis!A92</f>
        <v>Grubić Marta</v>
      </c>
      <c r="D264" s="21">
        <f>Popis!B92</f>
        <v>1988</v>
      </c>
      <c r="E264" s="22" t="str">
        <f>LEFT($F264)</f>
        <v>Ž</v>
      </c>
      <c r="F264" s="23" t="str">
        <f>Popis!E92</f>
        <v>ŽS</v>
      </c>
      <c r="G264" s="37" t="s">
        <v>48</v>
      </c>
      <c r="H264" s="25">
        <f>1 + COUNTIFS($AS$6:$AS$950,"&gt;" &amp;$AS264, $F$6:$F$950, $F264)</f>
        <v>9</v>
      </c>
      <c r="I264" s="26">
        <f>IFERROR(VLOOKUP(C264,kolo1!$C$8:$H$133,6,0),0)</f>
        <v>0</v>
      </c>
      <c r="J264" s="27">
        <f>IFERROR(VLOOKUP(C264,kolo2!$C$8:$H$199,6,0),0)</f>
        <v>0</v>
      </c>
      <c r="K264" s="27">
        <f>IFERROR(VLOOKUP(C264,kolo3!$C$7:$H$169,6,0),0)</f>
        <v>0</v>
      </c>
      <c r="L264" s="27">
        <f>IFERROR(VLOOKUP(C264,kolo4!$C$6:$H$171,6,0),0)</f>
        <v>0</v>
      </c>
      <c r="M264" s="27">
        <f>IFERROR(VLOOKUP(C264,kolo5!$C$6:$H$150,6,0),0)</f>
        <v>0</v>
      </c>
      <c r="N264" s="27">
        <f>IFERROR(VLOOKUP(C264,kolo6!$C$6:$H$153,6,0),0)</f>
        <v>0</v>
      </c>
      <c r="O264" s="27">
        <f>IFERROR(VLOOKUP(C264,kolo7!$C$6:$H$64,6,0),0)</f>
        <v>0</v>
      </c>
      <c r="P264" s="28">
        <f>IFERROR(VLOOKUP(C264,kolo8!$C$6:$H$134,6,0),0)</f>
        <v>0</v>
      </c>
      <c r="Q264" s="29">
        <f t="array" ref="Q264">SUM(LARGE(I264:P264,{1,2,3,4,5}))</f>
        <v>0</v>
      </c>
      <c r="R264" s="30">
        <f>IFERROR(VLOOKUP(C264,kolo9!$C$6:$H$200,6,0),0)</f>
        <v>0</v>
      </c>
      <c r="S264" s="27">
        <f>IFERROR(VLOOKUP(C264,kolo10!$C$6:$H$103,6,0),0)</f>
        <v>0</v>
      </c>
      <c r="T264" s="27">
        <f>IFERROR(VLOOKUP(C264,kolo11!$C$6:$H$154,6,0),0)</f>
        <v>0</v>
      </c>
      <c r="U264" s="31">
        <f>IFERROR(VLOOKUP(C264,kolo12!$C$6:$H$153,6,0),0)</f>
        <v>0</v>
      </c>
      <c r="V264" s="31">
        <f>IFERROR(VLOOKUP(C264,kolo13!$C$6:$H$151,6,0),0)</f>
        <v>0</v>
      </c>
      <c r="W264" s="31">
        <f>IFERROR(VLOOKUP(C264,kolo14!$C$6:$H$137,6,0),0)</f>
        <v>0</v>
      </c>
      <c r="X264" s="31">
        <f>IFERROR(VLOOKUP(C264,kolo15!$C$6:$H$149,6,0),0)</f>
        <v>0</v>
      </c>
      <c r="Y264" s="32">
        <f>IFERROR(VLOOKUP(C264,kolo16!$C$6:$H$155,6,0),0)</f>
        <v>0</v>
      </c>
      <c r="Z264" s="33">
        <f t="array" ref="Z264">SUM(LARGE(R264:Y264,{1,2,3,4,5}))</f>
        <v>0</v>
      </c>
      <c r="AA264" s="30">
        <f>IFERROR(VLOOKUP(C264,kolo17!$C$6:$H$151,6,0),0)</f>
        <v>0</v>
      </c>
      <c r="AB264" s="27">
        <f>IFERROR(VLOOKUP(C264,kolo18!$C$6:$H$157,6,0),0)</f>
        <v>0</v>
      </c>
      <c r="AC264" s="27">
        <f>IFERROR(VLOOKUP(C264,kolo19!$C$6:$H$150,6,0),0)</f>
        <v>0</v>
      </c>
      <c r="AD264" s="31">
        <f>IFERROR(VLOOKUP(C264,kolo20!$C$6:$H$145,6,0),0)</f>
        <v>0</v>
      </c>
      <c r="AE264" s="31">
        <f>IFERROR(VLOOKUP(C264,kolo21!$C$6:$H$152,6,0),0)</f>
        <v>0</v>
      </c>
      <c r="AF264" s="31">
        <f>IFERROR(VLOOKUP(C264,kolo22!$C$6:$H$151,6,0),0)</f>
        <v>0</v>
      </c>
      <c r="AG264" s="31">
        <f>IFERROR(VLOOKUP(C264,kolo23!$C$6:$H$118,6,0),0)</f>
        <v>0</v>
      </c>
      <c r="AH264" s="32">
        <f>IFERROR(VLOOKUP(C264,kolo24!$C$6:$H$143,6,0),0)</f>
        <v>0</v>
      </c>
      <c r="AI264" s="33">
        <f t="array" ref="AI264">SUM(LARGE(AA264:AH264,{1,2,3,4,5}))</f>
        <v>0</v>
      </c>
      <c r="AJ264" s="30">
        <f>IFERROR(VLOOKUP(C264,kolo25!$C$6:$H$200,6,0),0)</f>
        <v>0</v>
      </c>
      <c r="AK264" s="27">
        <f>IFERROR(VLOOKUP(C264,kolo26!$C$6:$H$200,6,0),0)</f>
        <v>0</v>
      </c>
      <c r="AL264" s="27">
        <f>IFERROR(VLOOKUP(C264,kolo27!$C$6:$H$200,6,0),0)</f>
        <v>0</v>
      </c>
      <c r="AM264" s="31">
        <f>IFERROR(VLOOKUP(C264,kolo28!$C$6:$H$200,6,0),0)</f>
        <v>0</v>
      </c>
      <c r="AN264" s="31">
        <f>IFERROR(VLOOKUP(C264,kolo29!$C$6:$H$159,6,0),0)</f>
        <v>0</v>
      </c>
      <c r="AO264" s="31">
        <f>IFERROR(VLOOKUP(C264,kolo30!$C$6:$H$75,6,0),0)</f>
        <v>0</v>
      </c>
      <c r="AP264" s="31">
        <f>IFERROR(VLOOKUP(C264,kolo31!$C$6:$H$118,6,0),0)</f>
        <v>0</v>
      </c>
      <c r="AQ264" s="34">
        <f>IFERROR(VLOOKUP(C264,kolo32!$C$6:$H$200,6,0),0)</f>
        <v>0</v>
      </c>
      <c r="AR264" s="35">
        <f t="array" ref="AR264">SUM(LARGE(AJ264:AQ264,{1,2,3,4,5}))</f>
        <v>0</v>
      </c>
      <c r="AS264" s="36">
        <f>Q264+Z264+AI264+AR264</f>
        <v>0</v>
      </c>
    </row>
    <row r="265" spans="1:45" ht="20.399999999999999" hidden="1">
      <c r="A265" s="18">
        <f t="shared" si="10"/>
        <v>34</v>
      </c>
      <c r="B265" s="19" t="s">
        <v>47</v>
      </c>
      <c r="C265" s="20" t="str">
        <f>Popis!A318</f>
        <v>Šeperić Lada</v>
      </c>
      <c r="D265" s="21">
        <f>Popis!B318</f>
        <v>1974</v>
      </c>
      <c r="E265" s="22" t="str">
        <f>LEFT($F265)</f>
        <v>Ž</v>
      </c>
      <c r="F265" s="23" t="str">
        <f>Popis!E318</f>
        <v>Ž45</v>
      </c>
      <c r="G265" s="24" t="s">
        <v>48</v>
      </c>
      <c r="H265" s="25">
        <f>1 + COUNTIFS($AS$6:$AS$950,"&gt;" &amp;$AS265, $F$6:$F$950, $F265)</f>
        <v>3</v>
      </c>
      <c r="I265" s="26">
        <f>IFERROR(VLOOKUP(C265,kolo1!$C$8:$H$133,6,0),0)</f>
        <v>0</v>
      </c>
      <c r="J265" s="27">
        <f>IFERROR(VLOOKUP(C265,kolo2!$C$8:$H$199,6,0),0)</f>
        <v>0</v>
      </c>
      <c r="K265" s="27">
        <f>IFERROR(VLOOKUP(C265,kolo3!$C$7:$H$169,6,0),0)</f>
        <v>0</v>
      </c>
      <c r="L265" s="27">
        <f>IFERROR(VLOOKUP(C265,kolo4!$C$6:$H$171,6,0),0)</f>
        <v>0</v>
      </c>
      <c r="M265" s="27">
        <f>IFERROR(VLOOKUP(C265,kolo5!$C$6:$H$150,6,0),0)</f>
        <v>0</v>
      </c>
      <c r="N265" s="27">
        <f>IFERROR(VLOOKUP(C265,kolo6!$C$6:$H$153,6,0),0)</f>
        <v>0</v>
      </c>
      <c r="O265" s="27">
        <f>IFERROR(VLOOKUP(C265,kolo7!$C$6:$H$64,6,0),0)</f>
        <v>0</v>
      </c>
      <c r="P265" s="28">
        <f>IFERROR(VLOOKUP(C265,kolo8!$C$6:$H$134,6,0),0)</f>
        <v>0</v>
      </c>
      <c r="Q265" s="29">
        <f t="array" ref="Q265">SUM(LARGE(I265:P265,{1,2,3,4,5}))</f>
        <v>0</v>
      </c>
      <c r="R265" s="30">
        <f>IFERROR(VLOOKUP(C265,kolo9!$C$6:$H$200,6,0),0)</f>
        <v>0</v>
      </c>
      <c r="S265" s="27">
        <f>IFERROR(VLOOKUP(C265,kolo10!$C$6:$H$103,6,0),0)</f>
        <v>0</v>
      </c>
      <c r="T265" s="27">
        <f>IFERROR(VLOOKUP(C265,kolo11!$C$6:$H$154,6,0),0)</f>
        <v>0</v>
      </c>
      <c r="U265" s="31">
        <f>IFERROR(VLOOKUP(C265,kolo12!$C$6:$H$153,6,0),0)</f>
        <v>0</v>
      </c>
      <c r="V265" s="31">
        <f>IFERROR(VLOOKUP(C265,kolo13!$C$6:$H$151,6,0),0)</f>
        <v>0</v>
      </c>
      <c r="W265" s="31">
        <f>IFERROR(VLOOKUP(C265,kolo14!$C$6:$H$137,6,0),0)</f>
        <v>0</v>
      </c>
      <c r="X265" s="31">
        <f>IFERROR(VLOOKUP(C265,kolo15!$C$6:$H$149,6,0),0)</f>
        <v>0</v>
      </c>
      <c r="Y265" s="32">
        <f>IFERROR(VLOOKUP(C265,kolo16!$C$6:$H$155,6,0),0)</f>
        <v>0</v>
      </c>
      <c r="Z265" s="33">
        <f t="array" ref="Z265">SUM(LARGE(R265:Y265,{1,2,3,4,5}))</f>
        <v>0</v>
      </c>
      <c r="AA265" s="30">
        <f>IFERROR(VLOOKUP(C265,kolo17!$C$6:$H$151,6,0),0)</f>
        <v>0</v>
      </c>
      <c r="AB265" s="27">
        <f>IFERROR(VLOOKUP(C265,kolo18!$C$6:$H$157,6,0),0)</f>
        <v>0</v>
      </c>
      <c r="AC265" s="27">
        <f>IFERROR(VLOOKUP(C265,kolo19!$C$6:$H$150,6,0),0)</f>
        <v>0</v>
      </c>
      <c r="AD265" s="31">
        <f>IFERROR(VLOOKUP(C265,kolo20!$C$6:$H$145,6,0),0)</f>
        <v>0</v>
      </c>
      <c r="AE265" s="31">
        <f>IFERROR(VLOOKUP(C265,kolo21!$C$6:$H$152,6,0),0)</f>
        <v>0</v>
      </c>
      <c r="AF265" s="31">
        <f>IFERROR(VLOOKUP(C265,kolo22!$C$6:$H$151,6,0),0)</f>
        <v>0</v>
      </c>
      <c r="AG265" s="31">
        <f>IFERROR(VLOOKUP(C265,kolo23!$C$6:$H$118,6,0),0)</f>
        <v>0</v>
      </c>
      <c r="AH265" s="32">
        <f>IFERROR(VLOOKUP(C265,kolo24!$C$6:$H$143,6,0),0)</f>
        <v>0</v>
      </c>
      <c r="AI265" s="33">
        <f t="array" ref="AI265">SUM(LARGE(AA265:AH265,{1,2,3,4,5}))</f>
        <v>0</v>
      </c>
      <c r="AJ265" s="30">
        <f>IFERROR(VLOOKUP(C265,kolo25!$C$6:$H$200,6,0),0)</f>
        <v>0</v>
      </c>
      <c r="AK265" s="27">
        <f>IFERROR(VLOOKUP(C265,kolo26!$C$6:$H$200,6,0),0)</f>
        <v>0</v>
      </c>
      <c r="AL265" s="27">
        <f>IFERROR(VLOOKUP(C265,kolo27!$C$6:$H$200,6,0),0)</f>
        <v>0</v>
      </c>
      <c r="AM265" s="31">
        <f>IFERROR(VLOOKUP(C265,kolo28!$C$6:$H$200,6,0),0)</f>
        <v>0</v>
      </c>
      <c r="AN265" s="31">
        <f>IFERROR(VLOOKUP(C265,kolo29!$C$6:$H$159,6,0),0)</f>
        <v>0</v>
      </c>
      <c r="AO265" s="31">
        <f>IFERROR(VLOOKUP(C265,kolo30!$C$6:$H$75,6,0),0)</f>
        <v>0</v>
      </c>
      <c r="AP265" s="31">
        <f>IFERROR(VLOOKUP(C265,kolo31!$C$6:$H$118,6,0),0)</f>
        <v>0</v>
      </c>
      <c r="AQ265" s="34">
        <f>IFERROR(VLOOKUP(C265,kolo32!$C$6:$H$200,6,0),0)</f>
        <v>0</v>
      </c>
      <c r="AR265" s="35">
        <f t="array" ref="AR265">SUM(LARGE(AJ265:AQ265,{1,2,3,4,5}))</f>
        <v>0</v>
      </c>
      <c r="AS265" s="36">
        <f>Q265+Z265+AI265+AR265</f>
        <v>0</v>
      </c>
    </row>
    <row r="266" spans="1:45" ht="20.399999999999999" hidden="1">
      <c r="A266" s="18">
        <f t="shared" si="10"/>
        <v>34</v>
      </c>
      <c r="B266" s="19" t="s">
        <v>47</v>
      </c>
      <c r="C266" s="20" t="str">
        <f>Popis!A263</f>
        <v>Šeperić Gala</v>
      </c>
      <c r="D266" s="21">
        <f>Popis!B263</f>
        <v>2012</v>
      </c>
      <c r="E266" s="22" t="str">
        <f>LEFT($F266)</f>
        <v>Ž</v>
      </c>
      <c r="F266" s="23" t="str">
        <f>Popis!E263</f>
        <v>ŽU16</v>
      </c>
      <c r="G266" s="24" t="s">
        <v>48</v>
      </c>
      <c r="H266" s="25">
        <f>1 + COUNTIFS($AS$6:$AS$950,"&gt;" &amp;$AS266, $F$6:$F$950, $F266)</f>
        <v>4</v>
      </c>
      <c r="I266" s="26">
        <f>IFERROR(VLOOKUP(C266,kolo1!$C$8:$H$133,6,0),0)</f>
        <v>0</v>
      </c>
      <c r="J266" s="27">
        <f>IFERROR(VLOOKUP(C266,kolo2!$C$8:$H$199,6,0),0)</f>
        <v>0</v>
      </c>
      <c r="K266" s="27">
        <f>IFERROR(VLOOKUP(C266,kolo3!$C$7:$H$169,6,0),0)</f>
        <v>0</v>
      </c>
      <c r="L266" s="27">
        <f>IFERROR(VLOOKUP(C266,kolo4!$C$6:$H$171,6,0),0)</f>
        <v>0</v>
      </c>
      <c r="M266" s="27">
        <f>IFERROR(VLOOKUP(C266,kolo5!$C$6:$H$150,6,0),0)</f>
        <v>0</v>
      </c>
      <c r="N266" s="27">
        <f>IFERROR(VLOOKUP(C266,kolo6!$C$6:$H$153,6,0),0)</f>
        <v>0</v>
      </c>
      <c r="O266" s="27">
        <f>IFERROR(VLOOKUP(C266,kolo7!$C$6:$H$64,6,0),0)</f>
        <v>0</v>
      </c>
      <c r="P266" s="28">
        <f>IFERROR(VLOOKUP(C266,kolo8!$C$6:$H$134,6,0),0)</f>
        <v>0</v>
      </c>
      <c r="Q266" s="29">
        <f t="array" ref="Q266">SUM(LARGE(I266:P266,{1,2,3,4,5}))</f>
        <v>0</v>
      </c>
      <c r="R266" s="30">
        <f>IFERROR(VLOOKUP(C266,kolo9!$C$6:$H$200,6,0),0)</f>
        <v>0</v>
      </c>
      <c r="S266" s="27">
        <f>IFERROR(VLOOKUP(C266,kolo10!$C$6:$H$103,6,0),0)</f>
        <v>0</v>
      </c>
      <c r="T266" s="27">
        <f>IFERROR(VLOOKUP(C266,kolo11!$C$6:$H$154,6,0),0)</f>
        <v>0</v>
      </c>
      <c r="U266" s="31">
        <f>IFERROR(VLOOKUP(C266,kolo12!$C$6:$H$153,6,0),0)</f>
        <v>0</v>
      </c>
      <c r="V266" s="31">
        <f>IFERROR(VLOOKUP(C266,kolo13!$C$6:$H$151,6,0),0)</f>
        <v>0</v>
      </c>
      <c r="W266" s="31">
        <f>IFERROR(VLOOKUP(C266,kolo14!$C$6:$H$137,6,0),0)</f>
        <v>0</v>
      </c>
      <c r="X266" s="31">
        <f>IFERROR(VLOOKUP(C266,kolo15!$C$6:$H$149,6,0),0)</f>
        <v>0</v>
      </c>
      <c r="Y266" s="32">
        <f>IFERROR(VLOOKUP(C266,kolo16!$C$6:$H$155,6,0),0)</f>
        <v>0</v>
      </c>
      <c r="Z266" s="33">
        <f t="array" ref="Z266">SUM(LARGE(R266:Y266,{1,2,3,4,5}))</f>
        <v>0</v>
      </c>
      <c r="AA266" s="30">
        <f>IFERROR(VLOOKUP(C266,kolo17!$C$6:$H$151,6,0),0)</f>
        <v>0</v>
      </c>
      <c r="AB266" s="27">
        <f>IFERROR(VLOOKUP(C266,kolo18!$C$6:$H$157,6,0),0)</f>
        <v>0</v>
      </c>
      <c r="AC266" s="27">
        <f>IFERROR(VLOOKUP(C266,kolo19!$C$6:$H$150,6,0),0)</f>
        <v>0</v>
      </c>
      <c r="AD266" s="31">
        <f>IFERROR(VLOOKUP(C266,kolo20!$C$6:$H$145,6,0),0)</f>
        <v>0</v>
      </c>
      <c r="AE266" s="31">
        <f>IFERROR(VLOOKUP(C266,kolo21!$C$6:$H$152,6,0),0)</f>
        <v>0</v>
      </c>
      <c r="AF266" s="31">
        <f>IFERROR(VLOOKUP(C266,kolo22!$C$6:$H$151,6,0),0)</f>
        <v>0</v>
      </c>
      <c r="AG266" s="31">
        <f>IFERROR(VLOOKUP(C266,kolo23!$C$6:$H$118,6,0),0)</f>
        <v>0</v>
      </c>
      <c r="AH266" s="32">
        <f>IFERROR(VLOOKUP(C266,kolo24!$C$6:$H$143,6,0),0)</f>
        <v>0</v>
      </c>
      <c r="AI266" s="33">
        <f t="array" ref="AI266">SUM(LARGE(AA266:AH266,{1,2,3,4,5}))</f>
        <v>0</v>
      </c>
      <c r="AJ266" s="30">
        <f>IFERROR(VLOOKUP(C266,kolo25!$C$6:$H$200,6,0),0)</f>
        <v>0</v>
      </c>
      <c r="AK266" s="27">
        <f>IFERROR(VLOOKUP(C266,kolo26!$C$6:$H$200,6,0),0)</f>
        <v>0</v>
      </c>
      <c r="AL266" s="27">
        <f>IFERROR(VLOOKUP(C266,kolo27!$C$6:$H$200,6,0),0)</f>
        <v>0</v>
      </c>
      <c r="AM266" s="31">
        <f>IFERROR(VLOOKUP(C266,kolo28!$C$6:$H$200,6,0),0)</f>
        <v>0</v>
      </c>
      <c r="AN266" s="31">
        <f>IFERROR(VLOOKUP(C266,kolo29!$C$6:$H$159,6,0),0)</f>
        <v>0</v>
      </c>
      <c r="AO266" s="31">
        <f>IFERROR(VLOOKUP(C266,kolo30!$C$6:$H$75,6,0),0)</f>
        <v>0</v>
      </c>
      <c r="AP266" s="31">
        <f>IFERROR(VLOOKUP(C266,kolo31!$C$6:$H$118,6,0),0)</f>
        <v>0</v>
      </c>
      <c r="AQ266" s="34">
        <f>IFERROR(VLOOKUP(C266,kolo32!$C$6:$H$200,6,0),0)</f>
        <v>0</v>
      </c>
      <c r="AR266" s="35">
        <f t="array" ref="AR266">SUM(LARGE(AJ266:AQ266,{1,2,3,4,5}))</f>
        <v>0</v>
      </c>
      <c r="AS266" s="36">
        <f>Q266+Z266+AI266+AR266</f>
        <v>0</v>
      </c>
    </row>
    <row r="267" spans="1:45" ht="20.399999999999999" hidden="1">
      <c r="A267" s="18">
        <f t="shared" si="10"/>
        <v>58</v>
      </c>
      <c r="B267" s="19" t="s">
        <v>47</v>
      </c>
      <c r="C267" s="20" t="str">
        <f>Popis!A274</f>
        <v>Tica Dinko</v>
      </c>
      <c r="D267" s="21">
        <f>Popis!B274</f>
        <v>1993</v>
      </c>
      <c r="E267" s="22" t="str">
        <f>LEFT($F267)</f>
        <v>M</v>
      </c>
      <c r="F267" s="23" t="str">
        <f>Popis!E274</f>
        <v>MS</v>
      </c>
      <c r="G267" s="24" t="s">
        <v>48</v>
      </c>
      <c r="H267" s="25">
        <f>1 + COUNTIFS($AS$6:$AS$950,"&gt;" &amp;$AS267, $F$6:$F$950, $F267)</f>
        <v>7</v>
      </c>
      <c r="I267" s="26">
        <f>IFERROR(VLOOKUP(C267,kolo1!$C$8:$H$133,6,0),0)</f>
        <v>0</v>
      </c>
      <c r="J267" s="27">
        <f>IFERROR(VLOOKUP(C267,kolo2!$C$8:$H$199,6,0),0)</f>
        <v>0</v>
      </c>
      <c r="K267" s="27">
        <f>IFERROR(VLOOKUP(C267,kolo3!$C$7:$H$169,6,0),0)</f>
        <v>0</v>
      </c>
      <c r="L267" s="27">
        <f>IFERROR(VLOOKUP(C267,kolo4!$C$6:$H$171,6,0),0)</f>
        <v>0</v>
      </c>
      <c r="M267" s="27">
        <f>IFERROR(VLOOKUP(C267,kolo5!$C$6:$H$150,6,0),0)</f>
        <v>0</v>
      </c>
      <c r="N267" s="27">
        <f>IFERROR(VLOOKUP(C267,kolo6!$C$6:$H$153,6,0),0)</f>
        <v>0</v>
      </c>
      <c r="O267" s="27">
        <f>IFERROR(VLOOKUP(C267,kolo7!$C$6:$H$64,6,0),0)</f>
        <v>0</v>
      </c>
      <c r="P267" s="28">
        <f>IFERROR(VLOOKUP(C267,kolo8!$C$6:$H$134,6,0),0)</f>
        <v>0</v>
      </c>
      <c r="Q267" s="29">
        <f t="array" ref="Q267">SUM(LARGE(I267:P267,{1,2,3,4,5}))</f>
        <v>0</v>
      </c>
      <c r="R267" s="30">
        <f>IFERROR(VLOOKUP(C267,kolo9!$C$6:$H$200,6,0),0)</f>
        <v>0</v>
      </c>
      <c r="S267" s="27">
        <f>IFERROR(VLOOKUP(C267,kolo10!$C$6:$H$103,6,0),0)</f>
        <v>0</v>
      </c>
      <c r="T267" s="27">
        <f>IFERROR(VLOOKUP(C267,kolo11!$C$6:$H$154,6,0),0)</f>
        <v>0</v>
      </c>
      <c r="U267" s="31">
        <f>IFERROR(VLOOKUP(C267,kolo12!$C$6:$H$153,6,0),0)</f>
        <v>0</v>
      </c>
      <c r="V267" s="31">
        <f>IFERROR(VLOOKUP(C267,kolo13!$C$6:$H$151,6,0),0)</f>
        <v>0</v>
      </c>
      <c r="W267" s="31">
        <f>IFERROR(VLOOKUP(C267,kolo14!$C$6:$H$137,6,0),0)</f>
        <v>0</v>
      </c>
      <c r="X267" s="31">
        <f>IFERROR(VLOOKUP(C267,kolo15!$C$6:$H$149,6,0),0)</f>
        <v>0</v>
      </c>
      <c r="Y267" s="32">
        <f>IFERROR(VLOOKUP(C267,kolo16!$C$6:$H$155,6,0),0)</f>
        <v>0</v>
      </c>
      <c r="Z267" s="33">
        <f t="array" ref="Z267">SUM(LARGE(R267:Y267,{1,2,3,4,5}))</f>
        <v>0</v>
      </c>
      <c r="AA267" s="30">
        <f>IFERROR(VLOOKUP(C267,kolo17!$C$6:$H$151,6,0),0)</f>
        <v>0</v>
      </c>
      <c r="AB267" s="27">
        <f>IFERROR(VLOOKUP(C267,kolo18!$C$6:$H$157,6,0),0)</f>
        <v>0</v>
      </c>
      <c r="AC267" s="27">
        <f>IFERROR(VLOOKUP(C267,kolo19!$C$6:$H$150,6,0),0)</f>
        <v>0</v>
      </c>
      <c r="AD267" s="31">
        <f>IFERROR(VLOOKUP(C267,kolo20!$C$6:$H$145,6,0),0)</f>
        <v>0</v>
      </c>
      <c r="AE267" s="31">
        <f>IFERROR(VLOOKUP(C267,kolo21!$C$6:$H$152,6,0),0)</f>
        <v>0</v>
      </c>
      <c r="AF267" s="31">
        <f>IFERROR(VLOOKUP(C267,kolo22!$C$6:$H$151,6,0),0)</f>
        <v>0</v>
      </c>
      <c r="AG267" s="31">
        <f>IFERROR(VLOOKUP(C267,kolo23!$C$6:$H$118,6,0),0)</f>
        <v>0</v>
      </c>
      <c r="AH267" s="32">
        <f>IFERROR(VLOOKUP(C267,kolo24!$C$6:$H$143,6,0),0)</f>
        <v>0</v>
      </c>
      <c r="AI267" s="33">
        <f t="array" ref="AI267">SUM(LARGE(AA267:AH267,{1,2,3,4,5}))</f>
        <v>0</v>
      </c>
      <c r="AJ267" s="30">
        <f>IFERROR(VLOOKUP(C267,kolo25!$C$6:$H$200,6,0),0)</f>
        <v>0</v>
      </c>
      <c r="AK267" s="27">
        <f>IFERROR(VLOOKUP(C267,kolo26!$C$6:$H$200,6,0),0)</f>
        <v>0</v>
      </c>
      <c r="AL267" s="27">
        <f>IFERROR(VLOOKUP(C267,kolo27!$C$6:$H$200,6,0),0)</f>
        <v>0</v>
      </c>
      <c r="AM267" s="31">
        <f>IFERROR(VLOOKUP(C267,kolo28!$C$6:$H$200,6,0),0)</f>
        <v>0</v>
      </c>
      <c r="AN267" s="31">
        <f>IFERROR(VLOOKUP(C267,kolo29!$C$6:$H$159,6,0),0)</f>
        <v>0</v>
      </c>
      <c r="AO267" s="31">
        <f>IFERROR(VLOOKUP(C267,kolo30!$C$6:$H$75,6,0),0)</f>
        <v>0</v>
      </c>
      <c r="AP267" s="31">
        <f>IFERROR(VLOOKUP(C267,kolo31!$C$6:$H$118,6,0),0)</f>
        <v>0</v>
      </c>
      <c r="AQ267" s="34">
        <f>IFERROR(VLOOKUP(C267,kolo32!$C$6:$H$200,6,0),0)</f>
        <v>0</v>
      </c>
      <c r="AR267" s="35">
        <f t="array" ref="AR267">SUM(LARGE(AJ267:AQ267,{1,2,3,4,5}))</f>
        <v>0</v>
      </c>
      <c r="AS267" s="36">
        <f>Q267+Z267+AI267+AR267</f>
        <v>0</v>
      </c>
    </row>
    <row r="268" spans="1:45" ht="20.399999999999999" hidden="1">
      <c r="A268" s="18">
        <f t="shared" si="10"/>
        <v>58</v>
      </c>
      <c r="B268" s="19" t="s">
        <v>47</v>
      </c>
      <c r="C268" s="20" t="str">
        <f>Popis!A358</f>
        <v>Orečić Marko</v>
      </c>
      <c r="D268" s="21">
        <f>Popis!B358</f>
        <v>0</v>
      </c>
      <c r="E268" s="22" t="str">
        <f>LEFT($F268)</f>
        <v>M</v>
      </c>
      <c r="F268" s="23" t="str">
        <f>Popis!E358</f>
        <v>Mun</v>
      </c>
      <c r="G268" s="24" t="s">
        <v>48</v>
      </c>
      <c r="H268" s="25">
        <f>1 + COUNTIFS($AS$6:$AS$950,"&gt;" &amp;$AS268, $F$6:$F$950, $F268)</f>
        <v>14</v>
      </c>
      <c r="I268" s="26">
        <f>IFERROR(VLOOKUP(C268,kolo1!$C$8:$H$133,6,0),0)</f>
        <v>0</v>
      </c>
      <c r="J268" s="27">
        <f>IFERROR(VLOOKUP(C268,kolo2!$C$8:$H$199,6,0),0)</f>
        <v>0</v>
      </c>
      <c r="K268" s="27">
        <f>IFERROR(VLOOKUP(C268,kolo3!$C$7:$H$169,6,0),0)</f>
        <v>0</v>
      </c>
      <c r="L268" s="27">
        <f>IFERROR(VLOOKUP(C268,kolo4!$C$6:$H$171,6,0),0)</f>
        <v>0</v>
      </c>
      <c r="M268" s="27">
        <f>IFERROR(VLOOKUP(C268,kolo5!$C$6:$H$150,6,0),0)</f>
        <v>0</v>
      </c>
      <c r="N268" s="27">
        <f>IFERROR(VLOOKUP(C268,kolo6!$C$6:$H$153,6,0),0)</f>
        <v>0</v>
      </c>
      <c r="O268" s="27">
        <f>IFERROR(VLOOKUP(C268,kolo7!$C$6:$H$64,6,0),0)</f>
        <v>0</v>
      </c>
      <c r="P268" s="28">
        <f>IFERROR(VLOOKUP(C268,kolo8!$C$6:$H$134,6,0),0)</f>
        <v>0</v>
      </c>
      <c r="Q268" s="29">
        <f t="array" ref="Q268">SUM(LARGE(I268:P268,{1,2,3,4,5}))</f>
        <v>0</v>
      </c>
      <c r="R268" s="30">
        <f>IFERROR(VLOOKUP(C268,kolo9!$C$6:$H$200,6,0),0)</f>
        <v>0</v>
      </c>
      <c r="S268" s="27">
        <f>IFERROR(VLOOKUP(C268,kolo10!$C$6:$H$103,6,0),0)</f>
        <v>0</v>
      </c>
      <c r="T268" s="27">
        <f>IFERROR(VLOOKUP(C268,kolo11!$C$6:$H$154,6,0),0)</f>
        <v>0</v>
      </c>
      <c r="U268" s="31">
        <f>IFERROR(VLOOKUP(C268,kolo12!$C$6:$H$153,6,0),0)</f>
        <v>0</v>
      </c>
      <c r="V268" s="31">
        <f>IFERROR(VLOOKUP(C268,kolo13!$C$6:$H$151,6,0),0)</f>
        <v>0</v>
      </c>
      <c r="W268" s="31">
        <f>IFERROR(VLOOKUP(C268,kolo14!$C$6:$H$137,6,0),0)</f>
        <v>0</v>
      </c>
      <c r="X268" s="31">
        <f>IFERROR(VLOOKUP(C268,kolo15!$C$6:$H$149,6,0),0)</f>
        <v>0</v>
      </c>
      <c r="Y268" s="32">
        <f>IFERROR(VLOOKUP(C268,kolo16!$C$6:$H$155,6,0),0)</f>
        <v>0</v>
      </c>
      <c r="Z268" s="33">
        <f t="array" ref="Z268">SUM(LARGE(R268:Y268,{1,2,3,4,5}))</f>
        <v>0</v>
      </c>
      <c r="AA268" s="30">
        <f>IFERROR(VLOOKUP(C268,kolo17!$C$6:$H$151,6,0),0)</f>
        <v>0</v>
      </c>
      <c r="AB268" s="27">
        <f>IFERROR(VLOOKUP(C268,kolo18!$C$6:$H$157,6,0),0)</f>
        <v>0</v>
      </c>
      <c r="AC268" s="27">
        <f>IFERROR(VLOOKUP(C268,kolo19!$C$6:$H$150,6,0),0)</f>
        <v>0</v>
      </c>
      <c r="AD268" s="31">
        <f>IFERROR(VLOOKUP(C268,kolo20!$C$6:$H$145,6,0),0)</f>
        <v>0</v>
      </c>
      <c r="AE268" s="31">
        <f>IFERROR(VLOOKUP(C268,kolo21!$C$6:$H$152,6,0),0)</f>
        <v>0</v>
      </c>
      <c r="AF268" s="31">
        <f>IFERROR(VLOOKUP(C268,kolo22!$C$6:$H$151,6,0),0)</f>
        <v>0</v>
      </c>
      <c r="AG268" s="31">
        <f>IFERROR(VLOOKUP(C268,kolo23!$C$6:$H$118,6,0),0)</f>
        <v>0</v>
      </c>
      <c r="AH268" s="32">
        <f>IFERROR(VLOOKUP(C268,kolo24!$C$6:$H$143,6,0),0)</f>
        <v>0</v>
      </c>
      <c r="AI268" s="33">
        <f t="array" ref="AI268">SUM(LARGE(AA268:AH268,{1,2,3,4,5}))</f>
        <v>0</v>
      </c>
      <c r="AJ268" s="30">
        <f>IFERROR(VLOOKUP(C268,kolo25!$C$6:$H$200,6,0),0)</f>
        <v>0</v>
      </c>
      <c r="AK268" s="27">
        <f>IFERROR(VLOOKUP(C268,kolo26!$C$6:$H$200,6,0),0)</f>
        <v>0</v>
      </c>
      <c r="AL268" s="27">
        <f>IFERROR(VLOOKUP(C268,kolo27!$C$6:$H$200,6,0),0)</f>
        <v>0</v>
      </c>
      <c r="AM268" s="31">
        <f>IFERROR(VLOOKUP(C268,kolo28!$C$6:$H$200,6,0),0)</f>
        <v>0</v>
      </c>
      <c r="AN268" s="31">
        <f>IFERROR(VLOOKUP(C268,kolo29!$C$6:$H$159,6,0),0)</f>
        <v>0</v>
      </c>
      <c r="AO268" s="31">
        <f>IFERROR(VLOOKUP(C268,kolo30!$C$6:$H$75,6,0),0)</f>
        <v>0</v>
      </c>
      <c r="AP268" s="31">
        <f>IFERROR(VLOOKUP(C268,kolo31!$C$6:$H$118,6,0),0)</f>
        <v>0</v>
      </c>
      <c r="AQ268" s="34">
        <f>IFERROR(VLOOKUP(C268,kolo32!$C$6:$H$200,6,0),0)</f>
        <v>0</v>
      </c>
      <c r="AR268" s="35">
        <f t="array" ref="AR268">SUM(LARGE(AJ268:AQ268,{1,2,3,4,5}))</f>
        <v>0</v>
      </c>
      <c r="AS268" s="36">
        <f>Q268+Z268+AI268+AR268</f>
        <v>0</v>
      </c>
    </row>
    <row r="269" spans="1:45" ht="20.399999999999999" hidden="1">
      <c r="A269" s="18">
        <f t="shared" si="10"/>
        <v>34</v>
      </c>
      <c r="B269" s="19" t="s">
        <v>47</v>
      </c>
      <c r="C269" s="20" t="str">
        <f>Popis!A276</f>
        <v>Tkalčić Renata</v>
      </c>
      <c r="D269" s="21">
        <f>Popis!B276</f>
        <v>1971</v>
      </c>
      <c r="E269" s="22" t="str">
        <f>LEFT($F269)</f>
        <v>Ž</v>
      </c>
      <c r="F269" s="23" t="str">
        <f>Popis!E276</f>
        <v>Ž50</v>
      </c>
      <c r="G269" s="24" t="s">
        <v>48</v>
      </c>
      <c r="H269" s="25">
        <f>1 + COUNTIFS($AS$6:$AS$950,"&gt;" &amp;$AS269, $F$6:$F$950, $F269)</f>
        <v>2</v>
      </c>
      <c r="I269" s="26">
        <f>IFERROR(VLOOKUP(C269,kolo1!$C$8:$H$133,6,0),0)</f>
        <v>0</v>
      </c>
      <c r="J269" s="27">
        <f>IFERROR(VLOOKUP(C269,kolo2!$C$8:$H$199,6,0),0)</f>
        <v>0</v>
      </c>
      <c r="K269" s="27">
        <f>IFERROR(VLOOKUP(C269,kolo3!$C$7:$H$169,6,0),0)</f>
        <v>0</v>
      </c>
      <c r="L269" s="27">
        <f>IFERROR(VLOOKUP(C269,kolo4!$C$6:$H$171,6,0),0)</f>
        <v>0</v>
      </c>
      <c r="M269" s="27">
        <f>IFERROR(VLOOKUP(C269,kolo5!$C$6:$H$150,6,0),0)</f>
        <v>0</v>
      </c>
      <c r="N269" s="27">
        <f>IFERROR(VLOOKUP(C269,kolo6!$C$6:$H$153,6,0),0)</f>
        <v>0</v>
      </c>
      <c r="O269" s="27">
        <f>IFERROR(VLOOKUP(C269,kolo7!$C$6:$H$64,6,0),0)</f>
        <v>0</v>
      </c>
      <c r="P269" s="28">
        <f>IFERROR(VLOOKUP(C269,kolo8!$C$6:$H$134,6,0),0)</f>
        <v>0</v>
      </c>
      <c r="Q269" s="29">
        <f t="array" ref="Q269">SUM(LARGE(I269:P269,{1,2,3,4,5}))</f>
        <v>0</v>
      </c>
      <c r="R269" s="30">
        <f>IFERROR(VLOOKUP(C269,kolo9!$C$6:$H$200,6,0),0)</f>
        <v>0</v>
      </c>
      <c r="S269" s="27">
        <f>IFERROR(VLOOKUP(C269,kolo10!$C$6:$H$103,6,0),0)</f>
        <v>0</v>
      </c>
      <c r="T269" s="27">
        <f>IFERROR(VLOOKUP(C269,kolo11!$C$6:$H$154,6,0),0)</f>
        <v>0</v>
      </c>
      <c r="U269" s="31">
        <f>IFERROR(VLOOKUP(C269,kolo12!$C$6:$H$153,6,0),0)</f>
        <v>0</v>
      </c>
      <c r="V269" s="31">
        <f>IFERROR(VLOOKUP(C269,kolo13!$C$6:$H$151,6,0),0)</f>
        <v>0</v>
      </c>
      <c r="W269" s="31">
        <f>IFERROR(VLOOKUP(C269,kolo14!$C$6:$H$137,6,0),0)</f>
        <v>0</v>
      </c>
      <c r="X269" s="31">
        <f>IFERROR(VLOOKUP(C269,kolo15!$C$6:$H$149,6,0),0)</f>
        <v>0</v>
      </c>
      <c r="Y269" s="32">
        <f>IFERROR(VLOOKUP(C269,kolo16!$C$6:$H$155,6,0),0)</f>
        <v>0</v>
      </c>
      <c r="Z269" s="33">
        <f t="array" ref="Z269">SUM(LARGE(R269:Y269,{1,2,3,4,5}))</f>
        <v>0</v>
      </c>
      <c r="AA269" s="30">
        <f>IFERROR(VLOOKUP(C269,kolo17!$C$6:$H$151,6,0),0)</f>
        <v>0</v>
      </c>
      <c r="AB269" s="27">
        <f>IFERROR(VLOOKUP(C269,kolo18!$C$6:$H$157,6,0),0)</f>
        <v>0</v>
      </c>
      <c r="AC269" s="27">
        <f>IFERROR(VLOOKUP(C269,kolo19!$C$6:$H$150,6,0),0)</f>
        <v>0</v>
      </c>
      <c r="AD269" s="31">
        <f>IFERROR(VLOOKUP(C269,kolo20!$C$6:$H$145,6,0),0)</f>
        <v>0</v>
      </c>
      <c r="AE269" s="31">
        <f>IFERROR(VLOOKUP(C269,kolo21!$C$6:$H$152,6,0),0)</f>
        <v>0</v>
      </c>
      <c r="AF269" s="31">
        <f>IFERROR(VLOOKUP(C269,kolo22!$C$6:$H$151,6,0),0)</f>
        <v>0</v>
      </c>
      <c r="AG269" s="31">
        <f>IFERROR(VLOOKUP(C269,kolo23!$C$6:$H$118,6,0),0)</f>
        <v>0</v>
      </c>
      <c r="AH269" s="32">
        <f>IFERROR(VLOOKUP(C269,kolo24!$C$6:$H$143,6,0),0)</f>
        <v>0</v>
      </c>
      <c r="AI269" s="33">
        <f t="array" ref="AI269">SUM(LARGE(AA269:AH269,{1,2,3,4,5}))</f>
        <v>0</v>
      </c>
      <c r="AJ269" s="30">
        <f>IFERROR(VLOOKUP(C269,kolo25!$C$6:$H$200,6,0),0)</f>
        <v>0</v>
      </c>
      <c r="AK269" s="27">
        <f>IFERROR(VLOOKUP(C269,kolo26!$C$6:$H$200,6,0),0)</f>
        <v>0</v>
      </c>
      <c r="AL269" s="27">
        <f>IFERROR(VLOOKUP(C269,kolo27!$C$6:$H$200,6,0),0)</f>
        <v>0</v>
      </c>
      <c r="AM269" s="31">
        <f>IFERROR(VLOOKUP(C269,kolo28!$C$6:$H$200,6,0),0)</f>
        <v>0</v>
      </c>
      <c r="AN269" s="31">
        <f>IFERROR(VLOOKUP(C269,kolo29!$C$6:$H$159,6,0),0)</f>
        <v>0</v>
      </c>
      <c r="AO269" s="31">
        <f>IFERROR(VLOOKUP(C269,kolo30!$C$6:$H$75,6,0),0)</f>
        <v>0</v>
      </c>
      <c r="AP269" s="31">
        <f>IFERROR(VLOOKUP(C269,kolo31!$C$6:$H$118,6,0),0)</f>
        <v>0</v>
      </c>
      <c r="AQ269" s="34">
        <f>IFERROR(VLOOKUP(C269,kolo32!$C$6:$H$200,6,0),0)</f>
        <v>0</v>
      </c>
      <c r="AR269" s="35">
        <f t="array" ref="AR269">SUM(LARGE(AJ269:AQ269,{1,2,3,4,5}))</f>
        <v>0</v>
      </c>
      <c r="AS269" s="36">
        <f>Q269+Z269+AI269+AR269</f>
        <v>0</v>
      </c>
    </row>
    <row r="270" spans="1:45" ht="20.399999999999999" hidden="1">
      <c r="A270" s="18">
        <f t="shared" si="10"/>
        <v>58</v>
      </c>
      <c r="B270" s="19" t="s">
        <v>47</v>
      </c>
      <c r="C270" s="20" t="str">
        <f>Popis!A324</f>
        <v>Piškulić Filip</v>
      </c>
      <c r="D270" s="21">
        <f>Popis!B324</f>
        <v>1991</v>
      </c>
      <c r="E270" s="22" t="str">
        <f>LEFT($F270)</f>
        <v>M</v>
      </c>
      <c r="F270" s="23" t="str">
        <f>Popis!E324</f>
        <v>MS</v>
      </c>
      <c r="G270" s="24" t="s">
        <v>48</v>
      </c>
      <c r="H270" s="25">
        <f>1 + COUNTIFS($AS$6:$AS$950,"&gt;" &amp;$AS270, $F$6:$F$950, $F270)</f>
        <v>7</v>
      </c>
      <c r="I270" s="26">
        <f>IFERROR(VLOOKUP(C270,kolo1!$C$8:$H$133,6,0),0)</f>
        <v>0</v>
      </c>
      <c r="J270" s="27">
        <f>IFERROR(VLOOKUP(C270,kolo2!$C$8:$H$199,6,0),0)</f>
        <v>0</v>
      </c>
      <c r="K270" s="27">
        <f>IFERROR(VLOOKUP(C270,kolo3!$C$7:$H$169,6,0),0)</f>
        <v>0</v>
      </c>
      <c r="L270" s="27">
        <f>IFERROR(VLOOKUP(C270,kolo4!$C$6:$H$171,6,0),0)</f>
        <v>0</v>
      </c>
      <c r="M270" s="27">
        <f>IFERROR(VLOOKUP(C270,kolo5!$C$6:$H$150,6,0),0)</f>
        <v>0</v>
      </c>
      <c r="N270" s="27">
        <f>IFERROR(VLOOKUP(C270,kolo6!$C$6:$H$153,6,0),0)</f>
        <v>0</v>
      </c>
      <c r="O270" s="27">
        <f>IFERROR(VLOOKUP(C270,kolo7!$C$6:$H$64,6,0),0)</f>
        <v>0</v>
      </c>
      <c r="P270" s="28">
        <f>IFERROR(VLOOKUP(C270,kolo8!$C$6:$H$134,6,0),0)</f>
        <v>0</v>
      </c>
      <c r="Q270" s="29">
        <f t="array" ref="Q270">SUM(LARGE(I270:P270,{1,2,3,4,5}))</f>
        <v>0</v>
      </c>
      <c r="R270" s="30">
        <f>IFERROR(VLOOKUP(C270,kolo9!$C$6:$H$200,6,0),0)</f>
        <v>0</v>
      </c>
      <c r="S270" s="27">
        <f>IFERROR(VLOOKUP(C270,kolo10!$C$6:$H$103,6,0),0)</f>
        <v>0</v>
      </c>
      <c r="T270" s="27">
        <f>IFERROR(VLOOKUP(C270,kolo11!$C$6:$H$154,6,0),0)</f>
        <v>0</v>
      </c>
      <c r="U270" s="31">
        <f>IFERROR(VLOOKUP(C270,kolo12!$C$6:$H$153,6,0),0)</f>
        <v>0</v>
      </c>
      <c r="V270" s="31">
        <f>IFERROR(VLOOKUP(C270,kolo13!$C$6:$H$151,6,0),0)</f>
        <v>0</v>
      </c>
      <c r="W270" s="31">
        <f>IFERROR(VLOOKUP(C270,kolo14!$C$6:$H$137,6,0),0)</f>
        <v>0</v>
      </c>
      <c r="X270" s="31">
        <f>IFERROR(VLOOKUP(C270,kolo15!$C$6:$H$149,6,0),0)</f>
        <v>0</v>
      </c>
      <c r="Y270" s="32">
        <f>IFERROR(VLOOKUP(C270,kolo16!$C$6:$H$155,6,0),0)</f>
        <v>0</v>
      </c>
      <c r="Z270" s="33">
        <f t="array" ref="Z270">SUM(LARGE(R270:Y270,{1,2,3,4,5}))</f>
        <v>0</v>
      </c>
      <c r="AA270" s="30">
        <f>IFERROR(VLOOKUP(C270,kolo17!$C$6:$H$151,6,0),0)</f>
        <v>0</v>
      </c>
      <c r="AB270" s="27">
        <f>IFERROR(VLOOKUP(C270,kolo18!$C$6:$H$157,6,0),0)</f>
        <v>0</v>
      </c>
      <c r="AC270" s="27">
        <f>IFERROR(VLOOKUP(C270,kolo19!$C$6:$H$150,6,0),0)</f>
        <v>0</v>
      </c>
      <c r="AD270" s="31">
        <f>IFERROR(VLOOKUP(C270,kolo20!$C$6:$H$145,6,0),0)</f>
        <v>0</v>
      </c>
      <c r="AE270" s="31">
        <f>IFERROR(VLOOKUP(C270,kolo21!$C$6:$H$152,6,0),0)</f>
        <v>0</v>
      </c>
      <c r="AF270" s="31">
        <f>IFERROR(VLOOKUP(C270,kolo22!$C$6:$H$151,6,0),0)</f>
        <v>0</v>
      </c>
      <c r="AG270" s="31">
        <f>IFERROR(VLOOKUP(C270,kolo23!$C$6:$H$118,6,0),0)</f>
        <v>0</v>
      </c>
      <c r="AH270" s="32">
        <f>IFERROR(VLOOKUP(C270,kolo24!$C$6:$H$143,6,0),0)</f>
        <v>0</v>
      </c>
      <c r="AI270" s="33">
        <f t="array" ref="AI270">SUM(LARGE(AA270:AH270,{1,2,3,4,5}))</f>
        <v>0</v>
      </c>
      <c r="AJ270" s="30">
        <f>IFERROR(VLOOKUP(C270,kolo25!$C$6:$H$200,6,0),0)</f>
        <v>0</v>
      </c>
      <c r="AK270" s="27">
        <f>IFERROR(VLOOKUP(C270,kolo26!$C$6:$H$200,6,0),0)</f>
        <v>0</v>
      </c>
      <c r="AL270" s="27">
        <f>IFERROR(VLOOKUP(C270,kolo27!$C$6:$H$200,6,0),0)</f>
        <v>0</v>
      </c>
      <c r="AM270" s="31">
        <f>IFERROR(VLOOKUP(C270,kolo28!$C$6:$H$200,6,0),0)</f>
        <v>0</v>
      </c>
      <c r="AN270" s="31">
        <f>IFERROR(VLOOKUP(C270,kolo29!$C$6:$H$159,6,0),0)</f>
        <v>0</v>
      </c>
      <c r="AO270" s="31">
        <f>IFERROR(VLOOKUP(C270,kolo30!$C$6:$H$75,6,0),0)</f>
        <v>0</v>
      </c>
      <c r="AP270" s="31">
        <f>IFERROR(VLOOKUP(C270,kolo31!$C$6:$H$118,6,0),0)</f>
        <v>0</v>
      </c>
      <c r="AQ270" s="34">
        <f>IFERROR(VLOOKUP(C270,kolo32!$C$6:$H$200,6,0),0)</f>
        <v>0</v>
      </c>
      <c r="AR270" s="35">
        <f t="array" ref="AR270">SUM(LARGE(AJ270:AQ270,{1,2,3,4,5}))</f>
        <v>0</v>
      </c>
      <c r="AS270" s="36">
        <f>Q270+Z270+AI270+AR270</f>
        <v>0</v>
      </c>
    </row>
    <row r="271" spans="1:45" ht="20.399999999999999" hidden="1">
      <c r="A271" s="18">
        <f t="shared" si="10"/>
        <v>58</v>
      </c>
      <c r="B271" s="19" t="s">
        <v>47</v>
      </c>
      <c r="C271" s="20" t="str">
        <f>Popis!A278</f>
        <v>Tomić Marijan</v>
      </c>
      <c r="D271" s="21">
        <f>Popis!B278</f>
        <v>1994</v>
      </c>
      <c r="E271" s="22" t="str">
        <f>LEFT($F271)</f>
        <v>M</v>
      </c>
      <c r="F271" s="23" t="str">
        <f>Popis!E278</f>
        <v>MS</v>
      </c>
      <c r="G271" s="24" t="s">
        <v>48</v>
      </c>
      <c r="H271" s="25">
        <f>1 + COUNTIFS($AS$6:$AS$950,"&gt;" &amp;$AS271, $F$6:$F$950, $F271)</f>
        <v>7</v>
      </c>
      <c r="I271" s="26">
        <f>IFERROR(VLOOKUP(C271,kolo1!$C$8:$H$133,6,0),0)</f>
        <v>0</v>
      </c>
      <c r="J271" s="27">
        <f>IFERROR(VLOOKUP(C271,kolo2!$C$8:$H$199,6,0),0)</f>
        <v>0</v>
      </c>
      <c r="K271" s="27">
        <f>IFERROR(VLOOKUP(C271,kolo3!$C$7:$H$169,6,0),0)</f>
        <v>0</v>
      </c>
      <c r="L271" s="27">
        <f>IFERROR(VLOOKUP(C271,kolo4!$C$6:$H$171,6,0),0)</f>
        <v>0</v>
      </c>
      <c r="M271" s="27">
        <f>IFERROR(VLOOKUP(C271,kolo5!$C$6:$H$150,6,0),0)</f>
        <v>0</v>
      </c>
      <c r="N271" s="27">
        <f>IFERROR(VLOOKUP(C271,kolo6!$C$6:$H$153,6,0),0)</f>
        <v>0</v>
      </c>
      <c r="O271" s="27">
        <f>IFERROR(VLOOKUP(C271,kolo7!$C$6:$H$64,6,0),0)</f>
        <v>0</v>
      </c>
      <c r="P271" s="28">
        <f>IFERROR(VLOOKUP(C271,kolo8!$C$6:$H$134,6,0),0)</f>
        <v>0</v>
      </c>
      <c r="Q271" s="29">
        <f t="array" ref="Q271">SUM(LARGE(I271:P271,{1,2,3,4,5}))</f>
        <v>0</v>
      </c>
      <c r="R271" s="30">
        <f>IFERROR(VLOOKUP(C271,kolo9!$C$6:$H$200,6,0),0)</f>
        <v>0</v>
      </c>
      <c r="S271" s="27">
        <f>IFERROR(VLOOKUP(C271,kolo10!$C$6:$H$103,6,0),0)</f>
        <v>0</v>
      </c>
      <c r="T271" s="27">
        <f>IFERROR(VLOOKUP(C271,kolo11!$C$6:$H$154,6,0),0)</f>
        <v>0</v>
      </c>
      <c r="U271" s="31">
        <f>IFERROR(VLOOKUP(C271,kolo12!$C$6:$H$153,6,0),0)</f>
        <v>0</v>
      </c>
      <c r="V271" s="31">
        <f>IFERROR(VLOOKUP(C271,kolo13!$C$6:$H$151,6,0),0)</f>
        <v>0</v>
      </c>
      <c r="W271" s="31">
        <f>IFERROR(VLOOKUP(C271,kolo14!$C$6:$H$137,6,0),0)</f>
        <v>0</v>
      </c>
      <c r="X271" s="31">
        <f>IFERROR(VLOOKUP(C271,kolo15!$C$6:$H$149,6,0),0)</f>
        <v>0</v>
      </c>
      <c r="Y271" s="32">
        <f>IFERROR(VLOOKUP(C271,kolo16!$C$6:$H$155,6,0),0)</f>
        <v>0</v>
      </c>
      <c r="Z271" s="33">
        <f t="array" ref="Z271">SUM(LARGE(R271:Y271,{1,2,3,4,5}))</f>
        <v>0</v>
      </c>
      <c r="AA271" s="30">
        <f>IFERROR(VLOOKUP(C271,kolo17!$C$6:$H$151,6,0),0)</f>
        <v>0</v>
      </c>
      <c r="AB271" s="27">
        <f>IFERROR(VLOOKUP(C271,kolo18!$C$6:$H$157,6,0),0)</f>
        <v>0</v>
      </c>
      <c r="AC271" s="27">
        <f>IFERROR(VLOOKUP(C271,kolo19!$C$6:$H$150,6,0),0)</f>
        <v>0</v>
      </c>
      <c r="AD271" s="31">
        <f>IFERROR(VLOOKUP(C271,kolo20!$C$6:$H$145,6,0),0)</f>
        <v>0</v>
      </c>
      <c r="AE271" s="31">
        <f>IFERROR(VLOOKUP(C271,kolo21!$C$6:$H$152,6,0),0)</f>
        <v>0</v>
      </c>
      <c r="AF271" s="31">
        <f>IFERROR(VLOOKUP(C271,kolo22!$C$6:$H$151,6,0),0)</f>
        <v>0</v>
      </c>
      <c r="AG271" s="31">
        <f>IFERROR(VLOOKUP(C271,kolo23!$C$6:$H$118,6,0),0)</f>
        <v>0</v>
      </c>
      <c r="AH271" s="32">
        <f>IFERROR(VLOOKUP(C271,kolo24!$C$6:$H$143,6,0),0)</f>
        <v>0</v>
      </c>
      <c r="AI271" s="33">
        <f t="array" ref="AI271">SUM(LARGE(AA271:AH271,{1,2,3,4,5}))</f>
        <v>0</v>
      </c>
      <c r="AJ271" s="30">
        <f>IFERROR(VLOOKUP(C271,kolo25!$C$6:$H$200,6,0),0)</f>
        <v>0</v>
      </c>
      <c r="AK271" s="27">
        <f>IFERROR(VLOOKUP(C271,kolo26!$C$6:$H$200,6,0),0)</f>
        <v>0</v>
      </c>
      <c r="AL271" s="27">
        <f>IFERROR(VLOOKUP(C271,kolo27!$C$6:$H$200,6,0),0)</f>
        <v>0</v>
      </c>
      <c r="AM271" s="31">
        <f>IFERROR(VLOOKUP(C271,kolo28!$C$6:$H$200,6,0),0)</f>
        <v>0</v>
      </c>
      <c r="AN271" s="31">
        <f>IFERROR(VLOOKUP(C271,kolo29!$C$6:$H$159,6,0),0)</f>
        <v>0</v>
      </c>
      <c r="AO271" s="31">
        <f>IFERROR(VLOOKUP(C271,kolo30!$C$6:$H$75,6,0),0)</f>
        <v>0</v>
      </c>
      <c r="AP271" s="31">
        <f>IFERROR(VLOOKUP(C271,kolo31!$C$6:$H$118,6,0),0)</f>
        <v>0</v>
      </c>
      <c r="AQ271" s="34">
        <f>IFERROR(VLOOKUP(C271,kolo32!$C$6:$H$200,6,0),0)</f>
        <v>0</v>
      </c>
      <c r="AR271" s="35">
        <f t="array" ref="AR271">SUM(LARGE(AJ271:AQ271,{1,2,3,4,5}))</f>
        <v>0</v>
      </c>
      <c r="AS271" s="36">
        <f>Q271+Z271+AI271+AR271</f>
        <v>0</v>
      </c>
    </row>
    <row r="272" spans="1:45" ht="20.399999999999999">
      <c r="A272" s="18">
        <f t="shared" si="10"/>
        <v>35</v>
      </c>
      <c r="B272" s="19" t="s">
        <v>47</v>
      </c>
      <c r="C272" s="20" t="str">
        <f>Popis!A71</f>
        <v>Damjanović Andrija</v>
      </c>
      <c r="D272" s="21">
        <f>Popis!B71</f>
        <v>1976</v>
      </c>
      <c r="E272" s="22" t="str">
        <f>LEFT($F272)</f>
        <v>M</v>
      </c>
      <c r="F272" s="23" t="str">
        <f>Popis!E71</f>
        <v>M45</v>
      </c>
      <c r="G272" s="24" t="s">
        <v>48</v>
      </c>
      <c r="H272" s="25">
        <f>1 + COUNTIFS($AS$6:$AS$950,"&gt;" &amp;$AS272, $F$6:$F$950, $F272)</f>
        <v>6</v>
      </c>
      <c r="I272" s="26">
        <f>IFERROR(VLOOKUP(C272,kolo1!$C$8:$H$133,6,0),0)</f>
        <v>39.764742348741365</v>
      </c>
      <c r="J272" s="27">
        <f>IFERROR(VLOOKUP(C272,kolo2!$C$8:$H$199,6,0),0)</f>
        <v>0</v>
      </c>
      <c r="K272" s="27">
        <f>IFERROR(VLOOKUP(C272,kolo3!$C$7:$H$169,6,0),0)</f>
        <v>0</v>
      </c>
      <c r="L272" s="27">
        <f>IFERROR(VLOOKUP(C272,kolo4!$C$6:$H$171,6,0),0)</f>
        <v>0</v>
      </c>
      <c r="M272" s="27">
        <f>IFERROR(VLOOKUP(C272,kolo5!$C$6:$H$150,6,0),0)</f>
        <v>0</v>
      </c>
      <c r="N272" s="27">
        <f>IFERROR(VLOOKUP(C272,kolo6!$C$6:$H$153,6,0),0)</f>
        <v>0</v>
      </c>
      <c r="O272" s="27">
        <f>IFERROR(VLOOKUP(C272,kolo7!$C$6:$H$64,6,0),0)</f>
        <v>0</v>
      </c>
      <c r="P272" s="28">
        <f>IFERROR(VLOOKUP(C272,kolo8!$C$6:$H$134,6,0),0)</f>
        <v>0</v>
      </c>
      <c r="Q272" s="29">
        <f t="array" ref="Q272">SUM(LARGE(I272:P272,{1,2,3,4,5}))</f>
        <v>39.764742348741365</v>
      </c>
      <c r="R272" s="30">
        <f>IFERROR(VLOOKUP(C272,kolo9!$C$6:$H$200,6,0),0)</f>
        <v>0</v>
      </c>
      <c r="S272" s="27">
        <f>IFERROR(VLOOKUP(C272,kolo10!$C$6:$H$103,6,0),0)</f>
        <v>0</v>
      </c>
      <c r="T272" s="27">
        <f>IFERROR(VLOOKUP(C272,kolo11!$C$6:$H$154,6,0),0)</f>
        <v>0</v>
      </c>
      <c r="U272" s="31">
        <f>IFERROR(VLOOKUP(C272,kolo12!$C$6:$H$153,6,0),0)</f>
        <v>0</v>
      </c>
      <c r="V272" s="31">
        <f>IFERROR(VLOOKUP(C272,kolo13!$C$6:$H$151,6,0),0)</f>
        <v>0</v>
      </c>
      <c r="W272" s="31">
        <f>IFERROR(VLOOKUP(C272,kolo14!$C$6:$H$137,6,0),0)</f>
        <v>0</v>
      </c>
      <c r="X272" s="31">
        <f>IFERROR(VLOOKUP(C272,kolo15!$C$6:$H$149,6,0),0)</f>
        <v>0</v>
      </c>
      <c r="Y272" s="32">
        <f>IFERROR(VLOOKUP(C272,kolo16!$C$6:$H$155,6,0),0)</f>
        <v>0</v>
      </c>
      <c r="Z272" s="33">
        <f t="array" ref="Z272">SUM(LARGE(R272:Y272,{1,2,3,4,5}))</f>
        <v>0</v>
      </c>
      <c r="AA272" s="30">
        <f>IFERROR(VLOOKUP(C272,kolo17!$C$6:$H$151,6,0),0)</f>
        <v>0</v>
      </c>
      <c r="AB272" s="27">
        <f>IFERROR(VLOOKUP(C272,kolo18!$C$6:$H$157,6,0),0)</f>
        <v>0</v>
      </c>
      <c r="AC272" s="27">
        <f>IFERROR(VLOOKUP(C272,kolo19!$C$6:$H$150,6,0),0)</f>
        <v>0</v>
      </c>
      <c r="AD272" s="31">
        <f>IFERROR(VLOOKUP(C272,kolo20!$C$6:$H$145,6,0),0)</f>
        <v>0</v>
      </c>
      <c r="AE272" s="31">
        <f>IFERROR(VLOOKUP(C272,kolo21!$C$6:$H$152,6,0),0)</f>
        <v>0</v>
      </c>
      <c r="AF272" s="31">
        <f>IFERROR(VLOOKUP(C272,kolo22!$C$6:$H$151,6,0),0)</f>
        <v>0</v>
      </c>
      <c r="AG272" s="31">
        <f>IFERROR(VLOOKUP(C272,kolo23!$C$6:$H$118,6,0),0)</f>
        <v>0</v>
      </c>
      <c r="AH272" s="32">
        <f>IFERROR(VLOOKUP(C272,kolo24!$C$6:$H$143,6,0),0)</f>
        <v>0</v>
      </c>
      <c r="AI272" s="33">
        <f t="array" ref="AI272">SUM(LARGE(AA272:AH272,{1,2,3,4,5}))</f>
        <v>0</v>
      </c>
      <c r="AJ272" s="30">
        <f>IFERROR(VLOOKUP(C272,kolo25!$C$6:$H$200,6,0),0)</f>
        <v>0</v>
      </c>
      <c r="AK272" s="27">
        <f>IFERROR(VLOOKUP(C272,kolo26!$C$6:$H$200,6,0),0)</f>
        <v>0</v>
      </c>
      <c r="AL272" s="27">
        <f>IFERROR(VLOOKUP(C272,kolo27!$C$6:$H$200,6,0),0)</f>
        <v>0</v>
      </c>
      <c r="AM272" s="31">
        <f>IFERROR(VLOOKUP(C272,kolo28!$C$6:$H$200,6,0),0)</f>
        <v>0</v>
      </c>
      <c r="AN272" s="31">
        <f>IFERROR(VLOOKUP(C272,kolo29!$C$6:$H$159,6,0),0)</f>
        <v>0</v>
      </c>
      <c r="AO272" s="31">
        <f>IFERROR(VLOOKUP(C272,kolo30!$C$6:$H$75,6,0),0)</f>
        <v>0</v>
      </c>
      <c r="AP272" s="31">
        <f>IFERROR(VLOOKUP(C272,kolo31!$C$6:$H$118,6,0),0)</f>
        <v>0</v>
      </c>
      <c r="AQ272" s="34">
        <f>IFERROR(VLOOKUP(C272,kolo32!$C$6:$H$200,6,0),0)</f>
        <v>0</v>
      </c>
      <c r="AR272" s="35">
        <f t="array" ref="AR272">SUM(LARGE(AJ272:AQ272,{1,2,3,4,5}))</f>
        <v>0</v>
      </c>
      <c r="AS272" s="36">
        <f>Q272+Z272+AI272+AR272</f>
        <v>39.764742348741365</v>
      </c>
    </row>
    <row r="273" spans="1:45" ht="20.399999999999999" hidden="1">
      <c r="A273" s="18">
        <f t="shared" si="10"/>
        <v>34</v>
      </c>
      <c r="B273" s="19" t="s">
        <v>47</v>
      </c>
      <c r="C273" s="20" t="str">
        <f>Popis!A280</f>
        <v>Tukić Ana</v>
      </c>
      <c r="D273" s="21">
        <f>Popis!B280</f>
        <v>2000</v>
      </c>
      <c r="E273" s="22" t="str">
        <f>LEFT($F273)</f>
        <v>Ž</v>
      </c>
      <c r="F273" s="23" t="str">
        <f>Popis!E280</f>
        <v>ŽS</v>
      </c>
      <c r="G273" s="24" t="s">
        <v>48</v>
      </c>
      <c r="H273" s="25">
        <f>1 + COUNTIFS($AS$6:$AS$950,"&gt;" &amp;$AS273, $F$6:$F$950, $F273)</f>
        <v>9</v>
      </c>
      <c r="I273" s="26">
        <f>IFERROR(VLOOKUP(C273,kolo1!$C$8:$H$133,6,0),0)</f>
        <v>0</v>
      </c>
      <c r="J273" s="27">
        <f>IFERROR(VLOOKUP(C273,kolo2!$C$8:$H$199,6,0),0)</f>
        <v>0</v>
      </c>
      <c r="K273" s="27">
        <f>IFERROR(VLOOKUP(C273,kolo3!$C$7:$H$169,6,0),0)</f>
        <v>0</v>
      </c>
      <c r="L273" s="27">
        <f>IFERROR(VLOOKUP(C273,kolo4!$C$6:$H$171,6,0),0)</f>
        <v>0</v>
      </c>
      <c r="M273" s="27">
        <f>IFERROR(VLOOKUP(C273,kolo5!$C$6:$H$150,6,0),0)</f>
        <v>0</v>
      </c>
      <c r="N273" s="27">
        <f>IFERROR(VLOOKUP(C273,kolo6!$C$6:$H$153,6,0),0)</f>
        <v>0</v>
      </c>
      <c r="O273" s="27">
        <f>IFERROR(VLOOKUP(C273,kolo7!$C$6:$H$64,6,0),0)</f>
        <v>0</v>
      </c>
      <c r="P273" s="28">
        <f>IFERROR(VLOOKUP(C273,kolo8!$C$6:$H$134,6,0),0)</f>
        <v>0</v>
      </c>
      <c r="Q273" s="29">
        <f t="array" ref="Q273">SUM(LARGE(I273:P273,{1,2,3,4,5}))</f>
        <v>0</v>
      </c>
      <c r="R273" s="30">
        <f>IFERROR(VLOOKUP(C273,kolo9!$C$6:$H$200,6,0),0)</f>
        <v>0</v>
      </c>
      <c r="S273" s="27">
        <f>IFERROR(VLOOKUP(C273,kolo10!$C$6:$H$103,6,0),0)</f>
        <v>0</v>
      </c>
      <c r="T273" s="27">
        <f>IFERROR(VLOOKUP(C273,kolo11!$C$6:$H$154,6,0),0)</f>
        <v>0</v>
      </c>
      <c r="U273" s="31">
        <f>IFERROR(VLOOKUP(C273,kolo12!$C$6:$H$153,6,0),0)</f>
        <v>0</v>
      </c>
      <c r="V273" s="31">
        <f>IFERROR(VLOOKUP(C273,kolo13!$C$6:$H$151,6,0),0)</f>
        <v>0</v>
      </c>
      <c r="W273" s="31">
        <f>IFERROR(VLOOKUP(C273,kolo14!$C$6:$H$137,6,0),0)</f>
        <v>0</v>
      </c>
      <c r="X273" s="31">
        <f>IFERROR(VLOOKUP(C273,kolo15!$C$6:$H$149,6,0),0)</f>
        <v>0</v>
      </c>
      <c r="Y273" s="32">
        <f>IFERROR(VLOOKUP(C273,kolo16!$C$6:$H$155,6,0),0)</f>
        <v>0</v>
      </c>
      <c r="Z273" s="33">
        <f t="array" ref="Z273">SUM(LARGE(R273:Y273,{1,2,3,4,5}))</f>
        <v>0</v>
      </c>
      <c r="AA273" s="30">
        <f>IFERROR(VLOOKUP(C273,kolo17!$C$6:$H$151,6,0),0)</f>
        <v>0</v>
      </c>
      <c r="AB273" s="27">
        <f>IFERROR(VLOOKUP(C273,kolo18!$C$6:$H$157,6,0),0)</f>
        <v>0</v>
      </c>
      <c r="AC273" s="27">
        <f>IFERROR(VLOOKUP(C273,kolo19!$C$6:$H$150,6,0),0)</f>
        <v>0</v>
      </c>
      <c r="AD273" s="31">
        <f>IFERROR(VLOOKUP(C273,kolo20!$C$6:$H$145,6,0),0)</f>
        <v>0</v>
      </c>
      <c r="AE273" s="31">
        <f>IFERROR(VLOOKUP(C273,kolo21!$C$6:$H$152,6,0),0)</f>
        <v>0</v>
      </c>
      <c r="AF273" s="31">
        <f>IFERROR(VLOOKUP(C273,kolo22!$C$6:$H$151,6,0),0)</f>
        <v>0</v>
      </c>
      <c r="AG273" s="31">
        <f>IFERROR(VLOOKUP(C273,kolo23!$C$6:$H$118,6,0),0)</f>
        <v>0</v>
      </c>
      <c r="AH273" s="32">
        <f>IFERROR(VLOOKUP(C273,kolo24!$C$6:$H$143,6,0),0)</f>
        <v>0</v>
      </c>
      <c r="AI273" s="33">
        <f t="array" ref="AI273">SUM(LARGE(AA273:AH273,{1,2,3,4,5}))</f>
        <v>0</v>
      </c>
      <c r="AJ273" s="30">
        <f>IFERROR(VLOOKUP(C273,kolo25!$C$6:$H$200,6,0),0)</f>
        <v>0</v>
      </c>
      <c r="AK273" s="27">
        <f>IFERROR(VLOOKUP(C273,kolo26!$C$6:$H$200,6,0),0)</f>
        <v>0</v>
      </c>
      <c r="AL273" s="27">
        <f>IFERROR(VLOOKUP(C273,kolo27!$C$6:$H$200,6,0),0)</f>
        <v>0</v>
      </c>
      <c r="AM273" s="31">
        <f>IFERROR(VLOOKUP(C273,kolo28!$C$6:$H$200,6,0),0)</f>
        <v>0</v>
      </c>
      <c r="AN273" s="31">
        <f>IFERROR(VLOOKUP(C273,kolo29!$C$6:$H$159,6,0),0)</f>
        <v>0</v>
      </c>
      <c r="AO273" s="31">
        <f>IFERROR(VLOOKUP(C273,kolo30!$C$6:$H$75,6,0),0)</f>
        <v>0</v>
      </c>
      <c r="AP273" s="31">
        <f>IFERROR(VLOOKUP(C273,kolo31!$C$6:$H$118,6,0),0)</f>
        <v>0</v>
      </c>
      <c r="AQ273" s="34">
        <f>IFERROR(VLOOKUP(C273,kolo32!$C$6:$H$200,6,0),0)</f>
        <v>0</v>
      </c>
      <c r="AR273" s="35">
        <f t="array" ref="AR273">SUM(LARGE(AJ273:AQ273,{1,2,3,4,5}))</f>
        <v>0</v>
      </c>
      <c r="AS273" s="36">
        <f>Q273+Z273+AI273+AR273</f>
        <v>0</v>
      </c>
    </row>
    <row r="274" spans="1:45" ht="20.399999999999999" hidden="1">
      <c r="A274" s="18">
        <f t="shared" si="10"/>
        <v>34</v>
      </c>
      <c r="B274" s="19" t="s">
        <v>47</v>
      </c>
      <c r="C274" s="20" t="str">
        <f>Popis!A281</f>
        <v>Turčin Inga</v>
      </c>
      <c r="D274" s="21">
        <f>Popis!B281</f>
        <v>1973</v>
      </c>
      <c r="E274" s="22" t="str">
        <f>LEFT($F274)</f>
        <v>Ž</v>
      </c>
      <c r="F274" s="23" t="str">
        <f>Popis!E281</f>
        <v>Ž45</v>
      </c>
      <c r="G274" s="24" t="s">
        <v>48</v>
      </c>
      <c r="H274" s="25">
        <f>1 + COUNTIFS($AS$6:$AS$950,"&gt;" &amp;$AS274, $F$6:$F$950, $F274)</f>
        <v>3</v>
      </c>
      <c r="I274" s="26">
        <f>IFERROR(VLOOKUP(C274,kolo1!$C$8:$H$133,6,0),0)</f>
        <v>0</v>
      </c>
      <c r="J274" s="27">
        <f>IFERROR(VLOOKUP(C274,kolo2!$C$8:$H$199,6,0),0)</f>
        <v>0</v>
      </c>
      <c r="K274" s="27">
        <f>IFERROR(VLOOKUP(C274,kolo3!$C$7:$H$169,6,0),0)</f>
        <v>0</v>
      </c>
      <c r="L274" s="27">
        <f>IFERROR(VLOOKUP(C274,kolo4!$C$6:$H$171,6,0),0)</f>
        <v>0</v>
      </c>
      <c r="M274" s="27">
        <f>IFERROR(VLOOKUP(C274,kolo5!$C$6:$H$150,6,0),0)</f>
        <v>0</v>
      </c>
      <c r="N274" s="27">
        <f>IFERROR(VLOOKUP(C274,kolo6!$C$6:$H$153,6,0),0)</f>
        <v>0</v>
      </c>
      <c r="O274" s="27">
        <f>IFERROR(VLOOKUP(C274,kolo7!$C$6:$H$64,6,0),0)</f>
        <v>0</v>
      </c>
      <c r="P274" s="28">
        <f>IFERROR(VLOOKUP(C274,kolo8!$C$6:$H$134,6,0),0)</f>
        <v>0</v>
      </c>
      <c r="Q274" s="29">
        <f t="array" ref="Q274">SUM(LARGE(I274:P274,{1,2,3,4,5}))</f>
        <v>0</v>
      </c>
      <c r="R274" s="30">
        <f>IFERROR(VLOOKUP(C274,kolo9!$C$6:$H$200,6,0),0)</f>
        <v>0</v>
      </c>
      <c r="S274" s="27">
        <f>IFERROR(VLOOKUP(C274,kolo10!$C$6:$H$103,6,0),0)</f>
        <v>0</v>
      </c>
      <c r="T274" s="27">
        <f>IFERROR(VLOOKUP(C274,kolo11!$C$6:$H$154,6,0),0)</f>
        <v>0</v>
      </c>
      <c r="U274" s="31">
        <f>IFERROR(VLOOKUP(C274,kolo12!$C$6:$H$153,6,0),0)</f>
        <v>0</v>
      </c>
      <c r="V274" s="31">
        <f>IFERROR(VLOOKUP(C274,kolo13!$C$6:$H$151,6,0),0)</f>
        <v>0</v>
      </c>
      <c r="W274" s="31">
        <f>IFERROR(VLOOKUP(C274,kolo14!$C$6:$H$137,6,0),0)</f>
        <v>0</v>
      </c>
      <c r="X274" s="31">
        <f>IFERROR(VLOOKUP(C274,kolo15!$C$6:$H$149,6,0),0)</f>
        <v>0</v>
      </c>
      <c r="Y274" s="32">
        <f>IFERROR(VLOOKUP(C274,kolo16!$C$6:$H$155,6,0),0)</f>
        <v>0</v>
      </c>
      <c r="Z274" s="33">
        <f t="array" ref="Z274">SUM(LARGE(R274:Y274,{1,2,3,4,5}))</f>
        <v>0</v>
      </c>
      <c r="AA274" s="30">
        <f>IFERROR(VLOOKUP(C274,kolo17!$C$6:$H$151,6,0),0)</f>
        <v>0</v>
      </c>
      <c r="AB274" s="27">
        <f>IFERROR(VLOOKUP(C274,kolo18!$C$6:$H$157,6,0),0)</f>
        <v>0</v>
      </c>
      <c r="AC274" s="27">
        <f>IFERROR(VLOOKUP(C274,kolo19!$C$6:$H$150,6,0),0)</f>
        <v>0</v>
      </c>
      <c r="AD274" s="31">
        <f>IFERROR(VLOOKUP(C274,kolo20!$C$6:$H$145,6,0),0)</f>
        <v>0</v>
      </c>
      <c r="AE274" s="31">
        <f>IFERROR(VLOOKUP(C274,kolo21!$C$6:$H$152,6,0),0)</f>
        <v>0</v>
      </c>
      <c r="AF274" s="31">
        <f>IFERROR(VLOOKUP(C274,kolo22!$C$6:$H$151,6,0),0)</f>
        <v>0</v>
      </c>
      <c r="AG274" s="31">
        <f>IFERROR(VLOOKUP(C274,kolo23!$C$6:$H$118,6,0),0)</f>
        <v>0</v>
      </c>
      <c r="AH274" s="32">
        <f>IFERROR(VLOOKUP(C274,kolo24!$C$6:$H$143,6,0),0)</f>
        <v>0</v>
      </c>
      <c r="AI274" s="33">
        <f t="array" ref="AI274">SUM(LARGE(AA274:AH274,{1,2,3,4,5}))</f>
        <v>0</v>
      </c>
      <c r="AJ274" s="30">
        <f>IFERROR(VLOOKUP(C274,kolo25!$C$6:$H$200,6,0),0)</f>
        <v>0</v>
      </c>
      <c r="AK274" s="27">
        <f>IFERROR(VLOOKUP(C274,kolo26!$C$6:$H$200,6,0),0)</f>
        <v>0</v>
      </c>
      <c r="AL274" s="27">
        <f>IFERROR(VLOOKUP(C274,kolo27!$C$6:$H$200,6,0),0)</f>
        <v>0</v>
      </c>
      <c r="AM274" s="31">
        <f>IFERROR(VLOOKUP(C274,kolo28!$C$6:$H$200,6,0),0)</f>
        <v>0</v>
      </c>
      <c r="AN274" s="31">
        <f>IFERROR(VLOOKUP(C274,kolo29!$C$6:$H$159,6,0),0)</f>
        <v>0</v>
      </c>
      <c r="AO274" s="31">
        <f>IFERROR(VLOOKUP(C274,kolo30!$C$6:$H$75,6,0),0)</f>
        <v>0</v>
      </c>
      <c r="AP274" s="31">
        <f>IFERROR(VLOOKUP(C274,kolo31!$C$6:$H$118,6,0),0)</f>
        <v>0</v>
      </c>
      <c r="AQ274" s="34">
        <f>IFERROR(VLOOKUP(C274,kolo32!$C$6:$H$200,6,0),0)</f>
        <v>0</v>
      </c>
      <c r="AR274" s="35">
        <f t="array" ref="AR274">SUM(LARGE(AJ274:AQ274,{1,2,3,4,5}))</f>
        <v>0</v>
      </c>
      <c r="AS274" s="36">
        <f>Q274+Z274+AI274+AR274</f>
        <v>0</v>
      </c>
    </row>
    <row r="275" spans="1:45" ht="20.399999999999999" hidden="1">
      <c r="A275" s="18">
        <f t="shared" si="10"/>
        <v>58</v>
      </c>
      <c r="B275" s="19" t="s">
        <v>47</v>
      </c>
      <c r="C275" s="20" t="str">
        <f>Popis!A13</f>
        <v>Bakšić Goran</v>
      </c>
      <c r="D275" s="21">
        <f>Popis!B13</f>
        <v>2001</v>
      </c>
      <c r="E275" s="22" t="str">
        <f>LEFT($F275)</f>
        <v>M</v>
      </c>
      <c r="F275" s="23" t="str">
        <f>Popis!E13</f>
        <v>MS</v>
      </c>
      <c r="G275" s="24" t="s">
        <v>48</v>
      </c>
      <c r="H275" s="25">
        <f>1 + COUNTIFS($AS$6:$AS$950,"&gt;" &amp;$AS275, $F$6:$F$950, $F275)</f>
        <v>7</v>
      </c>
      <c r="I275" s="26">
        <f>IFERROR(VLOOKUP(C275,kolo1!$C$8:$H$133,6,0),0)</f>
        <v>0</v>
      </c>
      <c r="J275" s="27">
        <f>IFERROR(VLOOKUP(C275,kolo2!$C$8:$H$199,6,0),0)</f>
        <v>0</v>
      </c>
      <c r="K275" s="27">
        <f>IFERROR(VLOOKUP(C275,kolo3!$C$7:$H$169,6,0),0)</f>
        <v>0</v>
      </c>
      <c r="L275" s="27">
        <f>IFERROR(VLOOKUP(C275,kolo4!$C$6:$H$171,6,0),0)</f>
        <v>0</v>
      </c>
      <c r="M275" s="27">
        <f>IFERROR(VLOOKUP(C275,kolo5!$C$6:$H$150,6,0),0)</f>
        <v>0</v>
      </c>
      <c r="N275" s="27">
        <f>IFERROR(VLOOKUP(C275,kolo6!$C$6:$H$153,6,0),0)</f>
        <v>0</v>
      </c>
      <c r="O275" s="27">
        <f>IFERROR(VLOOKUP(C275,kolo7!$C$6:$H$64,6,0),0)</f>
        <v>0</v>
      </c>
      <c r="P275" s="28">
        <f>IFERROR(VLOOKUP(C275,kolo8!$C$6:$H$134,6,0),0)</f>
        <v>0</v>
      </c>
      <c r="Q275" s="29">
        <f t="array" ref="Q275">SUM(LARGE(I275:P275,{1,2,3,4,5}))</f>
        <v>0</v>
      </c>
      <c r="R275" s="30">
        <f>IFERROR(VLOOKUP(C275,kolo9!$C$6:$H$200,6,0),0)</f>
        <v>0</v>
      </c>
      <c r="S275" s="27">
        <f>IFERROR(VLOOKUP(C275,kolo10!$C$6:$H$103,6,0),0)</f>
        <v>0</v>
      </c>
      <c r="T275" s="27">
        <f>IFERROR(VLOOKUP(C275,kolo11!$C$6:$H$154,6,0),0)</f>
        <v>0</v>
      </c>
      <c r="U275" s="31">
        <f>IFERROR(VLOOKUP(C275,kolo12!$C$6:$H$153,6,0),0)</f>
        <v>0</v>
      </c>
      <c r="V275" s="31">
        <f>IFERROR(VLOOKUP(C275,kolo13!$C$6:$H$151,6,0),0)</f>
        <v>0</v>
      </c>
      <c r="W275" s="31">
        <f>IFERROR(VLOOKUP(C275,kolo14!$C$6:$H$137,6,0),0)</f>
        <v>0</v>
      </c>
      <c r="X275" s="31">
        <f>IFERROR(VLOOKUP(C275,kolo15!$C$6:$H$149,6,0),0)</f>
        <v>0</v>
      </c>
      <c r="Y275" s="32">
        <f>IFERROR(VLOOKUP(C275,kolo16!$C$6:$H$155,6,0),0)</f>
        <v>0</v>
      </c>
      <c r="Z275" s="33">
        <f t="array" ref="Z275">SUM(LARGE(R275:Y275,{1,2,3,4,5}))</f>
        <v>0</v>
      </c>
      <c r="AA275" s="30">
        <f>IFERROR(VLOOKUP(C275,kolo17!$C$6:$H$151,6,0),0)</f>
        <v>0</v>
      </c>
      <c r="AB275" s="27">
        <f>IFERROR(VLOOKUP(C275,kolo18!$C$6:$H$157,6,0),0)</f>
        <v>0</v>
      </c>
      <c r="AC275" s="27">
        <f>IFERROR(VLOOKUP(C275,kolo19!$C$6:$H$150,6,0),0)</f>
        <v>0</v>
      </c>
      <c r="AD275" s="31">
        <f>IFERROR(VLOOKUP(C275,kolo20!$C$6:$H$145,6,0),0)</f>
        <v>0</v>
      </c>
      <c r="AE275" s="31">
        <f>IFERROR(VLOOKUP(C275,kolo21!$C$6:$H$152,6,0),0)</f>
        <v>0</v>
      </c>
      <c r="AF275" s="31">
        <f>IFERROR(VLOOKUP(C275,kolo22!$C$6:$H$151,6,0),0)</f>
        <v>0</v>
      </c>
      <c r="AG275" s="31">
        <f>IFERROR(VLOOKUP(C275,kolo23!$C$6:$H$118,6,0),0)</f>
        <v>0</v>
      </c>
      <c r="AH275" s="32">
        <f>IFERROR(VLOOKUP(C275,kolo24!$C$6:$H$143,6,0),0)</f>
        <v>0</v>
      </c>
      <c r="AI275" s="33">
        <f t="array" ref="AI275">SUM(LARGE(AA275:AH275,{1,2,3,4,5}))</f>
        <v>0</v>
      </c>
      <c r="AJ275" s="30">
        <f>IFERROR(VLOOKUP(C275,kolo25!$C$6:$H$200,6,0),0)</f>
        <v>0</v>
      </c>
      <c r="AK275" s="27">
        <f>IFERROR(VLOOKUP(C275,kolo26!$C$6:$H$200,6,0),0)</f>
        <v>0</v>
      </c>
      <c r="AL275" s="27">
        <f>IFERROR(VLOOKUP(C275,kolo27!$C$6:$H$200,6,0),0)</f>
        <v>0</v>
      </c>
      <c r="AM275" s="31">
        <f>IFERROR(VLOOKUP(C275,kolo28!$C$6:$H$200,6,0),0)</f>
        <v>0</v>
      </c>
      <c r="AN275" s="31">
        <f>IFERROR(VLOOKUP(C275,kolo29!$C$6:$H$159,6,0),0)</f>
        <v>0</v>
      </c>
      <c r="AO275" s="31">
        <f>IFERROR(VLOOKUP(C275,kolo30!$C$6:$H$75,6,0),0)</f>
        <v>0</v>
      </c>
      <c r="AP275" s="31">
        <f>IFERROR(VLOOKUP(C275,kolo31!$C$6:$H$118,6,0),0)</f>
        <v>0</v>
      </c>
      <c r="AQ275" s="34">
        <f>IFERROR(VLOOKUP(C275,kolo32!$C$6:$H$200,6,0),0)</f>
        <v>0</v>
      </c>
      <c r="AR275" s="35">
        <f t="array" ref="AR275">SUM(LARGE(AJ275:AQ275,{1,2,3,4,5}))</f>
        <v>0</v>
      </c>
      <c r="AS275" s="36">
        <f>Q275+Z275+AI275+AR275</f>
        <v>0</v>
      </c>
    </row>
    <row r="276" spans="1:45" ht="20.399999999999999" hidden="1">
      <c r="A276" s="18">
        <f t="shared" si="10"/>
        <v>34</v>
      </c>
      <c r="B276" s="19" t="s">
        <v>47</v>
      </c>
      <c r="C276" s="20" t="str">
        <f>Popis!A101</f>
        <v>Horvat Mirjana</v>
      </c>
      <c r="D276" s="21">
        <f>Popis!B101</f>
        <v>1967</v>
      </c>
      <c r="E276" s="22" t="str">
        <f>LEFT($F276)</f>
        <v>Ž</v>
      </c>
      <c r="F276" s="23" t="str">
        <f>Popis!E101</f>
        <v>Ž55</v>
      </c>
      <c r="G276" s="24" t="s">
        <v>48</v>
      </c>
      <c r="H276" s="25">
        <f>1 + COUNTIFS($AS$6:$AS$950,"&gt;" &amp;$AS276, $F$6:$F$950, $F276)</f>
        <v>1</v>
      </c>
      <c r="I276" s="26">
        <f>IFERROR(VLOOKUP(C276,kolo1!$C$8:$H$133,6,0),0)</f>
        <v>0</v>
      </c>
      <c r="J276" s="27">
        <f>IFERROR(VLOOKUP(C276,kolo2!$C$8:$H$199,6,0),0)</f>
        <v>0</v>
      </c>
      <c r="K276" s="27">
        <f>IFERROR(VLOOKUP(C276,kolo3!$C$7:$H$169,6,0),0)</f>
        <v>0</v>
      </c>
      <c r="L276" s="27">
        <f>IFERROR(VLOOKUP(C276,kolo4!$C$6:$H$171,6,0),0)</f>
        <v>0</v>
      </c>
      <c r="M276" s="27">
        <f>IFERROR(VLOOKUP(C276,kolo5!$C$6:$H$150,6,0),0)</f>
        <v>0</v>
      </c>
      <c r="N276" s="27">
        <f>IFERROR(VLOOKUP(C276,kolo6!$C$6:$H$153,6,0),0)</f>
        <v>0</v>
      </c>
      <c r="O276" s="27">
        <f>IFERROR(VLOOKUP(C276,kolo7!$C$6:$H$64,6,0),0)</f>
        <v>0</v>
      </c>
      <c r="P276" s="28">
        <f>IFERROR(VLOOKUP(C276,kolo8!$C$6:$H$134,6,0),0)</f>
        <v>0</v>
      </c>
      <c r="Q276" s="29">
        <f t="array" ref="Q276">SUM(LARGE(I276:P276,{1,2,3,4,5}))</f>
        <v>0</v>
      </c>
      <c r="R276" s="30">
        <f>IFERROR(VLOOKUP(C276,kolo9!$C$6:$H$200,6,0),0)</f>
        <v>0</v>
      </c>
      <c r="S276" s="27">
        <f>IFERROR(VLOOKUP(C276,kolo10!$C$6:$H$103,6,0),0)</f>
        <v>0</v>
      </c>
      <c r="T276" s="27">
        <f>IFERROR(VLOOKUP(C276,kolo11!$C$6:$H$154,6,0),0)</f>
        <v>0</v>
      </c>
      <c r="U276" s="31">
        <f>IFERROR(VLOOKUP(C276,kolo12!$C$6:$H$153,6,0),0)</f>
        <v>0</v>
      </c>
      <c r="V276" s="31">
        <f>IFERROR(VLOOKUP(C276,kolo13!$C$6:$H$151,6,0),0)</f>
        <v>0</v>
      </c>
      <c r="W276" s="31">
        <f>IFERROR(VLOOKUP(C276,kolo14!$C$6:$H$137,6,0),0)</f>
        <v>0</v>
      </c>
      <c r="X276" s="31">
        <f>IFERROR(VLOOKUP(C276,kolo15!$C$6:$H$149,6,0),0)</f>
        <v>0</v>
      </c>
      <c r="Y276" s="32">
        <f>IFERROR(VLOOKUP(C276,kolo16!$C$6:$H$155,6,0),0)</f>
        <v>0</v>
      </c>
      <c r="Z276" s="33">
        <f t="array" ref="Z276">SUM(LARGE(R276:Y276,{1,2,3,4,5}))</f>
        <v>0</v>
      </c>
      <c r="AA276" s="30">
        <f>IFERROR(VLOOKUP(C276,kolo17!$C$6:$H$151,6,0),0)</f>
        <v>0</v>
      </c>
      <c r="AB276" s="27">
        <f>IFERROR(VLOOKUP(C276,kolo18!$C$6:$H$157,6,0),0)</f>
        <v>0</v>
      </c>
      <c r="AC276" s="27">
        <f>IFERROR(VLOOKUP(C276,kolo19!$C$6:$H$150,6,0),0)</f>
        <v>0</v>
      </c>
      <c r="AD276" s="31">
        <f>IFERROR(VLOOKUP(C276,kolo20!$C$6:$H$145,6,0),0)</f>
        <v>0</v>
      </c>
      <c r="AE276" s="31">
        <f>IFERROR(VLOOKUP(C276,kolo21!$C$6:$H$152,6,0),0)</f>
        <v>0</v>
      </c>
      <c r="AF276" s="31">
        <f>IFERROR(VLOOKUP(C276,kolo22!$C$6:$H$151,6,0),0)</f>
        <v>0</v>
      </c>
      <c r="AG276" s="31">
        <f>IFERROR(VLOOKUP(C276,kolo23!$C$6:$H$118,6,0),0)</f>
        <v>0</v>
      </c>
      <c r="AH276" s="32">
        <f>IFERROR(VLOOKUP(C276,kolo24!$C$6:$H$143,6,0),0)</f>
        <v>0</v>
      </c>
      <c r="AI276" s="33">
        <f t="array" ref="AI276">SUM(LARGE(AA276:AH276,{1,2,3,4,5}))</f>
        <v>0</v>
      </c>
      <c r="AJ276" s="30">
        <f>IFERROR(VLOOKUP(C276,kolo25!$C$6:$H$200,6,0),0)</f>
        <v>0</v>
      </c>
      <c r="AK276" s="27">
        <f>IFERROR(VLOOKUP(C276,kolo26!$C$6:$H$200,6,0),0)</f>
        <v>0</v>
      </c>
      <c r="AL276" s="27">
        <f>IFERROR(VLOOKUP(C276,kolo27!$C$6:$H$200,6,0),0)</f>
        <v>0</v>
      </c>
      <c r="AM276" s="31">
        <f>IFERROR(VLOOKUP(C276,kolo28!$C$6:$H$200,6,0),0)</f>
        <v>0</v>
      </c>
      <c r="AN276" s="31">
        <f>IFERROR(VLOOKUP(C276,kolo29!$C$6:$H$159,6,0),0)</f>
        <v>0</v>
      </c>
      <c r="AO276" s="31">
        <f>IFERROR(VLOOKUP(C276,kolo30!$C$6:$H$75,6,0),0)</f>
        <v>0</v>
      </c>
      <c r="AP276" s="31">
        <f>IFERROR(VLOOKUP(C276,kolo31!$C$6:$H$118,6,0),0)</f>
        <v>0</v>
      </c>
      <c r="AQ276" s="34">
        <f>IFERROR(VLOOKUP(C276,kolo32!$C$6:$H$200,6,0),0)</f>
        <v>0</v>
      </c>
      <c r="AR276" s="35">
        <f t="array" ref="AR276">SUM(LARGE(AJ276:AQ276,{1,2,3,4,5}))</f>
        <v>0</v>
      </c>
      <c r="AS276" s="36">
        <f>Q276+Z276+AI276+AR276</f>
        <v>0</v>
      </c>
    </row>
    <row r="277" spans="1:45" ht="20.399999999999999" hidden="1">
      <c r="A277" s="18">
        <f t="shared" si="10"/>
        <v>58</v>
      </c>
      <c r="B277" s="19" t="s">
        <v>47</v>
      </c>
      <c r="C277" s="20" t="str">
        <f>Popis!A291</f>
        <v>Vida Luka</v>
      </c>
      <c r="D277" s="21">
        <f>Popis!B291</f>
        <v>1988</v>
      </c>
      <c r="E277" s="22" t="str">
        <f>LEFT($F277)</f>
        <v>M</v>
      </c>
      <c r="F277" s="23" t="str">
        <f>Popis!E291</f>
        <v>MS</v>
      </c>
      <c r="G277" s="24" t="s">
        <v>48</v>
      </c>
      <c r="H277" s="25">
        <f>1 + COUNTIFS($AS$6:$AS$950,"&gt;" &amp;$AS277, $F$6:$F$950, $F277)</f>
        <v>7</v>
      </c>
      <c r="I277" s="26">
        <f>IFERROR(VLOOKUP(C277,kolo1!$C$8:$H$133,6,0),0)</f>
        <v>0</v>
      </c>
      <c r="J277" s="27">
        <f>IFERROR(VLOOKUP(C277,kolo2!$C$8:$H$199,6,0),0)</f>
        <v>0</v>
      </c>
      <c r="K277" s="27">
        <f>IFERROR(VLOOKUP(C277,kolo3!$C$7:$H$169,6,0),0)</f>
        <v>0</v>
      </c>
      <c r="L277" s="27">
        <f>IFERROR(VLOOKUP(C277,kolo4!$C$6:$H$171,6,0),0)</f>
        <v>0</v>
      </c>
      <c r="M277" s="27">
        <f>IFERROR(VLOOKUP(C277,kolo5!$C$6:$H$150,6,0),0)</f>
        <v>0</v>
      </c>
      <c r="N277" s="27">
        <f>IFERROR(VLOOKUP(C277,kolo6!$C$6:$H$153,6,0),0)</f>
        <v>0</v>
      </c>
      <c r="O277" s="27">
        <f>IFERROR(VLOOKUP(C277,kolo7!$C$6:$H$64,6,0),0)</f>
        <v>0</v>
      </c>
      <c r="P277" s="28">
        <f>IFERROR(VLOOKUP(C277,kolo8!$C$6:$H$134,6,0),0)</f>
        <v>0</v>
      </c>
      <c r="Q277" s="29">
        <f t="array" ref="Q277">SUM(LARGE(I277:P277,{1,2,3,4,5}))</f>
        <v>0</v>
      </c>
      <c r="R277" s="30">
        <f>IFERROR(VLOOKUP(C277,kolo9!$C$6:$H$200,6,0),0)</f>
        <v>0</v>
      </c>
      <c r="S277" s="27">
        <f>IFERROR(VLOOKUP(C277,kolo10!$C$6:$H$103,6,0),0)</f>
        <v>0</v>
      </c>
      <c r="T277" s="27">
        <f>IFERROR(VLOOKUP(C277,kolo11!$C$6:$H$154,6,0),0)</f>
        <v>0</v>
      </c>
      <c r="U277" s="31">
        <f>IFERROR(VLOOKUP(C277,kolo12!$C$6:$H$153,6,0),0)</f>
        <v>0</v>
      </c>
      <c r="V277" s="31">
        <f>IFERROR(VLOOKUP(C277,kolo13!$C$6:$H$151,6,0),0)</f>
        <v>0</v>
      </c>
      <c r="W277" s="31">
        <f>IFERROR(VLOOKUP(C277,kolo14!$C$6:$H$137,6,0),0)</f>
        <v>0</v>
      </c>
      <c r="X277" s="31">
        <f>IFERROR(VLOOKUP(C277,kolo15!$C$6:$H$149,6,0),0)</f>
        <v>0</v>
      </c>
      <c r="Y277" s="32">
        <f>IFERROR(VLOOKUP(C277,kolo16!$C$6:$H$155,6,0),0)</f>
        <v>0</v>
      </c>
      <c r="Z277" s="33">
        <f t="array" ref="Z277">SUM(LARGE(R277:Y277,{1,2,3,4,5}))</f>
        <v>0</v>
      </c>
      <c r="AA277" s="30">
        <f>IFERROR(VLOOKUP(C277,kolo17!$C$6:$H$151,6,0),0)</f>
        <v>0</v>
      </c>
      <c r="AB277" s="27">
        <f>IFERROR(VLOOKUP(C277,kolo18!$C$6:$H$157,6,0),0)</f>
        <v>0</v>
      </c>
      <c r="AC277" s="27">
        <f>IFERROR(VLOOKUP(C277,kolo19!$C$6:$H$150,6,0),0)</f>
        <v>0</v>
      </c>
      <c r="AD277" s="31">
        <f>IFERROR(VLOOKUP(C277,kolo20!$C$6:$H$145,6,0),0)</f>
        <v>0</v>
      </c>
      <c r="AE277" s="31">
        <f>IFERROR(VLOOKUP(C277,kolo21!$C$6:$H$152,6,0),0)</f>
        <v>0</v>
      </c>
      <c r="AF277" s="31">
        <f>IFERROR(VLOOKUP(C277,kolo22!$C$6:$H$151,6,0),0)</f>
        <v>0</v>
      </c>
      <c r="AG277" s="31">
        <f>IFERROR(VLOOKUP(C277,kolo23!$C$6:$H$118,6,0),0)</f>
        <v>0</v>
      </c>
      <c r="AH277" s="32">
        <f>IFERROR(VLOOKUP(C277,kolo24!$C$6:$H$143,6,0),0)</f>
        <v>0</v>
      </c>
      <c r="AI277" s="33">
        <f t="array" ref="AI277">SUM(LARGE(AA277:AH277,{1,2,3,4,5}))</f>
        <v>0</v>
      </c>
      <c r="AJ277" s="30">
        <f>IFERROR(VLOOKUP(C277,kolo25!$C$6:$H$200,6,0),0)</f>
        <v>0</v>
      </c>
      <c r="AK277" s="27">
        <f>IFERROR(VLOOKUP(C277,kolo26!$C$6:$H$200,6,0),0)</f>
        <v>0</v>
      </c>
      <c r="AL277" s="27">
        <f>IFERROR(VLOOKUP(C277,kolo27!$C$6:$H$200,6,0),0)</f>
        <v>0</v>
      </c>
      <c r="AM277" s="31">
        <f>IFERROR(VLOOKUP(C277,kolo28!$C$6:$H$200,6,0),0)</f>
        <v>0</v>
      </c>
      <c r="AN277" s="31">
        <f>IFERROR(VLOOKUP(C277,kolo29!$C$6:$H$159,6,0),0)</f>
        <v>0</v>
      </c>
      <c r="AO277" s="31">
        <f>IFERROR(VLOOKUP(C277,kolo30!$C$6:$H$75,6,0),0)</f>
        <v>0</v>
      </c>
      <c r="AP277" s="31">
        <f>IFERROR(VLOOKUP(C277,kolo31!$C$6:$H$118,6,0),0)</f>
        <v>0</v>
      </c>
      <c r="AQ277" s="34">
        <f>IFERROR(VLOOKUP(C277,kolo32!$C$6:$H$200,6,0),0)</f>
        <v>0</v>
      </c>
      <c r="AR277" s="35">
        <f t="array" ref="AR277">SUM(LARGE(AJ277:AQ277,{1,2,3,4,5}))</f>
        <v>0</v>
      </c>
      <c r="AS277" s="36">
        <f>Q277+Z277+AI277+AR277</f>
        <v>0</v>
      </c>
    </row>
    <row r="278" spans="1:45" ht="20.399999999999999" hidden="1">
      <c r="A278" s="18">
        <f t="shared" si="10"/>
        <v>34</v>
      </c>
      <c r="B278" s="19" t="s">
        <v>47</v>
      </c>
      <c r="C278" s="20" t="str">
        <f>Popis!A285</f>
        <v>Valjak Valentina</v>
      </c>
      <c r="D278" s="21">
        <f>Popis!B285</f>
        <v>1988</v>
      </c>
      <c r="E278" s="22" t="str">
        <f>LEFT($F278)</f>
        <v>Ž</v>
      </c>
      <c r="F278" s="23" t="str">
        <f>Popis!E285</f>
        <v>ŽS</v>
      </c>
      <c r="G278" s="24" t="s">
        <v>48</v>
      </c>
      <c r="H278" s="25">
        <f>1 + COUNTIFS($AS$6:$AS$950,"&gt;" &amp;$AS278, $F$6:$F$950, $F278)</f>
        <v>9</v>
      </c>
      <c r="I278" s="26">
        <f>IFERROR(VLOOKUP(C278,kolo1!$C$8:$H$133,6,0),0)</f>
        <v>0</v>
      </c>
      <c r="J278" s="27">
        <f>IFERROR(VLOOKUP(C278,kolo2!$C$8:$H$199,6,0),0)</f>
        <v>0</v>
      </c>
      <c r="K278" s="27">
        <f>IFERROR(VLOOKUP(C278,kolo3!$C$7:$H$169,6,0),0)</f>
        <v>0</v>
      </c>
      <c r="L278" s="27">
        <f>IFERROR(VLOOKUP(C278,kolo4!$C$6:$H$171,6,0),0)</f>
        <v>0</v>
      </c>
      <c r="M278" s="27">
        <f>IFERROR(VLOOKUP(C278,kolo5!$C$6:$H$150,6,0),0)</f>
        <v>0</v>
      </c>
      <c r="N278" s="27">
        <f>IFERROR(VLOOKUP(C278,kolo6!$C$6:$H$153,6,0),0)</f>
        <v>0</v>
      </c>
      <c r="O278" s="27">
        <f>IFERROR(VLOOKUP(C278,kolo7!$C$6:$H$64,6,0),0)</f>
        <v>0</v>
      </c>
      <c r="P278" s="28">
        <f>IFERROR(VLOOKUP(C278,kolo8!$C$6:$H$134,6,0),0)</f>
        <v>0</v>
      </c>
      <c r="Q278" s="29">
        <f t="array" ref="Q278">SUM(LARGE(I278:P278,{1,2,3,4,5}))</f>
        <v>0</v>
      </c>
      <c r="R278" s="30">
        <f>IFERROR(VLOOKUP(C278,kolo9!$C$6:$H$200,6,0),0)</f>
        <v>0</v>
      </c>
      <c r="S278" s="27">
        <f>IFERROR(VLOOKUP(C278,kolo10!$C$6:$H$103,6,0),0)</f>
        <v>0</v>
      </c>
      <c r="T278" s="27">
        <f>IFERROR(VLOOKUP(C278,kolo11!$C$6:$H$154,6,0),0)</f>
        <v>0</v>
      </c>
      <c r="U278" s="31">
        <f>IFERROR(VLOOKUP(C278,kolo12!$C$6:$H$153,6,0),0)</f>
        <v>0</v>
      </c>
      <c r="V278" s="31">
        <f>IFERROR(VLOOKUP(C278,kolo13!$C$6:$H$151,6,0),0)</f>
        <v>0</v>
      </c>
      <c r="W278" s="31">
        <f>IFERROR(VLOOKUP(C278,kolo14!$C$6:$H$137,6,0),0)</f>
        <v>0</v>
      </c>
      <c r="X278" s="31">
        <f>IFERROR(VLOOKUP(C278,kolo15!$C$6:$H$149,6,0),0)</f>
        <v>0</v>
      </c>
      <c r="Y278" s="32">
        <f>IFERROR(VLOOKUP(C278,kolo16!$C$6:$H$155,6,0),0)</f>
        <v>0</v>
      </c>
      <c r="Z278" s="33">
        <f t="array" ref="Z278">SUM(LARGE(R278:Y278,{1,2,3,4,5}))</f>
        <v>0</v>
      </c>
      <c r="AA278" s="30">
        <f>IFERROR(VLOOKUP(C278,kolo17!$C$6:$H$151,6,0),0)</f>
        <v>0</v>
      </c>
      <c r="AB278" s="27">
        <f>IFERROR(VLOOKUP(C278,kolo18!$C$6:$H$157,6,0),0)</f>
        <v>0</v>
      </c>
      <c r="AC278" s="27">
        <f>IFERROR(VLOOKUP(C278,kolo19!$C$6:$H$150,6,0),0)</f>
        <v>0</v>
      </c>
      <c r="AD278" s="31">
        <f>IFERROR(VLOOKUP(C278,kolo20!$C$6:$H$145,6,0),0)</f>
        <v>0</v>
      </c>
      <c r="AE278" s="31">
        <f>IFERROR(VLOOKUP(C278,kolo21!$C$6:$H$152,6,0),0)</f>
        <v>0</v>
      </c>
      <c r="AF278" s="31">
        <f>IFERROR(VLOOKUP(C278,kolo22!$C$6:$H$151,6,0),0)</f>
        <v>0</v>
      </c>
      <c r="AG278" s="31">
        <f>IFERROR(VLOOKUP(C278,kolo23!$C$6:$H$118,6,0),0)</f>
        <v>0</v>
      </c>
      <c r="AH278" s="32">
        <f>IFERROR(VLOOKUP(C278,kolo24!$C$6:$H$143,6,0),0)</f>
        <v>0</v>
      </c>
      <c r="AI278" s="33">
        <f t="array" ref="AI278">SUM(LARGE(AA278:AH278,{1,2,3,4,5}))</f>
        <v>0</v>
      </c>
      <c r="AJ278" s="30">
        <f>IFERROR(VLOOKUP(C278,kolo25!$C$6:$H$200,6,0),0)</f>
        <v>0</v>
      </c>
      <c r="AK278" s="27">
        <f>IFERROR(VLOOKUP(C278,kolo26!$C$6:$H$200,6,0),0)</f>
        <v>0</v>
      </c>
      <c r="AL278" s="27">
        <f>IFERROR(VLOOKUP(C278,kolo27!$C$6:$H$200,6,0),0)</f>
        <v>0</v>
      </c>
      <c r="AM278" s="31">
        <f>IFERROR(VLOOKUP(C278,kolo28!$C$6:$H$200,6,0),0)</f>
        <v>0</v>
      </c>
      <c r="AN278" s="31">
        <f>IFERROR(VLOOKUP(C278,kolo29!$C$6:$H$159,6,0),0)</f>
        <v>0</v>
      </c>
      <c r="AO278" s="31">
        <f>IFERROR(VLOOKUP(C278,kolo30!$C$6:$H$75,6,0),0)</f>
        <v>0</v>
      </c>
      <c r="AP278" s="31">
        <f>IFERROR(VLOOKUP(C278,kolo31!$C$6:$H$118,6,0),0)</f>
        <v>0</v>
      </c>
      <c r="AQ278" s="34">
        <f>IFERROR(VLOOKUP(C278,kolo32!$C$6:$H$200,6,0),0)</f>
        <v>0</v>
      </c>
      <c r="AR278" s="35">
        <f t="array" ref="AR278">SUM(LARGE(AJ278:AQ278,{1,2,3,4,5}))</f>
        <v>0</v>
      </c>
      <c r="AS278" s="36">
        <f>Q278+Z278+AI278+AR278</f>
        <v>0</v>
      </c>
    </row>
    <row r="279" spans="1:45" ht="20.399999999999999" hidden="1">
      <c r="A279" s="18">
        <f t="shared" si="10"/>
        <v>34</v>
      </c>
      <c r="B279" s="19" t="s">
        <v>47</v>
      </c>
      <c r="C279" s="20" t="str">
        <f>Popis!A286</f>
        <v>Van de Riet Dunja</v>
      </c>
      <c r="D279" s="21">
        <f>Popis!B286</f>
        <v>1967</v>
      </c>
      <c r="E279" s="22" t="str">
        <f>LEFT($F279)</f>
        <v>Ž</v>
      </c>
      <c r="F279" s="23" t="str">
        <f>Popis!E286</f>
        <v>Ž55</v>
      </c>
      <c r="G279" s="24" t="s">
        <v>48</v>
      </c>
      <c r="H279" s="25">
        <f>1 + COUNTIFS($AS$6:$AS$950,"&gt;" &amp;$AS279, $F$6:$F$950, $F279)</f>
        <v>1</v>
      </c>
      <c r="I279" s="26">
        <f>IFERROR(VLOOKUP(C279,kolo1!$C$8:$H$133,6,0),0)</f>
        <v>0</v>
      </c>
      <c r="J279" s="27">
        <f>IFERROR(VLOOKUP(C279,kolo2!$C$8:$H$199,6,0),0)</f>
        <v>0</v>
      </c>
      <c r="K279" s="27">
        <f>IFERROR(VLOOKUP(C279,kolo3!$C$7:$H$169,6,0),0)</f>
        <v>0</v>
      </c>
      <c r="L279" s="27">
        <f>IFERROR(VLOOKUP(C279,kolo4!$C$6:$H$171,6,0),0)</f>
        <v>0</v>
      </c>
      <c r="M279" s="27">
        <f>IFERROR(VLOOKUP(C279,kolo5!$C$6:$H$150,6,0),0)</f>
        <v>0</v>
      </c>
      <c r="N279" s="27">
        <f>IFERROR(VLOOKUP(C279,kolo6!$C$6:$H$153,6,0),0)</f>
        <v>0</v>
      </c>
      <c r="O279" s="27">
        <f>IFERROR(VLOOKUP(C279,kolo7!$C$6:$H$64,6,0),0)</f>
        <v>0</v>
      </c>
      <c r="P279" s="28">
        <f>IFERROR(VLOOKUP(C279,kolo8!$C$6:$H$134,6,0),0)</f>
        <v>0</v>
      </c>
      <c r="Q279" s="29">
        <f t="array" ref="Q279">SUM(LARGE(I279:P279,{1,2,3,4,5}))</f>
        <v>0</v>
      </c>
      <c r="R279" s="30">
        <f>IFERROR(VLOOKUP(C279,kolo9!$C$6:$H$200,6,0),0)</f>
        <v>0</v>
      </c>
      <c r="S279" s="27">
        <f>IFERROR(VLOOKUP(C279,kolo10!$C$6:$H$103,6,0),0)</f>
        <v>0</v>
      </c>
      <c r="T279" s="27">
        <f>IFERROR(VLOOKUP(C279,kolo11!$C$6:$H$154,6,0),0)</f>
        <v>0</v>
      </c>
      <c r="U279" s="31">
        <f>IFERROR(VLOOKUP(C279,kolo12!$C$6:$H$153,6,0),0)</f>
        <v>0</v>
      </c>
      <c r="V279" s="31">
        <f>IFERROR(VLOOKUP(C279,kolo13!$C$6:$H$151,6,0),0)</f>
        <v>0</v>
      </c>
      <c r="W279" s="31">
        <f>IFERROR(VLOOKUP(C279,kolo14!$C$6:$H$137,6,0),0)</f>
        <v>0</v>
      </c>
      <c r="X279" s="31">
        <f>IFERROR(VLOOKUP(C279,kolo15!$C$6:$H$149,6,0),0)</f>
        <v>0</v>
      </c>
      <c r="Y279" s="32">
        <f>IFERROR(VLOOKUP(C279,kolo16!$C$6:$H$155,6,0),0)</f>
        <v>0</v>
      </c>
      <c r="Z279" s="33">
        <f t="array" ref="Z279">SUM(LARGE(R279:Y279,{1,2,3,4,5}))</f>
        <v>0</v>
      </c>
      <c r="AA279" s="30">
        <f>IFERROR(VLOOKUP(C279,kolo17!$C$6:$H$151,6,0),0)</f>
        <v>0</v>
      </c>
      <c r="AB279" s="27">
        <f>IFERROR(VLOOKUP(C279,kolo18!$C$6:$H$157,6,0),0)</f>
        <v>0</v>
      </c>
      <c r="AC279" s="27">
        <f>IFERROR(VLOOKUP(C279,kolo19!$C$6:$H$150,6,0),0)</f>
        <v>0</v>
      </c>
      <c r="AD279" s="31">
        <f>IFERROR(VLOOKUP(C279,kolo20!$C$6:$H$145,6,0),0)</f>
        <v>0</v>
      </c>
      <c r="AE279" s="31">
        <f>IFERROR(VLOOKUP(C279,kolo21!$C$6:$H$152,6,0),0)</f>
        <v>0</v>
      </c>
      <c r="AF279" s="31">
        <f>IFERROR(VLOOKUP(C279,kolo22!$C$6:$H$151,6,0),0)</f>
        <v>0</v>
      </c>
      <c r="AG279" s="31">
        <f>IFERROR(VLOOKUP(C279,kolo23!$C$6:$H$118,6,0),0)</f>
        <v>0</v>
      </c>
      <c r="AH279" s="32">
        <f>IFERROR(VLOOKUP(C279,kolo24!$C$6:$H$143,6,0),0)</f>
        <v>0</v>
      </c>
      <c r="AI279" s="33">
        <f t="array" ref="AI279">SUM(LARGE(AA279:AH279,{1,2,3,4,5}))</f>
        <v>0</v>
      </c>
      <c r="AJ279" s="30">
        <f>IFERROR(VLOOKUP(C279,kolo25!$C$6:$H$200,6,0),0)</f>
        <v>0</v>
      </c>
      <c r="AK279" s="27">
        <f>IFERROR(VLOOKUP(C279,kolo26!$C$6:$H$200,6,0),0)</f>
        <v>0</v>
      </c>
      <c r="AL279" s="27">
        <f>IFERROR(VLOOKUP(C279,kolo27!$C$6:$H$200,6,0),0)</f>
        <v>0</v>
      </c>
      <c r="AM279" s="31">
        <f>IFERROR(VLOOKUP(C279,kolo28!$C$6:$H$200,6,0),0)</f>
        <v>0</v>
      </c>
      <c r="AN279" s="31">
        <f>IFERROR(VLOOKUP(C279,kolo29!$C$6:$H$159,6,0),0)</f>
        <v>0</v>
      </c>
      <c r="AO279" s="31">
        <f>IFERROR(VLOOKUP(C279,kolo30!$C$6:$H$75,6,0),0)</f>
        <v>0</v>
      </c>
      <c r="AP279" s="31">
        <f>IFERROR(VLOOKUP(C279,kolo31!$C$6:$H$118,6,0),0)</f>
        <v>0</v>
      </c>
      <c r="AQ279" s="34">
        <f>IFERROR(VLOOKUP(C279,kolo32!$C$6:$H$200,6,0),0)</f>
        <v>0</v>
      </c>
      <c r="AR279" s="35">
        <f t="array" ref="AR279">SUM(LARGE(AJ279:AQ279,{1,2,3,4,5}))</f>
        <v>0</v>
      </c>
      <c r="AS279" s="36">
        <f>Q279+Z279+AI279+AR279</f>
        <v>0</v>
      </c>
    </row>
    <row r="280" spans="1:45" ht="20.399999999999999" hidden="1">
      <c r="A280" s="18">
        <f t="shared" si="10"/>
        <v>58</v>
      </c>
      <c r="B280" s="19" t="s">
        <v>47</v>
      </c>
      <c r="C280" s="20" t="str">
        <f>Popis!A287</f>
        <v>Van de Riet Gerrit</v>
      </c>
      <c r="D280" s="21">
        <f>Popis!B287</f>
        <v>1956</v>
      </c>
      <c r="E280" s="22" t="str">
        <f>LEFT($F280)</f>
        <v>M</v>
      </c>
      <c r="F280" s="23" t="str">
        <f>Popis!E287</f>
        <v>M65</v>
      </c>
      <c r="G280" s="24" t="s">
        <v>48</v>
      </c>
      <c r="H280" s="25">
        <f>1 + COUNTIFS($AS$6:$AS$950,"&gt;" &amp;$AS280, $F$6:$F$950, $F280)</f>
        <v>5</v>
      </c>
      <c r="I280" s="26">
        <f>IFERROR(VLOOKUP(C280,kolo1!$C$8:$H$133,6,0),0)</f>
        <v>0</v>
      </c>
      <c r="J280" s="27">
        <f>IFERROR(VLOOKUP(C280,kolo2!$C$8:$H$199,6,0),0)</f>
        <v>0</v>
      </c>
      <c r="K280" s="27">
        <f>IFERROR(VLOOKUP(C280,kolo3!$C$7:$H$169,6,0),0)</f>
        <v>0</v>
      </c>
      <c r="L280" s="27">
        <f>IFERROR(VLOOKUP(C280,kolo4!$C$6:$H$171,6,0),0)</f>
        <v>0</v>
      </c>
      <c r="M280" s="27">
        <f>IFERROR(VLOOKUP(C280,kolo5!$C$6:$H$150,6,0),0)</f>
        <v>0</v>
      </c>
      <c r="N280" s="27">
        <f>IFERROR(VLOOKUP(C280,kolo6!$C$6:$H$153,6,0),0)</f>
        <v>0</v>
      </c>
      <c r="O280" s="27">
        <f>IFERROR(VLOOKUP(C280,kolo7!$C$6:$H$64,6,0),0)</f>
        <v>0</v>
      </c>
      <c r="P280" s="28">
        <f>IFERROR(VLOOKUP(C280,kolo8!$C$6:$H$134,6,0),0)</f>
        <v>0</v>
      </c>
      <c r="Q280" s="29">
        <f t="array" ref="Q280">SUM(LARGE(I280:P280,{1,2,3,4,5}))</f>
        <v>0</v>
      </c>
      <c r="R280" s="30">
        <f>IFERROR(VLOOKUP(C280,kolo9!$C$6:$H$200,6,0),0)</f>
        <v>0</v>
      </c>
      <c r="S280" s="27">
        <f>IFERROR(VLOOKUP(C280,kolo10!$C$6:$H$103,6,0),0)</f>
        <v>0</v>
      </c>
      <c r="T280" s="27">
        <f>IFERROR(VLOOKUP(C280,kolo11!$C$6:$H$154,6,0),0)</f>
        <v>0</v>
      </c>
      <c r="U280" s="31">
        <f>IFERROR(VLOOKUP(C280,kolo12!$C$6:$H$153,6,0),0)</f>
        <v>0</v>
      </c>
      <c r="V280" s="31">
        <f>IFERROR(VLOOKUP(C280,kolo13!$C$6:$H$151,6,0),0)</f>
        <v>0</v>
      </c>
      <c r="W280" s="31">
        <f>IFERROR(VLOOKUP(C280,kolo14!$C$6:$H$137,6,0),0)</f>
        <v>0</v>
      </c>
      <c r="X280" s="31">
        <f>IFERROR(VLOOKUP(C280,kolo15!$C$6:$H$149,6,0),0)</f>
        <v>0</v>
      </c>
      <c r="Y280" s="32">
        <f>IFERROR(VLOOKUP(C280,kolo16!$C$6:$H$155,6,0),0)</f>
        <v>0</v>
      </c>
      <c r="Z280" s="33">
        <f t="array" ref="Z280">SUM(LARGE(R280:Y280,{1,2,3,4,5}))</f>
        <v>0</v>
      </c>
      <c r="AA280" s="30">
        <f>IFERROR(VLOOKUP(C280,kolo17!$C$6:$H$151,6,0),0)</f>
        <v>0</v>
      </c>
      <c r="AB280" s="27">
        <f>IFERROR(VLOOKUP(C280,kolo18!$C$6:$H$157,6,0),0)</f>
        <v>0</v>
      </c>
      <c r="AC280" s="27">
        <f>IFERROR(VLOOKUP(C280,kolo19!$C$6:$H$150,6,0),0)</f>
        <v>0</v>
      </c>
      <c r="AD280" s="31">
        <f>IFERROR(VLOOKUP(C280,kolo20!$C$6:$H$145,6,0),0)</f>
        <v>0</v>
      </c>
      <c r="AE280" s="31">
        <f>IFERROR(VLOOKUP(C280,kolo21!$C$6:$H$152,6,0),0)</f>
        <v>0</v>
      </c>
      <c r="AF280" s="31">
        <f>IFERROR(VLOOKUP(C280,kolo22!$C$6:$H$151,6,0),0)</f>
        <v>0</v>
      </c>
      <c r="AG280" s="31">
        <f>IFERROR(VLOOKUP(C280,kolo23!$C$6:$H$118,6,0),0)</f>
        <v>0</v>
      </c>
      <c r="AH280" s="32">
        <f>IFERROR(VLOOKUP(C280,kolo24!$C$6:$H$143,6,0),0)</f>
        <v>0</v>
      </c>
      <c r="AI280" s="33">
        <f t="array" ref="AI280">SUM(LARGE(AA280:AH280,{1,2,3,4,5}))</f>
        <v>0</v>
      </c>
      <c r="AJ280" s="30">
        <f>IFERROR(VLOOKUP(C280,kolo25!$C$6:$H$200,6,0),0)</f>
        <v>0</v>
      </c>
      <c r="AK280" s="27">
        <f>IFERROR(VLOOKUP(C280,kolo26!$C$6:$H$200,6,0),0)</f>
        <v>0</v>
      </c>
      <c r="AL280" s="27">
        <f>IFERROR(VLOOKUP(C280,kolo27!$C$6:$H$200,6,0),0)</f>
        <v>0</v>
      </c>
      <c r="AM280" s="31">
        <f>IFERROR(VLOOKUP(C280,kolo28!$C$6:$H$200,6,0),0)</f>
        <v>0</v>
      </c>
      <c r="AN280" s="31">
        <f>IFERROR(VLOOKUP(C280,kolo29!$C$6:$H$159,6,0),0)</f>
        <v>0</v>
      </c>
      <c r="AO280" s="31">
        <f>IFERROR(VLOOKUP(C280,kolo30!$C$6:$H$75,6,0),0)</f>
        <v>0</v>
      </c>
      <c r="AP280" s="31">
        <f>IFERROR(VLOOKUP(C280,kolo31!$C$6:$H$118,6,0),0)</f>
        <v>0</v>
      </c>
      <c r="AQ280" s="34">
        <f>IFERROR(VLOOKUP(C280,kolo32!$C$6:$H$200,6,0),0)</f>
        <v>0</v>
      </c>
      <c r="AR280" s="35">
        <f t="array" ref="AR280">SUM(LARGE(AJ280:AQ280,{1,2,3,4,5}))</f>
        <v>0</v>
      </c>
      <c r="AS280" s="36">
        <f>Q280+Z280+AI280+AR280</f>
        <v>0</v>
      </c>
    </row>
    <row r="281" spans="1:45" ht="20.399999999999999" hidden="1">
      <c r="A281" s="18">
        <f t="shared" si="10"/>
        <v>58</v>
      </c>
      <c r="B281" s="19" t="s">
        <v>47</v>
      </c>
      <c r="C281" s="20" t="str">
        <f>Popis!A325</f>
        <v>Vrbanac Bojan</v>
      </c>
      <c r="D281" s="21">
        <f>Popis!B325</f>
        <v>1976</v>
      </c>
      <c r="E281" s="22" t="str">
        <f>LEFT($F281)</f>
        <v>M</v>
      </c>
      <c r="F281" s="23" t="str">
        <f>Popis!E325</f>
        <v>M45</v>
      </c>
      <c r="G281" s="24" t="s">
        <v>48</v>
      </c>
      <c r="H281" s="25">
        <f>1 + COUNTIFS($AS$6:$AS$950,"&gt;" &amp;$AS281, $F$6:$F$950, $F281)</f>
        <v>9</v>
      </c>
      <c r="I281" s="26">
        <f>IFERROR(VLOOKUP(C281,kolo1!$C$8:$H$133,6,0),0)</f>
        <v>0</v>
      </c>
      <c r="J281" s="27">
        <f>IFERROR(VLOOKUP(C281,kolo2!$C$8:$H$199,6,0),0)</f>
        <v>0</v>
      </c>
      <c r="K281" s="27">
        <f>IFERROR(VLOOKUP(C281,kolo3!$C$7:$H$169,6,0),0)</f>
        <v>0</v>
      </c>
      <c r="L281" s="27">
        <f>IFERROR(VLOOKUP(C281,kolo4!$C$6:$H$171,6,0),0)</f>
        <v>0</v>
      </c>
      <c r="M281" s="27">
        <f>IFERROR(VLOOKUP(C281,kolo5!$C$6:$H$150,6,0),0)</f>
        <v>0</v>
      </c>
      <c r="N281" s="27">
        <f>IFERROR(VLOOKUP(C281,kolo6!$C$6:$H$153,6,0),0)</f>
        <v>0</v>
      </c>
      <c r="O281" s="27">
        <f>IFERROR(VLOOKUP(C281,kolo7!$C$6:$H$64,6,0),0)</f>
        <v>0</v>
      </c>
      <c r="P281" s="28">
        <f>IFERROR(VLOOKUP(C281,kolo8!$C$6:$H$134,6,0),0)</f>
        <v>0</v>
      </c>
      <c r="Q281" s="29">
        <f t="array" ref="Q281">SUM(LARGE(I281:P281,{1,2,3,4,5}))</f>
        <v>0</v>
      </c>
      <c r="R281" s="30">
        <f>IFERROR(VLOOKUP(C281,kolo9!$C$6:$H$200,6,0),0)</f>
        <v>0</v>
      </c>
      <c r="S281" s="27">
        <f>IFERROR(VLOOKUP(C281,kolo10!$C$6:$H$103,6,0),0)</f>
        <v>0</v>
      </c>
      <c r="T281" s="27">
        <f>IFERROR(VLOOKUP(C281,kolo11!$C$6:$H$154,6,0),0)</f>
        <v>0</v>
      </c>
      <c r="U281" s="31">
        <f>IFERROR(VLOOKUP(C281,kolo12!$C$6:$H$153,6,0),0)</f>
        <v>0</v>
      </c>
      <c r="V281" s="31">
        <f>IFERROR(VLOOKUP(C281,kolo13!$C$6:$H$151,6,0),0)</f>
        <v>0</v>
      </c>
      <c r="W281" s="31">
        <f>IFERROR(VLOOKUP(C281,kolo14!$C$6:$H$137,6,0),0)</f>
        <v>0</v>
      </c>
      <c r="X281" s="31">
        <f>IFERROR(VLOOKUP(C281,kolo15!$C$6:$H$149,6,0),0)</f>
        <v>0</v>
      </c>
      <c r="Y281" s="32">
        <f>IFERROR(VLOOKUP(C281,kolo16!$C$6:$H$155,6,0),0)</f>
        <v>0</v>
      </c>
      <c r="Z281" s="33">
        <f t="array" ref="Z281">SUM(LARGE(R281:Y281,{1,2,3,4,5}))</f>
        <v>0</v>
      </c>
      <c r="AA281" s="30">
        <f>IFERROR(VLOOKUP(C281,kolo17!$C$6:$H$151,6,0),0)</f>
        <v>0</v>
      </c>
      <c r="AB281" s="27">
        <f>IFERROR(VLOOKUP(C281,kolo18!$C$6:$H$157,6,0),0)</f>
        <v>0</v>
      </c>
      <c r="AC281" s="27">
        <f>IFERROR(VLOOKUP(C281,kolo19!$C$6:$H$150,6,0),0)</f>
        <v>0</v>
      </c>
      <c r="AD281" s="31">
        <f>IFERROR(VLOOKUP(C281,kolo20!$C$6:$H$145,6,0),0)</f>
        <v>0</v>
      </c>
      <c r="AE281" s="31">
        <f>IFERROR(VLOOKUP(C281,kolo21!$C$6:$H$152,6,0),0)</f>
        <v>0</v>
      </c>
      <c r="AF281" s="31">
        <f>IFERROR(VLOOKUP(C281,kolo22!$C$6:$H$151,6,0),0)</f>
        <v>0</v>
      </c>
      <c r="AG281" s="31">
        <f>IFERROR(VLOOKUP(C281,kolo23!$C$6:$H$118,6,0),0)</f>
        <v>0</v>
      </c>
      <c r="AH281" s="32">
        <f>IFERROR(VLOOKUP(C281,kolo24!$C$6:$H$143,6,0),0)</f>
        <v>0</v>
      </c>
      <c r="AI281" s="33">
        <f t="array" ref="AI281">SUM(LARGE(AA281:AH281,{1,2,3,4,5}))</f>
        <v>0</v>
      </c>
      <c r="AJ281" s="30">
        <f>IFERROR(VLOOKUP(C281,kolo25!$C$6:$H$200,6,0),0)</f>
        <v>0</v>
      </c>
      <c r="AK281" s="27">
        <f>IFERROR(VLOOKUP(C281,kolo26!$C$6:$H$200,6,0),0)</f>
        <v>0</v>
      </c>
      <c r="AL281" s="27">
        <f>IFERROR(VLOOKUP(C281,kolo27!$C$6:$H$200,6,0),0)</f>
        <v>0</v>
      </c>
      <c r="AM281" s="31">
        <f>IFERROR(VLOOKUP(C281,kolo28!$C$6:$H$200,6,0),0)</f>
        <v>0</v>
      </c>
      <c r="AN281" s="31">
        <f>IFERROR(VLOOKUP(C281,kolo29!$C$6:$H$159,6,0),0)</f>
        <v>0</v>
      </c>
      <c r="AO281" s="31">
        <f>IFERROR(VLOOKUP(C281,kolo30!$C$6:$H$75,6,0),0)</f>
        <v>0</v>
      </c>
      <c r="AP281" s="31">
        <f>IFERROR(VLOOKUP(C281,kolo31!$C$6:$H$118,6,0),0)</f>
        <v>0</v>
      </c>
      <c r="AQ281" s="34">
        <f>IFERROR(VLOOKUP(C281,kolo32!$C$6:$H$200,6,0),0)</f>
        <v>0</v>
      </c>
      <c r="AR281" s="35">
        <f t="array" ref="AR281">SUM(LARGE(AJ281:AQ281,{1,2,3,4,5}))</f>
        <v>0</v>
      </c>
      <c r="AS281" s="36">
        <f>Q281+Z281+AI281+AR281</f>
        <v>0</v>
      </c>
    </row>
    <row r="282" spans="1:45" ht="20.399999999999999" hidden="1">
      <c r="A282" s="18">
        <f t="shared" si="10"/>
        <v>58</v>
      </c>
      <c r="B282" s="19" t="s">
        <v>47</v>
      </c>
      <c r="C282" s="20" t="str">
        <f>Popis!A289</f>
        <v>Vegi Saša</v>
      </c>
      <c r="D282" s="21">
        <f>Popis!B289</f>
        <v>1977</v>
      </c>
      <c r="E282" s="22" t="str">
        <f>LEFT($F282)</f>
        <v>M</v>
      </c>
      <c r="F282" s="23" t="str">
        <f>Popis!E289</f>
        <v>M45</v>
      </c>
      <c r="G282" s="24" t="s">
        <v>48</v>
      </c>
      <c r="H282" s="25">
        <f>1 + COUNTIFS($AS$6:$AS$950,"&gt;" &amp;$AS282, $F$6:$F$950, $F282)</f>
        <v>9</v>
      </c>
      <c r="I282" s="26">
        <f>IFERROR(VLOOKUP(C282,kolo1!$C$8:$H$133,6,0),0)</f>
        <v>0</v>
      </c>
      <c r="J282" s="27">
        <f>IFERROR(VLOOKUP(C282,kolo2!$C$8:$H$199,6,0),0)</f>
        <v>0</v>
      </c>
      <c r="K282" s="27">
        <f>IFERROR(VLOOKUP(C282,kolo3!$C$7:$H$169,6,0),0)</f>
        <v>0</v>
      </c>
      <c r="L282" s="27">
        <f>IFERROR(VLOOKUP(C282,kolo4!$C$6:$H$171,6,0),0)</f>
        <v>0</v>
      </c>
      <c r="M282" s="27">
        <f>IFERROR(VLOOKUP(C282,kolo5!$C$6:$H$150,6,0),0)</f>
        <v>0</v>
      </c>
      <c r="N282" s="27">
        <f>IFERROR(VLOOKUP(C282,kolo6!$C$6:$H$153,6,0),0)</f>
        <v>0</v>
      </c>
      <c r="O282" s="27">
        <f>IFERROR(VLOOKUP(C282,kolo7!$C$6:$H$64,6,0),0)</f>
        <v>0</v>
      </c>
      <c r="P282" s="28">
        <f>IFERROR(VLOOKUP(C282,kolo8!$C$6:$H$134,6,0),0)</f>
        <v>0</v>
      </c>
      <c r="Q282" s="29">
        <f t="array" ref="Q282">SUM(LARGE(I282:P282,{1,2,3,4,5}))</f>
        <v>0</v>
      </c>
      <c r="R282" s="30">
        <f>IFERROR(VLOOKUP(C282,kolo9!$C$6:$H$200,6,0),0)</f>
        <v>0</v>
      </c>
      <c r="S282" s="27">
        <f>IFERROR(VLOOKUP(C282,kolo10!$C$6:$H$103,6,0),0)</f>
        <v>0</v>
      </c>
      <c r="T282" s="27">
        <f>IFERROR(VLOOKUP(C282,kolo11!$C$6:$H$154,6,0),0)</f>
        <v>0</v>
      </c>
      <c r="U282" s="31">
        <f>IFERROR(VLOOKUP(C282,kolo12!$C$6:$H$153,6,0),0)</f>
        <v>0</v>
      </c>
      <c r="V282" s="31">
        <f>IFERROR(VLOOKUP(C282,kolo13!$C$6:$H$151,6,0),0)</f>
        <v>0</v>
      </c>
      <c r="W282" s="31">
        <f>IFERROR(VLOOKUP(C282,kolo14!$C$6:$H$137,6,0),0)</f>
        <v>0</v>
      </c>
      <c r="X282" s="31">
        <f>IFERROR(VLOOKUP(C282,kolo15!$C$6:$H$149,6,0),0)</f>
        <v>0</v>
      </c>
      <c r="Y282" s="32">
        <f>IFERROR(VLOOKUP(C282,kolo16!$C$6:$H$155,6,0),0)</f>
        <v>0</v>
      </c>
      <c r="Z282" s="33">
        <f t="array" ref="Z282">SUM(LARGE(R282:Y282,{1,2,3,4,5}))</f>
        <v>0</v>
      </c>
      <c r="AA282" s="30">
        <f>IFERROR(VLOOKUP(C282,kolo17!$C$6:$H$151,6,0),0)</f>
        <v>0</v>
      </c>
      <c r="AB282" s="27">
        <f>IFERROR(VLOOKUP(C282,kolo18!$C$6:$H$157,6,0),0)</f>
        <v>0</v>
      </c>
      <c r="AC282" s="27">
        <f>IFERROR(VLOOKUP(C282,kolo19!$C$6:$H$150,6,0),0)</f>
        <v>0</v>
      </c>
      <c r="AD282" s="31">
        <f>IFERROR(VLOOKUP(C282,kolo20!$C$6:$H$145,6,0),0)</f>
        <v>0</v>
      </c>
      <c r="AE282" s="31">
        <f>IFERROR(VLOOKUP(C282,kolo21!$C$6:$H$152,6,0),0)</f>
        <v>0</v>
      </c>
      <c r="AF282" s="31">
        <f>IFERROR(VLOOKUP(C282,kolo22!$C$6:$H$151,6,0),0)</f>
        <v>0</v>
      </c>
      <c r="AG282" s="31">
        <f>IFERROR(VLOOKUP(C282,kolo23!$C$6:$H$118,6,0),0)</f>
        <v>0</v>
      </c>
      <c r="AH282" s="32">
        <f>IFERROR(VLOOKUP(C282,kolo24!$C$6:$H$143,6,0),0)</f>
        <v>0</v>
      </c>
      <c r="AI282" s="33">
        <f t="array" ref="AI282">SUM(LARGE(AA282:AH282,{1,2,3,4,5}))</f>
        <v>0</v>
      </c>
      <c r="AJ282" s="30">
        <f>IFERROR(VLOOKUP(C282,kolo25!$C$6:$H$200,6,0),0)</f>
        <v>0</v>
      </c>
      <c r="AK282" s="27">
        <f>IFERROR(VLOOKUP(C282,kolo26!$C$6:$H$200,6,0),0)</f>
        <v>0</v>
      </c>
      <c r="AL282" s="27">
        <f>IFERROR(VLOOKUP(C282,kolo27!$C$6:$H$200,6,0),0)</f>
        <v>0</v>
      </c>
      <c r="AM282" s="31">
        <f>IFERROR(VLOOKUP(C282,kolo28!$C$6:$H$200,6,0),0)</f>
        <v>0</v>
      </c>
      <c r="AN282" s="31">
        <f>IFERROR(VLOOKUP(C282,kolo29!$C$6:$H$159,6,0),0)</f>
        <v>0</v>
      </c>
      <c r="AO282" s="31">
        <f>IFERROR(VLOOKUP(C282,kolo30!$C$6:$H$75,6,0),0)</f>
        <v>0</v>
      </c>
      <c r="AP282" s="31">
        <f>IFERROR(VLOOKUP(C282,kolo31!$C$6:$H$118,6,0),0)</f>
        <v>0</v>
      </c>
      <c r="AQ282" s="34">
        <f>IFERROR(VLOOKUP(C282,kolo32!$C$6:$H$200,6,0),0)</f>
        <v>0</v>
      </c>
      <c r="AR282" s="35">
        <f t="array" ref="AR282">SUM(LARGE(AJ282:AQ282,{1,2,3,4,5}))</f>
        <v>0</v>
      </c>
      <c r="AS282" s="36">
        <f>Q282+Z282+AI282+AR282</f>
        <v>0</v>
      </c>
    </row>
    <row r="283" spans="1:45" ht="20.399999999999999" hidden="1">
      <c r="A283" s="18">
        <f t="shared" si="10"/>
        <v>58</v>
      </c>
      <c r="B283" s="19" t="s">
        <v>47</v>
      </c>
      <c r="C283" s="20" t="str">
        <f>Popis!A290</f>
        <v>Velić Ivan</v>
      </c>
      <c r="D283" s="21">
        <f>Popis!B290</f>
        <v>1970</v>
      </c>
      <c r="E283" s="22" t="str">
        <f>LEFT($F283)</f>
        <v>M</v>
      </c>
      <c r="F283" s="23" t="str">
        <f>Popis!E290</f>
        <v>M50</v>
      </c>
      <c r="G283" s="24" t="s">
        <v>48</v>
      </c>
      <c r="H283" s="25">
        <f>1 + COUNTIFS($AS$6:$AS$950,"&gt;" &amp;$AS283, $F$6:$F$950, $F283)</f>
        <v>5</v>
      </c>
      <c r="I283" s="26">
        <f>IFERROR(VLOOKUP(C283,kolo1!$C$8:$H$133,6,0),0)</f>
        <v>0</v>
      </c>
      <c r="J283" s="27">
        <f>IFERROR(VLOOKUP(C283,kolo2!$C$8:$H$199,6,0),0)</f>
        <v>0</v>
      </c>
      <c r="K283" s="27">
        <f>IFERROR(VLOOKUP(C283,kolo3!$C$7:$H$169,6,0),0)</f>
        <v>0</v>
      </c>
      <c r="L283" s="27">
        <f>IFERROR(VLOOKUP(C283,kolo4!$C$6:$H$171,6,0),0)</f>
        <v>0</v>
      </c>
      <c r="M283" s="27">
        <f>IFERROR(VLOOKUP(C283,kolo5!$C$6:$H$150,6,0),0)</f>
        <v>0</v>
      </c>
      <c r="N283" s="27">
        <f>IFERROR(VLOOKUP(C283,kolo6!$C$6:$H$153,6,0),0)</f>
        <v>0</v>
      </c>
      <c r="O283" s="27">
        <f>IFERROR(VLOOKUP(C283,kolo7!$C$6:$H$64,6,0),0)</f>
        <v>0</v>
      </c>
      <c r="P283" s="28">
        <f>IFERROR(VLOOKUP(C283,kolo8!$C$6:$H$134,6,0),0)</f>
        <v>0</v>
      </c>
      <c r="Q283" s="29">
        <f t="array" ref="Q283">SUM(LARGE(I283:P283,{1,2,3,4,5}))</f>
        <v>0</v>
      </c>
      <c r="R283" s="30">
        <f>IFERROR(VLOOKUP(C283,kolo9!$C$6:$H$200,6,0),0)</f>
        <v>0</v>
      </c>
      <c r="S283" s="27">
        <f>IFERROR(VLOOKUP(C283,kolo10!$C$6:$H$103,6,0),0)</f>
        <v>0</v>
      </c>
      <c r="T283" s="27">
        <f>IFERROR(VLOOKUP(C283,kolo11!$C$6:$H$154,6,0),0)</f>
        <v>0</v>
      </c>
      <c r="U283" s="31">
        <f>IFERROR(VLOOKUP(C283,kolo12!$C$6:$H$153,6,0),0)</f>
        <v>0</v>
      </c>
      <c r="V283" s="31">
        <f>IFERROR(VLOOKUP(C283,kolo13!$C$6:$H$151,6,0),0)</f>
        <v>0</v>
      </c>
      <c r="W283" s="31">
        <f>IFERROR(VLOOKUP(C283,kolo14!$C$6:$H$137,6,0),0)</f>
        <v>0</v>
      </c>
      <c r="X283" s="31">
        <f>IFERROR(VLOOKUP(C283,kolo15!$C$6:$H$149,6,0),0)</f>
        <v>0</v>
      </c>
      <c r="Y283" s="32">
        <f>IFERROR(VLOOKUP(C283,kolo16!$C$6:$H$155,6,0),0)</f>
        <v>0</v>
      </c>
      <c r="Z283" s="33">
        <f t="array" ref="Z283">SUM(LARGE(R283:Y283,{1,2,3,4,5}))</f>
        <v>0</v>
      </c>
      <c r="AA283" s="30">
        <f>IFERROR(VLOOKUP(C283,kolo17!$C$6:$H$151,6,0),0)</f>
        <v>0</v>
      </c>
      <c r="AB283" s="27">
        <f>IFERROR(VLOOKUP(C283,kolo18!$C$6:$H$157,6,0),0)</f>
        <v>0</v>
      </c>
      <c r="AC283" s="27">
        <f>IFERROR(VLOOKUP(C283,kolo19!$C$6:$H$150,6,0),0)</f>
        <v>0</v>
      </c>
      <c r="AD283" s="31">
        <f>IFERROR(VLOOKUP(C283,kolo20!$C$6:$H$145,6,0),0)</f>
        <v>0</v>
      </c>
      <c r="AE283" s="31">
        <f>IFERROR(VLOOKUP(C283,kolo21!$C$6:$H$152,6,0),0)</f>
        <v>0</v>
      </c>
      <c r="AF283" s="31">
        <f>IFERROR(VLOOKUP(C283,kolo22!$C$6:$H$151,6,0),0)</f>
        <v>0</v>
      </c>
      <c r="AG283" s="31">
        <f>IFERROR(VLOOKUP(C283,kolo23!$C$6:$H$118,6,0),0)</f>
        <v>0</v>
      </c>
      <c r="AH283" s="32">
        <f>IFERROR(VLOOKUP(C283,kolo24!$C$6:$H$143,6,0),0)</f>
        <v>0</v>
      </c>
      <c r="AI283" s="33">
        <f t="array" ref="AI283">SUM(LARGE(AA283:AH283,{1,2,3,4,5}))</f>
        <v>0</v>
      </c>
      <c r="AJ283" s="30">
        <f>IFERROR(VLOOKUP(C283,kolo25!$C$6:$H$200,6,0),0)</f>
        <v>0</v>
      </c>
      <c r="AK283" s="27">
        <f>IFERROR(VLOOKUP(C283,kolo26!$C$6:$H$200,6,0),0)</f>
        <v>0</v>
      </c>
      <c r="AL283" s="27">
        <f>IFERROR(VLOOKUP(C283,kolo27!$C$6:$H$200,6,0),0)</f>
        <v>0</v>
      </c>
      <c r="AM283" s="31">
        <f>IFERROR(VLOOKUP(C283,kolo28!$C$6:$H$200,6,0),0)</f>
        <v>0</v>
      </c>
      <c r="AN283" s="31">
        <f>IFERROR(VLOOKUP(C283,kolo29!$C$6:$H$159,6,0),0)</f>
        <v>0</v>
      </c>
      <c r="AO283" s="31">
        <f>IFERROR(VLOOKUP(C283,kolo30!$C$6:$H$75,6,0),0)</f>
        <v>0</v>
      </c>
      <c r="AP283" s="31">
        <f>IFERROR(VLOOKUP(C283,kolo31!$C$6:$H$118,6,0),0)</f>
        <v>0</v>
      </c>
      <c r="AQ283" s="34">
        <f>IFERROR(VLOOKUP(C283,kolo32!$C$6:$H$200,6,0),0)</f>
        <v>0</v>
      </c>
      <c r="AR283" s="35">
        <f t="array" ref="AR283">SUM(LARGE(AJ283:AQ283,{1,2,3,4,5}))</f>
        <v>0</v>
      </c>
      <c r="AS283" s="36">
        <f>Q283+Z283+AI283+AR283</f>
        <v>0</v>
      </c>
    </row>
    <row r="284" spans="1:45" ht="20.399999999999999" hidden="1">
      <c r="A284" s="18">
        <f t="shared" si="10"/>
        <v>58</v>
      </c>
      <c r="B284" s="19" t="s">
        <v>47</v>
      </c>
      <c r="C284" s="20" t="str">
        <f>Popis!A307</f>
        <v>Zubac Nenad</v>
      </c>
      <c r="D284" s="21">
        <f>Popis!B307</f>
        <v>1964</v>
      </c>
      <c r="E284" s="22" t="str">
        <f>LEFT($F284)</f>
        <v>M</v>
      </c>
      <c r="F284" s="23" t="str">
        <f>Popis!E307</f>
        <v>M55</v>
      </c>
      <c r="G284" s="24" t="s">
        <v>48</v>
      </c>
      <c r="H284" s="25">
        <f>1 + COUNTIFS($AS$6:$AS$950,"&gt;" &amp;$AS284, $F$6:$F$950, $F284)</f>
        <v>6</v>
      </c>
      <c r="I284" s="26">
        <f>IFERROR(VLOOKUP(C284,kolo1!$C$8:$H$133,6,0),0)</f>
        <v>0</v>
      </c>
      <c r="J284" s="27">
        <f>IFERROR(VLOOKUP(C284,kolo2!$C$8:$H$199,6,0),0)</f>
        <v>0</v>
      </c>
      <c r="K284" s="27">
        <f>IFERROR(VLOOKUP(C284,kolo3!$C$7:$H$169,6,0),0)</f>
        <v>0</v>
      </c>
      <c r="L284" s="27">
        <f>IFERROR(VLOOKUP(C284,kolo4!$C$6:$H$171,6,0),0)</f>
        <v>0</v>
      </c>
      <c r="M284" s="27">
        <f>IFERROR(VLOOKUP(C284,kolo5!$C$6:$H$150,6,0),0)</f>
        <v>0</v>
      </c>
      <c r="N284" s="27">
        <f>IFERROR(VLOOKUP(C284,kolo6!$C$6:$H$153,6,0),0)</f>
        <v>0</v>
      </c>
      <c r="O284" s="27">
        <f>IFERROR(VLOOKUP(C284,kolo7!$C$6:$H$64,6,0),0)</f>
        <v>0</v>
      </c>
      <c r="P284" s="28">
        <f>IFERROR(VLOOKUP(C284,kolo8!$C$6:$H$134,6,0),0)</f>
        <v>0</v>
      </c>
      <c r="Q284" s="29">
        <f t="array" ref="Q284">SUM(LARGE(I284:P284,{1,2,3,4,5}))</f>
        <v>0</v>
      </c>
      <c r="R284" s="30">
        <f>IFERROR(VLOOKUP(C284,kolo9!$C$6:$H$200,6,0),0)</f>
        <v>0</v>
      </c>
      <c r="S284" s="27">
        <f>IFERROR(VLOOKUP(C284,kolo10!$C$6:$H$103,6,0),0)</f>
        <v>0</v>
      </c>
      <c r="T284" s="27">
        <f>IFERROR(VLOOKUP(C284,kolo11!$C$6:$H$154,6,0),0)</f>
        <v>0</v>
      </c>
      <c r="U284" s="31">
        <f>IFERROR(VLOOKUP(C284,kolo12!$C$6:$H$153,6,0),0)</f>
        <v>0</v>
      </c>
      <c r="V284" s="31">
        <f>IFERROR(VLOOKUP(C284,kolo13!$C$6:$H$151,6,0),0)</f>
        <v>0</v>
      </c>
      <c r="W284" s="31">
        <f>IFERROR(VLOOKUP(C284,kolo14!$C$6:$H$137,6,0),0)</f>
        <v>0</v>
      </c>
      <c r="X284" s="31">
        <f>IFERROR(VLOOKUP(C284,kolo15!$C$6:$H$149,6,0),0)</f>
        <v>0</v>
      </c>
      <c r="Y284" s="32">
        <f>IFERROR(VLOOKUP(C284,kolo16!$C$6:$H$155,6,0),0)</f>
        <v>0</v>
      </c>
      <c r="Z284" s="33">
        <f t="array" ref="Z284">SUM(LARGE(R284:Y284,{1,2,3,4,5}))</f>
        <v>0</v>
      </c>
      <c r="AA284" s="30">
        <f>IFERROR(VLOOKUP(C284,kolo17!$C$6:$H$151,6,0),0)</f>
        <v>0</v>
      </c>
      <c r="AB284" s="27">
        <f>IFERROR(VLOOKUP(C284,kolo18!$C$6:$H$157,6,0),0)</f>
        <v>0</v>
      </c>
      <c r="AC284" s="27">
        <f>IFERROR(VLOOKUP(C284,kolo19!$C$6:$H$150,6,0),0)</f>
        <v>0</v>
      </c>
      <c r="AD284" s="31">
        <f>IFERROR(VLOOKUP(C284,kolo20!$C$6:$H$145,6,0),0)</f>
        <v>0</v>
      </c>
      <c r="AE284" s="31">
        <f>IFERROR(VLOOKUP(C284,kolo21!$C$6:$H$152,6,0),0)</f>
        <v>0</v>
      </c>
      <c r="AF284" s="31">
        <f>IFERROR(VLOOKUP(C284,kolo22!$C$6:$H$151,6,0),0)</f>
        <v>0</v>
      </c>
      <c r="AG284" s="31">
        <f>IFERROR(VLOOKUP(C284,kolo23!$C$6:$H$118,6,0),0)</f>
        <v>0</v>
      </c>
      <c r="AH284" s="32">
        <f>IFERROR(VLOOKUP(C284,kolo24!$C$6:$H$143,6,0),0)</f>
        <v>0</v>
      </c>
      <c r="AI284" s="33">
        <f t="array" ref="AI284">SUM(LARGE(AA284:AH284,{1,2,3,4,5}))</f>
        <v>0</v>
      </c>
      <c r="AJ284" s="30">
        <f>IFERROR(VLOOKUP(C284,kolo25!$C$6:$H$200,6,0),0)</f>
        <v>0</v>
      </c>
      <c r="AK284" s="27">
        <f>IFERROR(VLOOKUP(C284,kolo26!$C$6:$H$200,6,0),0)</f>
        <v>0</v>
      </c>
      <c r="AL284" s="27">
        <f>IFERROR(VLOOKUP(C284,kolo27!$C$6:$H$200,6,0),0)</f>
        <v>0</v>
      </c>
      <c r="AM284" s="31">
        <f>IFERROR(VLOOKUP(C284,kolo28!$C$6:$H$200,6,0),0)</f>
        <v>0</v>
      </c>
      <c r="AN284" s="31">
        <f>IFERROR(VLOOKUP(C284,kolo29!$C$6:$H$159,6,0),0)</f>
        <v>0</v>
      </c>
      <c r="AO284" s="31">
        <f>IFERROR(VLOOKUP(C284,kolo30!$C$6:$H$75,6,0),0)</f>
        <v>0</v>
      </c>
      <c r="AP284" s="31">
        <f>IFERROR(VLOOKUP(C284,kolo31!$C$6:$H$118,6,0),0)</f>
        <v>0</v>
      </c>
      <c r="AQ284" s="34">
        <f>IFERROR(VLOOKUP(C284,kolo32!$C$6:$H$200,6,0),0)</f>
        <v>0</v>
      </c>
      <c r="AR284" s="35">
        <f t="array" ref="AR284">SUM(LARGE(AJ284:AQ284,{1,2,3,4,5}))</f>
        <v>0</v>
      </c>
      <c r="AS284" s="36">
        <f>Q284+Z284+AI284+AR284</f>
        <v>0</v>
      </c>
    </row>
    <row r="285" spans="1:45" ht="20.399999999999999" hidden="1">
      <c r="A285" s="18">
        <f t="shared" si="10"/>
        <v>58</v>
      </c>
      <c r="B285" s="19" t="s">
        <v>47</v>
      </c>
      <c r="C285" s="20" t="str">
        <f>Popis!A230</f>
        <v>Romanović Radenko</v>
      </c>
      <c r="D285" s="21">
        <f>Popis!B230</f>
        <v>1970</v>
      </c>
      <c r="E285" s="22" t="str">
        <f>LEFT($F285)</f>
        <v>M</v>
      </c>
      <c r="F285" s="23" t="str">
        <f>Popis!E230</f>
        <v>M50</v>
      </c>
      <c r="G285" s="24" t="s">
        <v>48</v>
      </c>
      <c r="H285" s="25">
        <f>1 + COUNTIFS($AS$6:$AS$950,"&gt;" &amp;$AS285, $F$6:$F$950, $F285)</f>
        <v>5</v>
      </c>
      <c r="I285" s="26">
        <f>IFERROR(VLOOKUP(C285,kolo1!$C$8:$H$133,6,0),0)</f>
        <v>0</v>
      </c>
      <c r="J285" s="27">
        <f>IFERROR(VLOOKUP(C285,kolo2!$C$8:$H$199,6,0),0)</f>
        <v>0</v>
      </c>
      <c r="K285" s="27">
        <f>IFERROR(VLOOKUP(C285,kolo3!$C$7:$H$169,6,0),0)</f>
        <v>0</v>
      </c>
      <c r="L285" s="27">
        <f>IFERROR(VLOOKUP(C285,kolo4!$C$6:$H$171,6,0),0)</f>
        <v>0</v>
      </c>
      <c r="M285" s="27">
        <f>IFERROR(VLOOKUP(C285,kolo5!$C$6:$H$150,6,0),0)</f>
        <v>0</v>
      </c>
      <c r="N285" s="27">
        <f>IFERROR(VLOOKUP(C285,kolo6!$C$6:$H$153,6,0),0)</f>
        <v>0</v>
      </c>
      <c r="O285" s="27">
        <f>IFERROR(VLOOKUP(C285,kolo7!$C$6:$H$64,6,0),0)</f>
        <v>0</v>
      </c>
      <c r="P285" s="28">
        <f>IFERROR(VLOOKUP(C285,kolo8!$C$6:$H$134,6,0),0)</f>
        <v>0</v>
      </c>
      <c r="Q285" s="29">
        <f t="array" ref="Q285">SUM(LARGE(I285:P285,{1,2,3,4,5}))</f>
        <v>0</v>
      </c>
      <c r="R285" s="30">
        <f>IFERROR(VLOOKUP(C285,kolo9!$C$6:$H$200,6,0),0)</f>
        <v>0</v>
      </c>
      <c r="S285" s="27">
        <f>IFERROR(VLOOKUP(C285,kolo10!$C$6:$H$103,6,0),0)</f>
        <v>0</v>
      </c>
      <c r="T285" s="27">
        <f>IFERROR(VLOOKUP(C285,kolo11!$C$6:$H$154,6,0),0)</f>
        <v>0</v>
      </c>
      <c r="U285" s="31">
        <f>IFERROR(VLOOKUP(C285,kolo12!$C$6:$H$153,6,0),0)</f>
        <v>0</v>
      </c>
      <c r="V285" s="31">
        <f>IFERROR(VLOOKUP(C285,kolo13!$C$6:$H$151,6,0),0)</f>
        <v>0</v>
      </c>
      <c r="W285" s="31">
        <f>IFERROR(VLOOKUP(C285,kolo14!$C$6:$H$137,6,0),0)</f>
        <v>0</v>
      </c>
      <c r="X285" s="31">
        <f>IFERROR(VLOOKUP(C285,kolo15!$C$6:$H$149,6,0),0)</f>
        <v>0</v>
      </c>
      <c r="Y285" s="32">
        <f>IFERROR(VLOOKUP(C285,kolo16!$C$6:$H$155,6,0),0)</f>
        <v>0</v>
      </c>
      <c r="Z285" s="33">
        <f t="array" ref="Z285">SUM(LARGE(R285:Y285,{1,2,3,4,5}))</f>
        <v>0</v>
      </c>
      <c r="AA285" s="30">
        <f>IFERROR(VLOOKUP(C285,kolo17!$C$6:$H$151,6,0),0)</f>
        <v>0</v>
      </c>
      <c r="AB285" s="27">
        <f>IFERROR(VLOOKUP(C285,kolo18!$C$6:$H$157,6,0),0)</f>
        <v>0</v>
      </c>
      <c r="AC285" s="27">
        <f>IFERROR(VLOOKUP(C285,kolo19!$C$6:$H$150,6,0),0)</f>
        <v>0</v>
      </c>
      <c r="AD285" s="31">
        <f>IFERROR(VLOOKUP(C285,kolo20!$C$6:$H$145,6,0),0)</f>
        <v>0</v>
      </c>
      <c r="AE285" s="31">
        <f>IFERROR(VLOOKUP(C285,kolo21!$C$6:$H$152,6,0),0)</f>
        <v>0</v>
      </c>
      <c r="AF285" s="31">
        <f>IFERROR(VLOOKUP(C285,kolo22!$C$6:$H$151,6,0),0)</f>
        <v>0</v>
      </c>
      <c r="AG285" s="31">
        <f>IFERROR(VLOOKUP(C285,kolo23!$C$6:$H$118,6,0),0)</f>
        <v>0</v>
      </c>
      <c r="AH285" s="32">
        <f>IFERROR(VLOOKUP(C285,kolo24!$C$6:$H$143,6,0),0)</f>
        <v>0</v>
      </c>
      <c r="AI285" s="33">
        <f t="array" ref="AI285">SUM(LARGE(AA285:AH285,{1,2,3,4,5}))</f>
        <v>0</v>
      </c>
      <c r="AJ285" s="30">
        <f>IFERROR(VLOOKUP(C285,kolo25!$C$6:$H$200,6,0),0)</f>
        <v>0</v>
      </c>
      <c r="AK285" s="27">
        <f>IFERROR(VLOOKUP(C285,kolo26!$C$6:$H$200,6,0),0)</f>
        <v>0</v>
      </c>
      <c r="AL285" s="27">
        <f>IFERROR(VLOOKUP(C285,kolo27!$C$6:$H$200,6,0),0)</f>
        <v>0</v>
      </c>
      <c r="AM285" s="31">
        <f>IFERROR(VLOOKUP(C285,kolo28!$C$6:$H$200,6,0),0)</f>
        <v>0</v>
      </c>
      <c r="AN285" s="31">
        <f>IFERROR(VLOOKUP(C285,kolo29!$C$6:$H$159,6,0),0)</f>
        <v>0</v>
      </c>
      <c r="AO285" s="31">
        <f>IFERROR(VLOOKUP(C285,kolo30!$C$6:$H$75,6,0),0)</f>
        <v>0</v>
      </c>
      <c r="AP285" s="31">
        <f>IFERROR(VLOOKUP(C285,kolo31!$C$6:$H$118,6,0),0)</f>
        <v>0</v>
      </c>
      <c r="AQ285" s="34">
        <f>IFERROR(VLOOKUP(C285,kolo32!$C$6:$H$200,6,0),0)</f>
        <v>0</v>
      </c>
      <c r="AR285" s="35">
        <f t="array" ref="AR285">SUM(LARGE(AJ285:AQ285,{1,2,3,4,5}))</f>
        <v>0</v>
      </c>
      <c r="AS285" s="36">
        <f>Q285+Z285+AI285+AR285</f>
        <v>0</v>
      </c>
    </row>
    <row r="286" spans="1:45" ht="20.399999999999999" hidden="1">
      <c r="A286" s="18">
        <f t="shared" si="10"/>
        <v>58</v>
      </c>
      <c r="B286" s="19" t="s">
        <v>47</v>
      </c>
      <c r="C286" s="20" t="str">
        <f>Popis!A293</f>
        <v>Vidiček Goran</v>
      </c>
      <c r="D286" s="21">
        <f>Popis!B293</f>
        <v>1976</v>
      </c>
      <c r="E286" s="22" t="str">
        <f>LEFT($F286)</f>
        <v>M</v>
      </c>
      <c r="F286" s="23" t="str">
        <f>Popis!E293</f>
        <v>M45</v>
      </c>
      <c r="G286" s="24" t="s">
        <v>48</v>
      </c>
      <c r="H286" s="25">
        <f>1 + COUNTIFS($AS$6:$AS$950,"&gt;" &amp;$AS286, $F$6:$F$950, $F286)</f>
        <v>9</v>
      </c>
      <c r="I286" s="26">
        <f>IFERROR(VLOOKUP(C286,kolo1!$C$8:$H$133,6,0),0)</f>
        <v>0</v>
      </c>
      <c r="J286" s="27">
        <f>IFERROR(VLOOKUP(C286,kolo2!$C$8:$H$199,6,0),0)</f>
        <v>0</v>
      </c>
      <c r="K286" s="27">
        <f>IFERROR(VLOOKUP(C286,kolo3!$C$7:$H$169,6,0),0)</f>
        <v>0</v>
      </c>
      <c r="L286" s="27">
        <f>IFERROR(VLOOKUP(C286,kolo4!$C$6:$H$171,6,0),0)</f>
        <v>0</v>
      </c>
      <c r="M286" s="27">
        <f>IFERROR(VLOOKUP(C286,kolo5!$C$6:$H$150,6,0),0)</f>
        <v>0</v>
      </c>
      <c r="N286" s="27">
        <f>IFERROR(VLOOKUP(C286,kolo6!$C$6:$H$153,6,0),0)</f>
        <v>0</v>
      </c>
      <c r="O286" s="27">
        <f>IFERROR(VLOOKUP(C286,kolo7!$C$6:$H$64,6,0),0)</f>
        <v>0</v>
      </c>
      <c r="P286" s="28">
        <f>IFERROR(VLOOKUP(C286,kolo8!$C$6:$H$134,6,0),0)</f>
        <v>0</v>
      </c>
      <c r="Q286" s="29">
        <f t="array" ref="Q286">SUM(LARGE(I286:P286,{1,2,3,4,5}))</f>
        <v>0</v>
      </c>
      <c r="R286" s="30">
        <f>IFERROR(VLOOKUP(C286,kolo9!$C$6:$H$200,6,0),0)</f>
        <v>0</v>
      </c>
      <c r="S286" s="27">
        <f>IFERROR(VLOOKUP(C286,kolo10!$C$6:$H$103,6,0),0)</f>
        <v>0</v>
      </c>
      <c r="T286" s="27">
        <f>IFERROR(VLOOKUP(C286,kolo11!$C$6:$H$154,6,0),0)</f>
        <v>0</v>
      </c>
      <c r="U286" s="31">
        <f>IFERROR(VLOOKUP(C286,kolo12!$C$6:$H$153,6,0),0)</f>
        <v>0</v>
      </c>
      <c r="V286" s="31">
        <f>IFERROR(VLOOKUP(C286,kolo13!$C$6:$H$151,6,0),0)</f>
        <v>0</v>
      </c>
      <c r="W286" s="31">
        <f>IFERROR(VLOOKUP(C286,kolo14!$C$6:$H$137,6,0),0)</f>
        <v>0</v>
      </c>
      <c r="X286" s="31">
        <f>IFERROR(VLOOKUP(C286,kolo15!$C$6:$H$149,6,0),0)</f>
        <v>0</v>
      </c>
      <c r="Y286" s="32">
        <f>IFERROR(VLOOKUP(C286,kolo16!$C$6:$H$155,6,0),0)</f>
        <v>0</v>
      </c>
      <c r="Z286" s="33">
        <f t="array" ref="Z286">SUM(LARGE(R286:Y286,{1,2,3,4,5}))</f>
        <v>0</v>
      </c>
      <c r="AA286" s="30">
        <f>IFERROR(VLOOKUP(C286,kolo17!$C$6:$H$151,6,0),0)</f>
        <v>0</v>
      </c>
      <c r="AB286" s="27">
        <f>IFERROR(VLOOKUP(C286,kolo18!$C$6:$H$157,6,0),0)</f>
        <v>0</v>
      </c>
      <c r="AC286" s="27">
        <f>IFERROR(VLOOKUP(C286,kolo19!$C$6:$H$150,6,0),0)</f>
        <v>0</v>
      </c>
      <c r="AD286" s="31">
        <f>IFERROR(VLOOKUP(C286,kolo20!$C$6:$H$145,6,0),0)</f>
        <v>0</v>
      </c>
      <c r="AE286" s="31">
        <f>IFERROR(VLOOKUP(C286,kolo21!$C$6:$H$152,6,0),0)</f>
        <v>0</v>
      </c>
      <c r="AF286" s="31">
        <f>IFERROR(VLOOKUP(C286,kolo22!$C$6:$H$151,6,0),0)</f>
        <v>0</v>
      </c>
      <c r="AG286" s="31">
        <f>IFERROR(VLOOKUP(C286,kolo23!$C$6:$H$118,6,0),0)</f>
        <v>0</v>
      </c>
      <c r="AH286" s="32">
        <f>IFERROR(VLOOKUP(C286,kolo24!$C$6:$H$143,6,0),0)</f>
        <v>0</v>
      </c>
      <c r="AI286" s="33">
        <f t="array" ref="AI286">SUM(LARGE(AA286:AH286,{1,2,3,4,5}))</f>
        <v>0</v>
      </c>
      <c r="AJ286" s="30">
        <f>IFERROR(VLOOKUP(C286,kolo25!$C$6:$H$200,6,0),0)</f>
        <v>0</v>
      </c>
      <c r="AK286" s="27">
        <f>IFERROR(VLOOKUP(C286,kolo26!$C$6:$H$200,6,0),0)</f>
        <v>0</v>
      </c>
      <c r="AL286" s="27">
        <f>IFERROR(VLOOKUP(C286,kolo27!$C$6:$H$200,6,0),0)</f>
        <v>0</v>
      </c>
      <c r="AM286" s="31">
        <f>IFERROR(VLOOKUP(C286,kolo28!$C$6:$H$200,6,0),0)</f>
        <v>0</v>
      </c>
      <c r="AN286" s="31">
        <f>IFERROR(VLOOKUP(C286,kolo29!$C$6:$H$159,6,0),0)</f>
        <v>0</v>
      </c>
      <c r="AO286" s="31">
        <f>IFERROR(VLOOKUP(C286,kolo30!$C$6:$H$75,6,0),0)</f>
        <v>0</v>
      </c>
      <c r="AP286" s="31">
        <f>IFERROR(VLOOKUP(C286,kolo31!$C$6:$H$118,6,0),0)</f>
        <v>0</v>
      </c>
      <c r="AQ286" s="34">
        <f>IFERROR(VLOOKUP(C286,kolo32!$C$6:$H$200,6,0),0)</f>
        <v>0</v>
      </c>
      <c r="AR286" s="35">
        <f t="array" ref="AR286">SUM(LARGE(AJ286:AQ286,{1,2,3,4,5}))</f>
        <v>0</v>
      </c>
      <c r="AS286" s="36">
        <f>Q286+Z286+AI286+AR286</f>
        <v>0</v>
      </c>
    </row>
    <row r="287" spans="1:45" ht="20.399999999999999" hidden="1">
      <c r="A287" s="18">
        <f t="shared" si="10"/>
        <v>58</v>
      </c>
      <c r="B287" s="19" t="s">
        <v>47</v>
      </c>
      <c r="C287" s="20" t="str">
        <f>Popis!A294</f>
        <v>Vincelj Zoran</v>
      </c>
      <c r="D287" s="21">
        <f>Popis!B294</f>
        <v>1979</v>
      </c>
      <c r="E287" s="22" t="str">
        <f>LEFT($F287)</f>
        <v>M</v>
      </c>
      <c r="F287" s="23" t="str">
        <f>Popis!E294</f>
        <v>M40</v>
      </c>
      <c r="G287" s="24" t="s">
        <v>48</v>
      </c>
      <c r="H287" s="25">
        <f>1 + COUNTIFS($AS$6:$AS$950,"&gt;" &amp;$AS287, $F$6:$F$950, $F287)</f>
        <v>5</v>
      </c>
      <c r="I287" s="26">
        <f>IFERROR(VLOOKUP(C287,kolo1!$C$8:$H$133,6,0),0)</f>
        <v>0</v>
      </c>
      <c r="J287" s="27">
        <f>IFERROR(VLOOKUP(C287,kolo2!$C$8:$H$199,6,0),0)</f>
        <v>0</v>
      </c>
      <c r="K287" s="27">
        <f>IFERROR(VLOOKUP(C287,kolo3!$C$7:$H$169,6,0),0)</f>
        <v>0</v>
      </c>
      <c r="L287" s="27">
        <f>IFERROR(VLOOKUP(C287,kolo4!$C$6:$H$171,6,0),0)</f>
        <v>0</v>
      </c>
      <c r="M287" s="27">
        <f>IFERROR(VLOOKUP(C287,kolo5!$C$6:$H$150,6,0),0)</f>
        <v>0</v>
      </c>
      <c r="N287" s="27">
        <f>IFERROR(VLOOKUP(C287,kolo6!$C$6:$H$153,6,0),0)</f>
        <v>0</v>
      </c>
      <c r="O287" s="27">
        <f>IFERROR(VLOOKUP(C287,kolo7!$C$6:$H$64,6,0),0)</f>
        <v>0</v>
      </c>
      <c r="P287" s="28">
        <f>IFERROR(VLOOKUP(C287,kolo8!$C$6:$H$134,6,0),0)</f>
        <v>0</v>
      </c>
      <c r="Q287" s="29">
        <f t="array" ref="Q287">SUM(LARGE(I287:P287,{1,2,3,4,5}))</f>
        <v>0</v>
      </c>
      <c r="R287" s="30">
        <f>IFERROR(VLOOKUP(C287,kolo9!$C$6:$H$200,6,0),0)</f>
        <v>0</v>
      </c>
      <c r="S287" s="27">
        <f>IFERROR(VLOOKUP(C287,kolo10!$C$6:$H$103,6,0),0)</f>
        <v>0</v>
      </c>
      <c r="T287" s="27">
        <f>IFERROR(VLOOKUP(C287,kolo11!$C$6:$H$154,6,0),0)</f>
        <v>0</v>
      </c>
      <c r="U287" s="31">
        <f>IFERROR(VLOOKUP(C287,kolo12!$C$6:$H$153,6,0),0)</f>
        <v>0</v>
      </c>
      <c r="V287" s="31">
        <f>IFERROR(VLOOKUP(C287,kolo13!$C$6:$H$151,6,0),0)</f>
        <v>0</v>
      </c>
      <c r="W287" s="31">
        <f>IFERROR(VLOOKUP(C287,kolo14!$C$6:$H$137,6,0),0)</f>
        <v>0</v>
      </c>
      <c r="X287" s="31">
        <f>IFERROR(VLOOKUP(C287,kolo15!$C$6:$H$149,6,0),0)</f>
        <v>0</v>
      </c>
      <c r="Y287" s="32">
        <f>IFERROR(VLOOKUP(C287,kolo16!$C$6:$H$155,6,0),0)</f>
        <v>0</v>
      </c>
      <c r="Z287" s="33">
        <f t="array" ref="Z287">SUM(LARGE(R287:Y287,{1,2,3,4,5}))</f>
        <v>0</v>
      </c>
      <c r="AA287" s="30">
        <f>IFERROR(VLOOKUP(C287,kolo17!$C$6:$H$151,6,0),0)</f>
        <v>0</v>
      </c>
      <c r="AB287" s="27">
        <f>IFERROR(VLOOKUP(C287,kolo18!$C$6:$H$157,6,0),0)</f>
        <v>0</v>
      </c>
      <c r="AC287" s="27">
        <f>IFERROR(VLOOKUP(C287,kolo19!$C$6:$H$150,6,0),0)</f>
        <v>0</v>
      </c>
      <c r="AD287" s="31">
        <f>IFERROR(VLOOKUP(C287,kolo20!$C$6:$H$145,6,0),0)</f>
        <v>0</v>
      </c>
      <c r="AE287" s="31">
        <f>IFERROR(VLOOKUP(C287,kolo21!$C$6:$H$152,6,0),0)</f>
        <v>0</v>
      </c>
      <c r="AF287" s="31">
        <f>IFERROR(VLOOKUP(C287,kolo22!$C$6:$H$151,6,0),0)</f>
        <v>0</v>
      </c>
      <c r="AG287" s="31">
        <f>IFERROR(VLOOKUP(C287,kolo23!$C$6:$H$118,6,0),0)</f>
        <v>0</v>
      </c>
      <c r="AH287" s="32">
        <f>IFERROR(VLOOKUP(C287,kolo24!$C$6:$H$143,6,0),0)</f>
        <v>0</v>
      </c>
      <c r="AI287" s="33">
        <f t="array" ref="AI287">SUM(LARGE(AA287:AH287,{1,2,3,4,5}))</f>
        <v>0</v>
      </c>
      <c r="AJ287" s="30">
        <f>IFERROR(VLOOKUP(C287,kolo25!$C$6:$H$200,6,0),0)</f>
        <v>0</v>
      </c>
      <c r="AK287" s="27">
        <f>IFERROR(VLOOKUP(C287,kolo26!$C$6:$H$200,6,0),0)</f>
        <v>0</v>
      </c>
      <c r="AL287" s="27">
        <f>IFERROR(VLOOKUP(C287,kolo27!$C$6:$H$200,6,0),0)</f>
        <v>0</v>
      </c>
      <c r="AM287" s="31">
        <f>IFERROR(VLOOKUP(C287,kolo28!$C$6:$H$200,6,0),0)</f>
        <v>0</v>
      </c>
      <c r="AN287" s="31">
        <f>IFERROR(VLOOKUP(C287,kolo29!$C$6:$H$159,6,0),0)</f>
        <v>0</v>
      </c>
      <c r="AO287" s="31">
        <f>IFERROR(VLOOKUP(C287,kolo30!$C$6:$H$75,6,0),0)</f>
        <v>0</v>
      </c>
      <c r="AP287" s="31">
        <f>IFERROR(VLOOKUP(C287,kolo31!$C$6:$H$118,6,0),0)</f>
        <v>0</v>
      </c>
      <c r="AQ287" s="34">
        <f>IFERROR(VLOOKUP(C287,kolo32!$C$6:$H$200,6,0),0)</f>
        <v>0</v>
      </c>
      <c r="AR287" s="35">
        <f t="array" ref="AR287">SUM(LARGE(AJ287:AQ287,{1,2,3,4,5}))</f>
        <v>0</v>
      </c>
      <c r="AS287" s="36">
        <f>Q287+Z287+AI287+AR287</f>
        <v>0</v>
      </c>
    </row>
    <row r="288" spans="1:45" ht="20.399999999999999" hidden="1">
      <c r="A288" s="18">
        <f t="shared" si="10"/>
        <v>58</v>
      </c>
      <c r="B288" s="19" t="s">
        <v>47</v>
      </c>
      <c r="C288" s="20" t="str">
        <f>Popis!A295</f>
        <v>Vitenberg Ivan</v>
      </c>
      <c r="D288" s="21">
        <f>Popis!B295</f>
        <v>1988</v>
      </c>
      <c r="E288" s="22" t="str">
        <f>LEFT($F288)</f>
        <v>M</v>
      </c>
      <c r="F288" s="23" t="str">
        <f>Popis!E295</f>
        <v>MS</v>
      </c>
      <c r="G288" s="24" t="s">
        <v>48</v>
      </c>
      <c r="H288" s="25">
        <f>1 + COUNTIFS($AS$6:$AS$950,"&gt;" &amp;$AS288, $F$6:$F$950, $F288)</f>
        <v>7</v>
      </c>
      <c r="I288" s="26">
        <f>IFERROR(VLOOKUP(C288,kolo1!$C$8:$H$133,6,0),0)</f>
        <v>0</v>
      </c>
      <c r="J288" s="27">
        <f>IFERROR(VLOOKUP(C288,kolo2!$C$8:$H$199,6,0),0)</f>
        <v>0</v>
      </c>
      <c r="K288" s="27">
        <f>IFERROR(VLOOKUP(C288,kolo3!$C$7:$H$169,6,0),0)</f>
        <v>0</v>
      </c>
      <c r="L288" s="27">
        <f>IFERROR(VLOOKUP(C288,kolo4!$C$6:$H$171,6,0),0)</f>
        <v>0</v>
      </c>
      <c r="M288" s="27">
        <f>IFERROR(VLOOKUP(C288,kolo5!$C$6:$H$150,6,0),0)</f>
        <v>0</v>
      </c>
      <c r="N288" s="27">
        <f>IFERROR(VLOOKUP(C288,kolo6!$C$6:$H$153,6,0),0)</f>
        <v>0</v>
      </c>
      <c r="O288" s="27">
        <f>IFERROR(VLOOKUP(C288,kolo7!$C$6:$H$64,6,0),0)</f>
        <v>0</v>
      </c>
      <c r="P288" s="28">
        <f>IFERROR(VLOOKUP(C288,kolo8!$C$6:$H$134,6,0),0)</f>
        <v>0</v>
      </c>
      <c r="Q288" s="29">
        <f t="array" ref="Q288">SUM(LARGE(I288:P288,{1,2,3,4,5}))</f>
        <v>0</v>
      </c>
      <c r="R288" s="30">
        <f>IFERROR(VLOOKUP(C288,kolo9!$C$6:$H$200,6,0),0)</f>
        <v>0</v>
      </c>
      <c r="S288" s="27">
        <f>IFERROR(VLOOKUP(C288,kolo10!$C$6:$H$103,6,0),0)</f>
        <v>0</v>
      </c>
      <c r="T288" s="27">
        <f>IFERROR(VLOOKUP(C288,kolo11!$C$6:$H$154,6,0),0)</f>
        <v>0</v>
      </c>
      <c r="U288" s="31">
        <f>IFERROR(VLOOKUP(C288,kolo12!$C$6:$H$153,6,0),0)</f>
        <v>0</v>
      </c>
      <c r="V288" s="31">
        <f>IFERROR(VLOOKUP(C288,kolo13!$C$6:$H$151,6,0),0)</f>
        <v>0</v>
      </c>
      <c r="W288" s="31">
        <f>IFERROR(VLOOKUP(C288,kolo14!$C$6:$H$137,6,0),0)</f>
        <v>0</v>
      </c>
      <c r="X288" s="31">
        <f>IFERROR(VLOOKUP(C288,kolo15!$C$6:$H$149,6,0),0)</f>
        <v>0</v>
      </c>
      <c r="Y288" s="32">
        <f>IFERROR(VLOOKUP(C288,kolo16!$C$6:$H$155,6,0),0)</f>
        <v>0</v>
      </c>
      <c r="Z288" s="33">
        <f t="array" ref="Z288">SUM(LARGE(R288:Y288,{1,2,3,4,5}))</f>
        <v>0</v>
      </c>
      <c r="AA288" s="30">
        <f>IFERROR(VLOOKUP(C288,kolo17!$C$6:$H$151,6,0),0)</f>
        <v>0</v>
      </c>
      <c r="AB288" s="27">
        <f>IFERROR(VLOOKUP(C288,kolo18!$C$6:$H$157,6,0),0)</f>
        <v>0</v>
      </c>
      <c r="AC288" s="27">
        <f>IFERROR(VLOOKUP(C288,kolo19!$C$6:$H$150,6,0),0)</f>
        <v>0</v>
      </c>
      <c r="AD288" s="31">
        <f>IFERROR(VLOOKUP(C288,kolo20!$C$6:$H$145,6,0),0)</f>
        <v>0</v>
      </c>
      <c r="AE288" s="31">
        <f>IFERROR(VLOOKUP(C288,kolo21!$C$6:$H$152,6,0),0)</f>
        <v>0</v>
      </c>
      <c r="AF288" s="31">
        <f>IFERROR(VLOOKUP(C288,kolo22!$C$6:$H$151,6,0),0)</f>
        <v>0</v>
      </c>
      <c r="AG288" s="31">
        <f>IFERROR(VLOOKUP(C288,kolo23!$C$6:$H$118,6,0),0)</f>
        <v>0</v>
      </c>
      <c r="AH288" s="32">
        <f>IFERROR(VLOOKUP(C288,kolo24!$C$6:$H$143,6,0),0)</f>
        <v>0</v>
      </c>
      <c r="AI288" s="33">
        <f t="array" ref="AI288">SUM(LARGE(AA288:AH288,{1,2,3,4,5}))</f>
        <v>0</v>
      </c>
      <c r="AJ288" s="30">
        <f>IFERROR(VLOOKUP(C288,kolo25!$C$6:$H$200,6,0),0)</f>
        <v>0</v>
      </c>
      <c r="AK288" s="27">
        <f>IFERROR(VLOOKUP(C288,kolo26!$C$6:$H$200,6,0),0)</f>
        <v>0</v>
      </c>
      <c r="AL288" s="27">
        <f>IFERROR(VLOOKUP(C288,kolo27!$C$6:$H$200,6,0),0)</f>
        <v>0</v>
      </c>
      <c r="AM288" s="31">
        <f>IFERROR(VLOOKUP(C288,kolo28!$C$6:$H$200,6,0),0)</f>
        <v>0</v>
      </c>
      <c r="AN288" s="31">
        <f>IFERROR(VLOOKUP(C288,kolo29!$C$6:$H$159,6,0),0)</f>
        <v>0</v>
      </c>
      <c r="AO288" s="31">
        <f>IFERROR(VLOOKUP(C288,kolo30!$C$6:$H$75,6,0),0)</f>
        <v>0</v>
      </c>
      <c r="AP288" s="31">
        <f>IFERROR(VLOOKUP(C288,kolo31!$C$6:$H$118,6,0),0)</f>
        <v>0</v>
      </c>
      <c r="AQ288" s="34">
        <f>IFERROR(VLOOKUP(C288,kolo32!$C$6:$H$200,6,0),0)</f>
        <v>0</v>
      </c>
      <c r="AR288" s="35">
        <f t="array" ref="AR288">SUM(LARGE(AJ288:AQ288,{1,2,3,4,5}))</f>
        <v>0</v>
      </c>
      <c r="AS288" s="36">
        <f>Q288+Z288+AI288+AR288</f>
        <v>0</v>
      </c>
    </row>
    <row r="289" spans="1:45" ht="20.399999999999999" hidden="1">
      <c r="A289" s="18">
        <f t="shared" si="10"/>
        <v>58</v>
      </c>
      <c r="B289" s="19" t="s">
        <v>47</v>
      </c>
      <c r="C289" s="20" t="str">
        <f>Popis!A151</f>
        <v>Krčadinac Vedran</v>
      </c>
      <c r="D289" s="21">
        <f>Popis!B151</f>
        <v>1973</v>
      </c>
      <c r="E289" s="22" t="str">
        <f>LEFT($F289)</f>
        <v>M</v>
      </c>
      <c r="F289" s="23" t="str">
        <f>Popis!E151</f>
        <v>M45</v>
      </c>
      <c r="G289" s="24" t="s">
        <v>48</v>
      </c>
      <c r="H289" s="25">
        <f>1 + COUNTIFS($AS$6:$AS$950,"&gt;" &amp;$AS289, $F$6:$F$950, $F289)</f>
        <v>9</v>
      </c>
      <c r="I289" s="26">
        <f>IFERROR(VLOOKUP(C289,kolo1!$C$8:$H$133,6,0),0)</f>
        <v>0</v>
      </c>
      <c r="J289" s="27">
        <f>IFERROR(VLOOKUP(C289,kolo2!$C$8:$H$199,6,0),0)</f>
        <v>0</v>
      </c>
      <c r="K289" s="27">
        <f>IFERROR(VLOOKUP(C289,kolo3!$C$7:$H$169,6,0),0)</f>
        <v>0</v>
      </c>
      <c r="L289" s="27">
        <f>IFERROR(VLOOKUP(C289,kolo4!$C$6:$H$171,6,0),0)</f>
        <v>0</v>
      </c>
      <c r="M289" s="27">
        <f>IFERROR(VLOOKUP(C289,kolo5!$C$6:$H$150,6,0),0)</f>
        <v>0</v>
      </c>
      <c r="N289" s="27">
        <f>IFERROR(VLOOKUP(C289,kolo6!$C$6:$H$153,6,0),0)</f>
        <v>0</v>
      </c>
      <c r="O289" s="27">
        <f>IFERROR(VLOOKUP(C289,kolo7!$C$6:$H$64,6,0),0)</f>
        <v>0</v>
      </c>
      <c r="P289" s="28">
        <f>IFERROR(VLOOKUP(C289,kolo8!$C$6:$H$134,6,0),0)</f>
        <v>0</v>
      </c>
      <c r="Q289" s="29">
        <f t="array" ref="Q289">SUM(LARGE(I289:P289,{1,2,3,4,5}))</f>
        <v>0</v>
      </c>
      <c r="R289" s="30">
        <f>IFERROR(VLOOKUP(C289,kolo9!$C$6:$H$200,6,0),0)</f>
        <v>0</v>
      </c>
      <c r="S289" s="27">
        <f>IFERROR(VLOOKUP(C289,kolo10!$C$6:$H$103,6,0),0)</f>
        <v>0</v>
      </c>
      <c r="T289" s="27">
        <f>IFERROR(VLOOKUP(C289,kolo11!$C$6:$H$154,6,0),0)</f>
        <v>0</v>
      </c>
      <c r="U289" s="31">
        <f>IFERROR(VLOOKUP(C289,kolo12!$C$6:$H$153,6,0),0)</f>
        <v>0</v>
      </c>
      <c r="V289" s="31">
        <f>IFERROR(VLOOKUP(C289,kolo13!$C$6:$H$151,6,0),0)</f>
        <v>0</v>
      </c>
      <c r="W289" s="31">
        <f>IFERROR(VLOOKUP(C289,kolo14!$C$6:$H$137,6,0),0)</f>
        <v>0</v>
      </c>
      <c r="X289" s="31">
        <f>IFERROR(VLOOKUP(C289,kolo15!$C$6:$H$149,6,0),0)</f>
        <v>0</v>
      </c>
      <c r="Y289" s="32">
        <f>IFERROR(VLOOKUP(C289,kolo16!$C$6:$H$155,6,0),0)</f>
        <v>0</v>
      </c>
      <c r="Z289" s="33">
        <f t="array" ref="Z289">SUM(LARGE(R289:Y289,{1,2,3,4,5}))</f>
        <v>0</v>
      </c>
      <c r="AA289" s="30">
        <f>IFERROR(VLOOKUP(C289,kolo17!$C$6:$H$151,6,0),0)</f>
        <v>0</v>
      </c>
      <c r="AB289" s="27">
        <f>IFERROR(VLOOKUP(C289,kolo18!$C$6:$H$157,6,0),0)</f>
        <v>0</v>
      </c>
      <c r="AC289" s="27">
        <f>IFERROR(VLOOKUP(C289,kolo19!$C$6:$H$150,6,0),0)</f>
        <v>0</v>
      </c>
      <c r="AD289" s="31">
        <f>IFERROR(VLOOKUP(C289,kolo20!$C$6:$H$145,6,0),0)</f>
        <v>0</v>
      </c>
      <c r="AE289" s="31">
        <f>IFERROR(VLOOKUP(C289,kolo21!$C$6:$H$152,6,0),0)</f>
        <v>0</v>
      </c>
      <c r="AF289" s="31">
        <f>IFERROR(VLOOKUP(C289,kolo22!$C$6:$H$151,6,0),0)</f>
        <v>0</v>
      </c>
      <c r="AG289" s="31">
        <f>IFERROR(VLOOKUP(C289,kolo23!$C$6:$H$118,6,0),0)</f>
        <v>0</v>
      </c>
      <c r="AH289" s="32">
        <f>IFERROR(VLOOKUP(C289,kolo24!$C$6:$H$143,6,0),0)</f>
        <v>0</v>
      </c>
      <c r="AI289" s="33">
        <f t="array" ref="AI289">SUM(LARGE(AA289:AH289,{1,2,3,4,5}))</f>
        <v>0</v>
      </c>
      <c r="AJ289" s="30">
        <f>IFERROR(VLOOKUP(C289,kolo25!$C$6:$H$200,6,0),0)</f>
        <v>0</v>
      </c>
      <c r="AK289" s="27">
        <f>IFERROR(VLOOKUP(C289,kolo26!$C$6:$H$200,6,0),0)</f>
        <v>0</v>
      </c>
      <c r="AL289" s="27">
        <f>IFERROR(VLOOKUP(C289,kolo27!$C$6:$H$200,6,0),0)</f>
        <v>0</v>
      </c>
      <c r="AM289" s="31">
        <f>IFERROR(VLOOKUP(C289,kolo28!$C$6:$H$200,6,0),0)</f>
        <v>0</v>
      </c>
      <c r="AN289" s="31">
        <f>IFERROR(VLOOKUP(C289,kolo29!$C$6:$H$159,6,0),0)</f>
        <v>0</v>
      </c>
      <c r="AO289" s="31">
        <f>IFERROR(VLOOKUP(C289,kolo30!$C$6:$H$75,6,0),0)</f>
        <v>0</v>
      </c>
      <c r="AP289" s="31">
        <f>IFERROR(VLOOKUP(C289,kolo31!$C$6:$H$118,6,0),0)</f>
        <v>0</v>
      </c>
      <c r="AQ289" s="34">
        <f>IFERROR(VLOOKUP(C289,kolo32!$C$6:$H$200,6,0),0)</f>
        <v>0</v>
      </c>
      <c r="AR289" s="35">
        <f t="array" ref="AR289">SUM(LARGE(AJ289:AQ289,{1,2,3,4,5}))</f>
        <v>0</v>
      </c>
      <c r="AS289" s="36">
        <f>Q289+Z289+AI289+AR289</f>
        <v>0</v>
      </c>
    </row>
    <row r="290" spans="1:45" ht="20.399999999999999" hidden="1">
      <c r="A290" s="18">
        <f t="shared" si="10"/>
        <v>58</v>
      </c>
      <c r="B290" s="19" t="s">
        <v>47</v>
      </c>
      <c r="C290" s="20" t="str">
        <f>Popis!A297</f>
        <v>Vlašić Hrvoje</v>
      </c>
      <c r="D290" s="21">
        <f>Popis!B297</f>
        <v>1979</v>
      </c>
      <c r="E290" s="22" t="str">
        <f>LEFT($F290)</f>
        <v>M</v>
      </c>
      <c r="F290" s="23" t="str">
        <f>Popis!E297</f>
        <v>M40</v>
      </c>
      <c r="G290" s="24" t="s">
        <v>48</v>
      </c>
      <c r="H290" s="25">
        <f>1 + COUNTIFS($AS$6:$AS$950,"&gt;" &amp;$AS290, $F$6:$F$950, $F290)</f>
        <v>5</v>
      </c>
      <c r="I290" s="26">
        <f>IFERROR(VLOOKUP(C290,kolo1!$C$8:$H$133,6,0),0)</f>
        <v>0</v>
      </c>
      <c r="J290" s="27">
        <f>IFERROR(VLOOKUP(C290,kolo2!$C$8:$H$199,6,0),0)</f>
        <v>0</v>
      </c>
      <c r="K290" s="27">
        <f>IFERROR(VLOOKUP(C290,kolo3!$C$7:$H$169,6,0),0)</f>
        <v>0</v>
      </c>
      <c r="L290" s="27">
        <f>IFERROR(VLOOKUP(C290,kolo4!$C$6:$H$171,6,0),0)</f>
        <v>0</v>
      </c>
      <c r="M290" s="27">
        <f>IFERROR(VLOOKUP(C290,kolo5!$C$6:$H$150,6,0),0)</f>
        <v>0</v>
      </c>
      <c r="N290" s="27">
        <f>IFERROR(VLOOKUP(C290,kolo6!$C$6:$H$153,6,0),0)</f>
        <v>0</v>
      </c>
      <c r="O290" s="27">
        <f>IFERROR(VLOOKUP(C290,kolo7!$C$6:$H$64,6,0),0)</f>
        <v>0</v>
      </c>
      <c r="P290" s="28">
        <f>IFERROR(VLOOKUP(C290,kolo8!$C$6:$H$134,6,0),0)</f>
        <v>0</v>
      </c>
      <c r="Q290" s="29">
        <f t="array" ref="Q290">SUM(LARGE(I290:P290,{1,2,3,4,5}))</f>
        <v>0</v>
      </c>
      <c r="R290" s="30">
        <f>IFERROR(VLOOKUP(C290,kolo9!$C$6:$H$200,6,0),0)</f>
        <v>0</v>
      </c>
      <c r="S290" s="27">
        <f>IFERROR(VLOOKUP(C290,kolo10!$C$6:$H$103,6,0),0)</f>
        <v>0</v>
      </c>
      <c r="T290" s="27">
        <f>IFERROR(VLOOKUP(C290,kolo11!$C$6:$H$154,6,0),0)</f>
        <v>0</v>
      </c>
      <c r="U290" s="31">
        <f>IFERROR(VLOOKUP(C290,kolo12!$C$6:$H$153,6,0),0)</f>
        <v>0</v>
      </c>
      <c r="V290" s="31">
        <f>IFERROR(VLOOKUP(C290,kolo13!$C$6:$H$151,6,0),0)</f>
        <v>0</v>
      </c>
      <c r="W290" s="31">
        <f>IFERROR(VLOOKUP(C290,kolo14!$C$6:$H$137,6,0),0)</f>
        <v>0</v>
      </c>
      <c r="X290" s="31">
        <f>IFERROR(VLOOKUP(C290,kolo15!$C$6:$H$149,6,0),0)</f>
        <v>0</v>
      </c>
      <c r="Y290" s="32">
        <f>IFERROR(VLOOKUP(C290,kolo16!$C$6:$H$155,6,0),0)</f>
        <v>0</v>
      </c>
      <c r="Z290" s="33">
        <f t="array" ref="Z290">SUM(LARGE(R290:Y290,{1,2,3,4,5}))</f>
        <v>0</v>
      </c>
      <c r="AA290" s="30">
        <f>IFERROR(VLOOKUP(C290,kolo17!$C$6:$H$151,6,0),0)</f>
        <v>0</v>
      </c>
      <c r="AB290" s="27">
        <f>IFERROR(VLOOKUP(C290,kolo18!$C$6:$H$157,6,0),0)</f>
        <v>0</v>
      </c>
      <c r="AC290" s="27">
        <f>IFERROR(VLOOKUP(C290,kolo19!$C$6:$H$150,6,0),0)</f>
        <v>0</v>
      </c>
      <c r="AD290" s="31">
        <f>IFERROR(VLOOKUP(C290,kolo20!$C$6:$H$145,6,0),0)</f>
        <v>0</v>
      </c>
      <c r="AE290" s="31">
        <f>IFERROR(VLOOKUP(C290,kolo21!$C$6:$H$152,6,0),0)</f>
        <v>0</v>
      </c>
      <c r="AF290" s="31">
        <f>IFERROR(VLOOKUP(C290,kolo22!$C$6:$H$151,6,0),0)</f>
        <v>0</v>
      </c>
      <c r="AG290" s="31">
        <f>IFERROR(VLOOKUP(C290,kolo23!$C$6:$H$118,6,0),0)</f>
        <v>0</v>
      </c>
      <c r="AH290" s="32">
        <f>IFERROR(VLOOKUP(C290,kolo24!$C$6:$H$143,6,0),0)</f>
        <v>0</v>
      </c>
      <c r="AI290" s="33">
        <f t="array" ref="AI290">SUM(LARGE(AA290:AH290,{1,2,3,4,5}))</f>
        <v>0</v>
      </c>
      <c r="AJ290" s="30">
        <f>IFERROR(VLOOKUP(C290,kolo25!$C$6:$H$200,6,0),0)</f>
        <v>0</v>
      </c>
      <c r="AK290" s="27">
        <f>IFERROR(VLOOKUP(C290,kolo26!$C$6:$H$200,6,0),0)</f>
        <v>0</v>
      </c>
      <c r="AL290" s="27">
        <f>IFERROR(VLOOKUP(C290,kolo27!$C$6:$H$200,6,0),0)</f>
        <v>0</v>
      </c>
      <c r="AM290" s="31">
        <f>IFERROR(VLOOKUP(C290,kolo28!$C$6:$H$200,6,0),0)</f>
        <v>0</v>
      </c>
      <c r="AN290" s="31">
        <f>IFERROR(VLOOKUP(C290,kolo29!$C$6:$H$159,6,0),0)</f>
        <v>0</v>
      </c>
      <c r="AO290" s="31">
        <f>IFERROR(VLOOKUP(C290,kolo30!$C$6:$H$75,6,0),0)</f>
        <v>0</v>
      </c>
      <c r="AP290" s="31">
        <f>IFERROR(VLOOKUP(C290,kolo31!$C$6:$H$118,6,0),0)</f>
        <v>0</v>
      </c>
      <c r="AQ290" s="34">
        <f>IFERROR(VLOOKUP(C290,kolo32!$C$6:$H$200,6,0),0)</f>
        <v>0</v>
      </c>
      <c r="AR290" s="35">
        <f t="array" ref="AR290">SUM(LARGE(AJ290:AQ290,{1,2,3,4,5}))</f>
        <v>0</v>
      </c>
      <c r="AS290" s="36">
        <f>Q290+Z290+AI290+AR290</f>
        <v>0</v>
      </c>
    </row>
    <row r="291" spans="1:45" ht="20.399999999999999" hidden="1">
      <c r="A291" s="18">
        <f t="shared" si="10"/>
        <v>1</v>
      </c>
      <c r="B291" s="19" t="s">
        <v>47</v>
      </c>
      <c r="C291" s="20" t="e">
        <f>Popis!#REF!</f>
        <v>#REF!</v>
      </c>
      <c r="D291" s="21" t="e">
        <f>Popis!#REF!</f>
        <v>#REF!</v>
      </c>
      <c r="E291" s="22" t="e">
        <f>LEFT($F291)</f>
        <v>#REF!</v>
      </c>
      <c r="F291" s="23" t="e">
        <f>Popis!#REF!</f>
        <v>#REF!</v>
      </c>
      <c r="G291" s="24" t="s">
        <v>48</v>
      </c>
      <c r="H291" s="25">
        <f>1 + COUNTIFS($AS$6:$AS$950,"&gt;" &amp;$AS291, $F$6:$F$950, $F291)</f>
        <v>1</v>
      </c>
      <c r="I291" s="26">
        <f>IFERROR(VLOOKUP(C291,kolo1!$C$8:$H$133,6,0),0)</f>
        <v>0</v>
      </c>
      <c r="J291" s="27">
        <f>IFERROR(VLOOKUP(C291,kolo2!$C$8:$H$199,6,0),0)</f>
        <v>0</v>
      </c>
      <c r="K291" s="27">
        <f>IFERROR(VLOOKUP(C291,kolo3!$C$7:$H$169,6,0),0)</f>
        <v>0</v>
      </c>
      <c r="L291" s="27">
        <f>IFERROR(VLOOKUP(C291,kolo4!$C$6:$H$171,6,0),0)</f>
        <v>0</v>
      </c>
      <c r="M291" s="27">
        <f>IFERROR(VLOOKUP(C291,kolo5!$C$6:$H$150,6,0),0)</f>
        <v>0</v>
      </c>
      <c r="N291" s="27">
        <f>IFERROR(VLOOKUP(C291,kolo6!$C$6:$H$153,6,0),0)</f>
        <v>0</v>
      </c>
      <c r="O291" s="27">
        <f>IFERROR(VLOOKUP(C291,kolo7!$C$6:$H$64,6,0),0)</f>
        <v>0</v>
      </c>
      <c r="P291" s="28">
        <f>IFERROR(VLOOKUP(C291,kolo8!$C$6:$H$134,6,0),0)</f>
        <v>0</v>
      </c>
      <c r="Q291" s="29">
        <f t="array" ref="Q291">SUM(LARGE(I291:P291,{1,2,3,4,5}))</f>
        <v>0</v>
      </c>
      <c r="R291" s="30">
        <f>IFERROR(VLOOKUP(C291,kolo9!$C$6:$H$200,6,0),0)</f>
        <v>0</v>
      </c>
      <c r="S291" s="27">
        <f>IFERROR(VLOOKUP(C291,kolo10!$C$6:$H$103,6,0),0)</f>
        <v>0</v>
      </c>
      <c r="T291" s="27">
        <f>IFERROR(VLOOKUP(C291,kolo11!$C$6:$H$154,6,0),0)</f>
        <v>0</v>
      </c>
      <c r="U291" s="31">
        <f>IFERROR(VLOOKUP(C291,kolo12!$C$6:$H$153,6,0),0)</f>
        <v>0</v>
      </c>
      <c r="V291" s="31">
        <f>IFERROR(VLOOKUP(C291,kolo13!$C$6:$H$151,6,0),0)</f>
        <v>0</v>
      </c>
      <c r="W291" s="31">
        <f>IFERROR(VLOOKUP(C291,kolo14!$C$6:$H$137,6,0),0)</f>
        <v>0</v>
      </c>
      <c r="X291" s="31">
        <f>IFERROR(VLOOKUP(C291,kolo15!$C$6:$H$149,6,0),0)</f>
        <v>0</v>
      </c>
      <c r="Y291" s="32">
        <f>IFERROR(VLOOKUP(C291,kolo16!$C$6:$H$155,6,0),0)</f>
        <v>0</v>
      </c>
      <c r="Z291" s="33">
        <f t="array" ref="Z291">SUM(LARGE(R291:Y291,{1,2,3,4,5}))</f>
        <v>0</v>
      </c>
      <c r="AA291" s="30">
        <f>IFERROR(VLOOKUP(C291,kolo17!$C$6:$H$151,6,0),0)</f>
        <v>0</v>
      </c>
      <c r="AB291" s="27">
        <f>IFERROR(VLOOKUP(C291,kolo18!$C$6:$H$157,6,0),0)</f>
        <v>0</v>
      </c>
      <c r="AC291" s="27">
        <f>IFERROR(VLOOKUP(C291,kolo19!$C$6:$H$150,6,0),0)</f>
        <v>0</v>
      </c>
      <c r="AD291" s="31">
        <f>IFERROR(VLOOKUP(C291,kolo20!$C$6:$H$145,6,0),0)</f>
        <v>0</v>
      </c>
      <c r="AE291" s="31">
        <f>IFERROR(VLOOKUP(C291,kolo21!$C$6:$H$152,6,0),0)</f>
        <v>0</v>
      </c>
      <c r="AF291" s="31">
        <f>IFERROR(VLOOKUP(C291,kolo22!$C$6:$H$151,6,0),0)</f>
        <v>0</v>
      </c>
      <c r="AG291" s="31">
        <f>IFERROR(VLOOKUP(C291,kolo23!$C$6:$H$118,6,0),0)</f>
        <v>0</v>
      </c>
      <c r="AH291" s="32">
        <f>IFERROR(VLOOKUP(C291,kolo24!$C$6:$H$143,6,0),0)</f>
        <v>0</v>
      </c>
      <c r="AI291" s="33">
        <f t="array" ref="AI291">SUM(LARGE(AA291:AH291,{1,2,3,4,5}))</f>
        <v>0</v>
      </c>
      <c r="AJ291" s="30">
        <f>IFERROR(VLOOKUP(C291,kolo25!$C$6:$H$200,6,0),0)</f>
        <v>0</v>
      </c>
      <c r="AK291" s="27">
        <f>IFERROR(VLOOKUP(C291,kolo26!$C$6:$H$200,6,0),0)</f>
        <v>0</v>
      </c>
      <c r="AL291" s="27">
        <f>IFERROR(VLOOKUP(C291,kolo27!$C$6:$H$200,6,0),0)</f>
        <v>0</v>
      </c>
      <c r="AM291" s="31">
        <f>IFERROR(VLOOKUP(C291,kolo28!$C$6:$H$200,6,0),0)</f>
        <v>0</v>
      </c>
      <c r="AN291" s="31">
        <f>IFERROR(VLOOKUP(C291,kolo29!$C$6:$H$159,6,0),0)</f>
        <v>0</v>
      </c>
      <c r="AO291" s="31">
        <f>IFERROR(VLOOKUP(C291,kolo30!$C$6:$H$75,6,0),0)</f>
        <v>0</v>
      </c>
      <c r="AP291" s="31">
        <f>IFERROR(VLOOKUP(C291,kolo31!$C$6:$H$118,6,0),0)</f>
        <v>0</v>
      </c>
      <c r="AQ291" s="34">
        <f>IFERROR(VLOOKUP(C291,kolo32!$C$6:$H$200,6,0),0)</f>
        <v>0</v>
      </c>
      <c r="AR291" s="35">
        <f t="array" ref="AR291">SUM(LARGE(AJ291:AQ291,{1,2,3,4,5}))</f>
        <v>0</v>
      </c>
      <c r="AS291" s="36">
        <f>Q291+Z291+AI291+AR291</f>
        <v>0</v>
      </c>
    </row>
    <row r="292" spans="1:45" ht="20.399999999999999" hidden="1">
      <c r="A292" s="18">
        <f t="shared" si="10"/>
        <v>34</v>
      </c>
      <c r="B292" s="19" t="s">
        <v>47</v>
      </c>
      <c r="C292" s="20" t="str">
        <f>Popis!A206</f>
        <v>Pavlek Draženka</v>
      </c>
      <c r="D292" s="21">
        <f>Popis!B206</f>
        <v>1968</v>
      </c>
      <c r="E292" s="22" t="str">
        <f>LEFT($F292)</f>
        <v>Ž</v>
      </c>
      <c r="F292" s="23" t="str">
        <f>Popis!E206</f>
        <v>Ž50</v>
      </c>
      <c r="G292" s="24" t="s">
        <v>48</v>
      </c>
      <c r="H292" s="25">
        <f>1 + COUNTIFS($AS$6:$AS$950,"&gt;" &amp;$AS292, $F$6:$F$950, $F292)</f>
        <v>2</v>
      </c>
      <c r="I292" s="26">
        <f>IFERROR(VLOOKUP(C292,kolo1!$C$8:$H$133,6,0),0)</f>
        <v>0</v>
      </c>
      <c r="J292" s="27">
        <f>IFERROR(VLOOKUP(C292,kolo2!$C$8:$H$199,6,0),0)</f>
        <v>0</v>
      </c>
      <c r="K292" s="27">
        <f>IFERROR(VLOOKUP(C292,kolo3!$C$7:$H$169,6,0),0)</f>
        <v>0</v>
      </c>
      <c r="L292" s="27">
        <f>IFERROR(VLOOKUP(C292,kolo4!$C$6:$H$171,6,0),0)</f>
        <v>0</v>
      </c>
      <c r="M292" s="27">
        <f>IFERROR(VLOOKUP(C292,kolo5!$C$6:$H$150,6,0),0)</f>
        <v>0</v>
      </c>
      <c r="N292" s="27">
        <f>IFERROR(VLOOKUP(C292,kolo6!$C$6:$H$153,6,0),0)</f>
        <v>0</v>
      </c>
      <c r="O292" s="27">
        <f>IFERROR(VLOOKUP(C292,kolo7!$C$6:$H$64,6,0),0)</f>
        <v>0</v>
      </c>
      <c r="P292" s="28">
        <f>IFERROR(VLOOKUP(C292,kolo8!$C$6:$H$134,6,0),0)</f>
        <v>0</v>
      </c>
      <c r="Q292" s="29">
        <f t="array" ref="Q292">SUM(LARGE(I292:P292,{1,2,3,4,5}))</f>
        <v>0</v>
      </c>
      <c r="R292" s="30">
        <f>IFERROR(VLOOKUP(C292,kolo9!$C$6:$H$200,6,0),0)</f>
        <v>0</v>
      </c>
      <c r="S292" s="27">
        <f>IFERROR(VLOOKUP(C292,kolo10!$C$6:$H$103,6,0),0)</f>
        <v>0</v>
      </c>
      <c r="T292" s="27">
        <f>IFERROR(VLOOKUP(C292,kolo11!$C$6:$H$154,6,0),0)</f>
        <v>0</v>
      </c>
      <c r="U292" s="31">
        <f>IFERROR(VLOOKUP(C292,kolo12!$C$6:$H$153,6,0),0)</f>
        <v>0</v>
      </c>
      <c r="V292" s="31">
        <f>IFERROR(VLOOKUP(C292,kolo13!$C$6:$H$151,6,0),0)</f>
        <v>0</v>
      </c>
      <c r="W292" s="31">
        <f>IFERROR(VLOOKUP(C292,kolo14!$C$6:$H$137,6,0),0)</f>
        <v>0</v>
      </c>
      <c r="X292" s="31">
        <f>IFERROR(VLOOKUP(C292,kolo15!$C$6:$H$149,6,0),0)</f>
        <v>0</v>
      </c>
      <c r="Y292" s="32">
        <f>IFERROR(VLOOKUP(C292,kolo16!$C$6:$H$155,6,0),0)</f>
        <v>0</v>
      </c>
      <c r="Z292" s="33">
        <f t="array" ref="Z292">SUM(LARGE(R292:Y292,{1,2,3,4,5}))</f>
        <v>0</v>
      </c>
      <c r="AA292" s="30">
        <f>IFERROR(VLOOKUP(C292,kolo17!$C$6:$H$151,6,0),0)</f>
        <v>0</v>
      </c>
      <c r="AB292" s="27">
        <f>IFERROR(VLOOKUP(C292,kolo18!$C$6:$H$157,6,0),0)</f>
        <v>0</v>
      </c>
      <c r="AC292" s="27">
        <f>IFERROR(VLOOKUP(C292,kolo19!$C$6:$H$150,6,0),0)</f>
        <v>0</v>
      </c>
      <c r="AD292" s="31">
        <f>IFERROR(VLOOKUP(C292,kolo20!$C$6:$H$145,6,0),0)</f>
        <v>0</v>
      </c>
      <c r="AE292" s="31">
        <f>IFERROR(VLOOKUP(C292,kolo21!$C$6:$H$152,6,0),0)</f>
        <v>0</v>
      </c>
      <c r="AF292" s="31">
        <f>IFERROR(VLOOKUP(C292,kolo22!$C$6:$H$151,6,0),0)</f>
        <v>0</v>
      </c>
      <c r="AG292" s="31">
        <f>IFERROR(VLOOKUP(C292,kolo23!$C$6:$H$118,6,0),0)</f>
        <v>0</v>
      </c>
      <c r="AH292" s="32">
        <f>IFERROR(VLOOKUP(C292,kolo24!$C$6:$H$143,6,0),0)</f>
        <v>0</v>
      </c>
      <c r="AI292" s="33">
        <f t="array" ref="AI292">SUM(LARGE(AA292:AH292,{1,2,3,4,5}))</f>
        <v>0</v>
      </c>
      <c r="AJ292" s="30">
        <f>IFERROR(VLOOKUP(C292,kolo25!$C$6:$H$200,6,0),0)</f>
        <v>0</v>
      </c>
      <c r="AK292" s="27">
        <f>IFERROR(VLOOKUP(C292,kolo26!$C$6:$H$200,6,0),0)</f>
        <v>0</v>
      </c>
      <c r="AL292" s="27">
        <f>IFERROR(VLOOKUP(C292,kolo27!$C$6:$H$200,6,0),0)</f>
        <v>0</v>
      </c>
      <c r="AM292" s="31">
        <f>IFERROR(VLOOKUP(C292,kolo28!$C$6:$H$200,6,0),0)</f>
        <v>0</v>
      </c>
      <c r="AN292" s="31">
        <f>IFERROR(VLOOKUP(C292,kolo29!$C$6:$H$159,6,0),0)</f>
        <v>0</v>
      </c>
      <c r="AO292" s="31">
        <f>IFERROR(VLOOKUP(C292,kolo30!$C$6:$H$75,6,0),0)</f>
        <v>0</v>
      </c>
      <c r="AP292" s="31">
        <f>IFERROR(VLOOKUP(C292,kolo31!$C$6:$H$118,6,0),0)</f>
        <v>0</v>
      </c>
      <c r="AQ292" s="34">
        <f>IFERROR(VLOOKUP(C292,kolo32!$C$6:$H$200,6,0),0)</f>
        <v>0</v>
      </c>
      <c r="AR292" s="35">
        <f t="array" ref="AR292">SUM(LARGE(AJ292:AQ292,{1,2,3,4,5}))</f>
        <v>0</v>
      </c>
      <c r="AS292" s="36">
        <f>Q292+Z292+AI292+AR292</f>
        <v>0</v>
      </c>
    </row>
    <row r="293" spans="1:45" ht="20.399999999999999" hidden="1">
      <c r="A293" s="18">
        <f t="shared" si="10"/>
        <v>34</v>
      </c>
      <c r="B293" s="19" t="s">
        <v>47</v>
      </c>
      <c r="C293" s="20" t="str">
        <f>Popis!A300</f>
        <v>Vučić Ana</v>
      </c>
      <c r="D293" s="21">
        <f>Popis!B300</f>
        <v>1999</v>
      </c>
      <c r="E293" s="22" t="str">
        <f>LEFT($F293)</f>
        <v>Ž</v>
      </c>
      <c r="F293" s="23" t="str">
        <f>Popis!E300</f>
        <v>ŽS</v>
      </c>
      <c r="G293" s="24" t="s">
        <v>48</v>
      </c>
      <c r="H293" s="25">
        <f>1 + COUNTIFS($AS$6:$AS$950,"&gt;" &amp;$AS293, $F$6:$F$950, $F293)</f>
        <v>9</v>
      </c>
      <c r="I293" s="26">
        <f>IFERROR(VLOOKUP(C293,kolo1!$C$8:$H$133,6,0),0)</f>
        <v>0</v>
      </c>
      <c r="J293" s="27">
        <f>IFERROR(VLOOKUP(C293,kolo2!$C$8:$H$199,6,0),0)</f>
        <v>0</v>
      </c>
      <c r="K293" s="27">
        <f>IFERROR(VLOOKUP(C293,kolo3!$C$7:$H$169,6,0),0)</f>
        <v>0</v>
      </c>
      <c r="L293" s="27">
        <f>IFERROR(VLOOKUP(C293,kolo4!$C$6:$H$171,6,0),0)</f>
        <v>0</v>
      </c>
      <c r="M293" s="27">
        <f>IFERROR(VLOOKUP(C293,kolo5!$C$6:$H$150,6,0),0)</f>
        <v>0</v>
      </c>
      <c r="N293" s="27">
        <f>IFERROR(VLOOKUP(C293,kolo6!$C$6:$H$153,6,0),0)</f>
        <v>0</v>
      </c>
      <c r="O293" s="27">
        <f>IFERROR(VLOOKUP(C293,kolo7!$C$6:$H$64,6,0),0)</f>
        <v>0</v>
      </c>
      <c r="P293" s="28">
        <f>IFERROR(VLOOKUP(C293,kolo8!$C$6:$H$134,6,0),0)</f>
        <v>0</v>
      </c>
      <c r="Q293" s="29">
        <f t="array" ref="Q293">SUM(LARGE(I293:P293,{1,2,3,4,5}))</f>
        <v>0</v>
      </c>
      <c r="R293" s="30">
        <f>IFERROR(VLOOKUP(C293,kolo9!$C$6:$H$200,6,0),0)</f>
        <v>0</v>
      </c>
      <c r="S293" s="27">
        <f>IFERROR(VLOOKUP(C293,kolo10!$C$6:$H$103,6,0),0)</f>
        <v>0</v>
      </c>
      <c r="T293" s="27">
        <f>IFERROR(VLOOKUP(C293,kolo11!$C$6:$H$154,6,0),0)</f>
        <v>0</v>
      </c>
      <c r="U293" s="31">
        <f>IFERROR(VLOOKUP(C293,kolo12!$C$6:$H$153,6,0),0)</f>
        <v>0</v>
      </c>
      <c r="V293" s="31">
        <f>IFERROR(VLOOKUP(C293,kolo13!$C$6:$H$151,6,0),0)</f>
        <v>0</v>
      </c>
      <c r="W293" s="31">
        <f>IFERROR(VLOOKUP(C293,kolo14!$C$6:$H$137,6,0),0)</f>
        <v>0</v>
      </c>
      <c r="X293" s="31">
        <f>IFERROR(VLOOKUP(C293,kolo15!$C$6:$H$149,6,0),0)</f>
        <v>0</v>
      </c>
      <c r="Y293" s="32">
        <f>IFERROR(VLOOKUP(C293,kolo16!$C$6:$H$155,6,0),0)</f>
        <v>0</v>
      </c>
      <c r="Z293" s="33">
        <f t="array" ref="Z293">SUM(LARGE(R293:Y293,{1,2,3,4,5}))</f>
        <v>0</v>
      </c>
      <c r="AA293" s="30">
        <f>IFERROR(VLOOKUP(C293,kolo17!$C$6:$H$151,6,0),0)</f>
        <v>0</v>
      </c>
      <c r="AB293" s="27">
        <f>IFERROR(VLOOKUP(C293,kolo18!$C$6:$H$157,6,0),0)</f>
        <v>0</v>
      </c>
      <c r="AC293" s="27">
        <f>IFERROR(VLOOKUP(C293,kolo19!$C$6:$H$150,6,0),0)</f>
        <v>0</v>
      </c>
      <c r="AD293" s="31">
        <f>IFERROR(VLOOKUP(C293,kolo20!$C$6:$H$145,6,0),0)</f>
        <v>0</v>
      </c>
      <c r="AE293" s="31">
        <f>IFERROR(VLOOKUP(C293,kolo21!$C$6:$H$152,6,0),0)</f>
        <v>0</v>
      </c>
      <c r="AF293" s="31">
        <f>IFERROR(VLOOKUP(C293,kolo22!$C$6:$H$151,6,0),0)</f>
        <v>0</v>
      </c>
      <c r="AG293" s="31">
        <f>IFERROR(VLOOKUP(C293,kolo23!$C$6:$H$118,6,0),0)</f>
        <v>0</v>
      </c>
      <c r="AH293" s="32">
        <f>IFERROR(VLOOKUP(C293,kolo24!$C$6:$H$143,6,0),0)</f>
        <v>0</v>
      </c>
      <c r="AI293" s="33">
        <f t="array" ref="AI293">SUM(LARGE(AA293:AH293,{1,2,3,4,5}))</f>
        <v>0</v>
      </c>
      <c r="AJ293" s="30">
        <f>IFERROR(VLOOKUP(C293,kolo25!$C$6:$H$200,6,0),0)</f>
        <v>0</v>
      </c>
      <c r="AK293" s="27">
        <f>IFERROR(VLOOKUP(C293,kolo26!$C$6:$H$200,6,0),0)</f>
        <v>0</v>
      </c>
      <c r="AL293" s="27">
        <f>IFERROR(VLOOKUP(C293,kolo27!$C$6:$H$200,6,0),0)</f>
        <v>0</v>
      </c>
      <c r="AM293" s="31">
        <f>IFERROR(VLOOKUP(C293,kolo28!$C$6:$H$200,6,0),0)</f>
        <v>0</v>
      </c>
      <c r="AN293" s="31">
        <f>IFERROR(VLOOKUP(C293,kolo29!$C$6:$H$159,6,0),0)</f>
        <v>0</v>
      </c>
      <c r="AO293" s="31">
        <f>IFERROR(VLOOKUP(C293,kolo30!$C$6:$H$75,6,0),0)</f>
        <v>0</v>
      </c>
      <c r="AP293" s="31">
        <f>IFERROR(VLOOKUP(C293,kolo31!$C$6:$H$118,6,0),0)</f>
        <v>0</v>
      </c>
      <c r="AQ293" s="34">
        <f>IFERROR(VLOOKUP(C293,kolo32!$C$6:$H$200,6,0),0)</f>
        <v>0</v>
      </c>
      <c r="AR293" s="35">
        <f t="array" ref="AR293">SUM(LARGE(AJ293:AQ293,{1,2,3,4,5}))</f>
        <v>0</v>
      </c>
      <c r="AS293" s="36">
        <f>Q293+Z293+AI293+AR293</f>
        <v>0</v>
      </c>
    </row>
    <row r="294" spans="1:45" ht="20.399999999999999" hidden="1">
      <c r="A294" s="18">
        <f t="shared" si="10"/>
        <v>58</v>
      </c>
      <c r="B294" s="19" t="s">
        <v>47</v>
      </c>
      <c r="C294" s="20" t="str">
        <f>Popis!A301</f>
        <v>Vudrić Nenad</v>
      </c>
      <c r="D294" s="21">
        <f>Popis!B301</f>
        <v>1980</v>
      </c>
      <c r="E294" s="22" t="str">
        <f>LEFT($F294)</f>
        <v>M</v>
      </c>
      <c r="F294" s="23" t="str">
        <f>Popis!E301</f>
        <v>M40</v>
      </c>
      <c r="G294" s="24" t="s">
        <v>48</v>
      </c>
      <c r="H294" s="25">
        <f>1 + COUNTIFS($AS$6:$AS$950,"&gt;" &amp;$AS294, $F$6:$F$950, $F294)</f>
        <v>5</v>
      </c>
      <c r="I294" s="26">
        <f>IFERROR(VLOOKUP(C294,kolo1!$C$8:$H$133,6,0),0)</f>
        <v>0</v>
      </c>
      <c r="J294" s="27">
        <f>IFERROR(VLOOKUP(C294,kolo2!$C$8:$H$199,6,0),0)</f>
        <v>0</v>
      </c>
      <c r="K294" s="27">
        <f>IFERROR(VLOOKUP(C294,kolo3!$C$7:$H$169,6,0),0)</f>
        <v>0</v>
      </c>
      <c r="L294" s="27">
        <f>IFERROR(VLOOKUP(C294,kolo4!$C$6:$H$171,6,0),0)</f>
        <v>0</v>
      </c>
      <c r="M294" s="27">
        <f>IFERROR(VLOOKUP(C294,kolo5!$C$6:$H$150,6,0),0)</f>
        <v>0</v>
      </c>
      <c r="N294" s="27">
        <f>IFERROR(VLOOKUP(C294,kolo6!$C$6:$H$153,6,0),0)</f>
        <v>0</v>
      </c>
      <c r="O294" s="27">
        <f>IFERROR(VLOOKUP(C294,kolo7!$C$6:$H$64,6,0),0)</f>
        <v>0</v>
      </c>
      <c r="P294" s="28">
        <f>IFERROR(VLOOKUP(C294,kolo8!$C$6:$H$134,6,0),0)</f>
        <v>0</v>
      </c>
      <c r="Q294" s="29">
        <f t="array" ref="Q294">SUM(LARGE(I294:P294,{1,2,3,4,5}))</f>
        <v>0</v>
      </c>
      <c r="R294" s="30">
        <f>IFERROR(VLOOKUP(C294,kolo9!$C$6:$H$200,6,0),0)</f>
        <v>0</v>
      </c>
      <c r="S294" s="27">
        <f>IFERROR(VLOOKUP(C294,kolo10!$C$6:$H$103,6,0),0)</f>
        <v>0</v>
      </c>
      <c r="T294" s="27">
        <f>IFERROR(VLOOKUP(C294,kolo11!$C$6:$H$154,6,0),0)</f>
        <v>0</v>
      </c>
      <c r="U294" s="31">
        <f>IFERROR(VLOOKUP(C294,kolo12!$C$6:$H$153,6,0),0)</f>
        <v>0</v>
      </c>
      <c r="V294" s="31">
        <f>IFERROR(VLOOKUP(C294,kolo13!$C$6:$H$151,6,0),0)</f>
        <v>0</v>
      </c>
      <c r="W294" s="31">
        <f>IFERROR(VLOOKUP(C294,kolo14!$C$6:$H$137,6,0),0)</f>
        <v>0</v>
      </c>
      <c r="X294" s="31">
        <f>IFERROR(VLOOKUP(C294,kolo15!$C$6:$H$149,6,0),0)</f>
        <v>0</v>
      </c>
      <c r="Y294" s="32">
        <f>IFERROR(VLOOKUP(C294,kolo16!$C$6:$H$155,6,0),0)</f>
        <v>0</v>
      </c>
      <c r="Z294" s="33">
        <f t="array" ref="Z294">SUM(LARGE(R294:Y294,{1,2,3,4,5}))</f>
        <v>0</v>
      </c>
      <c r="AA294" s="30">
        <f>IFERROR(VLOOKUP(C294,kolo17!$C$6:$H$151,6,0),0)</f>
        <v>0</v>
      </c>
      <c r="AB294" s="27">
        <f>IFERROR(VLOOKUP(C294,kolo18!$C$6:$H$157,6,0),0)</f>
        <v>0</v>
      </c>
      <c r="AC294" s="27">
        <f>IFERROR(VLOOKUP(C294,kolo19!$C$6:$H$150,6,0),0)</f>
        <v>0</v>
      </c>
      <c r="AD294" s="31">
        <f>IFERROR(VLOOKUP(C294,kolo20!$C$6:$H$145,6,0),0)</f>
        <v>0</v>
      </c>
      <c r="AE294" s="31">
        <f>IFERROR(VLOOKUP(C294,kolo21!$C$6:$H$152,6,0),0)</f>
        <v>0</v>
      </c>
      <c r="AF294" s="31">
        <f>IFERROR(VLOOKUP(C294,kolo22!$C$6:$H$151,6,0),0)</f>
        <v>0</v>
      </c>
      <c r="AG294" s="31">
        <f>IFERROR(VLOOKUP(C294,kolo23!$C$6:$H$118,6,0),0)</f>
        <v>0</v>
      </c>
      <c r="AH294" s="32">
        <f>IFERROR(VLOOKUP(C294,kolo24!$C$6:$H$143,6,0),0)</f>
        <v>0</v>
      </c>
      <c r="AI294" s="33">
        <f t="array" ref="AI294">SUM(LARGE(AA294:AH294,{1,2,3,4,5}))</f>
        <v>0</v>
      </c>
      <c r="AJ294" s="30">
        <f>IFERROR(VLOOKUP(C294,kolo25!$C$6:$H$200,6,0),0)</f>
        <v>0</v>
      </c>
      <c r="AK294" s="27">
        <f>IFERROR(VLOOKUP(C294,kolo26!$C$6:$H$200,6,0),0)</f>
        <v>0</v>
      </c>
      <c r="AL294" s="27">
        <f>IFERROR(VLOOKUP(C294,kolo27!$C$6:$H$200,6,0),0)</f>
        <v>0</v>
      </c>
      <c r="AM294" s="31">
        <f>IFERROR(VLOOKUP(C294,kolo28!$C$6:$H$200,6,0),0)</f>
        <v>0</v>
      </c>
      <c r="AN294" s="31">
        <f>IFERROR(VLOOKUP(C294,kolo29!$C$6:$H$159,6,0),0)</f>
        <v>0</v>
      </c>
      <c r="AO294" s="31">
        <f>IFERROR(VLOOKUP(C294,kolo30!$C$6:$H$75,6,0),0)</f>
        <v>0</v>
      </c>
      <c r="AP294" s="31">
        <f>IFERROR(VLOOKUP(C294,kolo31!$C$6:$H$118,6,0),0)</f>
        <v>0</v>
      </c>
      <c r="AQ294" s="34">
        <f>IFERROR(VLOOKUP(C294,kolo32!$C$6:$H$200,6,0),0)</f>
        <v>0</v>
      </c>
      <c r="AR294" s="35">
        <f t="array" ref="AR294">SUM(LARGE(AJ294:AQ294,{1,2,3,4,5}))</f>
        <v>0</v>
      </c>
      <c r="AS294" s="36">
        <f>Q294+Z294+AI294+AR294</f>
        <v>0</v>
      </c>
    </row>
    <row r="295" spans="1:45" ht="20.399999999999999" hidden="1">
      <c r="A295" s="18">
        <f t="shared" si="10"/>
        <v>34</v>
      </c>
      <c r="B295" s="19" t="s">
        <v>47</v>
      </c>
      <c r="C295" s="20" t="str">
        <f>Popis!A302</f>
        <v>Vukojević Ivana</v>
      </c>
      <c r="D295" s="21">
        <f>Popis!B302</f>
        <v>1978</v>
      </c>
      <c r="E295" s="22" t="str">
        <f>LEFT($F295)</f>
        <v>Ž</v>
      </c>
      <c r="F295" s="23" t="str">
        <f>Popis!E302</f>
        <v>Ž40</v>
      </c>
      <c r="G295" s="24" t="s">
        <v>48</v>
      </c>
      <c r="H295" s="25">
        <f>1 + COUNTIFS($AS$6:$AS$950,"&gt;" &amp;$AS295, $F$6:$F$950, $F295)</f>
        <v>7</v>
      </c>
      <c r="I295" s="26">
        <f>IFERROR(VLOOKUP(C295,kolo1!$C$8:$H$133,6,0),0)</f>
        <v>0</v>
      </c>
      <c r="J295" s="27">
        <f>IFERROR(VLOOKUP(C295,kolo2!$C$8:$H$199,6,0),0)</f>
        <v>0</v>
      </c>
      <c r="K295" s="27">
        <f>IFERROR(VLOOKUP(C295,kolo3!$C$7:$H$169,6,0),0)</f>
        <v>0</v>
      </c>
      <c r="L295" s="27">
        <f>IFERROR(VLOOKUP(C295,kolo4!$C$6:$H$171,6,0),0)</f>
        <v>0</v>
      </c>
      <c r="M295" s="27">
        <f>IFERROR(VLOOKUP(C295,kolo5!$C$6:$H$150,6,0),0)</f>
        <v>0</v>
      </c>
      <c r="N295" s="27">
        <f>IFERROR(VLOOKUP(C295,kolo6!$C$6:$H$153,6,0),0)</f>
        <v>0</v>
      </c>
      <c r="O295" s="27">
        <f>IFERROR(VLOOKUP(C295,kolo7!$C$6:$H$64,6,0),0)</f>
        <v>0</v>
      </c>
      <c r="P295" s="28">
        <f>IFERROR(VLOOKUP(C295,kolo8!$C$6:$H$134,6,0),0)</f>
        <v>0</v>
      </c>
      <c r="Q295" s="29">
        <f t="array" ref="Q295">SUM(LARGE(I295:P295,{1,2,3,4,5}))</f>
        <v>0</v>
      </c>
      <c r="R295" s="30">
        <f>IFERROR(VLOOKUP(C295,kolo9!$C$6:$H$200,6,0),0)</f>
        <v>0</v>
      </c>
      <c r="S295" s="27">
        <f>IFERROR(VLOOKUP(C295,kolo10!$C$6:$H$103,6,0),0)</f>
        <v>0</v>
      </c>
      <c r="T295" s="27">
        <f>IFERROR(VLOOKUP(C295,kolo11!$C$6:$H$154,6,0),0)</f>
        <v>0</v>
      </c>
      <c r="U295" s="31">
        <f>IFERROR(VLOOKUP(C295,kolo12!$C$6:$H$153,6,0),0)</f>
        <v>0</v>
      </c>
      <c r="V295" s="31">
        <f>IFERROR(VLOOKUP(C295,kolo13!$C$6:$H$151,6,0),0)</f>
        <v>0</v>
      </c>
      <c r="W295" s="31">
        <f>IFERROR(VLOOKUP(C295,kolo14!$C$6:$H$137,6,0),0)</f>
        <v>0</v>
      </c>
      <c r="X295" s="31">
        <f>IFERROR(VLOOKUP(C295,kolo15!$C$6:$H$149,6,0),0)</f>
        <v>0</v>
      </c>
      <c r="Y295" s="32">
        <f>IFERROR(VLOOKUP(C295,kolo16!$C$6:$H$155,6,0),0)</f>
        <v>0</v>
      </c>
      <c r="Z295" s="33">
        <f t="array" ref="Z295">SUM(LARGE(R295:Y295,{1,2,3,4,5}))</f>
        <v>0</v>
      </c>
      <c r="AA295" s="30">
        <f>IFERROR(VLOOKUP(C295,kolo17!$C$6:$H$151,6,0),0)</f>
        <v>0</v>
      </c>
      <c r="AB295" s="27">
        <f>IFERROR(VLOOKUP(C295,kolo18!$C$6:$H$157,6,0),0)</f>
        <v>0</v>
      </c>
      <c r="AC295" s="27">
        <f>IFERROR(VLOOKUP(C295,kolo19!$C$6:$H$150,6,0),0)</f>
        <v>0</v>
      </c>
      <c r="AD295" s="31">
        <f>IFERROR(VLOOKUP(C295,kolo20!$C$6:$H$145,6,0),0)</f>
        <v>0</v>
      </c>
      <c r="AE295" s="31">
        <f>IFERROR(VLOOKUP(C295,kolo21!$C$6:$H$152,6,0),0)</f>
        <v>0</v>
      </c>
      <c r="AF295" s="31">
        <f>IFERROR(VLOOKUP(C295,kolo22!$C$6:$H$151,6,0),0)</f>
        <v>0</v>
      </c>
      <c r="AG295" s="31">
        <f>IFERROR(VLOOKUP(C295,kolo23!$C$6:$H$118,6,0),0)</f>
        <v>0</v>
      </c>
      <c r="AH295" s="32">
        <f>IFERROR(VLOOKUP(C295,kolo24!$C$6:$H$143,6,0),0)</f>
        <v>0</v>
      </c>
      <c r="AI295" s="33">
        <f t="array" ref="AI295">SUM(LARGE(AA295:AH295,{1,2,3,4,5}))</f>
        <v>0</v>
      </c>
      <c r="AJ295" s="30">
        <f>IFERROR(VLOOKUP(C295,kolo25!$C$6:$H$200,6,0),0)</f>
        <v>0</v>
      </c>
      <c r="AK295" s="27">
        <f>IFERROR(VLOOKUP(C295,kolo26!$C$6:$H$200,6,0),0)</f>
        <v>0</v>
      </c>
      <c r="AL295" s="27">
        <f>IFERROR(VLOOKUP(C295,kolo27!$C$6:$H$200,6,0),0)</f>
        <v>0</v>
      </c>
      <c r="AM295" s="31">
        <f>IFERROR(VLOOKUP(C295,kolo28!$C$6:$H$200,6,0),0)</f>
        <v>0</v>
      </c>
      <c r="AN295" s="31">
        <f>IFERROR(VLOOKUP(C295,kolo29!$C$6:$H$159,6,0),0)</f>
        <v>0</v>
      </c>
      <c r="AO295" s="31">
        <f>IFERROR(VLOOKUP(C295,kolo30!$C$6:$H$75,6,0),0)</f>
        <v>0</v>
      </c>
      <c r="AP295" s="31">
        <f>IFERROR(VLOOKUP(C295,kolo31!$C$6:$H$118,6,0),0)</f>
        <v>0</v>
      </c>
      <c r="AQ295" s="34">
        <f>IFERROR(VLOOKUP(C295,kolo32!$C$6:$H$200,6,0),0)</f>
        <v>0</v>
      </c>
      <c r="AR295" s="35">
        <f t="array" ref="AR295">SUM(LARGE(AJ295:AQ295,{1,2,3,4,5}))</f>
        <v>0</v>
      </c>
      <c r="AS295" s="36">
        <f>Q295+Z295+AI295+AR295</f>
        <v>0</v>
      </c>
    </row>
    <row r="296" spans="1:45" ht="20.399999999999999" hidden="1">
      <c r="A296" s="18">
        <f t="shared" si="10"/>
        <v>58</v>
      </c>
      <c r="B296" s="19" t="s">
        <v>47</v>
      </c>
      <c r="C296" s="20" t="str">
        <f>Popis!A320</f>
        <v>Lovrec Nenad</v>
      </c>
      <c r="D296" s="21">
        <f>Popis!B320</f>
        <v>1961</v>
      </c>
      <c r="E296" s="22" t="str">
        <f>LEFT($F296)</f>
        <v>M</v>
      </c>
      <c r="F296" s="23" t="str">
        <f>Popis!E320</f>
        <v>M60</v>
      </c>
      <c r="G296" s="24" t="s">
        <v>48</v>
      </c>
      <c r="H296" s="25">
        <f>1 + COUNTIFS($AS$6:$AS$950,"&gt;" &amp;$AS296, $F$6:$F$950, $F296)</f>
        <v>3</v>
      </c>
      <c r="I296" s="26">
        <f>IFERROR(VLOOKUP(C296,kolo1!$C$8:$H$133,6,0),0)</f>
        <v>0</v>
      </c>
      <c r="J296" s="27">
        <f>IFERROR(VLOOKUP(C296,kolo2!$C$8:$H$199,6,0),0)</f>
        <v>0</v>
      </c>
      <c r="K296" s="27">
        <f>IFERROR(VLOOKUP(C296,kolo3!$C$7:$H$169,6,0),0)</f>
        <v>0</v>
      </c>
      <c r="L296" s="27">
        <f>IFERROR(VLOOKUP(C296,kolo4!$C$6:$H$171,6,0),0)</f>
        <v>0</v>
      </c>
      <c r="M296" s="27">
        <f>IFERROR(VLOOKUP(C296,kolo5!$C$6:$H$150,6,0),0)</f>
        <v>0</v>
      </c>
      <c r="N296" s="27">
        <f>IFERROR(VLOOKUP(C296,kolo6!$C$6:$H$153,6,0),0)</f>
        <v>0</v>
      </c>
      <c r="O296" s="27">
        <f>IFERROR(VLOOKUP(C296,kolo7!$C$6:$H$64,6,0),0)</f>
        <v>0</v>
      </c>
      <c r="P296" s="28">
        <f>IFERROR(VLOOKUP(C296,kolo8!$C$6:$H$134,6,0),0)</f>
        <v>0</v>
      </c>
      <c r="Q296" s="29">
        <f t="array" ref="Q296">SUM(LARGE(I296:P296,{1,2,3,4,5}))</f>
        <v>0</v>
      </c>
      <c r="R296" s="30">
        <f>IFERROR(VLOOKUP(C296,kolo9!$C$6:$H$200,6,0),0)</f>
        <v>0</v>
      </c>
      <c r="S296" s="27">
        <f>IFERROR(VLOOKUP(C296,kolo10!$C$6:$H$103,6,0),0)</f>
        <v>0</v>
      </c>
      <c r="T296" s="27">
        <f>IFERROR(VLOOKUP(C296,kolo11!$C$6:$H$154,6,0),0)</f>
        <v>0</v>
      </c>
      <c r="U296" s="31">
        <f>IFERROR(VLOOKUP(C296,kolo12!$C$6:$H$153,6,0),0)</f>
        <v>0</v>
      </c>
      <c r="V296" s="31">
        <f>IFERROR(VLOOKUP(C296,kolo13!$C$6:$H$151,6,0),0)</f>
        <v>0</v>
      </c>
      <c r="W296" s="31">
        <f>IFERROR(VLOOKUP(C296,kolo14!$C$6:$H$137,6,0),0)</f>
        <v>0</v>
      </c>
      <c r="X296" s="31">
        <f>IFERROR(VLOOKUP(C296,kolo15!$C$6:$H$149,6,0),0)</f>
        <v>0</v>
      </c>
      <c r="Y296" s="32">
        <f>IFERROR(VLOOKUP(C296,kolo16!$C$6:$H$155,6,0),0)</f>
        <v>0</v>
      </c>
      <c r="Z296" s="33">
        <f t="array" ref="Z296">SUM(LARGE(R296:Y296,{1,2,3,4,5}))</f>
        <v>0</v>
      </c>
      <c r="AA296" s="30">
        <f>IFERROR(VLOOKUP(C296,kolo17!$C$6:$H$151,6,0),0)</f>
        <v>0</v>
      </c>
      <c r="AB296" s="27">
        <f>IFERROR(VLOOKUP(C296,kolo18!$C$6:$H$157,6,0),0)</f>
        <v>0</v>
      </c>
      <c r="AC296" s="27">
        <f>IFERROR(VLOOKUP(C296,kolo19!$C$6:$H$150,6,0),0)</f>
        <v>0</v>
      </c>
      <c r="AD296" s="31">
        <f>IFERROR(VLOOKUP(C296,kolo20!$C$6:$H$145,6,0),0)</f>
        <v>0</v>
      </c>
      <c r="AE296" s="31">
        <f>IFERROR(VLOOKUP(C296,kolo21!$C$6:$H$152,6,0),0)</f>
        <v>0</v>
      </c>
      <c r="AF296" s="31">
        <f>IFERROR(VLOOKUP(C296,kolo22!$C$6:$H$151,6,0),0)</f>
        <v>0</v>
      </c>
      <c r="AG296" s="31">
        <f>IFERROR(VLOOKUP(C296,kolo23!$C$6:$H$118,6,0),0)</f>
        <v>0</v>
      </c>
      <c r="AH296" s="32">
        <f>IFERROR(VLOOKUP(C296,kolo24!$C$6:$H$143,6,0),0)</f>
        <v>0</v>
      </c>
      <c r="AI296" s="33">
        <f t="array" ref="AI296">SUM(LARGE(AA296:AH296,{1,2,3,4,5}))</f>
        <v>0</v>
      </c>
      <c r="AJ296" s="30">
        <f>IFERROR(VLOOKUP(C296,kolo25!$C$6:$H$200,6,0),0)</f>
        <v>0</v>
      </c>
      <c r="AK296" s="27">
        <f>IFERROR(VLOOKUP(C296,kolo26!$C$6:$H$200,6,0),0)</f>
        <v>0</v>
      </c>
      <c r="AL296" s="27">
        <f>IFERROR(VLOOKUP(C296,kolo27!$C$6:$H$200,6,0),0)</f>
        <v>0</v>
      </c>
      <c r="AM296" s="31">
        <f>IFERROR(VLOOKUP(C296,kolo28!$C$6:$H$200,6,0),0)</f>
        <v>0</v>
      </c>
      <c r="AN296" s="31">
        <f>IFERROR(VLOOKUP(C296,kolo29!$C$6:$H$159,6,0),0)</f>
        <v>0</v>
      </c>
      <c r="AO296" s="31">
        <f>IFERROR(VLOOKUP(C296,kolo30!$C$6:$H$75,6,0),0)</f>
        <v>0</v>
      </c>
      <c r="AP296" s="31">
        <f>IFERROR(VLOOKUP(C296,kolo31!$C$6:$H$118,6,0),0)</f>
        <v>0</v>
      </c>
      <c r="AQ296" s="34">
        <f>IFERROR(VLOOKUP(C296,kolo32!$C$6:$H$200,6,0),0)</f>
        <v>0</v>
      </c>
      <c r="AR296" s="35">
        <f t="array" ref="AR296">SUM(LARGE(AJ296:AQ296,{1,2,3,4,5}))</f>
        <v>0</v>
      </c>
      <c r="AS296" s="36">
        <f>Q296+Z296+AI296+AR296</f>
        <v>0</v>
      </c>
    </row>
    <row r="297" spans="1:45" ht="20.399999999999999" hidden="1">
      <c r="A297" s="18">
        <f t="shared" si="10"/>
        <v>34</v>
      </c>
      <c r="B297" s="19" t="s">
        <v>47</v>
      </c>
      <c r="C297" s="20" t="str">
        <f>Popis!A207</f>
        <v>Pavlić Katarina</v>
      </c>
      <c r="D297" s="21">
        <f>Popis!B207</f>
        <v>1998</v>
      </c>
      <c r="E297" s="22" t="str">
        <f>LEFT($F297)</f>
        <v>Ž</v>
      </c>
      <c r="F297" s="23" t="str">
        <f>Popis!E207</f>
        <v>ŽS</v>
      </c>
      <c r="G297" s="24" t="s">
        <v>48</v>
      </c>
      <c r="H297" s="25">
        <f>1 + COUNTIFS($AS$6:$AS$950,"&gt;" &amp;$AS297, $F$6:$F$950, $F297)</f>
        <v>9</v>
      </c>
      <c r="I297" s="26">
        <f>IFERROR(VLOOKUP(C297,kolo1!$C$8:$H$133,6,0),0)</f>
        <v>0</v>
      </c>
      <c r="J297" s="27">
        <f>IFERROR(VLOOKUP(C297,kolo2!$C$8:$H$199,6,0),0)</f>
        <v>0</v>
      </c>
      <c r="K297" s="27">
        <f>IFERROR(VLOOKUP(C297,kolo3!$C$7:$H$169,6,0),0)</f>
        <v>0</v>
      </c>
      <c r="L297" s="27">
        <f>IFERROR(VLOOKUP(C297,kolo4!$C$6:$H$171,6,0),0)</f>
        <v>0</v>
      </c>
      <c r="M297" s="27">
        <f>IFERROR(VLOOKUP(C297,kolo5!$C$6:$H$150,6,0),0)</f>
        <v>0</v>
      </c>
      <c r="N297" s="27">
        <f>IFERROR(VLOOKUP(C297,kolo6!$C$6:$H$153,6,0),0)</f>
        <v>0</v>
      </c>
      <c r="O297" s="27">
        <f>IFERROR(VLOOKUP(C297,kolo7!$C$6:$H$64,6,0),0)</f>
        <v>0</v>
      </c>
      <c r="P297" s="28">
        <f>IFERROR(VLOOKUP(C297,kolo8!$C$6:$H$134,6,0),0)</f>
        <v>0</v>
      </c>
      <c r="Q297" s="29">
        <f t="array" ref="Q297">SUM(LARGE(I297:P297,{1,2,3,4,5}))</f>
        <v>0</v>
      </c>
      <c r="R297" s="30">
        <f>IFERROR(VLOOKUP(C297,kolo9!$C$6:$H$200,6,0),0)</f>
        <v>0</v>
      </c>
      <c r="S297" s="27">
        <f>IFERROR(VLOOKUP(C297,kolo10!$C$6:$H$103,6,0),0)</f>
        <v>0</v>
      </c>
      <c r="T297" s="27">
        <f>IFERROR(VLOOKUP(C297,kolo11!$C$6:$H$154,6,0),0)</f>
        <v>0</v>
      </c>
      <c r="U297" s="31">
        <f>IFERROR(VLOOKUP(C297,kolo12!$C$6:$H$153,6,0),0)</f>
        <v>0</v>
      </c>
      <c r="V297" s="31">
        <f>IFERROR(VLOOKUP(C297,kolo13!$C$6:$H$151,6,0),0)</f>
        <v>0</v>
      </c>
      <c r="W297" s="31">
        <f>IFERROR(VLOOKUP(C297,kolo14!$C$6:$H$137,6,0),0)</f>
        <v>0</v>
      </c>
      <c r="X297" s="31">
        <f>IFERROR(VLOOKUP(C297,kolo15!$C$6:$H$149,6,0),0)</f>
        <v>0</v>
      </c>
      <c r="Y297" s="32">
        <f>IFERROR(VLOOKUP(C297,kolo16!$C$6:$H$155,6,0),0)</f>
        <v>0</v>
      </c>
      <c r="Z297" s="33">
        <f t="array" ref="Z297">SUM(LARGE(R297:Y297,{1,2,3,4,5}))</f>
        <v>0</v>
      </c>
      <c r="AA297" s="30">
        <f>IFERROR(VLOOKUP(C297,kolo17!$C$6:$H$151,6,0),0)</f>
        <v>0</v>
      </c>
      <c r="AB297" s="27">
        <f>IFERROR(VLOOKUP(C297,kolo18!$C$6:$H$157,6,0),0)</f>
        <v>0</v>
      </c>
      <c r="AC297" s="27">
        <f>IFERROR(VLOOKUP(C297,kolo19!$C$6:$H$150,6,0),0)</f>
        <v>0</v>
      </c>
      <c r="AD297" s="31">
        <f>IFERROR(VLOOKUP(C297,kolo20!$C$6:$H$145,6,0),0)</f>
        <v>0</v>
      </c>
      <c r="AE297" s="31">
        <f>IFERROR(VLOOKUP(C297,kolo21!$C$6:$H$152,6,0),0)</f>
        <v>0</v>
      </c>
      <c r="AF297" s="31">
        <f>IFERROR(VLOOKUP(C297,kolo22!$C$6:$H$151,6,0),0)</f>
        <v>0</v>
      </c>
      <c r="AG297" s="31">
        <f>IFERROR(VLOOKUP(C297,kolo23!$C$6:$H$118,6,0),0)</f>
        <v>0</v>
      </c>
      <c r="AH297" s="32">
        <f>IFERROR(VLOOKUP(C297,kolo24!$C$6:$H$143,6,0),0)</f>
        <v>0</v>
      </c>
      <c r="AI297" s="33">
        <f t="array" ref="AI297">SUM(LARGE(AA297:AH297,{1,2,3,4,5}))</f>
        <v>0</v>
      </c>
      <c r="AJ297" s="30">
        <f>IFERROR(VLOOKUP(C297,kolo25!$C$6:$H$200,6,0),0)</f>
        <v>0</v>
      </c>
      <c r="AK297" s="27">
        <f>IFERROR(VLOOKUP(C297,kolo26!$C$6:$H$200,6,0),0)</f>
        <v>0</v>
      </c>
      <c r="AL297" s="27">
        <f>IFERROR(VLOOKUP(C297,kolo27!$C$6:$H$200,6,0),0)</f>
        <v>0</v>
      </c>
      <c r="AM297" s="31">
        <f>IFERROR(VLOOKUP(C297,kolo28!$C$6:$H$200,6,0),0)</f>
        <v>0</v>
      </c>
      <c r="AN297" s="31">
        <f>IFERROR(VLOOKUP(C297,kolo29!$C$6:$H$159,6,0),0)</f>
        <v>0</v>
      </c>
      <c r="AO297" s="31">
        <f>IFERROR(VLOOKUP(C297,kolo30!$C$6:$H$75,6,0),0)</f>
        <v>0</v>
      </c>
      <c r="AP297" s="31">
        <f>IFERROR(VLOOKUP(C297,kolo31!$C$6:$H$118,6,0),0)</f>
        <v>0</v>
      </c>
      <c r="AQ297" s="34">
        <f>IFERROR(VLOOKUP(C297,kolo32!$C$6:$H$200,6,0),0)</f>
        <v>0</v>
      </c>
      <c r="AR297" s="35">
        <f t="array" ref="AR297">SUM(LARGE(AJ297:AQ297,{1,2,3,4,5}))</f>
        <v>0</v>
      </c>
      <c r="AS297" s="36">
        <f>Q297+Z297+AI297+AR297</f>
        <v>0</v>
      </c>
    </row>
    <row r="298" spans="1:45" ht="20.399999999999999" hidden="1">
      <c r="A298" s="18">
        <f t="shared" si="10"/>
        <v>34</v>
      </c>
      <c r="B298" s="19" t="s">
        <v>47</v>
      </c>
      <c r="C298" s="20" t="str">
        <f>Popis!A305</f>
        <v>Vuković Tereza</v>
      </c>
      <c r="D298" s="21">
        <f>Popis!B305</f>
        <v>0</v>
      </c>
      <c r="E298" s="22" t="str">
        <f>LEFT($F298)</f>
        <v>Ž</v>
      </c>
      <c r="F298" s="23" t="str">
        <f>Popis!E305</f>
        <v>Žun</v>
      </c>
      <c r="G298" s="24" t="s">
        <v>48</v>
      </c>
      <c r="H298" s="25">
        <f>1 + COUNTIFS($AS$6:$AS$950,"&gt;" &amp;$AS298, $F$6:$F$950, $F298)</f>
        <v>9</v>
      </c>
      <c r="I298" s="26">
        <f>IFERROR(VLOOKUP(C298,kolo1!$C$8:$H$133,6,0),0)</f>
        <v>0</v>
      </c>
      <c r="J298" s="27">
        <f>IFERROR(VLOOKUP(C298,kolo2!$C$8:$H$199,6,0),0)</f>
        <v>0</v>
      </c>
      <c r="K298" s="27">
        <f>IFERROR(VLOOKUP(C298,kolo3!$C$7:$H$169,6,0),0)</f>
        <v>0</v>
      </c>
      <c r="L298" s="27">
        <f>IFERROR(VLOOKUP(C298,kolo4!$C$6:$H$171,6,0),0)</f>
        <v>0</v>
      </c>
      <c r="M298" s="27">
        <f>IFERROR(VLOOKUP(C298,kolo5!$C$6:$H$150,6,0),0)</f>
        <v>0</v>
      </c>
      <c r="N298" s="27">
        <f>IFERROR(VLOOKUP(C298,kolo6!$C$6:$H$153,6,0),0)</f>
        <v>0</v>
      </c>
      <c r="O298" s="27">
        <f>IFERROR(VLOOKUP(C298,kolo7!$C$6:$H$64,6,0),0)</f>
        <v>0</v>
      </c>
      <c r="P298" s="28">
        <f>IFERROR(VLOOKUP(C298,kolo8!$C$6:$H$134,6,0),0)</f>
        <v>0</v>
      </c>
      <c r="Q298" s="29">
        <f t="array" ref="Q298">SUM(LARGE(I298:P298,{1,2,3,4,5}))</f>
        <v>0</v>
      </c>
      <c r="R298" s="30">
        <f>IFERROR(VLOOKUP(C298,kolo9!$C$6:$H$200,6,0),0)</f>
        <v>0</v>
      </c>
      <c r="S298" s="27">
        <f>IFERROR(VLOOKUP(C298,kolo10!$C$6:$H$103,6,0),0)</f>
        <v>0</v>
      </c>
      <c r="T298" s="27">
        <f>IFERROR(VLOOKUP(C298,kolo11!$C$6:$H$154,6,0),0)</f>
        <v>0</v>
      </c>
      <c r="U298" s="31">
        <f>IFERROR(VLOOKUP(C298,kolo12!$C$6:$H$153,6,0),0)</f>
        <v>0</v>
      </c>
      <c r="V298" s="31">
        <f>IFERROR(VLOOKUP(C298,kolo13!$C$6:$H$151,6,0),0)</f>
        <v>0</v>
      </c>
      <c r="W298" s="31">
        <f>IFERROR(VLOOKUP(C298,kolo14!$C$6:$H$137,6,0),0)</f>
        <v>0</v>
      </c>
      <c r="X298" s="31">
        <f>IFERROR(VLOOKUP(C298,kolo15!$C$6:$H$149,6,0),0)</f>
        <v>0</v>
      </c>
      <c r="Y298" s="32">
        <f>IFERROR(VLOOKUP(C298,kolo16!$C$6:$H$155,6,0),0)</f>
        <v>0</v>
      </c>
      <c r="Z298" s="33">
        <f t="array" ref="Z298">SUM(LARGE(R298:Y298,{1,2,3,4,5}))</f>
        <v>0</v>
      </c>
      <c r="AA298" s="30">
        <f>IFERROR(VLOOKUP(C298,kolo17!$C$6:$H$151,6,0),0)</f>
        <v>0</v>
      </c>
      <c r="AB298" s="27">
        <f>IFERROR(VLOOKUP(C298,kolo18!$C$6:$H$157,6,0),0)</f>
        <v>0</v>
      </c>
      <c r="AC298" s="27">
        <f>IFERROR(VLOOKUP(C298,kolo19!$C$6:$H$150,6,0),0)</f>
        <v>0</v>
      </c>
      <c r="AD298" s="31">
        <f>IFERROR(VLOOKUP(C298,kolo20!$C$6:$H$145,6,0),0)</f>
        <v>0</v>
      </c>
      <c r="AE298" s="31">
        <f>IFERROR(VLOOKUP(C298,kolo21!$C$6:$H$152,6,0),0)</f>
        <v>0</v>
      </c>
      <c r="AF298" s="31">
        <f>IFERROR(VLOOKUP(C298,kolo22!$C$6:$H$151,6,0),0)</f>
        <v>0</v>
      </c>
      <c r="AG298" s="31">
        <f>IFERROR(VLOOKUP(C298,kolo23!$C$6:$H$118,6,0),0)</f>
        <v>0</v>
      </c>
      <c r="AH298" s="32">
        <f>IFERROR(VLOOKUP(C298,kolo24!$C$6:$H$143,6,0),0)</f>
        <v>0</v>
      </c>
      <c r="AI298" s="33">
        <f t="array" ref="AI298">SUM(LARGE(AA298:AH298,{1,2,3,4,5}))</f>
        <v>0</v>
      </c>
      <c r="AJ298" s="30">
        <f>IFERROR(VLOOKUP(C298,kolo25!$C$6:$H$200,6,0),0)</f>
        <v>0</v>
      </c>
      <c r="AK298" s="27">
        <f>IFERROR(VLOOKUP(C298,kolo26!$C$6:$H$200,6,0),0)</f>
        <v>0</v>
      </c>
      <c r="AL298" s="27">
        <f>IFERROR(VLOOKUP(C298,kolo27!$C$6:$H$200,6,0),0)</f>
        <v>0</v>
      </c>
      <c r="AM298" s="31">
        <f>IFERROR(VLOOKUP(C298,kolo28!$C$6:$H$200,6,0),0)</f>
        <v>0</v>
      </c>
      <c r="AN298" s="31">
        <f>IFERROR(VLOOKUP(C298,kolo29!$C$6:$H$159,6,0),0)</f>
        <v>0</v>
      </c>
      <c r="AO298" s="31">
        <f>IFERROR(VLOOKUP(C298,kolo30!$C$6:$H$75,6,0),0)</f>
        <v>0</v>
      </c>
      <c r="AP298" s="31">
        <f>IFERROR(VLOOKUP(C298,kolo31!$C$6:$H$118,6,0),0)</f>
        <v>0</v>
      </c>
      <c r="AQ298" s="34">
        <f>IFERROR(VLOOKUP(C298,kolo32!$C$6:$H$200,6,0),0)</f>
        <v>0</v>
      </c>
      <c r="AR298" s="35">
        <f t="array" ref="AR298">SUM(LARGE(AJ298:AQ298,{1,2,3,4,5}))</f>
        <v>0</v>
      </c>
      <c r="AS298" s="36">
        <f>Q298+Z298+AI298+AR298</f>
        <v>0</v>
      </c>
    </row>
    <row r="299" spans="1:45" ht="20.399999999999999" hidden="1">
      <c r="A299" s="18">
        <f t="shared" si="10"/>
        <v>58</v>
      </c>
      <c r="B299" s="19" t="s">
        <v>47</v>
      </c>
      <c r="C299" s="20" t="str">
        <f>Popis!A306</f>
        <v>Zbiljski Filip</v>
      </c>
      <c r="D299" s="21">
        <f>Popis!B306</f>
        <v>0</v>
      </c>
      <c r="E299" s="22" t="str">
        <f>LEFT($F299)</f>
        <v>M</v>
      </c>
      <c r="F299" s="23" t="str">
        <f>Popis!E306</f>
        <v>Mun</v>
      </c>
      <c r="G299" s="24" t="s">
        <v>48</v>
      </c>
      <c r="H299" s="25">
        <f>1 + COUNTIFS($AS$6:$AS$950,"&gt;" &amp;$AS299, $F$6:$F$950, $F299)</f>
        <v>14</v>
      </c>
      <c r="I299" s="26">
        <f>IFERROR(VLOOKUP(C299,kolo1!$C$8:$H$133,6,0),0)</f>
        <v>0</v>
      </c>
      <c r="J299" s="27">
        <f>IFERROR(VLOOKUP(C299,kolo2!$C$8:$H$199,6,0),0)</f>
        <v>0</v>
      </c>
      <c r="K299" s="27">
        <f>IFERROR(VLOOKUP(C299,kolo3!$C$7:$H$169,6,0),0)</f>
        <v>0</v>
      </c>
      <c r="L299" s="27">
        <f>IFERROR(VLOOKUP(C299,kolo4!$C$6:$H$171,6,0),0)</f>
        <v>0</v>
      </c>
      <c r="M299" s="27">
        <f>IFERROR(VLOOKUP(C299,kolo5!$C$6:$H$150,6,0),0)</f>
        <v>0</v>
      </c>
      <c r="N299" s="27">
        <f>IFERROR(VLOOKUP(C299,kolo6!$C$6:$H$153,6,0),0)</f>
        <v>0</v>
      </c>
      <c r="O299" s="27">
        <f>IFERROR(VLOOKUP(C299,kolo7!$C$6:$H$64,6,0),0)</f>
        <v>0</v>
      </c>
      <c r="P299" s="28">
        <f>IFERROR(VLOOKUP(C299,kolo8!$C$6:$H$134,6,0),0)</f>
        <v>0</v>
      </c>
      <c r="Q299" s="29">
        <f t="array" ref="Q299">SUM(LARGE(I299:P299,{1,2,3,4,5}))</f>
        <v>0</v>
      </c>
      <c r="R299" s="30">
        <f>IFERROR(VLOOKUP(C299,kolo9!$C$6:$H$200,6,0),0)</f>
        <v>0</v>
      </c>
      <c r="S299" s="27">
        <f>IFERROR(VLOOKUP(C299,kolo10!$C$6:$H$103,6,0),0)</f>
        <v>0</v>
      </c>
      <c r="T299" s="27">
        <f>IFERROR(VLOOKUP(C299,kolo11!$C$6:$H$154,6,0),0)</f>
        <v>0</v>
      </c>
      <c r="U299" s="31">
        <f>IFERROR(VLOOKUP(C299,kolo12!$C$6:$H$153,6,0),0)</f>
        <v>0</v>
      </c>
      <c r="V299" s="31">
        <f>IFERROR(VLOOKUP(C299,kolo13!$C$6:$H$151,6,0),0)</f>
        <v>0</v>
      </c>
      <c r="W299" s="31">
        <f>IFERROR(VLOOKUP(C299,kolo14!$C$6:$H$137,6,0),0)</f>
        <v>0</v>
      </c>
      <c r="X299" s="31">
        <f>IFERROR(VLOOKUP(C299,kolo15!$C$6:$H$149,6,0),0)</f>
        <v>0</v>
      </c>
      <c r="Y299" s="32">
        <f>IFERROR(VLOOKUP(C299,kolo16!$C$6:$H$155,6,0),0)</f>
        <v>0</v>
      </c>
      <c r="Z299" s="33">
        <f t="array" ref="Z299">SUM(LARGE(R299:Y299,{1,2,3,4,5}))</f>
        <v>0</v>
      </c>
      <c r="AA299" s="30">
        <f>IFERROR(VLOOKUP(C299,kolo17!$C$6:$H$151,6,0),0)</f>
        <v>0</v>
      </c>
      <c r="AB299" s="27">
        <f>IFERROR(VLOOKUP(C299,kolo18!$C$6:$H$157,6,0),0)</f>
        <v>0</v>
      </c>
      <c r="AC299" s="27">
        <f>IFERROR(VLOOKUP(C299,kolo19!$C$6:$H$150,6,0),0)</f>
        <v>0</v>
      </c>
      <c r="AD299" s="31">
        <f>IFERROR(VLOOKUP(C299,kolo20!$C$6:$H$145,6,0),0)</f>
        <v>0</v>
      </c>
      <c r="AE299" s="31">
        <f>IFERROR(VLOOKUP(C299,kolo21!$C$6:$H$152,6,0),0)</f>
        <v>0</v>
      </c>
      <c r="AF299" s="31">
        <f>IFERROR(VLOOKUP(C299,kolo22!$C$6:$H$151,6,0),0)</f>
        <v>0</v>
      </c>
      <c r="AG299" s="31">
        <f>IFERROR(VLOOKUP(C299,kolo23!$C$6:$H$118,6,0),0)</f>
        <v>0</v>
      </c>
      <c r="AH299" s="32">
        <f>IFERROR(VLOOKUP(C299,kolo24!$C$6:$H$143,6,0),0)</f>
        <v>0</v>
      </c>
      <c r="AI299" s="33">
        <f t="array" ref="AI299">SUM(LARGE(AA299:AH299,{1,2,3,4,5}))</f>
        <v>0</v>
      </c>
      <c r="AJ299" s="30">
        <f>IFERROR(VLOOKUP(C299,kolo25!$C$6:$H$200,6,0),0)</f>
        <v>0</v>
      </c>
      <c r="AK299" s="27">
        <f>IFERROR(VLOOKUP(C299,kolo26!$C$6:$H$200,6,0),0)</f>
        <v>0</v>
      </c>
      <c r="AL299" s="27">
        <f>IFERROR(VLOOKUP(C299,kolo27!$C$6:$H$200,6,0),0)</f>
        <v>0</v>
      </c>
      <c r="AM299" s="31">
        <f>IFERROR(VLOOKUP(C299,kolo28!$C$6:$H$200,6,0),0)</f>
        <v>0</v>
      </c>
      <c r="AN299" s="31">
        <f>IFERROR(VLOOKUP(C299,kolo29!$C$6:$H$159,6,0),0)</f>
        <v>0</v>
      </c>
      <c r="AO299" s="31">
        <f>IFERROR(VLOOKUP(C299,kolo30!$C$6:$H$75,6,0),0)</f>
        <v>0</v>
      </c>
      <c r="AP299" s="31">
        <f>IFERROR(VLOOKUP(C299,kolo31!$C$6:$H$118,6,0),0)</f>
        <v>0</v>
      </c>
      <c r="AQ299" s="34">
        <f>IFERROR(VLOOKUP(C299,kolo32!$C$6:$H$200,6,0),0)</f>
        <v>0</v>
      </c>
      <c r="AR299" s="35">
        <f t="array" ref="AR299">SUM(LARGE(AJ299:AQ299,{1,2,3,4,5}))</f>
        <v>0</v>
      </c>
      <c r="AS299" s="36">
        <f>Q299+Z299+AI299+AR299</f>
        <v>0</v>
      </c>
    </row>
    <row r="300" spans="1:45" ht="20.399999999999999">
      <c r="A300" s="18">
        <f t="shared" si="10"/>
        <v>36</v>
      </c>
      <c r="B300" s="19" t="s">
        <v>47</v>
      </c>
      <c r="C300" s="20" t="str">
        <f>Popis!A88</f>
        <v>Glavočić Zoran</v>
      </c>
      <c r="D300" s="21">
        <f>Popis!B88</f>
        <v>1976</v>
      </c>
      <c r="E300" s="22" t="str">
        <f>LEFT($F300)</f>
        <v>M</v>
      </c>
      <c r="F300" s="23" t="str">
        <f>Popis!E88</f>
        <v>M45</v>
      </c>
      <c r="G300" s="24" t="s">
        <v>48</v>
      </c>
      <c r="H300" s="25">
        <f>1 + COUNTIFS($AS$6:$AS$950,"&gt;" &amp;$AS300, $F$6:$F$950, $F300)</f>
        <v>7</v>
      </c>
      <c r="I300" s="26">
        <f>IFERROR(VLOOKUP(C300,kolo1!$C$8:$H$133,6,0),0)</f>
        <v>0</v>
      </c>
      <c r="J300" s="27">
        <f>IFERROR(VLOOKUP(C300,kolo2!$C$8:$H$199,6,0),0)</f>
        <v>0</v>
      </c>
      <c r="K300" s="27">
        <f>IFERROR(VLOOKUP(C300,kolo3!$C$7:$H$169,6,0),0)</f>
        <v>39.380853277835598</v>
      </c>
      <c r="L300" s="27">
        <f>IFERROR(VLOOKUP(C300,kolo4!$C$6:$H$171,6,0),0)</f>
        <v>0</v>
      </c>
      <c r="M300" s="27">
        <f>IFERROR(VLOOKUP(C300,kolo5!$C$6:$H$150,6,0),0)</f>
        <v>0</v>
      </c>
      <c r="N300" s="27">
        <f>IFERROR(VLOOKUP(C300,kolo6!$C$6:$H$153,6,0),0)</f>
        <v>0</v>
      </c>
      <c r="O300" s="27">
        <f>IFERROR(VLOOKUP(C300,kolo7!$C$6:$H$64,6,0),0)</f>
        <v>0</v>
      </c>
      <c r="P300" s="28">
        <f>IFERROR(VLOOKUP(C300,kolo8!$C$6:$H$134,6,0),0)</f>
        <v>0</v>
      </c>
      <c r="Q300" s="29">
        <f t="array" ref="Q300">SUM(LARGE(I300:P300,{1,2,3,4,5}))</f>
        <v>39.380853277835598</v>
      </c>
      <c r="R300" s="30">
        <f>IFERROR(VLOOKUP(C300,kolo9!$C$6:$H$200,6,0),0)</f>
        <v>0</v>
      </c>
      <c r="S300" s="27">
        <f>IFERROR(VLOOKUP(C300,kolo10!$C$6:$H$103,6,0),0)</f>
        <v>0</v>
      </c>
      <c r="T300" s="27">
        <f>IFERROR(VLOOKUP(C300,kolo11!$C$6:$H$154,6,0),0)</f>
        <v>0</v>
      </c>
      <c r="U300" s="31">
        <f>IFERROR(VLOOKUP(C300,kolo12!$C$6:$H$153,6,0),0)</f>
        <v>0</v>
      </c>
      <c r="V300" s="31">
        <f>IFERROR(VLOOKUP(C300,kolo13!$C$6:$H$151,6,0),0)</f>
        <v>0</v>
      </c>
      <c r="W300" s="31">
        <f>IFERROR(VLOOKUP(C300,kolo14!$C$6:$H$137,6,0),0)</f>
        <v>0</v>
      </c>
      <c r="X300" s="31">
        <f>IFERROR(VLOOKUP(C300,kolo15!$C$6:$H$149,6,0),0)</f>
        <v>0</v>
      </c>
      <c r="Y300" s="32">
        <f>IFERROR(VLOOKUP(C300,kolo16!$C$6:$H$155,6,0),0)</f>
        <v>0</v>
      </c>
      <c r="Z300" s="33">
        <f t="array" ref="Z300">SUM(LARGE(R300:Y300,{1,2,3,4,5}))</f>
        <v>0</v>
      </c>
      <c r="AA300" s="30">
        <f>IFERROR(VLOOKUP(C300,kolo17!$C$6:$H$151,6,0),0)</f>
        <v>0</v>
      </c>
      <c r="AB300" s="27">
        <f>IFERROR(VLOOKUP(C300,kolo18!$C$6:$H$157,6,0),0)</f>
        <v>0</v>
      </c>
      <c r="AC300" s="27">
        <f>IFERROR(VLOOKUP(C300,kolo19!$C$6:$H$150,6,0),0)</f>
        <v>0</v>
      </c>
      <c r="AD300" s="31">
        <f>IFERROR(VLOOKUP(C300,kolo20!$C$6:$H$145,6,0),0)</f>
        <v>0</v>
      </c>
      <c r="AE300" s="31">
        <f>IFERROR(VLOOKUP(C300,kolo21!$C$6:$H$152,6,0),0)</f>
        <v>0</v>
      </c>
      <c r="AF300" s="31">
        <f>IFERROR(VLOOKUP(C300,kolo22!$C$6:$H$151,6,0),0)</f>
        <v>0</v>
      </c>
      <c r="AG300" s="31">
        <f>IFERROR(VLOOKUP(C300,kolo23!$C$6:$H$118,6,0),0)</f>
        <v>0</v>
      </c>
      <c r="AH300" s="32">
        <f>IFERROR(VLOOKUP(C300,kolo24!$C$6:$H$143,6,0),0)</f>
        <v>0</v>
      </c>
      <c r="AI300" s="33">
        <f t="array" ref="AI300">SUM(LARGE(AA300:AH300,{1,2,3,4,5}))</f>
        <v>0</v>
      </c>
      <c r="AJ300" s="30">
        <f>IFERROR(VLOOKUP(C300,kolo25!$C$6:$H$200,6,0),0)</f>
        <v>0</v>
      </c>
      <c r="AK300" s="27">
        <f>IFERROR(VLOOKUP(C300,kolo26!$C$6:$H$200,6,0),0)</f>
        <v>0</v>
      </c>
      <c r="AL300" s="27">
        <f>IFERROR(VLOOKUP(C300,kolo27!$C$6:$H$200,6,0),0)</f>
        <v>0</v>
      </c>
      <c r="AM300" s="31">
        <f>IFERROR(VLOOKUP(C300,kolo28!$C$6:$H$200,6,0),0)</f>
        <v>0</v>
      </c>
      <c r="AN300" s="31">
        <f>IFERROR(VLOOKUP(C300,kolo29!$C$6:$H$159,6,0),0)</f>
        <v>0</v>
      </c>
      <c r="AO300" s="31">
        <f>IFERROR(VLOOKUP(C300,kolo30!$C$6:$H$75,6,0),0)</f>
        <v>0</v>
      </c>
      <c r="AP300" s="31">
        <f>IFERROR(VLOOKUP(C300,kolo31!$C$6:$H$118,6,0),0)</f>
        <v>0</v>
      </c>
      <c r="AQ300" s="34">
        <f>IFERROR(VLOOKUP(C300,kolo32!$C$6:$H$200,6,0),0)</f>
        <v>0</v>
      </c>
      <c r="AR300" s="35">
        <f t="array" ref="AR300">SUM(LARGE(AJ300:AQ300,{1,2,3,4,5}))</f>
        <v>0</v>
      </c>
      <c r="AS300" s="36">
        <f>Q300+Z300+AI300+AR300</f>
        <v>39.380853277835598</v>
      </c>
    </row>
    <row r="301" spans="1:45" ht="20.399999999999999" hidden="1">
      <c r="A301" s="18">
        <f t="shared" si="10"/>
        <v>58</v>
      </c>
      <c r="B301" s="19" t="s">
        <v>47</v>
      </c>
      <c r="C301" s="20" t="str">
        <f>Popis!A396</f>
        <v>Ačkar Matija</v>
      </c>
      <c r="D301" s="21">
        <f>Popis!B396</f>
        <v>0</v>
      </c>
      <c r="E301" s="22" t="str">
        <f>LEFT($F301)</f>
        <v>M</v>
      </c>
      <c r="F301" s="23" t="str">
        <f>Popis!E396</f>
        <v>Mun</v>
      </c>
      <c r="G301" s="24" t="s">
        <v>48</v>
      </c>
      <c r="H301" s="25">
        <f>1 + COUNTIFS($AS$6:$AS$950,"&gt;" &amp;$AS301, $F$6:$F$950, $F301)</f>
        <v>14</v>
      </c>
      <c r="I301" s="26">
        <f>IFERROR(VLOOKUP(C301,kolo1!$C$8:$H$133,6,0),0)</f>
        <v>0</v>
      </c>
      <c r="J301" s="27">
        <f>IFERROR(VLOOKUP(C301,kolo2!$C$8:$H$199,6,0),0)</f>
        <v>0</v>
      </c>
      <c r="K301" s="27">
        <f>IFERROR(VLOOKUP(C301,kolo3!$C$7:$H$169,6,0),0)</f>
        <v>0</v>
      </c>
      <c r="L301" s="27">
        <f>IFERROR(VLOOKUP(C301,kolo4!$C$6:$H$171,6,0),0)</f>
        <v>0</v>
      </c>
      <c r="M301" s="27">
        <f>IFERROR(VLOOKUP(C301,kolo5!$C$6:$H$150,6,0),0)</f>
        <v>0</v>
      </c>
      <c r="N301" s="27">
        <f>IFERROR(VLOOKUP(C301,kolo6!$C$6:$H$153,6,0),0)</f>
        <v>0</v>
      </c>
      <c r="O301" s="27">
        <f>IFERROR(VLOOKUP(C301,kolo7!$C$6:$H$64,6,0),0)</f>
        <v>0</v>
      </c>
      <c r="P301" s="28">
        <f>IFERROR(VLOOKUP(C301,kolo8!$C$6:$H$134,6,0),0)</f>
        <v>0</v>
      </c>
      <c r="Q301" s="29">
        <f t="array" ref="Q301">SUM(LARGE(I301:P301,{1,2,3,4,5}))</f>
        <v>0</v>
      </c>
      <c r="R301" s="30">
        <f>IFERROR(VLOOKUP(C301,kolo9!$C$6:$H$200,6,0),0)</f>
        <v>0</v>
      </c>
      <c r="S301" s="27">
        <f>IFERROR(VLOOKUP(C301,kolo10!$C$6:$H$103,6,0),0)</f>
        <v>0</v>
      </c>
      <c r="T301" s="27">
        <f>IFERROR(VLOOKUP(C301,kolo11!$C$6:$H$154,6,0),0)</f>
        <v>0</v>
      </c>
      <c r="U301" s="31">
        <f>IFERROR(VLOOKUP(C301,kolo12!$C$6:$H$153,6,0),0)</f>
        <v>0</v>
      </c>
      <c r="V301" s="31">
        <f>IFERROR(VLOOKUP(C301,kolo13!$C$6:$H$151,6,0),0)</f>
        <v>0</v>
      </c>
      <c r="W301" s="31">
        <f>IFERROR(VLOOKUP(C301,kolo14!$C$6:$H$137,6,0),0)</f>
        <v>0</v>
      </c>
      <c r="X301" s="31">
        <f>IFERROR(VLOOKUP(C301,kolo15!$C$6:$H$149,6,0),0)</f>
        <v>0</v>
      </c>
      <c r="Y301" s="32">
        <f>IFERROR(VLOOKUP(C301,kolo16!$C$6:$H$155,6,0),0)</f>
        <v>0</v>
      </c>
      <c r="Z301" s="33">
        <f t="array" ref="Z301">SUM(LARGE(R301:Y301,{1,2,3,4,5}))</f>
        <v>0</v>
      </c>
      <c r="AA301" s="30">
        <f>IFERROR(VLOOKUP(C301,kolo17!$C$6:$H$151,6,0),0)</f>
        <v>0</v>
      </c>
      <c r="AB301" s="27">
        <f>IFERROR(VLOOKUP(C301,kolo18!$C$6:$H$157,6,0),0)</f>
        <v>0</v>
      </c>
      <c r="AC301" s="27">
        <f>IFERROR(VLOOKUP(C301,kolo19!$C$6:$H$150,6,0),0)</f>
        <v>0</v>
      </c>
      <c r="AD301" s="31">
        <f>IFERROR(VLOOKUP(C301,kolo20!$C$6:$H$145,6,0),0)</f>
        <v>0</v>
      </c>
      <c r="AE301" s="31">
        <f>IFERROR(VLOOKUP(C301,kolo21!$C$6:$H$152,6,0),0)</f>
        <v>0</v>
      </c>
      <c r="AF301" s="31">
        <f>IFERROR(VLOOKUP(C301,kolo22!$C$6:$H$151,6,0),0)</f>
        <v>0</v>
      </c>
      <c r="AG301" s="31">
        <f>IFERROR(VLOOKUP(C301,kolo23!$C$6:$H$118,6,0),0)</f>
        <v>0</v>
      </c>
      <c r="AH301" s="32">
        <f>IFERROR(VLOOKUP(C301,kolo24!$C$6:$H$143,6,0),0)</f>
        <v>0</v>
      </c>
      <c r="AI301" s="33">
        <f t="array" ref="AI301">SUM(LARGE(AA301:AH301,{1,2,3,4,5}))</f>
        <v>0</v>
      </c>
      <c r="AJ301" s="30">
        <f>IFERROR(VLOOKUP(C301,kolo25!$C$6:$H$200,6,0),0)</f>
        <v>0</v>
      </c>
      <c r="AK301" s="27">
        <f>IFERROR(VLOOKUP(C301,kolo26!$C$6:$H$200,6,0),0)</f>
        <v>0</v>
      </c>
      <c r="AL301" s="27">
        <f>IFERROR(VLOOKUP(C301,kolo27!$C$6:$H$200,6,0),0)</f>
        <v>0</v>
      </c>
      <c r="AM301" s="31">
        <f>IFERROR(VLOOKUP(C301,kolo28!$C$6:$H$200,6,0),0)</f>
        <v>0</v>
      </c>
      <c r="AN301" s="31">
        <f>IFERROR(VLOOKUP(C301,kolo29!$C$6:$H$159,6,0),0)</f>
        <v>0</v>
      </c>
      <c r="AO301" s="31">
        <f>IFERROR(VLOOKUP(C301,kolo30!$C$6:$H$75,6,0),0)</f>
        <v>0</v>
      </c>
      <c r="AP301" s="31">
        <f>IFERROR(VLOOKUP(C301,kolo31!$C$6:$H$118,6,0),0)</f>
        <v>0</v>
      </c>
      <c r="AQ301" s="34">
        <f>IFERROR(VLOOKUP(C301,kolo32!$C$6:$H$200,6,0),0)</f>
        <v>0</v>
      </c>
      <c r="AR301" s="35">
        <f t="array" ref="AR301">SUM(LARGE(AJ301:AQ301,{1,2,3,4,5}))</f>
        <v>0</v>
      </c>
      <c r="AS301" s="36">
        <f>Q301+Z301+AI301+AR301</f>
        <v>0</v>
      </c>
    </row>
    <row r="302" spans="1:45" ht="20.399999999999999" hidden="1">
      <c r="A302" s="18">
        <f t="shared" si="10"/>
        <v>58</v>
      </c>
      <c r="B302" s="19" t="s">
        <v>47</v>
      </c>
      <c r="C302" s="20" t="str">
        <f>Popis!A309</f>
        <v>Žišković Mario</v>
      </c>
      <c r="D302" s="21">
        <f>Popis!B309</f>
        <v>1959</v>
      </c>
      <c r="E302" s="22" t="str">
        <f>LEFT($F302)</f>
        <v>M</v>
      </c>
      <c r="F302" s="23" t="str">
        <f>Popis!E309</f>
        <v>M60</v>
      </c>
      <c r="G302" s="24" t="s">
        <v>48</v>
      </c>
      <c r="H302" s="25">
        <f>1 + COUNTIFS($AS$6:$AS$950,"&gt;" &amp;$AS302, $F$6:$F$950, $F302)</f>
        <v>3</v>
      </c>
      <c r="I302" s="26">
        <f>IFERROR(VLOOKUP(C302,kolo1!$C$8:$H$133,6,0),0)</f>
        <v>0</v>
      </c>
      <c r="J302" s="27">
        <f>IFERROR(VLOOKUP(C302,kolo2!$C$8:$H$199,6,0),0)</f>
        <v>0</v>
      </c>
      <c r="K302" s="27">
        <f>IFERROR(VLOOKUP(C302,kolo3!$C$7:$H$169,6,0),0)</f>
        <v>0</v>
      </c>
      <c r="L302" s="27">
        <f>IFERROR(VLOOKUP(C302,kolo4!$C$6:$H$171,6,0),0)</f>
        <v>0</v>
      </c>
      <c r="M302" s="27">
        <f>IFERROR(VLOOKUP(C302,kolo5!$C$6:$H$150,6,0),0)</f>
        <v>0</v>
      </c>
      <c r="N302" s="27">
        <f>IFERROR(VLOOKUP(C302,kolo6!$C$6:$H$153,6,0),0)</f>
        <v>0</v>
      </c>
      <c r="O302" s="27">
        <f>IFERROR(VLOOKUP(C302,kolo7!$C$6:$H$64,6,0),0)</f>
        <v>0</v>
      </c>
      <c r="P302" s="28">
        <f>IFERROR(VLOOKUP(C302,kolo8!$C$6:$H$134,6,0),0)</f>
        <v>0</v>
      </c>
      <c r="Q302" s="29">
        <f t="array" ref="Q302">SUM(LARGE(I302:P302,{1,2,3,4,5}))</f>
        <v>0</v>
      </c>
      <c r="R302" s="30">
        <f>IFERROR(VLOOKUP(C302,kolo9!$C$6:$H$200,6,0),0)</f>
        <v>0</v>
      </c>
      <c r="S302" s="27">
        <f>IFERROR(VLOOKUP(C302,kolo10!$C$6:$H$103,6,0),0)</f>
        <v>0</v>
      </c>
      <c r="T302" s="27">
        <f>IFERROR(VLOOKUP(C302,kolo11!$C$6:$H$154,6,0),0)</f>
        <v>0</v>
      </c>
      <c r="U302" s="31">
        <f>IFERROR(VLOOKUP(C302,kolo12!$C$6:$H$153,6,0),0)</f>
        <v>0</v>
      </c>
      <c r="V302" s="31">
        <f>IFERROR(VLOOKUP(C302,kolo13!$C$6:$H$151,6,0),0)</f>
        <v>0</v>
      </c>
      <c r="W302" s="31">
        <f>IFERROR(VLOOKUP(C302,kolo14!$C$6:$H$137,6,0),0)</f>
        <v>0</v>
      </c>
      <c r="X302" s="31">
        <f>IFERROR(VLOOKUP(C302,kolo15!$C$6:$H$149,6,0),0)</f>
        <v>0</v>
      </c>
      <c r="Y302" s="32">
        <f>IFERROR(VLOOKUP(C302,kolo16!$C$6:$H$155,6,0),0)</f>
        <v>0</v>
      </c>
      <c r="Z302" s="33">
        <f t="array" ref="Z302">SUM(LARGE(R302:Y302,{1,2,3,4,5}))</f>
        <v>0</v>
      </c>
      <c r="AA302" s="30">
        <f>IFERROR(VLOOKUP(C302,kolo17!$C$6:$H$151,6,0),0)</f>
        <v>0</v>
      </c>
      <c r="AB302" s="27">
        <f>IFERROR(VLOOKUP(C302,kolo18!$C$6:$H$157,6,0),0)</f>
        <v>0</v>
      </c>
      <c r="AC302" s="27">
        <f>IFERROR(VLOOKUP(C302,kolo19!$C$6:$H$150,6,0),0)</f>
        <v>0</v>
      </c>
      <c r="AD302" s="31">
        <f>IFERROR(VLOOKUP(C302,kolo20!$C$6:$H$145,6,0),0)</f>
        <v>0</v>
      </c>
      <c r="AE302" s="31">
        <f>IFERROR(VLOOKUP(C302,kolo21!$C$6:$H$152,6,0),0)</f>
        <v>0</v>
      </c>
      <c r="AF302" s="31">
        <f>IFERROR(VLOOKUP(C302,kolo22!$C$6:$H$151,6,0),0)</f>
        <v>0</v>
      </c>
      <c r="AG302" s="31">
        <f>IFERROR(VLOOKUP(C302,kolo23!$C$6:$H$118,6,0),0)</f>
        <v>0</v>
      </c>
      <c r="AH302" s="32">
        <f>IFERROR(VLOOKUP(C302,kolo24!$C$6:$H$143,6,0),0)</f>
        <v>0</v>
      </c>
      <c r="AI302" s="33">
        <f t="array" ref="AI302">SUM(LARGE(AA302:AH302,{1,2,3,4,5}))</f>
        <v>0</v>
      </c>
      <c r="AJ302" s="30">
        <f>IFERROR(VLOOKUP(C302,kolo25!$C$6:$H$200,6,0),0)</f>
        <v>0</v>
      </c>
      <c r="AK302" s="27">
        <f>IFERROR(VLOOKUP(C302,kolo26!$C$6:$H$200,6,0),0)</f>
        <v>0</v>
      </c>
      <c r="AL302" s="27">
        <f>IFERROR(VLOOKUP(C302,kolo27!$C$6:$H$200,6,0),0)</f>
        <v>0</v>
      </c>
      <c r="AM302" s="31">
        <f>IFERROR(VLOOKUP(C302,kolo28!$C$6:$H$200,6,0),0)</f>
        <v>0</v>
      </c>
      <c r="AN302" s="31">
        <f>IFERROR(VLOOKUP(C302,kolo29!$C$6:$H$159,6,0),0)</f>
        <v>0</v>
      </c>
      <c r="AO302" s="31">
        <f>IFERROR(VLOOKUP(C302,kolo30!$C$6:$H$75,6,0),0)</f>
        <v>0</v>
      </c>
      <c r="AP302" s="31">
        <f>IFERROR(VLOOKUP(C302,kolo31!$C$6:$H$118,6,0),0)</f>
        <v>0</v>
      </c>
      <c r="AQ302" s="34">
        <f>IFERROR(VLOOKUP(C302,kolo32!$C$6:$H$200,6,0),0)</f>
        <v>0</v>
      </c>
      <c r="AR302" s="35">
        <f t="array" ref="AR302">SUM(LARGE(AJ302:AQ302,{1,2,3,4,5}))</f>
        <v>0</v>
      </c>
      <c r="AS302" s="36">
        <f>Q302+Z302+AI302+AR302</f>
        <v>0</v>
      </c>
    </row>
    <row r="303" spans="1:45" ht="20.399999999999999" hidden="1">
      <c r="A303" s="18">
        <f t="shared" si="10"/>
        <v>58</v>
      </c>
      <c r="B303" s="19" t="s">
        <v>47</v>
      </c>
      <c r="C303" s="20" t="str">
        <f>Popis!A310</f>
        <v>Žižić Vladimir</v>
      </c>
      <c r="D303" s="21">
        <f>Popis!B310</f>
        <v>0</v>
      </c>
      <c r="E303" s="22" t="str">
        <f>LEFT($F303)</f>
        <v>M</v>
      </c>
      <c r="F303" s="23" t="str">
        <f>Popis!E310</f>
        <v>Mun</v>
      </c>
      <c r="G303" s="24" t="s">
        <v>48</v>
      </c>
      <c r="H303" s="25">
        <f>1 + COUNTIFS($AS$6:$AS$950,"&gt;" &amp;$AS303, $F$6:$F$950, $F303)</f>
        <v>14</v>
      </c>
      <c r="I303" s="26">
        <f>IFERROR(VLOOKUP(C303,kolo1!$C$8:$H$133,6,0),0)</f>
        <v>0</v>
      </c>
      <c r="J303" s="27">
        <f>IFERROR(VLOOKUP(C303,kolo2!$C$8:$H$199,6,0),0)</f>
        <v>0</v>
      </c>
      <c r="K303" s="27">
        <f>IFERROR(VLOOKUP(C303,kolo3!$C$7:$H$169,6,0),0)</f>
        <v>0</v>
      </c>
      <c r="L303" s="27">
        <f>IFERROR(VLOOKUP(C303,kolo4!$C$6:$H$171,6,0),0)</f>
        <v>0</v>
      </c>
      <c r="M303" s="27">
        <f>IFERROR(VLOOKUP(C303,kolo5!$C$6:$H$150,6,0),0)</f>
        <v>0</v>
      </c>
      <c r="N303" s="27">
        <f>IFERROR(VLOOKUP(C303,kolo6!$C$6:$H$153,6,0),0)</f>
        <v>0</v>
      </c>
      <c r="O303" s="27">
        <f>IFERROR(VLOOKUP(C303,kolo7!$C$6:$H$64,6,0),0)</f>
        <v>0</v>
      </c>
      <c r="P303" s="28">
        <f>IFERROR(VLOOKUP(C303,kolo8!$C$6:$H$134,6,0),0)</f>
        <v>0</v>
      </c>
      <c r="Q303" s="29">
        <f t="array" ref="Q303">SUM(LARGE(I303:P303,{1,2,3,4,5}))</f>
        <v>0</v>
      </c>
      <c r="R303" s="30">
        <f>IFERROR(VLOOKUP(C303,kolo9!$C$6:$H$200,6,0),0)</f>
        <v>0</v>
      </c>
      <c r="S303" s="27">
        <f>IFERROR(VLOOKUP(C303,kolo10!$C$6:$H$103,6,0),0)</f>
        <v>0</v>
      </c>
      <c r="T303" s="27">
        <f>IFERROR(VLOOKUP(C303,kolo11!$C$6:$H$154,6,0),0)</f>
        <v>0</v>
      </c>
      <c r="U303" s="31">
        <f>IFERROR(VLOOKUP(C303,kolo12!$C$6:$H$153,6,0),0)</f>
        <v>0</v>
      </c>
      <c r="V303" s="31">
        <f>IFERROR(VLOOKUP(C303,kolo13!$C$6:$H$151,6,0),0)</f>
        <v>0</v>
      </c>
      <c r="W303" s="31">
        <f>IFERROR(VLOOKUP(C303,kolo14!$C$6:$H$137,6,0),0)</f>
        <v>0</v>
      </c>
      <c r="X303" s="31">
        <f>IFERROR(VLOOKUP(C303,kolo15!$C$6:$H$149,6,0),0)</f>
        <v>0</v>
      </c>
      <c r="Y303" s="32">
        <f>IFERROR(VLOOKUP(C303,kolo16!$C$6:$H$155,6,0),0)</f>
        <v>0</v>
      </c>
      <c r="Z303" s="33">
        <f t="array" ref="Z303">SUM(LARGE(R303:Y303,{1,2,3,4,5}))</f>
        <v>0</v>
      </c>
      <c r="AA303" s="30">
        <f>IFERROR(VLOOKUP(C303,kolo17!$C$6:$H$151,6,0),0)</f>
        <v>0</v>
      </c>
      <c r="AB303" s="27">
        <f>IFERROR(VLOOKUP(C303,kolo18!$C$6:$H$157,6,0),0)</f>
        <v>0</v>
      </c>
      <c r="AC303" s="27">
        <f>IFERROR(VLOOKUP(C303,kolo19!$C$6:$H$150,6,0),0)</f>
        <v>0</v>
      </c>
      <c r="AD303" s="31">
        <f>IFERROR(VLOOKUP(C303,kolo20!$C$6:$H$145,6,0),0)</f>
        <v>0</v>
      </c>
      <c r="AE303" s="31">
        <f>IFERROR(VLOOKUP(C303,kolo21!$C$6:$H$152,6,0),0)</f>
        <v>0</v>
      </c>
      <c r="AF303" s="31">
        <f>IFERROR(VLOOKUP(C303,kolo22!$C$6:$H$151,6,0),0)</f>
        <v>0</v>
      </c>
      <c r="AG303" s="31">
        <f>IFERROR(VLOOKUP(C303,kolo23!$C$6:$H$118,6,0),0)</f>
        <v>0</v>
      </c>
      <c r="AH303" s="32">
        <f>IFERROR(VLOOKUP(C303,kolo24!$C$6:$H$143,6,0),0)</f>
        <v>0</v>
      </c>
      <c r="AI303" s="33">
        <f t="array" ref="AI303">SUM(LARGE(AA303:AH303,{1,2,3,4,5}))</f>
        <v>0</v>
      </c>
      <c r="AJ303" s="30">
        <f>IFERROR(VLOOKUP(C303,kolo25!$C$6:$H$200,6,0),0)</f>
        <v>0</v>
      </c>
      <c r="AK303" s="27">
        <f>IFERROR(VLOOKUP(C303,kolo26!$C$6:$H$200,6,0),0)</f>
        <v>0</v>
      </c>
      <c r="AL303" s="27">
        <f>IFERROR(VLOOKUP(C303,kolo27!$C$6:$H$200,6,0),0)</f>
        <v>0</v>
      </c>
      <c r="AM303" s="31">
        <f>IFERROR(VLOOKUP(C303,kolo28!$C$6:$H$200,6,0),0)</f>
        <v>0</v>
      </c>
      <c r="AN303" s="31">
        <f>IFERROR(VLOOKUP(C303,kolo29!$C$6:$H$159,6,0),0)</f>
        <v>0</v>
      </c>
      <c r="AO303" s="31">
        <f>IFERROR(VLOOKUP(C303,kolo30!$C$6:$H$75,6,0),0)</f>
        <v>0</v>
      </c>
      <c r="AP303" s="31">
        <f>IFERROR(VLOOKUP(C303,kolo31!$C$6:$H$118,6,0),0)</f>
        <v>0</v>
      </c>
      <c r="AQ303" s="34">
        <f>IFERROR(VLOOKUP(C303,kolo32!$C$6:$H$200,6,0),0)</f>
        <v>0</v>
      </c>
      <c r="AR303" s="35">
        <f t="array" ref="AR303">SUM(LARGE(AJ303:AQ303,{1,2,3,4,5}))</f>
        <v>0</v>
      </c>
      <c r="AS303" s="36">
        <f>Q303+Z303+AI303+AR303</f>
        <v>0</v>
      </c>
    </row>
    <row r="304" spans="1:45" ht="20.399999999999999" hidden="1">
      <c r="A304" s="18">
        <f t="shared" si="10"/>
        <v>58</v>
      </c>
      <c r="B304" s="19" t="s">
        <v>47</v>
      </c>
      <c r="C304" s="20" t="str">
        <f>Popis!A397</f>
        <v>Bakarić Bruno</v>
      </c>
      <c r="D304" s="21">
        <f>Popis!B397</f>
        <v>0</v>
      </c>
      <c r="E304" s="22" t="str">
        <f>LEFT($F304)</f>
        <v>M</v>
      </c>
      <c r="F304" s="23" t="str">
        <f>Popis!E397</f>
        <v>Mun</v>
      </c>
      <c r="G304" s="24" t="s">
        <v>48</v>
      </c>
      <c r="H304" s="25">
        <f>1 + COUNTIFS($AS$6:$AS$950,"&gt;" &amp;$AS304, $F$6:$F$950, $F304)</f>
        <v>14</v>
      </c>
      <c r="I304" s="26">
        <f>IFERROR(VLOOKUP(C304,kolo1!$C$8:$H$133,6,0),0)</f>
        <v>0</v>
      </c>
      <c r="J304" s="27">
        <f>IFERROR(VLOOKUP(C304,kolo2!$C$8:$H$199,6,0),0)</f>
        <v>0</v>
      </c>
      <c r="K304" s="27">
        <f>IFERROR(VLOOKUP(C304,kolo3!$C$7:$H$169,6,0),0)</f>
        <v>0</v>
      </c>
      <c r="L304" s="27">
        <f>IFERROR(VLOOKUP(C304,kolo4!$C$6:$H$171,6,0),0)</f>
        <v>0</v>
      </c>
      <c r="M304" s="27">
        <f>IFERROR(VLOOKUP(C304,kolo5!$C$6:$H$150,6,0),0)</f>
        <v>0</v>
      </c>
      <c r="N304" s="27">
        <f>IFERROR(VLOOKUP(C304,kolo6!$C$6:$H$153,6,0),0)</f>
        <v>0</v>
      </c>
      <c r="O304" s="27">
        <f>IFERROR(VLOOKUP(C304,kolo7!$C$6:$H$64,6,0),0)</f>
        <v>0</v>
      </c>
      <c r="P304" s="28">
        <f>IFERROR(VLOOKUP(C304,kolo8!$C$6:$H$134,6,0),0)</f>
        <v>0</v>
      </c>
      <c r="Q304" s="29">
        <f t="array" ref="Q304">SUM(LARGE(I304:P304,{1,2,3,4,5}))</f>
        <v>0</v>
      </c>
      <c r="R304" s="30">
        <f>IFERROR(VLOOKUP(C304,kolo9!$C$6:$H$200,6,0),0)</f>
        <v>0</v>
      </c>
      <c r="S304" s="27">
        <f>IFERROR(VLOOKUP(C304,kolo10!$C$6:$H$103,6,0),0)</f>
        <v>0</v>
      </c>
      <c r="T304" s="27">
        <f>IFERROR(VLOOKUP(C304,kolo11!$C$6:$H$154,6,0),0)</f>
        <v>0</v>
      </c>
      <c r="U304" s="31">
        <f>IFERROR(VLOOKUP(C304,kolo12!$C$6:$H$153,6,0),0)</f>
        <v>0</v>
      </c>
      <c r="V304" s="31">
        <f>IFERROR(VLOOKUP(C304,kolo13!$C$6:$H$151,6,0),0)</f>
        <v>0</v>
      </c>
      <c r="W304" s="31">
        <f>IFERROR(VLOOKUP(C304,kolo14!$C$6:$H$137,6,0),0)</f>
        <v>0</v>
      </c>
      <c r="X304" s="31">
        <f>IFERROR(VLOOKUP(C304,kolo15!$C$6:$H$149,6,0),0)</f>
        <v>0</v>
      </c>
      <c r="Y304" s="32">
        <f>IFERROR(VLOOKUP(C304,kolo16!$C$6:$H$155,6,0),0)</f>
        <v>0</v>
      </c>
      <c r="Z304" s="33">
        <f t="array" ref="Z304">SUM(LARGE(R304:Y304,{1,2,3,4,5}))</f>
        <v>0</v>
      </c>
      <c r="AA304" s="30">
        <f>IFERROR(VLOOKUP(C304,kolo17!$C$6:$H$151,6,0),0)</f>
        <v>0</v>
      </c>
      <c r="AB304" s="27">
        <f>IFERROR(VLOOKUP(C304,kolo18!$C$6:$H$157,6,0),0)</f>
        <v>0</v>
      </c>
      <c r="AC304" s="27">
        <f>IFERROR(VLOOKUP(C304,kolo19!$C$6:$H$150,6,0),0)</f>
        <v>0</v>
      </c>
      <c r="AD304" s="31">
        <f>IFERROR(VLOOKUP(C304,kolo20!$C$6:$H$145,6,0),0)</f>
        <v>0</v>
      </c>
      <c r="AE304" s="31">
        <f>IFERROR(VLOOKUP(C304,kolo21!$C$6:$H$152,6,0),0)</f>
        <v>0</v>
      </c>
      <c r="AF304" s="31">
        <f>IFERROR(VLOOKUP(C304,kolo22!$C$6:$H$151,6,0),0)</f>
        <v>0</v>
      </c>
      <c r="AG304" s="31">
        <f>IFERROR(VLOOKUP(C304,kolo23!$C$6:$H$118,6,0),0)</f>
        <v>0</v>
      </c>
      <c r="AH304" s="32">
        <f>IFERROR(VLOOKUP(C304,kolo24!$C$6:$H$143,6,0),0)</f>
        <v>0</v>
      </c>
      <c r="AI304" s="33">
        <f t="array" ref="AI304">SUM(LARGE(AA304:AH304,{1,2,3,4,5}))</f>
        <v>0</v>
      </c>
      <c r="AJ304" s="30">
        <f>IFERROR(VLOOKUP(C304,kolo25!$C$6:$H$200,6,0),0)</f>
        <v>0</v>
      </c>
      <c r="AK304" s="27">
        <f>IFERROR(VLOOKUP(C304,kolo26!$C$6:$H$200,6,0),0)</f>
        <v>0</v>
      </c>
      <c r="AL304" s="27">
        <f>IFERROR(VLOOKUP(C304,kolo27!$C$6:$H$200,6,0),0)</f>
        <v>0</v>
      </c>
      <c r="AM304" s="31">
        <f>IFERROR(VLOOKUP(C304,kolo28!$C$6:$H$200,6,0),0)</f>
        <v>0</v>
      </c>
      <c r="AN304" s="31">
        <f>IFERROR(VLOOKUP(C304,kolo29!$C$6:$H$159,6,0),0)</f>
        <v>0</v>
      </c>
      <c r="AO304" s="31">
        <f>IFERROR(VLOOKUP(C304,kolo30!$C$6:$H$75,6,0),0)</f>
        <v>0</v>
      </c>
      <c r="AP304" s="31">
        <f>IFERROR(VLOOKUP(C304,kolo31!$C$6:$H$118,6,0),0)</f>
        <v>0</v>
      </c>
      <c r="AQ304" s="34">
        <f>IFERROR(VLOOKUP(C304,kolo32!$C$6:$H$200,6,0),0)</f>
        <v>0</v>
      </c>
      <c r="AR304" s="35">
        <f t="array" ref="AR304">SUM(LARGE(AJ304:AQ304,{1,2,3,4,5}))</f>
        <v>0</v>
      </c>
      <c r="AS304" s="36">
        <f>Q304+Z304+AI304+AR304</f>
        <v>0</v>
      </c>
    </row>
    <row r="305" spans="1:45" ht="20.399999999999999" hidden="1">
      <c r="A305" s="18">
        <f t="shared" si="10"/>
        <v>33</v>
      </c>
      <c r="B305" s="19" t="s">
        <v>47</v>
      </c>
      <c r="C305" s="20" t="str">
        <f>Popis!A279</f>
        <v>Tripović Ljiljana</v>
      </c>
      <c r="D305" s="21">
        <f>Popis!B279</f>
        <v>1946</v>
      </c>
      <c r="E305" s="22" t="str">
        <f>LEFT($F305)</f>
        <v>Ž</v>
      </c>
      <c r="F305" s="23" t="str">
        <f>Popis!E279</f>
        <v>Ž75</v>
      </c>
      <c r="G305" s="24" t="s">
        <v>48</v>
      </c>
      <c r="H305" s="25">
        <f>1 + COUNTIFS($AS$6:$AS$950,"&gt;" &amp;$AS305, $F$6:$F$950, $F305)</f>
        <v>1</v>
      </c>
      <c r="I305" s="26">
        <f>IFERROR(VLOOKUP(C305,kolo1!$C$8:$H$133,6,0),0)</f>
        <v>5.1258917212091228</v>
      </c>
      <c r="J305" s="27">
        <f>IFERROR(VLOOKUP(C305,kolo2!$C$8:$H$199,6,0),0)</f>
        <v>7.3104971649971198</v>
      </c>
      <c r="K305" s="27">
        <f>IFERROR(VLOOKUP(C305,kolo3!$C$7:$H$169,6,0),0)</f>
        <v>0</v>
      </c>
      <c r="L305" s="27">
        <f>IFERROR(VLOOKUP(C305,kolo4!$C$6:$H$171,6,0),0)</f>
        <v>0</v>
      </c>
      <c r="M305" s="27">
        <f>IFERROR(VLOOKUP(C305,kolo5!$C$6:$H$150,6,0),0)</f>
        <v>0</v>
      </c>
      <c r="N305" s="27">
        <f>IFERROR(VLOOKUP(C305,kolo6!$C$6:$H$153,6,0),0)</f>
        <v>0</v>
      </c>
      <c r="O305" s="27">
        <f>IFERROR(VLOOKUP(C305,kolo7!$C$6:$H$64,6,0),0)</f>
        <v>0</v>
      </c>
      <c r="P305" s="28">
        <f>IFERROR(VLOOKUP(C305,kolo8!$C$6:$H$134,6,0),0)</f>
        <v>0</v>
      </c>
      <c r="Q305" s="29">
        <f t="array" ref="Q305">SUM(LARGE(I305:P305,{1,2,3,4,5}))</f>
        <v>12.436388886206242</v>
      </c>
      <c r="R305" s="30">
        <f>IFERROR(VLOOKUP(C305,kolo9!$C$6:$H$200,6,0),0)</f>
        <v>0</v>
      </c>
      <c r="S305" s="27">
        <f>IFERROR(VLOOKUP(C305,kolo10!$C$6:$H$103,6,0),0)</f>
        <v>0</v>
      </c>
      <c r="T305" s="27">
        <f>IFERROR(VLOOKUP(C305,kolo11!$C$6:$H$154,6,0),0)</f>
        <v>0</v>
      </c>
      <c r="U305" s="31">
        <f>IFERROR(VLOOKUP(C305,kolo12!$C$6:$H$153,6,0),0)</f>
        <v>0</v>
      </c>
      <c r="V305" s="31">
        <f>IFERROR(VLOOKUP(C305,kolo13!$C$6:$H$151,6,0),0)</f>
        <v>0</v>
      </c>
      <c r="W305" s="31">
        <f>IFERROR(VLOOKUP(C305,kolo14!$C$6:$H$137,6,0),0)</f>
        <v>0</v>
      </c>
      <c r="X305" s="31">
        <f>IFERROR(VLOOKUP(C305,kolo15!$C$6:$H$149,6,0),0)</f>
        <v>0</v>
      </c>
      <c r="Y305" s="32">
        <f>IFERROR(VLOOKUP(C305,kolo16!$C$6:$H$155,6,0),0)</f>
        <v>0</v>
      </c>
      <c r="Z305" s="33">
        <f t="array" ref="Z305">SUM(LARGE(R305:Y305,{1,2,3,4,5}))</f>
        <v>0</v>
      </c>
      <c r="AA305" s="30">
        <f>IFERROR(VLOOKUP(C305,kolo17!$C$6:$H$151,6,0),0)</f>
        <v>0</v>
      </c>
      <c r="AB305" s="27">
        <f>IFERROR(VLOOKUP(C305,kolo18!$C$6:$H$157,6,0),0)</f>
        <v>0</v>
      </c>
      <c r="AC305" s="27">
        <f>IFERROR(VLOOKUP(C305,kolo19!$C$6:$H$150,6,0),0)</f>
        <v>0</v>
      </c>
      <c r="AD305" s="31">
        <f>IFERROR(VLOOKUP(C305,kolo20!$C$6:$H$145,6,0),0)</f>
        <v>0</v>
      </c>
      <c r="AE305" s="31">
        <f>IFERROR(VLOOKUP(C305,kolo21!$C$6:$H$152,6,0),0)</f>
        <v>0</v>
      </c>
      <c r="AF305" s="31">
        <f>IFERROR(VLOOKUP(C305,kolo22!$C$6:$H$151,6,0),0)</f>
        <v>0</v>
      </c>
      <c r="AG305" s="31">
        <f>IFERROR(VLOOKUP(C305,kolo23!$C$6:$H$118,6,0),0)</f>
        <v>0</v>
      </c>
      <c r="AH305" s="32">
        <f>IFERROR(VLOOKUP(C305,kolo24!$C$6:$H$143,6,0),0)</f>
        <v>0</v>
      </c>
      <c r="AI305" s="33">
        <f t="array" ref="AI305">SUM(LARGE(AA305:AH305,{1,2,3,4,5}))</f>
        <v>0</v>
      </c>
      <c r="AJ305" s="30">
        <f>IFERROR(VLOOKUP(C305,kolo25!$C$6:$H$200,6,0),0)</f>
        <v>0</v>
      </c>
      <c r="AK305" s="27">
        <f>IFERROR(VLOOKUP(C305,kolo26!$C$6:$H$200,6,0),0)</f>
        <v>0</v>
      </c>
      <c r="AL305" s="27">
        <f>IFERROR(VLOOKUP(C305,kolo27!$C$6:$H$200,6,0),0)</f>
        <v>0</v>
      </c>
      <c r="AM305" s="31">
        <f>IFERROR(VLOOKUP(C305,kolo28!$C$6:$H$200,6,0),0)</f>
        <v>0</v>
      </c>
      <c r="AN305" s="31">
        <f>IFERROR(VLOOKUP(C305,kolo29!$C$6:$H$159,6,0),0)</f>
        <v>0</v>
      </c>
      <c r="AO305" s="31">
        <f>IFERROR(VLOOKUP(C305,kolo30!$C$6:$H$75,6,0),0)</f>
        <v>0</v>
      </c>
      <c r="AP305" s="31">
        <f>IFERROR(VLOOKUP(C305,kolo31!$C$6:$H$118,6,0),0)</f>
        <v>0</v>
      </c>
      <c r="AQ305" s="34">
        <f>IFERROR(VLOOKUP(C305,kolo32!$C$6:$H$200,6,0),0)</f>
        <v>0</v>
      </c>
      <c r="AR305" s="35">
        <f t="array" ref="AR305">SUM(LARGE(AJ305:AQ305,{1,2,3,4,5}))</f>
        <v>0</v>
      </c>
      <c r="AS305" s="36">
        <f>Q305+Z305+AI305+AR305</f>
        <v>12.436388886206242</v>
      </c>
    </row>
    <row r="306" spans="1:45" ht="20.399999999999999" hidden="1">
      <c r="A306" s="18">
        <f t="shared" si="10"/>
        <v>58</v>
      </c>
      <c r="B306" s="19" t="s">
        <v>47</v>
      </c>
      <c r="C306" s="20" t="str">
        <f>Popis!A326</f>
        <v>Koštan Tomislav</v>
      </c>
      <c r="D306" s="21">
        <f>Popis!B326</f>
        <v>1990</v>
      </c>
      <c r="E306" s="22" t="str">
        <f>LEFT($F306)</f>
        <v>M</v>
      </c>
      <c r="F306" s="23" t="str">
        <f>Popis!E326</f>
        <v>MS</v>
      </c>
      <c r="G306" s="24" t="s">
        <v>48</v>
      </c>
      <c r="H306" s="25">
        <f>1 + COUNTIFS($AS$6:$AS$950,"&gt;" &amp;$AS306, $F$6:$F$950, $F306)</f>
        <v>7</v>
      </c>
      <c r="I306" s="26">
        <f>IFERROR(VLOOKUP(C306,kolo1!$C$8:$H$133,6,0),0)</f>
        <v>0</v>
      </c>
      <c r="J306" s="27">
        <f>IFERROR(VLOOKUP(C306,kolo2!$C$8:$H$199,6,0),0)</f>
        <v>0</v>
      </c>
      <c r="K306" s="27">
        <f>IFERROR(VLOOKUP(C306,kolo3!$C$7:$H$169,6,0),0)</f>
        <v>0</v>
      </c>
      <c r="L306" s="27">
        <f>IFERROR(VLOOKUP(C306,kolo4!$C$6:$H$171,6,0),0)</f>
        <v>0</v>
      </c>
      <c r="M306" s="27">
        <f>IFERROR(VLOOKUP(C306,kolo5!$C$6:$H$150,6,0),0)</f>
        <v>0</v>
      </c>
      <c r="N306" s="27">
        <f>IFERROR(VLOOKUP(C306,kolo6!$C$6:$H$153,6,0),0)</f>
        <v>0</v>
      </c>
      <c r="O306" s="27">
        <f>IFERROR(VLOOKUP(C306,kolo7!$C$6:$H$64,6,0),0)</f>
        <v>0</v>
      </c>
      <c r="P306" s="28">
        <f>IFERROR(VLOOKUP(C306,kolo8!$C$6:$H$134,6,0),0)</f>
        <v>0</v>
      </c>
      <c r="Q306" s="29">
        <f t="array" ref="Q306">SUM(LARGE(I306:P306,{1,2,3,4,5}))</f>
        <v>0</v>
      </c>
      <c r="R306" s="30">
        <f>IFERROR(VLOOKUP(C306,kolo9!$C$6:$H$200,6,0),0)</f>
        <v>0</v>
      </c>
      <c r="S306" s="27">
        <f>IFERROR(VLOOKUP(C306,kolo10!$C$6:$H$103,6,0),0)</f>
        <v>0</v>
      </c>
      <c r="T306" s="27">
        <f>IFERROR(VLOOKUP(C306,kolo11!$C$6:$H$154,6,0),0)</f>
        <v>0</v>
      </c>
      <c r="U306" s="31">
        <f>IFERROR(VLOOKUP(C306,kolo12!$C$6:$H$153,6,0),0)</f>
        <v>0</v>
      </c>
      <c r="V306" s="31">
        <f>IFERROR(VLOOKUP(C306,kolo13!$C$6:$H$151,6,0),0)</f>
        <v>0</v>
      </c>
      <c r="W306" s="31">
        <f>IFERROR(VLOOKUP(C306,kolo14!$C$6:$H$137,6,0),0)</f>
        <v>0</v>
      </c>
      <c r="X306" s="31">
        <f>IFERROR(VLOOKUP(C306,kolo15!$C$6:$H$149,6,0),0)</f>
        <v>0</v>
      </c>
      <c r="Y306" s="32">
        <f>IFERROR(VLOOKUP(C306,kolo16!$C$6:$H$155,6,0),0)</f>
        <v>0</v>
      </c>
      <c r="Z306" s="33">
        <f t="array" ref="Z306">SUM(LARGE(R306:Y306,{1,2,3,4,5}))</f>
        <v>0</v>
      </c>
      <c r="AA306" s="30">
        <f>IFERROR(VLOOKUP(C306,kolo17!$C$6:$H$151,6,0),0)</f>
        <v>0</v>
      </c>
      <c r="AB306" s="27">
        <f>IFERROR(VLOOKUP(C306,kolo18!$C$6:$H$157,6,0),0)</f>
        <v>0</v>
      </c>
      <c r="AC306" s="27">
        <f>IFERROR(VLOOKUP(C306,kolo19!$C$6:$H$150,6,0),0)</f>
        <v>0</v>
      </c>
      <c r="AD306" s="31">
        <f>IFERROR(VLOOKUP(C306,kolo20!$C$6:$H$145,6,0),0)</f>
        <v>0</v>
      </c>
      <c r="AE306" s="31">
        <f>IFERROR(VLOOKUP(C306,kolo21!$C$6:$H$152,6,0),0)</f>
        <v>0</v>
      </c>
      <c r="AF306" s="31">
        <f>IFERROR(VLOOKUP(C306,kolo22!$C$6:$H$151,6,0),0)</f>
        <v>0</v>
      </c>
      <c r="AG306" s="31">
        <f>IFERROR(VLOOKUP(C306,kolo23!$C$6:$H$118,6,0),0)</f>
        <v>0</v>
      </c>
      <c r="AH306" s="32">
        <f>IFERROR(VLOOKUP(C306,kolo24!$C$6:$H$143,6,0),0)</f>
        <v>0</v>
      </c>
      <c r="AI306" s="33">
        <f t="array" ref="AI306">SUM(LARGE(AA306:AH306,{1,2,3,4,5}))</f>
        <v>0</v>
      </c>
      <c r="AJ306" s="30">
        <f>IFERROR(VLOOKUP(C306,kolo25!$C$6:$H$200,6,0),0)</f>
        <v>0</v>
      </c>
      <c r="AK306" s="27">
        <f>IFERROR(VLOOKUP(C306,kolo26!$C$6:$H$200,6,0),0)</f>
        <v>0</v>
      </c>
      <c r="AL306" s="27">
        <f>IFERROR(VLOOKUP(C306,kolo27!$C$6:$H$200,6,0),0)</f>
        <v>0</v>
      </c>
      <c r="AM306" s="31">
        <f>IFERROR(VLOOKUP(C306,kolo28!$C$6:$H$200,6,0),0)</f>
        <v>0</v>
      </c>
      <c r="AN306" s="31">
        <f>IFERROR(VLOOKUP(C306,kolo29!$C$6:$H$159,6,0),0)</f>
        <v>0</v>
      </c>
      <c r="AO306" s="31">
        <f>IFERROR(VLOOKUP(C306,kolo30!$C$6:$H$75,6,0),0)</f>
        <v>0</v>
      </c>
      <c r="AP306" s="31">
        <f>IFERROR(VLOOKUP(C306,kolo31!$C$6:$H$118,6,0),0)</f>
        <v>0</v>
      </c>
      <c r="AQ306" s="34">
        <f>IFERROR(VLOOKUP(C306,kolo32!$C$6:$H$200,6,0),0)</f>
        <v>0</v>
      </c>
      <c r="AR306" s="35">
        <f t="array" ref="AR306">SUM(LARGE(AJ306:AQ306,{1,2,3,4,5}))</f>
        <v>0</v>
      </c>
      <c r="AS306" s="36">
        <f>Q306+Z306+AI306+AR306</f>
        <v>0</v>
      </c>
    </row>
    <row r="307" spans="1:45" ht="20.399999999999999" hidden="1">
      <c r="A307" s="18">
        <f t="shared" si="10"/>
        <v>58</v>
      </c>
      <c r="B307" s="19" t="s">
        <v>47</v>
      </c>
      <c r="C307" s="20" t="str">
        <f>Popis!A179</f>
        <v>Marković Branimir</v>
      </c>
      <c r="D307" s="21">
        <f>Popis!B179</f>
        <v>1980</v>
      </c>
      <c r="E307" s="22" t="str">
        <f>LEFT($F307)</f>
        <v>M</v>
      </c>
      <c r="F307" s="23" t="str">
        <f>Popis!E179</f>
        <v>M40</v>
      </c>
      <c r="G307" s="24" t="s">
        <v>48</v>
      </c>
      <c r="H307" s="25">
        <f>1 + COUNTIFS($AS$6:$AS$950,"&gt;" &amp;$AS307, $F$6:$F$950, $F307)</f>
        <v>5</v>
      </c>
      <c r="I307" s="26">
        <f>IFERROR(VLOOKUP(C307,kolo1!$C$8:$H$133,6,0),0)</f>
        <v>0</v>
      </c>
      <c r="J307" s="27">
        <f>IFERROR(VLOOKUP(C307,kolo2!$C$8:$H$199,6,0),0)</f>
        <v>0</v>
      </c>
      <c r="K307" s="27">
        <f>IFERROR(VLOOKUP(C307,kolo3!$C$7:$H$169,6,0),0)</f>
        <v>0</v>
      </c>
      <c r="L307" s="27">
        <f>IFERROR(VLOOKUP(C307,kolo4!$C$6:$H$171,6,0),0)</f>
        <v>0</v>
      </c>
      <c r="M307" s="27">
        <f>IFERROR(VLOOKUP(C307,kolo5!$C$6:$H$150,6,0),0)</f>
        <v>0</v>
      </c>
      <c r="N307" s="27">
        <f>IFERROR(VLOOKUP(C307,kolo6!$C$6:$H$153,6,0),0)</f>
        <v>0</v>
      </c>
      <c r="O307" s="27">
        <f>IFERROR(VLOOKUP(C307,kolo7!$C$6:$H$64,6,0),0)</f>
        <v>0</v>
      </c>
      <c r="P307" s="28">
        <f>IFERROR(VLOOKUP(C307,kolo8!$C$6:$H$134,6,0),0)</f>
        <v>0</v>
      </c>
      <c r="Q307" s="29">
        <f t="array" ref="Q307">SUM(LARGE(I307:P307,{1,2,3,4,5}))</f>
        <v>0</v>
      </c>
      <c r="R307" s="30">
        <f>IFERROR(VLOOKUP(C307,kolo9!$C$6:$H$200,6,0),0)</f>
        <v>0</v>
      </c>
      <c r="S307" s="27">
        <f>IFERROR(VLOOKUP(C307,kolo10!$C$6:$H$103,6,0),0)</f>
        <v>0</v>
      </c>
      <c r="T307" s="27">
        <f>IFERROR(VLOOKUP(C307,kolo11!$C$6:$H$154,6,0),0)</f>
        <v>0</v>
      </c>
      <c r="U307" s="31">
        <f>IFERROR(VLOOKUP(C307,kolo12!$C$6:$H$153,6,0),0)</f>
        <v>0</v>
      </c>
      <c r="V307" s="31">
        <f>IFERROR(VLOOKUP(C307,kolo13!$C$6:$H$151,6,0),0)</f>
        <v>0</v>
      </c>
      <c r="W307" s="31">
        <f>IFERROR(VLOOKUP(C307,kolo14!$C$6:$H$137,6,0),0)</f>
        <v>0</v>
      </c>
      <c r="X307" s="31">
        <f>IFERROR(VLOOKUP(C307,kolo15!$C$6:$H$149,6,0),0)</f>
        <v>0</v>
      </c>
      <c r="Y307" s="32">
        <f>IFERROR(VLOOKUP(C307,kolo16!$C$6:$H$155,6,0),0)</f>
        <v>0</v>
      </c>
      <c r="Z307" s="33">
        <f t="array" ref="Z307">SUM(LARGE(R307:Y307,{1,2,3,4,5}))</f>
        <v>0</v>
      </c>
      <c r="AA307" s="30">
        <f>IFERROR(VLOOKUP(C307,kolo17!$C$6:$H$151,6,0),0)</f>
        <v>0</v>
      </c>
      <c r="AB307" s="27">
        <f>IFERROR(VLOOKUP(C307,kolo18!$C$6:$H$157,6,0),0)</f>
        <v>0</v>
      </c>
      <c r="AC307" s="27">
        <f>IFERROR(VLOOKUP(C307,kolo19!$C$6:$H$150,6,0),0)</f>
        <v>0</v>
      </c>
      <c r="AD307" s="31">
        <f>IFERROR(VLOOKUP(C307,kolo20!$C$6:$H$145,6,0),0)</f>
        <v>0</v>
      </c>
      <c r="AE307" s="31">
        <f>IFERROR(VLOOKUP(C307,kolo21!$C$6:$H$152,6,0),0)</f>
        <v>0</v>
      </c>
      <c r="AF307" s="31">
        <f>IFERROR(VLOOKUP(C307,kolo22!$C$6:$H$151,6,0),0)</f>
        <v>0</v>
      </c>
      <c r="AG307" s="31">
        <f>IFERROR(VLOOKUP(C307,kolo23!$C$6:$H$118,6,0),0)</f>
        <v>0</v>
      </c>
      <c r="AH307" s="32">
        <f>IFERROR(VLOOKUP(C307,kolo24!$C$6:$H$143,6,0),0)</f>
        <v>0</v>
      </c>
      <c r="AI307" s="33">
        <f t="array" ref="AI307">SUM(LARGE(AA307:AH307,{1,2,3,4,5}))</f>
        <v>0</v>
      </c>
      <c r="AJ307" s="30">
        <f>IFERROR(VLOOKUP(C307,kolo25!$C$6:$H$200,6,0),0)</f>
        <v>0</v>
      </c>
      <c r="AK307" s="27">
        <f>IFERROR(VLOOKUP(C307,kolo26!$C$6:$H$200,6,0),0)</f>
        <v>0</v>
      </c>
      <c r="AL307" s="27">
        <f>IFERROR(VLOOKUP(C307,kolo27!$C$6:$H$200,6,0),0)</f>
        <v>0</v>
      </c>
      <c r="AM307" s="31">
        <f>IFERROR(VLOOKUP(C307,kolo28!$C$6:$H$200,6,0),0)</f>
        <v>0</v>
      </c>
      <c r="AN307" s="31">
        <f>IFERROR(VLOOKUP(C307,kolo29!$C$6:$H$159,6,0),0)</f>
        <v>0</v>
      </c>
      <c r="AO307" s="31">
        <f>IFERROR(VLOOKUP(C307,kolo30!$C$6:$H$75,6,0),0)</f>
        <v>0</v>
      </c>
      <c r="AP307" s="31">
        <f>IFERROR(VLOOKUP(C307,kolo31!$C$6:$H$118,6,0),0)</f>
        <v>0</v>
      </c>
      <c r="AQ307" s="34">
        <f>IFERROR(VLOOKUP(C307,kolo32!$C$6:$H$200,6,0),0)</f>
        <v>0</v>
      </c>
      <c r="AR307" s="35">
        <f t="array" ref="AR307">SUM(LARGE(AJ307:AQ307,{1,2,3,4,5}))</f>
        <v>0</v>
      </c>
      <c r="AS307" s="36">
        <f>Q307+Z307+AI307+AR307</f>
        <v>0</v>
      </c>
    </row>
    <row r="308" spans="1:45" ht="20.399999999999999" hidden="1">
      <c r="A308" s="18">
        <f t="shared" si="10"/>
        <v>34</v>
      </c>
      <c r="B308" s="19" t="s">
        <v>47</v>
      </c>
      <c r="C308" s="20" t="str">
        <f>Popis!A258</f>
        <v>Šarac Mihaela</v>
      </c>
      <c r="D308" s="21">
        <f>Popis!B258</f>
        <v>2001</v>
      </c>
      <c r="E308" s="22" t="str">
        <f>LEFT($F308)</f>
        <v>Ž</v>
      </c>
      <c r="F308" s="23" t="str">
        <f>Popis!E258</f>
        <v>ŽS</v>
      </c>
      <c r="G308" s="24" t="s">
        <v>48</v>
      </c>
      <c r="H308" s="25">
        <f>1 + COUNTIFS($AS$6:$AS$950,"&gt;" &amp;$AS308, $F$6:$F$950, $F308)</f>
        <v>9</v>
      </c>
      <c r="I308" s="26">
        <f>IFERROR(VLOOKUP(C308,kolo1!$C$8:$H$133,6,0),0)</f>
        <v>0</v>
      </c>
      <c r="J308" s="27">
        <f>IFERROR(VLOOKUP(C308,kolo2!$C$8:$H$199,6,0),0)</f>
        <v>0</v>
      </c>
      <c r="K308" s="27">
        <f>IFERROR(VLOOKUP(C308,kolo3!$C$7:$H$169,6,0),0)</f>
        <v>0</v>
      </c>
      <c r="L308" s="27">
        <f>IFERROR(VLOOKUP(C308,kolo4!$C$6:$H$171,6,0),0)</f>
        <v>0</v>
      </c>
      <c r="M308" s="27">
        <f>IFERROR(VLOOKUP(C308,kolo5!$C$6:$H$150,6,0),0)</f>
        <v>0</v>
      </c>
      <c r="N308" s="27">
        <f>IFERROR(VLOOKUP(C308,kolo6!$C$6:$H$153,6,0),0)</f>
        <v>0</v>
      </c>
      <c r="O308" s="27">
        <f>IFERROR(VLOOKUP(C308,kolo7!$C$6:$H$64,6,0),0)</f>
        <v>0</v>
      </c>
      <c r="P308" s="28">
        <f>IFERROR(VLOOKUP(C308,kolo8!$C$6:$H$134,6,0),0)</f>
        <v>0</v>
      </c>
      <c r="Q308" s="29">
        <f t="array" ref="Q308">SUM(LARGE(I308:P308,{1,2,3,4,5}))</f>
        <v>0</v>
      </c>
      <c r="R308" s="30">
        <f>IFERROR(VLOOKUP(C308,kolo9!$C$6:$H$200,6,0),0)</f>
        <v>0</v>
      </c>
      <c r="S308" s="27">
        <f>IFERROR(VLOOKUP(C308,kolo10!$C$6:$H$103,6,0),0)</f>
        <v>0</v>
      </c>
      <c r="T308" s="27">
        <f>IFERROR(VLOOKUP(C308,kolo11!$C$6:$H$154,6,0),0)</f>
        <v>0</v>
      </c>
      <c r="U308" s="31">
        <f>IFERROR(VLOOKUP(C308,kolo12!$C$6:$H$153,6,0),0)</f>
        <v>0</v>
      </c>
      <c r="V308" s="31">
        <f>IFERROR(VLOOKUP(C308,kolo13!$C$6:$H$151,6,0),0)</f>
        <v>0</v>
      </c>
      <c r="W308" s="31">
        <f>IFERROR(VLOOKUP(C308,kolo14!$C$6:$H$137,6,0),0)</f>
        <v>0</v>
      </c>
      <c r="X308" s="31">
        <f>IFERROR(VLOOKUP(C308,kolo15!$C$6:$H$149,6,0),0)</f>
        <v>0</v>
      </c>
      <c r="Y308" s="32">
        <f>IFERROR(VLOOKUP(C308,kolo16!$C$6:$H$155,6,0),0)</f>
        <v>0</v>
      </c>
      <c r="Z308" s="33">
        <f t="array" ref="Z308">SUM(LARGE(R308:Y308,{1,2,3,4,5}))</f>
        <v>0</v>
      </c>
      <c r="AA308" s="30">
        <f>IFERROR(VLOOKUP(C308,kolo17!$C$6:$H$151,6,0),0)</f>
        <v>0</v>
      </c>
      <c r="AB308" s="27">
        <f>IFERROR(VLOOKUP(C308,kolo18!$C$6:$H$157,6,0),0)</f>
        <v>0</v>
      </c>
      <c r="AC308" s="27">
        <f>IFERROR(VLOOKUP(C308,kolo19!$C$6:$H$150,6,0),0)</f>
        <v>0</v>
      </c>
      <c r="AD308" s="31">
        <f>IFERROR(VLOOKUP(C308,kolo20!$C$6:$H$145,6,0),0)</f>
        <v>0</v>
      </c>
      <c r="AE308" s="31">
        <f>IFERROR(VLOOKUP(C308,kolo21!$C$6:$H$152,6,0),0)</f>
        <v>0</v>
      </c>
      <c r="AF308" s="31">
        <f>IFERROR(VLOOKUP(C308,kolo22!$C$6:$H$151,6,0),0)</f>
        <v>0</v>
      </c>
      <c r="AG308" s="31">
        <f>IFERROR(VLOOKUP(C308,kolo23!$C$6:$H$118,6,0),0)</f>
        <v>0</v>
      </c>
      <c r="AH308" s="32">
        <f>IFERROR(VLOOKUP(C308,kolo24!$C$6:$H$143,6,0),0)</f>
        <v>0</v>
      </c>
      <c r="AI308" s="33">
        <f t="array" ref="AI308">SUM(LARGE(AA308:AH308,{1,2,3,4,5}))</f>
        <v>0</v>
      </c>
      <c r="AJ308" s="30">
        <f>IFERROR(VLOOKUP(C308,kolo25!$C$6:$H$200,6,0),0)</f>
        <v>0</v>
      </c>
      <c r="AK308" s="27">
        <f>IFERROR(VLOOKUP(C308,kolo26!$C$6:$H$200,6,0),0)</f>
        <v>0</v>
      </c>
      <c r="AL308" s="27">
        <f>IFERROR(VLOOKUP(C308,kolo27!$C$6:$H$200,6,0),0)</f>
        <v>0</v>
      </c>
      <c r="AM308" s="31">
        <f>IFERROR(VLOOKUP(C308,kolo28!$C$6:$H$200,6,0),0)</f>
        <v>0</v>
      </c>
      <c r="AN308" s="31">
        <f>IFERROR(VLOOKUP(C308,kolo29!$C$6:$H$159,6,0),0)</f>
        <v>0</v>
      </c>
      <c r="AO308" s="31">
        <f>IFERROR(VLOOKUP(C308,kolo30!$C$6:$H$75,6,0),0)</f>
        <v>0</v>
      </c>
      <c r="AP308" s="31">
        <f>IFERROR(VLOOKUP(C308,kolo31!$C$6:$H$118,6,0),0)</f>
        <v>0</v>
      </c>
      <c r="AQ308" s="34">
        <f>IFERROR(VLOOKUP(C308,kolo32!$C$6:$H$200,6,0),0)</f>
        <v>0</v>
      </c>
      <c r="AR308" s="35">
        <f t="array" ref="AR308">SUM(LARGE(AJ308:AQ308,{1,2,3,4,5}))</f>
        <v>0</v>
      </c>
      <c r="AS308" s="36">
        <f>Q308+Z308+AI308+AR308</f>
        <v>0</v>
      </c>
    </row>
    <row r="309" spans="1:45" ht="20.399999999999999" hidden="1">
      <c r="A309" s="18">
        <f t="shared" si="10"/>
        <v>58</v>
      </c>
      <c r="B309" s="19" t="s">
        <v>47</v>
      </c>
      <c r="C309" s="20" t="str">
        <f>Popis!A282</f>
        <v>Turkalj Krešimir</v>
      </c>
      <c r="D309" s="21">
        <f>Popis!B282</f>
        <v>1974</v>
      </c>
      <c r="E309" s="22" t="str">
        <f>LEFT($F309)</f>
        <v>M</v>
      </c>
      <c r="F309" s="23" t="str">
        <f>Popis!E282</f>
        <v>M45</v>
      </c>
      <c r="G309" s="24" t="s">
        <v>48</v>
      </c>
      <c r="H309" s="25">
        <f>1 + COUNTIFS($AS$6:$AS$950,"&gt;" &amp;$AS309, $F$6:$F$950, $F309)</f>
        <v>9</v>
      </c>
      <c r="I309" s="26">
        <f>IFERROR(VLOOKUP(C309,kolo1!$C$8:$H$133,6,0),0)</f>
        <v>0</v>
      </c>
      <c r="J309" s="27">
        <f>IFERROR(VLOOKUP(C309,kolo2!$C$8:$H$199,6,0),0)</f>
        <v>0</v>
      </c>
      <c r="K309" s="27">
        <f>IFERROR(VLOOKUP(C309,kolo3!$C$7:$H$169,6,0),0)</f>
        <v>0</v>
      </c>
      <c r="L309" s="27">
        <f>IFERROR(VLOOKUP(C309,kolo4!$C$6:$H$171,6,0),0)</f>
        <v>0</v>
      </c>
      <c r="M309" s="27">
        <f>IFERROR(VLOOKUP(C309,kolo5!$C$6:$H$150,6,0),0)</f>
        <v>0</v>
      </c>
      <c r="N309" s="27">
        <f>IFERROR(VLOOKUP(C309,kolo6!$C$6:$H$153,6,0),0)</f>
        <v>0</v>
      </c>
      <c r="O309" s="27">
        <f>IFERROR(VLOOKUP(C309,kolo7!$C$6:$H$64,6,0),0)</f>
        <v>0</v>
      </c>
      <c r="P309" s="28">
        <f>IFERROR(VLOOKUP(C309,kolo8!$C$6:$H$134,6,0),0)</f>
        <v>0</v>
      </c>
      <c r="Q309" s="29">
        <f t="array" ref="Q309">SUM(LARGE(I309:P309,{1,2,3,4,5}))</f>
        <v>0</v>
      </c>
      <c r="R309" s="30">
        <f>IFERROR(VLOOKUP(C309,kolo9!$C$6:$H$200,6,0),0)</f>
        <v>0</v>
      </c>
      <c r="S309" s="27">
        <f>IFERROR(VLOOKUP(C309,kolo10!$C$6:$H$103,6,0),0)</f>
        <v>0</v>
      </c>
      <c r="T309" s="27">
        <f>IFERROR(VLOOKUP(C309,kolo11!$C$6:$H$154,6,0),0)</f>
        <v>0</v>
      </c>
      <c r="U309" s="31">
        <f>IFERROR(VLOOKUP(C309,kolo12!$C$6:$H$153,6,0),0)</f>
        <v>0</v>
      </c>
      <c r="V309" s="31">
        <f>IFERROR(VLOOKUP(C309,kolo13!$C$6:$H$151,6,0),0)</f>
        <v>0</v>
      </c>
      <c r="W309" s="31">
        <f>IFERROR(VLOOKUP(C309,kolo14!$C$6:$H$137,6,0),0)</f>
        <v>0</v>
      </c>
      <c r="X309" s="31">
        <f>IFERROR(VLOOKUP(C309,kolo15!$C$6:$H$149,6,0),0)</f>
        <v>0</v>
      </c>
      <c r="Y309" s="32">
        <f>IFERROR(VLOOKUP(C309,kolo16!$C$6:$H$155,6,0),0)</f>
        <v>0</v>
      </c>
      <c r="Z309" s="33">
        <f t="array" ref="Z309">SUM(LARGE(R309:Y309,{1,2,3,4,5}))</f>
        <v>0</v>
      </c>
      <c r="AA309" s="30">
        <f>IFERROR(VLOOKUP(C309,kolo17!$C$6:$H$151,6,0),0)</f>
        <v>0</v>
      </c>
      <c r="AB309" s="27">
        <f>IFERROR(VLOOKUP(C309,kolo18!$C$6:$H$157,6,0),0)</f>
        <v>0</v>
      </c>
      <c r="AC309" s="27">
        <f>IFERROR(VLOOKUP(C309,kolo19!$C$6:$H$150,6,0),0)</f>
        <v>0</v>
      </c>
      <c r="AD309" s="31">
        <f>IFERROR(VLOOKUP(C309,kolo20!$C$6:$H$145,6,0),0)</f>
        <v>0</v>
      </c>
      <c r="AE309" s="31">
        <f>IFERROR(VLOOKUP(C309,kolo21!$C$6:$H$152,6,0),0)</f>
        <v>0</v>
      </c>
      <c r="AF309" s="31">
        <f>IFERROR(VLOOKUP(C309,kolo22!$C$6:$H$151,6,0),0)</f>
        <v>0</v>
      </c>
      <c r="AG309" s="31">
        <f>IFERROR(VLOOKUP(C309,kolo23!$C$6:$H$118,6,0),0)</f>
        <v>0</v>
      </c>
      <c r="AH309" s="32">
        <f>IFERROR(VLOOKUP(C309,kolo24!$C$6:$H$143,6,0),0)</f>
        <v>0</v>
      </c>
      <c r="AI309" s="33">
        <f t="array" ref="AI309">SUM(LARGE(AA309:AH309,{1,2,3,4,5}))</f>
        <v>0</v>
      </c>
      <c r="AJ309" s="30">
        <f>IFERROR(VLOOKUP(C309,kolo25!$C$6:$H$200,6,0),0)</f>
        <v>0</v>
      </c>
      <c r="AK309" s="27">
        <f>IFERROR(VLOOKUP(C309,kolo26!$C$6:$H$200,6,0),0)</f>
        <v>0</v>
      </c>
      <c r="AL309" s="27">
        <f>IFERROR(VLOOKUP(C309,kolo27!$C$6:$H$200,6,0),0)</f>
        <v>0</v>
      </c>
      <c r="AM309" s="31">
        <f>IFERROR(VLOOKUP(C309,kolo28!$C$6:$H$200,6,0),0)</f>
        <v>0</v>
      </c>
      <c r="AN309" s="31">
        <f>IFERROR(VLOOKUP(C309,kolo29!$C$6:$H$159,6,0),0)</f>
        <v>0</v>
      </c>
      <c r="AO309" s="31">
        <f>IFERROR(VLOOKUP(C309,kolo30!$C$6:$H$75,6,0),0)</f>
        <v>0</v>
      </c>
      <c r="AP309" s="31">
        <f>IFERROR(VLOOKUP(C309,kolo31!$C$6:$H$118,6,0),0)</f>
        <v>0</v>
      </c>
      <c r="AQ309" s="34">
        <f>IFERROR(VLOOKUP(C309,kolo32!$C$6:$H$200,6,0),0)</f>
        <v>0</v>
      </c>
      <c r="AR309" s="35">
        <f t="array" ref="AR309">SUM(LARGE(AJ309:AQ309,{1,2,3,4,5}))</f>
        <v>0</v>
      </c>
      <c r="AS309" s="36">
        <f>Q309+Z309+AI309+AR309</f>
        <v>0</v>
      </c>
    </row>
    <row r="310" spans="1:45" ht="20.399999999999999" hidden="1">
      <c r="A310" s="18">
        <f t="shared" si="10"/>
        <v>34</v>
      </c>
      <c r="B310" s="19" t="s">
        <v>47</v>
      </c>
      <c r="C310" s="20" t="str">
        <f>Popis!A158</f>
        <v>Krpan Paula</v>
      </c>
      <c r="D310" s="21">
        <f>Popis!B158</f>
        <v>2001</v>
      </c>
      <c r="E310" s="22" t="str">
        <f>LEFT($F310)</f>
        <v>Ž</v>
      </c>
      <c r="F310" s="23" t="str">
        <f>Popis!E158</f>
        <v>ŽS</v>
      </c>
      <c r="G310" s="37" t="s">
        <v>48</v>
      </c>
      <c r="H310" s="25">
        <f>1 + COUNTIFS($AS$6:$AS$950,"&gt;" &amp;$AS310, $F$6:$F$950, $F310)</f>
        <v>9</v>
      </c>
      <c r="I310" s="26">
        <f>IFERROR(VLOOKUP(C310,kolo1!$C$8:$H$133,6,0),0)</f>
        <v>0</v>
      </c>
      <c r="J310" s="27">
        <f>IFERROR(VLOOKUP(C310,kolo2!$C$8:$H$199,6,0),0)</f>
        <v>0</v>
      </c>
      <c r="K310" s="27">
        <f>IFERROR(VLOOKUP(C310,kolo3!$C$7:$H$169,6,0),0)</f>
        <v>0</v>
      </c>
      <c r="L310" s="27">
        <f>IFERROR(VLOOKUP(C310,kolo4!$C$6:$H$171,6,0),0)</f>
        <v>0</v>
      </c>
      <c r="M310" s="27">
        <f>IFERROR(VLOOKUP(C310,kolo5!$C$6:$H$150,6,0),0)</f>
        <v>0</v>
      </c>
      <c r="N310" s="27">
        <f>IFERROR(VLOOKUP(C310,kolo6!$C$6:$H$153,6,0),0)</f>
        <v>0</v>
      </c>
      <c r="O310" s="27">
        <f>IFERROR(VLOOKUP(C310,kolo7!$C$6:$H$64,6,0),0)</f>
        <v>0</v>
      </c>
      <c r="P310" s="28">
        <f>IFERROR(VLOOKUP(C310,kolo8!$C$6:$H$134,6,0),0)</f>
        <v>0</v>
      </c>
      <c r="Q310" s="29">
        <f t="array" ref="Q310">SUM(LARGE(I310:P310,{1,2,3,4,5}))</f>
        <v>0</v>
      </c>
      <c r="R310" s="30">
        <f>IFERROR(VLOOKUP(C310,kolo9!$C$6:$H$200,6,0),0)</f>
        <v>0</v>
      </c>
      <c r="S310" s="27">
        <f>IFERROR(VLOOKUP(C310,kolo10!$C$6:$H$103,6,0),0)</f>
        <v>0</v>
      </c>
      <c r="T310" s="27">
        <f>IFERROR(VLOOKUP(C310,kolo11!$C$6:$H$154,6,0),0)</f>
        <v>0</v>
      </c>
      <c r="U310" s="31">
        <f>IFERROR(VLOOKUP(C310,kolo12!$C$6:$H$153,6,0),0)</f>
        <v>0</v>
      </c>
      <c r="V310" s="31">
        <f>IFERROR(VLOOKUP(C310,kolo13!$C$6:$H$151,6,0),0)</f>
        <v>0</v>
      </c>
      <c r="W310" s="31">
        <f>IFERROR(VLOOKUP(C310,kolo14!$C$6:$H$137,6,0),0)</f>
        <v>0</v>
      </c>
      <c r="X310" s="31">
        <f>IFERROR(VLOOKUP(C310,kolo15!$C$6:$H$149,6,0),0)</f>
        <v>0</v>
      </c>
      <c r="Y310" s="32">
        <f>IFERROR(VLOOKUP(C310,kolo16!$C$6:$H$155,6,0),0)</f>
        <v>0</v>
      </c>
      <c r="Z310" s="33">
        <f t="array" ref="Z310">SUM(LARGE(R310:Y310,{1,2,3,4,5}))</f>
        <v>0</v>
      </c>
      <c r="AA310" s="30">
        <f>IFERROR(VLOOKUP(C310,kolo17!$C$6:$H$151,6,0),0)</f>
        <v>0</v>
      </c>
      <c r="AB310" s="27">
        <f>IFERROR(VLOOKUP(C310,kolo18!$C$6:$H$157,6,0),0)</f>
        <v>0</v>
      </c>
      <c r="AC310" s="27">
        <f>IFERROR(VLOOKUP(C310,kolo19!$C$6:$H$150,6,0),0)</f>
        <v>0</v>
      </c>
      <c r="AD310" s="31">
        <f>IFERROR(VLOOKUP(C310,kolo20!$C$6:$H$145,6,0),0)</f>
        <v>0</v>
      </c>
      <c r="AE310" s="31">
        <f>IFERROR(VLOOKUP(C310,kolo21!$C$6:$H$152,6,0),0)</f>
        <v>0</v>
      </c>
      <c r="AF310" s="31">
        <f>IFERROR(VLOOKUP(C310,kolo22!$C$6:$H$151,6,0),0)</f>
        <v>0</v>
      </c>
      <c r="AG310" s="31">
        <f>IFERROR(VLOOKUP(C310,kolo23!$C$6:$H$118,6,0),0)</f>
        <v>0</v>
      </c>
      <c r="AH310" s="32">
        <f>IFERROR(VLOOKUP(C310,kolo24!$C$6:$H$143,6,0),0)</f>
        <v>0</v>
      </c>
      <c r="AI310" s="33">
        <f t="array" ref="AI310">SUM(LARGE(AA310:AH310,{1,2,3,4,5}))</f>
        <v>0</v>
      </c>
      <c r="AJ310" s="30">
        <f>IFERROR(VLOOKUP(C310,kolo25!$C$6:$H$200,6,0),0)</f>
        <v>0</v>
      </c>
      <c r="AK310" s="27">
        <f>IFERROR(VLOOKUP(C310,kolo26!$C$6:$H$200,6,0),0)</f>
        <v>0</v>
      </c>
      <c r="AL310" s="27">
        <f>IFERROR(VLOOKUP(C310,kolo27!$C$6:$H$200,6,0),0)</f>
        <v>0</v>
      </c>
      <c r="AM310" s="31">
        <f>IFERROR(VLOOKUP(C310,kolo28!$C$6:$H$200,6,0),0)</f>
        <v>0</v>
      </c>
      <c r="AN310" s="31">
        <f>IFERROR(VLOOKUP(C310,kolo29!$C$6:$H$159,6,0),0)</f>
        <v>0</v>
      </c>
      <c r="AO310" s="31">
        <f>IFERROR(VLOOKUP(C310,kolo30!$C$6:$H$75,6,0),0)</f>
        <v>0</v>
      </c>
      <c r="AP310" s="31">
        <f>IFERROR(VLOOKUP(C310,kolo31!$C$6:$H$118,6,0),0)</f>
        <v>0</v>
      </c>
      <c r="AQ310" s="34">
        <f>IFERROR(VLOOKUP(C310,kolo32!$C$6:$H$200,6,0),0)</f>
        <v>0</v>
      </c>
      <c r="AR310" s="35">
        <f t="array" ref="AR310">SUM(LARGE(AJ310:AQ310,{1,2,3,4,5}))</f>
        <v>0</v>
      </c>
      <c r="AS310" s="36">
        <f>Q310+Z310+AI310+AR310</f>
        <v>0</v>
      </c>
    </row>
    <row r="311" spans="1:45" ht="20.399999999999999" hidden="1">
      <c r="A311" s="18">
        <f t="shared" si="10"/>
        <v>34</v>
      </c>
      <c r="B311" s="19" t="s">
        <v>47</v>
      </c>
      <c r="C311" s="20" t="str">
        <f>Popis!A117</f>
        <v>Jerčinović Leona</v>
      </c>
      <c r="D311" s="21">
        <f>Popis!B117</f>
        <v>2001</v>
      </c>
      <c r="E311" s="22" t="str">
        <f>LEFT($F311)</f>
        <v>Ž</v>
      </c>
      <c r="F311" s="23" t="str">
        <f>Popis!E117</f>
        <v>ŽS</v>
      </c>
      <c r="G311" s="24" t="s">
        <v>48</v>
      </c>
      <c r="H311" s="25">
        <f>1 + COUNTIFS($AS$6:$AS$950,"&gt;" &amp;$AS311, $F$6:$F$950, $F311)</f>
        <v>9</v>
      </c>
      <c r="I311" s="26">
        <f>IFERROR(VLOOKUP(C311,kolo1!$C$8:$H$133,6,0),0)</f>
        <v>0</v>
      </c>
      <c r="J311" s="27">
        <f>IFERROR(VLOOKUP(C311,kolo2!$C$8:$H$199,6,0),0)</f>
        <v>0</v>
      </c>
      <c r="K311" s="27">
        <f>IFERROR(VLOOKUP(C311,kolo3!$C$7:$H$169,6,0),0)</f>
        <v>0</v>
      </c>
      <c r="L311" s="27">
        <f>IFERROR(VLOOKUP(C311,kolo4!$C$6:$H$171,6,0),0)</f>
        <v>0</v>
      </c>
      <c r="M311" s="27">
        <f>IFERROR(VLOOKUP(C311,kolo5!$C$6:$H$150,6,0),0)</f>
        <v>0</v>
      </c>
      <c r="N311" s="27">
        <f>IFERROR(VLOOKUP(C311,kolo6!$C$6:$H$153,6,0),0)</f>
        <v>0</v>
      </c>
      <c r="O311" s="27">
        <f>IFERROR(VLOOKUP(C311,kolo7!$C$6:$H$64,6,0),0)</f>
        <v>0</v>
      </c>
      <c r="P311" s="28">
        <f>IFERROR(VLOOKUP(C311,kolo8!$C$6:$H$134,6,0),0)</f>
        <v>0</v>
      </c>
      <c r="Q311" s="29">
        <f t="array" ref="Q311">SUM(LARGE(I311:P311,{1,2,3,4,5}))</f>
        <v>0</v>
      </c>
      <c r="R311" s="30">
        <f>IFERROR(VLOOKUP(C311,kolo9!$C$6:$H$200,6,0),0)</f>
        <v>0</v>
      </c>
      <c r="S311" s="27">
        <f>IFERROR(VLOOKUP(C311,kolo10!$C$6:$H$103,6,0),0)</f>
        <v>0</v>
      </c>
      <c r="T311" s="27">
        <f>IFERROR(VLOOKUP(C311,kolo11!$C$6:$H$154,6,0),0)</f>
        <v>0</v>
      </c>
      <c r="U311" s="31">
        <f>IFERROR(VLOOKUP(C311,kolo12!$C$6:$H$153,6,0),0)</f>
        <v>0</v>
      </c>
      <c r="V311" s="31">
        <f>IFERROR(VLOOKUP(C311,kolo13!$C$6:$H$151,6,0),0)</f>
        <v>0</v>
      </c>
      <c r="W311" s="31">
        <f>IFERROR(VLOOKUP(C311,kolo14!$C$6:$H$137,6,0),0)</f>
        <v>0</v>
      </c>
      <c r="X311" s="31">
        <f>IFERROR(VLOOKUP(C311,kolo15!$C$6:$H$149,6,0),0)</f>
        <v>0</v>
      </c>
      <c r="Y311" s="32">
        <f>IFERROR(VLOOKUP(C311,kolo16!$C$6:$H$155,6,0),0)</f>
        <v>0</v>
      </c>
      <c r="Z311" s="33">
        <f t="array" ref="Z311">SUM(LARGE(R311:Y311,{1,2,3,4,5}))</f>
        <v>0</v>
      </c>
      <c r="AA311" s="30">
        <f>IFERROR(VLOOKUP(C311,kolo17!$C$6:$H$151,6,0),0)</f>
        <v>0</v>
      </c>
      <c r="AB311" s="27">
        <f>IFERROR(VLOOKUP(C311,kolo18!$C$6:$H$157,6,0),0)</f>
        <v>0</v>
      </c>
      <c r="AC311" s="27">
        <f>IFERROR(VLOOKUP(C311,kolo19!$C$6:$H$150,6,0),0)</f>
        <v>0</v>
      </c>
      <c r="AD311" s="31">
        <f>IFERROR(VLOOKUP(C311,kolo20!$C$6:$H$145,6,0),0)</f>
        <v>0</v>
      </c>
      <c r="AE311" s="31">
        <f>IFERROR(VLOOKUP(C311,kolo21!$C$6:$H$152,6,0),0)</f>
        <v>0</v>
      </c>
      <c r="AF311" s="31">
        <f>IFERROR(VLOOKUP(C311,kolo22!$C$6:$H$151,6,0),0)</f>
        <v>0</v>
      </c>
      <c r="AG311" s="31">
        <f>IFERROR(VLOOKUP(C311,kolo23!$C$6:$H$118,6,0),0)</f>
        <v>0</v>
      </c>
      <c r="AH311" s="32">
        <f>IFERROR(VLOOKUP(C311,kolo24!$C$6:$H$143,6,0),0)</f>
        <v>0</v>
      </c>
      <c r="AI311" s="33">
        <f t="array" ref="AI311">SUM(LARGE(AA311:AH311,{1,2,3,4,5}))</f>
        <v>0</v>
      </c>
      <c r="AJ311" s="30">
        <f>IFERROR(VLOOKUP(C311,kolo25!$C$6:$H$200,6,0),0)</f>
        <v>0</v>
      </c>
      <c r="AK311" s="27">
        <f>IFERROR(VLOOKUP(C311,kolo26!$C$6:$H$200,6,0),0)</f>
        <v>0</v>
      </c>
      <c r="AL311" s="27">
        <f>IFERROR(VLOOKUP(C311,kolo27!$C$6:$H$200,6,0),0)</f>
        <v>0</v>
      </c>
      <c r="AM311" s="31">
        <f>IFERROR(VLOOKUP(C311,kolo28!$C$6:$H$200,6,0),0)</f>
        <v>0</v>
      </c>
      <c r="AN311" s="31">
        <f>IFERROR(VLOOKUP(C311,kolo29!$C$6:$H$159,6,0),0)</f>
        <v>0</v>
      </c>
      <c r="AO311" s="31">
        <f>IFERROR(VLOOKUP(C311,kolo30!$C$6:$H$75,6,0),0)</f>
        <v>0</v>
      </c>
      <c r="AP311" s="31">
        <f>IFERROR(VLOOKUP(C311,kolo31!$C$6:$H$118,6,0),0)</f>
        <v>0</v>
      </c>
      <c r="AQ311" s="34">
        <f>IFERROR(VLOOKUP(C311,kolo32!$C$6:$H$200,6,0),0)</f>
        <v>0</v>
      </c>
      <c r="AR311" s="35">
        <f t="array" ref="AR311">SUM(LARGE(AJ311:AQ311,{1,2,3,4,5}))</f>
        <v>0</v>
      </c>
      <c r="AS311" s="36">
        <f>Q311+Z311+AI311+AR311</f>
        <v>0</v>
      </c>
    </row>
    <row r="312" spans="1:45" ht="20.399999999999999" hidden="1">
      <c r="A312" s="18">
        <f t="shared" si="10"/>
        <v>58</v>
      </c>
      <c r="B312" s="19" t="s">
        <v>47</v>
      </c>
      <c r="C312" s="20" t="str">
        <f>Popis!A384</f>
        <v>Beljan Jakov</v>
      </c>
      <c r="D312" s="21">
        <f>Popis!B384</f>
        <v>0</v>
      </c>
      <c r="E312" s="22" t="str">
        <f>LEFT($F312)</f>
        <v>M</v>
      </c>
      <c r="F312" s="23" t="str">
        <f>Popis!E384</f>
        <v>Mun</v>
      </c>
      <c r="G312" s="24" t="s">
        <v>48</v>
      </c>
      <c r="H312" s="25">
        <f>1 + COUNTIFS($AS$6:$AS$950,"&gt;" &amp;$AS312, $F$6:$F$950, $F312)</f>
        <v>14</v>
      </c>
      <c r="I312" s="26">
        <f>IFERROR(VLOOKUP(C312,kolo1!$C$8:$H$133,6,0),0)</f>
        <v>0</v>
      </c>
      <c r="J312" s="27">
        <f>IFERROR(VLOOKUP(C312,kolo2!$C$8:$H$199,6,0),0)</f>
        <v>0</v>
      </c>
      <c r="K312" s="27">
        <f>IFERROR(VLOOKUP(C312,kolo3!$C$7:$H$169,6,0),0)</f>
        <v>0</v>
      </c>
      <c r="L312" s="27">
        <f>IFERROR(VLOOKUP(C312,kolo4!$C$6:$H$171,6,0),0)</f>
        <v>0</v>
      </c>
      <c r="M312" s="27">
        <f>IFERROR(VLOOKUP(C312,kolo5!$C$6:$H$150,6,0),0)</f>
        <v>0</v>
      </c>
      <c r="N312" s="27">
        <f>IFERROR(VLOOKUP(C312,kolo6!$C$6:$H$153,6,0),0)</f>
        <v>0</v>
      </c>
      <c r="O312" s="27">
        <f>IFERROR(VLOOKUP(C312,kolo7!$C$6:$H$64,6,0),0)</f>
        <v>0</v>
      </c>
      <c r="P312" s="28">
        <f>IFERROR(VLOOKUP(C312,kolo8!$C$6:$H$134,6,0),0)</f>
        <v>0</v>
      </c>
      <c r="Q312" s="29">
        <f t="array" ref="Q312">SUM(LARGE(I312:P312,{1,2,3,4,5}))</f>
        <v>0</v>
      </c>
      <c r="R312" s="30">
        <f>IFERROR(VLOOKUP(C312,kolo9!$C$6:$H$200,6,0),0)</f>
        <v>0</v>
      </c>
      <c r="S312" s="27">
        <f>IFERROR(VLOOKUP(C312,kolo10!$C$6:$H$103,6,0),0)</f>
        <v>0</v>
      </c>
      <c r="T312" s="27">
        <f>IFERROR(VLOOKUP(C312,kolo11!$C$6:$H$154,6,0),0)</f>
        <v>0</v>
      </c>
      <c r="U312" s="31">
        <f>IFERROR(VLOOKUP(C312,kolo12!$C$6:$H$153,6,0),0)</f>
        <v>0</v>
      </c>
      <c r="V312" s="31">
        <f>IFERROR(VLOOKUP(C312,kolo13!$C$6:$H$151,6,0),0)</f>
        <v>0</v>
      </c>
      <c r="W312" s="31">
        <f>IFERROR(VLOOKUP(C312,kolo14!$C$6:$H$137,6,0),0)</f>
        <v>0</v>
      </c>
      <c r="X312" s="31">
        <f>IFERROR(VLOOKUP(C312,kolo15!$C$6:$H$149,6,0),0)</f>
        <v>0</v>
      </c>
      <c r="Y312" s="32">
        <f>IFERROR(VLOOKUP(C312,kolo16!$C$6:$H$155,6,0),0)</f>
        <v>0</v>
      </c>
      <c r="Z312" s="33">
        <f t="array" ref="Z312">SUM(LARGE(R312:Y312,{1,2,3,4,5}))</f>
        <v>0</v>
      </c>
      <c r="AA312" s="30">
        <f>IFERROR(VLOOKUP(C312,kolo17!$C$6:$H$151,6,0),0)</f>
        <v>0</v>
      </c>
      <c r="AB312" s="27">
        <f>IFERROR(VLOOKUP(C312,kolo18!$C$6:$H$157,6,0),0)</f>
        <v>0</v>
      </c>
      <c r="AC312" s="27">
        <f>IFERROR(VLOOKUP(C312,kolo19!$C$6:$H$150,6,0),0)</f>
        <v>0</v>
      </c>
      <c r="AD312" s="31">
        <f>IFERROR(VLOOKUP(C312,kolo20!$C$6:$H$145,6,0),0)</f>
        <v>0</v>
      </c>
      <c r="AE312" s="31">
        <f>IFERROR(VLOOKUP(C312,kolo21!$C$6:$H$152,6,0),0)</f>
        <v>0</v>
      </c>
      <c r="AF312" s="31">
        <f>IFERROR(VLOOKUP(C312,kolo22!$C$6:$H$151,6,0),0)</f>
        <v>0</v>
      </c>
      <c r="AG312" s="31">
        <f>IFERROR(VLOOKUP(C312,kolo23!$C$6:$H$118,6,0),0)</f>
        <v>0</v>
      </c>
      <c r="AH312" s="32">
        <f>IFERROR(VLOOKUP(C312,kolo24!$C$6:$H$143,6,0),0)</f>
        <v>0</v>
      </c>
      <c r="AI312" s="33">
        <f t="array" ref="AI312">SUM(LARGE(AA312:AH312,{1,2,3,4,5}))</f>
        <v>0</v>
      </c>
      <c r="AJ312" s="30">
        <f>IFERROR(VLOOKUP(C312,kolo25!$C$6:$H$200,6,0),0)</f>
        <v>0</v>
      </c>
      <c r="AK312" s="27">
        <f>IFERROR(VLOOKUP(C312,kolo26!$C$6:$H$200,6,0),0)</f>
        <v>0</v>
      </c>
      <c r="AL312" s="27">
        <f>IFERROR(VLOOKUP(C312,kolo27!$C$6:$H$200,6,0),0)</f>
        <v>0</v>
      </c>
      <c r="AM312" s="31">
        <f>IFERROR(VLOOKUP(C312,kolo28!$C$6:$H$200,6,0),0)</f>
        <v>0</v>
      </c>
      <c r="AN312" s="31">
        <f>IFERROR(VLOOKUP(C312,kolo29!$C$6:$H$159,6,0),0)</f>
        <v>0</v>
      </c>
      <c r="AO312" s="31">
        <f>IFERROR(VLOOKUP(C312,kolo30!$C$6:$H$75,6,0),0)</f>
        <v>0</v>
      </c>
      <c r="AP312" s="31">
        <f>IFERROR(VLOOKUP(C312,kolo31!$C$6:$H$118,6,0),0)</f>
        <v>0</v>
      </c>
      <c r="AQ312" s="34">
        <f>IFERROR(VLOOKUP(C312,kolo32!$C$6:$H$200,6,0),0)</f>
        <v>0</v>
      </c>
      <c r="AR312" s="35">
        <f t="array" ref="AR312">SUM(LARGE(AJ312:AQ312,{1,2,3,4,5}))</f>
        <v>0</v>
      </c>
      <c r="AS312" s="36">
        <f>Q312+Z312+AI312+AR312</f>
        <v>0</v>
      </c>
    </row>
    <row r="313" spans="1:45" ht="20.399999999999999" hidden="1">
      <c r="A313" s="18">
        <f t="shared" si="10"/>
        <v>34</v>
      </c>
      <c r="B313" s="19" t="s">
        <v>47</v>
      </c>
      <c r="C313" s="20" t="str">
        <f>Popis!A283</f>
        <v>Ulovec Ivana</v>
      </c>
      <c r="D313" s="21">
        <f>Popis!B283</f>
        <v>1968</v>
      </c>
      <c r="E313" s="22" t="str">
        <f>LEFT($F313)</f>
        <v>Ž</v>
      </c>
      <c r="F313" s="23" t="str">
        <f>Popis!E283</f>
        <v>Ž50</v>
      </c>
      <c r="G313" s="24" t="s">
        <v>48</v>
      </c>
      <c r="H313" s="25">
        <f>1 + COUNTIFS($AS$6:$AS$950,"&gt;" &amp;$AS313, $F$6:$F$950, $F313)</f>
        <v>2</v>
      </c>
      <c r="I313" s="26">
        <f>IFERROR(VLOOKUP(C313,kolo1!$C$8:$H$133,6,0),0)</f>
        <v>0</v>
      </c>
      <c r="J313" s="27">
        <f>IFERROR(VLOOKUP(C313,kolo2!$C$8:$H$199,6,0),0)</f>
        <v>0</v>
      </c>
      <c r="K313" s="27">
        <f>IFERROR(VLOOKUP(C313,kolo3!$C$7:$H$169,6,0),0)</f>
        <v>0</v>
      </c>
      <c r="L313" s="27">
        <f>IFERROR(VLOOKUP(C313,kolo4!$C$6:$H$171,6,0),0)</f>
        <v>0</v>
      </c>
      <c r="M313" s="27">
        <f>IFERROR(VLOOKUP(C313,kolo5!$C$6:$H$150,6,0),0)</f>
        <v>0</v>
      </c>
      <c r="N313" s="27">
        <f>IFERROR(VLOOKUP(C313,kolo6!$C$6:$H$153,6,0),0)</f>
        <v>0</v>
      </c>
      <c r="O313" s="27">
        <f>IFERROR(VLOOKUP(C313,kolo7!$C$6:$H$64,6,0),0)</f>
        <v>0</v>
      </c>
      <c r="P313" s="28">
        <f>IFERROR(VLOOKUP(C313,kolo8!$C$6:$H$134,6,0),0)</f>
        <v>0</v>
      </c>
      <c r="Q313" s="29">
        <f t="array" ref="Q313">SUM(LARGE(I313:P313,{1,2,3,4,5}))</f>
        <v>0</v>
      </c>
      <c r="R313" s="30">
        <f>IFERROR(VLOOKUP(C313,kolo9!$C$6:$H$200,6,0),0)</f>
        <v>0</v>
      </c>
      <c r="S313" s="27">
        <f>IFERROR(VLOOKUP(C313,kolo10!$C$6:$H$103,6,0),0)</f>
        <v>0</v>
      </c>
      <c r="T313" s="27">
        <f>IFERROR(VLOOKUP(C313,kolo11!$C$6:$H$154,6,0),0)</f>
        <v>0</v>
      </c>
      <c r="U313" s="31">
        <f>IFERROR(VLOOKUP(C313,kolo12!$C$6:$H$153,6,0),0)</f>
        <v>0</v>
      </c>
      <c r="V313" s="31">
        <f>IFERROR(VLOOKUP(C313,kolo13!$C$6:$H$151,6,0),0)</f>
        <v>0</v>
      </c>
      <c r="W313" s="31">
        <f>IFERROR(VLOOKUP(C313,kolo14!$C$6:$H$137,6,0),0)</f>
        <v>0</v>
      </c>
      <c r="X313" s="31">
        <f>IFERROR(VLOOKUP(C313,kolo15!$C$6:$H$149,6,0),0)</f>
        <v>0</v>
      </c>
      <c r="Y313" s="32">
        <f>IFERROR(VLOOKUP(C313,kolo16!$C$6:$H$155,6,0),0)</f>
        <v>0</v>
      </c>
      <c r="Z313" s="33">
        <f t="array" ref="Z313">SUM(LARGE(R313:Y313,{1,2,3,4,5}))</f>
        <v>0</v>
      </c>
      <c r="AA313" s="30">
        <f>IFERROR(VLOOKUP(C313,kolo17!$C$6:$H$151,6,0),0)</f>
        <v>0</v>
      </c>
      <c r="AB313" s="27">
        <f>IFERROR(VLOOKUP(C313,kolo18!$C$6:$H$157,6,0),0)</f>
        <v>0</v>
      </c>
      <c r="AC313" s="27">
        <f>IFERROR(VLOOKUP(C313,kolo19!$C$6:$H$150,6,0),0)</f>
        <v>0</v>
      </c>
      <c r="AD313" s="31">
        <f>IFERROR(VLOOKUP(C313,kolo20!$C$6:$H$145,6,0),0)</f>
        <v>0</v>
      </c>
      <c r="AE313" s="31">
        <f>IFERROR(VLOOKUP(C313,kolo21!$C$6:$H$152,6,0),0)</f>
        <v>0</v>
      </c>
      <c r="AF313" s="31">
        <f>IFERROR(VLOOKUP(C313,kolo22!$C$6:$H$151,6,0),0)</f>
        <v>0</v>
      </c>
      <c r="AG313" s="31">
        <f>IFERROR(VLOOKUP(C313,kolo23!$C$6:$H$118,6,0),0)</f>
        <v>0</v>
      </c>
      <c r="AH313" s="32">
        <f>IFERROR(VLOOKUP(C313,kolo24!$C$6:$H$143,6,0),0)</f>
        <v>0</v>
      </c>
      <c r="AI313" s="33">
        <f t="array" ref="AI313">SUM(LARGE(AA313:AH313,{1,2,3,4,5}))</f>
        <v>0</v>
      </c>
      <c r="AJ313" s="30">
        <f>IFERROR(VLOOKUP(C313,kolo25!$C$6:$H$200,6,0),0)</f>
        <v>0</v>
      </c>
      <c r="AK313" s="27">
        <f>IFERROR(VLOOKUP(C313,kolo26!$C$6:$H$200,6,0),0)</f>
        <v>0</v>
      </c>
      <c r="AL313" s="27">
        <f>IFERROR(VLOOKUP(C313,kolo27!$C$6:$H$200,6,0),0)</f>
        <v>0</v>
      </c>
      <c r="AM313" s="31">
        <f>IFERROR(VLOOKUP(C313,kolo28!$C$6:$H$200,6,0),0)</f>
        <v>0</v>
      </c>
      <c r="AN313" s="31">
        <f>IFERROR(VLOOKUP(C313,kolo29!$C$6:$H$159,6,0),0)</f>
        <v>0</v>
      </c>
      <c r="AO313" s="31">
        <f>IFERROR(VLOOKUP(C313,kolo30!$C$6:$H$75,6,0),0)</f>
        <v>0</v>
      </c>
      <c r="AP313" s="31">
        <f>IFERROR(VLOOKUP(C313,kolo31!$C$6:$H$118,6,0),0)</f>
        <v>0</v>
      </c>
      <c r="AQ313" s="34">
        <f>IFERROR(VLOOKUP(C313,kolo32!$C$6:$H$200,6,0),0)</f>
        <v>0</v>
      </c>
      <c r="AR313" s="35">
        <f t="array" ref="AR313">SUM(LARGE(AJ313:AQ313,{1,2,3,4,5}))</f>
        <v>0</v>
      </c>
      <c r="AS313" s="36">
        <f>Q313+Z313+AI313+AR313</f>
        <v>0</v>
      </c>
    </row>
    <row r="314" spans="1:45" ht="20.399999999999999" hidden="1">
      <c r="A314" s="18">
        <f t="shared" si="10"/>
        <v>58</v>
      </c>
      <c r="B314" s="19" t="s">
        <v>47</v>
      </c>
      <c r="C314" s="20" t="str">
        <f>Popis!A141</f>
        <v>Košić Krešimir</v>
      </c>
      <c r="D314" s="21">
        <f>Popis!B141</f>
        <v>1972</v>
      </c>
      <c r="E314" s="22" t="str">
        <f>LEFT($F314)</f>
        <v>M</v>
      </c>
      <c r="F314" s="23" t="str">
        <f>Popis!E141</f>
        <v>M50</v>
      </c>
      <c r="G314" s="24" t="s">
        <v>48</v>
      </c>
      <c r="H314" s="25">
        <f>1 + COUNTIFS($AS$6:$AS$950,"&gt;" &amp;$AS314, $F$6:$F$950, $F314)</f>
        <v>5</v>
      </c>
      <c r="I314" s="26">
        <f>IFERROR(VLOOKUP(C314,kolo1!$C$8:$H$133,6,0),0)</f>
        <v>0</v>
      </c>
      <c r="J314" s="27">
        <f>IFERROR(VLOOKUP(C314,kolo2!$C$8:$H$199,6,0),0)</f>
        <v>0</v>
      </c>
      <c r="K314" s="27">
        <f>IFERROR(VLOOKUP(C314,kolo3!$C$7:$H$169,6,0),0)</f>
        <v>0</v>
      </c>
      <c r="L314" s="27">
        <f>IFERROR(VLOOKUP(C314,kolo4!$C$6:$H$171,6,0),0)</f>
        <v>0</v>
      </c>
      <c r="M314" s="27">
        <f>IFERROR(VLOOKUP(C314,kolo5!$C$6:$H$150,6,0),0)</f>
        <v>0</v>
      </c>
      <c r="N314" s="27">
        <f>IFERROR(VLOOKUP(C314,kolo6!$C$6:$H$153,6,0),0)</f>
        <v>0</v>
      </c>
      <c r="O314" s="27">
        <f>IFERROR(VLOOKUP(C314,kolo7!$C$6:$H$64,6,0),0)</f>
        <v>0</v>
      </c>
      <c r="P314" s="28">
        <f>IFERROR(VLOOKUP(C314,kolo8!$C$6:$H$134,6,0),0)</f>
        <v>0</v>
      </c>
      <c r="Q314" s="29">
        <f t="array" ref="Q314">SUM(LARGE(I314:P314,{1,2,3,4,5}))</f>
        <v>0</v>
      </c>
      <c r="R314" s="30">
        <f>IFERROR(VLOOKUP(C314,kolo9!$C$6:$H$200,6,0),0)</f>
        <v>0</v>
      </c>
      <c r="S314" s="27">
        <f>IFERROR(VLOOKUP(C314,kolo10!$C$6:$H$103,6,0),0)</f>
        <v>0</v>
      </c>
      <c r="T314" s="27">
        <f>IFERROR(VLOOKUP(C314,kolo11!$C$6:$H$154,6,0),0)</f>
        <v>0</v>
      </c>
      <c r="U314" s="31">
        <f>IFERROR(VLOOKUP(C314,kolo12!$C$6:$H$153,6,0),0)</f>
        <v>0</v>
      </c>
      <c r="V314" s="31">
        <f>IFERROR(VLOOKUP(C314,kolo13!$C$6:$H$151,6,0),0)</f>
        <v>0</v>
      </c>
      <c r="W314" s="31">
        <f>IFERROR(VLOOKUP(C314,kolo14!$C$6:$H$137,6,0),0)</f>
        <v>0</v>
      </c>
      <c r="X314" s="31">
        <f>IFERROR(VLOOKUP(C314,kolo15!$C$6:$H$149,6,0),0)</f>
        <v>0</v>
      </c>
      <c r="Y314" s="32">
        <f>IFERROR(VLOOKUP(C314,kolo16!$C$6:$H$155,6,0),0)</f>
        <v>0</v>
      </c>
      <c r="Z314" s="33">
        <f t="array" ref="Z314">SUM(LARGE(R314:Y314,{1,2,3,4,5}))</f>
        <v>0</v>
      </c>
      <c r="AA314" s="30">
        <f>IFERROR(VLOOKUP(C314,kolo17!$C$6:$H$151,6,0),0)</f>
        <v>0</v>
      </c>
      <c r="AB314" s="27">
        <f>IFERROR(VLOOKUP(C314,kolo18!$C$6:$H$157,6,0),0)</f>
        <v>0</v>
      </c>
      <c r="AC314" s="27">
        <f>IFERROR(VLOOKUP(C314,kolo19!$C$6:$H$150,6,0),0)</f>
        <v>0</v>
      </c>
      <c r="AD314" s="31">
        <f>IFERROR(VLOOKUP(C314,kolo20!$C$6:$H$145,6,0),0)</f>
        <v>0</v>
      </c>
      <c r="AE314" s="31">
        <f>IFERROR(VLOOKUP(C314,kolo21!$C$6:$H$152,6,0),0)</f>
        <v>0</v>
      </c>
      <c r="AF314" s="31">
        <f>IFERROR(VLOOKUP(C314,kolo22!$C$6:$H$151,6,0),0)</f>
        <v>0</v>
      </c>
      <c r="AG314" s="31">
        <f>IFERROR(VLOOKUP(C314,kolo23!$C$6:$H$118,6,0),0)</f>
        <v>0</v>
      </c>
      <c r="AH314" s="32">
        <f>IFERROR(VLOOKUP(C314,kolo24!$C$6:$H$143,6,0),0)</f>
        <v>0</v>
      </c>
      <c r="AI314" s="33">
        <f t="array" ref="AI314">SUM(LARGE(AA314:AH314,{1,2,3,4,5}))</f>
        <v>0</v>
      </c>
      <c r="AJ314" s="30">
        <f>IFERROR(VLOOKUP(C314,kolo25!$C$6:$H$200,6,0),0)</f>
        <v>0</v>
      </c>
      <c r="AK314" s="27">
        <f>IFERROR(VLOOKUP(C314,kolo26!$C$6:$H$200,6,0),0)</f>
        <v>0</v>
      </c>
      <c r="AL314" s="27">
        <f>IFERROR(VLOOKUP(C314,kolo27!$C$6:$H$200,6,0),0)</f>
        <v>0</v>
      </c>
      <c r="AM314" s="31">
        <f>IFERROR(VLOOKUP(C314,kolo28!$C$6:$H$200,6,0),0)</f>
        <v>0</v>
      </c>
      <c r="AN314" s="31">
        <f>IFERROR(VLOOKUP(C314,kolo29!$C$6:$H$159,6,0),0)</f>
        <v>0</v>
      </c>
      <c r="AO314" s="31">
        <f>IFERROR(VLOOKUP(C314,kolo30!$C$6:$H$75,6,0),0)</f>
        <v>0</v>
      </c>
      <c r="AP314" s="31">
        <f>IFERROR(VLOOKUP(C314,kolo31!$C$6:$H$118,6,0),0)</f>
        <v>0</v>
      </c>
      <c r="AQ314" s="34">
        <f>IFERROR(VLOOKUP(C314,kolo32!$C$6:$H$200,6,0),0)</f>
        <v>0</v>
      </c>
      <c r="AR314" s="35">
        <f t="array" ref="AR314">SUM(LARGE(AJ314:AQ314,{1,2,3,4,5}))</f>
        <v>0</v>
      </c>
      <c r="AS314" s="36">
        <f>Q314+Z314+AI314+AR314</f>
        <v>0</v>
      </c>
    </row>
    <row r="315" spans="1:45" ht="20.399999999999999" hidden="1">
      <c r="A315" s="18">
        <f t="shared" si="10"/>
        <v>34</v>
      </c>
      <c r="B315" s="19" t="s">
        <v>47</v>
      </c>
      <c r="C315" s="20" t="str">
        <f>Popis!A322</f>
        <v>Zlopaša Livija</v>
      </c>
      <c r="D315" s="21">
        <f>Popis!B322</f>
        <v>0</v>
      </c>
      <c r="E315" s="22" t="str">
        <f>LEFT($F315)</f>
        <v>Ž</v>
      </c>
      <c r="F315" s="23" t="str">
        <f>Popis!E322</f>
        <v>Žun</v>
      </c>
      <c r="G315" s="24" t="s">
        <v>48</v>
      </c>
      <c r="H315" s="25">
        <f>1 + COUNTIFS($AS$6:$AS$950,"&gt;" &amp;$AS315, $F$6:$F$950, $F315)</f>
        <v>9</v>
      </c>
      <c r="I315" s="26">
        <f>IFERROR(VLOOKUP(C315,kolo1!$C$8:$H$133,6,0),0)</f>
        <v>0</v>
      </c>
      <c r="J315" s="27">
        <f>IFERROR(VLOOKUP(C315,kolo2!$C$8:$H$199,6,0),0)</f>
        <v>0</v>
      </c>
      <c r="K315" s="27">
        <f>IFERROR(VLOOKUP(C315,kolo3!$C$7:$H$169,6,0),0)</f>
        <v>0</v>
      </c>
      <c r="L315" s="27">
        <f>IFERROR(VLOOKUP(C315,kolo4!$C$6:$H$171,6,0),0)</f>
        <v>0</v>
      </c>
      <c r="M315" s="27">
        <f>IFERROR(VLOOKUP(C315,kolo5!$C$6:$H$150,6,0),0)</f>
        <v>0</v>
      </c>
      <c r="N315" s="27">
        <f>IFERROR(VLOOKUP(C315,kolo6!$C$6:$H$153,6,0),0)</f>
        <v>0</v>
      </c>
      <c r="O315" s="27">
        <f>IFERROR(VLOOKUP(C315,kolo7!$C$6:$H$64,6,0),0)</f>
        <v>0</v>
      </c>
      <c r="P315" s="28">
        <f>IFERROR(VLOOKUP(C315,kolo8!$C$6:$H$134,6,0),0)</f>
        <v>0</v>
      </c>
      <c r="Q315" s="29">
        <f t="array" ref="Q315">SUM(LARGE(I315:P315,{1,2,3,4,5}))</f>
        <v>0</v>
      </c>
      <c r="R315" s="30">
        <f>IFERROR(VLOOKUP(C315,kolo9!$C$6:$H$200,6,0),0)</f>
        <v>0</v>
      </c>
      <c r="S315" s="27">
        <f>IFERROR(VLOOKUP(C315,kolo10!$C$6:$H$103,6,0),0)</f>
        <v>0</v>
      </c>
      <c r="T315" s="27">
        <f>IFERROR(VLOOKUP(C315,kolo11!$C$6:$H$154,6,0),0)</f>
        <v>0</v>
      </c>
      <c r="U315" s="31">
        <f>IFERROR(VLOOKUP(C315,kolo12!$C$6:$H$153,6,0),0)</f>
        <v>0</v>
      </c>
      <c r="V315" s="31">
        <f>IFERROR(VLOOKUP(C315,kolo13!$C$6:$H$151,6,0),0)</f>
        <v>0</v>
      </c>
      <c r="W315" s="31">
        <f>IFERROR(VLOOKUP(C315,kolo14!$C$6:$H$137,6,0),0)</f>
        <v>0</v>
      </c>
      <c r="X315" s="31">
        <f>IFERROR(VLOOKUP(C315,kolo15!$C$6:$H$149,6,0),0)</f>
        <v>0</v>
      </c>
      <c r="Y315" s="32">
        <f>IFERROR(VLOOKUP(C315,kolo16!$C$6:$H$155,6,0),0)</f>
        <v>0</v>
      </c>
      <c r="Z315" s="33">
        <f t="array" ref="Z315">SUM(LARGE(R315:Y315,{1,2,3,4,5}))</f>
        <v>0</v>
      </c>
      <c r="AA315" s="30">
        <f>IFERROR(VLOOKUP(C315,kolo17!$C$6:$H$151,6,0),0)</f>
        <v>0</v>
      </c>
      <c r="AB315" s="27">
        <f>IFERROR(VLOOKUP(C315,kolo18!$C$6:$H$157,6,0),0)</f>
        <v>0</v>
      </c>
      <c r="AC315" s="27">
        <f>IFERROR(VLOOKUP(C315,kolo19!$C$6:$H$150,6,0),0)</f>
        <v>0</v>
      </c>
      <c r="AD315" s="31">
        <f>IFERROR(VLOOKUP(C315,kolo20!$C$6:$H$145,6,0),0)</f>
        <v>0</v>
      </c>
      <c r="AE315" s="31">
        <f>IFERROR(VLOOKUP(C315,kolo21!$C$6:$H$152,6,0),0)</f>
        <v>0</v>
      </c>
      <c r="AF315" s="31">
        <f>IFERROR(VLOOKUP(C315,kolo22!$C$6:$H$151,6,0),0)</f>
        <v>0</v>
      </c>
      <c r="AG315" s="31">
        <f>IFERROR(VLOOKUP(C315,kolo23!$C$6:$H$118,6,0),0)</f>
        <v>0</v>
      </c>
      <c r="AH315" s="32">
        <f>IFERROR(VLOOKUP(C315,kolo24!$C$6:$H$143,6,0),0)</f>
        <v>0</v>
      </c>
      <c r="AI315" s="33">
        <f t="array" ref="AI315">SUM(LARGE(AA315:AH315,{1,2,3,4,5}))</f>
        <v>0</v>
      </c>
      <c r="AJ315" s="30">
        <f>IFERROR(VLOOKUP(C315,kolo25!$C$6:$H$200,6,0),0)</f>
        <v>0</v>
      </c>
      <c r="AK315" s="27">
        <f>IFERROR(VLOOKUP(C315,kolo26!$C$6:$H$200,6,0),0)</f>
        <v>0</v>
      </c>
      <c r="AL315" s="27">
        <f>IFERROR(VLOOKUP(C315,kolo27!$C$6:$H$200,6,0),0)</f>
        <v>0</v>
      </c>
      <c r="AM315" s="31">
        <f>IFERROR(VLOOKUP(C315,kolo28!$C$6:$H$200,6,0),0)</f>
        <v>0</v>
      </c>
      <c r="AN315" s="31">
        <f>IFERROR(VLOOKUP(C315,kolo29!$C$6:$H$159,6,0),0)</f>
        <v>0</v>
      </c>
      <c r="AO315" s="31">
        <f>IFERROR(VLOOKUP(C315,kolo30!$C$6:$H$75,6,0),0)</f>
        <v>0</v>
      </c>
      <c r="AP315" s="31">
        <f>IFERROR(VLOOKUP(C315,kolo31!$C$6:$H$118,6,0),0)</f>
        <v>0</v>
      </c>
      <c r="AQ315" s="34">
        <f>IFERROR(VLOOKUP(C315,kolo32!$C$6:$H$200,6,0),0)</f>
        <v>0</v>
      </c>
      <c r="AR315" s="35">
        <f t="array" ref="AR315">SUM(LARGE(AJ315:AQ315,{1,2,3,4,5}))</f>
        <v>0</v>
      </c>
      <c r="AS315" s="36">
        <f>Q315+Z315+AI315+AR315</f>
        <v>0</v>
      </c>
    </row>
    <row r="316" spans="1:45" ht="20.399999999999999" hidden="1">
      <c r="A316" s="18">
        <f t="shared" si="10"/>
        <v>9</v>
      </c>
      <c r="B316" s="19" t="s">
        <v>47</v>
      </c>
      <c r="C316" s="20" t="str">
        <f>Popis!A323</f>
        <v>Štafa Anamarija</v>
      </c>
      <c r="D316" s="21">
        <f>Popis!B323</f>
        <v>1979</v>
      </c>
      <c r="E316" s="22" t="str">
        <f>LEFT($F316)</f>
        <v>Ž</v>
      </c>
      <c r="F316" s="23" t="str">
        <f>Popis!E323</f>
        <v>Ž40</v>
      </c>
      <c r="G316" s="24" t="s">
        <v>48</v>
      </c>
      <c r="H316" s="25">
        <f>1 + COUNTIFS($AS$6:$AS$950,"&gt;" &amp;$AS316, $F$6:$F$950, $F316)</f>
        <v>3</v>
      </c>
      <c r="I316" s="26">
        <f>IFERROR(VLOOKUP(C316,kolo1!$C$8:$H$133,6,0),0)</f>
        <v>30.199655271473716</v>
      </c>
      <c r="J316" s="27">
        <f>IFERROR(VLOOKUP(C316,kolo2!$C$8:$H$199,6,0),0)</f>
        <v>30.89387755102041</v>
      </c>
      <c r="K316" s="27">
        <f>IFERROR(VLOOKUP(C316,kolo3!$C$7:$H$169,6,0),0)</f>
        <v>0</v>
      </c>
      <c r="L316" s="27">
        <f>IFERROR(VLOOKUP(C316,kolo4!$C$6:$H$171,6,0),0)</f>
        <v>0</v>
      </c>
      <c r="M316" s="27">
        <f>IFERROR(VLOOKUP(C316,kolo5!$C$6:$H$150,6,0),0)</f>
        <v>0</v>
      </c>
      <c r="N316" s="27">
        <f>IFERROR(VLOOKUP(C316,kolo6!$C$6:$H$153,6,0),0)</f>
        <v>0</v>
      </c>
      <c r="O316" s="27">
        <f>IFERROR(VLOOKUP(C316,kolo7!$C$6:$H$64,6,0),0)</f>
        <v>0</v>
      </c>
      <c r="P316" s="28">
        <f>IFERROR(VLOOKUP(C316,kolo8!$C$6:$H$134,6,0),0)</f>
        <v>0</v>
      </c>
      <c r="Q316" s="29">
        <f t="array" ref="Q316">SUM(LARGE(I316:P316,{1,2,3,4,5}))</f>
        <v>61.093532822494126</v>
      </c>
      <c r="R316" s="30">
        <f>IFERROR(VLOOKUP(C316,kolo9!$C$6:$H$200,6,0),0)</f>
        <v>0</v>
      </c>
      <c r="S316" s="27">
        <f>IFERROR(VLOOKUP(C316,kolo10!$C$6:$H$103,6,0),0)</f>
        <v>0</v>
      </c>
      <c r="T316" s="27">
        <f>IFERROR(VLOOKUP(C316,kolo11!$C$6:$H$154,6,0),0)</f>
        <v>0</v>
      </c>
      <c r="U316" s="31">
        <f>IFERROR(VLOOKUP(C316,kolo12!$C$6:$H$153,6,0),0)</f>
        <v>0</v>
      </c>
      <c r="V316" s="31">
        <f>IFERROR(VLOOKUP(C316,kolo13!$C$6:$H$151,6,0),0)</f>
        <v>0</v>
      </c>
      <c r="W316" s="31">
        <f>IFERROR(VLOOKUP(C316,kolo14!$C$6:$H$137,6,0),0)</f>
        <v>0</v>
      </c>
      <c r="X316" s="31">
        <f>IFERROR(VLOOKUP(C316,kolo15!$C$6:$H$149,6,0),0)</f>
        <v>0</v>
      </c>
      <c r="Y316" s="32">
        <f>IFERROR(VLOOKUP(C316,kolo16!$C$6:$H$155,6,0),0)</f>
        <v>0</v>
      </c>
      <c r="Z316" s="33">
        <f t="array" ref="Z316">SUM(LARGE(R316:Y316,{1,2,3,4,5}))</f>
        <v>0</v>
      </c>
      <c r="AA316" s="30">
        <f>IFERROR(VLOOKUP(C316,kolo17!$C$6:$H$151,6,0),0)</f>
        <v>0</v>
      </c>
      <c r="AB316" s="27">
        <f>IFERROR(VLOOKUP(C316,kolo18!$C$6:$H$157,6,0),0)</f>
        <v>0</v>
      </c>
      <c r="AC316" s="27">
        <f>IFERROR(VLOOKUP(C316,kolo19!$C$6:$H$150,6,0),0)</f>
        <v>0</v>
      </c>
      <c r="AD316" s="31">
        <f>IFERROR(VLOOKUP(C316,kolo20!$C$6:$H$145,6,0),0)</f>
        <v>0</v>
      </c>
      <c r="AE316" s="31">
        <f>IFERROR(VLOOKUP(C316,kolo21!$C$6:$H$152,6,0),0)</f>
        <v>0</v>
      </c>
      <c r="AF316" s="31">
        <f>IFERROR(VLOOKUP(C316,kolo22!$C$6:$H$151,6,0),0)</f>
        <v>0</v>
      </c>
      <c r="AG316" s="31">
        <f>IFERROR(VLOOKUP(C316,kolo23!$C$6:$H$118,6,0),0)</f>
        <v>0</v>
      </c>
      <c r="AH316" s="32">
        <f>IFERROR(VLOOKUP(C316,kolo24!$C$6:$H$143,6,0),0)</f>
        <v>0</v>
      </c>
      <c r="AI316" s="33">
        <f t="array" ref="AI316">SUM(LARGE(AA316:AH316,{1,2,3,4,5}))</f>
        <v>0</v>
      </c>
      <c r="AJ316" s="30">
        <f>IFERROR(VLOOKUP(C316,kolo25!$C$6:$H$200,6,0),0)</f>
        <v>0</v>
      </c>
      <c r="AK316" s="27">
        <f>IFERROR(VLOOKUP(C316,kolo26!$C$6:$H$200,6,0),0)</f>
        <v>0</v>
      </c>
      <c r="AL316" s="27">
        <f>IFERROR(VLOOKUP(C316,kolo27!$C$6:$H$200,6,0),0)</f>
        <v>0</v>
      </c>
      <c r="AM316" s="31">
        <f>IFERROR(VLOOKUP(C316,kolo28!$C$6:$H$200,6,0),0)</f>
        <v>0</v>
      </c>
      <c r="AN316" s="31">
        <f>IFERROR(VLOOKUP(C316,kolo29!$C$6:$H$159,6,0),0)</f>
        <v>0</v>
      </c>
      <c r="AO316" s="31">
        <f>IFERROR(VLOOKUP(C316,kolo30!$C$6:$H$75,6,0),0)</f>
        <v>0</v>
      </c>
      <c r="AP316" s="31">
        <f>IFERROR(VLOOKUP(C316,kolo31!$C$6:$H$118,6,0),0)</f>
        <v>0</v>
      </c>
      <c r="AQ316" s="34">
        <f>IFERROR(VLOOKUP(C316,kolo32!$C$6:$H$200,6,0),0)</f>
        <v>0</v>
      </c>
      <c r="AR316" s="35">
        <f t="array" ref="AR316">SUM(LARGE(AJ316:AQ316,{1,2,3,4,5}))</f>
        <v>0</v>
      </c>
      <c r="AS316" s="36">
        <f>Q316+Z316+AI316+AR316</f>
        <v>61.093532822494126</v>
      </c>
    </row>
    <row r="317" spans="1:45" ht="20.399999999999999" hidden="1">
      <c r="A317" s="18">
        <f t="shared" si="10"/>
        <v>58</v>
      </c>
      <c r="B317" s="19" t="s">
        <v>47</v>
      </c>
      <c r="C317" s="20" t="str">
        <f>Popis!A77</f>
        <v>Družinec Ivan</v>
      </c>
      <c r="D317" s="21">
        <f>Popis!B77</f>
        <v>1986</v>
      </c>
      <c r="E317" s="22" t="str">
        <f>LEFT($F317)</f>
        <v>M</v>
      </c>
      <c r="F317" s="23" t="str">
        <f>Popis!E77</f>
        <v>M35</v>
      </c>
      <c r="G317" s="24" t="s">
        <v>48</v>
      </c>
      <c r="H317" s="25">
        <f>1 + COUNTIFS($AS$6:$AS$950,"&gt;" &amp;$AS317, $F$6:$F$950, $F317)</f>
        <v>5</v>
      </c>
      <c r="I317" s="26">
        <f>IFERROR(VLOOKUP(C317,kolo1!$C$8:$H$133,6,0),0)</f>
        <v>0</v>
      </c>
      <c r="J317" s="27">
        <f>IFERROR(VLOOKUP(C317,kolo2!$C$8:$H$199,6,0),0)</f>
        <v>0</v>
      </c>
      <c r="K317" s="27">
        <f>IFERROR(VLOOKUP(C317,kolo3!$C$7:$H$169,6,0),0)</f>
        <v>0</v>
      </c>
      <c r="L317" s="27">
        <f>IFERROR(VLOOKUP(C317,kolo4!$C$6:$H$171,6,0),0)</f>
        <v>0</v>
      </c>
      <c r="M317" s="27">
        <f>IFERROR(VLOOKUP(C317,kolo5!$C$6:$H$150,6,0),0)</f>
        <v>0</v>
      </c>
      <c r="N317" s="27">
        <f>IFERROR(VLOOKUP(C317,kolo6!$C$6:$H$153,6,0),0)</f>
        <v>0</v>
      </c>
      <c r="O317" s="27">
        <f>IFERROR(VLOOKUP(C317,kolo7!$C$6:$H$64,6,0),0)</f>
        <v>0</v>
      </c>
      <c r="P317" s="28">
        <f>IFERROR(VLOOKUP(C317,kolo8!$C$6:$H$134,6,0),0)</f>
        <v>0</v>
      </c>
      <c r="Q317" s="29">
        <f t="array" ref="Q317">SUM(LARGE(I317:P317,{1,2,3,4,5}))</f>
        <v>0</v>
      </c>
      <c r="R317" s="30">
        <f>IFERROR(VLOOKUP(C317,kolo9!$C$6:$H$200,6,0),0)</f>
        <v>0</v>
      </c>
      <c r="S317" s="27">
        <f>IFERROR(VLOOKUP(C317,kolo10!$C$6:$H$103,6,0),0)</f>
        <v>0</v>
      </c>
      <c r="T317" s="27">
        <f>IFERROR(VLOOKUP(C317,kolo11!$C$6:$H$154,6,0),0)</f>
        <v>0</v>
      </c>
      <c r="U317" s="31">
        <f>IFERROR(VLOOKUP(C317,kolo12!$C$6:$H$153,6,0),0)</f>
        <v>0</v>
      </c>
      <c r="V317" s="31">
        <f>IFERROR(VLOOKUP(C317,kolo13!$C$6:$H$151,6,0),0)</f>
        <v>0</v>
      </c>
      <c r="W317" s="31">
        <f>IFERROR(VLOOKUP(C317,kolo14!$C$6:$H$137,6,0),0)</f>
        <v>0</v>
      </c>
      <c r="X317" s="31">
        <f>IFERROR(VLOOKUP(C317,kolo15!$C$6:$H$149,6,0),0)</f>
        <v>0</v>
      </c>
      <c r="Y317" s="32">
        <f>IFERROR(VLOOKUP(C317,kolo16!$C$6:$H$155,6,0),0)</f>
        <v>0</v>
      </c>
      <c r="Z317" s="33">
        <f t="array" ref="Z317">SUM(LARGE(R317:Y317,{1,2,3,4,5}))</f>
        <v>0</v>
      </c>
      <c r="AA317" s="30">
        <f>IFERROR(VLOOKUP(C317,kolo17!$C$6:$H$151,6,0),0)</f>
        <v>0</v>
      </c>
      <c r="AB317" s="27">
        <f>IFERROR(VLOOKUP(C317,kolo18!$C$6:$H$157,6,0),0)</f>
        <v>0</v>
      </c>
      <c r="AC317" s="27">
        <f>IFERROR(VLOOKUP(C317,kolo19!$C$6:$H$150,6,0),0)</f>
        <v>0</v>
      </c>
      <c r="AD317" s="31">
        <f>IFERROR(VLOOKUP(C317,kolo20!$C$6:$H$145,6,0),0)</f>
        <v>0</v>
      </c>
      <c r="AE317" s="31">
        <f>IFERROR(VLOOKUP(C317,kolo21!$C$6:$H$152,6,0),0)</f>
        <v>0</v>
      </c>
      <c r="AF317" s="31">
        <f>IFERROR(VLOOKUP(C317,kolo22!$C$6:$H$151,6,0),0)</f>
        <v>0</v>
      </c>
      <c r="AG317" s="31">
        <f>IFERROR(VLOOKUP(C317,kolo23!$C$6:$H$118,6,0),0)</f>
        <v>0</v>
      </c>
      <c r="AH317" s="32">
        <f>IFERROR(VLOOKUP(C317,kolo24!$C$6:$H$143,6,0),0)</f>
        <v>0</v>
      </c>
      <c r="AI317" s="33">
        <f t="array" ref="AI317">SUM(LARGE(AA317:AH317,{1,2,3,4,5}))</f>
        <v>0</v>
      </c>
      <c r="AJ317" s="30">
        <f>IFERROR(VLOOKUP(C317,kolo25!$C$6:$H$200,6,0),0)</f>
        <v>0</v>
      </c>
      <c r="AK317" s="27">
        <f>IFERROR(VLOOKUP(C317,kolo26!$C$6:$H$200,6,0),0)</f>
        <v>0</v>
      </c>
      <c r="AL317" s="27">
        <f>IFERROR(VLOOKUP(C317,kolo27!$C$6:$H$200,6,0),0)</f>
        <v>0</v>
      </c>
      <c r="AM317" s="31">
        <f>IFERROR(VLOOKUP(C317,kolo28!$C$6:$H$200,6,0),0)</f>
        <v>0</v>
      </c>
      <c r="AN317" s="31">
        <f>IFERROR(VLOOKUP(C317,kolo29!$C$6:$H$159,6,0),0)</f>
        <v>0</v>
      </c>
      <c r="AO317" s="31">
        <f>IFERROR(VLOOKUP(C317,kolo30!$C$6:$H$75,6,0),0)</f>
        <v>0</v>
      </c>
      <c r="AP317" s="31">
        <f>IFERROR(VLOOKUP(C317,kolo31!$C$6:$H$118,6,0),0)</f>
        <v>0</v>
      </c>
      <c r="AQ317" s="34">
        <f>IFERROR(VLOOKUP(C317,kolo32!$C$6:$H$200,6,0),0)</f>
        <v>0</v>
      </c>
      <c r="AR317" s="35">
        <f t="array" ref="AR317">SUM(LARGE(AJ317:AQ317,{1,2,3,4,5}))</f>
        <v>0</v>
      </c>
      <c r="AS317" s="36">
        <f>Q317+Z317+AI317+AR317</f>
        <v>0</v>
      </c>
    </row>
    <row r="318" spans="1:45" ht="20.399999999999999" hidden="1">
      <c r="A318" s="18">
        <f t="shared" si="10"/>
        <v>58</v>
      </c>
      <c r="B318" s="19" t="s">
        <v>47</v>
      </c>
      <c r="C318" s="20" t="str">
        <f>Popis!A382</f>
        <v>Haubrih Zdravko</v>
      </c>
      <c r="D318" s="21">
        <f>Popis!B382</f>
        <v>0</v>
      </c>
      <c r="E318" s="22" t="str">
        <f>LEFT($F318)</f>
        <v>M</v>
      </c>
      <c r="F318" s="23" t="str">
        <f>Popis!E382</f>
        <v>Mun</v>
      </c>
      <c r="G318" s="24" t="s">
        <v>48</v>
      </c>
      <c r="H318" s="25">
        <f>1 + COUNTIFS($AS$6:$AS$950,"&gt;" &amp;$AS318, $F$6:$F$950, $F318)</f>
        <v>14</v>
      </c>
      <c r="I318" s="26">
        <f>IFERROR(VLOOKUP(C318,kolo1!$C$8:$H$133,6,0),0)</f>
        <v>0</v>
      </c>
      <c r="J318" s="27">
        <f>IFERROR(VLOOKUP(C318,kolo2!$C$8:$H$199,6,0),0)</f>
        <v>0</v>
      </c>
      <c r="K318" s="27">
        <f>IFERROR(VLOOKUP(C318,kolo3!$C$7:$H$169,6,0),0)</f>
        <v>0</v>
      </c>
      <c r="L318" s="27">
        <f>IFERROR(VLOOKUP(C318,kolo4!$C$6:$H$171,6,0),0)</f>
        <v>0</v>
      </c>
      <c r="M318" s="27">
        <f>IFERROR(VLOOKUP(C318,kolo5!$C$6:$H$150,6,0),0)</f>
        <v>0</v>
      </c>
      <c r="N318" s="27">
        <f>IFERROR(VLOOKUP(C318,kolo6!$C$6:$H$153,6,0),0)</f>
        <v>0</v>
      </c>
      <c r="O318" s="27">
        <f>IFERROR(VLOOKUP(C318,kolo7!$C$6:$H$64,6,0),0)</f>
        <v>0</v>
      </c>
      <c r="P318" s="28">
        <f>IFERROR(VLOOKUP(C318,kolo8!$C$6:$H$134,6,0),0)</f>
        <v>0</v>
      </c>
      <c r="Q318" s="29">
        <f t="array" ref="Q318">SUM(LARGE(I318:P318,{1,2,3,4,5}))</f>
        <v>0</v>
      </c>
      <c r="R318" s="30">
        <f>IFERROR(VLOOKUP(C318,kolo9!$C$6:$H$200,6,0),0)</f>
        <v>0</v>
      </c>
      <c r="S318" s="27">
        <f>IFERROR(VLOOKUP(C318,kolo10!$C$6:$H$103,6,0),0)</f>
        <v>0</v>
      </c>
      <c r="T318" s="27">
        <f>IFERROR(VLOOKUP(C318,kolo11!$C$6:$H$154,6,0),0)</f>
        <v>0</v>
      </c>
      <c r="U318" s="31">
        <f>IFERROR(VLOOKUP(C318,kolo12!$C$6:$H$153,6,0),0)</f>
        <v>0</v>
      </c>
      <c r="V318" s="31">
        <f>IFERROR(VLOOKUP(C318,kolo13!$C$6:$H$151,6,0),0)</f>
        <v>0</v>
      </c>
      <c r="W318" s="31">
        <f>IFERROR(VLOOKUP(C318,kolo14!$C$6:$H$137,6,0),0)</f>
        <v>0</v>
      </c>
      <c r="X318" s="31">
        <f>IFERROR(VLOOKUP(C318,kolo15!$C$6:$H$149,6,0),0)</f>
        <v>0</v>
      </c>
      <c r="Y318" s="32">
        <f>IFERROR(VLOOKUP(C318,kolo16!$C$6:$H$155,6,0),0)</f>
        <v>0</v>
      </c>
      <c r="Z318" s="33">
        <f t="array" ref="Z318">SUM(LARGE(R318:Y318,{1,2,3,4,5}))</f>
        <v>0</v>
      </c>
      <c r="AA318" s="30">
        <f>IFERROR(VLOOKUP(C318,kolo17!$C$6:$H$151,6,0),0)</f>
        <v>0</v>
      </c>
      <c r="AB318" s="27">
        <f>IFERROR(VLOOKUP(C318,kolo18!$C$6:$H$157,6,0),0)</f>
        <v>0</v>
      </c>
      <c r="AC318" s="27">
        <f>IFERROR(VLOOKUP(C318,kolo19!$C$6:$H$150,6,0),0)</f>
        <v>0</v>
      </c>
      <c r="AD318" s="31">
        <f>IFERROR(VLOOKUP(C318,kolo20!$C$6:$H$145,6,0),0)</f>
        <v>0</v>
      </c>
      <c r="AE318" s="31">
        <f>IFERROR(VLOOKUP(C318,kolo21!$C$6:$H$152,6,0),0)</f>
        <v>0</v>
      </c>
      <c r="AF318" s="31">
        <f>IFERROR(VLOOKUP(C318,kolo22!$C$6:$H$151,6,0),0)</f>
        <v>0</v>
      </c>
      <c r="AG318" s="31">
        <f>IFERROR(VLOOKUP(C318,kolo23!$C$6:$H$118,6,0),0)</f>
        <v>0</v>
      </c>
      <c r="AH318" s="32">
        <f>IFERROR(VLOOKUP(C318,kolo24!$C$6:$H$143,6,0),0)</f>
        <v>0</v>
      </c>
      <c r="AI318" s="33">
        <f t="array" ref="AI318">SUM(LARGE(AA318:AH318,{1,2,3,4,5}))</f>
        <v>0</v>
      </c>
      <c r="AJ318" s="30">
        <f>IFERROR(VLOOKUP(C318,kolo25!$C$6:$H$200,6,0),0)</f>
        <v>0</v>
      </c>
      <c r="AK318" s="27">
        <f>IFERROR(VLOOKUP(C318,kolo26!$C$6:$H$200,6,0),0)</f>
        <v>0</v>
      </c>
      <c r="AL318" s="27">
        <f>IFERROR(VLOOKUP(C318,kolo27!$C$6:$H$200,6,0),0)</f>
        <v>0</v>
      </c>
      <c r="AM318" s="31">
        <f>IFERROR(VLOOKUP(C318,kolo28!$C$6:$H$200,6,0),0)</f>
        <v>0</v>
      </c>
      <c r="AN318" s="31">
        <f>IFERROR(VLOOKUP(C318,kolo29!$C$6:$H$159,6,0),0)</f>
        <v>0</v>
      </c>
      <c r="AO318" s="31">
        <f>IFERROR(VLOOKUP(C318,kolo30!$C$6:$H$75,6,0),0)</f>
        <v>0</v>
      </c>
      <c r="AP318" s="31">
        <f>IFERROR(VLOOKUP(C318,kolo31!$C$6:$H$118,6,0),0)</f>
        <v>0</v>
      </c>
      <c r="AQ318" s="34">
        <f>IFERROR(VLOOKUP(C318,kolo32!$C$6:$H$200,6,0),0)</f>
        <v>0</v>
      </c>
      <c r="AR318" s="35">
        <f t="array" ref="AR318">SUM(LARGE(AJ318:AQ318,{1,2,3,4,5}))</f>
        <v>0</v>
      </c>
      <c r="AS318" s="36">
        <f>Q318+Z318+AI318+AR318</f>
        <v>0</v>
      </c>
    </row>
    <row r="319" spans="1:45" ht="20.399999999999999" hidden="1">
      <c r="A319" s="18">
        <f t="shared" si="10"/>
        <v>58</v>
      </c>
      <c r="B319" s="19" t="s">
        <v>47</v>
      </c>
      <c r="C319" s="20" t="str">
        <f>Popis!A349</f>
        <v>Šimac Željko</v>
      </c>
      <c r="D319" s="21">
        <f>Popis!B349</f>
        <v>1965</v>
      </c>
      <c r="E319" s="22" t="str">
        <f>LEFT($F319)</f>
        <v>M</v>
      </c>
      <c r="F319" s="23" t="str">
        <f>Popis!E349</f>
        <v>M55</v>
      </c>
      <c r="G319" s="24" t="s">
        <v>48</v>
      </c>
      <c r="H319" s="25">
        <f>1 + COUNTIFS($AS$6:$AS$950,"&gt;" &amp;$AS319, $F$6:$F$950, $F319)</f>
        <v>6</v>
      </c>
      <c r="I319" s="26">
        <f>IFERROR(VLOOKUP(C319,kolo1!$C$8:$H$133,6,0),0)</f>
        <v>0</v>
      </c>
      <c r="J319" s="27">
        <f>IFERROR(VLOOKUP(C319,kolo2!$C$8:$H$199,6,0),0)</f>
        <v>0</v>
      </c>
      <c r="K319" s="27">
        <f>IFERROR(VLOOKUP(C319,kolo3!$C$7:$H$169,6,0),0)</f>
        <v>0</v>
      </c>
      <c r="L319" s="27">
        <f>IFERROR(VLOOKUP(C319,kolo4!$C$6:$H$171,6,0),0)</f>
        <v>0</v>
      </c>
      <c r="M319" s="27">
        <f>IFERROR(VLOOKUP(C319,kolo5!$C$6:$H$150,6,0),0)</f>
        <v>0</v>
      </c>
      <c r="N319" s="27">
        <f>IFERROR(VLOOKUP(C319,kolo6!$C$6:$H$153,6,0),0)</f>
        <v>0</v>
      </c>
      <c r="O319" s="27">
        <f>IFERROR(VLOOKUP(C319,kolo7!$C$6:$H$64,6,0),0)</f>
        <v>0</v>
      </c>
      <c r="P319" s="28">
        <f>IFERROR(VLOOKUP(C319,kolo8!$C$6:$H$134,6,0),0)</f>
        <v>0</v>
      </c>
      <c r="Q319" s="29">
        <f t="array" ref="Q319">SUM(LARGE(I319:P319,{1,2,3,4,5}))</f>
        <v>0</v>
      </c>
      <c r="R319" s="30">
        <f>IFERROR(VLOOKUP(C319,kolo9!$C$6:$H$200,6,0),0)</f>
        <v>0</v>
      </c>
      <c r="S319" s="27">
        <f>IFERROR(VLOOKUP(C319,kolo10!$C$6:$H$103,6,0),0)</f>
        <v>0</v>
      </c>
      <c r="T319" s="27">
        <f>IFERROR(VLOOKUP(C319,kolo11!$C$6:$H$154,6,0),0)</f>
        <v>0</v>
      </c>
      <c r="U319" s="31">
        <f>IFERROR(VLOOKUP(C319,kolo12!$C$6:$H$153,6,0),0)</f>
        <v>0</v>
      </c>
      <c r="V319" s="31">
        <f>IFERROR(VLOOKUP(C319,kolo13!$C$6:$H$151,6,0),0)</f>
        <v>0</v>
      </c>
      <c r="W319" s="31">
        <f>IFERROR(VLOOKUP(C319,kolo14!$C$6:$H$137,6,0),0)</f>
        <v>0</v>
      </c>
      <c r="X319" s="31">
        <f>IFERROR(VLOOKUP(C319,kolo15!$C$6:$H$149,6,0),0)</f>
        <v>0</v>
      </c>
      <c r="Y319" s="32">
        <f>IFERROR(VLOOKUP(C319,kolo16!$C$6:$H$155,6,0),0)</f>
        <v>0</v>
      </c>
      <c r="Z319" s="33">
        <f t="array" ref="Z319">SUM(LARGE(R319:Y319,{1,2,3,4,5}))</f>
        <v>0</v>
      </c>
      <c r="AA319" s="30">
        <f>IFERROR(VLOOKUP(C319,kolo17!$C$6:$H$151,6,0),0)</f>
        <v>0</v>
      </c>
      <c r="AB319" s="27">
        <f>IFERROR(VLOOKUP(C319,kolo18!$C$6:$H$157,6,0),0)</f>
        <v>0</v>
      </c>
      <c r="AC319" s="27">
        <f>IFERROR(VLOOKUP(C319,kolo19!$C$6:$H$150,6,0),0)</f>
        <v>0</v>
      </c>
      <c r="AD319" s="31">
        <f>IFERROR(VLOOKUP(C319,kolo20!$C$6:$H$145,6,0),0)</f>
        <v>0</v>
      </c>
      <c r="AE319" s="31">
        <f>IFERROR(VLOOKUP(C319,kolo21!$C$6:$H$152,6,0),0)</f>
        <v>0</v>
      </c>
      <c r="AF319" s="31">
        <f>IFERROR(VLOOKUP(C319,kolo22!$C$6:$H$151,6,0),0)</f>
        <v>0</v>
      </c>
      <c r="AG319" s="31">
        <f>IFERROR(VLOOKUP(C319,kolo23!$C$6:$H$118,6,0),0)</f>
        <v>0</v>
      </c>
      <c r="AH319" s="32">
        <f>IFERROR(VLOOKUP(C319,kolo24!$C$6:$H$143,6,0),0)</f>
        <v>0</v>
      </c>
      <c r="AI319" s="33">
        <f t="array" ref="AI319">SUM(LARGE(AA319:AH319,{1,2,3,4,5}))</f>
        <v>0</v>
      </c>
      <c r="AJ319" s="30">
        <f>IFERROR(VLOOKUP(C319,kolo25!$C$6:$H$200,6,0),0)</f>
        <v>0</v>
      </c>
      <c r="AK319" s="27">
        <f>IFERROR(VLOOKUP(C319,kolo26!$C$6:$H$200,6,0),0)</f>
        <v>0</v>
      </c>
      <c r="AL319" s="27">
        <f>IFERROR(VLOOKUP(C319,kolo27!$C$6:$H$200,6,0),0)</f>
        <v>0</v>
      </c>
      <c r="AM319" s="31">
        <f>IFERROR(VLOOKUP(C319,kolo28!$C$6:$H$200,6,0),0)</f>
        <v>0</v>
      </c>
      <c r="AN319" s="31">
        <f>IFERROR(VLOOKUP(C319,kolo29!$C$6:$H$159,6,0),0)</f>
        <v>0</v>
      </c>
      <c r="AO319" s="31">
        <f>IFERROR(VLOOKUP(C319,kolo30!$C$6:$H$75,6,0),0)</f>
        <v>0</v>
      </c>
      <c r="AP319" s="31">
        <f>IFERROR(VLOOKUP(C319,kolo31!$C$6:$H$118,6,0),0)</f>
        <v>0</v>
      </c>
      <c r="AQ319" s="34">
        <f>IFERROR(VLOOKUP(C319,kolo32!$C$6:$H$200,6,0),0)</f>
        <v>0</v>
      </c>
      <c r="AR319" s="35">
        <f t="array" ref="AR319">SUM(LARGE(AJ319:AQ319,{1,2,3,4,5}))</f>
        <v>0</v>
      </c>
      <c r="AS319" s="36">
        <f>Q319+Z319+AI319+AR319</f>
        <v>0</v>
      </c>
    </row>
    <row r="320" spans="1:45" ht="20.399999999999999" hidden="1">
      <c r="A320" s="18">
        <f t="shared" si="10"/>
        <v>58</v>
      </c>
      <c r="B320" s="19" t="s">
        <v>47</v>
      </c>
      <c r="C320" s="20" t="str">
        <f>Popis!A432</f>
        <v>Pezerović Mate</v>
      </c>
      <c r="D320" s="21">
        <f>Popis!B432</f>
        <v>0</v>
      </c>
      <c r="E320" s="22" t="str">
        <f>LEFT($F320)</f>
        <v>M</v>
      </c>
      <c r="F320" s="23" t="str">
        <f>Popis!E432</f>
        <v>Mun</v>
      </c>
      <c r="G320" s="24" t="s">
        <v>48</v>
      </c>
      <c r="H320" s="25">
        <f>1 + COUNTIFS($AS$6:$AS$950,"&gt;" &amp;$AS320, $F$6:$F$950, $F320)</f>
        <v>14</v>
      </c>
      <c r="I320" s="26">
        <f>IFERROR(VLOOKUP(C320,kolo1!$C$8:$H$133,6,0),0)</f>
        <v>0</v>
      </c>
      <c r="J320" s="27">
        <f>IFERROR(VLOOKUP(C320,kolo2!$C$8:$H$199,6,0),0)</f>
        <v>0</v>
      </c>
      <c r="K320" s="27">
        <f>IFERROR(VLOOKUP(C320,kolo3!$C$7:$H$169,6,0),0)</f>
        <v>0</v>
      </c>
      <c r="L320" s="27">
        <f>IFERROR(VLOOKUP(C320,kolo4!$C$6:$H$171,6,0),0)</f>
        <v>0</v>
      </c>
      <c r="M320" s="27">
        <f>IFERROR(VLOOKUP(C320,kolo5!$C$6:$H$150,6,0),0)</f>
        <v>0</v>
      </c>
      <c r="N320" s="27">
        <f>IFERROR(VLOOKUP(C320,kolo6!$C$6:$H$153,6,0),0)</f>
        <v>0</v>
      </c>
      <c r="O320" s="27">
        <f>IFERROR(VLOOKUP(C320,kolo7!$C$6:$H$64,6,0),0)</f>
        <v>0</v>
      </c>
      <c r="P320" s="28">
        <f>IFERROR(VLOOKUP(C320,kolo8!$C$6:$H$134,6,0),0)</f>
        <v>0</v>
      </c>
      <c r="Q320" s="29">
        <f t="array" ref="Q320">SUM(LARGE(I320:P320,{1,2,3,4,5}))</f>
        <v>0</v>
      </c>
      <c r="R320" s="30">
        <f>IFERROR(VLOOKUP(C320,kolo9!$C$6:$H$200,6,0),0)</f>
        <v>0</v>
      </c>
      <c r="S320" s="27">
        <f>IFERROR(VLOOKUP(C320,kolo10!$C$6:$H$103,6,0),0)</f>
        <v>0</v>
      </c>
      <c r="T320" s="27">
        <f>IFERROR(VLOOKUP(C320,kolo11!$C$6:$H$154,6,0),0)</f>
        <v>0</v>
      </c>
      <c r="U320" s="31">
        <f>IFERROR(VLOOKUP(C320,kolo12!$C$6:$H$153,6,0),0)</f>
        <v>0</v>
      </c>
      <c r="V320" s="31">
        <f>IFERROR(VLOOKUP(C320,kolo13!$C$6:$H$151,6,0),0)</f>
        <v>0</v>
      </c>
      <c r="W320" s="31">
        <f>IFERROR(VLOOKUP(C320,kolo14!$C$6:$H$137,6,0),0)</f>
        <v>0</v>
      </c>
      <c r="X320" s="31">
        <f>IFERROR(VLOOKUP(C320,kolo15!$C$6:$H$149,6,0),0)</f>
        <v>0</v>
      </c>
      <c r="Y320" s="32">
        <f>IFERROR(VLOOKUP(C320,kolo16!$C$6:$H$155,6,0),0)</f>
        <v>0</v>
      </c>
      <c r="Z320" s="33">
        <f t="array" ref="Z320">SUM(LARGE(R320:Y320,{1,2,3,4,5}))</f>
        <v>0</v>
      </c>
      <c r="AA320" s="30">
        <f>IFERROR(VLOOKUP(C320,kolo17!$C$6:$H$151,6,0),0)</f>
        <v>0</v>
      </c>
      <c r="AB320" s="27">
        <f>IFERROR(VLOOKUP(C320,kolo18!$C$6:$H$157,6,0),0)</f>
        <v>0</v>
      </c>
      <c r="AC320" s="27">
        <f>IFERROR(VLOOKUP(C320,kolo19!$C$6:$H$150,6,0),0)</f>
        <v>0</v>
      </c>
      <c r="AD320" s="31">
        <f>IFERROR(VLOOKUP(C320,kolo20!$C$6:$H$145,6,0),0)</f>
        <v>0</v>
      </c>
      <c r="AE320" s="31">
        <f>IFERROR(VLOOKUP(C320,kolo21!$C$6:$H$152,6,0),0)</f>
        <v>0</v>
      </c>
      <c r="AF320" s="31">
        <f>IFERROR(VLOOKUP(C320,kolo22!$C$6:$H$151,6,0),0)</f>
        <v>0</v>
      </c>
      <c r="AG320" s="31">
        <f>IFERROR(VLOOKUP(C320,kolo23!$C$6:$H$118,6,0),0)</f>
        <v>0</v>
      </c>
      <c r="AH320" s="32">
        <f>IFERROR(VLOOKUP(C320,kolo24!$C$6:$H$143,6,0),0)</f>
        <v>0</v>
      </c>
      <c r="AI320" s="33">
        <f t="array" ref="AI320">SUM(LARGE(AA320:AH320,{1,2,3,4,5}))</f>
        <v>0</v>
      </c>
      <c r="AJ320" s="30">
        <f>IFERROR(VLOOKUP(C320,kolo25!$C$6:$H$200,6,0),0)</f>
        <v>0</v>
      </c>
      <c r="AK320" s="27">
        <f>IFERROR(VLOOKUP(C320,kolo26!$C$6:$H$200,6,0),0)</f>
        <v>0</v>
      </c>
      <c r="AL320" s="27">
        <f>IFERROR(VLOOKUP(C320,kolo27!$C$6:$H$200,6,0),0)</f>
        <v>0</v>
      </c>
      <c r="AM320" s="31">
        <f>IFERROR(VLOOKUP(C320,kolo28!$C$6:$H$200,6,0),0)</f>
        <v>0</v>
      </c>
      <c r="AN320" s="31">
        <f>IFERROR(VLOOKUP(C320,kolo29!$C$6:$H$159,6,0),0)</f>
        <v>0</v>
      </c>
      <c r="AO320" s="31">
        <f>IFERROR(VLOOKUP(C320,kolo30!$C$6:$H$75,6,0),0)</f>
        <v>0</v>
      </c>
      <c r="AP320" s="31">
        <f>IFERROR(VLOOKUP(C320,kolo31!$C$6:$H$118,6,0),0)</f>
        <v>0</v>
      </c>
      <c r="AQ320" s="34">
        <f>IFERROR(VLOOKUP(C320,kolo32!$C$6:$H$200,6,0),0)</f>
        <v>0</v>
      </c>
      <c r="AR320" s="35">
        <f t="array" ref="AR320">SUM(LARGE(AJ320:AQ320,{1,2,3,4,5}))</f>
        <v>0</v>
      </c>
      <c r="AS320" s="36">
        <f>Q320+Z320+AI320+AR320</f>
        <v>0</v>
      </c>
    </row>
    <row r="321" spans="1:45" ht="20.399999999999999" hidden="1">
      <c r="A321" s="18">
        <f t="shared" si="10"/>
        <v>58</v>
      </c>
      <c r="B321" s="19" t="s">
        <v>47</v>
      </c>
      <c r="C321" s="20" t="str">
        <f>Popis!A356</f>
        <v>Matić Ivan</v>
      </c>
      <c r="D321" s="21">
        <f>Popis!B356</f>
        <v>0</v>
      </c>
      <c r="E321" s="22" t="str">
        <f>LEFT($F321)</f>
        <v>M</v>
      </c>
      <c r="F321" s="23" t="str">
        <f>Popis!E356</f>
        <v>Mun</v>
      </c>
      <c r="G321" s="24" t="s">
        <v>48</v>
      </c>
      <c r="H321" s="25">
        <f>1 + COUNTIFS($AS$6:$AS$950,"&gt;" &amp;$AS321, $F$6:$F$950, $F321)</f>
        <v>14</v>
      </c>
      <c r="I321" s="26">
        <f>IFERROR(VLOOKUP(C321,kolo1!$C$8:$H$133,6,0),0)</f>
        <v>0</v>
      </c>
      <c r="J321" s="27">
        <f>IFERROR(VLOOKUP(C321,kolo2!$C$8:$H$199,6,0),0)</f>
        <v>0</v>
      </c>
      <c r="K321" s="27">
        <f>IFERROR(VLOOKUP(C321,kolo3!$C$7:$H$169,6,0),0)</f>
        <v>0</v>
      </c>
      <c r="L321" s="27">
        <f>IFERROR(VLOOKUP(C321,kolo4!$C$6:$H$171,6,0),0)</f>
        <v>0</v>
      </c>
      <c r="M321" s="27">
        <f>IFERROR(VLOOKUP(C321,kolo5!$C$6:$H$150,6,0),0)</f>
        <v>0</v>
      </c>
      <c r="N321" s="27">
        <f>IFERROR(VLOOKUP(C321,kolo6!$C$6:$H$153,6,0),0)</f>
        <v>0</v>
      </c>
      <c r="O321" s="27">
        <f>IFERROR(VLOOKUP(C321,kolo7!$C$6:$H$64,6,0),0)</f>
        <v>0</v>
      </c>
      <c r="P321" s="28">
        <f>IFERROR(VLOOKUP(C321,kolo8!$C$6:$H$134,6,0),0)</f>
        <v>0</v>
      </c>
      <c r="Q321" s="29">
        <f t="array" ref="Q321">SUM(LARGE(I321:P321,{1,2,3,4,5}))</f>
        <v>0</v>
      </c>
      <c r="R321" s="30">
        <f>IFERROR(VLOOKUP(C321,kolo9!$C$6:$H$200,6,0),0)</f>
        <v>0</v>
      </c>
      <c r="S321" s="27">
        <f>IFERROR(VLOOKUP(C321,kolo10!$C$6:$H$103,6,0),0)</f>
        <v>0</v>
      </c>
      <c r="T321" s="27">
        <f>IFERROR(VLOOKUP(C321,kolo11!$C$6:$H$154,6,0),0)</f>
        <v>0</v>
      </c>
      <c r="U321" s="31">
        <f>IFERROR(VLOOKUP(C321,kolo12!$C$6:$H$153,6,0),0)</f>
        <v>0</v>
      </c>
      <c r="V321" s="31">
        <f>IFERROR(VLOOKUP(C321,kolo13!$C$6:$H$151,6,0),0)</f>
        <v>0</v>
      </c>
      <c r="W321" s="31">
        <f>IFERROR(VLOOKUP(C321,kolo14!$C$6:$H$137,6,0),0)</f>
        <v>0</v>
      </c>
      <c r="X321" s="31">
        <f>IFERROR(VLOOKUP(C321,kolo15!$C$6:$H$149,6,0),0)</f>
        <v>0</v>
      </c>
      <c r="Y321" s="32">
        <f>IFERROR(VLOOKUP(C321,kolo16!$C$6:$H$155,6,0),0)</f>
        <v>0</v>
      </c>
      <c r="Z321" s="33">
        <f t="array" ref="Z321">SUM(LARGE(R321:Y321,{1,2,3,4,5}))</f>
        <v>0</v>
      </c>
      <c r="AA321" s="30">
        <f>IFERROR(VLOOKUP(C321,kolo17!$C$6:$H$151,6,0),0)</f>
        <v>0</v>
      </c>
      <c r="AB321" s="27">
        <f>IFERROR(VLOOKUP(C321,kolo18!$C$6:$H$157,6,0),0)</f>
        <v>0</v>
      </c>
      <c r="AC321" s="27">
        <f>IFERROR(VLOOKUP(C321,kolo19!$C$6:$H$150,6,0),0)</f>
        <v>0</v>
      </c>
      <c r="AD321" s="31">
        <f>IFERROR(VLOOKUP(C321,kolo20!$C$6:$H$145,6,0),0)</f>
        <v>0</v>
      </c>
      <c r="AE321" s="31">
        <f>IFERROR(VLOOKUP(C321,kolo21!$C$6:$H$152,6,0),0)</f>
        <v>0</v>
      </c>
      <c r="AF321" s="31">
        <f>IFERROR(VLOOKUP(C321,kolo22!$C$6:$H$151,6,0),0)</f>
        <v>0</v>
      </c>
      <c r="AG321" s="31">
        <f>IFERROR(VLOOKUP(C321,kolo23!$C$6:$H$118,6,0),0)</f>
        <v>0</v>
      </c>
      <c r="AH321" s="32">
        <f>IFERROR(VLOOKUP(C321,kolo24!$C$6:$H$143,6,0),0)</f>
        <v>0</v>
      </c>
      <c r="AI321" s="33">
        <f t="array" ref="AI321">SUM(LARGE(AA321:AH321,{1,2,3,4,5}))</f>
        <v>0</v>
      </c>
      <c r="AJ321" s="30">
        <f>IFERROR(VLOOKUP(C321,kolo25!$C$6:$H$200,6,0),0)</f>
        <v>0</v>
      </c>
      <c r="AK321" s="27">
        <f>IFERROR(VLOOKUP(C321,kolo26!$C$6:$H$200,6,0),0)</f>
        <v>0</v>
      </c>
      <c r="AL321" s="27">
        <f>IFERROR(VLOOKUP(C321,kolo27!$C$6:$H$200,6,0),0)</f>
        <v>0</v>
      </c>
      <c r="AM321" s="31">
        <f>IFERROR(VLOOKUP(C321,kolo28!$C$6:$H$200,6,0),0)</f>
        <v>0</v>
      </c>
      <c r="AN321" s="31">
        <f>IFERROR(VLOOKUP(C321,kolo29!$C$6:$H$159,6,0),0)</f>
        <v>0</v>
      </c>
      <c r="AO321" s="31">
        <f>IFERROR(VLOOKUP(C321,kolo30!$C$6:$H$75,6,0),0)</f>
        <v>0</v>
      </c>
      <c r="AP321" s="31">
        <f>IFERROR(VLOOKUP(C321,kolo31!$C$6:$H$118,6,0),0)</f>
        <v>0</v>
      </c>
      <c r="AQ321" s="34">
        <f>IFERROR(VLOOKUP(C321,kolo32!$C$6:$H$200,6,0),0)</f>
        <v>0</v>
      </c>
      <c r="AR321" s="35">
        <f t="array" ref="AR321">SUM(LARGE(AJ321:AQ321,{1,2,3,4,5}))</f>
        <v>0</v>
      </c>
      <c r="AS321" s="36">
        <f>Q321+Z321+AI321+AR321</f>
        <v>0</v>
      </c>
    </row>
    <row r="322" spans="1:45" ht="20.399999999999999" hidden="1">
      <c r="A322" s="18">
        <f t="shared" si="10"/>
        <v>58</v>
      </c>
      <c r="B322" s="19" t="s">
        <v>47</v>
      </c>
      <c r="C322" s="20" t="str">
        <f>Popis!A90</f>
        <v>Grčić Živko</v>
      </c>
      <c r="D322" s="21">
        <f>Popis!B90</f>
        <v>1981</v>
      </c>
      <c r="E322" s="22" t="str">
        <f>LEFT($F322)</f>
        <v>M</v>
      </c>
      <c r="F322" s="23" t="str">
        <f>Popis!E90</f>
        <v>M40</v>
      </c>
      <c r="G322" s="24" t="s">
        <v>48</v>
      </c>
      <c r="H322" s="25">
        <f>1 + COUNTIFS($AS$6:$AS$950,"&gt;" &amp;$AS322, $F$6:$F$950, $F322)</f>
        <v>5</v>
      </c>
      <c r="I322" s="26">
        <f>IFERROR(VLOOKUP(C322,kolo1!$C$8:$H$133,6,0),0)</f>
        <v>0</v>
      </c>
      <c r="J322" s="27">
        <f>IFERROR(VLOOKUP(C322,kolo2!$C$8:$H$199,6,0),0)</f>
        <v>0</v>
      </c>
      <c r="K322" s="27">
        <f>IFERROR(VLOOKUP(C322,kolo3!$C$7:$H$169,6,0),0)</f>
        <v>0</v>
      </c>
      <c r="L322" s="27">
        <f>IFERROR(VLOOKUP(C322,kolo4!$C$6:$H$171,6,0),0)</f>
        <v>0</v>
      </c>
      <c r="M322" s="27">
        <f>IFERROR(VLOOKUP(C322,kolo5!$C$6:$H$150,6,0),0)</f>
        <v>0</v>
      </c>
      <c r="N322" s="27">
        <f>IFERROR(VLOOKUP(C322,kolo6!$C$6:$H$153,6,0),0)</f>
        <v>0</v>
      </c>
      <c r="O322" s="27">
        <f>IFERROR(VLOOKUP(C322,kolo7!$C$6:$H$64,6,0),0)</f>
        <v>0</v>
      </c>
      <c r="P322" s="28">
        <f>IFERROR(VLOOKUP(C322,kolo8!$C$6:$H$134,6,0),0)</f>
        <v>0</v>
      </c>
      <c r="Q322" s="29">
        <f t="array" ref="Q322">SUM(LARGE(I322:P322,{1,2,3,4,5}))</f>
        <v>0</v>
      </c>
      <c r="R322" s="30">
        <f>IFERROR(VLOOKUP(C322,kolo9!$C$6:$H$200,6,0),0)</f>
        <v>0</v>
      </c>
      <c r="S322" s="27">
        <f>IFERROR(VLOOKUP(C322,kolo10!$C$6:$H$103,6,0),0)</f>
        <v>0</v>
      </c>
      <c r="T322" s="27">
        <f>IFERROR(VLOOKUP(C322,kolo11!$C$6:$H$154,6,0),0)</f>
        <v>0</v>
      </c>
      <c r="U322" s="31">
        <f>IFERROR(VLOOKUP(C322,kolo12!$C$6:$H$153,6,0),0)</f>
        <v>0</v>
      </c>
      <c r="V322" s="31">
        <f>IFERROR(VLOOKUP(C322,kolo13!$C$6:$H$151,6,0),0)</f>
        <v>0</v>
      </c>
      <c r="W322" s="31">
        <f>IFERROR(VLOOKUP(C322,kolo14!$C$6:$H$137,6,0),0)</f>
        <v>0</v>
      </c>
      <c r="X322" s="31">
        <f>IFERROR(VLOOKUP(C322,kolo15!$C$6:$H$149,6,0),0)</f>
        <v>0</v>
      </c>
      <c r="Y322" s="32">
        <f>IFERROR(VLOOKUP(C322,kolo16!$C$6:$H$155,6,0),0)</f>
        <v>0</v>
      </c>
      <c r="Z322" s="33">
        <f t="array" ref="Z322">SUM(LARGE(R322:Y322,{1,2,3,4,5}))</f>
        <v>0</v>
      </c>
      <c r="AA322" s="30">
        <f>IFERROR(VLOOKUP(C322,kolo17!$C$6:$H$151,6,0),0)</f>
        <v>0</v>
      </c>
      <c r="AB322" s="27">
        <f>IFERROR(VLOOKUP(C322,kolo18!$C$6:$H$157,6,0),0)</f>
        <v>0</v>
      </c>
      <c r="AC322" s="27">
        <f>IFERROR(VLOOKUP(C322,kolo19!$C$6:$H$150,6,0),0)</f>
        <v>0</v>
      </c>
      <c r="AD322" s="31">
        <f>IFERROR(VLOOKUP(C322,kolo20!$C$6:$H$145,6,0),0)</f>
        <v>0</v>
      </c>
      <c r="AE322" s="31">
        <f>IFERROR(VLOOKUP(C322,kolo21!$C$6:$H$152,6,0),0)</f>
        <v>0</v>
      </c>
      <c r="AF322" s="31">
        <f>IFERROR(VLOOKUP(C322,kolo22!$C$6:$H$151,6,0),0)</f>
        <v>0</v>
      </c>
      <c r="AG322" s="31">
        <f>IFERROR(VLOOKUP(C322,kolo23!$C$6:$H$118,6,0),0)</f>
        <v>0</v>
      </c>
      <c r="AH322" s="32">
        <f>IFERROR(VLOOKUP(C322,kolo24!$C$6:$H$143,6,0),0)</f>
        <v>0</v>
      </c>
      <c r="AI322" s="33">
        <f t="array" ref="AI322">SUM(LARGE(AA322:AH322,{1,2,3,4,5}))</f>
        <v>0</v>
      </c>
      <c r="AJ322" s="30">
        <f>IFERROR(VLOOKUP(C322,kolo25!$C$6:$H$200,6,0),0)</f>
        <v>0</v>
      </c>
      <c r="AK322" s="27">
        <f>IFERROR(VLOOKUP(C322,kolo26!$C$6:$H$200,6,0),0)</f>
        <v>0</v>
      </c>
      <c r="AL322" s="27">
        <f>IFERROR(VLOOKUP(C322,kolo27!$C$6:$H$200,6,0),0)</f>
        <v>0</v>
      </c>
      <c r="AM322" s="31">
        <f>IFERROR(VLOOKUP(C322,kolo28!$C$6:$H$200,6,0),0)</f>
        <v>0</v>
      </c>
      <c r="AN322" s="31">
        <f>IFERROR(VLOOKUP(C322,kolo29!$C$6:$H$159,6,0),0)</f>
        <v>0</v>
      </c>
      <c r="AO322" s="31">
        <f>IFERROR(VLOOKUP(C322,kolo30!$C$6:$H$75,6,0),0)</f>
        <v>0</v>
      </c>
      <c r="AP322" s="31">
        <f>IFERROR(VLOOKUP(C322,kolo31!$C$6:$H$118,6,0),0)</f>
        <v>0</v>
      </c>
      <c r="AQ322" s="34">
        <f>IFERROR(VLOOKUP(C322,kolo32!$C$6:$H$200,6,0),0)</f>
        <v>0</v>
      </c>
      <c r="AR322" s="35">
        <f t="array" ref="AR322">SUM(LARGE(AJ322:AQ322,{1,2,3,4,5}))</f>
        <v>0</v>
      </c>
      <c r="AS322" s="36">
        <f>Q322+Z322+AI322+AR322</f>
        <v>0</v>
      </c>
    </row>
    <row r="323" spans="1:45" ht="20.399999999999999" hidden="1">
      <c r="A323" s="18">
        <f t="shared" si="10"/>
        <v>34</v>
      </c>
      <c r="B323" s="19" t="s">
        <v>47</v>
      </c>
      <c r="C323" s="20" t="str">
        <f>Popis!A330</f>
        <v>Giriček Paola</v>
      </c>
      <c r="D323" s="21">
        <f>Popis!B330</f>
        <v>2006</v>
      </c>
      <c r="E323" s="22" t="str">
        <f>LEFT($F323)</f>
        <v>Ž</v>
      </c>
      <c r="F323" s="23" t="str">
        <f>Popis!E330</f>
        <v>ŽU16</v>
      </c>
      <c r="G323" s="24" t="s">
        <v>48</v>
      </c>
      <c r="H323" s="25">
        <f>1 + COUNTIFS($AS$6:$AS$950,"&gt;" &amp;$AS323, $F$6:$F$950, $F323)</f>
        <v>4</v>
      </c>
      <c r="I323" s="26">
        <f>IFERROR(VLOOKUP(C323,kolo1!$C$8:$H$133,6,0),0)</f>
        <v>0</v>
      </c>
      <c r="J323" s="27">
        <f>IFERROR(VLOOKUP(C323,kolo2!$C$8:$H$199,6,0),0)</f>
        <v>0</v>
      </c>
      <c r="K323" s="27">
        <f>IFERROR(VLOOKUP(C323,kolo3!$C$7:$H$169,6,0),0)</f>
        <v>0</v>
      </c>
      <c r="L323" s="27">
        <f>IFERROR(VLOOKUP(C323,kolo4!$C$6:$H$171,6,0),0)</f>
        <v>0</v>
      </c>
      <c r="M323" s="27">
        <f>IFERROR(VLOOKUP(C323,kolo5!$C$6:$H$150,6,0),0)</f>
        <v>0</v>
      </c>
      <c r="N323" s="27">
        <f>IFERROR(VLOOKUP(C323,kolo6!$C$6:$H$153,6,0),0)</f>
        <v>0</v>
      </c>
      <c r="O323" s="27">
        <f>IFERROR(VLOOKUP(C323,kolo7!$C$6:$H$64,6,0),0)</f>
        <v>0</v>
      </c>
      <c r="P323" s="28">
        <f>IFERROR(VLOOKUP(C323,kolo8!$C$6:$H$134,6,0),0)</f>
        <v>0</v>
      </c>
      <c r="Q323" s="29">
        <f t="array" ref="Q323">SUM(LARGE(I323:P323,{1,2,3,4,5}))</f>
        <v>0</v>
      </c>
      <c r="R323" s="30">
        <f>IFERROR(VLOOKUP(C323,kolo9!$C$6:$H$200,6,0),0)</f>
        <v>0</v>
      </c>
      <c r="S323" s="27">
        <f>IFERROR(VLOOKUP(C323,kolo10!$C$6:$H$103,6,0),0)</f>
        <v>0</v>
      </c>
      <c r="T323" s="27">
        <f>IFERROR(VLOOKUP(C323,kolo11!$C$6:$H$154,6,0),0)</f>
        <v>0</v>
      </c>
      <c r="U323" s="31">
        <f>IFERROR(VLOOKUP(C323,kolo12!$C$6:$H$153,6,0),0)</f>
        <v>0</v>
      </c>
      <c r="V323" s="31">
        <f>IFERROR(VLOOKUP(C323,kolo13!$C$6:$H$151,6,0),0)</f>
        <v>0</v>
      </c>
      <c r="W323" s="31">
        <f>IFERROR(VLOOKUP(C323,kolo14!$C$6:$H$137,6,0),0)</f>
        <v>0</v>
      </c>
      <c r="X323" s="31">
        <f>IFERROR(VLOOKUP(C323,kolo15!$C$6:$H$149,6,0),0)</f>
        <v>0</v>
      </c>
      <c r="Y323" s="32">
        <f>IFERROR(VLOOKUP(C323,kolo16!$C$6:$H$155,6,0),0)</f>
        <v>0</v>
      </c>
      <c r="Z323" s="33">
        <f t="array" ref="Z323">SUM(LARGE(R323:Y323,{1,2,3,4,5}))</f>
        <v>0</v>
      </c>
      <c r="AA323" s="30">
        <f>IFERROR(VLOOKUP(C323,kolo17!$C$6:$H$151,6,0),0)</f>
        <v>0</v>
      </c>
      <c r="AB323" s="27">
        <f>IFERROR(VLOOKUP(C323,kolo18!$C$6:$H$157,6,0),0)</f>
        <v>0</v>
      </c>
      <c r="AC323" s="27">
        <f>IFERROR(VLOOKUP(C323,kolo19!$C$6:$H$150,6,0),0)</f>
        <v>0</v>
      </c>
      <c r="AD323" s="31">
        <f>IFERROR(VLOOKUP(C323,kolo20!$C$6:$H$145,6,0),0)</f>
        <v>0</v>
      </c>
      <c r="AE323" s="31">
        <f>IFERROR(VLOOKUP(C323,kolo21!$C$6:$H$152,6,0),0)</f>
        <v>0</v>
      </c>
      <c r="AF323" s="31">
        <f>IFERROR(VLOOKUP(C323,kolo22!$C$6:$H$151,6,0),0)</f>
        <v>0</v>
      </c>
      <c r="AG323" s="31">
        <f>IFERROR(VLOOKUP(C323,kolo23!$C$6:$H$118,6,0),0)</f>
        <v>0</v>
      </c>
      <c r="AH323" s="32">
        <f>IFERROR(VLOOKUP(C323,kolo24!$C$6:$H$143,6,0),0)</f>
        <v>0</v>
      </c>
      <c r="AI323" s="33">
        <f t="array" ref="AI323">SUM(LARGE(AA323:AH323,{1,2,3,4,5}))</f>
        <v>0</v>
      </c>
      <c r="AJ323" s="30">
        <f>IFERROR(VLOOKUP(C323,kolo25!$C$6:$H$200,6,0),0)</f>
        <v>0</v>
      </c>
      <c r="AK323" s="27">
        <f>IFERROR(VLOOKUP(C323,kolo26!$C$6:$H$200,6,0),0)</f>
        <v>0</v>
      </c>
      <c r="AL323" s="27">
        <f>IFERROR(VLOOKUP(C323,kolo27!$C$6:$H$200,6,0),0)</f>
        <v>0</v>
      </c>
      <c r="AM323" s="31">
        <f>IFERROR(VLOOKUP(C323,kolo28!$C$6:$H$200,6,0),0)</f>
        <v>0</v>
      </c>
      <c r="AN323" s="31">
        <f>IFERROR(VLOOKUP(C323,kolo29!$C$6:$H$159,6,0),0)</f>
        <v>0</v>
      </c>
      <c r="AO323" s="31">
        <f>IFERROR(VLOOKUP(C323,kolo30!$C$6:$H$75,6,0),0)</f>
        <v>0</v>
      </c>
      <c r="AP323" s="31">
        <f>IFERROR(VLOOKUP(C323,kolo31!$C$6:$H$118,6,0),0)</f>
        <v>0</v>
      </c>
      <c r="AQ323" s="34">
        <f>IFERROR(VLOOKUP(C323,kolo32!$C$6:$H$200,6,0),0)</f>
        <v>0</v>
      </c>
      <c r="AR323" s="35">
        <f t="array" ref="AR323">SUM(LARGE(AJ323:AQ323,{1,2,3,4,5}))</f>
        <v>0</v>
      </c>
      <c r="AS323" s="36">
        <f>Q323+Z323+AI323+AR323</f>
        <v>0</v>
      </c>
    </row>
    <row r="324" spans="1:45" ht="20.399999999999999" hidden="1">
      <c r="A324" s="18">
        <f t="shared" si="10"/>
        <v>34</v>
      </c>
      <c r="B324" s="19" t="s">
        <v>47</v>
      </c>
      <c r="C324" s="20" t="str">
        <f>Popis!A331</f>
        <v>Erceg Mateja</v>
      </c>
      <c r="D324" s="21">
        <f>Popis!B331</f>
        <v>1997</v>
      </c>
      <c r="E324" s="22" t="str">
        <f>LEFT($F324)</f>
        <v>Ž</v>
      </c>
      <c r="F324" s="23" t="str">
        <f>Popis!E331</f>
        <v>ŽS</v>
      </c>
      <c r="G324" s="24" t="s">
        <v>48</v>
      </c>
      <c r="H324" s="25">
        <f>1 + COUNTIFS($AS$6:$AS$950,"&gt;" &amp;$AS324, $F$6:$F$950, $F324)</f>
        <v>9</v>
      </c>
      <c r="I324" s="26">
        <f>IFERROR(VLOOKUP(C324,kolo1!$C$8:$H$133,6,0),0)</f>
        <v>0</v>
      </c>
      <c r="J324" s="27">
        <f>IFERROR(VLOOKUP(C324,kolo2!$C$8:$H$199,6,0),0)</f>
        <v>0</v>
      </c>
      <c r="K324" s="27">
        <f>IFERROR(VLOOKUP(C324,kolo3!$C$7:$H$169,6,0),0)</f>
        <v>0</v>
      </c>
      <c r="L324" s="27">
        <f>IFERROR(VLOOKUP(C324,kolo4!$C$6:$H$171,6,0),0)</f>
        <v>0</v>
      </c>
      <c r="M324" s="27">
        <f>IFERROR(VLOOKUP(C324,kolo5!$C$6:$H$150,6,0),0)</f>
        <v>0</v>
      </c>
      <c r="N324" s="27">
        <f>IFERROR(VLOOKUP(C324,kolo6!$C$6:$H$153,6,0),0)</f>
        <v>0</v>
      </c>
      <c r="O324" s="27">
        <f>IFERROR(VLOOKUP(C324,kolo7!$C$6:$H$64,6,0),0)</f>
        <v>0</v>
      </c>
      <c r="P324" s="28">
        <f>IFERROR(VLOOKUP(C324,kolo8!$C$6:$H$134,6,0),0)</f>
        <v>0</v>
      </c>
      <c r="Q324" s="29">
        <f t="array" ref="Q324">SUM(LARGE(I324:P324,{1,2,3,4,5}))</f>
        <v>0</v>
      </c>
      <c r="R324" s="30">
        <f>IFERROR(VLOOKUP(C324,kolo9!$C$6:$H$200,6,0),0)</f>
        <v>0</v>
      </c>
      <c r="S324" s="27">
        <f>IFERROR(VLOOKUP(C324,kolo10!$C$6:$H$103,6,0),0)</f>
        <v>0</v>
      </c>
      <c r="T324" s="27">
        <f>IFERROR(VLOOKUP(C324,kolo11!$C$6:$H$154,6,0),0)</f>
        <v>0</v>
      </c>
      <c r="U324" s="31">
        <f>IFERROR(VLOOKUP(C324,kolo12!$C$6:$H$153,6,0),0)</f>
        <v>0</v>
      </c>
      <c r="V324" s="31">
        <f>IFERROR(VLOOKUP(C324,kolo13!$C$6:$H$151,6,0),0)</f>
        <v>0</v>
      </c>
      <c r="W324" s="31">
        <f>IFERROR(VLOOKUP(C324,kolo14!$C$6:$H$137,6,0),0)</f>
        <v>0</v>
      </c>
      <c r="X324" s="31">
        <f>IFERROR(VLOOKUP(C324,kolo15!$C$6:$H$149,6,0),0)</f>
        <v>0</v>
      </c>
      <c r="Y324" s="32">
        <f>IFERROR(VLOOKUP(C324,kolo16!$C$6:$H$155,6,0),0)</f>
        <v>0</v>
      </c>
      <c r="Z324" s="33">
        <f t="array" ref="Z324">SUM(LARGE(R324:Y324,{1,2,3,4,5}))</f>
        <v>0</v>
      </c>
      <c r="AA324" s="30">
        <f>IFERROR(VLOOKUP(C324,kolo17!$C$6:$H$151,6,0),0)</f>
        <v>0</v>
      </c>
      <c r="AB324" s="27">
        <f>IFERROR(VLOOKUP(C324,kolo18!$C$6:$H$157,6,0),0)</f>
        <v>0</v>
      </c>
      <c r="AC324" s="27">
        <f>IFERROR(VLOOKUP(C324,kolo19!$C$6:$H$150,6,0),0)</f>
        <v>0</v>
      </c>
      <c r="AD324" s="31">
        <f>IFERROR(VLOOKUP(C324,kolo20!$C$6:$H$145,6,0),0)</f>
        <v>0</v>
      </c>
      <c r="AE324" s="31">
        <f>IFERROR(VLOOKUP(C324,kolo21!$C$6:$H$152,6,0),0)</f>
        <v>0</v>
      </c>
      <c r="AF324" s="31">
        <f>IFERROR(VLOOKUP(C324,kolo22!$C$6:$H$151,6,0),0)</f>
        <v>0</v>
      </c>
      <c r="AG324" s="31">
        <f>IFERROR(VLOOKUP(C324,kolo23!$C$6:$H$118,6,0),0)</f>
        <v>0</v>
      </c>
      <c r="AH324" s="32">
        <f>IFERROR(VLOOKUP(C324,kolo24!$C$6:$H$143,6,0),0)</f>
        <v>0</v>
      </c>
      <c r="AI324" s="33">
        <f t="array" ref="AI324">SUM(LARGE(AA324:AH324,{1,2,3,4,5}))</f>
        <v>0</v>
      </c>
      <c r="AJ324" s="30">
        <f>IFERROR(VLOOKUP(C324,kolo25!$C$6:$H$200,6,0),0)</f>
        <v>0</v>
      </c>
      <c r="AK324" s="27">
        <f>IFERROR(VLOOKUP(C324,kolo26!$C$6:$H$200,6,0),0)</f>
        <v>0</v>
      </c>
      <c r="AL324" s="27">
        <f>IFERROR(VLOOKUP(C324,kolo27!$C$6:$H$200,6,0),0)</f>
        <v>0</v>
      </c>
      <c r="AM324" s="31">
        <f>IFERROR(VLOOKUP(C324,kolo28!$C$6:$H$200,6,0),0)</f>
        <v>0</v>
      </c>
      <c r="AN324" s="31">
        <f>IFERROR(VLOOKUP(C324,kolo29!$C$6:$H$159,6,0),0)</f>
        <v>0</v>
      </c>
      <c r="AO324" s="31">
        <f>IFERROR(VLOOKUP(C324,kolo30!$C$6:$H$75,6,0),0)</f>
        <v>0</v>
      </c>
      <c r="AP324" s="31">
        <f>IFERROR(VLOOKUP(C324,kolo31!$C$6:$H$118,6,0),0)</f>
        <v>0</v>
      </c>
      <c r="AQ324" s="34">
        <f>IFERROR(VLOOKUP(C324,kolo32!$C$6:$H$200,6,0),0)</f>
        <v>0</v>
      </c>
      <c r="AR324" s="35">
        <f t="array" ref="AR324">SUM(LARGE(AJ324:AQ324,{1,2,3,4,5}))</f>
        <v>0</v>
      </c>
      <c r="AS324" s="36">
        <f>Q324+Z324+AI324+AR324</f>
        <v>0</v>
      </c>
    </row>
    <row r="325" spans="1:45" ht="20.399999999999999" hidden="1">
      <c r="A325" s="18">
        <f t="shared" si="10"/>
        <v>34</v>
      </c>
      <c r="B325" s="19" t="s">
        <v>47</v>
      </c>
      <c r="C325" s="20" t="str">
        <f>Popis!A332</f>
        <v>Bogdanić Kristina</v>
      </c>
      <c r="D325" s="21">
        <f>Popis!B332</f>
        <v>1984</v>
      </c>
      <c r="E325" s="22" t="str">
        <f>LEFT($F325)</f>
        <v>Ž</v>
      </c>
      <c r="F325" s="23" t="str">
        <f>Popis!E332</f>
        <v>Ž35</v>
      </c>
      <c r="G325" s="24" t="s">
        <v>48</v>
      </c>
      <c r="H325" s="25">
        <f>1 + COUNTIFS($AS$6:$AS$950,"&gt;" &amp;$AS325, $F$6:$F$950, $F325)</f>
        <v>4</v>
      </c>
      <c r="I325" s="26">
        <f>IFERROR(VLOOKUP(C325,kolo1!$C$8:$H$133,6,0),0)</f>
        <v>0</v>
      </c>
      <c r="J325" s="27">
        <f>IFERROR(VLOOKUP(C325,kolo2!$C$8:$H$199,6,0),0)</f>
        <v>0</v>
      </c>
      <c r="K325" s="27">
        <f>IFERROR(VLOOKUP(C325,kolo3!$C$7:$H$169,6,0),0)</f>
        <v>0</v>
      </c>
      <c r="L325" s="27">
        <f>IFERROR(VLOOKUP(C325,kolo4!$C$6:$H$171,6,0),0)</f>
        <v>0</v>
      </c>
      <c r="M325" s="27">
        <f>IFERROR(VLOOKUP(C325,kolo5!$C$6:$H$150,6,0),0)</f>
        <v>0</v>
      </c>
      <c r="N325" s="27">
        <f>IFERROR(VLOOKUP(C325,kolo6!$C$6:$H$153,6,0),0)</f>
        <v>0</v>
      </c>
      <c r="O325" s="27">
        <f>IFERROR(VLOOKUP(C325,kolo7!$C$6:$H$64,6,0),0)</f>
        <v>0</v>
      </c>
      <c r="P325" s="28">
        <f>IFERROR(VLOOKUP(C325,kolo8!$C$6:$H$134,6,0),0)</f>
        <v>0</v>
      </c>
      <c r="Q325" s="29">
        <f t="array" ref="Q325">SUM(LARGE(I325:P325,{1,2,3,4,5}))</f>
        <v>0</v>
      </c>
      <c r="R325" s="30">
        <f>IFERROR(VLOOKUP(C325,kolo9!$C$6:$H$200,6,0),0)</f>
        <v>0</v>
      </c>
      <c r="S325" s="27">
        <f>IFERROR(VLOOKUP(C325,kolo10!$C$6:$H$103,6,0),0)</f>
        <v>0</v>
      </c>
      <c r="T325" s="27">
        <f>IFERROR(VLOOKUP(C325,kolo11!$C$6:$H$154,6,0),0)</f>
        <v>0</v>
      </c>
      <c r="U325" s="31">
        <f>IFERROR(VLOOKUP(C325,kolo12!$C$6:$H$153,6,0),0)</f>
        <v>0</v>
      </c>
      <c r="V325" s="31">
        <f>IFERROR(VLOOKUP(C325,kolo13!$C$6:$H$151,6,0),0)</f>
        <v>0</v>
      </c>
      <c r="W325" s="31">
        <f>IFERROR(VLOOKUP(C325,kolo14!$C$6:$H$137,6,0),0)</f>
        <v>0</v>
      </c>
      <c r="X325" s="31">
        <f>IFERROR(VLOOKUP(C325,kolo15!$C$6:$H$149,6,0),0)</f>
        <v>0</v>
      </c>
      <c r="Y325" s="32">
        <f>IFERROR(VLOOKUP(C325,kolo16!$C$6:$H$155,6,0),0)</f>
        <v>0</v>
      </c>
      <c r="Z325" s="33">
        <f t="array" ref="Z325">SUM(LARGE(R325:Y325,{1,2,3,4,5}))</f>
        <v>0</v>
      </c>
      <c r="AA325" s="30">
        <f>IFERROR(VLOOKUP(C325,kolo17!$C$6:$H$151,6,0),0)</f>
        <v>0</v>
      </c>
      <c r="AB325" s="27">
        <f>IFERROR(VLOOKUP(C325,kolo18!$C$6:$H$157,6,0),0)</f>
        <v>0</v>
      </c>
      <c r="AC325" s="27">
        <f>IFERROR(VLOOKUP(C325,kolo19!$C$6:$H$150,6,0),0)</f>
        <v>0</v>
      </c>
      <c r="AD325" s="31">
        <f>IFERROR(VLOOKUP(C325,kolo20!$C$6:$H$145,6,0),0)</f>
        <v>0</v>
      </c>
      <c r="AE325" s="31">
        <f>IFERROR(VLOOKUP(C325,kolo21!$C$6:$H$152,6,0),0)</f>
        <v>0</v>
      </c>
      <c r="AF325" s="31">
        <f>IFERROR(VLOOKUP(C325,kolo22!$C$6:$H$151,6,0),0)</f>
        <v>0</v>
      </c>
      <c r="AG325" s="31">
        <f>IFERROR(VLOOKUP(C325,kolo23!$C$6:$H$118,6,0),0)</f>
        <v>0</v>
      </c>
      <c r="AH325" s="32">
        <f>IFERROR(VLOOKUP(C325,kolo24!$C$6:$H$143,6,0),0)</f>
        <v>0</v>
      </c>
      <c r="AI325" s="33">
        <f t="array" ref="AI325">SUM(LARGE(AA325:AH325,{1,2,3,4,5}))</f>
        <v>0</v>
      </c>
      <c r="AJ325" s="30">
        <f>IFERROR(VLOOKUP(C325,kolo25!$C$6:$H$200,6,0),0)</f>
        <v>0</v>
      </c>
      <c r="AK325" s="27">
        <f>IFERROR(VLOOKUP(C325,kolo26!$C$6:$H$200,6,0),0)</f>
        <v>0</v>
      </c>
      <c r="AL325" s="27">
        <f>IFERROR(VLOOKUP(C325,kolo27!$C$6:$H$200,6,0),0)</f>
        <v>0</v>
      </c>
      <c r="AM325" s="31">
        <f>IFERROR(VLOOKUP(C325,kolo28!$C$6:$H$200,6,0),0)</f>
        <v>0</v>
      </c>
      <c r="AN325" s="31">
        <f>IFERROR(VLOOKUP(C325,kolo29!$C$6:$H$159,6,0),0)</f>
        <v>0</v>
      </c>
      <c r="AO325" s="31">
        <f>IFERROR(VLOOKUP(C325,kolo30!$C$6:$H$75,6,0),0)</f>
        <v>0</v>
      </c>
      <c r="AP325" s="31">
        <f>IFERROR(VLOOKUP(C325,kolo31!$C$6:$H$118,6,0),0)</f>
        <v>0</v>
      </c>
      <c r="AQ325" s="34">
        <f>IFERROR(VLOOKUP(C325,kolo32!$C$6:$H$200,6,0),0)</f>
        <v>0</v>
      </c>
      <c r="AR325" s="35">
        <f t="array" ref="AR325">SUM(LARGE(AJ325:AQ325,{1,2,3,4,5}))</f>
        <v>0</v>
      </c>
      <c r="AS325" s="36">
        <f>Q325+Z325+AI325+AR325</f>
        <v>0</v>
      </c>
    </row>
    <row r="326" spans="1:45" ht="20.399999999999999" hidden="1">
      <c r="A326" s="18">
        <f t="shared" ref="A326:A389" si="11">1 + COUNTIFS($AS$6:$AS$950,"&gt;" &amp;$AS326, $E$6:$E$950, $E326)</f>
        <v>34</v>
      </c>
      <c r="B326" s="19" t="s">
        <v>47</v>
      </c>
      <c r="C326" s="20" t="str">
        <f>Popis!A333</f>
        <v>Pavić Mirja</v>
      </c>
      <c r="D326" s="21">
        <f>Popis!B333</f>
        <v>1991</v>
      </c>
      <c r="E326" s="22" t="str">
        <f>LEFT($F326)</f>
        <v>Ž</v>
      </c>
      <c r="F326" s="23" t="str">
        <f>Popis!E333</f>
        <v>ŽS</v>
      </c>
      <c r="G326" s="24" t="s">
        <v>48</v>
      </c>
      <c r="H326" s="25">
        <f>1 + COUNTIFS($AS$6:$AS$950,"&gt;" &amp;$AS326, $F$6:$F$950, $F326)</f>
        <v>9</v>
      </c>
      <c r="I326" s="26">
        <f>IFERROR(VLOOKUP(C326,kolo1!$C$8:$H$133,6,0),0)</f>
        <v>0</v>
      </c>
      <c r="J326" s="27">
        <f>IFERROR(VLOOKUP(C326,kolo2!$C$8:$H$199,6,0),0)</f>
        <v>0</v>
      </c>
      <c r="K326" s="27">
        <f>IFERROR(VLOOKUP(C326,kolo3!$C$7:$H$169,6,0),0)</f>
        <v>0</v>
      </c>
      <c r="L326" s="27">
        <f>IFERROR(VLOOKUP(C326,kolo4!$C$6:$H$171,6,0),0)</f>
        <v>0</v>
      </c>
      <c r="M326" s="27">
        <f>IFERROR(VLOOKUP(C326,kolo5!$C$6:$H$150,6,0),0)</f>
        <v>0</v>
      </c>
      <c r="N326" s="27">
        <f>IFERROR(VLOOKUP(C326,kolo6!$C$6:$H$153,6,0),0)</f>
        <v>0</v>
      </c>
      <c r="O326" s="27">
        <f>IFERROR(VLOOKUP(C326,kolo7!$C$6:$H$64,6,0),0)</f>
        <v>0</v>
      </c>
      <c r="P326" s="28">
        <f>IFERROR(VLOOKUP(C326,kolo8!$C$6:$H$134,6,0),0)</f>
        <v>0</v>
      </c>
      <c r="Q326" s="29">
        <f t="array" ref="Q326">SUM(LARGE(I326:P326,{1,2,3,4,5}))</f>
        <v>0</v>
      </c>
      <c r="R326" s="30">
        <f>IFERROR(VLOOKUP(C326,kolo9!$C$6:$H$200,6,0),0)</f>
        <v>0</v>
      </c>
      <c r="S326" s="27">
        <f>IFERROR(VLOOKUP(C326,kolo10!$C$6:$H$103,6,0),0)</f>
        <v>0</v>
      </c>
      <c r="T326" s="27">
        <f>IFERROR(VLOOKUP(C326,kolo11!$C$6:$H$154,6,0),0)</f>
        <v>0</v>
      </c>
      <c r="U326" s="31">
        <f>IFERROR(VLOOKUP(C326,kolo12!$C$6:$H$153,6,0),0)</f>
        <v>0</v>
      </c>
      <c r="V326" s="31">
        <f>IFERROR(VLOOKUP(C326,kolo13!$C$6:$H$151,6,0),0)</f>
        <v>0</v>
      </c>
      <c r="W326" s="31">
        <f>IFERROR(VLOOKUP(C326,kolo14!$C$6:$H$137,6,0),0)</f>
        <v>0</v>
      </c>
      <c r="X326" s="31">
        <f>IFERROR(VLOOKUP(C326,kolo15!$C$6:$H$149,6,0),0)</f>
        <v>0</v>
      </c>
      <c r="Y326" s="32">
        <f>IFERROR(VLOOKUP(C326,kolo16!$C$6:$H$155,6,0),0)</f>
        <v>0</v>
      </c>
      <c r="Z326" s="33">
        <f t="array" ref="Z326">SUM(LARGE(R326:Y326,{1,2,3,4,5}))</f>
        <v>0</v>
      </c>
      <c r="AA326" s="30">
        <f>IFERROR(VLOOKUP(C326,kolo17!$C$6:$H$151,6,0),0)</f>
        <v>0</v>
      </c>
      <c r="AB326" s="27">
        <f>IFERROR(VLOOKUP(C326,kolo18!$C$6:$H$157,6,0),0)</f>
        <v>0</v>
      </c>
      <c r="AC326" s="27">
        <f>IFERROR(VLOOKUP(C326,kolo19!$C$6:$H$150,6,0),0)</f>
        <v>0</v>
      </c>
      <c r="AD326" s="31">
        <f>IFERROR(VLOOKUP(C326,kolo20!$C$6:$H$145,6,0),0)</f>
        <v>0</v>
      </c>
      <c r="AE326" s="31">
        <f>IFERROR(VLOOKUP(C326,kolo21!$C$6:$H$152,6,0),0)</f>
        <v>0</v>
      </c>
      <c r="AF326" s="31">
        <f>IFERROR(VLOOKUP(C326,kolo22!$C$6:$H$151,6,0),0)</f>
        <v>0</v>
      </c>
      <c r="AG326" s="31">
        <f>IFERROR(VLOOKUP(C326,kolo23!$C$6:$H$118,6,0),0)</f>
        <v>0</v>
      </c>
      <c r="AH326" s="32">
        <f>IFERROR(VLOOKUP(C326,kolo24!$C$6:$H$143,6,0),0)</f>
        <v>0</v>
      </c>
      <c r="AI326" s="33">
        <f t="array" ref="AI326">SUM(LARGE(AA326:AH326,{1,2,3,4,5}))</f>
        <v>0</v>
      </c>
      <c r="AJ326" s="30">
        <f>IFERROR(VLOOKUP(C326,kolo25!$C$6:$H$200,6,0),0)</f>
        <v>0</v>
      </c>
      <c r="AK326" s="27">
        <f>IFERROR(VLOOKUP(C326,kolo26!$C$6:$H$200,6,0),0)</f>
        <v>0</v>
      </c>
      <c r="AL326" s="27">
        <f>IFERROR(VLOOKUP(C326,kolo27!$C$6:$H$200,6,0),0)</f>
        <v>0</v>
      </c>
      <c r="AM326" s="31">
        <f>IFERROR(VLOOKUP(C326,kolo28!$C$6:$H$200,6,0),0)</f>
        <v>0</v>
      </c>
      <c r="AN326" s="31">
        <f>IFERROR(VLOOKUP(C326,kolo29!$C$6:$H$159,6,0),0)</f>
        <v>0</v>
      </c>
      <c r="AO326" s="31">
        <f>IFERROR(VLOOKUP(C326,kolo30!$C$6:$H$75,6,0),0)</f>
        <v>0</v>
      </c>
      <c r="AP326" s="31">
        <f>IFERROR(VLOOKUP(C326,kolo31!$C$6:$H$118,6,0),0)</f>
        <v>0</v>
      </c>
      <c r="AQ326" s="34">
        <f>IFERROR(VLOOKUP(C326,kolo32!$C$6:$H$200,6,0),0)</f>
        <v>0</v>
      </c>
      <c r="AR326" s="35">
        <f t="array" ref="AR326">SUM(LARGE(AJ326:AQ326,{1,2,3,4,5}))</f>
        <v>0</v>
      </c>
      <c r="AS326" s="36">
        <f>Q326+Z326+AI326+AR326</f>
        <v>0</v>
      </c>
    </row>
    <row r="327" spans="1:45" ht="20.399999999999999" hidden="1">
      <c r="A327" s="18">
        <f t="shared" si="11"/>
        <v>58</v>
      </c>
      <c r="B327" s="19" t="s">
        <v>47</v>
      </c>
      <c r="C327" s="20" t="str">
        <f>Popis!A355</f>
        <v>Pauković Hrvoje</v>
      </c>
      <c r="D327" s="21">
        <f>Popis!B355</f>
        <v>0</v>
      </c>
      <c r="E327" s="22" t="str">
        <f>LEFT($F327)</f>
        <v>M</v>
      </c>
      <c r="F327" s="23" t="str">
        <f>Popis!E355</f>
        <v>Mun</v>
      </c>
      <c r="G327" s="24" t="s">
        <v>48</v>
      </c>
      <c r="H327" s="25">
        <f>1 + COUNTIFS($AS$6:$AS$950,"&gt;" &amp;$AS327, $F$6:$F$950, $F327)</f>
        <v>14</v>
      </c>
      <c r="I327" s="26">
        <f>IFERROR(VLOOKUP(C327,kolo1!$C$8:$H$133,6,0),0)</f>
        <v>0</v>
      </c>
      <c r="J327" s="27">
        <f>IFERROR(VLOOKUP(C327,kolo2!$C$8:$H$199,6,0),0)</f>
        <v>0</v>
      </c>
      <c r="K327" s="27">
        <f>IFERROR(VLOOKUP(C327,kolo3!$C$7:$H$169,6,0),0)</f>
        <v>0</v>
      </c>
      <c r="L327" s="27">
        <f>IFERROR(VLOOKUP(C327,kolo4!$C$6:$H$171,6,0),0)</f>
        <v>0</v>
      </c>
      <c r="M327" s="27">
        <f>IFERROR(VLOOKUP(C327,kolo5!$C$6:$H$150,6,0),0)</f>
        <v>0</v>
      </c>
      <c r="N327" s="27">
        <f>IFERROR(VLOOKUP(C327,kolo6!$C$6:$H$153,6,0),0)</f>
        <v>0</v>
      </c>
      <c r="O327" s="27">
        <f>IFERROR(VLOOKUP(C327,kolo7!$C$6:$H$64,6,0),0)</f>
        <v>0</v>
      </c>
      <c r="P327" s="28">
        <f>IFERROR(VLOOKUP(C327,kolo8!$C$6:$H$134,6,0),0)</f>
        <v>0</v>
      </c>
      <c r="Q327" s="29">
        <f t="array" ref="Q327">SUM(LARGE(I327:P327,{1,2,3,4,5}))</f>
        <v>0</v>
      </c>
      <c r="R327" s="30">
        <f>IFERROR(VLOOKUP(C327,kolo9!$C$6:$H$200,6,0),0)</f>
        <v>0</v>
      </c>
      <c r="S327" s="27">
        <f>IFERROR(VLOOKUP(C327,kolo10!$C$6:$H$103,6,0),0)</f>
        <v>0</v>
      </c>
      <c r="T327" s="27">
        <f>IFERROR(VLOOKUP(C327,kolo11!$C$6:$H$154,6,0),0)</f>
        <v>0</v>
      </c>
      <c r="U327" s="31">
        <f>IFERROR(VLOOKUP(C327,kolo12!$C$6:$H$153,6,0),0)</f>
        <v>0</v>
      </c>
      <c r="V327" s="31">
        <f>IFERROR(VLOOKUP(C327,kolo13!$C$6:$H$151,6,0),0)</f>
        <v>0</v>
      </c>
      <c r="W327" s="31">
        <f>IFERROR(VLOOKUP(C327,kolo14!$C$6:$H$137,6,0),0)</f>
        <v>0</v>
      </c>
      <c r="X327" s="31">
        <f>IFERROR(VLOOKUP(C327,kolo15!$C$6:$H$149,6,0),0)</f>
        <v>0</v>
      </c>
      <c r="Y327" s="32">
        <f>IFERROR(VLOOKUP(C327,kolo16!$C$6:$H$155,6,0),0)</f>
        <v>0</v>
      </c>
      <c r="Z327" s="33">
        <f t="array" ref="Z327">SUM(LARGE(R327:Y327,{1,2,3,4,5}))</f>
        <v>0</v>
      </c>
      <c r="AA327" s="30">
        <f>IFERROR(VLOOKUP(C327,kolo17!$C$6:$H$151,6,0),0)</f>
        <v>0</v>
      </c>
      <c r="AB327" s="27">
        <f>IFERROR(VLOOKUP(C327,kolo18!$C$6:$H$157,6,0),0)</f>
        <v>0</v>
      </c>
      <c r="AC327" s="27">
        <f>IFERROR(VLOOKUP(C327,kolo19!$C$6:$H$150,6,0),0)</f>
        <v>0</v>
      </c>
      <c r="AD327" s="31">
        <f>IFERROR(VLOOKUP(C327,kolo20!$C$6:$H$145,6,0),0)</f>
        <v>0</v>
      </c>
      <c r="AE327" s="31">
        <f>IFERROR(VLOOKUP(C327,kolo21!$C$6:$H$152,6,0),0)</f>
        <v>0</v>
      </c>
      <c r="AF327" s="31">
        <f>IFERROR(VLOOKUP(C327,kolo22!$C$6:$H$151,6,0),0)</f>
        <v>0</v>
      </c>
      <c r="AG327" s="31">
        <f>IFERROR(VLOOKUP(C327,kolo23!$C$6:$H$118,6,0),0)</f>
        <v>0</v>
      </c>
      <c r="AH327" s="32">
        <f>IFERROR(VLOOKUP(C327,kolo24!$C$6:$H$143,6,0),0)</f>
        <v>0</v>
      </c>
      <c r="AI327" s="33">
        <f t="array" ref="AI327">SUM(LARGE(AA327:AH327,{1,2,3,4,5}))</f>
        <v>0</v>
      </c>
      <c r="AJ327" s="30">
        <f>IFERROR(VLOOKUP(C327,kolo25!$C$6:$H$200,6,0),0)</f>
        <v>0</v>
      </c>
      <c r="AK327" s="27">
        <f>IFERROR(VLOOKUP(C327,kolo26!$C$6:$H$200,6,0),0)</f>
        <v>0</v>
      </c>
      <c r="AL327" s="27">
        <f>IFERROR(VLOOKUP(C327,kolo27!$C$6:$H$200,6,0),0)</f>
        <v>0</v>
      </c>
      <c r="AM327" s="31">
        <f>IFERROR(VLOOKUP(C327,kolo28!$C$6:$H$200,6,0),0)</f>
        <v>0</v>
      </c>
      <c r="AN327" s="31">
        <f>IFERROR(VLOOKUP(C327,kolo29!$C$6:$H$159,6,0),0)</f>
        <v>0</v>
      </c>
      <c r="AO327" s="31">
        <f>IFERROR(VLOOKUP(C327,kolo30!$C$6:$H$75,6,0),0)</f>
        <v>0</v>
      </c>
      <c r="AP327" s="31">
        <f>IFERROR(VLOOKUP(C327,kolo31!$C$6:$H$118,6,0),0)</f>
        <v>0</v>
      </c>
      <c r="AQ327" s="34">
        <f>IFERROR(VLOOKUP(C327,kolo32!$C$6:$H$200,6,0),0)</f>
        <v>0</v>
      </c>
      <c r="AR327" s="35">
        <f t="array" ref="AR327">SUM(LARGE(AJ327:AQ327,{1,2,3,4,5}))</f>
        <v>0</v>
      </c>
      <c r="AS327" s="36">
        <f>Q327+Z327+AI327+AR327</f>
        <v>0</v>
      </c>
    </row>
    <row r="328" spans="1:45" ht="20.399999999999999" hidden="1">
      <c r="A328" s="18">
        <f t="shared" si="11"/>
        <v>34</v>
      </c>
      <c r="B328" s="19" t="s">
        <v>47</v>
      </c>
      <c r="C328" s="20" t="str">
        <f>Popis!A334</f>
        <v>Levačić Petra</v>
      </c>
      <c r="D328" s="21">
        <f>Popis!B334</f>
        <v>1990</v>
      </c>
      <c r="E328" s="22" t="str">
        <f>LEFT($F328)</f>
        <v>Ž</v>
      </c>
      <c r="F328" s="23" t="str">
        <f>Popis!E334</f>
        <v>ŽS</v>
      </c>
      <c r="G328" s="24" t="s">
        <v>48</v>
      </c>
      <c r="H328" s="25">
        <f>1 + COUNTIFS($AS$6:$AS$950,"&gt;" &amp;$AS328, $F$6:$F$950, $F328)</f>
        <v>9</v>
      </c>
      <c r="I328" s="26">
        <f>IFERROR(VLOOKUP(C328,kolo1!$C$8:$H$133,6,0),0)</f>
        <v>0</v>
      </c>
      <c r="J328" s="27">
        <f>IFERROR(VLOOKUP(C328,kolo2!$C$8:$H$199,6,0),0)</f>
        <v>0</v>
      </c>
      <c r="K328" s="27">
        <f>IFERROR(VLOOKUP(C328,kolo3!$C$7:$H$169,6,0),0)</f>
        <v>0</v>
      </c>
      <c r="L328" s="27">
        <f>IFERROR(VLOOKUP(C328,kolo4!$C$6:$H$171,6,0),0)</f>
        <v>0</v>
      </c>
      <c r="M328" s="27">
        <f>IFERROR(VLOOKUP(C328,kolo5!$C$6:$H$150,6,0),0)</f>
        <v>0</v>
      </c>
      <c r="N328" s="27">
        <f>IFERROR(VLOOKUP(C328,kolo6!$C$6:$H$153,6,0),0)</f>
        <v>0</v>
      </c>
      <c r="O328" s="27">
        <f>IFERROR(VLOOKUP(C328,kolo7!$C$6:$H$64,6,0),0)</f>
        <v>0</v>
      </c>
      <c r="P328" s="28">
        <f>IFERROR(VLOOKUP(C328,kolo8!$C$6:$H$134,6,0),0)</f>
        <v>0</v>
      </c>
      <c r="Q328" s="29">
        <f t="array" ref="Q328">SUM(LARGE(I328:P328,{1,2,3,4,5}))</f>
        <v>0</v>
      </c>
      <c r="R328" s="30">
        <f>IFERROR(VLOOKUP(C328,kolo9!$C$6:$H$200,6,0),0)</f>
        <v>0</v>
      </c>
      <c r="S328" s="27">
        <f>IFERROR(VLOOKUP(C328,kolo10!$C$6:$H$103,6,0),0)</f>
        <v>0</v>
      </c>
      <c r="T328" s="27">
        <f>IFERROR(VLOOKUP(C328,kolo11!$C$6:$H$154,6,0),0)</f>
        <v>0</v>
      </c>
      <c r="U328" s="31">
        <f>IFERROR(VLOOKUP(C328,kolo12!$C$6:$H$153,6,0),0)</f>
        <v>0</v>
      </c>
      <c r="V328" s="31">
        <f>IFERROR(VLOOKUP(C328,kolo13!$C$6:$H$151,6,0),0)</f>
        <v>0</v>
      </c>
      <c r="W328" s="31">
        <f>IFERROR(VLOOKUP(C328,kolo14!$C$6:$H$137,6,0),0)</f>
        <v>0</v>
      </c>
      <c r="X328" s="31">
        <f>IFERROR(VLOOKUP(C328,kolo15!$C$6:$H$149,6,0),0)</f>
        <v>0</v>
      </c>
      <c r="Y328" s="32">
        <f>IFERROR(VLOOKUP(C328,kolo16!$C$6:$H$155,6,0),0)</f>
        <v>0</v>
      </c>
      <c r="Z328" s="33">
        <f t="array" ref="Z328">SUM(LARGE(R328:Y328,{1,2,3,4,5}))</f>
        <v>0</v>
      </c>
      <c r="AA328" s="30">
        <f>IFERROR(VLOOKUP(C328,kolo17!$C$6:$H$151,6,0),0)</f>
        <v>0</v>
      </c>
      <c r="AB328" s="27">
        <f>IFERROR(VLOOKUP(C328,kolo18!$C$6:$H$157,6,0),0)</f>
        <v>0</v>
      </c>
      <c r="AC328" s="27">
        <f>IFERROR(VLOOKUP(C328,kolo19!$C$6:$H$150,6,0),0)</f>
        <v>0</v>
      </c>
      <c r="AD328" s="31">
        <f>IFERROR(VLOOKUP(C328,kolo20!$C$6:$H$145,6,0),0)</f>
        <v>0</v>
      </c>
      <c r="AE328" s="31">
        <f>IFERROR(VLOOKUP(C328,kolo21!$C$6:$H$152,6,0),0)</f>
        <v>0</v>
      </c>
      <c r="AF328" s="31">
        <f>IFERROR(VLOOKUP(C328,kolo22!$C$6:$H$151,6,0),0)</f>
        <v>0</v>
      </c>
      <c r="AG328" s="31">
        <f>IFERROR(VLOOKUP(C328,kolo23!$C$6:$H$118,6,0),0)</f>
        <v>0</v>
      </c>
      <c r="AH328" s="32">
        <f>IFERROR(VLOOKUP(C328,kolo24!$C$6:$H$143,6,0),0)</f>
        <v>0</v>
      </c>
      <c r="AI328" s="33">
        <f t="array" ref="AI328">SUM(LARGE(AA328:AH328,{1,2,3,4,5}))</f>
        <v>0</v>
      </c>
      <c r="AJ328" s="30">
        <f>IFERROR(VLOOKUP(C328,kolo25!$C$6:$H$200,6,0),0)</f>
        <v>0</v>
      </c>
      <c r="AK328" s="27">
        <f>IFERROR(VLOOKUP(C328,kolo26!$C$6:$H$200,6,0),0)</f>
        <v>0</v>
      </c>
      <c r="AL328" s="27">
        <f>IFERROR(VLOOKUP(C328,kolo27!$C$6:$H$200,6,0),0)</f>
        <v>0</v>
      </c>
      <c r="AM328" s="31">
        <f>IFERROR(VLOOKUP(C328,kolo28!$C$6:$H$200,6,0),0)</f>
        <v>0</v>
      </c>
      <c r="AN328" s="31">
        <f>IFERROR(VLOOKUP(C328,kolo29!$C$6:$H$159,6,0),0)</f>
        <v>0</v>
      </c>
      <c r="AO328" s="31">
        <f>IFERROR(VLOOKUP(C328,kolo30!$C$6:$H$75,6,0),0)</f>
        <v>0</v>
      </c>
      <c r="AP328" s="31">
        <f>IFERROR(VLOOKUP(C328,kolo31!$C$6:$H$118,6,0),0)</f>
        <v>0</v>
      </c>
      <c r="AQ328" s="34">
        <f>IFERROR(VLOOKUP(C328,kolo32!$C$6:$H$200,6,0),0)</f>
        <v>0</v>
      </c>
      <c r="AR328" s="35">
        <f t="array" ref="AR328">SUM(LARGE(AJ328:AQ328,{1,2,3,4,5}))</f>
        <v>0</v>
      </c>
      <c r="AS328" s="36">
        <f>Q328+Z328+AI328+AR328</f>
        <v>0</v>
      </c>
    </row>
    <row r="329" spans="1:45" ht="20.399999999999999" hidden="1">
      <c r="A329" s="18">
        <f t="shared" si="11"/>
        <v>58</v>
      </c>
      <c r="B329" s="19" t="s">
        <v>47</v>
      </c>
      <c r="C329" s="20" t="str">
        <f>Popis!A377</f>
        <v>Kraljević Pavo</v>
      </c>
      <c r="D329" s="21">
        <f>Popis!B377</f>
        <v>0</v>
      </c>
      <c r="E329" s="22" t="str">
        <f>LEFT($F329)</f>
        <v>M</v>
      </c>
      <c r="F329" s="23" t="str">
        <f>Popis!E377</f>
        <v>Mun</v>
      </c>
      <c r="G329" s="24" t="s">
        <v>48</v>
      </c>
      <c r="H329" s="25">
        <f>1 + COUNTIFS($AS$6:$AS$950,"&gt;" &amp;$AS329, $F$6:$F$950, $F329)</f>
        <v>14</v>
      </c>
      <c r="I329" s="26">
        <f>IFERROR(VLOOKUP(C329,kolo1!$C$8:$H$133,6,0),0)</f>
        <v>0</v>
      </c>
      <c r="J329" s="27">
        <f>IFERROR(VLOOKUP(C329,kolo2!$C$8:$H$199,6,0),0)</f>
        <v>0</v>
      </c>
      <c r="K329" s="27">
        <f>IFERROR(VLOOKUP(C329,kolo3!$C$7:$H$169,6,0),0)</f>
        <v>0</v>
      </c>
      <c r="L329" s="27">
        <f>IFERROR(VLOOKUP(C329,kolo4!$C$6:$H$171,6,0),0)</f>
        <v>0</v>
      </c>
      <c r="M329" s="27">
        <f>IFERROR(VLOOKUP(C329,kolo5!$C$6:$H$150,6,0),0)</f>
        <v>0</v>
      </c>
      <c r="N329" s="27">
        <f>IFERROR(VLOOKUP(C329,kolo6!$C$6:$H$153,6,0),0)</f>
        <v>0</v>
      </c>
      <c r="O329" s="27">
        <f>IFERROR(VLOOKUP(C329,kolo7!$C$6:$H$64,6,0),0)</f>
        <v>0</v>
      </c>
      <c r="P329" s="28">
        <f>IFERROR(VLOOKUP(C329,kolo8!$C$6:$H$134,6,0),0)</f>
        <v>0</v>
      </c>
      <c r="Q329" s="29">
        <f t="array" ref="Q329">SUM(LARGE(I329:P329,{1,2,3,4,5}))</f>
        <v>0</v>
      </c>
      <c r="R329" s="30">
        <f>IFERROR(VLOOKUP(C329,kolo9!$C$6:$H$200,6,0),0)</f>
        <v>0</v>
      </c>
      <c r="S329" s="27">
        <f>IFERROR(VLOOKUP(C329,kolo10!$C$6:$H$103,6,0),0)</f>
        <v>0</v>
      </c>
      <c r="T329" s="27">
        <f>IFERROR(VLOOKUP(C329,kolo11!$C$6:$H$154,6,0),0)</f>
        <v>0</v>
      </c>
      <c r="U329" s="31">
        <f>IFERROR(VLOOKUP(C329,kolo12!$C$6:$H$153,6,0),0)</f>
        <v>0</v>
      </c>
      <c r="V329" s="31">
        <f>IFERROR(VLOOKUP(C329,kolo13!$C$6:$H$151,6,0),0)</f>
        <v>0</v>
      </c>
      <c r="W329" s="31">
        <f>IFERROR(VLOOKUP(C329,kolo14!$C$6:$H$137,6,0),0)</f>
        <v>0</v>
      </c>
      <c r="X329" s="31">
        <f>IFERROR(VLOOKUP(C329,kolo15!$C$6:$H$149,6,0),0)</f>
        <v>0</v>
      </c>
      <c r="Y329" s="32">
        <f>IFERROR(VLOOKUP(C329,kolo16!$C$6:$H$155,6,0),0)</f>
        <v>0</v>
      </c>
      <c r="Z329" s="33">
        <f t="array" ref="Z329">SUM(LARGE(R329:Y329,{1,2,3,4,5}))</f>
        <v>0</v>
      </c>
      <c r="AA329" s="30">
        <f>IFERROR(VLOOKUP(C329,kolo17!$C$6:$H$151,6,0),0)</f>
        <v>0</v>
      </c>
      <c r="AB329" s="27">
        <f>IFERROR(VLOOKUP(C329,kolo18!$C$6:$H$157,6,0),0)</f>
        <v>0</v>
      </c>
      <c r="AC329" s="27">
        <f>IFERROR(VLOOKUP(C329,kolo19!$C$6:$H$150,6,0),0)</f>
        <v>0</v>
      </c>
      <c r="AD329" s="31">
        <f>IFERROR(VLOOKUP(C329,kolo20!$C$6:$H$145,6,0),0)</f>
        <v>0</v>
      </c>
      <c r="AE329" s="31">
        <f>IFERROR(VLOOKUP(C329,kolo21!$C$6:$H$152,6,0),0)</f>
        <v>0</v>
      </c>
      <c r="AF329" s="31">
        <f>IFERROR(VLOOKUP(C329,kolo22!$C$6:$H$151,6,0),0)</f>
        <v>0</v>
      </c>
      <c r="AG329" s="31">
        <f>IFERROR(VLOOKUP(C329,kolo23!$C$6:$H$118,6,0),0)</f>
        <v>0</v>
      </c>
      <c r="AH329" s="32">
        <f>IFERROR(VLOOKUP(C329,kolo24!$C$6:$H$143,6,0),0)</f>
        <v>0</v>
      </c>
      <c r="AI329" s="33">
        <f t="array" ref="AI329">SUM(LARGE(AA329:AH329,{1,2,3,4,5}))</f>
        <v>0</v>
      </c>
      <c r="AJ329" s="30">
        <f>IFERROR(VLOOKUP(C329,kolo25!$C$6:$H$200,6,0),0)</f>
        <v>0</v>
      </c>
      <c r="AK329" s="27">
        <f>IFERROR(VLOOKUP(C329,kolo26!$C$6:$H$200,6,0),0)</f>
        <v>0</v>
      </c>
      <c r="AL329" s="27">
        <f>IFERROR(VLOOKUP(C329,kolo27!$C$6:$H$200,6,0),0)</f>
        <v>0</v>
      </c>
      <c r="AM329" s="31">
        <f>IFERROR(VLOOKUP(C329,kolo28!$C$6:$H$200,6,0),0)</f>
        <v>0</v>
      </c>
      <c r="AN329" s="31">
        <f>IFERROR(VLOOKUP(C329,kolo29!$C$6:$H$159,6,0),0)</f>
        <v>0</v>
      </c>
      <c r="AO329" s="31">
        <f>IFERROR(VLOOKUP(C329,kolo30!$C$6:$H$75,6,0),0)</f>
        <v>0</v>
      </c>
      <c r="AP329" s="31">
        <f>IFERROR(VLOOKUP(C329,kolo31!$C$6:$H$118,6,0),0)</f>
        <v>0</v>
      </c>
      <c r="AQ329" s="34">
        <f>IFERROR(VLOOKUP(C329,kolo32!$C$6:$H$200,6,0),0)</f>
        <v>0</v>
      </c>
      <c r="AR329" s="35">
        <f t="array" ref="AR329">SUM(LARGE(AJ329:AQ329,{1,2,3,4,5}))</f>
        <v>0</v>
      </c>
      <c r="AS329" s="36">
        <f>Q329+Z329+AI329+AR329</f>
        <v>0</v>
      </c>
    </row>
    <row r="330" spans="1:45" ht="20.399999999999999" hidden="1">
      <c r="A330" s="18">
        <f t="shared" si="11"/>
        <v>23</v>
      </c>
      <c r="B330" s="19" t="s">
        <v>47</v>
      </c>
      <c r="C330" s="20" t="str">
        <f>Popis!A336</f>
        <v>Zubac Klara</v>
      </c>
      <c r="D330" s="21">
        <f>Popis!B336</f>
        <v>1995</v>
      </c>
      <c r="E330" s="22" t="str">
        <f>LEFT($F330)</f>
        <v>Ž</v>
      </c>
      <c r="F330" s="23" t="str">
        <f>Popis!E336</f>
        <v>ŽS</v>
      </c>
      <c r="G330" s="24" t="s">
        <v>48</v>
      </c>
      <c r="H330" s="25">
        <f>1 + COUNTIFS($AS$6:$AS$950,"&gt;" &amp;$AS330, $F$6:$F$950, $F330)</f>
        <v>5</v>
      </c>
      <c r="I330" s="26">
        <f>IFERROR(VLOOKUP(C330,kolo1!$C$8:$H$133,6,0),0)</f>
        <v>0</v>
      </c>
      <c r="J330" s="27">
        <f>IFERROR(VLOOKUP(C330,kolo2!$C$8:$H$199,6,0),0)</f>
        <v>0</v>
      </c>
      <c r="K330" s="27">
        <f>IFERROR(VLOOKUP(C330,kolo3!$C$7:$H$169,6,0),0)</f>
        <v>26.912000000000003</v>
      </c>
      <c r="L330" s="27">
        <f>IFERROR(VLOOKUP(C330,kolo4!$C$6:$H$171,6,0),0)</f>
        <v>0</v>
      </c>
      <c r="M330" s="27">
        <f>IFERROR(VLOOKUP(C330,kolo5!$C$6:$H$150,6,0),0)</f>
        <v>0</v>
      </c>
      <c r="N330" s="27">
        <f>IFERROR(VLOOKUP(C330,kolo6!$C$6:$H$153,6,0),0)</f>
        <v>0</v>
      </c>
      <c r="O330" s="27">
        <f>IFERROR(VLOOKUP(C330,kolo7!$C$6:$H$64,6,0),0)</f>
        <v>0</v>
      </c>
      <c r="P330" s="28">
        <f>IFERROR(VLOOKUP(C330,kolo8!$C$6:$H$134,6,0),0)</f>
        <v>0</v>
      </c>
      <c r="Q330" s="29">
        <f t="array" ref="Q330">SUM(LARGE(I330:P330,{1,2,3,4,5}))</f>
        <v>26.912000000000003</v>
      </c>
      <c r="R330" s="30">
        <f>IFERROR(VLOOKUP(C330,kolo9!$C$6:$H$200,6,0),0)</f>
        <v>0</v>
      </c>
      <c r="S330" s="27">
        <f>IFERROR(VLOOKUP(C330,kolo10!$C$6:$H$103,6,0),0)</f>
        <v>0</v>
      </c>
      <c r="T330" s="27">
        <f>IFERROR(VLOOKUP(C330,kolo11!$C$6:$H$154,6,0),0)</f>
        <v>0</v>
      </c>
      <c r="U330" s="31">
        <f>IFERROR(VLOOKUP(C330,kolo12!$C$6:$H$153,6,0),0)</f>
        <v>0</v>
      </c>
      <c r="V330" s="31">
        <f>IFERROR(VLOOKUP(C330,kolo13!$C$6:$H$151,6,0),0)</f>
        <v>0</v>
      </c>
      <c r="W330" s="31">
        <f>IFERROR(VLOOKUP(C330,kolo14!$C$6:$H$137,6,0),0)</f>
        <v>0</v>
      </c>
      <c r="X330" s="31">
        <f>IFERROR(VLOOKUP(C330,kolo15!$C$6:$H$149,6,0),0)</f>
        <v>0</v>
      </c>
      <c r="Y330" s="32">
        <f>IFERROR(VLOOKUP(C330,kolo16!$C$6:$H$155,6,0),0)</f>
        <v>0</v>
      </c>
      <c r="Z330" s="33">
        <f t="array" ref="Z330">SUM(LARGE(R330:Y330,{1,2,3,4,5}))</f>
        <v>0</v>
      </c>
      <c r="AA330" s="30">
        <f>IFERROR(VLOOKUP(C330,kolo17!$C$6:$H$151,6,0),0)</f>
        <v>0</v>
      </c>
      <c r="AB330" s="27">
        <f>IFERROR(VLOOKUP(C330,kolo18!$C$6:$H$157,6,0),0)</f>
        <v>0</v>
      </c>
      <c r="AC330" s="27">
        <f>IFERROR(VLOOKUP(C330,kolo19!$C$6:$H$150,6,0),0)</f>
        <v>0</v>
      </c>
      <c r="AD330" s="31">
        <f>IFERROR(VLOOKUP(C330,kolo20!$C$6:$H$145,6,0),0)</f>
        <v>0</v>
      </c>
      <c r="AE330" s="31">
        <f>IFERROR(VLOOKUP(C330,kolo21!$C$6:$H$152,6,0),0)</f>
        <v>0</v>
      </c>
      <c r="AF330" s="31">
        <f>IFERROR(VLOOKUP(C330,kolo22!$C$6:$H$151,6,0),0)</f>
        <v>0</v>
      </c>
      <c r="AG330" s="31">
        <f>IFERROR(VLOOKUP(C330,kolo23!$C$6:$H$118,6,0),0)</f>
        <v>0</v>
      </c>
      <c r="AH330" s="32">
        <f>IFERROR(VLOOKUP(C330,kolo24!$C$6:$H$143,6,0),0)</f>
        <v>0</v>
      </c>
      <c r="AI330" s="33">
        <f t="array" ref="AI330">SUM(LARGE(AA330:AH330,{1,2,3,4,5}))</f>
        <v>0</v>
      </c>
      <c r="AJ330" s="30">
        <f>IFERROR(VLOOKUP(C330,kolo25!$C$6:$H$200,6,0),0)</f>
        <v>0</v>
      </c>
      <c r="AK330" s="27">
        <f>IFERROR(VLOOKUP(C330,kolo26!$C$6:$H$200,6,0),0)</f>
        <v>0</v>
      </c>
      <c r="AL330" s="27">
        <f>IFERROR(VLOOKUP(C330,kolo27!$C$6:$H$200,6,0),0)</f>
        <v>0</v>
      </c>
      <c r="AM330" s="31">
        <f>IFERROR(VLOOKUP(C330,kolo28!$C$6:$H$200,6,0),0)</f>
        <v>0</v>
      </c>
      <c r="AN330" s="31">
        <f>IFERROR(VLOOKUP(C330,kolo29!$C$6:$H$159,6,0),0)</f>
        <v>0</v>
      </c>
      <c r="AO330" s="31">
        <f>IFERROR(VLOOKUP(C330,kolo30!$C$6:$H$75,6,0),0)</f>
        <v>0</v>
      </c>
      <c r="AP330" s="31">
        <f>IFERROR(VLOOKUP(C330,kolo31!$C$6:$H$118,6,0),0)</f>
        <v>0</v>
      </c>
      <c r="AQ330" s="34">
        <f>IFERROR(VLOOKUP(C330,kolo32!$C$6:$H$200,6,0),0)</f>
        <v>0</v>
      </c>
      <c r="AR330" s="35">
        <f t="array" ref="AR330">SUM(LARGE(AJ330:AQ330,{1,2,3,4,5}))</f>
        <v>0</v>
      </c>
      <c r="AS330" s="36">
        <f>Q330+Z330+AI330+AR330</f>
        <v>26.912000000000003</v>
      </c>
    </row>
    <row r="331" spans="1:45" ht="20.399999999999999" hidden="1">
      <c r="A331" s="18">
        <f t="shared" si="11"/>
        <v>34</v>
      </c>
      <c r="B331" s="19" t="s">
        <v>47</v>
      </c>
      <c r="C331" s="20" t="str">
        <f>Popis!A337</f>
        <v>Kušić Ivana</v>
      </c>
      <c r="D331" s="21">
        <f>Popis!B337</f>
        <v>1980</v>
      </c>
      <c r="E331" s="22" t="str">
        <f>LEFT($F331)</f>
        <v>Ž</v>
      </c>
      <c r="F331" s="23" t="str">
        <f>Popis!E337</f>
        <v>Ž40</v>
      </c>
      <c r="G331" s="24" t="s">
        <v>48</v>
      </c>
      <c r="H331" s="25">
        <f>1 + COUNTIFS($AS$6:$AS$950,"&gt;" &amp;$AS331, $F$6:$F$950, $F331)</f>
        <v>7</v>
      </c>
      <c r="I331" s="26">
        <f>IFERROR(VLOOKUP(C331,kolo1!$C$8:$H$133,6,0),0)</f>
        <v>0</v>
      </c>
      <c r="J331" s="27">
        <f>IFERROR(VLOOKUP(C331,kolo2!$C$8:$H$199,6,0),0)</f>
        <v>0</v>
      </c>
      <c r="K331" s="27">
        <f>IFERROR(VLOOKUP(C331,kolo3!$C$7:$H$169,6,0),0)</f>
        <v>0</v>
      </c>
      <c r="L331" s="27">
        <f>IFERROR(VLOOKUP(C331,kolo4!$C$6:$H$171,6,0),0)</f>
        <v>0</v>
      </c>
      <c r="M331" s="27">
        <f>IFERROR(VLOOKUP(C331,kolo5!$C$6:$H$150,6,0),0)</f>
        <v>0</v>
      </c>
      <c r="N331" s="27">
        <f>IFERROR(VLOOKUP(C331,kolo6!$C$6:$H$153,6,0),0)</f>
        <v>0</v>
      </c>
      <c r="O331" s="27">
        <f>IFERROR(VLOOKUP(C331,kolo7!$C$6:$H$64,6,0),0)</f>
        <v>0</v>
      </c>
      <c r="P331" s="28">
        <f>IFERROR(VLOOKUP(C331,kolo8!$C$6:$H$134,6,0),0)</f>
        <v>0</v>
      </c>
      <c r="Q331" s="29">
        <f t="array" ref="Q331">SUM(LARGE(I331:P331,{1,2,3,4,5}))</f>
        <v>0</v>
      </c>
      <c r="R331" s="30">
        <f>IFERROR(VLOOKUP(C331,kolo9!$C$6:$H$200,6,0),0)</f>
        <v>0</v>
      </c>
      <c r="S331" s="27">
        <f>IFERROR(VLOOKUP(C331,kolo10!$C$6:$H$103,6,0),0)</f>
        <v>0</v>
      </c>
      <c r="T331" s="27">
        <f>IFERROR(VLOOKUP(C331,kolo11!$C$6:$H$154,6,0),0)</f>
        <v>0</v>
      </c>
      <c r="U331" s="31">
        <f>IFERROR(VLOOKUP(C331,kolo12!$C$6:$H$153,6,0),0)</f>
        <v>0</v>
      </c>
      <c r="V331" s="31">
        <f>IFERROR(VLOOKUP(C331,kolo13!$C$6:$H$151,6,0),0)</f>
        <v>0</v>
      </c>
      <c r="W331" s="31">
        <f>IFERROR(VLOOKUP(C331,kolo14!$C$6:$H$137,6,0),0)</f>
        <v>0</v>
      </c>
      <c r="X331" s="31">
        <f>IFERROR(VLOOKUP(C331,kolo15!$C$6:$H$149,6,0),0)</f>
        <v>0</v>
      </c>
      <c r="Y331" s="32">
        <f>IFERROR(VLOOKUP(C331,kolo16!$C$6:$H$155,6,0),0)</f>
        <v>0</v>
      </c>
      <c r="Z331" s="33">
        <f t="array" ref="Z331">SUM(LARGE(R331:Y331,{1,2,3,4,5}))</f>
        <v>0</v>
      </c>
      <c r="AA331" s="30">
        <f>IFERROR(VLOOKUP(C331,kolo17!$C$6:$H$151,6,0),0)</f>
        <v>0</v>
      </c>
      <c r="AB331" s="27">
        <f>IFERROR(VLOOKUP(C331,kolo18!$C$6:$H$157,6,0),0)</f>
        <v>0</v>
      </c>
      <c r="AC331" s="27">
        <f>IFERROR(VLOOKUP(C331,kolo19!$C$6:$H$150,6,0),0)</f>
        <v>0</v>
      </c>
      <c r="AD331" s="31">
        <f>IFERROR(VLOOKUP(C331,kolo20!$C$6:$H$145,6,0),0)</f>
        <v>0</v>
      </c>
      <c r="AE331" s="31">
        <f>IFERROR(VLOOKUP(C331,kolo21!$C$6:$H$152,6,0),0)</f>
        <v>0</v>
      </c>
      <c r="AF331" s="31">
        <f>IFERROR(VLOOKUP(C331,kolo22!$C$6:$H$151,6,0),0)</f>
        <v>0</v>
      </c>
      <c r="AG331" s="31">
        <f>IFERROR(VLOOKUP(C331,kolo23!$C$6:$H$118,6,0),0)</f>
        <v>0</v>
      </c>
      <c r="AH331" s="32">
        <f>IFERROR(VLOOKUP(C331,kolo24!$C$6:$H$143,6,0),0)</f>
        <v>0</v>
      </c>
      <c r="AI331" s="33">
        <f t="array" ref="AI331">SUM(LARGE(AA331:AH331,{1,2,3,4,5}))</f>
        <v>0</v>
      </c>
      <c r="AJ331" s="30">
        <f>IFERROR(VLOOKUP(C331,kolo25!$C$6:$H$200,6,0),0)</f>
        <v>0</v>
      </c>
      <c r="AK331" s="27">
        <f>IFERROR(VLOOKUP(C331,kolo26!$C$6:$H$200,6,0),0)</f>
        <v>0</v>
      </c>
      <c r="AL331" s="27">
        <f>IFERROR(VLOOKUP(C331,kolo27!$C$6:$H$200,6,0),0)</f>
        <v>0</v>
      </c>
      <c r="AM331" s="31">
        <f>IFERROR(VLOOKUP(C331,kolo28!$C$6:$H$200,6,0),0)</f>
        <v>0</v>
      </c>
      <c r="AN331" s="31">
        <f>IFERROR(VLOOKUP(C331,kolo29!$C$6:$H$159,6,0),0)</f>
        <v>0</v>
      </c>
      <c r="AO331" s="31">
        <f>IFERROR(VLOOKUP(C331,kolo30!$C$6:$H$75,6,0),0)</f>
        <v>0</v>
      </c>
      <c r="AP331" s="31">
        <f>IFERROR(VLOOKUP(C331,kolo31!$C$6:$H$118,6,0),0)</f>
        <v>0</v>
      </c>
      <c r="AQ331" s="34">
        <f>IFERROR(VLOOKUP(C331,kolo32!$C$6:$H$200,6,0),0)</f>
        <v>0</v>
      </c>
      <c r="AR331" s="35">
        <f t="array" ref="AR331">SUM(LARGE(AJ331:AQ331,{1,2,3,4,5}))</f>
        <v>0</v>
      </c>
      <c r="AS331" s="36">
        <f>Q331+Z331+AI331+AR331</f>
        <v>0</v>
      </c>
    </row>
    <row r="332" spans="1:45" ht="20.399999999999999" hidden="1">
      <c r="A332" s="18">
        <f t="shared" si="11"/>
        <v>58</v>
      </c>
      <c r="B332" s="19" t="s">
        <v>47</v>
      </c>
      <c r="C332" s="20" t="str">
        <f>Popis!A385</f>
        <v>Horvat Jurica</v>
      </c>
      <c r="D332" s="21">
        <f>Popis!B385</f>
        <v>0</v>
      </c>
      <c r="E332" s="22" t="str">
        <f>LEFT($F332)</f>
        <v>M</v>
      </c>
      <c r="F332" s="23" t="str">
        <f>Popis!E385</f>
        <v>Mun</v>
      </c>
      <c r="G332" s="24" t="s">
        <v>48</v>
      </c>
      <c r="H332" s="25">
        <f>1 + COUNTIFS($AS$6:$AS$950,"&gt;" &amp;$AS332, $F$6:$F$950, $F332)</f>
        <v>14</v>
      </c>
      <c r="I332" s="26">
        <f>IFERROR(VLOOKUP(C332,kolo1!$C$8:$H$133,6,0),0)</f>
        <v>0</v>
      </c>
      <c r="J332" s="27">
        <f>IFERROR(VLOOKUP(C332,kolo2!$C$8:$H$199,6,0),0)</f>
        <v>0</v>
      </c>
      <c r="K332" s="27">
        <f>IFERROR(VLOOKUP(C332,kolo3!$C$7:$H$169,6,0),0)</f>
        <v>0</v>
      </c>
      <c r="L332" s="27">
        <f>IFERROR(VLOOKUP(C332,kolo4!$C$6:$H$171,6,0),0)</f>
        <v>0</v>
      </c>
      <c r="M332" s="27">
        <f>IFERROR(VLOOKUP(C332,kolo5!$C$6:$H$150,6,0),0)</f>
        <v>0</v>
      </c>
      <c r="N332" s="27">
        <f>IFERROR(VLOOKUP(C332,kolo6!$C$6:$H$153,6,0),0)</f>
        <v>0</v>
      </c>
      <c r="O332" s="27">
        <f>IFERROR(VLOOKUP(C332,kolo7!$C$6:$H$64,6,0),0)</f>
        <v>0</v>
      </c>
      <c r="P332" s="28">
        <f>IFERROR(VLOOKUP(C332,kolo8!$C$6:$H$134,6,0),0)</f>
        <v>0</v>
      </c>
      <c r="Q332" s="29">
        <f t="array" ref="Q332">SUM(LARGE(I332:P332,{1,2,3,4,5}))</f>
        <v>0</v>
      </c>
      <c r="R332" s="30">
        <f>IFERROR(VLOOKUP(C332,kolo9!$C$6:$H$200,6,0),0)</f>
        <v>0</v>
      </c>
      <c r="S332" s="27">
        <f>IFERROR(VLOOKUP(C332,kolo10!$C$6:$H$103,6,0),0)</f>
        <v>0</v>
      </c>
      <c r="T332" s="27">
        <f>IFERROR(VLOOKUP(C332,kolo11!$C$6:$H$154,6,0),0)</f>
        <v>0</v>
      </c>
      <c r="U332" s="31">
        <f>IFERROR(VLOOKUP(C332,kolo12!$C$6:$H$153,6,0),0)</f>
        <v>0</v>
      </c>
      <c r="V332" s="31">
        <f>IFERROR(VLOOKUP(C332,kolo13!$C$6:$H$151,6,0),0)</f>
        <v>0</v>
      </c>
      <c r="W332" s="31">
        <f>IFERROR(VLOOKUP(C332,kolo14!$C$6:$H$137,6,0),0)</f>
        <v>0</v>
      </c>
      <c r="X332" s="31">
        <f>IFERROR(VLOOKUP(C332,kolo15!$C$6:$H$149,6,0),0)</f>
        <v>0</v>
      </c>
      <c r="Y332" s="32">
        <f>IFERROR(VLOOKUP(C332,kolo16!$C$6:$H$155,6,0),0)</f>
        <v>0</v>
      </c>
      <c r="Z332" s="33">
        <f t="array" ref="Z332">SUM(LARGE(R332:Y332,{1,2,3,4,5}))</f>
        <v>0</v>
      </c>
      <c r="AA332" s="30">
        <f>IFERROR(VLOOKUP(C332,kolo17!$C$6:$H$151,6,0),0)</f>
        <v>0</v>
      </c>
      <c r="AB332" s="27">
        <f>IFERROR(VLOOKUP(C332,kolo18!$C$6:$H$157,6,0),0)</f>
        <v>0</v>
      </c>
      <c r="AC332" s="27">
        <f>IFERROR(VLOOKUP(C332,kolo19!$C$6:$H$150,6,0),0)</f>
        <v>0</v>
      </c>
      <c r="AD332" s="31">
        <f>IFERROR(VLOOKUP(C332,kolo20!$C$6:$H$145,6,0),0)</f>
        <v>0</v>
      </c>
      <c r="AE332" s="31">
        <f>IFERROR(VLOOKUP(C332,kolo21!$C$6:$H$152,6,0),0)</f>
        <v>0</v>
      </c>
      <c r="AF332" s="31">
        <f>IFERROR(VLOOKUP(C332,kolo22!$C$6:$H$151,6,0),0)</f>
        <v>0</v>
      </c>
      <c r="AG332" s="31">
        <f>IFERROR(VLOOKUP(C332,kolo23!$C$6:$H$118,6,0),0)</f>
        <v>0</v>
      </c>
      <c r="AH332" s="32">
        <f>IFERROR(VLOOKUP(C332,kolo24!$C$6:$H$143,6,0),0)</f>
        <v>0</v>
      </c>
      <c r="AI332" s="33">
        <f t="array" ref="AI332">SUM(LARGE(AA332:AH332,{1,2,3,4,5}))</f>
        <v>0</v>
      </c>
      <c r="AJ332" s="30">
        <f>IFERROR(VLOOKUP(C332,kolo25!$C$6:$H$200,6,0),0)</f>
        <v>0</v>
      </c>
      <c r="AK332" s="27">
        <f>IFERROR(VLOOKUP(C332,kolo26!$C$6:$H$200,6,0),0)</f>
        <v>0</v>
      </c>
      <c r="AL332" s="27">
        <f>IFERROR(VLOOKUP(C332,kolo27!$C$6:$H$200,6,0),0)</f>
        <v>0</v>
      </c>
      <c r="AM332" s="31">
        <f>IFERROR(VLOOKUP(C332,kolo28!$C$6:$H$200,6,0),0)</f>
        <v>0</v>
      </c>
      <c r="AN332" s="31">
        <f>IFERROR(VLOOKUP(C332,kolo29!$C$6:$H$159,6,0),0)</f>
        <v>0</v>
      </c>
      <c r="AO332" s="31">
        <f>IFERROR(VLOOKUP(C332,kolo30!$C$6:$H$75,6,0),0)</f>
        <v>0</v>
      </c>
      <c r="AP332" s="31">
        <f>IFERROR(VLOOKUP(C332,kolo31!$C$6:$H$118,6,0),0)</f>
        <v>0</v>
      </c>
      <c r="AQ332" s="34">
        <f>IFERROR(VLOOKUP(C332,kolo32!$C$6:$H$200,6,0),0)</f>
        <v>0</v>
      </c>
      <c r="AR332" s="35">
        <f t="array" ref="AR332">SUM(LARGE(AJ332:AQ332,{1,2,3,4,5}))</f>
        <v>0</v>
      </c>
      <c r="AS332" s="36">
        <f>Q332+Z332+AI332+AR332</f>
        <v>0</v>
      </c>
    </row>
    <row r="333" spans="1:45" ht="20.399999999999999" hidden="1">
      <c r="A333" s="18">
        <f t="shared" si="11"/>
        <v>58</v>
      </c>
      <c r="B333" s="19" t="s">
        <v>47</v>
      </c>
      <c r="C333" s="20" t="str">
        <f>Popis!A386</f>
        <v>Hrelec Nino</v>
      </c>
      <c r="D333" s="21">
        <f>Popis!B386</f>
        <v>0</v>
      </c>
      <c r="E333" s="22" t="str">
        <f>LEFT($F333)</f>
        <v>M</v>
      </c>
      <c r="F333" s="23" t="str">
        <f>Popis!E386</f>
        <v>Mun</v>
      </c>
      <c r="G333" s="24" t="s">
        <v>48</v>
      </c>
      <c r="H333" s="25">
        <f>1 + COUNTIFS($AS$6:$AS$950,"&gt;" &amp;$AS333, $F$6:$F$950, $F333)</f>
        <v>14</v>
      </c>
      <c r="I333" s="26">
        <f>IFERROR(VLOOKUP(C333,kolo1!$C$8:$H$133,6,0),0)</f>
        <v>0</v>
      </c>
      <c r="J333" s="27">
        <f>IFERROR(VLOOKUP(C333,kolo2!$C$8:$H$199,6,0),0)</f>
        <v>0</v>
      </c>
      <c r="K333" s="27">
        <f>IFERROR(VLOOKUP(C333,kolo3!$C$7:$H$169,6,0),0)</f>
        <v>0</v>
      </c>
      <c r="L333" s="27">
        <f>IFERROR(VLOOKUP(C333,kolo4!$C$6:$H$171,6,0),0)</f>
        <v>0</v>
      </c>
      <c r="M333" s="27">
        <f>IFERROR(VLOOKUP(C333,kolo5!$C$6:$H$150,6,0),0)</f>
        <v>0</v>
      </c>
      <c r="N333" s="27">
        <f>IFERROR(VLOOKUP(C333,kolo6!$C$6:$H$153,6,0),0)</f>
        <v>0</v>
      </c>
      <c r="O333" s="27">
        <f>IFERROR(VLOOKUP(C333,kolo7!$C$6:$H$64,6,0),0)</f>
        <v>0</v>
      </c>
      <c r="P333" s="28">
        <f>IFERROR(VLOOKUP(C333,kolo8!$C$6:$H$134,6,0),0)</f>
        <v>0</v>
      </c>
      <c r="Q333" s="29">
        <f t="array" ref="Q333">SUM(LARGE(I333:P333,{1,2,3,4,5}))</f>
        <v>0</v>
      </c>
      <c r="R333" s="30">
        <f>IFERROR(VLOOKUP(C333,kolo9!$C$6:$H$200,6,0),0)</f>
        <v>0</v>
      </c>
      <c r="S333" s="27">
        <f>IFERROR(VLOOKUP(C333,kolo10!$C$6:$H$103,6,0),0)</f>
        <v>0</v>
      </c>
      <c r="T333" s="27">
        <f>IFERROR(VLOOKUP(C333,kolo11!$C$6:$H$154,6,0),0)</f>
        <v>0</v>
      </c>
      <c r="U333" s="31">
        <f>IFERROR(VLOOKUP(C333,kolo12!$C$6:$H$153,6,0),0)</f>
        <v>0</v>
      </c>
      <c r="V333" s="31">
        <f>IFERROR(VLOOKUP(C333,kolo13!$C$6:$H$151,6,0),0)</f>
        <v>0</v>
      </c>
      <c r="W333" s="31">
        <f>IFERROR(VLOOKUP(C333,kolo14!$C$6:$H$137,6,0),0)</f>
        <v>0</v>
      </c>
      <c r="X333" s="31">
        <f>IFERROR(VLOOKUP(C333,kolo15!$C$6:$H$149,6,0),0)</f>
        <v>0</v>
      </c>
      <c r="Y333" s="32">
        <f>IFERROR(VLOOKUP(C333,kolo16!$C$6:$H$155,6,0),0)</f>
        <v>0</v>
      </c>
      <c r="Z333" s="33">
        <f t="array" ref="Z333">SUM(LARGE(R333:Y333,{1,2,3,4,5}))</f>
        <v>0</v>
      </c>
      <c r="AA333" s="30">
        <f>IFERROR(VLOOKUP(C333,kolo17!$C$6:$H$151,6,0),0)</f>
        <v>0</v>
      </c>
      <c r="AB333" s="27">
        <f>IFERROR(VLOOKUP(C333,kolo18!$C$6:$H$157,6,0),0)</f>
        <v>0</v>
      </c>
      <c r="AC333" s="27">
        <f>IFERROR(VLOOKUP(C333,kolo19!$C$6:$H$150,6,0),0)</f>
        <v>0</v>
      </c>
      <c r="AD333" s="31">
        <f>IFERROR(VLOOKUP(C333,kolo20!$C$6:$H$145,6,0),0)</f>
        <v>0</v>
      </c>
      <c r="AE333" s="31">
        <f>IFERROR(VLOOKUP(C333,kolo21!$C$6:$H$152,6,0),0)</f>
        <v>0</v>
      </c>
      <c r="AF333" s="31">
        <f>IFERROR(VLOOKUP(C333,kolo22!$C$6:$H$151,6,0),0)</f>
        <v>0</v>
      </c>
      <c r="AG333" s="31">
        <f>IFERROR(VLOOKUP(C333,kolo23!$C$6:$H$118,6,0),0)</f>
        <v>0</v>
      </c>
      <c r="AH333" s="32">
        <f>IFERROR(VLOOKUP(C333,kolo24!$C$6:$H$143,6,0),0)</f>
        <v>0</v>
      </c>
      <c r="AI333" s="33">
        <f t="array" ref="AI333">SUM(LARGE(AA333:AH333,{1,2,3,4,5}))</f>
        <v>0</v>
      </c>
      <c r="AJ333" s="30">
        <f>IFERROR(VLOOKUP(C333,kolo25!$C$6:$H$200,6,0),0)</f>
        <v>0</v>
      </c>
      <c r="AK333" s="27">
        <f>IFERROR(VLOOKUP(C333,kolo26!$C$6:$H$200,6,0),0)</f>
        <v>0</v>
      </c>
      <c r="AL333" s="27">
        <f>IFERROR(VLOOKUP(C333,kolo27!$C$6:$H$200,6,0),0)</f>
        <v>0</v>
      </c>
      <c r="AM333" s="31">
        <f>IFERROR(VLOOKUP(C333,kolo28!$C$6:$H$200,6,0),0)</f>
        <v>0</v>
      </c>
      <c r="AN333" s="31">
        <f>IFERROR(VLOOKUP(C333,kolo29!$C$6:$H$159,6,0),0)</f>
        <v>0</v>
      </c>
      <c r="AO333" s="31">
        <f>IFERROR(VLOOKUP(C333,kolo30!$C$6:$H$75,6,0),0)</f>
        <v>0</v>
      </c>
      <c r="AP333" s="31">
        <f>IFERROR(VLOOKUP(C333,kolo31!$C$6:$H$118,6,0),0)</f>
        <v>0</v>
      </c>
      <c r="AQ333" s="34">
        <f>IFERROR(VLOOKUP(C333,kolo32!$C$6:$H$200,6,0),0)</f>
        <v>0</v>
      </c>
      <c r="AR333" s="35">
        <f t="array" ref="AR333">SUM(LARGE(AJ333:AQ333,{1,2,3,4,5}))</f>
        <v>0</v>
      </c>
      <c r="AS333" s="36">
        <f>Q333+Z333+AI333+AR333</f>
        <v>0</v>
      </c>
    </row>
    <row r="334" spans="1:45" ht="20.399999999999999" hidden="1">
      <c r="A334" s="18">
        <f t="shared" si="11"/>
        <v>58</v>
      </c>
      <c r="B334" s="19" t="s">
        <v>47</v>
      </c>
      <c r="C334" s="20" t="str">
        <f>Popis!A405</f>
        <v>Abramac Filip</v>
      </c>
      <c r="D334" s="21">
        <f>Popis!B405</f>
        <v>0</v>
      </c>
      <c r="E334" s="22" t="str">
        <f>LEFT($F334)</f>
        <v>M</v>
      </c>
      <c r="F334" s="23" t="str">
        <f>Popis!E405</f>
        <v>Mun</v>
      </c>
      <c r="G334" s="24" t="s">
        <v>48</v>
      </c>
      <c r="H334" s="25">
        <f>1 + COUNTIFS($AS$6:$AS$950,"&gt;" &amp;$AS334, $F$6:$F$950, $F334)</f>
        <v>14</v>
      </c>
      <c r="I334" s="26">
        <f>IFERROR(VLOOKUP(C334,kolo1!$C$8:$H$133,6,0),0)</f>
        <v>0</v>
      </c>
      <c r="J334" s="27">
        <f>IFERROR(VLOOKUP(C334,kolo2!$C$8:$H$199,6,0),0)</f>
        <v>0</v>
      </c>
      <c r="K334" s="27">
        <f>IFERROR(VLOOKUP(C334,kolo3!$C$7:$H$169,6,0),0)</f>
        <v>0</v>
      </c>
      <c r="L334" s="27">
        <f>IFERROR(VLOOKUP(C334,kolo4!$C$6:$H$171,6,0),0)</f>
        <v>0</v>
      </c>
      <c r="M334" s="27">
        <f>IFERROR(VLOOKUP(C334,kolo5!$C$6:$H$150,6,0),0)</f>
        <v>0</v>
      </c>
      <c r="N334" s="27">
        <f>IFERROR(VLOOKUP(C334,kolo6!$C$6:$H$153,6,0),0)</f>
        <v>0</v>
      </c>
      <c r="O334" s="27">
        <f>IFERROR(VLOOKUP(C334,kolo7!$C$6:$H$64,6,0),0)</f>
        <v>0</v>
      </c>
      <c r="P334" s="28">
        <f>IFERROR(VLOOKUP(C334,kolo8!$C$6:$H$134,6,0),0)</f>
        <v>0</v>
      </c>
      <c r="Q334" s="29">
        <f t="array" ref="Q334">SUM(LARGE(I334:P334,{1,2,3,4,5}))</f>
        <v>0</v>
      </c>
      <c r="R334" s="30">
        <f>IFERROR(VLOOKUP(C334,kolo9!$C$6:$H$200,6,0),0)</f>
        <v>0</v>
      </c>
      <c r="S334" s="27">
        <f>IFERROR(VLOOKUP(C334,kolo10!$C$6:$H$103,6,0),0)</f>
        <v>0</v>
      </c>
      <c r="T334" s="27">
        <f>IFERROR(VLOOKUP(C334,kolo11!$C$6:$H$154,6,0),0)</f>
        <v>0</v>
      </c>
      <c r="U334" s="31">
        <f>IFERROR(VLOOKUP(C334,kolo12!$C$6:$H$153,6,0),0)</f>
        <v>0</v>
      </c>
      <c r="V334" s="31">
        <f>IFERROR(VLOOKUP(C334,kolo13!$C$6:$H$151,6,0),0)</f>
        <v>0</v>
      </c>
      <c r="W334" s="31">
        <f>IFERROR(VLOOKUP(C334,kolo14!$C$6:$H$137,6,0),0)</f>
        <v>0</v>
      </c>
      <c r="X334" s="31">
        <f>IFERROR(VLOOKUP(C334,kolo15!$C$6:$H$149,6,0),0)</f>
        <v>0</v>
      </c>
      <c r="Y334" s="32">
        <f>IFERROR(VLOOKUP(C334,kolo16!$C$6:$H$155,6,0),0)</f>
        <v>0</v>
      </c>
      <c r="Z334" s="33">
        <f t="array" ref="Z334">SUM(LARGE(R334:Y334,{1,2,3,4,5}))</f>
        <v>0</v>
      </c>
      <c r="AA334" s="30">
        <f>IFERROR(VLOOKUP(C334,kolo17!$C$6:$H$151,6,0),0)</f>
        <v>0</v>
      </c>
      <c r="AB334" s="27">
        <f>IFERROR(VLOOKUP(C334,kolo18!$C$6:$H$157,6,0),0)</f>
        <v>0</v>
      </c>
      <c r="AC334" s="27">
        <f>IFERROR(VLOOKUP(C334,kolo19!$C$6:$H$150,6,0),0)</f>
        <v>0</v>
      </c>
      <c r="AD334" s="31">
        <f>IFERROR(VLOOKUP(C334,kolo20!$C$6:$H$145,6,0),0)</f>
        <v>0</v>
      </c>
      <c r="AE334" s="31">
        <f>IFERROR(VLOOKUP(C334,kolo21!$C$6:$H$152,6,0),0)</f>
        <v>0</v>
      </c>
      <c r="AF334" s="31">
        <f>IFERROR(VLOOKUP(C334,kolo22!$C$6:$H$151,6,0),0)</f>
        <v>0</v>
      </c>
      <c r="AG334" s="31">
        <f>IFERROR(VLOOKUP(C334,kolo23!$C$6:$H$118,6,0),0)</f>
        <v>0</v>
      </c>
      <c r="AH334" s="32">
        <f>IFERROR(VLOOKUP(C334,kolo24!$C$6:$H$143,6,0),0)</f>
        <v>0</v>
      </c>
      <c r="AI334" s="33">
        <f t="array" ref="AI334">SUM(LARGE(AA334:AH334,{1,2,3,4,5}))</f>
        <v>0</v>
      </c>
      <c r="AJ334" s="30">
        <f>IFERROR(VLOOKUP(C334,kolo25!$C$6:$H$200,6,0),0)</f>
        <v>0</v>
      </c>
      <c r="AK334" s="27">
        <f>IFERROR(VLOOKUP(C334,kolo26!$C$6:$H$200,6,0),0)</f>
        <v>0</v>
      </c>
      <c r="AL334" s="27">
        <f>IFERROR(VLOOKUP(C334,kolo27!$C$6:$H$200,6,0),0)</f>
        <v>0</v>
      </c>
      <c r="AM334" s="31">
        <f>IFERROR(VLOOKUP(C334,kolo28!$C$6:$H$200,6,0),0)</f>
        <v>0</v>
      </c>
      <c r="AN334" s="31">
        <f>IFERROR(VLOOKUP(C334,kolo29!$C$6:$H$159,6,0),0)</f>
        <v>0</v>
      </c>
      <c r="AO334" s="31">
        <f>IFERROR(VLOOKUP(C334,kolo30!$C$6:$H$75,6,0),0)</f>
        <v>0</v>
      </c>
      <c r="AP334" s="31">
        <f>IFERROR(VLOOKUP(C334,kolo31!$C$6:$H$118,6,0),0)</f>
        <v>0</v>
      </c>
      <c r="AQ334" s="34">
        <f>IFERROR(VLOOKUP(C334,kolo32!$C$6:$H$200,6,0),0)</f>
        <v>0</v>
      </c>
      <c r="AR334" s="35">
        <f t="array" ref="AR334">SUM(LARGE(AJ334:AQ334,{1,2,3,4,5}))</f>
        <v>0</v>
      </c>
      <c r="AS334" s="36">
        <f>Q334+Z334+AI334+AR334</f>
        <v>0</v>
      </c>
    </row>
    <row r="335" spans="1:45" ht="20.399999999999999" hidden="1">
      <c r="A335" s="18">
        <f t="shared" si="11"/>
        <v>58</v>
      </c>
      <c r="B335" s="19" t="s">
        <v>47</v>
      </c>
      <c r="C335" s="20" t="str">
        <f>Popis!A353</f>
        <v>Franjković Robert</v>
      </c>
      <c r="D335" s="21">
        <f>Popis!B353</f>
        <v>0</v>
      </c>
      <c r="E335" s="22" t="str">
        <f>LEFT($F335)</f>
        <v>M</v>
      </c>
      <c r="F335" s="23" t="str">
        <f>Popis!E353</f>
        <v>Mun</v>
      </c>
      <c r="G335" s="24" t="s">
        <v>48</v>
      </c>
      <c r="H335" s="25">
        <f>1 + COUNTIFS($AS$6:$AS$950,"&gt;" &amp;$AS335, $F$6:$F$950, $F335)</f>
        <v>14</v>
      </c>
      <c r="I335" s="26">
        <f>IFERROR(VLOOKUP(C335,kolo1!$C$8:$H$133,6,0),0)</f>
        <v>0</v>
      </c>
      <c r="J335" s="27">
        <f>IFERROR(VLOOKUP(C335,kolo2!$C$8:$H$199,6,0),0)</f>
        <v>0</v>
      </c>
      <c r="K335" s="27">
        <f>IFERROR(VLOOKUP(C335,kolo3!$C$7:$H$169,6,0),0)</f>
        <v>0</v>
      </c>
      <c r="L335" s="27">
        <f>IFERROR(VLOOKUP(C335,kolo4!$C$6:$H$171,6,0),0)</f>
        <v>0</v>
      </c>
      <c r="M335" s="27">
        <f>IFERROR(VLOOKUP(C335,kolo5!$C$6:$H$150,6,0),0)</f>
        <v>0</v>
      </c>
      <c r="N335" s="27">
        <f>IFERROR(VLOOKUP(C335,kolo6!$C$6:$H$153,6,0),0)</f>
        <v>0</v>
      </c>
      <c r="O335" s="27">
        <f>IFERROR(VLOOKUP(C335,kolo7!$C$6:$H$64,6,0),0)</f>
        <v>0</v>
      </c>
      <c r="P335" s="28">
        <f>IFERROR(VLOOKUP(C335,kolo8!$C$6:$H$134,6,0),0)</f>
        <v>0</v>
      </c>
      <c r="Q335" s="29">
        <f t="array" ref="Q335">SUM(LARGE(I335:P335,{1,2,3,4,5}))</f>
        <v>0</v>
      </c>
      <c r="R335" s="30">
        <f>IFERROR(VLOOKUP(C335,kolo9!$C$6:$H$200,6,0),0)</f>
        <v>0</v>
      </c>
      <c r="S335" s="27">
        <f>IFERROR(VLOOKUP(C335,kolo10!$C$6:$H$103,6,0),0)</f>
        <v>0</v>
      </c>
      <c r="T335" s="27">
        <f>IFERROR(VLOOKUP(C335,kolo11!$C$6:$H$154,6,0),0)</f>
        <v>0</v>
      </c>
      <c r="U335" s="31">
        <f>IFERROR(VLOOKUP(C335,kolo12!$C$6:$H$153,6,0),0)</f>
        <v>0</v>
      </c>
      <c r="V335" s="31">
        <f>IFERROR(VLOOKUP(C335,kolo13!$C$6:$H$151,6,0),0)</f>
        <v>0</v>
      </c>
      <c r="W335" s="31">
        <f>IFERROR(VLOOKUP(C335,kolo14!$C$6:$H$137,6,0),0)</f>
        <v>0</v>
      </c>
      <c r="X335" s="31">
        <f>IFERROR(VLOOKUP(C335,kolo15!$C$6:$H$149,6,0),0)</f>
        <v>0</v>
      </c>
      <c r="Y335" s="32">
        <f>IFERROR(VLOOKUP(C335,kolo16!$C$6:$H$155,6,0),0)</f>
        <v>0</v>
      </c>
      <c r="Z335" s="33">
        <f t="array" ref="Z335">SUM(LARGE(R335:Y335,{1,2,3,4,5}))</f>
        <v>0</v>
      </c>
      <c r="AA335" s="30">
        <f>IFERROR(VLOOKUP(C335,kolo17!$C$6:$H$151,6,0),0)</f>
        <v>0</v>
      </c>
      <c r="AB335" s="27">
        <f>IFERROR(VLOOKUP(C335,kolo18!$C$6:$H$157,6,0),0)</f>
        <v>0</v>
      </c>
      <c r="AC335" s="27">
        <f>IFERROR(VLOOKUP(C335,kolo19!$C$6:$H$150,6,0),0)</f>
        <v>0</v>
      </c>
      <c r="AD335" s="31">
        <f>IFERROR(VLOOKUP(C335,kolo20!$C$6:$H$145,6,0),0)</f>
        <v>0</v>
      </c>
      <c r="AE335" s="31">
        <f>IFERROR(VLOOKUP(C335,kolo21!$C$6:$H$152,6,0),0)</f>
        <v>0</v>
      </c>
      <c r="AF335" s="31">
        <f>IFERROR(VLOOKUP(C335,kolo22!$C$6:$H$151,6,0),0)</f>
        <v>0</v>
      </c>
      <c r="AG335" s="31">
        <f>IFERROR(VLOOKUP(C335,kolo23!$C$6:$H$118,6,0),0)</f>
        <v>0</v>
      </c>
      <c r="AH335" s="32">
        <f>IFERROR(VLOOKUP(C335,kolo24!$C$6:$H$143,6,0),0)</f>
        <v>0</v>
      </c>
      <c r="AI335" s="33">
        <f t="array" ref="AI335">SUM(LARGE(AA335:AH335,{1,2,3,4,5}))</f>
        <v>0</v>
      </c>
      <c r="AJ335" s="30">
        <f>IFERROR(VLOOKUP(C335,kolo25!$C$6:$H$200,6,0),0)</f>
        <v>0</v>
      </c>
      <c r="AK335" s="27">
        <f>IFERROR(VLOOKUP(C335,kolo26!$C$6:$H$200,6,0),0)</f>
        <v>0</v>
      </c>
      <c r="AL335" s="27">
        <f>IFERROR(VLOOKUP(C335,kolo27!$C$6:$H$200,6,0),0)</f>
        <v>0</v>
      </c>
      <c r="AM335" s="31">
        <f>IFERROR(VLOOKUP(C335,kolo28!$C$6:$H$200,6,0),0)</f>
        <v>0</v>
      </c>
      <c r="AN335" s="31">
        <f>IFERROR(VLOOKUP(C335,kolo29!$C$6:$H$159,6,0),0)</f>
        <v>0</v>
      </c>
      <c r="AO335" s="31">
        <f>IFERROR(VLOOKUP(C335,kolo30!$C$6:$H$75,6,0),0)</f>
        <v>0</v>
      </c>
      <c r="AP335" s="31">
        <f>IFERROR(VLOOKUP(C335,kolo31!$C$6:$H$118,6,0),0)</f>
        <v>0</v>
      </c>
      <c r="AQ335" s="34">
        <f>IFERROR(VLOOKUP(C335,kolo32!$C$6:$H$200,6,0),0)</f>
        <v>0</v>
      </c>
      <c r="AR335" s="35">
        <f t="array" ref="AR335">SUM(LARGE(AJ335:AQ335,{1,2,3,4,5}))</f>
        <v>0</v>
      </c>
      <c r="AS335" s="36">
        <f>Q335+Z335+AI335+AR335</f>
        <v>0</v>
      </c>
    </row>
    <row r="336" spans="1:45" ht="20.399999999999999" hidden="1">
      <c r="A336" s="18">
        <f t="shared" si="11"/>
        <v>34</v>
      </c>
      <c r="B336" s="19" t="s">
        <v>47</v>
      </c>
      <c r="C336" s="20" t="str">
        <f>Popis!A342</f>
        <v>Barišić Marijana</v>
      </c>
      <c r="D336" s="21">
        <f>Popis!B342</f>
        <v>0</v>
      </c>
      <c r="E336" s="22" t="str">
        <f>LEFT($F336)</f>
        <v>Ž</v>
      </c>
      <c r="F336" s="23" t="str">
        <f>Popis!E342</f>
        <v>Žun</v>
      </c>
      <c r="G336" s="24" t="s">
        <v>48</v>
      </c>
      <c r="H336" s="25">
        <f>1 + COUNTIFS($AS$6:$AS$950,"&gt;" &amp;$AS336, $F$6:$F$950, $F336)</f>
        <v>9</v>
      </c>
      <c r="I336" s="26">
        <f>IFERROR(VLOOKUP(C336,kolo1!$C$8:$H$133,6,0),0)</f>
        <v>0</v>
      </c>
      <c r="J336" s="27">
        <f>IFERROR(VLOOKUP(C336,kolo2!$C$8:$H$199,6,0),0)</f>
        <v>0</v>
      </c>
      <c r="K336" s="27">
        <f>IFERROR(VLOOKUP(C336,kolo3!$C$7:$H$169,6,0),0)</f>
        <v>0</v>
      </c>
      <c r="L336" s="27">
        <f>IFERROR(VLOOKUP(C336,kolo4!$C$6:$H$171,6,0),0)</f>
        <v>0</v>
      </c>
      <c r="M336" s="27">
        <f>IFERROR(VLOOKUP(C336,kolo5!$C$6:$H$150,6,0),0)</f>
        <v>0</v>
      </c>
      <c r="N336" s="27">
        <f>IFERROR(VLOOKUP(C336,kolo6!$C$6:$H$153,6,0),0)</f>
        <v>0</v>
      </c>
      <c r="O336" s="27">
        <f>IFERROR(VLOOKUP(C336,kolo7!$C$6:$H$64,6,0),0)</f>
        <v>0</v>
      </c>
      <c r="P336" s="28">
        <f>IFERROR(VLOOKUP(C336,kolo8!$C$6:$H$134,6,0),0)</f>
        <v>0</v>
      </c>
      <c r="Q336" s="29">
        <f t="array" ref="Q336">SUM(LARGE(I336:P336,{1,2,3,4,5}))</f>
        <v>0</v>
      </c>
      <c r="R336" s="30">
        <f>IFERROR(VLOOKUP(C336,kolo9!$C$6:$H$200,6,0),0)</f>
        <v>0</v>
      </c>
      <c r="S336" s="27">
        <f>IFERROR(VLOOKUP(C336,kolo10!$C$6:$H$103,6,0),0)</f>
        <v>0</v>
      </c>
      <c r="T336" s="27">
        <f>IFERROR(VLOOKUP(C336,kolo11!$C$6:$H$154,6,0),0)</f>
        <v>0</v>
      </c>
      <c r="U336" s="31">
        <f>IFERROR(VLOOKUP(C336,kolo12!$C$6:$H$153,6,0),0)</f>
        <v>0</v>
      </c>
      <c r="V336" s="31">
        <f>IFERROR(VLOOKUP(C336,kolo13!$C$6:$H$151,6,0),0)</f>
        <v>0</v>
      </c>
      <c r="W336" s="31">
        <f>IFERROR(VLOOKUP(C336,kolo14!$C$6:$H$137,6,0),0)</f>
        <v>0</v>
      </c>
      <c r="X336" s="31">
        <f>IFERROR(VLOOKUP(C336,kolo15!$C$6:$H$149,6,0),0)</f>
        <v>0</v>
      </c>
      <c r="Y336" s="32">
        <f>IFERROR(VLOOKUP(C336,kolo16!$C$6:$H$155,6,0),0)</f>
        <v>0</v>
      </c>
      <c r="Z336" s="33">
        <f t="array" ref="Z336">SUM(LARGE(R336:Y336,{1,2,3,4,5}))</f>
        <v>0</v>
      </c>
      <c r="AA336" s="30">
        <f>IFERROR(VLOOKUP(C336,kolo17!$C$6:$H$151,6,0),0)</f>
        <v>0</v>
      </c>
      <c r="AB336" s="27">
        <f>IFERROR(VLOOKUP(C336,kolo18!$C$6:$H$157,6,0),0)</f>
        <v>0</v>
      </c>
      <c r="AC336" s="27">
        <f>IFERROR(VLOOKUP(C336,kolo19!$C$6:$H$150,6,0),0)</f>
        <v>0</v>
      </c>
      <c r="AD336" s="31">
        <f>IFERROR(VLOOKUP(C336,kolo20!$C$6:$H$145,6,0),0)</f>
        <v>0</v>
      </c>
      <c r="AE336" s="31">
        <f>IFERROR(VLOOKUP(C336,kolo21!$C$6:$H$152,6,0),0)</f>
        <v>0</v>
      </c>
      <c r="AF336" s="31">
        <f>IFERROR(VLOOKUP(C336,kolo22!$C$6:$H$151,6,0),0)</f>
        <v>0</v>
      </c>
      <c r="AG336" s="31">
        <f>IFERROR(VLOOKUP(C336,kolo23!$C$6:$H$118,6,0),0)</f>
        <v>0</v>
      </c>
      <c r="AH336" s="32">
        <f>IFERROR(VLOOKUP(C336,kolo24!$C$6:$H$143,6,0),0)</f>
        <v>0</v>
      </c>
      <c r="AI336" s="33">
        <f t="array" ref="AI336">SUM(LARGE(AA336:AH336,{1,2,3,4,5}))</f>
        <v>0</v>
      </c>
      <c r="AJ336" s="30">
        <f>IFERROR(VLOOKUP(C336,kolo25!$C$6:$H$200,6,0),0)</f>
        <v>0</v>
      </c>
      <c r="AK336" s="27">
        <f>IFERROR(VLOOKUP(C336,kolo26!$C$6:$H$200,6,0),0)</f>
        <v>0</v>
      </c>
      <c r="AL336" s="27">
        <f>IFERROR(VLOOKUP(C336,kolo27!$C$6:$H$200,6,0),0)</f>
        <v>0</v>
      </c>
      <c r="AM336" s="31">
        <f>IFERROR(VLOOKUP(C336,kolo28!$C$6:$H$200,6,0),0)</f>
        <v>0</v>
      </c>
      <c r="AN336" s="31">
        <f>IFERROR(VLOOKUP(C336,kolo29!$C$6:$H$159,6,0),0)</f>
        <v>0</v>
      </c>
      <c r="AO336" s="31">
        <f>IFERROR(VLOOKUP(C336,kolo30!$C$6:$H$75,6,0),0)</f>
        <v>0</v>
      </c>
      <c r="AP336" s="31">
        <f>IFERROR(VLOOKUP(C336,kolo31!$C$6:$H$118,6,0),0)</f>
        <v>0</v>
      </c>
      <c r="AQ336" s="34">
        <f>IFERROR(VLOOKUP(C336,kolo32!$C$6:$H$200,6,0),0)</f>
        <v>0</v>
      </c>
      <c r="AR336" s="35">
        <f t="array" ref="AR336">SUM(LARGE(AJ336:AQ336,{1,2,3,4,5}))</f>
        <v>0</v>
      </c>
      <c r="AS336" s="36">
        <f>Q336+Z336+AI336+AR336</f>
        <v>0</v>
      </c>
    </row>
    <row r="337" spans="1:45" ht="20.399999999999999" hidden="1">
      <c r="A337" s="18">
        <f t="shared" si="11"/>
        <v>34</v>
      </c>
      <c r="B337" s="19" t="s">
        <v>47</v>
      </c>
      <c r="C337" s="20" t="str">
        <f>Popis!A343</f>
        <v>Šoprek Noemi</v>
      </c>
      <c r="D337" s="21">
        <f>Popis!B343</f>
        <v>2012</v>
      </c>
      <c r="E337" s="22" t="str">
        <f>LEFT($F337)</f>
        <v>Ž</v>
      </c>
      <c r="F337" s="23" t="str">
        <f>Popis!E343</f>
        <v>ŽU16</v>
      </c>
      <c r="G337" s="24" t="s">
        <v>48</v>
      </c>
      <c r="H337" s="25">
        <f>1 + COUNTIFS($AS$6:$AS$950,"&gt;" &amp;$AS337, $F$6:$F$950, $F337)</f>
        <v>4</v>
      </c>
      <c r="I337" s="26">
        <f>IFERROR(VLOOKUP(C337,kolo1!$C$8:$H$133,6,0),0)</f>
        <v>0</v>
      </c>
      <c r="J337" s="27">
        <f>IFERROR(VLOOKUP(C337,kolo2!$C$8:$H$199,6,0),0)</f>
        <v>0</v>
      </c>
      <c r="K337" s="27">
        <f>IFERROR(VLOOKUP(C337,kolo3!$C$7:$H$169,6,0),0)</f>
        <v>0</v>
      </c>
      <c r="L337" s="27">
        <f>IFERROR(VLOOKUP(C337,kolo4!$C$6:$H$171,6,0),0)</f>
        <v>0</v>
      </c>
      <c r="M337" s="27">
        <f>IFERROR(VLOOKUP(C337,kolo5!$C$6:$H$150,6,0),0)</f>
        <v>0</v>
      </c>
      <c r="N337" s="27">
        <f>IFERROR(VLOOKUP(C337,kolo6!$C$6:$H$153,6,0),0)</f>
        <v>0</v>
      </c>
      <c r="O337" s="27">
        <f>IFERROR(VLOOKUP(C337,kolo7!$C$6:$H$64,6,0),0)</f>
        <v>0</v>
      </c>
      <c r="P337" s="28">
        <f>IFERROR(VLOOKUP(C337,kolo8!$C$6:$H$134,6,0),0)</f>
        <v>0</v>
      </c>
      <c r="Q337" s="29">
        <f t="array" ref="Q337">SUM(LARGE(I337:P337,{1,2,3,4,5}))</f>
        <v>0</v>
      </c>
      <c r="R337" s="30">
        <f>IFERROR(VLOOKUP(C337,kolo9!$C$6:$H$200,6,0),0)</f>
        <v>0</v>
      </c>
      <c r="S337" s="27">
        <f>IFERROR(VLOOKUP(C337,kolo10!$C$6:$H$103,6,0),0)</f>
        <v>0</v>
      </c>
      <c r="T337" s="27">
        <f>IFERROR(VLOOKUP(C337,kolo11!$C$6:$H$154,6,0),0)</f>
        <v>0</v>
      </c>
      <c r="U337" s="31">
        <f>IFERROR(VLOOKUP(C337,kolo12!$C$6:$H$153,6,0),0)</f>
        <v>0</v>
      </c>
      <c r="V337" s="31">
        <f>IFERROR(VLOOKUP(C337,kolo13!$C$6:$H$151,6,0),0)</f>
        <v>0</v>
      </c>
      <c r="W337" s="31">
        <f>IFERROR(VLOOKUP(C337,kolo14!$C$6:$H$137,6,0),0)</f>
        <v>0</v>
      </c>
      <c r="X337" s="31">
        <f>IFERROR(VLOOKUP(C337,kolo15!$C$6:$H$149,6,0),0)</f>
        <v>0</v>
      </c>
      <c r="Y337" s="32">
        <f>IFERROR(VLOOKUP(C337,kolo16!$C$6:$H$155,6,0),0)</f>
        <v>0</v>
      </c>
      <c r="Z337" s="33">
        <f t="array" ref="Z337">SUM(LARGE(R337:Y337,{1,2,3,4,5}))</f>
        <v>0</v>
      </c>
      <c r="AA337" s="30">
        <f>IFERROR(VLOOKUP(C337,kolo17!$C$6:$H$151,6,0),0)</f>
        <v>0</v>
      </c>
      <c r="AB337" s="27">
        <f>IFERROR(VLOOKUP(C337,kolo18!$C$6:$H$157,6,0),0)</f>
        <v>0</v>
      </c>
      <c r="AC337" s="27">
        <f>IFERROR(VLOOKUP(C337,kolo19!$C$6:$H$150,6,0),0)</f>
        <v>0</v>
      </c>
      <c r="AD337" s="31">
        <f>IFERROR(VLOOKUP(C337,kolo20!$C$6:$H$145,6,0),0)</f>
        <v>0</v>
      </c>
      <c r="AE337" s="31">
        <f>IFERROR(VLOOKUP(C337,kolo21!$C$6:$H$152,6,0),0)</f>
        <v>0</v>
      </c>
      <c r="AF337" s="31">
        <f>IFERROR(VLOOKUP(C337,kolo22!$C$6:$H$151,6,0),0)</f>
        <v>0</v>
      </c>
      <c r="AG337" s="31">
        <f>IFERROR(VLOOKUP(C337,kolo23!$C$6:$H$118,6,0),0)</f>
        <v>0</v>
      </c>
      <c r="AH337" s="32">
        <f>IFERROR(VLOOKUP(C337,kolo24!$C$6:$H$143,6,0),0)</f>
        <v>0</v>
      </c>
      <c r="AI337" s="33">
        <f t="array" ref="AI337">SUM(LARGE(AA337:AH337,{1,2,3,4,5}))</f>
        <v>0</v>
      </c>
      <c r="AJ337" s="30">
        <f>IFERROR(VLOOKUP(C337,kolo25!$C$6:$H$200,6,0),0)</f>
        <v>0</v>
      </c>
      <c r="AK337" s="27">
        <f>IFERROR(VLOOKUP(C337,kolo26!$C$6:$H$200,6,0),0)</f>
        <v>0</v>
      </c>
      <c r="AL337" s="27">
        <f>IFERROR(VLOOKUP(C337,kolo27!$C$6:$H$200,6,0),0)</f>
        <v>0</v>
      </c>
      <c r="AM337" s="31">
        <f>IFERROR(VLOOKUP(C337,kolo28!$C$6:$H$200,6,0),0)</f>
        <v>0</v>
      </c>
      <c r="AN337" s="31">
        <f>IFERROR(VLOOKUP(C337,kolo29!$C$6:$H$159,6,0),0)</f>
        <v>0</v>
      </c>
      <c r="AO337" s="31">
        <f>IFERROR(VLOOKUP(C337,kolo30!$C$6:$H$75,6,0),0)</f>
        <v>0</v>
      </c>
      <c r="AP337" s="31">
        <f>IFERROR(VLOOKUP(C337,kolo31!$C$6:$H$118,6,0),0)</f>
        <v>0</v>
      </c>
      <c r="AQ337" s="34">
        <f>IFERROR(VLOOKUP(C337,kolo32!$C$6:$H$200,6,0),0)</f>
        <v>0</v>
      </c>
      <c r="AR337" s="35">
        <f t="array" ref="AR337">SUM(LARGE(AJ337:AQ337,{1,2,3,4,5}))</f>
        <v>0</v>
      </c>
      <c r="AS337" s="36">
        <f>Q337+Z337+AI337+AR337</f>
        <v>0</v>
      </c>
    </row>
    <row r="338" spans="1:45" ht="20.399999999999999" hidden="1">
      <c r="A338" s="18">
        <f t="shared" si="11"/>
        <v>14</v>
      </c>
      <c r="B338" s="19" t="s">
        <v>47</v>
      </c>
      <c r="C338" s="20" t="str">
        <f>Popis!A344</f>
        <v>Lončarić Vesna</v>
      </c>
      <c r="D338" s="21">
        <f>Popis!B344</f>
        <v>1984</v>
      </c>
      <c r="E338" s="22" t="str">
        <f>LEFT($F338)</f>
        <v>Ž</v>
      </c>
      <c r="F338" s="23" t="str">
        <f>Popis!E344</f>
        <v>Ž35</v>
      </c>
      <c r="G338" s="24" t="s">
        <v>48</v>
      </c>
      <c r="H338" s="25">
        <f>1 + COUNTIFS($AS$6:$AS$950,"&gt;" &amp;$AS338, $F$6:$F$950, $F338)</f>
        <v>2</v>
      </c>
      <c r="I338" s="26">
        <f>IFERROR(VLOOKUP(C338,kolo1!$C$8:$H$133,6,0),0)</f>
        <v>0</v>
      </c>
      <c r="J338" s="27">
        <f>IFERROR(VLOOKUP(C338,kolo2!$C$8:$H$199,6,0),0)</f>
        <v>27.164947921737024</v>
      </c>
      <c r="K338" s="27">
        <f>IFERROR(VLOOKUP(C338,kolo3!$C$7:$H$169,6,0),0)</f>
        <v>27.832002298190179</v>
      </c>
      <c r="L338" s="27">
        <f>IFERROR(VLOOKUP(C338,kolo4!$C$6:$H$171,6,0),0)</f>
        <v>0</v>
      </c>
      <c r="M338" s="27">
        <f>IFERROR(VLOOKUP(C338,kolo5!$C$6:$H$150,6,0),0)</f>
        <v>0</v>
      </c>
      <c r="N338" s="27">
        <f>IFERROR(VLOOKUP(C338,kolo6!$C$6:$H$153,6,0),0)</f>
        <v>0</v>
      </c>
      <c r="O338" s="27">
        <f>IFERROR(VLOOKUP(C338,kolo7!$C$6:$H$64,6,0),0)</f>
        <v>0</v>
      </c>
      <c r="P338" s="28">
        <f>IFERROR(VLOOKUP(C338,kolo8!$C$6:$H$134,6,0),0)</f>
        <v>0</v>
      </c>
      <c r="Q338" s="29">
        <f t="array" ref="Q338">SUM(LARGE(I338:P338,{1,2,3,4,5}))</f>
        <v>54.9969502199272</v>
      </c>
      <c r="R338" s="30">
        <f>IFERROR(VLOOKUP(C338,kolo9!$C$6:$H$200,6,0),0)</f>
        <v>0</v>
      </c>
      <c r="S338" s="27">
        <f>IFERROR(VLOOKUP(C338,kolo10!$C$6:$H$103,6,0),0)</f>
        <v>0</v>
      </c>
      <c r="T338" s="27">
        <f>IFERROR(VLOOKUP(C338,kolo11!$C$6:$H$154,6,0),0)</f>
        <v>0</v>
      </c>
      <c r="U338" s="31">
        <f>IFERROR(VLOOKUP(C338,kolo12!$C$6:$H$153,6,0),0)</f>
        <v>0</v>
      </c>
      <c r="V338" s="31">
        <f>IFERROR(VLOOKUP(C338,kolo13!$C$6:$H$151,6,0),0)</f>
        <v>0</v>
      </c>
      <c r="W338" s="31">
        <f>IFERROR(VLOOKUP(C338,kolo14!$C$6:$H$137,6,0),0)</f>
        <v>0</v>
      </c>
      <c r="X338" s="31">
        <f>IFERROR(VLOOKUP(C338,kolo15!$C$6:$H$149,6,0),0)</f>
        <v>0</v>
      </c>
      <c r="Y338" s="32">
        <f>IFERROR(VLOOKUP(C338,kolo16!$C$6:$H$155,6,0),0)</f>
        <v>0</v>
      </c>
      <c r="Z338" s="33">
        <f t="array" ref="Z338">SUM(LARGE(R338:Y338,{1,2,3,4,5}))</f>
        <v>0</v>
      </c>
      <c r="AA338" s="30">
        <f>IFERROR(VLOOKUP(C338,kolo17!$C$6:$H$151,6,0),0)</f>
        <v>0</v>
      </c>
      <c r="AB338" s="27">
        <f>IFERROR(VLOOKUP(C338,kolo18!$C$6:$H$157,6,0),0)</f>
        <v>0</v>
      </c>
      <c r="AC338" s="27">
        <f>IFERROR(VLOOKUP(C338,kolo19!$C$6:$H$150,6,0),0)</f>
        <v>0</v>
      </c>
      <c r="AD338" s="31">
        <f>IFERROR(VLOOKUP(C338,kolo20!$C$6:$H$145,6,0),0)</f>
        <v>0</v>
      </c>
      <c r="AE338" s="31">
        <f>IFERROR(VLOOKUP(C338,kolo21!$C$6:$H$152,6,0),0)</f>
        <v>0</v>
      </c>
      <c r="AF338" s="31">
        <f>IFERROR(VLOOKUP(C338,kolo22!$C$6:$H$151,6,0),0)</f>
        <v>0</v>
      </c>
      <c r="AG338" s="31">
        <f>IFERROR(VLOOKUP(C338,kolo23!$C$6:$H$118,6,0),0)</f>
        <v>0</v>
      </c>
      <c r="AH338" s="32">
        <f>IFERROR(VLOOKUP(C338,kolo24!$C$6:$H$143,6,0),0)</f>
        <v>0</v>
      </c>
      <c r="AI338" s="33">
        <f t="array" ref="AI338">SUM(LARGE(AA338:AH338,{1,2,3,4,5}))</f>
        <v>0</v>
      </c>
      <c r="AJ338" s="30">
        <f>IFERROR(VLOOKUP(C338,kolo25!$C$6:$H$200,6,0),0)</f>
        <v>0</v>
      </c>
      <c r="AK338" s="27">
        <f>IFERROR(VLOOKUP(C338,kolo26!$C$6:$H$200,6,0),0)</f>
        <v>0</v>
      </c>
      <c r="AL338" s="27">
        <f>IFERROR(VLOOKUP(C338,kolo27!$C$6:$H$200,6,0),0)</f>
        <v>0</v>
      </c>
      <c r="AM338" s="31">
        <f>IFERROR(VLOOKUP(C338,kolo28!$C$6:$H$200,6,0),0)</f>
        <v>0</v>
      </c>
      <c r="AN338" s="31">
        <f>IFERROR(VLOOKUP(C338,kolo29!$C$6:$H$159,6,0),0)</f>
        <v>0</v>
      </c>
      <c r="AO338" s="31">
        <f>IFERROR(VLOOKUP(C338,kolo30!$C$6:$H$75,6,0),0)</f>
        <v>0</v>
      </c>
      <c r="AP338" s="31">
        <f>IFERROR(VLOOKUP(C338,kolo31!$C$6:$H$118,6,0),0)</f>
        <v>0</v>
      </c>
      <c r="AQ338" s="34">
        <f>IFERROR(VLOOKUP(C338,kolo32!$C$6:$H$200,6,0),0)</f>
        <v>0</v>
      </c>
      <c r="AR338" s="35">
        <f t="array" ref="AR338">SUM(LARGE(AJ338:AQ338,{1,2,3,4,5}))</f>
        <v>0</v>
      </c>
      <c r="AS338" s="36">
        <f>Q338+Z338+AI338+AR338</f>
        <v>54.9969502199272</v>
      </c>
    </row>
    <row r="339" spans="1:45" ht="20.399999999999999" hidden="1">
      <c r="A339" s="18">
        <f t="shared" si="11"/>
        <v>34</v>
      </c>
      <c r="B339" s="19" t="s">
        <v>47</v>
      </c>
      <c r="C339" s="20" t="str">
        <f>Popis!A345</f>
        <v>Klepić Antonia</v>
      </c>
      <c r="D339" s="21">
        <f>Popis!B345</f>
        <v>1996</v>
      </c>
      <c r="E339" s="22" t="str">
        <f>LEFT($F339)</f>
        <v>Ž</v>
      </c>
      <c r="F339" s="23" t="str">
        <f>Popis!E345</f>
        <v>ŽS</v>
      </c>
      <c r="G339" s="24" t="s">
        <v>48</v>
      </c>
      <c r="H339" s="25">
        <f>1 + COUNTIFS($AS$6:$AS$950,"&gt;" &amp;$AS339, $F$6:$F$950, $F339)</f>
        <v>9</v>
      </c>
      <c r="I339" s="26">
        <f>IFERROR(VLOOKUP(C339,kolo1!$C$8:$H$133,6,0),0)</f>
        <v>0</v>
      </c>
      <c r="J339" s="27">
        <f>IFERROR(VLOOKUP(C339,kolo2!$C$8:$H$199,6,0),0)</f>
        <v>0</v>
      </c>
      <c r="K339" s="27">
        <f>IFERROR(VLOOKUP(C339,kolo3!$C$7:$H$169,6,0),0)</f>
        <v>0</v>
      </c>
      <c r="L339" s="27">
        <f>IFERROR(VLOOKUP(C339,kolo4!$C$6:$H$171,6,0),0)</f>
        <v>0</v>
      </c>
      <c r="M339" s="27">
        <f>IFERROR(VLOOKUP(C339,kolo5!$C$6:$H$150,6,0),0)</f>
        <v>0</v>
      </c>
      <c r="N339" s="27">
        <f>IFERROR(VLOOKUP(C339,kolo6!$C$6:$H$153,6,0),0)</f>
        <v>0</v>
      </c>
      <c r="O339" s="27">
        <f>IFERROR(VLOOKUP(C339,kolo7!$C$6:$H$64,6,0),0)</f>
        <v>0</v>
      </c>
      <c r="P339" s="28">
        <f>IFERROR(VLOOKUP(C339,kolo8!$C$6:$H$134,6,0),0)</f>
        <v>0</v>
      </c>
      <c r="Q339" s="29">
        <f t="array" ref="Q339">SUM(LARGE(I339:P339,{1,2,3,4,5}))</f>
        <v>0</v>
      </c>
      <c r="R339" s="30">
        <f>IFERROR(VLOOKUP(C339,kolo9!$C$6:$H$200,6,0),0)</f>
        <v>0</v>
      </c>
      <c r="S339" s="27">
        <f>IFERROR(VLOOKUP(C339,kolo10!$C$6:$H$103,6,0),0)</f>
        <v>0</v>
      </c>
      <c r="T339" s="27">
        <f>IFERROR(VLOOKUP(C339,kolo11!$C$6:$H$154,6,0),0)</f>
        <v>0</v>
      </c>
      <c r="U339" s="31">
        <f>IFERROR(VLOOKUP(C339,kolo12!$C$6:$H$153,6,0),0)</f>
        <v>0</v>
      </c>
      <c r="V339" s="31">
        <f>IFERROR(VLOOKUP(C339,kolo13!$C$6:$H$151,6,0),0)</f>
        <v>0</v>
      </c>
      <c r="W339" s="31">
        <f>IFERROR(VLOOKUP(C339,kolo14!$C$6:$H$137,6,0),0)</f>
        <v>0</v>
      </c>
      <c r="X339" s="31">
        <f>IFERROR(VLOOKUP(C339,kolo15!$C$6:$H$149,6,0),0)</f>
        <v>0</v>
      </c>
      <c r="Y339" s="32">
        <f>IFERROR(VLOOKUP(C339,kolo16!$C$6:$H$155,6,0),0)</f>
        <v>0</v>
      </c>
      <c r="Z339" s="33">
        <f t="array" ref="Z339">SUM(LARGE(R339:Y339,{1,2,3,4,5}))</f>
        <v>0</v>
      </c>
      <c r="AA339" s="30">
        <f>IFERROR(VLOOKUP(C339,kolo17!$C$6:$H$151,6,0),0)</f>
        <v>0</v>
      </c>
      <c r="AB339" s="27">
        <f>IFERROR(VLOOKUP(C339,kolo18!$C$6:$H$157,6,0),0)</f>
        <v>0</v>
      </c>
      <c r="AC339" s="27">
        <f>IFERROR(VLOOKUP(C339,kolo19!$C$6:$H$150,6,0),0)</f>
        <v>0</v>
      </c>
      <c r="AD339" s="31">
        <f>IFERROR(VLOOKUP(C339,kolo20!$C$6:$H$145,6,0),0)</f>
        <v>0</v>
      </c>
      <c r="AE339" s="31">
        <f>IFERROR(VLOOKUP(C339,kolo21!$C$6:$H$152,6,0),0)</f>
        <v>0</v>
      </c>
      <c r="AF339" s="31">
        <f>IFERROR(VLOOKUP(C339,kolo22!$C$6:$H$151,6,0),0)</f>
        <v>0</v>
      </c>
      <c r="AG339" s="31">
        <f>IFERROR(VLOOKUP(C339,kolo23!$C$6:$H$118,6,0),0)</f>
        <v>0</v>
      </c>
      <c r="AH339" s="32">
        <f>IFERROR(VLOOKUP(C339,kolo24!$C$6:$H$143,6,0),0)</f>
        <v>0</v>
      </c>
      <c r="AI339" s="33">
        <f t="array" ref="AI339">SUM(LARGE(AA339:AH339,{1,2,3,4,5}))</f>
        <v>0</v>
      </c>
      <c r="AJ339" s="30">
        <f>IFERROR(VLOOKUP(C339,kolo25!$C$6:$H$200,6,0),0)</f>
        <v>0</v>
      </c>
      <c r="AK339" s="27">
        <f>IFERROR(VLOOKUP(C339,kolo26!$C$6:$H$200,6,0),0)</f>
        <v>0</v>
      </c>
      <c r="AL339" s="27">
        <f>IFERROR(VLOOKUP(C339,kolo27!$C$6:$H$200,6,0),0)</f>
        <v>0</v>
      </c>
      <c r="AM339" s="31">
        <f>IFERROR(VLOOKUP(C339,kolo28!$C$6:$H$200,6,0),0)</f>
        <v>0</v>
      </c>
      <c r="AN339" s="31">
        <f>IFERROR(VLOOKUP(C339,kolo29!$C$6:$H$159,6,0),0)</f>
        <v>0</v>
      </c>
      <c r="AO339" s="31">
        <f>IFERROR(VLOOKUP(C339,kolo30!$C$6:$H$75,6,0),0)</f>
        <v>0</v>
      </c>
      <c r="AP339" s="31">
        <f>IFERROR(VLOOKUP(C339,kolo31!$C$6:$H$118,6,0),0)</f>
        <v>0</v>
      </c>
      <c r="AQ339" s="34">
        <f>IFERROR(VLOOKUP(C339,kolo32!$C$6:$H$200,6,0),0)</f>
        <v>0</v>
      </c>
      <c r="AR339" s="35">
        <f t="array" ref="AR339">SUM(LARGE(AJ339:AQ339,{1,2,3,4,5}))</f>
        <v>0</v>
      </c>
      <c r="AS339" s="36">
        <f>Q339+Z339+AI339+AR339</f>
        <v>0</v>
      </c>
    </row>
    <row r="340" spans="1:45" ht="20.399999999999999" hidden="1">
      <c r="A340" s="18">
        <f t="shared" si="11"/>
        <v>58</v>
      </c>
      <c r="B340" s="19" t="s">
        <v>47</v>
      </c>
      <c r="C340" s="20" t="str">
        <f>Popis!A38</f>
        <v>Brkić Vinko</v>
      </c>
      <c r="D340" s="21" t="str">
        <f>Popis!B38</f>
        <v>1990</v>
      </c>
      <c r="E340" s="22" t="str">
        <f>LEFT($F340)</f>
        <v>M</v>
      </c>
      <c r="F340" s="23" t="str">
        <f>Popis!E38</f>
        <v>Mun</v>
      </c>
      <c r="G340" s="24" t="s">
        <v>48</v>
      </c>
      <c r="H340" s="25">
        <f>1 + COUNTIFS($AS$6:$AS$950,"&gt;" &amp;$AS340, $F$6:$F$950, $F340)</f>
        <v>14</v>
      </c>
      <c r="I340" s="26">
        <f>IFERROR(VLOOKUP(C340,kolo1!$C$8:$H$133,6,0),0)</f>
        <v>0</v>
      </c>
      <c r="J340" s="27">
        <f>IFERROR(VLOOKUP(C340,kolo2!$C$8:$H$199,6,0),0)</f>
        <v>0</v>
      </c>
      <c r="K340" s="27">
        <f>IFERROR(VLOOKUP(C340,kolo3!$C$7:$H$169,6,0),0)</f>
        <v>0</v>
      </c>
      <c r="L340" s="27">
        <f>IFERROR(VLOOKUP(C340,kolo4!$C$6:$H$171,6,0),0)</f>
        <v>0</v>
      </c>
      <c r="M340" s="27">
        <f>IFERROR(VLOOKUP(C340,kolo5!$C$6:$H$150,6,0),0)</f>
        <v>0</v>
      </c>
      <c r="N340" s="27">
        <f>IFERROR(VLOOKUP(C340,kolo6!$C$6:$H$153,6,0),0)</f>
        <v>0</v>
      </c>
      <c r="O340" s="27">
        <f>IFERROR(VLOOKUP(C340,kolo7!$C$6:$H$64,6,0),0)</f>
        <v>0</v>
      </c>
      <c r="P340" s="28">
        <f>IFERROR(VLOOKUP(C340,kolo8!$C$6:$H$134,6,0),0)</f>
        <v>0</v>
      </c>
      <c r="Q340" s="29">
        <f t="array" ref="Q340">SUM(LARGE(I340:P340,{1,2,3,4,5}))</f>
        <v>0</v>
      </c>
      <c r="R340" s="30">
        <f>IFERROR(VLOOKUP(C340,kolo9!$C$6:$H$200,6,0),0)</f>
        <v>0</v>
      </c>
      <c r="S340" s="27">
        <f>IFERROR(VLOOKUP(C340,kolo10!$C$6:$H$103,6,0),0)</f>
        <v>0</v>
      </c>
      <c r="T340" s="27">
        <f>IFERROR(VLOOKUP(C340,kolo11!$C$6:$H$154,6,0),0)</f>
        <v>0</v>
      </c>
      <c r="U340" s="31">
        <f>IFERROR(VLOOKUP(C340,kolo12!$C$6:$H$153,6,0),0)</f>
        <v>0</v>
      </c>
      <c r="V340" s="31">
        <f>IFERROR(VLOOKUP(C340,kolo13!$C$6:$H$151,6,0),0)</f>
        <v>0</v>
      </c>
      <c r="W340" s="31">
        <f>IFERROR(VLOOKUP(C340,kolo14!$C$6:$H$137,6,0),0)</f>
        <v>0</v>
      </c>
      <c r="X340" s="31">
        <f>IFERROR(VLOOKUP(C340,kolo15!$C$6:$H$149,6,0),0)</f>
        <v>0</v>
      </c>
      <c r="Y340" s="32">
        <f>IFERROR(VLOOKUP(C340,kolo16!$C$6:$H$155,6,0),0)</f>
        <v>0</v>
      </c>
      <c r="Z340" s="33">
        <f t="array" ref="Z340">SUM(LARGE(R340:Y340,{1,2,3,4,5}))</f>
        <v>0</v>
      </c>
      <c r="AA340" s="30">
        <f>IFERROR(VLOOKUP(C340,kolo17!$C$6:$H$151,6,0),0)</f>
        <v>0</v>
      </c>
      <c r="AB340" s="27">
        <f>IFERROR(VLOOKUP(C340,kolo18!$C$6:$H$157,6,0),0)</f>
        <v>0</v>
      </c>
      <c r="AC340" s="27">
        <f>IFERROR(VLOOKUP(C340,kolo19!$C$6:$H$150,6,0),0)</f>
        <v>0</v>
      </c>
      <c r="AD340" s="31">
        <f>IFERROR(VLOOKUP(C340,kolo20!$C$6:$H$145,6,0),0)</f>
        <v>0</v>
      </c>
      <c r="AE340" s="31">
        <f>IFERROR(VLOOKUP(C340,kolo21!$C$6:$H$152,6,0),0)</f>
        <v>0</v>
      </c>
      <c r="AF340" s="31">
        <f>IFERROR(VLOOKUP(C340,kolo22!$C$6:$H$151,6,0),0)</f>
        <v>0</v>
      </c>
      <c r="AG340" s="31">
        <f>IFERROR(VLOOKUP(C340,kolo23!$C$6:$H$118,6,0),0)</f>
        <v>0</v>
      </c>
      <c r="AH340" s="32">
        <f>IFERROR(VLOOKUP(C340,kolo24!$C$6:$H$143,6,0),0)</f>
        <v>0</v>
      </c>
      <c r="AI340" s="33">
        <f t="array" ref="AI340">SUM(LARGE(AA340:AH340,{1,2,3,4,5}))</f>
        <v>0</v>
      </c>
      <c r="AJ340" s="30">
        <f>IFERROR(VLOOKUP(C340,kolo25!$C$6:$H$200,6,0),0)</f>
        <v>0</v>
      </c>
      <c r="AK340" s="27">
        <f>IFERROR(VLOOKUP(C340,kolo26!$C$6:$H$200,6,0),0)</f>
        <v>0</v>
      </c>
      <c r="AL340" s="27">
        <f>IFERROR(VLOOKUP(C340,kolo27!$C$6:$H$200,6,0),0)</f>
        <v>0</v>
      </c>
      <c r="AM340" s="31">
        <f>IFERROR(VLOOKUP(C340,kolo28!$C$6:$H$200,6,0),0)</f>
        <v>0</v>
      </c>
      <c r="AN340" s="31">
        <f>IFERROR(VLOOKUP(C340,kolo29!$C$6:$H$159,6,0),0)</f>
        <v>0</v>
      </c>
      <c r="AO340" s="31">
        <f>IFERROR(VLOOKUP(C340,kolo30!$C$6:$H$75,6,0),0)</f>
        <v>0</v>
      </c>
      <c r="AP340" s="31">
        <f>IFERROR(VLOOKUP(C340,kolo31!$C$6:$H$118,6,0),0)</f>
        <v>0</v>
      </c>
      <c r="AQ340" s="34">
        <f>IFERROR(VLOOKUP(C340,kolo32!$C$6:$H$200,6,0),0)</f>
        <v>0</v>
      </c>
      <c r="AR340" s="35">
        <f t="array" ref="AR340">SUM(LARGE(AJ340:AQ340,{1,2,3,4,5}))</f>
        <v>0</v>
      </c>
      <c r="AS340" s="36">
        <f>Q340+Z340+AI340+AR340</f>
        <v>0</v>
      </c>
    </row>
    <row r="341" spans="1:45" ht="20.399999999999999" hidden="1">
      <c r="A341" s="18">
        <f t="shared" si="11"/>
        <v>58</v>
      </c>
      <c r="B341" s="19" t="s">
        <v>47</v>
      </c>
      <c r="C341" s="20" t="str">
        <f>Popis!A335</f>
        <v>Ivić Mario</v>
      </c>
      <c r="D341" s="21">
        <f>Popis!B335</f>
        <v>1981</v>
      </c>
      <c r="E341" s="22" t="str">
        <f>LEFT($F341)</f>
        <v>M</v>
      </c>
      <c r="F341" s="23" t="str">
        <f>Popis!E335</f>
        <v>M40</v>
      </c>
      <c r="G341" s="24" t="s">
        <v>48</v>
      </c>
      <c r="H341" s="25">
        <f>1 + COUNTIFS($AS$6:$AS$950,"&gt;" &amp;$AS341, $F$6:$F$950, $F341)</f>
        <v>5</v>
      </c>
      <c r="I341" s="26">
        <f>IFERROR(VLOOKUP(C341,kolo1!$C$8:$H$133,6,0),0)</f>
        <v>0</v>
      </c>
      <c r="J341" s="27">
        <f>IFERROR(VLOOKUP(C341,kolo2!$C$8:$H$199,6,0),0)</f>
        <v>0</v>
      </c>
      <c r="K341" s="27">
        <f>IFERROR(VLOOKUP(C341,kolo3!$C$7:$H$169,6,0),0)</f>
        <v>0</v>
      </c>
      <c r="L341" s="27">
        <f>IFERROR(VLOOKUP(C341,kolo4!$C$6:$H$171,6,0),0)</f>
        <v>0</v>
      </c>
      <c r="M341" s="27">
        <f>IFERROR(VLOOKUP(C341,kolo5!$C$6:$H$150,6,0),0)</f>
        <v>0</v>
      </c>
      <c r="N341" s="27">
        <f>IFERROR(VLOOKUP(C341,kolo6!$C$6:$H$153,6,0),0)</f>
        <v>0</v>
      </c>
      <c r="O341" s="27">
        <f>IFERROR(VLOOKUP(C341,kolo7!$C$6:$H$64,6,0),0)</f>
        <v>0</v>
      </c>
      <c r="P341" s="28">
        <f>IFERROR(VLOOKUP(C341,kolo8!$C$6:$H$134,6,0),0)</f>
        <v>0</v>
      </c>
      <c r="Q341" s="29">
        <f t="array" ref="Q341">SUM(LARGE(I341:P341,{1,2,3,4,5}))</f>
        <v>0</v>
      </c>
      <c r="R341" s="30">
        <f>IFERROR(VLOOKUP(C341,kolo9!$C$6:$H$200,6,0),0)</f>
        <v>0</v>
      </c>
      <c r="S341" s="27">
        <f>IFERROR(VLOOKUP(C341,kolo10!$C$6:$H$103,6,0),0)</f>
        <v>0</v>
      </c>
      <c r="T341" s="27">
        <f>IFERROR(VLOOKUP(C341,kolo11!$C$6:$H$154,6,0),0)</f>
        <v>0</v>
      </c>
      <c r="U341" s="31">
        <f>IFERROR(VLOOKUP(C341,kolo12!$C$6:$H$153,6,0),0)</f>
        <v>0</v>
      </c>
      <c r="V341" s="31">
        <f>IFERROR(VLOOKUP(C341,kolo13!$C$6:$H$151,6,0),0)</f>
        <v>0</v>
      </c>
      <c r="W341" s="31">
        <f>IFERROR(VLOOKUP(C341,kolo14!$C$6:$H$137,6,0),0)</f>
        <v>0</v>
      </c>
      <c r="X341" s="31">
        <f>IFERROR(VLOOKUP(C341,kolo15!$C$6:$H$149,6,0),0)</f>
        <v>0</v>
      </c>
      <c r="Y341" s="32">
        <f>IFERROR(VLOOKUP(C341,kolo16!$C$6:$H$155,6,0),0)</f>
        <v>0</v>
      </c>
      <c r="Z341" s="33">
        <f t="array" ref="Z341">SUM(LARGE(R341:Y341,{1,2,3,4,5}))</f>
        <v>0</v>
      </c>
      <c r="AA341" s="30">
        <f>IFERROR(VLOOKUP(C341,kolo17!$C$6:$H$151,6,0),0)</f>
        <v>0</v>
      </c>
      <c r="AB341" s="27">
        <f>IFERROR(VLOOKUP(C341,kolo18!$C$6:$H$157,6,0),0)</f>
        <v>0</v>
      </c>
      <c r="AC341" s="27">
        <f>IFERROR(VLOOKUP(C341,kolo19!$C$6:$H$150,6,0),0)</f>
        <v>0</v>
      </c>
      <c r="AD341" s="31">
        <f>IFERROR(VLOOKUP(C341,kolo20!$C$6:$H$145,6,0),0)</f>
        <v>0</v>
      </c>
      <c r="AE341" s="31">
        <f>IFERROR(VLOOKUP(C341,kolo21!$C$6:$H$152,6,0),0)</f>
        <v>0</v>
      </c>
      <c r="AF341" s="31">
        <f>IFERROR(VLOOKUP(C341,kolo22!$C$6:$H$151,6,0),0)</f>
        <v>0</v>
      </c>
      <c r="AG341" s="31">
        <f>IFERROR(VLOOKUP(C341,kolo23!$C$6:$H$118,6,0),0)</f>
        <v>0</v>
      </c>
      <c r="AH341" s="32">
        <f>IFERROR(VLOOKUP(C341,kolo24!$C$6:$H$143,6,0),0)</f>
        <v>0</v>
      </c>
      <c r="AI341" s="33">
        <f t="array" ref="AI341">SUM(LARGE(AA341:AH341,{1,2,3,4,5}))</f>
        <v>0</v>
      </c>
      <c r="AJ341" s="30">
        <f>IFERROR(VLOOKUP(C341,kolo25!$C$6:$H$200,6,0),0)</f>
        <v>0</v>
      </c>
      <c r="AK341" s="27">
        <f>IFERROR(VLOOKUP(C341,kolo26!$C$6:$H$200,6,0),0)</f>
        <v>0</v>
      </c>
      <c r="AL341" s="27">
        <f>IFERROR(VLOOKUP(C341,kolo27!$C$6:$H$200,6,0),0)</f>
        <v>0</v>
      </c>
      <c r="AM341" s="31">
        <f>IFERROR(VLOOKUP(C341,kolo28!$C$6:$H$200,6,0),0)</f>
        <v>0</v>
      </c>
      <c r="AN341" s="31">
        <f>IFERROR(VLOOKUP(C341,kolo29!$C$6:$H$159,6,0),0)</f>
        <v>0</v>
      </c>
      <c r="AO341" s="31">
        <f>IFERROR(VLOOKUP(C341,kolo30!$C$6:$H$75,6,0),0)</f>
        <v>0</v>
      </c>
      <c r="AP341" s="31">
        <f>IFERROR(VLOOKUP(C341,kolo31!$C$6:$H$118,6,0),0)</f>
        <v>0</v>
      </c>
      <c r="AQ341" s="34">
        <f>IFERROR(VLOOKUP(C341,kolo32!$C$6:$H$200,6,0),0)</f>
        <v>0</v>
      </c>
      <c r="AR341" s="35">
        <f t="array" ref="AR341">SUM(LARGE(AJ341:AQ341,{1,2,3,4,5}))</f>
        <v>0</v>
      </c>
      <c r="AS341" s="36">
        <f>Q341+Z341+AI341+AR341</f>
        <v>0</v>
      </c>
    </row>
    <row r="342" spans="1:45" ht="20.399999999999999" hidden="1">
      <c r="A342" s="18">
        <f t="shared" si="11"/>
        <v>58</v>
      </c>
      <c r="B342" s="19" t="s">
        <v>47</v>
      </c>
      <c r="C342" s="20" t="str">
        <f>Popis!A268</f>
        <v>Štefanić Alen</v>
      </c>
      <c r="D342" s="21">
        <f>Popis!B268</f>
        <v>1967</v>
      </c>
      <c r="E342" s="22" t="str">
        <f>LEFT($F342)</f>
        <v>M</v>
      </c>
      <c r="F342" s="23" t="str">
        <f>Popis!E268</f>
        <v>M55</v>
      </c>
      <c r="G342" s="24" t="s">
        <v>48</v>
      </c>
      <c r="H342" s="25">
        <f>1 + COUNTIFS($AS$6:$AS$950,"&gt;" &amp;$AS342, $F$6:$F$950, $F342)</f>
        <v>6</v>
      </c>
      <c r="I342" s="26">
        <f>IFERROR(VLOOKUP(C342,kolo1!$C$8:$H$133,6,0),0)</f>
        <v>0</v>
      </c>
      <c r="J342" s="27">
        <f>IFERROR(VLOOKUP(C342,kolo2!$C$8:$H$199,6,0),0)</f>
        <v>0</v>
      </c>
      <c r="K342" s="27">
        <f>IFERROR(VLOOKUP(C342,kolo3!$C$7:$H$169,6,0),0)</f>
        <v>0</v>
      </c>
      <c r="L342" s="27">
        <f>IFERROR(VLOOKUP(C342,kolo4!$C$6:$H$171,6,0),0)</f>
        <v>0</v>
      </c>
      <c r="M342" s="27">
        <f>IFERROR(VLOOKUP(C342,kolo5!$C$6:$H$150,6,0),0)</f>
        <v>0</v>
      </c>
      <c r="N342" s="27">
        <f>IFERROR(VLOOKUP(C342,kolo6!$C$6:$H$153,6,0),0)</f>
        <v>0</v>
      </c>
      <c r="O342" s="27">
        <f>IFERROR(VLOOKUP(C342,kolo7!$C$6:$H$64,6,0),0)</f>
        <v>0</v>
      </c>
      <c r="P342" s="28">
        <f>IFERROR(VLOOKUP(C342,kolo8!$C$6:$H$134,6,0),0)</f>
        <v>0</v>
      </c>
      <c r="Q342" s="29">
        <f t="array" ref="Q342">SUM(LARGE(I342:P342,{1,2,3,4,5}))</f>
        <v>0</v>
      </c>
      <c r="R342" s="30">
        <f>IFERROR(VLOOKUP(C342,kolo9!$C$6:$H$200,6,0),0)</f>
        <v>0</v>
      </c>
      <c r="S342" s="27">
        <f>IFERROR(VLOOKUP(C342,kolo10!$C$6:$H$103,6,0),0)</f>
        <v>0</v>
      </c>
      <c r="T342" s="27">
        <f>IFERROR(VLOOKUP(C342,kolo11!$C$6:$H$154,6,0),0)</f>
        <v>0</v>
      </c>
      <c r="U342" s="31">
        <f>IFERROR(VLOOKUP(C342,kolo12!$C$6:$H$153,6,0),0)</f>
        <v>0</v>
      </c>
      <c r="V342" s="31">
        <f>IFERROR(VLOOKUP(C342,kolo13!$C$6:$H$151,6,0),0)</f>
        <v>0</v>
      </c>
      <c r="W342" s="31">
        <f>IFERROR(VLOOKUP(C342,kolo14!$C$6:$H$137,6,0),0)</f>
        <v>0</v>
      </c>
      <c r="X342" s="31">
        <f>IFERROR(VLOOKUP(C342,kolo15!$C$6:$H$149,6,0),0)</f>
        <v>0</v>
      </c>
      <c r="Y342" s="32">
        <f>IFERROR(VLOOKUP(C342,kolo16!$C$6:$H$155,6,0),0)</f>
        <v>0</v>
      </c>
      <c r="Z342" s="33">
        <f t="array" ref="Z342">SUM(LARGE(R342:Y342,{1,2,3,4,5}))</f>
        <v>0</v>
      </c>
      <c r="AA342" s="30">
        <f>IFERROR(VLOOKUP(C342,kolo17!$C$6:$H$151,6,0),0)</f>
        <v>0</v>
      </c>
      <c r="AB342" s="27">
        <f>IFERROR(VLOOKUP(C342,kolo18!$C$6:$H$157,6,0),0)</f>
        <v>0</v>
      </c>
      <c r="AC342" s="27">
        <f>IFERROR(VLOOKUP(C342,kolo19!$C$6:$H$150,6,0),0)</f>
        <v>0</v>
      </c>
      <c r="AD342" s="31">
        <f>IFERROR(VLOOKUP(C342,kolo20!$C$6:$H$145,6,0),0)</f>
        <v>0</v>
      </c>
      <c r="AE342" s="31">
        <f>IFERROR(VLOOKUP(C342,kolo21!$C$6:$H$152,6,0),0)</f>
        <v>0</v>
      </c>
      <c r="AF342" s="31">
        <f>IFERROR(VLOOKUP(C342,kolo22!$C$6:$H$151,6,0),0)</f>
        <v>0</v>
      </c>
      <c r="AG342" s="31">
        <f>IFERROR(VLOOKUP(C342,kolo23!$C$6:$H$118,6,0),0)</f>
        <v>0</v>
      </c>
      <c r="AH342" s="32">
        <f>IFERROR(VLOOKUP(C342,kolo24!$C$6:$H$143,6,0),0)</f>
        <v>0</v>
      </c>
      <c r="AI342" s="33">
        <f t="array" ref="AI342">SUM(LARGE(AA342:AH342,{1,2,3,4,5}))</f>
        <v>0</v>
      </c>
      <c r="AJ342" s="30">
        <f>IFERROR(VLOOKUP(C342,kolo25!$C$6:$H$200,6,0),0)</f>
        <v>0</v>
      </c>
      <c r="AK342" s="27">
        <f>IFERROR(VLOOKUP(C342,kolo26!$C$6:$H$200,6,0),0)</f>
        <v>0</v>
      </c>
      <c r="AL342" s="27">
        <f>IFERROR(VLOOKUP(C342,kolo27!$C$6:$H$200,6,0),0)</f>
        <v>0</v>
      </c>
      <c r="AM342" s="31">
        <f>IFERROR(VLOOKUP(C342,kolo28!$C$6:$H$200,6,0),0)</f>
        <v>0</v>
      </c>
      <c r="AN342" s="31">
        <f>IFERROR(VLOOKUP(C342,kolo29!$C$6:$H$159,6,0),0)</f>
        <v>0</v>
      </c>
      <c r="AO342" s="31">
        <f>IFERROR(VLOOKUP(C342,kolo30!$C$6:$H$75,6,0),0)</f>
        <v>0</v>
      </c>
      <c r="AP342" s="31">
        <f>IFERROR(VLOOKUP(C342,kolo31!$C$6:$H$118,6,0),0)</f>
        <v>0</v>
      </c>
      <c r="AQ342" s="34">
        <f>IFERROR(VLOOKUP(C342,kolo32!$C$6:$H$200,6,0),0)</f>
        <v>0</v>
      </c>
      <c r="AR342" s="35">
        <f t="array" ref="AR342">SUM(LARGE(AJ342:AQ342,{1,2,3,4,5}))</f>
        <v>0</v>
      </c>
      <c r="AS342" s="36">
        <f>Q342+Z342+AI342+AR342</f>
        <v>0</v>
      </c>
    </row>
    <row r="343" spans="1:45" ht="20.399999999999999" hidden="1">
      <c r="A343" s="18">
        <f t="shared" si="11"/>
        <v>58</v>
      </c>
      <c r="B343" s="19" t="s">
        <v>47</v>
      </c>
      <c r="C343" s="20" t="str">
        <f>Popis!A219</f>
        <v>Poljak Goran</v>
      </c>
      <c r="D343" s="21">
        <f>Popis!B219</f>
        <v>1978</v>
      </c>
      <c r="E343" s="22" t="str">
        <f>LEFT($F343)</f>
        <v>M</v>
      </c>
      <c r="F343" s="23" t="str">
        <f>Popis!E219</f>
        <v>M40</v>
      </c>
      <c r="G343" s="24" t="s">
        <v>48</v>
      </c>
      <c r="H343" s="25">
        <f>1 + COUNTIFS($AS$6:$AS$950,"&gt;" &amp;$AS343, $F$6:$F$950, $F343)</f>
        <v>5</v>
      </c>
      <c r="I343" s="26">
        <f>IFERROR(VLOOKUP(C343,kolo1!$C$8:$H$133,6,0),0)</f>
        <v>0</v>
      </c>
      <c r="J343" s="27">
        <f>IFERROR(VLOOKUP(C343,kolo2!$C$8:$H$199,6,0),0)</f>
        <v>0</v>
      </c>
      <c r="K343" s="27">
        <f>IFERROR(VLOOKUP(C343,kolo3!$C$7:$H$169,6,0),0)</f>
        <v>0</v>
      </c>
      <c r="L343" s="27">
        <f>IFERROR(VLOOKUP(C343,kolo4!$C$6:$H$171,6,0),0)</f>
        <v>0</v>
      </c>
      <c r="M343" s="27">
        <f>IFERROR(VLOOKUP(C343,kolo5!$C$6:$H$150,6,0),0)</f>
        <v>0</v>
      </c>
      <c r="N343" s="27">
        <f>IFERROR(VLOOKUP(C343,kolo6!$C$6:$H$153,6,0),0)</f>
        <v>0</v>
      </c>
      <c r="O343" s="27">
        <f>IFERROR(VLOOKUP(C343,kolo7!$C$6:$H$64,6,0),0)</f>
        <v>0</v>
      </c>
      <c r="P343" s="28">
        <f>IFERROR(VLOOKUP(C343,kolo8!$C$6:$H$134,6,0),0)</f>
        <v>0</v>
      </c>
      <c r="Q343" s="29">
        <f t="array" ref="Q343">SUM(LARGE(I343:P343,{1,2,3,4,5}))</f>
        <v>0</v>
      </c>
      <c r="R343" s="30">
        <f>IFERROR(VLOOKUP(C343,kolo9!$C$6:$H$200,6,0),0)</f>
        <v>0</v>
      </c>
      <c r="S343" s="27">
        <f>IFERROR(VLOOKUP(C343,kolo10!$C$6:$H$103,6,0),0)</f>
        <v>0</v>
      </c>
      <c r="T343" s="27">
        <f>IFERROR(VLOOKUP(C343,kolo11!$C$6:$H$154,6,0),0)</f>
        <v>0</v>
      </c>
      <c r="U343" s="31">
        <f>IFERROR(VLOOKUP(C343,kolo12!$C$6:$H$153,6,0),0)</f>
        <v>0</v>
      </c>
      <c r="V343" s="31">
        <f>IFERROR(VLOOKUP(C343,kolo13!$C$6:$H$151,6,0),0)</f>
        <v>0</v>
      </c>
      <c r="W343" s="31">
        <f>IFERROR(VLOOKUP(C343,kolo14!$C$6:$H$137,6,0),0)</f>
        <v>0</v>
      </c>
      <c r="X343" s="31">
        <f>IFERROR(VLOOKUP(C343,kolo15!$C$6:$H$149,6,0),0)</f>
        <v>0</v>
      </c>
      <c r="Y343" s="32">
        <f>IFERROR(VLOOKUP(C343,kolo16!$C$6:$H$155,6,0),0)</f>
        <v>0</v>
      </c>
      <c r="Z343" s="33">
        <f t="array" ref="Z343">SUM(LARGE(R343:Y343,{1,2,3,4,5}))</f>
        <v>0</v>
      </c>
      <c r="AA343" s="30">
        <f>IFERROR(VLOOKUP(C343,kolo17!$C$6:$H$151,6,0),0)</f>
        <v>0</v>
      </c>
      <c r="AB343" s="27">
        <f>IFERROR(VLOOKUP(C343,kolo18!$C$6:$H$157,6,0),0)</f>
        <v>0</v>
      </c>
      <c r="AC343" s="27">
        <f>IFERROR(VLOOKUP(C343,kolo19!$C$6:$H$150,6,0),0)</f>
        <v>0</v>
      </c>
      <c r="AD343" s="31">
        <f>IFERROR(VLOOKUP(C343,kolo20!$C$6:$H$145,6,0),0)</f>
        <v>0</v>
      </c>
      <c r="AE343" s="31">
        <f>IFERROR(VLOOKUP(C343,kolo21!$C$6:$H$152,6,0),0)</f>
        <v>0</v>
      </c>
      <c r="AF343" s="31">
        <f>IFERROR(VLOOKUP(C343,kolo22!$C$6:$H$151,6,0),0)</f>
        <v>0</v>
      </c>
      <c r="AG343" s="31">
        <f>IFERROR(VLOOKUP(C343,kolo23!$C$6:$H$118,6,0),0)</f>
        <v>0</v>
      </c>
      <c r="AH343" s="32">
        <f>IFERROR(VLOOKUP(C343,kolo24!$C$6:$H$143,6,0),0)</f>
        <v>0</v>
      </c>
      <c r="AI343" s="33">
        <f t="array" ref="AI343">SUM(LARGE(AA343:AH343,{1,2,3,4,5}))</f>
        <v>0</v>
      </c>
      <c r="AJ343" s="30">
        <f>IFERROR(VLOOKUP(C343,kolo25!$C$6:$H$200,6,0),0)</f>
        <v>0</v>
      </c>
      <c r="AK343" s="27">
        <f>IFERROR(VLOOKUP(C343,kolo26!$C$6:$H$200,6,0),0)</f>
        <v>0</v>
      </c>
      <c r="AL343" s="27">
        <f>IFERROR(VLOOKUP(C343,kolo27!$C$6:$H$200,6,0),0)</f>
        <v>0</v>
      </c>
      <c r="AM343" s="31">
        <f>IFERROR(VLOOKUP(C343,kolo28!$C$6:$H$200,6,0),0)</f>
        <v>0</v>
      </c>
      <c r="AN343" s="31">
        <f>IFERROR(VLOOKUP(C343,kolo29!$C$6:$H$159,6,0),0)</f>
        <v>0</v>
      </c>
      <c r="AO343" s="31">
        <f>IFERROR(VLOOKUP(C343,kolo30!$C$6:$H$75,6,0),0)</f>
        <v>0</v>
      </c>
      <c r="AP343" s="31">
        <f>IFERROR(VLOOKUP(C343,kolo31!$C$6:$H$118,6,0),0)</f>
        <v>0</v>
      </c>
      <c r="AQ343" s="34">
        <f>IFERROR(VLOOKUP(C343,kolo32!$C$6:$H$200,6,0),0)</f>
        <v>0</v>
      </c>
      <c r="AR343" s="35">
        <f t="array" ref="AR343">SUM(LARGE(AJ343:AQ343,{1,2,3,4,5}))</f>
        <v>0</v>
      </c>
      <c r="AS343" s="36">
        <f>Q343+Z343+AI343+AR343</f>
        <v>0</v>
      </c>
    </row>
    <row r="344" spans="1:45" ht="20.399999999999999" hidden="1">
      <c r="A344" s="18">
        <f t="shared" si="11"/>
        <v>34</v>
      </c>
      <c r="B344" s="19" t="s">
        <v>47</v>
      </c>
      <c r="C344" s="20" t="str">
        <f>Popis!A350</f>
        <v>Hanžek Martina</v>
      </c>
      <c r="D344" s="21">
        <f>Popis!B350</f>
        <v>1993</v>
      </c>
      <c r="E344" s="22" t="str">
        <f>LEFT($F344)</f>
        <v>Ž</v>
      </c>
      <c r="F344" s="23" t="str">
        <f>Popis!E350</f>
        <v>ŽS</v>
      </c>
      <c r="G344" s="24" t="s">
        <v>48</v>
      </c>
      <c r="H344" s="25">
        <f>1 + COUNTIFS($AS$6:$AS$950,"&gt;" &amp;$AS344, $F$6:$F$950, $F344)</f>
        <v>9</v>
      </c>
      <c r="I344" s="26">
        <f>IFERROR(VLOOKUP(C344,kolo1!$C$8:$H$133,6,0),0)</f>
        <v>0</v>
      </c>
      <c r="J344" s="27">
        <f>IFERROR(VLOOKUP(C344,kolo2!$C$8:$H$199,6,0),0)</f>
        <v>0</v>
      </c>
      <c r="K344" s="27">
        <f>IFERROR(VLOOKUP(C344,kolo3!$C$7:$H$169,6,0),0)</f>
        <v>0</v>
      </c>
      <c r="L344" s="27">
        <f>IFERROR(VLOOKUP(C344,kolo4!$C$6:$H$171,6,0),0)</f>
        <v>0</v>
      </c>
      <c r="M344" s="27">
        <f>IFERROR(VLOOKUP(C344,kolo5!$C$6:$H$150,6,0),0)</f>
        <v>0</v>
      </c>
      <c r="N344" s="27">
        <f>IFERROR(VLOOKUP(C344,kolo6!$C$6:$H$153,6,0),0)</f>
        <v>0</v>
      </c>
      <c r="O344" s="27">
        <f>IFERROR(VLOOKUP(C344,kolo7!$C$6:$H$64,6,0),0)</f>
        <v>0</v>
      </c>
      <c r="P344" s="28">
        <f>IFERROR(VLOOKUP(C344,kolo8!$C$6:$H$134,6,0),0)</f>
        <v>0</v>
      </c>
      <c r="Q344" s="29">
        <f t="array" ref="Q344">SUM(LARGE(I344:P344,{1,2,3,4,5}))</f>
        <v>0</v>
      </c>
      <c r="R344" s="30">
        <f>IFERROR(VLOOKUP(C344,kolo9!$C$6:$H$200,6,0),0)</f>
        <v>0</v>
      </c>
      <c r="S344" s="27">
        <f>IFERROR(VLOOKUP(C344,kolo10!$C$6:$H$103,6,0),0)</f>
        <v>0</v>
      </c>
      <c r="T344" s="27">
        <f>IFERROR(VLOOKUP(C344,kolo11!$C$6:$H$154,6,0),0)</f>
        <v>0</v>
      </c>
      <c r="U344" s="31">
        <f>IFERROR(VLOOKUP(C344,kolo12!$C$6:$H$153,6,0),0)</f>
        <v>0</v>
      </c>
      <c r="V344" s="31">
        <f>IFERROR(VLOOKUP(C344,kolo13!$C$6:$H$151,6,0),0)</f>
        <v>0</v>
      </c>
      <c r="W344" s="31">
        <f>IFERROR(VLOOKUP(C344,kolo14!$C$6:$H$137,6,0),0)</f>
        <v>0</v>
      </c>
      <c r="X344" s="31">
        <f>IFERROR(VLOOKUP(C344,kolo15!$C$6:$H$149,6,0),0)</f>
        <v>0</v>
      </c>
      <c r="Y344" s="32">
        <f>IFERROR(VLOOKUP(C344,kolo16!$C$6:$H$155,6,0),0)</f>
        <v>0</v>
      </c>
      <c r="Z344" s="33">
        <f t="array" ref="Z344">SUM(LARGE(R344:Y344,{1,2,3,4,5}))</f>
        <v>0</v>
      </c>
      <c r="AA344" s="30">
        <f>IFERROR(VLOOKUP(C344,kolo17!$C$6:$H$151,6,0),0)</f>
        <v>0</v>
      </c>
      <c r="AB344" s="27">
        <f>IFERROR(VLOOKUP(C344,kolo18!$C$6:$H$157,6,0),0)</f>
        <v>0</v>
      </c>
      <c r="AC344" s="27">
        <f>IFERROR(VLOOKUP(C344,kolo19!$C$6:$H$150,6,0),0)</f>
        <v>0</v>
      </c>
      <c r="AD344" s="31">
        <f>IFERROR(VLOOKUP(C344,kolo20!$C$6:$H$145,6,0),0)</f>
        <v>0</v>
      </c>
      <c r="AE344" s="31">
        <f>IFERROR(VLOOKUP(C344,kolo21!$C$6:$H$152,6,0),0)</f>
        <v>0</v>
      </c>
      <c r="AF344" s="31">
        <f>IFERROR(VLOOKUP(C344,kolo22!$C$6:$H$151,6,0),0)</f>
        <v>0</v>
      </c>
      <c r="AG344" s="31">
        <f>IFERROR(VLOOKUP(C344,kolo23!$C$6:$H$118,6,0),0)</f>
        <v>0</v>
      </c>
      <c r="AH344" s="32">
        <f>IFERROR(VLOOKUP(C344,kolo24!$C$6:$H$143,6,0),0)</f>
        <v>0</v>
      </c>
      <c r="AI344" s="33">
        <f t="array" ref="AI344">SUM(LARGE(AA344:AH344,{1,2,3,4,5}))</f>
        <v>0</v>
      </c>
      <c r="AJ344" s="30">
        <f>IFERROR(VLOOKUP(C344,kolo25!$C$6:$H$200,6,0),0)</f>
        <v>0</v>
      </c>
      <c r="AK344" s="27">
        <f>IFERROR(VLOOKUP(C344,kolo26!$C$6:$H$200,6,0),0)</f>
        <v>0</v>
      </c>
      <c r="AL344" s="27">
        <f>IFERROR(VLOOKUP(C344,kolo27!$C$6:$H$200,6,0),0)</f>
        <v>0</v>
      </c>
      <c r="AM344" s="31">
        <f>IFERROR(VLOOKUP(C344,kolo28!$C$6:$H$200,6,0),0)</f>
        <v>0</v>
      </c>
      <c r="AN344" s="31">
        <f>IFERROR(VLOOKUP(C344,kolo29!$C$6:$H$159,6,0),0)</f>
        <v>0</v>
      </c>
      <c r="AO344" s="31">
        <f>IFERROR(VLOOKUP(C344,kolo30!$C$6:$H$75,6,0),0)</f>
        <v>0</v>
      </c>
      <c r="AP344" s="31">
        <f>IFERROR(VLOOKUP(C344,kolo31!$C$6:$H$118,6,0),0)</f>
        <v>0</v>
      </c>
      <c r="AQ344" s="34">
        <f>IFERROR(VLOOKUP(C344,kolo32!$C$6:$H$200,6,0),0)</f>
        <v>0</v>
      </c>
      <c r="AR344" s="35">
        <f t="array" ref="AR344">SUM(LARGE(AJ344:AQ344,{1,2,3,4,5}))</f>
        <v>0</v>
      </c>
      <c r="AS344" s="36">
        <f>Q344+Z344+AI344+AR344</f>
        <v>0</v>
      </c>
    </row>
    <row r="345" spans="1:45" ht="20.399999999999999" hidden="1">
      <c r="A345" s="18">
        <f t="shared" si="11"/>
        <v>58</v>
      </c>
      <c r="B345" s="19" t="s">
        <v>47</v>
      </c>
      <c r="C345" s="20" t="str">
        <f>Popis!A346</f>
        <v>Hodak Marko</v>
      </c>
      <c r="D345" s="21">
        <f>Popis!B346</f>
        <v>0</v>
      </c>
      <c r="E345" s="22" t="str">
        <f>LEFT($F345)</f>
        <v>M</v>
      </c>
      <c r="F345" s="23" t="str">
        <f>Popis!E346</f>
        <v>Mun</v>
      </c>
      <c r="G345" s="24" t="s">
        <v>48</v>
      </c>
      <c r="H345" s="25">
        <f>1 + COUNTIFS($AS$6:$AS$950,"&gt;" &amp;$AS345, $F$6:$F$950, $F345)</f>
        <v>14</v>
      </c>
      <c r="I345" s="26">
        <f>IFERROR(VLOOKUP(C345,kolo1!$C$8:$H$133,6,0),0)</f>
        <v>0</v>
      </c>
      <c r="J345" s="27">
        <f>IFERROR(VLOOKUP(C345,kolo2!$C$8:$H$199,6,0),0)</f>
        <v>0</v>
      </c>
      <c r="K345" s="27">
        <f>IFERROR(VLOOKUP(C345,kolo3!$C$7:$H$169,6,0),0)</f>
        <v>0</v>
      </c>
      <c r="L345" s="27">
        <f>IFERROR(VLOOKUP(C345,kolo4!$C$6:$H$171,6,0),0)</f>
        <v>0</v>
      </c>
      <c r="M345" s="27">
        <f>IFERROR(VLOOKUP(C345,kolo5!$C$6:$H$150,6,0),0)</f>
        <v>0</v>
      </c>
      <c r="N345" s="27">
        <f>IFERROR(VLOOKUP(C345,kolo6!$C$6:$H$153,6,0),0)</f>
        <v>0</v>
      </c>
      <c r="O345" s="27">
        <f>IFERROR(VLOOKUP(C345,kolo7!$C$6:$H$64,6,0),0)</f>
        <v>0</v>
      </c>
      <c r="P345" s="28">
        <f>IFERROR(VLOOKUP(C345,kolo8!$C$6:$H$134,6,0),0)</f>
        <v>0</v>
      </c>
      <c r="Q345" s="29">
        <f t="array" ref="Q345">SUM(LARGE(I345:P345,{1,2,3,4,5}))</f>
        <v>0</v>
      </c>
      <c r="R345" s="30">
        <f>IFERROR(VLOOKUP(C345,kolo9!$C$6:$H$200,6,0),0)</f>
        <v>0</v>
      </c>
      <c r="S345" s="27">
        <f>IFERROR(VLOOKUP(C345,kolo10!$C$6:$H$103,6,0),0)</f>
        <v>0</v>
      </c>
      <c r="T345" s="27">
        <f>IFERROR(VLOOKUP(C345,kolo11!$C$6:$H$154,6,0),0)</f>
        <v>0</v>
      </c>
      <c r="U345" s="31">
        <f>IFERROR(VLOOKUP(C345,kolo12!$C$6:$H$153,6,0),0)</f>
        <v>0</v>
      </c>
      <c r="V345" s="31">
        <f>IFERROR(VLOOKUP(C345,kolo13!$C$6:$H$151,6,0),0)</f>
        <v>0</v>
      </c>
      <c r="W345" s="31">
        <f>IFERROR(VLOOKUP(C345,kolo14!$C$6:$H$137,6,0),0)</f>
        <v>0</v>
      </c>
      <c r="X345" s="31">
        <f>IFERROR(VLOOKUP(C345,kolo15!$C$6:$H$149,6,0),0)</f>
        <v>0</v>
      </c>
      <c r="Y345" s="32">
        <f>IFERROR(VLOOKUP(C345,kolo16!$C$6:$H$155,6,0),0)</f>
        <v>0</v>
      </c>
      <c r="Z345" s="33">
        <f t="array" ref="Z345">SUM(LARGE(R345:Y345,{1,2,3,4,5}))</f>
        <v>0</v>
      </c>
      <c r="AA345" s="30">
        <f>IFERROR(VLOOKUP(C345,kolo17!$C$6:$H$151,6,0),0)</f>
        <v>0</v>
      </c>
      <c r="AB345" s="27">
        <f>IFERROR(VLOOKUP(C345,kolo18!$C$6:$H$157,6,0),0)</f>
        <v>0</v>
      </c>
      <c r="AC345" s="27">
        <f>IFERROR(VLOOKUP(C345,kolo19!$C$6:$H$150,6,0),0)</f>
        <v>0</v>
      </c>
      <c r="AD345" s="31">
        <f>IFERROR(VLOOKUP(C345,kolo20!$C$6:$H$145,6,0),0)</f>
        <v>0</v>
      </c>
      <c r="AE345" s="31">
        <f>IFERROR(VLOOKUP(C345,kolo21!$C$6:$H$152,6,0),0)</f>
        <v>0</v>
      </c>
      <c r="AF345" s="31">
        <f>IFERROR(VLOOKUP(C345,kolo22!$C$6:$H$151,6,0),0)</f>
        <v>0</v>
      </c>
      <c r="AG345" s="31">
        <f>IFERROR(VLOOKUP(C345,kolo23!$C$6:$H$118,6,0),0)</f>
        <v>0</v>
      </c>
      <c r="AH345" s="32">
        <f>IFERROR(VLOOKUP(C345,kolo24!$C$6:$H$143,6,0),0)</f>
        <v>0</v>
      </c>
      <c r="AI345" s="33">
        <f t="array" ref="AI345">SUM(LARGE(AA345:AH345,{1,2,3,4,5}))</f>
        <v>0</v>
      </c>
      <c r="AJ345" s="30">
        <f>IFERROR(VLOOKUP(C345,kolo25!$C$6:$H$200,6,0),0)</f>
        <v>0</v>
      </c>
      <c r="AK345" s="27">
        <f>IFERROR(VLOOKUP(C345,kolo26!$C$6:$H$200,6,0),0)</f>
        <v>0</v>
      </c>
      <c r="AL345" s="27">
        <f>IFERROR(VLOOKUP(C345,kolo27!$C$6:$H$200,6,0),0)</f>
        <v>0</v>
      </c>
      <c r="AM345" s="31">
        <f>IFERROR(VLOOKUP(C345,kolo28!$C$6:$H$200,6,0),0)</f>
        <v>0</v>
      </c>
      <c r="AN345" s="31">
        <f>IFERROR(VLOOKUP(C345,kolo29!$C$6:$H$159,6,0),0)</f>
        <v>0</v>
      </c>
      <c r="AO345" s="31">
        <f>IFERROR(VLOOKUP(C345,kolo30!$C$6:$H$75,6,0),0)</f>
        <v>0</v>
      </c>
      <c r="AP345" s="31">
        <f>IFERROR(VLOOKUP(C345,kolo31!$C$6:$H$118,6,0),0)</f>
        <v>0</v>
      </c>
      <c r="AQ345" s="34">
        <f>IFERROR(VLOOKUP(C345,kolo32!$C$6:$H$200,6,0),0)</f>
        <v>0</v>
      </c>
      <c r="AR345" s="35">
        <f t="array" ref="AR345">SUM(LARGE(AJ345:AQ345,{1,2,3,4,5}))</f>
        <v>0</v>
      </c>
      <c r="AS345" s="36">
        <f>Q345+Z345+AI345+AR345</f>
        <v>0</v>
      </c>
    </row>
    <row r="346" spans="1:45" ht="20.399999999999999" hidden="1">
      <c r="A346" s="18">
        <f t="shared" si="11"/>
        <v>58</v>
      </c>
      <c r="B346" s="19" t="s">
        <v>47</v>
      </c>
      <c r="C346" s="20" t="str">
        <f>Popis!A347</f>
        <v>Stepić Ivan</v>
      </c>
      <c r="D346" s="21">
        <f>Popis!B347</f>
        <v>1980</v>
      </c>
      <c r="E346" s="22" t="str">
        <f>LEFT($F346)</f>
        <v>M</v>
      </c>
      <c r="F346" s="23" t="str">
        <f>Popis!E347</f>
        <v>M40</v>
      </c>
      <c r="G346" s="24" t="s">
        <v>48</v>
      </c>
      <c r="H346" s="25">
        <f>1 + COUNTIFS($AS$6:$AS$950,"&gt;" &amp;$AS346, $F$6:$F$950, $F346)</f>
        <v>5</v>
      </c>
      <c r="I346" s="26">
        <f>IFERROR(VLOOKUP(C346,kolo1!$C$8:$H$133,6,0),0)</f>
        <v>0</v>
      </c>
      <c r="J346" s="27">
        <f>IFERROR(VLOOKUP(C346,kolo2!$C$8:$H$199,6,0),0)</f>
        <v>0</v>
      </c>
      <c r="K346" s="27">
        <f>IFERROR(VLOOKUP(C346,kolo3!$C$7:$H$169,6,0),0)</f>
        <v>0</v>
      </c>
      <c r="L346" s="27">
        <f>IFERROR(VLOOKUP(C346,kolo4!$C$6:$H$171,6,0),0)</f>
        <v>0</v>
      </c>
      <c r="M346" s="27">
        <f>IFERROR(VLOOKUP(C346,kolo5!$C$6:$H$150,6,0),0)</f>
        <v>0</v>
      </c>
      <c r="N346" s="27">
        <f>IFERROR(VLOOKUP(C346,kolo6!$C$6:$H$153,6,0),0)</f>
        <v>0</v>
      </c>
      <c r="O346" s="27">
        <f>IFERROR(VLOOKUP(C346,kolo7!$C$6:$H$64,6,0),0)</f>
        <v>0</v>
      </c>
      <c r="P346" s="28">
        <f>IFERROR(VLOOKUP(C346,kolo8!$C$6:$H$134,6,0),0)</f>
        <v>0</v>
      </c>
      <c r="Q346" s="29">
        <f t="array" ref="Q346">SUM(LARGE(I346:P346,{1,2,3,4,5}))</f>
        <v>0</v>
      </c>
      <c r="R346" s="30">
        <f>IFERROR(VLOOKUP(C346,kolo9!$C$6:$H$200,6,0),0)</f>
        <v>0</v>
      </c>
      <c r="S346" s="27">
        <f>IFERROR(VLOOKUP(C346,kolo10!$C$6:$H$103,6,0),0)</f>
        <v>0</v>
      </c>
      <c r="T346" s="27">
        <f>IFERROR(VLOOKUP(C346,kolo11!$C$6:$H$154,6,0),0)</f>
        <v>0</v>
      </c>
      <c r="U346" s="31">
        <f>IFERROR(VLOOKUP(C346,kolo12!$C$6:$H$153,6,0),0)</f>
        <v>0</v>
      </c>
      <c r="V346" s="31">
        <f>IFERROR(VLOOKUP(C346,kolo13!$C$6:$H$151,6,0),0)</f>
        <v>0</v>
      </c>
      <c r="W346" s="31">
        <f>IFERROR(VLOOKUP(C346,kolo14!$C$6:$H$137,6,0),0)</f>
        <v>0</v>
      </c>
      <c r="X346" s="31">
        <f>IFERROR(VLOOKUP(C346,kolo15!$C$6:$H$149,6,0),0)</f>
        <v>0</v>
      </c>
      <c r="Y346" s="32">
        <f>IFERROR(VLOOKUP(C346,kolo16!$C$6:$H$155,6,0),0)</f>
        <v>0</v>
      </c>
      <c r="Z346" s="33">
        <f t="array" ref="Z346">SUM(LARGE(R346:Y346,{1,2,3,4,5}))</f>
        <v>0</v>
      </c>
      <c r="AA346" s="30">
        <f>IFERROR(VLOOKUP(C346,kolo17!$C$6:$H$151,6,0),0)</f>
        <v>0</v>
      </c>
      <c r="AB346" s="27">
        <f>IFERROR(VLOOKUP(C346,kolo18!$C$6:$H$157,6,0),0)</f>
        <v>0</v>
      </c>
      <c r="AC346" s="27">
        <f>IFERROR(VLOOKUP(C346,kolo19!$C$6:$H$150,6,0),0)</f>
        <v>0</v>
      </c>
      <c r="AD346" s="31">
        <f>IFERROR(VLOOKUP(C346,kolo20!$C$6:$H$145,6,0),0)</f>
        <v>0</v>
      </c>
      <c r="AE346" s="31">
        <f>IFERROR(VLOOKUP(C346,kolo21!$C$6:$H$152,6,0),0)</f>
        <v>0</v>
      </c>
      <c r="AF346" s="31">
        <f>IFERROR(VLOOKUP(C346,kolo22!$C$6:$H$151,6,0),0)</f>
        <v>0</v>
      </c>
      <c r="AG346" s="31">
        <f>IFERROR(VLOOKUP(C346,kolo23!$C$6:$H$118,6,0),0)</f>
        <v>0</v>
      </c>
      <c r="AH346" s="32">
        <f>IFERROR(VLOOKUP(C346,kolo24!$C$6:$H$143,6,0),0)</f>
        <v>0</v>
      </c>
      <c r="AI346" s="33">
        <f t="array" ref="AI346">SUM(LARGE(AA346:AH346,{1,2,3,4,5}))</f>
        <v>0</v>
      </c>
      <c r="AJ346" s="30">
        <f>IFERROR(VLOOKUP(C346,kolo25!$C$6:$H$200,6,0),0)</f>
        <v>0</v>
      </c>
      <c r="AK346" s="27">
        <f>IFERROR(VLOOKUP(C346,kolo26!$C$6:$H$200,6,0),0)</f>
        <v>0</v>
      </c>
      <c r="AL346" s="27">
        <f>IFERROR(VLOOKUP(C346,kolo27!$C$6:$H$200,6,0),0)</f>
        <v>0</v>
      </c>
      <c r="AM346" s="31">
        <f>IFERROR(VLOOKUP(C346,kolo28!$C$6:$H$200,6,0),0)</f>
        <v>0</v>
      </c>
      <c r="AN346" s="31">
        <f>IFERROR(VLOOKUP(C346,kolo29!$C$6:$H$159,6,0),0)</f>
        <v>0</v>
      </c>
      <c r="AO346" s="31">
        <f>IFERROR(VLOOKUP(C346,kolo30!$C$6:$H$75,6,0),0)</f>
        <v>0</v>
      </c>
      <c r="AP346" s="31">
        <f>IFERROR(VLOOKUP(C346,kolo31!$C$6:$H$118,6,0),0)</f>
        <v>0</v>
      </c>
      <c r="AQ346" s="34">
        <f>IFERROR(VLOOKUP(C346,kolo32!$C$6:$H$200,6,0),0)</f>
        <v>0</v>
      </c>
      <c r="AR346" s="35">
        <f t="array" ref="AR346">SUM(LARGE(AJ346:AQ346,{1,2,3,4,5}))</f>
        <v>0</v>
      </c>
      <c r="AS346" s="36">
        <f>Q346+Z346+AI346+AR346</f>
        <v>0</v>
      </c>
    </row>
    <row r="347" spans="1:45" ht="20.399999999999999" hidden="1">
      <c r="A347" s="18">
        <f t="shared" si="11"/>
        <v>58</v>
      </c>
      <c r="B347" s="19" t="s">
        <v>47</v>
      </c>
      <c r="C347" s="20" t="str">
        <f>Popis!A80</f>
        <v>Dvorščak Vedran</v>
      </c>
      <c r="D347" s="21">
        <f>Popis!B80</f>
        <v>1981</v>
      </c>
      <c r="E347" s="22" t="str">
        <f>LEFT($F347)</f>
        <v>M</v>
      </c>
      <c r="F347" s="23" t="str">
        <f>Popis!E80</f>
        <v>M40</v>
      </c>
      <c r="G347" s="24" t="s">
        <v>48</v>
      </c>
      <c r="H347" s="25">
        <f>1 + COUNTIFS($AS$6:$AS$950,"&gt;" &amp;$AS347, $F$6:$F$950, $F347)</f>
        <v>5</v>
      </c>
      <c r="I347" s="26">
        <f>IFERROR(VLOOKUP(C347,kolo1!$C$8:$H$133,6,0),0)</f>
        <v>0</v>
      </c>
      <c r="J347" s="27">
        <f>IFERROR(VLOOKUP(C347,kolo2!$C$8:$H$199,6,0),0)</f>
        <v>0</v>
      </c>
      <c r="K347" s="27">
        <f>IFERROR(VLOOKUP(C347,kolo3!$C$7:$H$169,6,0),0)</f>
        <v>0</v>
      </c>
      <c r="L347" s="27">
        <f>IFERROR(VLOOKUP(C347,kolo4!$C$6:$H$171,6,0),0)</f>
        <v>0</v>
      </c>
      <c r="M347" s="27">
        <f>IFERROR(VLOOKUP(C347,kolo5!$C$6:$H$150,6,0),0)</f>
        <v>0</v>
      </c>
      <c r="N347" s="27">
        <f>IFERROR(VLOOKUP(C347,kolo6!$C$6:$H$153,6,0),0)</f>
        <v>0</v>
      </c>
      <c r="O347" s="27">
        <f>IFERROR(VLOOKUP(C347,kolo7!$C$6:$H$64,6,0),0)</f>
        <v>0</v>
      </c>
      <c r="P347" s="28">
        <f>IFERROR(VLOOKUP(C347,kolo8!$C$6:$H$134,6,0),0)</f>
        <v>0</v>
      </c>
      <c r="Q347" s="29">
        <f t="array" ref="Q347">SUM(LARGE(I347:P347,{1,2,3,4,5}))</f>
        <v>0</v>
      </c>
      <c r="R347" s="30">
        <f>IFERROR(VLOOKUP(C347,kolo9!$C$6:$H$200,6,0),0)</f>
        <v>0</v>
      </c>
      <c r="S347" s="27">
        <f>IFERROR(VLOOKUP(C347,kolo10!$C$6:$H$103,6,0),0)</f>
        <v>0</v>
      </c>
      <c r="T347" s="27">
        <f>IFERROR(VLOOKUP(C347,kolo11!$C$6:$H$154,6,0),0)</f>
        <v>0</v>
      </c>
      <c r="U347" s="31">
        <f>IFERROR(VLOOKUP(C347,kolo12!$C$6:$H$153,6,0),0)</f>
        <v>0</v>
      </c>
      <c r="V347" s="31">
        <f>IFERROR(VLOOKUP(C347,kolo13!$C$6:$H$151,6,0),0)</f>
        <v>0</v>
      </c>
      <c r="W347" s="31">
        <f>IFERROR(VLOOKUP(C347,kolo14!$C$6:$H$137,6,0),0)</f>
        <v>0</v>
      </c>
      <c r="X347" s="31">
        <f>IFERROR(VLOOKUP(C347,kolo15!$C$6:$H$149,6,0),0)</f>
        <v>0</v>
      </c>
      <c r="Y347" s="32">
        <f>IFERROR(VLOOKUP(C347,kolo16!$C$6:$H$155,6,0),0)</f>
        <v>0</v>
      </c>
      <c r="Z347" s="33">
        <f t="array" ref="Z347">SUM(LARGE(R347:Y347,{1,2,3,4,5}))</f>
        <v>0</v>
      </c>
      <c r="AA347" s="30">
        <f>IFERROR(VLOOKUP(C347,kolo17!$C$6:$H$151,6,0),0)</f>
        <v>0</v>
      </c>
      <c r="AB347" s="27">
        <f>IFERROR(VLOOKUP(C347,kolo18!$C$6:$H$157,6,0),0)</f>
        <v>0</v>
      </c>
      <c r="AC347" s="27">
        <f>IFERROR(VLOOKUP(C347,kolo19!$C$6:$H$150,6,0),0)</f>
        <v>0</v>
      </c>
      <c r="AD347" s="31">
        <f>IFERROR(VLOOKUP(C347,kolo20!$C$6:$H$145,6,0),0)</f>
        <v>0</v>
      </c>
      <c r="AE347" s="31">
        <f>IFERROR(VLOOKUP(C347,kolo21!$C$6:$H$152,6,0),0)</f>
        <v>0</v>
      </c>
      <c r="AF347" s="31">
        <f>IFERROR(VLOOKUP(C347,kolo22!$C$6:$H$151,6,0),0)</f>
        <v>0</v>
      </c>
      <c r="AG347" s="31">
        <f>IFERROR(VLOOKUP(C347,kolo23!$C$6:$H$118,6,0),0)</f>
        <v>0</v>
      </c>
      <c r="AH347" s="32">
        <f>IFERROR(VLOOKUP(C347,kolo24!$C$6:$H$143,6,0),0)</f>
        <v>0</v>
      </c>
      <c r="AI347" s="33">
        <f t="array" ref="AI347">SUM(LARGE(AA347:AH347,{1,2,3,4,5}))</f>
        <v>0</v>
      </c>
      <c r="AJ347" s="30">
        <f>IFERROR(VLOOKUP(C347,kolo25!$C$6:$H$200,6,0),0)</f>
        <v>0</v>
      </c>
      <c r="AK347" s="27">
        <f>IFERROR(VLOOKUP(C347,kolo26!$C$6:$H$200,6,0),0)</f>
        <v>0</v>
      </c>
      <c r="AL347" s="27">
        <f>IFERROR(VLOOKUP(C347,kolo27!$C$6:$H$200,6,0),0)</f>
        <v>0</v>
      </c>
      <c r="AM347" s="31">
        <f>IFERROR(VLOOKUP(C347,kolo28!$C$6:$H$200,6,0),0)</f>
        <v>0</v>
      </c>
      <c r="AN347" s="31">
        <f>IFERROR(VLOOKUP(C347,kolo29!$C$6:$H$159,6,0),0)</f>
        <v>0</v>
      </c>
      <c r="AO347" s="31">
        <f>IFERROR(VLOOKUP(C347,kolo30!$C$6:$H$75,6,0),0)</f>
        <v>0</v>
      </c>
      <c r="AP347" s="31">
        <f>IFERROR(VLOOKUP(C347,kolo31!$C$6:$H$118,6,0),0)</f>
        <v>0</v>
      </c>
      <c r="AQ347" s="34">
        <f>IFERROR(VLOOKUP(C347,kolo32!$C$6:$H$200,6,0),0)</f>
        <v>0</v>
      </c>
      <c r="AR347" s="35">
        <f t="array" ref="AR347">SUM(LARGE(AJ347:AQ347,{1,2,3,4,5}))</f>
        <v>0</v>
      </c>
      <c r="AS347" s="36">
        <f>Q347+Z347+AI347+AR347</f>
        <v>0</v>
      </c>
    </row>
    <row r="348" spans="1:45" ht="20.399999999999999" hidden="1">
      <c r="A348" s="18">
        <f t="shared" si="11"/>
        <v>58</v>
      </c>
      <c r="B348" s="19" t="s">
        <v>47</v>
      </c>
      <c r="C348" s="20" t="str">
        <f>Popis!A128</f>
        <v>Kecman Anđelko</v>
      </c>
      <c r="D348" s="21">
        <f>Popis!B128</f>
        <v>1989</v>
      </c>
      <c r="E348" s="22" t="str">
        <f>LEFT($F348)</f>
        <v>M</v>
      </c>
      <c r="F348" s="23" t="str">
        <f>Popis!E128</f>
        <v>MS</v>
      </c>
      <c r="G348" s="24" t="s">
        <v>48</v>
      </c>
      <c r="H348" s="25">
        <f>1 + COUNTIFS($AS$6:$AS$950,"&gt;" &amp;$AS348, $F$6:$F$950, $F348)</f>
        <v>7</v>
      </c>
      <c r="I348" s="26">
        <f>IFERROR(VLOOKUP(C348,kolo1!$C$8:$H$133,6,0),0)</f>
        <v>0</v>
      </c>
      <c r="J348" s="27">
        <f>IFERROR(VLOOKUP(C348,kolo2!$C$8:$H$199,6,0),0)</f>
        <v>0</v>
      </c>
      <c r="K348" s="27">
        <f>IFERROR(VLOOKUP(C348,kolo3!$C$7:$H$169,6,0),0)</f>
        <v>0</v>
      </c>
      <c r="L348" s="27">
        <f>IFERROR(VLOOKUP(C348,kolo4!$C$6:$H$171,6,0),0)</f>
        <v>0</v>
      </c>
      <c r="M348" s="27">
        <f>IFERROR(VLOOKUP(C348,kolo5!$C$6:$H$150,6,0),0)</f>
        <v>0</v>
      </c>
      <c r="N348" s="27">
        <f>IFERROR(VLOOKUP(C348,kolo6!$C$6:$H$153,6,0),0)</f>
        <v>0</v>
      </c>
      <c r="O348" s="27">
        <f>IFERROR(VLOOKUP(C348,kolo7!$C$6:$H$64,6,0),0)</f>
        <v>0</v>
      </c>
      <c r="P348" s="28">
        <f>IFERROR(VLOOKUP(C348,kolo8!$C$6:$H$134,6,0),0)</f>
        <v>0</v>
      </c>
      <c r="Q348" s="29">
        <f t="array" ref="Q348">SUM(LARGE(I348:P348,{1,2,3,4,5}))</f>
        <v>0</v>
      </c>
      <c r="R348" s="30">
        <f>IFERROR(VLOOKUP(C348,kolo9!$C$6:$H$200,6,0),0)</f>
        <v>0</v>
      </c>
      <c r="S348" s="27">
        <f>IFERROR(VLOOKUP(C348,kolo10!$C$6:$H$103,6,0),0)</f>
        <v>0</v>
      </c>
      <c r="T348" s="27">
        <f>IFERROR(VLOOKUP(C348,kolo11!$C$6:$H$154,6,0),0)</f>
        <v>0</v>
      </c>
      <c r="U348" s="31">
        <f>IFERROR(VLOOKUP(C348,kolo12!$C$6:$H$153,6,0),0)</f>
        <v>0</v>
      </c>
      <c r="V348" s="31">
        <f>IFERROR(VLOOKUP(C348,kolo13!$C$6:$H$151,6,0),0)</f>
        <v>0</v>
      </c>
      <c r="W348" s="31">
        <f>IFERROR(VLOOKUP(C348,kolo14!$C$6:$H$137,6,0),0)</f>
        <v>0</v>
      </c>
      <c r="X348" s="31">
        <f>IFERROR(VLOOKUP(C348,kolo15!$C$6:$H$149,6,0),0)</f>
        <v>0</v>
      </c>
      <c r="Y348" s="32">
        <f>IFERROR(VLOOKUP(C348,kolo16!$C$6:$H$155,6,0),0)</f>
        <v>0</v>
      </c>
      <c r="Z348" s="33">
        <f t="array" ref="Z348">SUM(LARGE(R348:Y348,{1,2,3,4,5}))</f>
        <v>0</v>
      </c>
      <c r="AA348" s="30">
        <f>IFERROR(VLOOKUP(C348,kolo17!$C$6:$H$151,6,0),0)</f>
        <v>0</v>
      </c>
      <c r="AB348" s="27">
        <f>IFERROR(VLOOKUP(C348,kolo18!$C$6:$H$157,6,0),0)</f>
        <v>0</v>
      </c>
      <c r="AC348" s="27">
        <f>IFERROR(VLOOKUP(C348,kolo19!$C$6:$H$150,6,0),0)</f>
        <v>0</v>
      </c>
      <c r="AD348" s="31">
        <f>IFERROR(VLOOKUP(C348,kolo20!$C$6:$H$145,6,0),0)</f>
        <v>0</v>
      </c>
      <c r="AE348" s="31">
        <f>IFERROR(VLOOKUP(C348,kolo21!$C$6:$H$152,6,0),0)</f>
        <v>0</v>
      </c>
      <c r="AF348" s="31">
        <f>IFERROR(VLOOKUP(C348,kolo22!$C$6:$H$151,6,0),0)</f>
        <v>0</v>
      </c>
      <c r="AG348" s="31">
        <f>IFERROR(VLOOKUP(C348,kolo23!$C$6:$H$118,6,0),0)</f>
        <v>0</v>
      </c>
      <c r="AH348" s="32">
        <f>IFERROR(VLOOKUP(C348,kolo24!$C$6:$H$143,6,0),0)</f>
        <v>0</v>
      </c>
      <c r="AI348" s="33">
        <f t="array" ref="AI348">SUM(LARGE(AA348:AH348,{1,2,3,4,5}))</f>
        <v>0</v>
      </c>
      <c r="AJ348" s="30">
        <f>IFERROR(VLOOKUP(C348,kolo25!$C$6:$H$200,6,0),0)</f>
        <v>0</v>
      </c>
      <c r="AK348" s="27">
        <f>IFERROR(VLOOKUP(C348,kolo26!$C$6:$H$200,6,0),0)</f>
        <v>0</v>
      </c>
      <c r="AL348" s="27">
        <f>IFERROR(VLOOKUP(C348,kolo27!$C$6:$H$200,6,0),0)</f>
        <v>0</v>
      </c>
      <c r="AM348" s="31">
        <f>IFERROR(VLOOKUP(C348,kolo28!$C$6:$H$200,6,0),0)</f>
        <v>0</v>
      </c>
      <c r="AN348" s="31">
        <f>IFERROR(VLOOKUP(C348,kolo29!$C$6:$H$159,6,0),0)</f>
        <v>0</v>
      </c>
      <c r="AO348" s="31">
        <f>IFERROR(VLOOKUP(C348,kolo30!$C$6:$H$75,6,0),0)</f>
        <v>0</v>
      </c>
      <c r="AP348" s="31">
        <f>IFERROR(VLOOKUP(C348,kolo31!$C$6:$H$118,6,0),0)</f>
        <v>0</v>
      </c>
      <c r="AQ348" s="34">
        <f>IFERROR(VLOOKUP(C348,kolo32!$C$6:$H$200,6,0),0)</f>
        <v>0</v>
      </c>
      <c r="AR348" s="35">
        <f t="array" ref="AR348">SUM(LARGE(AJ348:AQ348,{1,2,3,4,5}))</f>
        <v>0</v>
      </c>
      <c r="AS348" s="36">
        <f>Q348+Z348+AI348+AR348</f>
        <v>0</v>
      </c>
    </row>
    <row r="349" spans="1:45" ht="20.399999999999999" hidden="1">
      <c r="A349" s="18">
        <f t="shared" si="11"/>
        <v>58</v>
      </c>
      <c r="B349" s="19" t="s">
        <v>47</v>
      </c>
      <c r="C349" s="20" t="str">
        <f>Popis!A380</f>
        <v>Janković Dragan</v>
      </c>
      <c r="D349" s="21">
        <f>Popis!B380</f>
        <v>0</v>
      </c>
      <c r="E349" s="22" t="str">
        <f>LEFT($F349)</f>
        <v>M</v>
      </c>
      <c r="F349" s="23" t="str">
        <f>Popis!E380</f>
        <v>Mun</v>
      </c>
      <c r="G349" s="24" t="s">
        <v>48</v>
      </c>
      <c r="H349" s="25">
        <f>1 + COUNTIFS($AS$6:$AS$950,"&gt;" &amp;$AS349, $F$6:$F$950, $F349)</f>
        <v>14</v>
      </c>
      <c r="I349" s="26">
        <f>IFERROR(VLOOKUP(C349,kolo1!$C$8:$H$133,6,0),0)</f>
        <v>0</v>
      </c>
      <c r="J349" s="27">
        <f>IFERROR(VLOOKUP(C349,kolo2!$C$8:$H$199,6,0),0)</f>
        <v>0</v>
      </c>
      <c r="K349" s="27">
        <f>IFERROR(VLOOKUP(C349,kolo3!$C$7:$H$169,6,0),0)</f>
        <v>0</v>
      </c>
      <c r="L349" s="27">
        <f>IFERROR(VLOOKUP(C349,kolo4!$C$6:$H$171,6,0),0)</f>
        <v>0</v>
      </c>
      <c r="M349" s="27">
        <f>IFERROR(VLOOKUP(C349,kolo5!$C$6:$H$150,6,0),0)</f>
        <v>0</v>
      </c>
      <c r="N349" s="27">
        <f>IFERROR(VLOOKUP(C349,kolo6!$C$6:$H$153,6,0),0)</f>
        <v>0</v>
      </c>
      <c r="O349" s="27">
        <f>IFERROR(VLOOKUP(C349,kolo7!$C$6:$H$64,6,0),0)</f>
        <v>0</v>
      </c>
      <c r="P349" s="28">
        <f>IFERROR(VLOOKUP(C349,kolo8!$C$6:$H$134,6,0),0)</f>
        <v>0</v>
      </c>
      <c r="Q349" s="29">
        <f t="array" ref="Q349">SUM(LARGE(I349:P349,{1,2,3,4,5}))</f>
        <v>0</v>
      </c>
      <c r="R349" s="30">
        <f>IFERROR(VLOOKUP(C349,kolo9!$C$6:$H$200,6,0),0)</f>
        <v>0</v>
      </c>
      <c r="S349" s="27">
        <f>IFERROR(VLOOKUP(C349,kolo10!$C$6:$H$103,6,0),0)</f>
        <v>0</v>
      </c>
      <c r="T349" s="27">
        <f>IFERROR(VLOOKUP(C349,kolo11!$C$6:$H$154,6,0),0)</f>
        <v>0</v>
      </c>
      <c r="U349" s="31">
        <f>IFERROR(VLOOKUP(C349,kolo12!$C$6:$H$153,6,0),0)</f>
        <v>0</v>
      </c>
      <c r="V349" s="31">
        <f>IFERROR(VLOOKUP(C349,kolo13!$C$6:$H$151,6,0),0)</f>
        <v>0</v>
      </c>
      <c r="W349" s="31">
        <f>IFERROR(VLOOKUP(C349,kolo14!$C$6:$H$137,6,0),0)</f>
        <v>0</v>
      </c>
      <c r="X349" s="31">
        <f>IFERROR(VLOOKUP(C349,kolo15!$C$6:$H$149,6,0),0)</f>
        <v>0</v>
      </c>
      <c r="Y349" s="32">
        <f>IFERROR(VLOOKUP(C349,kolo16!$C$6:$H$155,6,0),0)</f>
        <v>0</v>
      </c>
      <c r="Z349" s="33">
        <f t="array" ref="Z349">SUM(LARGE(R349:Y349,{1,2,3,4,5}))</f>
        <v>0</v>
      </c>
      <c r="AA349" s="30">
        <f>IFERROR(VLOOKUP(C349,kolo17!$C$6:$H$151,6,0),0)</f>
        <v>0</v>
      </c>
      <c r="AB349" s="27">
        <f>IFERROR(VLOOKUP(C349,kolo18!$C$6:$H$157,6,0),0)</f>
        <v>0</v>
      </c>
      <c r="AC349" s="27">
        <f>IFERROR(VLOOKUP(C349,kolo19!$C$6:$H$150,6,0),0)</f>
        <v>0</v>
      </c>
      <c r="AD349" s="31">
        <f>IFERROR(VLOOKUP(C349,kolo20!$C$6:$H$145,6,0),0)</f>
        <v>0</v>
      </c>
      <c r="AE349" s="31">
        <f>IFERROR(VLOOKUP(C349,kolo21!$C$6:$H$152,6,0),0)</f>
        <v>0</v>
      </c>
      <c r="AF349" s="31">
        <f>IFERROR(VLOOKUP(C349,kolo22!$C$6:$H$151,6,0),0)</f>
        <v>0</v>
      </c>
      <c r="AG349" s="31">
        <f>IFERROR(VLOOKUP(C349,kolo23!$C$6:$H$118,6,0),0)</f>
        <v>0</v>
      </c>
      <c r="AH349" s="32">
        <f>IFERROR(VLOOKUP(C349,kolo24!$C$6:$H$143,6,0),0)</f>
        <v>0</v>
      </c>
      <c r="AI349" s="33">
        <f t="array" ref="AI349">SUM(LARGE(AA349:AH349,{1,2,3,4,5}))</f>
        <v>0</v>
      </c>
      <c r="AJ349" s="30">
        <f>IFERROR(VLOOKUP(C349,kolo25!$C$6:$H$200,6,0),0)</f>
        <v>0</v>
      </c>
      <c r="AK349" s="27">
        <f>IFERROR(VLOOKUP(C349,kolo26!$C$6:$H$200,6,0),0)</f>
        <v>0</v>
      </c>
      <c r="AL349" s="27">
        <f>IFERROR(VLOOKUP(C349,kolo27!$C$6:$H$200,6,0),0)</f>
        <v>0</v>
      </c>
      <c r="AM349" s="31">
        <f>IFERROR(VLOOKUP(C349,kolo28!$C$6:$H$200,6,0),0)</f>
        <v>0</v>
      </c>
      <c r="AN349" s="31">
        <f>IFERROR(VLOOKUP(C349,kolo29!$C$6:$H$159,6,0),0)</f>
        <v>0</v>
      </c>
      <c r="AO349" s="31">
        <f>IFERROR(VLOOKUP(C349,kolo30!$C$6:$H$75,6,0),0)</f>
        <v>0</v>
      </c>
      <c r="AP349" s="31">
        <f>IFERROR(VLOOKUP(C349,kolo31!$C$6:$H$118,6,0),0)</f>
        <v>0</v>
      </c>
      <c r="AQ349" s="34">
        <f>IFERROR(VLOOKUP(C349,kolo32!$C$6:$H$200,6,0),0)</f>
        <v>0</v>
      </c>
      <c r="AR349" s="35">
        <f t="array" ref="AR349">SUM(LARGE(AJ349:AQ349,{1,2,3,4,5}))</f>
        <v>0</v>
      </c>
      <c r="AS349" s="36">
        <f>Q349+Z349+AI349+AR349</f>
        <v>0</v>
      </c>
    </row>
    <row r="350" spans="1:45" ht="20.399999999999999" hidden="1">
      <c r="A350" s="18">
        <f t="shared" si="11"/>
        <v>58</v>
      </c>
      <c r="B350" s="19" t="s">
        <v>47</v>
      </c>
      <c r="C350" s="20" t="str">
        <f>Popis!A314</f>
        <v>Klanjčić Silvestar</v>
      </c>
      <c r="D350" s="21">
        <f>Popis!B314</f>
        <v>0</v>
      </c>
      <c r="E350" s="22" t="str">
        <f>LEFT($F350)</f>
        <v>M</v>
      </c>
      <c r="F350" s="23" t="str">
        <f>Popis!E314</f>
        <v>Mun</v>
      </c>
      <c r="G350" s="24" t="s">
        <v>48</v>
      </c>
      <c r="H350" s="25">
        <f>1 + COUNTIFS($AS$6:$AS$950,"&gt;" &amp;$AS350, $F$6:$F$950, $F350)</f>
        <v>14</v>
      </c>
      <c r="I350" s="26">
        <f>IFERROR(VLOOKUP(C350,kolo1!$C$8:$H$133,6,0),0)</f>
        <v>0</v>
      </c>
      <c r="J350" s="27">
        <f>IFERROR(VLOOKUP(C350,kolo2!$C$8:$H$199,6,0),0)</f>
        <v>0</v>
      </c>
      <c r="K350" s="27">
        <f>IFERROR(VLOOKUP(C350,kolo3!$C$7:$H$169,6,0),0)</f>
        <v>0</v>
      </c>
      <c r="L350" s="27">
        <f>IFERROR(VLOOKUP(C350,kolo4!$C$6:$H$171,6,0),0)</f>
        <v>0</v>
      </c>
      <c r="M350" s="27">
        <f>IFERROR(VLOOKUP(C350,kolo5!$C$6:$H$150,6,0),0)</f>
        <v>0</v>
      </c>
      <c r="N350" s="27">
        <f>IFERROR(VLOOKUP(C350,kolo6!$C$6:$H$153,6,0),0)</f>
        <v>0</v>
      </c>
      <c r="O350" s="27">
        <f>IFERROR(VLOOKUP(C350,kolo7!$C$6:$H$64,6,0),0)</f>
        <v>0</v>
      </c>
      <c r="P350" s="28">
        <f>IFERROR(VLOOKUP(C350,kolo8!$C$6:$H$134,6,0),0)</f>
        <v>0</v>
      </c>
      <c r="Q350" s="29">
        <f t="array" ref="Q350">SUM(LARGE(I350:P350,{1,2,3,4,5}))</f>
        <v>0</v>
      </c>
      <c r="R350" s="30">
        <f>IFERROR(VLOOKUP(C350,kolo9!$C$6:$H$200,6,0),0)</f>
        <v>0</v>
      </c>
      <c r="S350" s="27">
        <f>IFERROR(VLOOKUP(C350,kolo10!$C$6:$H$103,6,0),0)</f>
        <v>0</v>
      </c>
      <c r="T350" s="27">
        <f>IFERROR(VLOOKUP(C350,kolo11!$C$6:$H$154,6,0),0)</f>
        <v>0</v>
      </c>
      <c r="U350" s="31">
        <f>IFERROR(VLOOKUP(C350,kolo12!$C$6:$H$153,6,0),0)</f>
        <v>0</v>
      </c>
      <c r="V350" s="31">
        <f>IFERROR(VLOOKUP(C350,kolo13!$C$6:$H$151,6,0),0)</f>
        <v>0</v>
      </c>
      <c r="W350" s="31">
        <f>IFERROR(VLOOKUP(C350,kolo14!$C$6:$H$137,6,0),0)</f>
        <v>0</v>
      </c>
      <c r="X350" s="31">
        <f>IFERROR(VLOOKUP(C350,kolo15!$C$6:$H$149,6,0),0)</f>
        <v>0</v>
      </c>
      <c r="Y350" s="32">
        <f>IFERROR(VLOOKUP(C350,kolo16!$C$6:$H$155,6,0),0)</f>
        <v>0</v>
      </c>
      <c r="Z350" s="33">
        <f t="array" ref="Z350">SUM(LARGE(R350:Y350,{1,2,3,4,5}))</f>
        <v>0</v>
      </c>
      <c r="AA350" s="30">
        <f>IFERROR(VLOOKUP(C350,kolo17!$C$6:$H$151,6,0),0)</f>
        <v>0</v>
      </c>
      <c r="AB350" s="27">
        <f>IFERROR(VLOOKUP(C350,kolo18!$C$6:$H$157,6,0),0)</f>
        <v>0</v>
      </c>
      <c r="AC350" s="27">
        <f>IFERROR(VLOOKUP(C350,kolo19!$C$6:$H$150,6,0),0)</f>
        <v>0</v>
      </c>
      <c r="AD350" s="31">
        <f>IFERROR(VLOOKUP(C350,kolo20!$C$6:$H$145,6,0),0)</f>
        <v>0</v>
      </c>
      <c r="AE350" s="31">
        <f>IFERROR(VLOOKUP(C350,kolo21!$C$6:$H$152,6,0),0)</f>
        <v>0</v>
      </c>
      <c r="AF350" s="31">
        <f>IFERROR(VLOOKUP(C350,kolo22!$C$6:$H$151,6,0),0)</f>
        <v>0</v>
      </c>
      <c r="AG350" s="31">
        <f>IFERROR(VLOOKUP(C350,kolo23!$C$6:$H$118,6,0),0)</f>
        <v>0</v>
      </c>
      <c r="AH350" s="32">
        <f>IFERROR(VLOOKUP(C350,kolo24!$C$6:$H$143,6,0),0)</f>
        <v>0</v>
      </c>
      <c r="AI350" s="33">
        <f t="array" ref="AI350">SUM(LARGE(AA350:AH350,{1,2,3,4,5}))</f>
        <v>0</v>
      </c>
      <c r="AJ350" s="30">
        <f>IFERROR(VLOOKUP(C350,kolo25!$C$6:$H$200,6,0),0)</f>
        <v>0</v>
      </c>
      <c r="AK350" s="27">
        <f>IFERROR(VLOOKUP(C350,kolo26!$C$6:$H$200,6,0),0)</f>
        <v>0</v>
      </c>
      <c r="AL350" s="27">
        <f>IFERROR(VLOOKUP(C350,kolo27!$C$6:$H$200,6,0),0)</f>
        <v>0</v>
      </c>
      <c r="AM350" s="31">
        <f>IFERROR(VLOOKUP(C350,kolo28!$C$6:$H$200,6,0),0)</f>
        <v>0</v>
      </c>
      <c r="AN350" s="31">
        <f>IFERROR(VLOOKUP(C350,kolo29!$C$6:$H$159,6,0),0)</f>
        <v>0</v>
      </c>
      <c r="AO350" s="31">
        <f>IFERROR(VLOOKUP(C350,kolo30!$C$6:$H$75,6,0),0)</f>
        <v>0</v>
      </c>
      <c r="AP350" s="31">
        <f>IFERROR(VLOOKUP(C350,kolo31!$C$6:$H$118,6,0),0)</f>
        <v>0</v>
      </c>
      <c r="AQ350" s="34">
        <f>IFERROR(VLOOKUP(C350,kolo32!$C$6:$H$200,6,0),0)</f>
        <v>0</v>
      </c>
      <c r="AR350" s="35">
        <f t="array" ref="AR350">SUM(LARGE(AJ350:AQ350,{1,2,3,4,5}))</f>
        <v>0</v>
      </c>
      <c r="AS350" s="36">
        <f>Q350+Z350+AI350+AR350</f>
        <v>0</v>
      </c>
    </row>
    <row r="351" spans="1:45" ht="20.399999999999999" hidden="1">
      <c r="A351" s="18">
        <f t="shared" si="11"/>
        <v>34</v>
      </c>
      <c r="B351" s="19" t="s">
        <v>47</v>
      </c>
      <c r="C351" s="20" t="str">
        <f>Popis!A357</f>
        <v>Furjan Ema</v>
      </c>
      <c r="D351" s="21">
        <f>Popis!B357</f>
        <v>2002</v>
      </c>
      <c r="E351" s="22" t="str">
        <f>LEFT($F351)</f>
        <v>Ž</v>
      </c>
      <c r="F351" s="23" t="str">
        <f>Popis!E357</f>
        <v>ŽS</v>
      </c>
      <c r="G351" s="24" t="s">
        <v>48</v>
      </c>
      <c r="H351" s="25">
        <f>1 + COUNTIFS($AS$6:$AS$950,"&gt;" &amp;$AS351, $F$6:$F$950, $F351)</f>
        <v>9</v>
      </c>
      <c r="I351" s="26">
        <f>IFERROR(VLOOKUP(C351,kolo1!$C$8:$H$133,6,0),0)</f>
        <v>0</v>
      </c>
      <c r="J351" s="27">
        <f>IFERROR(VLOOKUP(C351,kolo2!$C$8:$H$199,6,0),0)</f>
        <v>0</v>
      </c>
      <c r="K351" s="27">
        <f>IFERROR(VLOOKUP(C351,kolo3!$C$7:$H$169,6,0),0)</f>
        <v>0</v>
      </c>
      <c r="L351" s="27">
        <f>IFERROR(VLOOKUP(C351,kolo4!$C$6:$H$171,6,0),0)</f>
        <v>0</v>
      </c>
      <c r="M351" s="27">
        <f>IFERROR(VLOOKUP(C351,kolo5!$C$6:$H$150,6,0),0)</f>
        <v>0</v>
      </c>
      <c r="N351" s="27">
        <f>IFERROR(VLOOKUP(C351,kolo6!$C$6:$H$153,6,0),0)</f>
        <v>0</v>
      </c>
      <c r="O351" s="27">
        <f>IFERROR(VLOOKUP(C351,kolo7!$C$6:$H$64,6,0),0)</f>
        <v>0</v>
      </c>
      <c r="P351" s="28">
        <f>IFERROR(VLOOKUP(C351,kolo8!$C$6:$H$134,6,0),0)</f>
        <v>0</v>
      </c>
      <c r="Q351" s="29">
        <f t="array" ref="Q351">SUM(LARGE(I351:P351,{1,2,3,4,5}))</f>
        <v>0</v>
      </c>
      <c r="R351" s="30">
        <f>IFERROR(VLOOKUP(C351,kolo9!$C$6:$H$200,6,0),0)</f>
        <v>0</v>
      </c>
      <c r="S351" s="27">
        <f>IFERROR(VLOOKUP(C351,kolo10!$C$6:$H$103,6,0),0)</f>
        <v>0</v>
      </c>
      <c r="T351" s="27">
        <f>IFERROR(VLOOKUP(C351,kolo11!$C$6:$H$154,6,0),0)</f>
        <v>0</v>
      </c>
      <c r="U351" s="31">
        <f>IFERROR(VLOOKUP(C351,kolo12!$C$6:$H$153,6,0),0)</f>
        <v>0</v>
      </c>
      <c r="V351" s="31">
        <f>IFERROR(VLOOKUP(C351,kolo13!$C$6:$H$151,6,0),0)</f>
        <v>0</v>
      </c>
      <c r="W351" s="31">
        <f>IFERROR(VLOOKUP(C351,kolo14!$C$6:$H$137,6,0),0)</f>
        <v>0</v>
      </c>
      <c r="X351" s="31">
        <f>IFERROR(VLOOKUP(C351,kolo15!$C$6:$H$149,6,0),0)</f>
        <v>0</v>
      </c>
      <c r="Y351" s="32">
        <f>IFERROR(VLOOKUP(C351,kolo16!$C$6:$H$155,6,0),0)</f>
        <v>0</v>
      </c>
      <c r="Z351" s="33">
        <f t="array" ref="Z351">SUM(LARGE(R351:Y351,{1,2,3,4,5}))</f>
        <v>0</v>
      </c>
      <c r="AA351" s="30">
        <f>IFERROR(VLOOKUP(C351,kolo17!$C$6:$H$151,6,0),0)</f>
        <v>0</v>
      </c>
      <c r="AB351" s="27">
        <f>IFERROR(VLOOKUP(C351,kolo18!$C$6:$H$157,6,0),0)</f>
        <v>0</v>
      </c>
      <c r="AC351" s="27">
        <f>IFERROR(VLOOKUP(C351,kolo19!$C$6:$H$150,6,0),0)</f>
        <v>0</v>
      </c>
      <c r="AD351" s="31">
        <f>IFERROR(VLOOKUP(C351,kolo20!$C$6:$H$145,6,0),0)</f>
        <v>0</v>
      </c>
      <c r="AE351" s="31">
        <f>IFERROR(VLOOKUP(C351,kolo21!$C$6:$H$152,6,0),0)</f>
        <v>0</v>
      </c>
      <c r="AF351" s="31">
        <f>IFERROR(VLOOKUP(C351,kolo22!$C$6:$H$151,6,0),0)</f>
        <v>0</v>
      </c>
      <c r="AG351" s="31">
        <f>IFERROR(VLOOKUP(C351,kolo23!$C$6:$H$118,6,0),0)</f>
        <v>0</v>
      </c>
      <c r="AH351" s="32">
        <f>IFERROR(VLOOKUP(C351,kolo24!$C$6:$H$143,6,0),0)</f>
        <v>0</v>
      </c>
      <c r="AI351" s="33">
        <f t="array" ref="AI351">SUM(LARGE(AA351:AH351,{1,2,3,4,5}))</f>
        <v>0</v>
      </c>
      <c r="AJ351" s="30">
        <f>IFERROR(VLOOKUP(C351,kolo25!$C$6:$H$200,6,0),0)</f>
        <v>0</v>
      </c>
      <c r="AK351" s="27">
        <f>IFERROR(VLOOKUP(C351,kolo26!$C$6:$H$200,6,0),0)</f>
        <v>0</v>
      </c>
      <c r="AL351" s="27">
        <f>IFERROR(VLOOKUP(C351,kolo27!$C$6:$H$200,6,0),0)</f>
        <v>0</v>
      </c>
      <c r="AM351" s="31">
        <f>IFERROR(VLOOKUP(C351,kolo28!$C$6:$H$200,6,0),0)</f>
        <v>0</v>
      </c>
      <c r="AN351" s="31">
        <f>IFERROR(VLOOKUP(C351,kolo29!$C$6:$H$159,6,0),0)</f>
        <v>0</v>
      </c>
      <c r="AO351" s="31">
        <f>IFERROR(VLOOKUP(C351,kolo30!$C$6:$H$75,6,0),0)</f>
        <v>0</v>
      </c>
      <c r="AP351" s="31">
        <f>IFERROR(VLOOKUP(C351,kolo31!$C$6:$H$118,6,0),0)</f>
        <v>0</v>
      </c>
      <c r="AQ351" s="34">
        <f>IFERROR(VLOOKUP(C351,kolo32!$C$6:$H$200,6,0),0)</f>
        <v>0</v>
      </c>
      <c r="AR351" s="35">
        <f t="array" ref="AR351">SUM(LARGE(AJ351:AQ351,{1,2,3,4,5}))</f>
        <v>0</v>
      </c>
      <c r="AS351" s="36">
        <f>Q351+Z351+AI351+AR351</f>
        <v>0</v>
      </c>
    </row>
    <row r="352" spans="1:45" ht="20.399999999999999" hidden="1">
      <c r="A352" s="18">
        <f t="shared" si="11"/>
        <v>58</v>
      </c>
      <c r="B352" s="19" t="s">
        <v>47</v>
      </c>
      <c r="C352" s="20" t="str">
        <f>Popis!A340</f>
        <v>Božidar Adam</v>
      </c>
      <c r="D352" s="21">
        <f>Popis!B340</f>
        <v>2001</v>
      </c>
      <c r="E352" s="22" t="str">
        <f>LEFT($F352)</f>
        <v>M</v>
      </c>
      <c r="F352" s="23" t="str">
        <f>Popis!E340</f>
        <v>MS</v>
      </c>
      <c r="G352" s="24" t="s">
        <v>48</v>
      </c>
      <c r="H352" s="25">
        <f>1 + COUNTIFS($AS$6:$AS$950,"&gt;" &amp;$AS352, $F$6:$F$950, $F352)</f>
        <v>7</v>
      </c>
      <c r="I352" s="26">
        <f>IFERROR(VLOOKUP(C352,kolo1!$C$8:$H$133,6,0),0)</f>
        <v>0</v>
      </c>
      <c r="J352" s="27">
        <f>IFERROR(VLOOKUP(C352,kolo2!$C$8:$H$199,6,0),0)</f>
        <v>0</v>
      </c>
      <c r="K352" s="27">
        <f>IFERROR(VLOOKUP(C352,kolo3!$C$7:$H$169,6,0),0)</f>
        <v>0</v>
      </c>
      <c r="L352" s="27">
        <f>IFERROR(VLOOKUP(C352,kolo4!$C$6:$H$171,6,0),0)</f>
        <v>0</v>
      </c>
      <c r="M352" s="27">
        <f>IFERROR(VLOOKUP(C352,kolo5!$C$6:$H$150,6,0),0)</f>
        <v>0</v>
      </c>
      <c r="N352" s="27">
        <f>IFERROR(VLOOKUP(C352,kolo6!$C$6:$H$153,6,0),0)</f>
        <v>0</v>
      </c>
      <c r="O352" s="27">
        <f>IFERROR(VLOOKUP(C352,kolo7!$C$6:$H$64,6,0),0)</f>
        <v>0</v>
      </c>
      <c r="P352" s="28">
        <f>IFERROR(VLOOKUP(C352,kolo8!$C$6:$H$134,6,0),0)</f>
        <v>0</v>
      </c>
      <c r="Q352" s="29">
        <f t="array" ref="Q352">SUM(LARGE(I352:P352,{1,2,3,4,5}))</f>
        <v>0</v>
      </c>
      <c r="R352" s="30">
        <f>IFERROR(VLOOKUP(C352,kolo9!$C$6:$H$200,6,0),0)</f>
        <v>0</v>
      </c>
      <c r="S352" s="27">
        <f>IFERROR(VLOOKUP(C352,kolo10!$C$6:$H$103,6,0),0)</f>
        <v>0</v>
      </c>
      <c r="T352" s="27">
        <f>IFERROR(VLOOKUP(C352,kolo11!$C$6:$H$154,6,0),0)</f>
        <v>0</v>
      </c>
      <c r="U352" s="31">
        <f>IFERROR(VLOOKUP(C352,kolo12!$C$6:$H$153,6,0),0)</f>
        <v>0</v>
      </c>
      <c r="V352" s="31">
        <f>IFERROR(VLOOKUP(C352,kolo13!$C$6:$H$151,6,0),0)</f>
        <v>0</v>
      </c>
      <c r="W352" s="31">
        <f>IFERROR(VLOOKUP(C352,kolo14!$C$6:$H$137,6,0),0)</f>
        <v>0</v>
      </c>
      <c r="X352" s="31">
        <f>IFERROR(VLOOKUP(C352,kolo15!$C$6:$H$149,6,0),0)</f>
        <v>0</v>
      </c>
      <c r="Y352" s="32">
        <f>IFERROR(VLOOKUP(C352,kolo16!$C$6:$H$155,6,0),0)</f>
        <v>0</v>
      </c>
      <c r="Z352" s="33">
        <f t="array" ref="Z352">SUM(LARGE(R352:Y352,{1,2,3,4,5}))</f>
        <v>0</v>
      </c>
      <c r="AA352" s="30">
        <f>IFERROR(VLOOKUP(C352,kolo17!$C$6:$H$151,6,0),0)</f>
        <v>0</v>
      </c>
      <c r="AB352" s="27">
        <f>IFERROR(VLOOKUP(C352,kolo18!$C$6:$H$157,6,0),0)</f>
        <v>0</v>
      </c>
      <c r="AC352" s="27">
        <f>IFERROR(VLOOKUP(C352,kolo19!$C$6:$H$150,6,0),0)</f>
        <v>0</v>
      </c>
      <c r="AD352" s="31">
        <f>IFERROR(VLOOKUP(C352,kolo20!$C$6:$H$145,6,0),0)</f>
        <v>0</v>
      </c>
      <c r="AE352" s="31">
        <f>IFERROR(VLOOKUP(C352,kolo21!$C$6:$H$152,6,0),0)</f>
        <v>0</v>
      </c>
      <c r="AF352" s="31">
        <f>IFERROR(VLOOKUP(C352,kolo22!$C$6:$H$151,6,0),0)</f>
        <v>0</v>
      </c>
      <c r="AG352" s="31">
        <f>IFERROR(VLOOKUP(C352,kolo23!$C$6:$H$118,6,0),0)</f>
        <v>0</v>
      </c>
      <c r="AH352" s="32">
        <f>IFERROR(VLOOKUP(C352,kolo24!$C$6:$H$143,6,0),0)</f>
        <v>0</v>
      </c>
      <c r="AI352" s="33">
        <f t="array" ref="AI352">SUM(LARGE(AA352:AH352,{1,2,3,4,5}))</f>
        <v>0</v>
      </c>
      <c r="AJ352" s="30">
        <f>IFERROR(VLOOKUP(C352,kolo25!$C$6:$H$200,6,0),0)</f>
        <v>0</v>
      </c>
      <c r="AK352" s="27">
        <f>IFERROR(VLOOKUP(C352,kolo26!$C$6:$H$200,6,0),0)</f>
        <v>0</v>
      </c>
      <c r="AL352" s="27">
        <f>IFERROR(VLOOKUP(C352,kolo27!$C$6:$H$200,6,0),0)</f>
        <v>0</v>
      </c>
      <c r="AM352" s="31">
        <f>IFERROR(VLOOKUP(C352,kolo28!$C$6:$H$200,6,0),0)</f>
        <v>0</v>
      </c>
      <c r="AN352" s="31">
        <f>IFERROR(VLOOKUP(C352,kolo29!$C$6:$H$159,6,0),0)</f>
        <v>0</v>
      </c>
      <c r="AO352" s="31">
        <f>IFERROR(VLOOKUP(C352,kolo30!$C$6:$H$75,6,0),0)</f>
        <v>0</v>
      </c>
      <c r="AP352" s="31">
        <f>IFERROR(VLOOKUP(C352,kolo31!$C$6:$H$118,6,0),0)</f>
        <v>0</v>
      </c>
      <c r="AQ352" s="34">
        <f>IFERROR(VLOOKUP(C352,kolo32!$C$6:$H$200,6,0),0)</f>
        <v>0</v>
      </c>
      <c r="AR352" s="35">
        <f t="array" ref="AR352">SUM(LARGE(AJ352:AQ352,{1,2,3,4,5}))</f>
        <v>0</v>
      </c>
      <c r="AS352" s="36">
        <f>Q352+Z352+AI352+AR352</f>
        <v>0</v>
      </c>
    </row>
    <row r="353" spans="1:45" ht="20.399999999999999" hidden="1">
      <c r="A353" s="18">
        <f t="shared" si="11"/>
        <v>1</v>
      </c>
      <c r="B353" s="19" t="s">
        <v>47</v>
      </c>
      <c r="C353" s="20" t="str">
        <f>Popis!A359</f>
        <v>Marchiotti Ivan</v>
      </c>
      <c r="D353" s="21">
        <f>Popis!B359</f>
        <v>0</v>
      </c>
      <c r="E353" s="22" t="str">
        <f>LEFT($F353)</f>
        <v>u</v>
      </c>
      <c r="F353" s="23" t="str">
        <f>Popis!E359</f>
        <v>un</v>
      </c>
      <c r="G353" s="24" t="s">
        <v>48</v>
      </c>
      <c r="H353" s="25">
        <f>1 + COUNTIFS($AS$6:$AS$950,"&gt;" &amp;$AS353, $F$6:$F$950, $F353)</f>
        <v>1</v>
      </c>
      <c r="I353" s="26">
        <f>IFERROR(VLOOKUP(C353,kolo1!$C$8:$H$133,6,0),0)</f>
        <v>0</v>
      </c>
      <c r="J353" s="27">
        <f>IFERROR(VLOOKUP(C353,kolo2!$C$8:$H$199,6,0),0)</f>
        <v>0</v>
      </c>
      <c r="K353" s="27">
        <f>IFERROR(VLOOKUP(C353,kolo3!$C$7:$H$169,6,0),0)</f>
        <v>0</v>
      </c>
      <c r="L353" s="27">
        <f>IFERROR(VLOOKUP(C353,kolo4!$C$6:$H$171,6,0),0)</f>
        <v>0</v>
      </c>
      <c r="M353" s="27">
        <f>IFERROR(VLOOKUP(C353,kolo5!$C$6:$H$150,6,0),0)</f>
        <v>0</v>
      </c>
      <c r="N353" s="27">
        <f>IFERROR(VLOOKUP(C353,kolo6!$C$6:$H$153,6,0),0)</f>
        <v>0</v>
      </c>
      <c r="O353" s="27">
        <f>IFERROR(VLOOKUP(C353,kolo7!$C$6:$H$64,6,0),0)</f>
        <v>0</v>
      </c>
      <c r="P353" s="28">
        <f>IFERROR(VLOOKUP(C353,kolo8!$C$6:$H$134,6,0),0)</f>
        <v>0</v>
      </c>
      <c r="Q353" s="29">
        <f t="array" ref="Q353">SUM(LARGE(I353:P353,{1,2,3,4,5}))</f>
        <v>0</v>
      </c>
      <c r="R353" s="30">
        <f>IFERROR(VLOOKUP(C353,kolo9!$C$6:$H$200,6,0),0)</f>
        <v>0</v>
      </c>
      <c r="S353" s="27">
        <f>IFERROR(VLOOKUP(C353,kolo10!$C$6:$H$103,6,0),0)</f>
        <v>0</v>
      </c>
      <c r="T353" s="27">
        <f>IFERROR(VLOOKUP(C353,kolo11!$C$6:$H$154,6,0),0)</f>
        <v>0</v>
      </c>
      <c r="U353" s="31">
        <f>IFERROR(VLOOKUP(C353,kolo12!$C$6:$H$153,6,0),0)</f>
        <v>0</v>
      </c>
      <c r="V353" s="31">
        <f>IFERROR(VLOOKUP(C353,kolo13!$C$6:$H$151,6,0),0)</f>
        <v>0</v>
      </c>
      <c r="W353" s="31">
        <f>IFERROR(VLOOKUP(C353,kolo14!$C$6:$H$137,6,0),0)</f>
        <v>0</v>
      </c>
      <c r="X353" s="31">
        <f>IFERROR(VLOOKUP(C353,kolo15!$C$6:$H$149,6,0),0)</f>
        <v>0</v>
      </c>
      <c r="Y353" s="32">
        <f>IFERROR(VLOOKUP(C353,kolo16!$C$6:$H$155,6,0),0)</f>
        <v>0</v>
      </c>
      <c r="Z353" s="33">
        <f t="array" ref="Z353">SUM(LARGE(R353:Y353,{1,2,3,4,5}))</f>
        <v>0</v>
      </c>
      <c r="AA353" s="30">
        <f>IFERROR(VLOOKUP(C353,kolo17!$C$6:$H$151,6,0),0)</f>
        <v>0</v>
      </c>
      <c r="AB353" s="27">
        <f>IFERROR(VLOOKUP(C353,kolo18!$C$6:$H$157,6,0),0)</f>
        <v>0</v>
      </c>
      <c r="AC353" s="27">
        <f>IFERROR(VLOOKUP(C353,kolo19!$C$6:$H$150,6,0),0)</f>
        <v>0</v>
      </c>
      <c r="AD353" s="31">
        <f>IFERROR(VLOOKUP(C353,kolo20!$C$6:$H$145,6,0),0)</f>
        <v>0</v>
      </c>
      <c r="AE353" s="31">
        <f>IFERROR(VLOOKUP(C353,kolo21!$C$6:$H$152,6,0),0)</f>
        <v>0</v>
      </c>
      <c r="AF353" s="31">
        <f>IFERROR(VLOOKUP(C353,kolo22!$C$6:$H$151,6,0),0)</f>
        <v>0</v>
      </c>
      <c r="AG353" s="31">
        <f>IFERROR(VLOOKUP(C353,kolo23!$C$6:$H$118,6,0),0)</f>
        <v>0</v>
      </c>
      <c r="AH353" s="32">
        <f>IFERROR(VLOOKUP(C353,kolo24!$C$6:$H$143,6,0),0)</f>
        <v>0</v>
      </c>
      <c r="AI353" s="33">
        <f t="array" ref="AI353">SUM(LARGE(AA353:AH353,{1,2,3,4,5}))</f>
        <v>0</v>
      </c>
      <c r="AJ353" s="30">
        <f>IFERROR(VLOOKUP(C353,kolo25!$C$6:$H$200,6,0),0)</f>
        <v>0</v>
      </c>
      <c r="AK353" s="27">
        <f>IFERROR(VLOOKUP(C353,kolo26!$C$6:$H$200,6,0),0)</f>
        <v>0</v>
      </c>
      <c r="AL353" s="27">
        <f>IFERROR(VLOOKUP(C353,kolo27!$C$6:$H$200,6,0),0)</f>
        <v>0</v>
      </c>
      <c r="AM353" s="31">
        <f>IFERROR(VLOOKUP(C353,kolo28!$C$6:$H$200,6,0),0)</f>
        <v>0</v>
      </c>
      <c r="AN353" s="31">
        <f>IFERROR(VLOOKUP(C353,kolo29!$C$6:$H$159,6,0),0)</f>
        <v>0</v>
      </c>
      <c r="AO353" s="31">
        <f>IFERROR(VLOOKUP(C353,kolo30!$C$6:$H$75,6,0),0)</f>
        <v>0</v>
      </c>
      <c r="AP353" s="31">
        <f>IFERROR(VLOOKUP(C353,kolo31!$C$6:$H$118,6,0),0)</f>
        <v>0</v>
      </c>
      <c r="AQ353" s="34">
        <f>IFERROR(VLOOKUP(C353,kolo32!$C$6:$H$200,6,0),0)</f>
        <v>0</v>
      </c>
      <c r="AR353" s="35">
        <f t="array" ref="AR353">SUM(LARGE(AJ353:AQ353,{1,2,3,4,5}))</f>
        <v>0</v>
      </c>
      <c r="AS353" s="36">
        <f>Q353+Z353+AI353+AR353</f>
        <v>0</v>
      </c>
    </row>
    <row r="354" spans="1:45" ht="20.399999999999999" hidden="1">
      <c r="A354" s="18">
        <f t="shared" si="11"/>
        <v>1</v>
      </c>
      <c r="B354" s="19" t="s">
        <v>47</v>
      </c>
      <c r="C354" s="20" t="str">
        <f>Popis!A360</f>
        <v>Gobec Kimi</v>
      </c>
      <c r="D354" s="21">
        <f>Popis!B360</f>
        <v>2005</v>
      </c>
      <c r="E354" s="22" t="str">
        <f>LEFT($F354)</f>
        <v>S</v>
      </c>
      <c r="F354" s="23" t="str">
        <f>Popis!E360</f>
        <v>S</v>
      </c>
      <c r="G354" s="24" t="s">
        <v>48</v>
      </c>
      <c r="H354" s="25">
        <f>1 + COUNTIFS($AS$6:$AS$950,"&gt;" &amp;$AS354, $F$6:$F$950, $F354)</f>
        <v>1</v>
      </c>
      <c r="I354" s="26">
        <f>IFERROR(VLOOKUP(C354,kolo1!$C$8:$H$133,6,0),0)</f>
        <v>0</v>
      </c>
      <c r="J354" s="27">
        <f>IFERROR(VLOOKUP(C354,kolo2!$C$8:$H$199,6,0),0)</f>
        <v>0</v>
      </c>
      <c r="K354" s="27">
        <f>IFERROR(VLOOKUP(C354,kolo3!$C$7:$H$169,6,0),0)</f>
        <v>0</v>
      </c>
      <c r="L354" s="27">
        <f>IFERROR(VLOOKUP(C354,kolo4!$C$6:$H$171,6,0),0)</f>
        <v>0</v>
      </c>
      <c r="M354" s="27">
        <f>IFERROR(VLOOKUP(C354,kolo5!$C$6:$H$150,6,0),0)</f>
        <v>0</v>
      </c>
      <c r="N354" s="27">
        <f>IFERROR(VLOOKUP(C354,kolo6!$C$6:$H$153,6,0),0)</f>
        <v>0</v>
      </c>
      <c r="O354" s="27">
        <f>IFERROR(VLOOKUP(C354,kolo7!$C$6:$H$64,6,0),0)</f>
        <v>0</v>
      </c>
      <c r="P354" s="28">
        <f>IFERROR(VLOOKUP(C354,kolo8!$C$6:$H$134,6,0),0)</f>
        <v>0</v>
      </c>
      <c r="Q354" s="29">
        <f t="array" ref="Q354">SUM(LARGE(I354:P354,{1,2,3,4,5}))</f>
        <v>0</v>
      </c>
      <c r="R354" s="30">
        <f>IFERROR(VLOOKUP(C354,kolo9!$C$6:$H$200,6,0),0)</f>
        <v>0</v>
      </c>
      <c r="S354" s="27">
        <f>IFERROR(VLOOKUP(C354,kolo10!$C$6:$H$103,6,0),0)</f>
        <v>0</v>
      </c>
      <c r="T354" s="27">
        <f>IFERROR(VLOOKUP(C354,kolo11!$C$6:$H$154,6,0),0)</f>
        <v>0</v>
      </c>
      <c r="U354" s="31">
        <f>IFERROR(VLOOKUP(C354,kolo12!$C$6:$H$153,6,0),0)</f>
        <v>0</v>
      </c>
      <c r="V354" s="31">
        <f>IFERROR(VLOOKUP(C354,kolo13!$C$6:$H$151,6,0),0)</f>
        <v>0</v>
      </c>
      <c r="W354" s="31">
        <f>IFERROR(VLOOKUP(C354,kolo14!$C$6:$H$137,6,0),0)</f>
        <v>0</v>
      </c>
      <c r="X354" s="31">
        <f>IFERROR(VLOOKUP(C354,kolo15!$C$6:$H$149,6,0),0)</f>
        <v>0</v>
      </c>
      <c r="Y354" s="32">
        <f>IFERROR(VLOOKUP(C354,kolo16!$C$6:$H$155,6,0),0)</f>
        <v>0</v>
      </c>
      <c r="Z354" s="33">
        <f t="array" ref="Z354">SUM(LARGE(R354:Y354,{1,2,3,4,5}))</f>
        <v>0</v>
      </c>
      <c r="AA354" s="30">
        <f>IFERROR(VLOOKUP(C354,kolo17!$C$6:$H$151,6,0),0)</f>
        <v>0</v>
      </c>
      <c r="AB354" s="27">
        <f>IFERROR(VLOOKUP(C354,kolo18!$C$6:$H$157,6,0),0)</f>
        <v>0</v>
      </c>
      <c r="AC354" s="27">
        <f>IFERROR(VLOOKUP(C354,kolo19!$C$6:$H$150,6,0),0)</f>
        <v>0</v>
      </c>
      <c r="AD354" s="31">
        <f>IFERROR(VLOOKUP(C354,kolo20!$C$6:$H$145,6,0),0)</f>
        <v>0</v>
      </c>
      <c r="AE354" s="31">
        <f>IFERROR(VLOOKUP(C354,kolo21!$C$6:$H$152,6,0),0)</f>
        <v>0</v>
      </c>
      <c r="AF354" s="31">
        <f>IFERROR(VLOOKUP(C354,kolo22!$C$6:$H$151,6,0),0)</f>
        <v>0</v>
      </c>
      <c r="AG354" s="31">
        <f>IFERROR(VLOOKUP(C354,kolo23!$C$6:$H$118,6,0),0)</f>
        <v>0</v>
      </c>
      <c r="AH354" s="32">
        <f>IFERROR(VLOOKUP(C354,kolo24!$C$6:$H$143,6,0),0)</f>
        <v>0</v>
      </c>
      <c r="AI354" s="33">
        <f t="array" ref="AI354">SUM(LARGE(AA354:AH354,{1,2,3,4,5}))</f>
        <v>0</v>
      </c>
      <c r="AJ354" s="30">
        <f>IFERROR(VLOOKUP(C354,kolo25!$C$6:$H$200,6,0),0)</f>
        <v>0</v>
      </c>
      <c r="AK354" s="27">
        <f>IFERROR(VLOOKUP(C354,kolo26!$C$6:$H$200,6,0),0)</f>
        <v>0</v>
      </c>
      <c r="AL354" s="27">
        <f>IFERROR(VLOOKUP(C354,kolo27!$C$6:$H$200,6,0),0)</f>
        <v>0</v>
      </c>
      <c r="AM354" s="31">
        <f>IFERROR(VLOOKUP(C354,kolo28!$C$6:$H$200,6,0),0)</f>
        <v>0</v>
      </c>
      <c r="AN354" s="31">
        <f>IFERROR(VLOOKUP(C354,kolo29!$C$6:$H$159,6,0),0)</f>
        <v>0</v>
      </c>
      <c r="AO354" s="31">
        <f>IFERROR(VLOOKUP(C354,kolo30!$C$6:$H$75,6,0),0)</f>
        <v>0</v>
      </c>
      <c r="AP354" s="31">
        <f>IFERROR(VLOOKUP(C354,kolo31!$C$6:$H$118,6,0),0)</f>
        <v>0</v>
      </c>
      <c r="AQ354" s="34">
        <f>IFERROR(VLOOKUP(C354,kolo32!$C$6:$H$200,6,0),0)</f>
        <v>0</v>
      </c>
      <c r="AR354" s="35">
        <f t="array" ref="AR354">SUM(LARGE(AJ354:AQ354,{1,2,3,4,5}))</f>
        <v>0</v>
      </c>
      <c r="AS354" s="36">
        <f>Q354+Z354+AI354+AR354</f>
        <v>0</v>
      </c>
    </row>
    <row r="355" spans="1:45" ht="20.399999999999999" hidden="1">
      <c r="A355" s="18">
        <f t="shared" si="11"/>
        <v>34</v>
      </c>
      <c r="B355" s="19" t="s">
        <v>47</v>
      </c>
      <c r="C355" s="20" t="str">
        <f>Popis!A361</f>
        <v>Šmitran Sonja</v>
      </c>
      <c r="D355" s="21">
        <f>Popis!B361</f>
        <v>0</v>
      </c>
      <c r="E355" s="22" t="str">
        <f>LEFT($F355)</f>
        <v>Ž</v>
      </c>
      <c r="F355" s="23" t="str">
        <f>Popis!E361</f>
        <v>Žun</v>
      </c>
      <c r="G355" s="24" t="s">
        <v>48</v>
      </c>
      <c r="H355" s="25">
        <f>1 + COUNTIFS($AS$6:$AS$950,"&gt;" &amp;$AS355, $F$6:$F$950, $F355)</f>
        <v>9</v>
      </c>
      <c r="I355" s="26">
        <f>IFERROR(VLOOKUP(C355,kolo1!$C$8:$H$133,6,0),0)</f>
        <v>0</v>
      </c>
      <c r="J355" s="27">
        <f>IFERROR(VLOOKUP(C355,kolo2!$C$8:$H$199,6,0),0)</f>
        <v>0</v>
      </c>
      <c r="K355" s="27">
        <f>IFERROR(VLOOKUP(C355,kolo3!$C$7:$H$169,6,0),0)</f>
        <v>0</v>
      </c>
      <c r="L355" s="27">
        <f>IFERROR(VLOOKUP(C355,kolo4!$C$6:$H$171,6,0),0)</f>
        <v>0</v>
      </c>
      <c r="M355" s="27">
        <f>IFERROR(VLOOKUP(C355,kolo5!$C$6:$H$150,6,0),0)</f>
        <v>0</v>
      </c>
      <c r="N355" s="27">
        <f>IFERROR(VLOOKUP(C355,kolo6!$C$6:$H$153,6,0),0)</f>
        <v>0</v>
      </c>
      <c r="O355" s="27">
        <f>IFERROR(VLOOKUP(C355,kolo7!$C$6:$H$64,6,0),0)</f>
        <v>0</v>
      </c>
      <c r="P355" s="28">
        <f>IFERROR(VLOOKUP(C355,kolo8!$C$6:$H$134,6,0),0)</f>
        <v>0</v>
      </c>
      <c r="Q355" s="29">
        <f t="array" ref="Q355">SUM(LARGE(I355:P355,{1,2,3,4,5}))</f>
        <v>0</v>
      </c>
      <c r="R355" s="30">
        <f>IFERROR(VLOOKUP(C355,kolo9!$C$6:$H$200,6,0),0)</f>
        <v>0</v>
      </c>
      <c r="S355" s="27">
        <f>IFERROR(VLOOKUP(C355,kolo10!$C$6:$H$103,6,0),0)</f>
        <v>0</v>
      </c>
      <c r="T355" s="27">
        <f>IFERROR(VLOOKUP(C355,kolo11!$C$6:$H$154,6,0),0)</f>
        <v>0</v>
      </c>
      <c r="U355" s="31">
        <f>IFERROR(VLOOKUP(C355,kolo12!$C$6:$H$153,6,0),0)</f>
        <v>0</v>
      </c>
      <c r="V355" s="31">
        <f>IFERROR(VLOOKUP(C355,kolo13!$C$6:$H$151,6,0),0)</f>
        <v>0</v>
      </c>
      <c r="W355" s="31">
        <f>IFERROR(VLOOKUP(C355,kolo14!$C$6:$H$137,6,0),0)</f>
        <v>0</v>
      </c>
      <c r="X355" s="31">
        <f>IFERROR(VLOOKUP(C355,kolo15!$C$6:$H$149,6,0),0)</f>
        <v>0</v>
      </c>
      <c r="Y355" s="32">
        <f>IFERROR(VLOOKUP(C355,kolo16!$C$6:$H$155,6,0),0)</f>
        <v>0</v>
      </c>
      <c r="Z355" s="33">
        <f t="array" ref="Z355">SUM(LARGE(R355:Y355,{1,2,3,4,5}))</f>
        <v>0</v>
      </c>
      <c r="AA355" s="30">
        <f>IFERROR(VLOOKUP(C355,kolo17!$C$6:$H$151,6,0),0)</f>
        <v>0</v>
      </c>
      <c r="AB355" s="27">
        <f>IFERROR(VLOOKUP(C355,kolo18!$C$6:$H$157,6,0),0)</f>
        <v>0</v>
      </c>
      <c r="AC355" s="27">
        <f>IFERROR(VLOOKUP(C355,kolo19!$C$6:$H$150,6,0),0)</f>
        <v>0</v>
      </c>
      <c r="AD355" s="31">
        <f>IFERROR(VLOOKUP(C355,kolo20!$C$6:$H$145,6,0),0)</f>
        <v>0</v>
      </c>
      <c r="AE355" s="31">
        <f>IFERROR(VLOOKUP(C355,kolo21!$C$6:$H$152,6,0),0)</f>
        <v>0</v>
      </c>
      <c r="AF355" s="31">
        <f>IFERROR(VLOOKUP(C355,kolo22!$C$6:$H$151,6,0),0)</f>
        <v>0</v>
      </c>
      <c r="AG355" s="31">
        <f>IFERROR(VLOOKUP(C355,kolo23!$C$6:$H$118,6,0),0)</f>
        <v>0</v>
      </c>
      <c r="AH355" s="32">
        <f>IFERROR(VLOOKUP(C355,kolo24!$C$6:$H$143,6,0),0)</f>
        <v>0</v>
      </c>
      <c r="AI355" s="33">
        <f t="array" ref="AI355">SUM(LARGE(AA355:AH355,{1,2,3,4,5}))</f>
        <v>0</v>
      </c>
      <c r="AJ355" s="30">
        <f>IFERROR(VLOOKUP(C355,kolo25!$C$6:$H$200,6,0),0)</f>
        <v>0</v>
      </c>
      <c r="AK355" s="27">
        <f>IFERROR(VLOOKUP(C355,kolo26!$C$6:$H$200,6,0),0)</f>
        <v>0</v>
      </c>
      <c r="AL355" s="27">
        <f>IFERROR(VLOOKUP(C355,kolo27!$C$6:$H$200,6,0),0)</f>
        <v>0</v>
      </c>
      <c r="AM355" s="31">
        <f>IFERROR(VLOOKUP(C355,kolo28!$C$6:$H$200,6,0),0)</f>
        <v>0</v>
      </c>
      <c r="AN355" s="31">
        <f>IFERROR(VLOOKUP(C355,kolo29!$C$6:$H$159,6,0),0)</f>
        <v>0</v>
      </c>
      <c r="AO355" s="31">
        <f>IFERROR(VLOOKUP(C355,kolo30!$C$6:$H$75,6,0),0)</f>
        <v>0</v>
      </c>
      <c r="AP355" s="31">
        <f>IFERROR(VLOOKUP(C355,kolo31!$C$6:$H$118,6,0),0)</f>
        <v>0</v>
      </c>
      <c r="AQ355" s="34">
        <f>IFERROR(VLOOKUP(C355,kolo32!$C$6:$H$200,6,0),0)</f>
        <v>0</v>
      </c>
      <c r="AR355" s="35">
        <f t="array" ref="AR355">SUM(LARGE(AJ355:AQ355,{1,2,3,4,5}))</f>
        <v>0</v>
      </c>
      <c r="AS355" s="36">
        <f>Q355+Z355+AI355+AR355</f>
        <v>0</v>
      </c>
    </row>
    <row r="356" spans="1:45" ht="20.399999999999999" hidden="1">
      <c r="A356" s="18">
        <f t="shared" si="11"/>
        <v>34</v>
      </c>
      <c r="B356" s="19" t="s">
        <v>47</v>
      </c>
      <c r="C356" s="20" t="str">
        <f>Popis!A362</f>
        <v>Zubac Marta</v>
      </c>
      <c r="D356" s="21">
        <f>Popis!B362</f>
        <v>0</v>
      </c>
      <c r="E356" s="22" t="str">
        <f>LEFT($F356)</f>
        <v>Ž</v>
      </c>
      <c r="F356" s="23" t="str">
        <f>Popis!E362</f>
        <v>Žun</v>
      </c>
      <c r="G356" s="24" t="s">
        <v>48</v>
      </c>
      <c r="H356" s="25">
        <f>1 + COUNTIFS($AS$6:$AS$950,"&gt;" &amp;$AS356, $F$6:$F$950, $F356)</f>
        <v>9</v>
      </c>
      <c r="I356" s="26">
        <f>IFERROR(VLOOKUP(C356,kolo1!$C$8:$H$133,6,0),0)</f>
        <v>0</v>
      </c>
      <c r="J356" s="27">
        <f>IFERROR(VLOOKUP(C356,kolo2!$C$8:$H$199,6,0),0)</f>
        <v>0</v>
      </c>
      <c r="K356" s="27">
        <f>IFERROR(VLOOKUP(C356,kolo3!$C$7:$H$169,6,0),0)</f>
        <v>0</v>
      </c>
      <c r="L356" s="27">
        <f>IFERROR(VLOOKUP(C356,kolo4!$C$6:$H$171,6,0),0)</f>
        <v>0</v>
      </c>
      <c r="M356" s="27">
        <f>IFERROR(VLOOKUP(C356,kolo5!$C$6:$H$150,6,0),0)</f>
        <v>0</v>
      </c>
      <c r="N356" s="27">
        <f>IFERROR(VLOOKUP(C356,kolo6!$C$6:$H$153,6,0),0)</f>
        <v>0</v>
      </c>
      <c r="O356" s="27">
        <f>IFERROR(VLOOKUP(C356,kolo7!$C$6:$H$64,6,0),0)</f>
        <v>0</v>
      </c>
      <c r="P356" s="28">
        <f>IFERROR(VLOOKUP(C356,kolo8!$C$6:$H$134,6,0),0)</f>
        <v>0</v>
      </c>
      <c r="Q356" s="29">
        <f t="array" ref="Q356">SUM(LARGE(I356:P356,{1,2,3,4,5}))</f>
        <v>0</v>
      </c>
      <c r="R356" s="30">
        <f>IFERROR(VLOOKUP(C356,kolo9!$C$6:$H$200,6,0),0)</f>
        <v>0</v>
      </c>
      <c r="S356" s="27">
        <f>IFERROR(VLOOKUP(C356,kolo10!$C$6:$H$103,6,0),0)</f>
        <v>0</v>
      </c>
      <c r="T356" s="27">
        <f>IFERROR(VLOOKUP(C356,kolo11!$C$6:$H$154,6,0),0)</f>
        <v>0</v>
      </c>
      <c r="U356" s="31">
        <f>IFERROR(VLOOKUP(C356,kolo12!$C$6:$H$153,6,0),0)</f>
        <v>0</v>
      </c>
      <c r="V356" s="31">
        <f>IFERROR(VLOOKUP(C356,kolo13!$C$6:$H$151,6,0),0)</f>
        <v>0</v>
      </c>
      <c r="W356" s="31">
        <f>IFERROR(VLOOKUP(C356,kolo14!$C$6:$H$137,6,0),0)</f>
        <v>0</v>
      </c>
      <c r="X356" s="31">
        <f>IFERROR(VLOOKUP(C356,kolo15!$C$6:$H$149,6,0),0)</f>
        <v>0</v>
      </c>
      <c r="Y356" s="32">
        <f>IFERROR(VLOOKUP(C356,kolo16!$C$6:$H$155,6,0),0)</f>
        <v>0</v>
      </c>
      <c r="Z356" s="33">
        <f t="array" ref="Z356">SUM(LARGE(R356:Y356,{1,2,3,4,5}))</f>
        <v>0</v>
      </c>
      <c r="AA356" s="30">
        <f>IFERROR(VLOOKUP(C356,kolo17!$C$6:$H$151,6,0),0)</f>
        <v>0</v>
      </c>
      <c r="AB356" s="27">
        <f>IFERROR(VLOOKUP(C356,kolo18!$C$6:$H$157,6,0),0)</f>
        <v>0</v>
      </c>
      <c r="AC356" s="27">
        <f>IFERROR(VLOOKUP(C356,kolo19!$C$6:$H$150,6,0),0)</f>
        <v>0</v>
      </c>
      <c r="AD356" s="31">
        <f>IFERROR(VLOOKUP(C356,kolo20!$C$6:$H$145,6,0),0)</f>
        <v>0</v>
      </c>
      <c r="AE356" s="31">
        <f>IFERROR(VLOOKUP(C356,kolo21!$C$6:$H$152,6,0),0)</f>
        <v>0</v>
      </c>
      <c r="AF356" s="31">
        <f>IFERROR(VLOOKUP(C356,kolo22!$C$6:$H$151,6,0),0)</f>
        <v>0</v>
      </c>
      <c r="AG356" s="31">
        <f>IFERROR(VLOOKUP(C356,kolo23!$C$6:$H$118,6,0),0)</f>
        <v>0</v>
      </c>
      <c r="AH356" s="32">
        <f>IFERROR(VLOOKUP(C356,kolo24!$C$6:$H$143,6,0),0)</f>
        <v>0</v>
      </c>
      <c r="AI356" s="33">
        <f t="array" ref="AI356">SUM(LARGE(AA356:AH356,{1,2,3,4,5}))</f>
        <v>0</v>
      </c>
      <c r="AJ356" s="30">
        <f>IFERROR(VLOOKUP(C356,kolo25!$C$6:$H$200,6,0),0)</f>
        <v>0</v>
      </c>
      <c r="AK356" s="27">
        <f>IFERROR(VLOOKUP(C356,kolo26!$C$6:$H$200,6,0),0)</f>
        <v>0</v>
      </c>
      <c r="AL356" s="27">
        <f>IFERROR(VLOOKUP(C356,kolo27!$C$6:$H$200,6,0),0)</f>
        <v>0</v>
      </c>
      <c r="AM356" s="31">
        <f>IFERROR(VLOOKUP(C356,kolo28!$C$6:$H$200,6,0),0)</f>
        <v>0</v>
      </c>
      <c r="AN356" s="31">
        <f>IFERROR(VLOOKUP(C356,kolo29!$C$6:$H$159,6,0),0)</f>
        <v>0</v>
      </c>
      <c r="AO356" s="31">
        <f>IFERROR(VLOOKUP(C356,kolo30!$C$6:$H$75,6,0),0)</f>
        <v>0</v>
      </c>
      <c r="AP356" s="31">
        <f>IFERROR(VLOOKUP(C356,kolo31!$C$6:$H$118,6,0),0)</f>
        <v>0</v>
      </c>
      <c r="AQ356" s="34">
        <f>IFERROR(VLOOKUP(C356,kolo32!$C$6:$H$200,6,0),0)</f>
        <v>0</v>
      </c>
      <c r="AR356" s="35">
        <f t="array" ref="AR356">SUM(LARGE(AJ356:AQ356,{1,2,3,4,5}))</f>
        <v>0</v>
      </c>
      <c r="AS356" s="36">
        <f>Q356+Z356+AI356+AR356</f>
        <v>0</v>
      </c>
    </row>
    <row r="357" spans="1:45" ht="20.399999999999999" hidden="1">
      <c r="A357" s="18">
        <f t="shared" si="11"/>
        <v>16</v>
      </c>
      <c r="B357" s="19" t="s">
        <v>47</v>
      </c>
      <c r="C357" s="20" t="str">
        <f>Popis!A363</f>
        <v>Blažević Doris</v>
      </c>
      <c r="D357" s="21">
        <f>Popis!B363</f>
        <v>1990</v>
      </c>
      <c r="E357" s="22" t="str">
        <f>LEFT($F357)</f>
        <v>Ž</v>
      </c>
      <c r="F357" s="23" t="str">
        <f>Popis!E363</f>
        <v>ŽS</v>
      </c>
      <c r="G357" s="24" t="s">
        <v>48</v>
      </c>
      <c r="H357" s="25">
        <f>1 + COUNTIFS($AS$6:$AS$950,"&gt;" &amp;$AS357, $F$6:$F$950, $F357)</f>
        <v>4</v>
      </c>
      <c r="I357" s="26">
        <f>IFERROR(VLOOKUP(C357,kolo1!$C$8:$H$133,6,0),0)</f>
        <v>0</v>
      </c>
      <c r="J357" s="27">
        <f>IFERROR(VLOOKUP(C357,kolo2!$C$8:$H$199,6,0),0)</f>
        <v>0</v>
      </c>
      <c r="K357" s="27">
        <f>IFERROR(VLOOKUP(C357,kolo3!$C$7:$H$169,6,0),0)</f>
        <v>52.300272246099418</v>
      </c>
      <c r="L357" s="27">
        <f>IFERROR(VLOOKUP(C357,kolo4!$C$6:$H$171,6,0),0)</f>
        <v>0</v>
      </c>
      <c r="M357" s="27">
        <f>IFERROR(VLOOKUP(C357,kolo5!$C$6:$H$150,6,0),0)</f>
        <v>0</v>
      </c>
      <c r="N357" s="27">
        <f>IFERROR(VLOOKUP(C357,kolo6!$C$6:$H$153,6,0),0)</f>
        <v>0</v>
      </c>
      <c r="O357" s="27">
        <f>IFERROR(VLOOKUP(C357,kolo7!$C$6:$H$64,6,0),0)</f>
        <v>0</v>
      </c>
      <c r="P357" s="28">
        <f>IFERROR(VLOOKUP(C357,kolo8!$C$6:$H$134,6,0),0)</f>
        <v>0</v>
      </c>
      <c r="Q357" s="29">
        <f t="array" ref="Q357">SUM(LARGE(I357:P357,{1,2,3,4,5}))</f>
        <v>52.300272246099418</v>
      </c>
      <c r="R357" s="30">
        <f>IFERROR(VLOOKUP(C357,kolo9!$C$6:$H$200,6,0),0)</f>
        <v>0</v>
      </c>
      <c r="S357" s="27">
        <f>IFERROR(VLOOKUP(C357,kolo10!$C$6:$H$103,6,0),0)</f>
        <v>0</v>
      </c>
      <c r="T357" s="27">
        <f>IFERROR(VLOOKUP(C357,kolo11!$C$6:$H$154,6,0),0)</f>
        <v>0</v>
      </c>
      <c r="U357" s="31">
        <f>IFERROR(VLOOKUP(C357,kolo12!$C$6:$H$153,6,0),0)</f>
        <v>0</v>
      </c>
      <c r="V357" s="31">
        <f>IFERROR(VLOOKUP(C357,kolo13!$C$6:$H$151,6,0),0)</f>
        <v>0</v>
      </c>
      <c r="W357" s="31">
        <f>IFERROR(VLOOKUP(C357,kolo14!$C$6:$H$137,6,0),0)</f>
        <v>0</v>
      </c>
      <c r="X357" s="31">
        <f>IFERROR(VLOOKUP(C357,kolo15!$C$6:$H$149,6,0),0)</f>
        <v>0</v>
      </c>
      <c r="Y357" s="32">
        <f>IFERROR(VLOOKUP(C357,kolo16!$C$6:$H$155,6,0),0)</f>
        <v>0</v>
      </c>
      <c r="Z357" s="33">
        <f t="array" ref="Z357">SUM(LARGE(R357:Y357,{1,2,3,4,5}))</f>
        <v>0</v>
      </c>
      <c r="AA357" s="30">
        <f>IFERROR(VLOOKUP(C357,kolo17!$C$6:$H$151,6,0),0)</f>
        <v>0</v>
      </c>
      <c r="AB357" s="27">
        <f>IFERROR(VLOOKUP(C357,kolo18!$C$6:$H$157,6,0),0)</f>
        <v>0</v>
      </c>
      <c r="AC357" s="27">
        <f>IFERROR(VLOOKUP(C357,kolo19!$C$6:$H$150,6,0),0)</f>
        <v>0</v>
      </c>
      <c r="AD357" s="31">
        <f>IFERROR(VLOOKUP(C357,kolo20!$C$6:$H$145,6,0),0)</f>
        <v>0</v>
      </c>
      <c r="AE357" s="31">
        <f>IFERROR(VLOOKUP(C357,kolo21!$C$6:$H$152,6,0),0)</f>
        <v>0</v>
      </c>
      <c r="AF357" s="31">
        <f>IFERROR(VLOOKUP(C357,kolo22!$C$6:$H$151,6,0),0)</f>
        <v>0</v>
      </c>
      <c r="AG357" s="31">
        <f>IFERROR(VLOOKUP(C357,kolo23!$C$6:$H$118,6,0),0)</f>
        <v>0</v>
      </c>
      <c r="AH357" s="32">
        <f>IFERROR(VLOOKUP(C357,kolo24!$C$6:$H$143,6,0),0)</f>
        <v>0</v>
      </c>
      <c r="AI357" s="33">
        <f t="array" ref="AI357">SUM(LARGE(AA357:AH357,{1,2,3,4,5}))</f>
        <v>0</v>
      </c>
      <c r="AJ357" s="30">
        <f>IFERROR(VLOOKUP(C357,kolo25!$C$6:$H$200,6,0),0)</f>
        <v>0</v>
      </c>
      <c r="AK357" s="27">
        <f>IFERROR(VLOOKUP(C357,kolo26!$C$6:$H$200,6,0),0)</f>
        <v>0</v>
      </c>
      <c r="AL357" s="27">
        <f>IFERROR(VLOOKUP(C357,kolo27!$C$6:$H$200,6,0),0)</f>
        <v>0</v>
      </c>
      <c r="AM357" s="31">
        <f>IFERROR(VLOOKUP(C357,kolo28!$C$6:$H$200,6,0),0)</f>
        <v>0</v>
      </c>
      <c r="AN357" s="31">
        <f>IFERROR(VLOOKUP(C357,kolo29!$C$6:$H$159,6,0),0)</f>
        <v>0</v>
      </c>
      <c r="AO357" s="31">
        <f>IFERROR(VLOOKUP(C357,kolo30!$C$6:$H$75,6,0),0)</f>
        <v>0</v>
      </c>
      <c r="AP357" s="31">
        <f>IFERROR(VLOOKUP(C357,kolo31!$C$6:$H$118,6,0),0)</f>
        <v>0</v>
      </c>
      <c r="AQ357" s="34">
        <f>IFERROR(VLOOKUP(C357,kolo32!$C$6:$H$200,6,0),0)</f>
        <v>0</v>
      </c>
      <c r="AR357" s="35">
        <f t="array" ref="AR357">SUM(LARGE(AJ357:AQ357,{1,2,3,4,5}))</f>
        <v>0</v>
      </c>
      <c r="AS357" s="36">
        <f>Q357+Z357+AI357+AR357</f>
        <v>52.300272246099418</v>
      </c>
    </row>
    <row r="358" spans="1:45" ht="20.399999999999999" hidden="1">
      <c r="A358" s="18">
        <f t="shared" si="11"/>
        <v>58</v>
      </c>
      <c r="B358" s="19" t="s">
        <v>47</v>
      </c>
      <c r="C358" s="20" t="str">
        <f>Popis!A82</f>
        <v>Đerić Miroslav</v>
      </c>
      <c r="D358" s="21">
        <f>Popis!B82</f>
        <v>1984</v>
      </c>
      <c r="E358" s="22" t="str">
        <f>LEFT($F358)</f>
        <v>M</v>
      </c>
      <c r="F358" s="23" t="str">
        <f>Popis!E82</f>
        <v>M35</v>
      </c>
      <c r="G358" s="24" t="s">
        <v>48</v>
      </c>
      <c r="H358" s="25">
        <f>1 + COUNTIFS($AS$6:$AS$950,"&gt;" &amp;$AS358, $F$6:$F$950, $F358)</f>
        <v>5</v>
      </c>
      <c r="I358" s="26">
        <f>IFERROR(VLOOKUP(C358,kolo1!$C$8:$H$133,6,0),0)</f>
        <v>0</v>
      </c>
      <c r="J358" s="27">
        <f>IFERROR(VLOOKUP(C358,kolo2!$C$8:$H$199,6,0),0)</f>
        <v>0</v>
      </c>
      <c r="K358" s="27">
        <f>IFERROR(VLOOKUP(C358,kolo3!$C$7:$H$169,6,0),0)</f>
        <v>0</v>
      </c>
      <c r="L358" s="27">
        <f>IFERROR(VLOOKUP(C358,kolo4!$C$6:$H$171,6,0),0)</f>
        <v>0</v>
      </c>
      <c r="M358" s="27">
        <f>IFERROR(VLOOKUP(C358,kolo5!$C$6:$H$150,6,0),0)</f>
        <v>0</v>
      </c>
      <c r="N358" s="27">
        <f>IFERROR(VLOOKUP(C358,kolo6!$C$6:$H$153,6,0),0)</f>
        <v>0</v>
      </c>
      <c r="O358" s="27">
        <f>IFERROR(VLOOKUP(C358,kolo7!$C$6:$H$64,6,0),0)</f>
        <v>0</v>
      </c>
      <c r="P358" s="28">
        <f>IFERROR(VLOOKUP(C358,kolo8!$C$6:$H$134,6,0),0)</f>
        <v>0</v>
      </c>
      <c r="Q358" s="29">
        <f t="array" ref="Q358">SUM(LARGE(I358:P358,{1,2,3,4,5}))</f>
        <v>0</v>
      </c>
      <c r="R358" s="30">
        <f>IFERROR(VLOOKUP(C358,kolo9!$C$6:$H$200,6,0),0)</f>
        <v>0</v>
      </c>
      <c r="S358" s="27">
        <f>IFERROR(VLOOKUP(C358,kolo10!$C$6:$H$103,6,0),0)</f>
        <v>0</v>
      </c>
      <c r="T358" s="27">
        <f>IFERROR(VLOOKUP(C358,kolo11!$C$6:$H$154,6,0),0)</f>
        <v>0</v>
      </c>
      <c r="U358" s="31">
        <f>IFERROR(VLOOKUP(C358,kolo12!$C$6:$H$153,6,0),0)</f>
        <v>0</v>
      </c>
      <c r="V358" s="31">
        <f>IFERROR(VLOOKUP(C358,kolo13!$C$6:$H$151,6,0),0)</f>
        <v>0</v>
      </c>
      <c r="W358" s="31">
        <f>IFERROR(VLOOKUP(C358,kolo14!$C$6:$H$137,6,0),0)</f>
        <v>0</v>
      </c>
      <c r="X358" s="31">
        <f>IFERROR(VLOOKUP(C358,kolo15!$C$6:$H$149,6,0),0)</f>
        <v>0</v>
      </c>
      <c r="Y358" s="32">
        <f>IFERROR(VLOOKUP(C358,kolo16!$C$6:$H$155,6,0),0)</f>
        <v>0</v>
      </c>
      <c r="Z358" s="33">
        <f t="array" ref="Z358">SUM(LARGE(R358:Y358,{1,2,3,4,5}))</f>
        <v>0</v>
      </c>
      <c r="AA358" s="30">
        <f>IFERROR(VLOOKUP(C358,kolo17!$C$6:$H$151,6,0),0)</f>
        <v>0</v>
      </c>
      <c r="AB358" s="27">
        <f>IFERROR(VLOOKUP(C358,kolo18!$C$6:$H$157,6,0),0)</f>
        <v>0</v>
      </c>
      <c r="AC358" s="27">
        <f>IFERROR(VLOOKUP(C358,kolo19!$C$6:$H$150,6,0),0)</f>
        <v>0</v>
      </c>
      <c r="AD358" s="31">
        <f>IFERROR(VLOOKUP(C358,kolo20!$C$6:$H$145,6,0),0)</f>
        <v>0</v>
      </c>
      <c r="AE358" s="31">
        <f>IFERROR(VLOOKUP(C358,kolo21!$C$6:$H$152,6,0),0)</f>
        <v>0</v>
      </c>
      <c r="AF358" s="31">
        <f>IFERROR(VLOOKUP(C358,kolo22!$C$6:$H$151,6,0),0)</f>
        <v>0</v>
      </c>
      <c r="AG358" s="31">
        <f>IFERROR(VLOOKUP(C358,kolo23!$C$6:$H$118,6,0),0)</f>
        <v>0</v>
      </c>
      <c r="AH358" s="32">
        <f>IFERROR(VLOOKUP(C358,kolo24!$C$6:$H$143,6,0),0)</f>
        <v>0</v>
      </c>
      <c r="AI358" s="33">
        <f t="array" ref="AI358">SUM(LARGE(AA358:AH358,{1,2,3,4,5}))</f>
        <v>0</v>
      </c>
      <c r="AJ358" s="30">
        <f>IFERROR(VLOOKUP(C358,kolo25!$C$6:$H$200,6,0),0)</f>
        <v>0</v>
      </c>
      <c r="AK358" s="27">
        <f>IFERROR(VLOOKUP(C358,kolo26!$C$6:$H$200,6,0),0)</f>
        <v>0</v>
      </c>
      <c r="AL358" s="27">
        <f>IFERROR(VLOOKUP(C358,kolo27!$C$6:$H$200,6,0),0)</f>
        <v>0</v>
      </c>
      <c r="AM358" s="31">
        <f>IFERROR(VLOOKUP(C358,kolo28!$C$6:$H$200,6,0),0)</f>
        <v>0</v>
      </c>
      <c r="AN358" s="31">
        <f>IFERROR(VLOOKUP(C358,kolo29!$C$6:$H$159,6,0),0)</f>
        <v>0</v>
      </c>
      <c r="AO358" s="31">
        <f>IFERROR(VLOOKUP(C358,kolo30!$C$6:$H$75,6,0),0)</f>
        <v>0</v>
      </c>
      <c r="AP358" s="31">
        <f>IFERROR(VLOOKUP(C358,kolo31!$C$6:$H$118,6,0),0)</f>
        <v>0</v>
      </c>
      <c r="AQ358" s="34">
        <f>IFERROR(VLOOKUP(C358,kolo32!$C$6:$H$200,6,0),0)</f>
        <v>0</v>
      </c>
      <c r="AR358" s="35">
        <f t="array" ref="AR358">SUM(LARGE(AJ358:AQ358,{1,2,3,4,5}))</f>
        <v>0</v>
      </c>
      <c r="AS358" s="36">
        <f>Q358+Z358+AI358+AR358</f>
        <v>0</v>
      </c>
    </row>
    <row r="359" spans="1:45" ht="20.399999999999999" hidden="1">
      <c r="A359" s="18">
        <f t="shared" si="11"/>
        <v>58</v>
      </c>
      <c r="B359" s="19" t="s">
        <v>47</v>
      </c>
      <c r="C359" s="20" t="str">
        <f>Popis!A381</f>
        <v>Sirotković Filip</v>
      </c>
      <c r="D359" s="21">
        <f>Popis!B381</f>
        <v>0</v>
      </c>
      <c r="E359" s="22" t="str">
        <f>LEFT($F359)</f>
        <v>M</v>
      </c>
      <c r="F359" s="23" t="str">
        <f>Popis!E381</f>
        <v>Mun</v>
      </c>
      <c r="G359" s="24" t="s">
        <v>48</v>
      </c>
      <c r="H359" s="25">
        <f>1 + COUNTIFS($AS$6:$AS$950,"&gt;" &amp;$AS359, $F$6:$F$950, $F359)</f>
        <v>14</v>
      </c>
      <c r="I359" s="26">
        <f>IFERROR(VLOOKUP(C359,kolo1!$C$8:$H$133,6,0),0)</f>
        <v>0</v>
      </c>
      <c r="J359" s="27">
        <f>IFERROR(VLOOKUP(C359,kolo2!$C$8:$H$199,6,0),0)</f>
        <v>0</v>
      </c>
      <c r="K359" s="27">
        <f>IFERROR(VLOOKUP(C359,kolo3!$C$7:$H$169,6,0),0)</f>
        <v>0</v>
      </c>
      <c r="L359" s="27">
        <f>IFERROR(VLOOKUP(C359,kolo4!$C$6:$H$171,6,0),0)</f>
        <v>0</v>
      </c>
      <c r="M359" s="27">
        <f>IFERROR(VLOOKUP(C359,kolo5!$C$6:$H$150,6,0),0)</f>
        <v>0</v>
      </c>
      <c r="N359" s="27">
        <f>IFERROR(VLOOKUP(C359,kolo6!$C$6:$H$153,6,0),0)</f>
        <v>0</v>
      </c>
      <c r="O359" s="27">
        <f>IFERROR(VLOOKUP(C359,kolo7!$C$6:$H$64,6,0),0)</f>
        <v>0</v>
      </c>
      <c r="P359" s="28">
        <f>IFERROR(VLOOKUP(C359,kolo8!$C$6:$H$134,6,0),0)</f>
        <v>0</v>
      </c>
      <c r="Q359" s="29">
        <f t="array" ref="Q359">SUM(LARGE(I359:P359,{1,2,3,4,5}))</f>
        <v>0</v>
      </c>
      <c r="R359" s="30">
        <f>IFERROR(VLOOKUP(C359,kolo9!$C$6:$H$200,6,0),0)</f>
        <v>0</v>
      </c>
      <c r="S359" s="27">
        <f>IFERROR(VLOOKUP(C359,kolo10!$C$6:$H$103,6,0),0)</f>
        <v>0</v>
      </c>
      <c r="T359" s="27">
        <f>IFERROR(VLOOKUP(C359,kolo11!$C$6:$H$154,6,0),0)</f>
        <v>0</v>
      </c>
      <c r="U359" s="31">
        <f>IFERROR(VLOOKUP(C359,kolo12!$C$6:$H$153,6,0),0)</f>
        <v>0</v>
      </c>
      <c r="V359" s="31">
        <f>IFERROR(VLOOKUP(C359,kolo13!$C$6:$H$151,6,0),0)</f>
        <v>0</v>
      </c>
      <c r="W359" s="31">
        <f>IFERROR(VLOOKUP(C359,kolo14!$C$6:$H$137,6,0),0)</f>
        <v>0</v>
      </c>
      <c r="X359" s="31">
        <f>IFERROR(VLOOKUP(C359,kolo15!$C$6:$H$149,6,0),0)</f>
        <v>0</v>
      </c>
      <c r="Y359" s="32">
        <f>IFERROR(VLOOKUP(C359,kolo16!$C$6:$H$155,6,0),0)</f>
        <v>0</v>
      </c>
      <c r="Z359" s="33">
        <f t="array" ref="Z359">SUM(LARGE(R359:Y359,{1,2,3,4,5}))</f>
        <v>0</v>
      </c>
      <c r="AA359" s="30">
        <f>IFERROR(VLOOKUP(C359,kolo17!$C$6:$H$151,6,0),0)</f>
        <v>0</v>
      </c>
      <c r="AB359" s="27">
        <f>IFERROR(VLOOKUP(C359,kolo18!$C$6:$H$157,6,0),0)</f>
        <v>0</v>
      </c>
      <c r="AC359" s="27">
        <f>IFERROR(VLOOKUP(C359,kolo19!$C$6:$H$150,6,0),0)</f>
        <v>0</v>
      </c>
      <c r="AD359" s="31">
        <f>IFERROR(VLOOKUP(C359,kolo20!$C$6:$H$145,6,0),0)</f>
        <v>0</v>
      </c>
      <c r="AE359" s="31">
        <f>IFERROR(VLOOKUP(C359,kolo21!$C$6:$H$152,6,0),0)</f>
        <v>0</v>
      </c>
      <c r="AF359" s="31">
        <f>IFERROR(VLOOKUP(C359,kolo22!$C$6:$H$151,6,0),0)</f>
        <v>0</v>
      </c>
      <c r="AG359" s="31">
        <f>IFERROR(VLOOKUP(C359,kolo23!$C$6:$H$118,6,0),0)</f>
        <v>0</v>
      </c>
      <c r="AH359" s="32">
        <f>IFERROR(VLOOKUP(C359,kolo24!$C$6:$H$143,6,0),0)</f>
        <v>0</v>
      </c>
      <c r="AI359" s="33">
        <f t="array" ref="AI359">SUM(LARGE(AA359:AH359,{1,2,3,4,5}))</f>
        <v>0</v>
      </c>
      <c r="AJ359" s="30">
        <f>IFERROR(VLOOKUP(C359,kolo25!$C$6:$H$200,6,0),0)</f>
        <v>0</v>
      </c>
      <c r="AK359" s="27">
        <f>IFERROR(VLOOKUP(C359,kolo26!$C$6:$H$200,6,0),0)</f>
        <v>0</v>
      </c>
      <c r="AL359" s="27">
        <f>IFERROR(VLOOKUP(C359,kolo27!$C$6:$H$200,6,0),0)</f>
        <v>0</v>
      </c>
      <c r="AM359" s="31">
        <f>IFERROR(VLOOKUP(C359,kolo28!$C$6:$H$200,6,0),0)</f>
        <v>0</v>
      </c>
      <c r="AN359" s="31">
        <f>IFERROR(VLOOKUP(C359,kolo29!$C$6:$H$159,6,0),0)</f>
        <v>0</v>
      </c>
      <c r="AO359" s="31">
        <f>IFERROR(VLOOKUP(C359,kolo30!$C$6:$H$75,6,0),0)</f>
        <v>0</v>
      </c>
      <c r="AP359" s="31">
        <f>IFERROR(VLOOKUP(C359,kolo31!$C$6:$H$118,6,0),0)</f>
        <v>0</v>
      </c>
      <c r="AQ359" s="34">
        <f>IFERROR(VLOOKUP(C359,kolo32!$C$6:$H$200,6,0),0)</f>
        <v>0</v>
      </c>
      <c r="AR359" s="35">
        <f t="array" ref="AR359">SUM(LARGE(AJ359:AQ359,{1,2,3,4,5}))</f>
        <v>0</v>
      </c>
      <c r="AS359" s="36">
        <f>Q359+Z359+AI359+AR359</f>
        <v>0</v>
      </c>
    </row>
    <row r="360" spans="1:45" ht="20.399999999999999" hidden="1">
      <c r="A360" s="18">
        <f t="shared" si="11"/>
        <v>34</v>
      </c>
      <c r="B360" s="19" t="s">
        <v>47</v>
      </c>
      <c r="C360" s="20" t="str">
        <f>Popis!A366</f>
        <v>Marčinko Trkulja Željka</v>
      </c>
      <c r="D360" s="21">
        <f>Popis!B366</f>
        <v>0</v>
      </c>
      <c r="E360" s="22" t="str">
        <f>LEFT($F360)</f>
        <v>Ž</v>
      </c>
      <c r="F360" s="23" t="str">
        <f>Popis!E366</f>
        <v>Žun</v>
      </c>
      <c r="G360" s="24" t="s">
        <v>48</v>
      </c>
      <c r="H360" s="25">
        <f>1 + COUNTIFS($AS$6:$AS$950,"&gt;" &amp;$AS360, $F$6:$F$950, $F360)</f>
        <v>9</v>
      </c>
      <c r="I360" s="26">
        <f>IFERROR(VLOOKUP(C360,kolo1!$C$8:$H$133,6,0),0)</f>
        <v>0</v>
      </c>
      <c r="J360" s="27">
        <f>IFERROR(VLOOKUP(C360,kolo2!$C$8:$H$199,6,0),0)</f>
        <v>0</v>
      </c>
      <c r="K360" s="27">
        <f>IFERROR(VLOOKUP(C360,kolo3!$C$7:$H$169,6,0),0)</f>
        <v>0</v>
      </c>
      <c r="L360" s="27">
        <f>IFERROR(VLOOKUP(C360,kolo4!$C$6:$H$171,6,0),0)</f>
        <v>0</v>
      </c>
      <c r="M360" s="27">
        <f>IFERROR(VLOOKUP(C360,kolo5!$C$6:$H$150,6,0),0)</f>
        <v>0</v>
      </c>
      <c r="N360" s="27">
        <f>IFERROR(VLOOKUP(C360,kolo6!$C$6:$H$153,6,0),0)</f>
        <v>0</v>
      </c>
      <c r="O360" s="27">
        <f>IFERROR(VLOOKUP(C360,kolo7!$C$6:$H$64,6,0),0)</f>
        <v>0</v>
      </c>
      <c r="P360" s="28">
        <f>IFERROR(VLOOKUP(C360,kolo8!$C$6:$H$134,6,0),0)</f>
        <v>0</v>
      </c>
      <c r="Q360" s="29">
        <f t="array" ref="Q360">SUM(LARGE(I360:P360,{1,2,3,4,5}))</f>
        <v>0</v>
      </c>
      <c r="R360" s="30">
        <f>IFERROR(VLOOKUP(C360,kolo9!$C$6:$H$200,6,0),0)</f>
        <v>0</v>
      </c>
      <c r="S360" s="27">
        <f>IFERROR(VLOOKUP(C360,kolo10!$C$6:$H$103,6,0),0)</f>
        <v>0</v>
      </c>
      <c r="T360" s="27">
        <f>IFERROR(VLOOKUP(C360,kolo11!$C$6:$H$154,6,0),0)</f>
        <v>0</v>
      </c>
      <c r="U360" s="31">
        <f>IFERROR(VLOOKUP(C360,kolo12!$C$6:$H$153,6,0),0)</f>
        <v>0</v>
      </c>
      <c r="V360" s="31">
        <f>IFERROR(VLOOKUP(C360,kolo13!$C$6:$H$151,6,0),0)</f>
        <v>0</v>
      </c>
      <c r="W360" s="31">
        <f>IFERROR(VLOOKUP(C360,kolo14!$C$6:$H$137,6,0),0)</f>
        <v>0</v>
      </c>
      <c r="X360" s="31">
        <f>IFERROR(VLOOKUP(C360,kolo15!$C$6:$H$149,6,0),0)</f>
        <v>0</v>
      </c>
      <c r="Y360" s="32">
        <f>IFERROR(VLOOKUP(C360,kolo16!$C$6:$H$155,6,0),0)</f>
        <v>0</v>
      </c>
      <c r="Z360" s="33">
        <f t="array" ref="Z360">SUM(LARGE(R360:Y360,{1,2,3,4,5}))</f>
        <v>0</v>
      </c>
      <c r="AA360" s="30">
        <f>IFERROR(VLOOKUP(C360,kolo17!$C$6:$H$151,6,0),0)</f>
        <v>0</v>
      </c>
      <c r="AB360" s="27">
        <f>IFERROR(VLOOKUP(C360,kolo18!$C$6:$H$157,6,0),0)</f>
        <v>0</v>
      </c>
      <c r="AC360" s="27">
        <f>IFERROR(VLOOKUP(C360,kolo19!$C$6:$H$150,6,0),0)</f>
        <v>0</v>
      </c>
      <c r="AD360" s="31">
        <f>IFERROR(VLOOKUP(C360,kolo20!$C$6:$H$145,6,0),0)</f>
        <v>0</v>
      </c>
      <c r="AE360" s="31">
        <f>IFERROR(VLOOKUP(C360,kolo21!$C$6:$H$152,6,0),0)</f>
        <v>0</v>
      </c>
      <c r="AF360" s="31">
        <f>IFERROR(VLOOKUP(C360,kolo22!$C$6:$H$151,6,0),0)</f>
        <v>0</v>
      </c>
      <c r="AG360" s="31">
        <f>IFERROR(VLOOKUP(C360,kolo23!$C$6:$H$118,6,0),0)</f>
        <v>0</v>
      </c>
      <c r="AH360" s="32">
        <f>IFERROR(VLOOKUP(C360,kolo24!$C$6:$H$143,6,0),0)</f>
        <v>0</v>
      </c>
      <c r="AI360" s="33">
        <f t="array" ref="AI360">SUM(LARGE(AA360:AH360,{1,2,3,4,5}))</f>
        <v>0</v>
      </c>
      <c r="AJ360" s="30">
        <f>IFERROR(VLOOKUP(C360,kolo25!$C$6:$H$200,6,0),0)</f>
        <v>0</v>
      </c>
      <c r="AK360" s="27">
        <f>IFERROR(VLOOKUP(C360,kolo26!$C$6:$H$200,6,0),0)</f>
        <v>0</v>
      </c>
      <c r="AL360" s="27">
        <f>IFERROR(VLOOKUP(C360,kolo27!$C$6:$H$200,6,0),0)</f>
        <v>0</v>
      </c>
      <c r="AM360" s="31">
        <f>IFERROR(VLOOKUP(C360,kolo28!$C$6:$H$200,6,0),0)</f>
        <v>0</v>
      </c>
      <c r="AN360" s="31">
        <f>IFERROR(VLOOKUP(C360,kolo29!$C$6:$H$159,6,0),0)</f>
        <v>0</v>
      </c>
      <c r="AO360" s="31">
        <f>IFERROR(VLOOKUP(C360,kolo30!$C$6:$H$75,6,0),0)</f>
        <v>0</v>
      </c>
      <c r="AP360" s="31">
        <f>IFERROR(VLOOKUP(C360,kolo31!$C$6:$H$118,6,0),0)</f>
        <v>0</v>
      </c>
      <c r="AQ360" s="34">
        <f>IFERROR(VLOOKUP(C360,kolo32!$C$6:$H$200,6,0),0)</f>
        <v>0</v>
      </c>
      <c r="AR360" s="35">
        <f t="array" ref="AR360">SUM(LARGE(AJ360:AQ360,{1,2,3,4,5}))</f>
        <v>0</v>
      </c>
      <c r="AS360" s="36">
        <f>Q360+Z360+AI360+AR360</f>
        <v>0</v>
      </c>
    </row>
    <row r="361" spans="1:45" ht="20.399999999999999" hidden="1">
      <c r="A361" s="18">
        <f t="shared" si="11"/>
        <v>58</v>
      </c>
      <c r="B361" s="19" t="s">
        <v>47</v>
      </c>
      <c r="C361" s="20" t="str">
        <f>Popis!A352</f>
        <v>Jušić Saša</v>
      </c>
      <c r="D361" s="21">
        <f>Popis!B352</f>
        <v>0</v>
      </c>
      <c r="E361" s="22" t="str">
        <f>LEFT($F361)</f>
        <v>M</v>
      </c>
      <c r="F361" s="23" t="str">
        <f>Popis!E352</f>
        <v>Mun</v>
      </c>
      <c r="G361" s="24" t="s">
        <v>48</v>
      </c>
      <c r="H361" s="25">
        <f>1 + COUNTIFS($AS$6:$AS$950,"&gt;" &amp;$AS361, $F$6:$F$950, $F361)</f>
        <v>14</v>
      </c>
      <c r="I361" s="26">
        <f>IFERROR(VLOOKUP(C361,kolo1!$C$8:$H$133,6,0),0)</f>
        <v>0</v>
      </c>
      <c r="J361" s="27">
        <f>IFERROR(VLOOKUP(C361,kolo2!$C$8:$H$199,6,0),0)</f>
        <v>0</v>
      </c>
      <c r="K361" s="27">
        <f>IFERROR(VLOOKUP(C361,kolo3!$C$7:$H$169,6,0),0)</f>
        <v>0</v>
      </c>
      <c r="L361" s="27">
        <f>IFERROR(VLOOKUP(C361,kolo4!$C$6:$H$171,6,0),0)</f>
        <v>0</v>
      </c>
      <c r="M361" s="27">
        <f>IFERROR(VLOOKUP(C361,kolo5!$C$6:$H$150,6,0),0)</f>
        <v>0</v>
      </c>
      <c r="N361" s="27">
        <f>IFERROR(VLOOKUP(C361,kolo6!$C$6:$H$153,6,0),0)</f>
        <v>0</v>
      </c>
      <c r="O361" s="27">
        <f>IFERROR(VLOOKUP(C361,kolo7!$C$6:$H$64,6,0),0)</f>
        <v>0</v>
      </c>
      <c r="P361" s="28">
        <f>IFERROR(VLOOKUP(C361,kolo8!$C$6:$H$134,6,0),0)</f>
        <v>0</v>
      </c>
      <c r="Q361" s="29">
        <f t="array" ref="Q361">SUM(LARGE(I361:P361,{1,2,3,4,5}))</f>
        <v>0</v>
      </c>
      <c r="R361" s="30">
        <f>IFERROR(VLOOKUP(C361,kolo9!$C$6:$H$200,6,0),0)</f>
        <v>0</v>
      </c>
      <c r="S361" s="27">
        <f>IFERROR(VLOOKUP(C361,kolo10!$C$6:$H$103,6,0),0)</f>
        <v>0</v>
      </c>
      <c r="T361" s="27">
        <f>IFERROR(VLOOKUP(C361,kolo11!$C$6:$H$154,6,0),0)</f>
        <v>0</v>
      </c>
      <c r="U361" s="31">
        <f>IFERROR(VLOOKUP(C361,kolo12!$C$6:$H$153,6,0),0)</f>
        <v>0</v>
      </c>
      <c r="V361" s="31">
        <f>IFERROR(VLOOKUP(C361,kolo13!$C$6:$H$151,6,0),0)</f>
        <v>0</v>
      </c>
      <c r="W361" s="31">
        <f>IFERROR(VLOOKUP(C361,kolo14!$C$6:$H$137,6,0),0)</f>
        <v>0</v>
      </c>
      <c r="X361" s="31">
        <f>IFERROR(VLOOKUP(C361,kolo15!$C$6:$H$149,6,0),0)</f>
        <v>0</v>
      </c>
      <c r="Y361" s="32">
        <f>IFERROR(VLOOKUP(C361,kolo16!$C$6:$H$155,6,0),0)</f>
        <v>0</v>
      </c>
      <c r="Z361" s="33">
        <f t="array" ref="Z361">SUM(LARGE(R361:Y361,{1,2,3,4,5}))</f>
        <v>0</v>
      </c>
      <c r="AA361" s="30">
        <f>IFERROR(VLOOKUP(C361,kolo17!$C$6:$H$151,6,0),0)</f>
        <v>0</v>
      </c>
      <c r="AB361" s="27">
        <f>IFERROR(VLOOKUP(C361,kolo18!$C$6:$H$157,6,0),0)</f>
        <v>0</v>
      </c>
      <c r="AC361" s="27">
        <f>IFERROR(VLOOKUP(C361,kolo19!$C$6:$H$150,6,0),0)</f>
        <v>0</v>
      </c>
      <c r="AD361" s="31">
        <f>IFERROR(VLOOKUP(C361,kolo20!$C$6:$H$145,6,0),0)</f>
        <v>0</v>
      </c>
      <c r="AE361" s="31">
        <f>IFERROR(VLOOKUP(C361,kolo21!$C$6:$H$152,6,0),0)</f>
        <v>0</v>
      </c>
      <c r="AF361" s="31">
        <f>IFERROR(VLOOKUP(C361,kolo22!$C$6:$H$151,6,0),0)</f>
        <v>0</v>
      </c>
      <c r="AG361" s="31">
        <f>IFERROR(VLOOKUP(C361,kolo23!$C$6:$H$118,6,0),0)</f>
        <v>0</v>
      </c>
      <c r="AH361" s="32">
        <f>IFERROR(VLOOKUP(C361,kolo24!$C$6:$H$143,6,0),0)</f>
        <v>0</v>
      </c>
      <c r="AI361" s="33">
        <f t="array" ref="AI361">SUM(LARGE(AA361:AH361,{1,2,3,4,5}))</f>
        <v>0</v>
      </c>
      <c r="AJ361" s="30">
        <f>IFERROR(VLOOKUP(C361,kolo25!$C$6:$H$200,6,0),0)</f>
        <v>0</v>
      </c>
      <c r="AK361" s="27">
        <f>IFERROR(VLOOKUP(C361,kolo26!$C$6:$H$200,6,0),0)</f>
        <v>0</v>
      </c>
      <c r="AL361" s="27">
        <f>IFERROR(VLOOKUP(C361,kolo27!$C$6:$H$200,6,0),0)</f>
        <v>0</v>
      </c>
      <c r="AM361" s="31">
        <f>IFERROR(VLOOKUP(C361,kolo28!$C$6:$H$200,6,0),0)</f>
        <v>0</v>
      </c>
      <c r="AN361" s="31">
        <f>IFERROR(VLOOKUP(C361,kolo29!$C$6:$H$159,6,0),0)</f>
        <v>0</v>
      </c>
      <c r="AO361" s="31">
        <f>IFERROR(VLOOKUP(C361,kolo30!$C$6:$H$75,6,0),0)</f>
        <v>0</v>
      </c>
      <c r="AP361" s="31">
        <f>IFERROR(VLOOKUP(C361,kolo31!$C$6:$H$118,6,0),0)</f>
        <v>0</v>
      </c>
      <c r="AQ361" s="34">
        <f>IFERROR(VLOOKUP(C361,kolo32!$C$6:$H$200,6,0),0)</f>
        <v>0</v>
      </c>
      <c r="AR361" s="35">
        <f t="array" ref="AR361">SUM(LARGE(AJ361:AQ361,{1,2,3,4,5}))</f>
        <v>0</v>
      </c>
      <c r="AS361" s="36">
        <f>Q361+Z361+AI361+AR361</f>
        <v>0</v>
      </c>
    </row>
    <row r="362" spans="1:45" ht="20.399999999999999" hidden="1">
      <c r="A362" s="18">
        <f t="shared" si="11"/>
        <v>58</v>
      </c>
      <c r="B362" s="19" t="s">
        <v>47</v>
      </c>
      <c r="C362" s="20" t="str">
        <f>Popis!A388</f>
        <v>Roglić Marko</v>
      </c>
      <c r="D362" s="21">
        <f>Popis!B388</f>
        <v>0</v>
      </c>
      <c r="E362" s="22" t="str">
        <f>LEFT($F362)</f>
        <v>M</v>
      </c>
      <c r="F362" s="23" t="str">
        <f>Popis!E388</f>
        <v>Mun</v>
      </c>
      <c r="G362" s="24" t="s">
        <v>48</v>
      </c>
      <c r="H362" s="25">
        <f>1 + COUNTIFS($AS$6:$AS$950,"&gt;" &amp;$AS362, $F$6:$F$950, $F362)</f>
        <v>14</v>
      </c>
      <c r="I362" s="26">
        <f>IFERROR(VLOOKUP(C362,kolo1!$C$8:$H$133,6,0),0)</f>
        <v>0</v>
      </c>
      <c r="J362" s="27">
        <f>IFERROR(VLOOKUP(C362,kolo2!$C$8:$H$199,6,0),0)</f>
        <v>0</v>
      </c>
      <c r="K362" s="27">
        <f>IFERROR(VLOOKUP(C362,kolo3!$C$7:$H$169,6,0),0)</f>
        <v>0</v>
      </c>
      <c r="L362" s="27">
        <f>IFERROR(VLOOKUP(C362,kolo4!$C$6:$H$171,6,0),0)</f>
        <v>0</v>
      </c>
      <c r="M362" s="27">
        <f>IFERROR(VLOOKUP(C362,kolo5!$C$6:$H$150,6,0),0)</f>
        <v>0</v>
      </c>
      <c r="N362" s="27">
        <f>IFERROR(VLOOKUP(C362,kolo6!$C$6:$H$153,6,0),0)</f>
        <v>0</v>
      </c>
      <c r="O362" s="27">
        <f>IFERROR(VLOOKUP(C362,kolo7!$C$6:$H$64,6,0),0)</f>
        <v>0</v>
      </c>
      <c r="P362" s="28">
        <f>IFERROR(VLOOKUP(C362,kolo8!$C$6:$H$134,6,0),0)</f>
        <v>0</v>
      </c>
      <c r="Q362" s="29">
        <f t="array" ref="Q362">SUM(LARGE(I362:P362,{1,2,3,4,5}))</f>
        <v>0</v>
      </c>
      <c r="R362" s="30">
        <f>IFERROR(VLOOKUP(C362,kolo9!$C$6:$H$200,6,0),0)</f>
        <v>0</v>
      </c>
      <c r="S362" s="27">
        <f>IFERROR(VLOOKUP(C362,kolo10!$C$6:$H$103,6,0),0)</f>
        <v>0</v>
      </c>
      <c r="T362" s="27">
        <f>IFERROR(VLOOKUP(C362,kolo11!$C$6:$H$154,6,0),0)</f>
        <v>0</v>
      </c>
      <c r="U362" s="31">
        <f>IFERROR(VLOOKUP(C362,kolo12!$C$6:$H$153,6,0),0)</f>
        <v>0</v>
      </c>
      <c r="V362" s="31">
        <f>IFERROR(VLOOKUP(C362,kolo13!$C$6:$H$151,6,0),0)</f>
        <v>0</v>
      </c>
      <c r="W362" s="31">
        <f>IFERROR(VLOOKUP(C362,kolo14!$C$6:$H$137,6,0),0)</f>
        <v>0</v>
      </c>
      <c r="X362" s="31">
        <f>IFERROR(VLOOKUP(C362,kolo15!$C$6:$H$149,6,0),0)</f>
        <v>0</v>
      </c>
      <c r="Y362" s="32">
        <f>IFERROR(VLOOKUP(C362,kolo16!$C$6:$H$155,6,0),0)</f>
        <v>0</v>
      </c>
      <c r="Z362" s="33">
        <f t="array" ref="Z362">SUM(LARGE(R362:Y362,{1,2,3,4,5}))</f>
        <v>0</v>
      </c>
      <c r="AA362" s="30">
        <f>IFERROR(VLOOKUP(C362,kolo17!$C$6:$H$151,6,0),0)</f>
        <v>0</v>
      </c>
      <c r="AB362" s="27">
        <f>IFERROR(VLOOKUP(C362,kolo18!$C$6:$H$157,6,0),0)</f>
        <v>0</v>
      </c>
      <c r="AC362" s="27">
        <f>IFERROR(VLOOKUP(C362,kolo19!$C$6:$H$150,6,0),0)</f>
        <v>0</v>
      </c>
      <c r="AD362" s="31">
        <f>IFERROR(VLOOKUP(C362,kolo20!$C$6:$H$145,6,0),0)</f>
        <v>0</v>
      </c>
      <c r="AE362" s="31">
        <f>IFERROR(VLOOKUP(C362,kolo21!$C$6:$H$152,6,0),0)</f>
        <v>0</v>
      </c>
      <c r="AF362" s="31">
        <f>IFERROR(VLOOKUP(C362,kolo22!$C$6:$H$151,6,0),0)</f>
        <v>0</v>
      </c>
      <c r="AG362" s="31">
        <f>IFERROR(VLOOKUP(C362,kolo23!$C$6:$H$118,6,0),0)</f>
        <v>0</v>
      </c>
      <c r="AH362" s="32">
        <f>IFERROR(VLOOKUP(C362,kolo24!$C$6:$H$143,6,0),0)</f>
        <v>0</v>
      </c>
      <c r="AI362" s="33">
        <f t="array" ref="AI362">SUM(LARGE(AA362:AH362,{1,2,3,4,5}))</f>
        <v>0</v>
      </c>
      <c r="AJ362" s="30">
        <f>IFERROR(VLOOKUP(C362,kolo25!$C$6:$H$200,6,0),0)</f>
        <v>0</v>
      </c>
      <c r="AK362" s="27">
        <f>IFERROR(VLOOKUP(C362,kolo26!$C$6:$H$200,6,0),0)</f>
        <v>0</v>
      </c>
      <c r="AL362" s="27">
        <f>IFERROR(VLOOKUP(C362,kolo27!$C$6:$H$200,6,0),0)</f>
        <v>0</v>
      </c>
      <c r="AM362" s="31">
        <f>IFERROR(VLOOKUP(C362,kolo28!$C$6:$H$200,6,0),0)</f>
        <v>0</v>
      </c>
      <c r="AN362" s="31">
        <f>IFERROR(VLOOKUP(C362,kolo29!$C$6:$H$159,6,0),0)</f>
        <v>0</v>
      </c>
      <c r="AO362" s="31">
        <f>IFERROR(VLOOKUP(C362,kolo30!$C$6:$H$75,6,0),0)</f>
        <v>0</v>
      </c>
      <c r="AP362" s="31">
        <f>IFERROR(VLOOKUP(C362,kolo31!$C$6:$H$118,6,0),0)</f>
        <v>0</v>
      </c>
      <c r="AQ362" s="34">
        <f>IFERROR(VLOOKUP(C362,kolo32!$C$6:$H$200,6,0),0)</f>
        <v>0</v>
      </c>
      <c r="AR362" s="35">
        <f t="array" ref="AR362">SUM(LARGE(AJ362:AQ362,{1,2,3,4,5}))</f>
        <v>0</v>
      </c>
      <c r="AS362" s="36">
        <f>Q362+Z362+AI362+AR362</f>
        <v>0</v>
      </c>
    </row>
    <row r="363" spans="1:45" ht="20.399999999999999" hidden="1">
      <c r="A363" s="18">
        <f t="shared" si="11"/>
        <v>58</v>
      </c>
      <c r="B363" s="19" t="s">
        <v>47</v>
      </c>
      <c r="C363" s="20" t="str">
        <f>Popis!A351</f>
        <v>Stojanović Željko</v>
      </c>
      <c r="D363" s="21">
        <f>Popis!B351</f>
        <v>0</v>
      </c>
      <c r="E363" s="22" t="str">
        <f>LEFT($F363)</f>
        <v>M</v>
      </c>
      <c r="F363" s="23" t="str">
        <f>Popis!E351</f>
        <v>Mun</v>
      </c>
      <c r="G363" s="24" t="s">
        <v>48</v>
      </c>
      <c r="H363" s="25">
        <f>1 + COUNTIFS($AS$6:$AS$950,"&gt;" &amp;$AS363, $F$6:$F$950, $F363)</f>
        <v>14</v>
      </c>
      <c r="I363" s="26">
        <f>IFERROR(VLOOKUP(C363,kolo1!$C$8:$H$133,6,0),0)</f>
        <v>0</v>
      </c>
      <c r="J363" s="27">
        <f>IFERROR(VLOOKUP(C363,kolo2!$C$8:$H$199,6,0),0)</f>
        <v>0</v>
      </c>
      <c r="K363" s="27">
        <f>IFERROR(VLOOKUP(C363,kolo3!$C$7:$H$169,6,0),0)</f>
        <v>0</v>
      </c>
      <c r="L363" s="27">
        <f>IFERROR(VLOOKUP(C363,kolo4!$C$6:$H$171,6,0),0)</f>
        <v>0</v>
      </c>
      <c r="M363" s="27">
        <f>IFERROR(VLOOKUP(C363,kolo5!$C$6:$H$150,6,0),0)</f>
        <v>0</v>
      </c>
      <c r="N363" s="27">
        <f>IFERROR(VLOOKUP(C363,kolo6!$C$6:$H$153,6,0),0)</f>
        <v>0</v>
      </c>
      <c r="O363" s="27">
        <f>IFERROR(VLOOKUP(C363,kolo7!$C$6:$H$64,6,0),0)</f>
        <v>0</v>
      </c>
      <c r="P363" s="28">
        <f>IFERROR(VLOOKUP(C363,kolo8!$C$6:$H$134,6,0),0)</f>
        <v>0</v>
      </c>
      <c r="Q363" s="29">
        <f t="array" ref="Q363">SUM(LARGE(I363:P363,{1,2,3,4,5}))</f>
        <v>0</v>
      </c>
      <c r="R363" s="30">
        <f>IFERROR(VLOOKUP(C363,kolo9!$C$6:$H$200,6,0),0)</f>
        <v>0</v>
      </c>
      <c r="S363" s="27">
        <f>IFERROR(VLOOKUP(C363,kolo10!$C$6:$H$103,6,0),0)</f>
        <v>0</v>
      </c>
      <c r="T363" s="27">
        <f>IFERROR(VLOOKUP(C363,kolo11!$C$6:$H$154,6,0),0)</f>
        <v>0</v>
      </c>
      <c r="U363" s="31">
        <f>IFERROR(VLOOKUP(C363,kolo12!$C$6:$H$153,6,0),0)</f>
        <v>0</v>
      </c>
      <c r="V363" s="31">
        <f>IFERROR(VLOOKUP(C363,kolo13!$C$6:$H$151,6,0),0)</f>
        <v>0</v>
      </c>
      <c r="W363" s="31">
        <f>IFERROR(VLOOKUP(C363,kolo14!$C$6:$H$137,6,0),0)</f>
        <v>0</v>
      </c>
      <c r="X363" s="31">
        <f>IFERROR(VLOOKUP(C363,kolo15!$C$6:$H$149,6,0),0)</f>
        <v>0</v>
      </c>
      <c r="Y363" s="32">
        <f>IFERROR(VLOOKUP(C363,kolo16!$C$6:$H$155,6,0),0)</f>
        <v>0</v>
      </c>
      <c r="Z363" s="33">
        <f t="array" ref="Z363">SUM(LARGE(R363:Y363,{1,2,3,4,5}))</f>
        <v>0</v>
      </c>
      <c r="AA363" s="30">
        <f>IFERROR(VLOOKUP(C363,kolo17!$C$6:$H$151,6,0),0)</f>
        <v>0</v>
      </c>
      <c r="AB363" s="27">
        <f>IFERROR(VLOOKUP(C363,kolo18!$C$6:$H$157,6,0),0)</f>
        <v>0</v>
      </c>
      <c r="AC363" s="27">
        <f>IFERROR(VLOOKUP(C363,kolo19!$C$6:$H$150,6,0),0)</f>
        <v>0</v>
      </c>
      <c r="AD363" s="31">
        <f>IFERROR(VLOOKUP(C363,kolo20!$C$6:$H$145,6,0),0)</f>
        <v>0</v>
      </c>
      <c r="AE363" s="31">
        <f>IFERROR(VLOOKUP(C363,kolo21!$C$6:$H$152,6,0),0)</f>
        <v>0</v>
      </c>
      <c r="AF363" s="31">
        <f>IFERROR(VLOOKUP(C363,kolo22!$C$6:$H$151,6,0),0)</f>
        <v>0</v>
      </c>
      <c r="AG363" s="31">
        <f>IFERROR(VLOOKUP(C363,kolo23!$C$6:$H$118,6,0),0)</f>
        <v>0</v>
      </c>
      <c r="AH363" s="32">
        <f>IFERROR(VLOOKUP(C363,kolo24!$C$6:$H$143,6,0),0)</f>
        <v>0</v>
      </c>
      <c r="AI363" s="33">
        <f t="array" ref="AI363">SUM(LARGE(AA363:AH363,{1,2,3,4,5}))</f>
        <v>0</v>
      </c>
      <c r="AJ363" s="30">
        <f>IFERROR(VLOOKUP(C363,kolo25!$C$6:$H$200,6,0),0)</f>
        <v>0</v>
      </c>
      <c r="AK363" s="27">
        <f>IFERROR(VLOOKUP(C363,kolo26!$C$6:$H$200,6,0),0)</f>
        <v>0</v>
      </c>
      <c r="AL363" s="27">
        <f>IFERROR(VLOOKUP(C363,kolo27!$C$6:$H$200,6,0),0)</f>
        <v>0</v>
      </c>
      <c r="AM363" s="31">
        <f>IFERROR(VLOOKUP(C363,kolo28!$C$6:$H$200,6,0),0)</f>
        <v>0</v>
      </c>
      <c r="AN363" s="31">
        <f>IFERROR(VLOOKUP(C363,kolo29!$C$6:$H$159,6,0),0)</f>
        <v>0</v>
      </c>
      <c r="AO363" s="31">
        <f>IFERROR(VLOOKUP(C363,kolo30!$C$6:$H$75,6,0),0)</f>
        <v>0</v>
      </c>
      <c r="AP363" s="31">
        <f>IFERROR(VLOOKUP(C363,kolo31!$C$6:$H$118,6,0),0)</f>
        <v>0</v>
      </c>
      <c r="AQ363" s="34">
        <f>IFERROR(VLOOKUP(C363,kolo32!$C$6:$H$200,6,0),0)</f>
        <v>0</v>
      </c>
      <c r="AR363" s="35">
        <f t="array" ref="AR363">SUM(LARGE(AJ363:AQ363,{1,2,3,4,5}))</f>
        <v>0</v>
      </c>
      <c r="AS363" s="36">
        <f>Q363+Z363+AI363+AR363</f>
        <v>0</v>
      </c>
    </row>
    <row r="364" spans="1:45" ht="20.399999999999999" hidden="1">
      <c r="A364" s="18">
        <f t="shared" si="11"/>
        <v>58</v>
      </c>
      <c r="B364" s="19" t="s">
        <v>47</v>
      </c>
      <c r="C364" s="20" t="str">
        <f>Popis!A389</f>
        <v>Filipec Patrik</v>
      </c>
      <c r="D364" s="21">
        <f>Popis!B389</f>
        <v>0</v>
      </c>
      <c r="E364" s="22" t="str">
        <f>LEFT($F364)</f>
        <v>M</v>
      </c>
      <c r="F364" s="23" t="str">
        <f>Popis!E389</f>
        <v>Mun</v>
      </c>
      <c r="G364" s="24" t="s">
        <v>48</v>
      </c>
      <c r="H364" s="25">
        <f>1 + COUNTIFS($AS$6:$AS$950,"&gt;" &amp;$AS364, $F$6:$F$950, $F364)</f>
        <v>14</v>
      </c>
      <c r="I364" s="26">
        <f>IFERROR(VLOOKUP(C364,kolo1!$C$8:$H$133,6,0),0)</f>
        <v>0</v>
      </c>
      <c r="J364" s="27">
        <f>IFERROR(VLOOKUP(C364,kolo2!$C$8:$H$199,6,0),0)</f>
        <v>0</v>
      </c>
      <c r="K364" s="27">
        <f>IFERROR(VLOOKUP(C364,kolo3!$C$7:$H$169,6,0),0)</f>
        <v>0</v>
      </c>
      <c r="L364" s="27">
        <f>IFERROR(VLOOKUP(C364,kolo4!$C$6:$H$171,6,0),0)</f>
        <v>0</v>
      </c>
      <c r="M364" s="27">
        <f>IFERROR(VLOOKUP(C364,kolo5!$C$6:$H$150,6,0),0)</f>
        <v>0</v>
      </c>
      <c r="N364" s="27">
        <f>IFERROR(VLOOKUP(C364,kolo6!$C$6:$H$153,6,0),0)</f>
        <v>0</v>
      </c>
      <c r="O364" s="27">
        <f>IFERROR(VLOOKUP(C364,kolo7!$C$6:$H$64,6,0),0)</f>
        <v>0</v>
      </c>
      <c r="P364" s="28">
        <f>IFERROR(VLOOKUP(C364,kolo8!$C$6:$H$134,6,0),0)</f>
        <v>0</v>
      </c>
      <c r="Q364" s="29">
        <f t="array" ref="Q364">SUM(LARGE(I364:P364,{1,2,3,4,5}))</f>
        <v>0</v>
      </c>
      <c r="R364" s="30">
        <f>IFERROR(VLOOKUP(C364,kolo9!$C$6:$H$200,6,0),0)</f>
        <v>0</v>
      </c>
      <c r="S364" s="27">
        <f>IFERROR(VLOOKUP(C364,kolo10!$C$6:$H$103,6,0),0)</f>
        <v>0</v>
      </c>
      <c r="T364" s="27">
        <f>IFERROR(VLOOKUP(C364,kolo11!$C$6:$H$154,6,0),0)</f>
        <v>0</v>
      </c>
      <c r="U364" s="31">
        <f>IFERROR(VLOOKUP(C364,kolo12!$C$6:$H$153,6,0),0)</f>
        <v>0</v>
      </c>
      <c r="V364" s="31">
        <f>IFERROR(VLOOKUP(C364,kolo13!$C$6:$H$151,6,0),0)</f>
        <v>0</v>
      </c>
      <c r="W364" s="31">
        <f>IFERROR(VLOOKUP(C364,kolo14!$C$6:$H$137,6,0),0)</f>
        <v>0</v>
      </c>
      <c r="X364" s="31">
        <f>IFERROR(VLOOKUP(C364,kolo15!$C$6:$H$149,6,0),0)</f>
        <v>0</v>
      </c>
      <c r="Y364" s="32">
        <f>IFERROR(VLOOKUP(C364,kolo16!$C$6:$H$155,6,0),0)</f>
        <v>0</v>
      </c>
      <c r="Z364" s="33">
        <f t="array" ref="Z364">SUM(LARGE(R364:Y364,{1,2,3,4,5}))</f>
        <v>0</v>
      </c>
      <c r="AA364" s="30">
        <f>IFERROR(VLOOKUP(C364,kolo17!$C$6:$H$151,6,0),0)</f>
        <v>0</v>
      </c>
      <c r="AB364" s="27">
        <f>IFERROR(VLOOKUP(C364,kolo18!$C$6:$H$157,6,0),0)</f>
        <v>0</v>
      </c>
      <c r="AC364" s="27">
        <f>IFERROR(VLOOKUP(C364,kolo19!$C$6:$H$150,6,0),0)</f>
        <v>0</v>
      </c>
      <c r="AD364" s="31">
        <f>IFERROR(VLOOKUP(C364,kolo20!$C$6:$H$145,6,0),0)</f>
        <v>0</v>
      </c>
      <c r="AE364" s="31">
        <f>IFERROR(VLOOKUP(C364,kolo21!$C$6:$H$152,6,0),0)</f>
        <v>0</v>
      </c>
      <c r="AF364" s="31">
        <f>IFERROR(VLOOKUP(C364,kolo22!$C$6:$H$151,6,0),0)</f>
        <v>0</v>
      </c>
      <c r="AG364" s="31">
        <f>IFERROR(VLOOKUP(C364,kolo23!$C$6:$H$118,6,0),0)</f>
        <v>0</v>
      </c>
      <c r="AH364" s="32">
        <f>IFERROR(VLOOKUP(C364,kolo24!$C$6:$H$143,6,0),0)</f>
        <v>0</v>
      </c>
      <c r="AI364" s="33">
        <f t="array" ref="AI364">SUM(LARGE(AA364:AH364,{1,2,3,4,5}))</f>
        <v>0</v>
      </c>
      <c r="AJ364" s="30">
        <f>IFERROR(VLOOKUP(C364,kolo25!$C$6:$H$200,6,0),0)</f>
        <v>0</v>
      </c>
      <c r="AK364" s="27">
        <f>IFERROR(VLOOKUP(C364,kolo26!$C$6:$H$200,6,0),0)</f>
        <v>0</v>
      </c>
      <c r="AL364" s="27">
        <f>IFERROR(VLOOKUP(C364,kolo27!$C$6:$H$200,6,0),0)</f>
        <v>0</v>
      </c>
      <c r="AM364" s="31">
        <f>IFERROR(VLOOKUP(C364,kolo28!$C$6:$H$200,6,0),0)</f>
        <v>0</v>
      </c>
      <c r="AN364" s="31">
        <f>IFERROR(VLOOKUP(C364,kolo29!$C$6:$H$159,6,0),0)</f>
        <v>0</v>
      </c>
      <c r="AO364" s="31">
        <f>IFERROR(VLOOKUP(C364,kolo30!$C$6:$H$75,6,0),0)</f>
        <v>0</v>
      </c>
      <c r="AP364" s="31">
        <f>IFERROR(VLOOKUP(C364,kolo31!$C$6:$H$118,6,0),0)</f>
        <v>0</v>
      </c>
      <c r="AQ364" s="34">
        <f>IFERROR(VLOOKUP(C364,kolo32!$C$6:$H$200,6,0),0)</f>
        <v>0</v>
      </c>
      <c r="AR364" s="35">
        <f t="array" ref="AR364">SUM(LARGE(AJ364:AQ364,{1,2,3,4,5}))</f>
        <v>0</v>
      </c>
      <c r="AS364" s="36">
        <f>Q364+Z364+AI364+AR364</f>
        <v>0</v>
      </c>
    </row>
    <row r="365" spans="1:45" ht="20.399999999999999" hidden="1">
      <c r="A365" s="18">
        <f t="shared" si="11"/>
        <v>1</v>
      </c>
      <c r="B365" s="19" t="s">
        <v>47</v>
      </c>
      <c r="C365" s="20" t="str">
        <f>Popis!A371</f>
        <v>Bajan Jasmina</v>
      </c>
      <c r="D365" s="21">
        <f>Popis!B371</f>
        <v>0</v>
      </c>
      <c r="E365" s="22" t="str">
        <f>LEFT($F365)</f>
        <v>Ž</v>
      </c>
      <c r="F365" s="23" t="str">
        <f>Popis!E371</f>
        <v>Žun</v>
      </c>
      <c r="G365" s="24" t="s">
        <v>48</v>
      </c>
      <c r="H365" s="25">
        <f>1 + COUNTIFS($AS$6:$AS$950,"&gt;" &amp;$AS365, $F$6:$F$950, $F365)</f>
        <v>1</v>
      </c>
      <c r="I365" s="26">
        <f>IFERROR(VLOOKUP(C365,kolo1!$C$8:$H$133,6,0),0)</f>
        <v>38.445104045967533</v>
      </c>
      <c r="J365" s="27">
        <f>IFERROR(VLOOKUP(C365,kolo2!$C$8:$H$199,6,0),0)</f>
        <v>39.254124950407245</v>
      </c>
      <c r="K365" s="27">
        <f>IFERROR(VLOOKUP(C365,kolo3!$C$7:$H$169,6,0),0)</f>
        <v>38.08012094677072</v>
      </c>
      <c r="L365" s="27">
        <f>IFERROR(VLOOKUP(C365,kolo4!$C$6:$H$171,6,0),0)</f>
        <v>0</v>
      </c>
      <c r="M365" s="27">
        <f>IFERROR(VLOOKUP(C365,kolo5!$C$6:$H$150,6,0),0)</f>
        <v>0</v>
      </c>
      <c r="N365" s="27">
        <f>IFERROR(VLOOKUP(C365,kolo6!$C$6:$H$153,6,0),0)</f>
        <v>0</v>
      </c>
      <c r="O365" s="27">
        <f>IFERROR(VLOOKUP(C365,kolo7!$C$6:$H$64,6,0),0)</f>
        <v>0</v>
      </c>
      <c r="P365" s="28">
        <f>IFERROR(VLOOKUP(C365,kolo8!$C$6:$H$134,6,0),0)</f>
        <v>0</v>
      </c>
      <c r="Q365" s="29">
        <f t="array" ref="Q365">SUM(LARGE(I365:P365,{1,2,3,4,5}))</f>
        <v>115.7793499431455</v>
      </c>
      <c r="R365" s="30">
        <f>IFERROR(VLOOKUP(C365,kolo9!$C$6:$H$200,6,0),0)</f>
        <v>0</v>
      </c>
      <c r="S365" s="27">
        <f>IFERROR(VLOOKUP(C365,kolo10!$C$6:$H$103,6,0),0)</f>
        <v>0</v>
      </c>
      <c r="T365" s="27">
        <f>IFERROR(VLOOKUP(C365,kolo11!$C$6:$H$154,6,0),0)</f>
        <v>0</v>
      </c>
      <c r="U365" s="31">
        <f>IFERROR(VLOOKUP(C365,kolo12!$C$6:$H$153,6,0),0)</f>
        <v>0</v>
      </c>
      <c r="V365" s="31">
        <f>IFERROR(VLOOKUP(C365,kolo13!$C$6:$H$151,6,0),0)</f>
        <v>0</v>
      </c>
      <c r="W365" s="31">
        <f>IFERROR(VLOOKUP(C365,kolo14!$C$6:$H$137,6,0),0)</f>
        <v>0</v>
      </c>
      <c r="X365" s="31">
        <f>IFERROR(VLOOKUP(C365,kolo15!$C$6:$H$149,6,0),0)</f>
        <v>0</v>
      </c>
      <c r="Y365" s="32">
        <f>IFERROR(VLOOKUP(C365,kolo16!$C$6:$H$155,6,0),0)</f>
        <v>0</v>
      </c>
      <c r="Z365" s="33">
        <f t="array" ref="Z365">SUM(LARGE(R365:Y365,{1,2,3,4,5}))</f>
        <v>0</v>
      </c>
      <c r="AA365" s="30">
        <f>IFERROR(VLOOKUP(C365,kolo17!$C$6:$H$151,6,0),0)</f>
        <v>0</v>
      </c>
      <c r="AB365" s="27">
        <f>IFERROR(VLOOKUP(C365,kolo18!$C$6:$H$157,6,0),0)</f>
        <v>0</v>
      </c>
      <c r="AC365" s="27">
        <f>IFERROR(VLOOKUP(C365,kolo19!$C$6:$H$150,6,0),0)</f>
        <v>0</v>
      </c>
      <c r="AD365" s="31">
        <f>IFERROR(VLOOKUP(C365,kolo20!$C$6:$H$145,6,0),0)</f>
        <v>0</v>
      </c>
      <c r="AE365" s="31">
        <f>IFERROR(VLOOKUP(C365,kolo21!$C$6:$H$152,6,0),0)</f>
        <v>0</v>
      </c>
      <c r="AF365" s="31">
        <f>IFERROR(VLOOKUP(C365,kolo22!$C$6:$H$151,6,0),0)</f>
        <v>0</v>
      </c>
      <c r="AG365" s="31">
        <f>IFERROR(VLOOKUP(C365,kolo23!$C$6:$H$118,6,0),0)</f>
        <v>0</v>
      </c>
      <c r="AH365" s="32">
        <f>IFERROR(VLOOKUP(C365,kolo24!$C$6:$H$143,6,0),0)</f>
        <v>0</v>
      </c>
      <c r="AI365" s="33">
        <f t="array" ref="AI365">SUM(LARGE(AA365:AH365,{1,2,3,4,5}))</f>
        <v>0</v>
      </c>
      <c r="AJ365" s="30">
        <f>IFERROR(VLOOKUP(C365,kolo25!$C$6:$H$200,6,0),0)</f>
        <v>0</v>
      </c>
      <c r="AK365" s="27">
        <f>IFERROR(VLOOKUP(C365,kolo26!$C$6:$H$200,6,0),0)</f>
        <v>0</v>
      </c>
      <c r="AL365" s="27">
        <f>IFERROR(VLOOKUP(C365,kolo27!$C$6:$H$200,6,0),0)</f>
        <v>0</v>
      </c>
      <c r="AM365" s="31">
        <f>IFERROR(VLOOKUP(C365,kolo28!$C$6:$H$200,6,0),0)</f>
        <v>0</v>
      </c>
      <c r="AN365" s="31">
        <f>IFERROR(VLOOKUP(C365,kolo29!$C$6:$H$159,6,0),0)</f>
        <v>0</v>
      </c>
      <c r="AO365" s="31">
        <f>IFERROR(VLOOKUP(C365,kolo30!$C$6:$H$75,6,0),0)</f>
        <v>0</v>
      </c>
      <c r="AP365" s="31">
        <f>IFERROR(VLOOKUP(C365,kolo31!$C$6:$H$118,6,0),0)</f>
        <v>0</v>
      </c>
      <c r="AQ365" s="34">
        <f>IFERROR(VLOOKUP(C365,kolo32!$C$6:$H$200,6,0),0)</f>
        <v>0</v>
      </c>
      <c r="AR365" s="35">
        <f t="array" ref="AR365">SUM(LARGE(AJ365:AQ365,{1,2,3,4,5}))</f>
        <v>0</v>
      </c>
      <c r="AS365" s="36">
        <f>Q365+Z365+AI365+AR365</f>
        <v>115.7793499431455</v>
      </c>
    </row>
    <row r="366" spans="1:45" ht="20.399999999999999" hidden="1">
      <c r="A366" s="18">
        <f t="shared" si="11"/>
        <v>34</v>
      </c>
      <c r="B366" s="19" t="s">
        <v>47</v>
      </c>
      <c r="C366" s="20" t="str">
        <f>Popis!A372</f>
        <v>Kamenjašević Doris</v>
      </c>
      <c r="D366" s="21">
        <f>Popis!B372</f>
        <v>0</v>
      </c>
      <c r="E366" s="22" t="str">
        <f>LEFT($F366)</f>
        <v>Ž</v>
      </c>
      <c r="F366" s="23" t="str">
        <f>Popis!E372</f>
        <v>Žun</v>
      </c>
      <c r="G366" s="24" t="s">
        <v>48</v>
      </c>
      <c r="H366" s="25">
        <f>1 + COUNTIFS($AS$6:$AS$950,"&gt;" &amp;$AS366, $F$6:$F$950, $F366)</f>
        <v>9</v>
      </c>
      <c r="I366" s="26">
        <f>IFERROR(VLOOKUP(C366,kolo1!$C$8:$H$133,6,0),0)</f>
        <v>0</v>
      </c>
      <c r="J366" s="27">
        <f>IFERROR(VLOOKUP(C366,kolo2!$C$8:$H$199,6,0),0)</f>
        <v>0</v>
      </c>
      <c r="K366" s="27">
        <f>IFERROR(VLOOKUP(C366,kolo3!$C$7:$H$169,6,0),0)</f>
        <v>0</v>
      </c>
      <c r="L366" s="27">
        <f>IFERROR(VLOOKUP(C366,kolo4!$C$6:$H$171,6,0),0)</f>
        <v>0</v>
      </c>
      <c r="M366" s="27">
        <f>IFERROR(VLOOKUP(C366,kolo5!$C$6:$H$150,6,0),0)</f>
        <v>0</v>
      </c>
      <c r="N366" s="27">
        <f>IFERROR(VLOOKUP(C366,kolo6!$C$6:$H$153,6,0),0)</f>
        <v>0</v>
      </c>
      <c r="O366" s="27">
        <f>IFERROR(VLOOKUP(C366,kolo7!$C$6:$H$64,6,0),0)</f>
        <v>0</v>
      </c>
      <c r="P366" s="28">
        <f>IFERROR(VLOOKUP(C366,kolo8!$C$6:$H$134,6,0),0)</f>
        <v>0</v>
      </c>
      <c r="Q366" s="29">
        <f t="array" ref="Q366">SUM(LARGE(I366:P366,{1,2,3,4,5}))</f>
        <v>0</v>
      </c>
      <c r="R366" s="30">
        <f>IFERROR(VLOOKUP(C366,kolo9!$C$6:$H$200,6,0),0)</f>
        <v>0</v>
      </c>
      <c r="S366" s="27">
        <f>IFERROR(VLOOKUP(C366,kolo10!$C$6:$H$103,6,0),0)</f>
        <v>0</v>
      </c>
      <c r="T366" s="27">
        <f>IFERROR(VLOOKUP(C366,kolo11!$C$6:$H$154,6,0),0)</f>
        <v>0</v>
      </c>
      <c r="U366" s="31">
        <f>IFERROR(VLOOKUP(C366,kolo12!$C$6:$H$153,6,0),0)</f>
        <v>0</v>
      </c>
      <c r="V366" s="31">
        <f>IFERROR(VLOOKUP(C366,kolo13!$C$6:$H$151,6,0),0)</f>
        <v>0</v>
      </c>
      <c r="W366" s="31">
        <f>IFERROR(VLOOKUP(C366,kolo14!$C$6:$H$137,6,0),0)</f>
        <v>0</v>
      </c>
      <c r="X366" s="31">
        <f>IFERROR(VLOOKUP(C366,kolo15!$C$6:$H$149,6,0),0)</f>
        <v>0</v>
      </c>
      <c r="Y366" s="32">
        <f>IFERROR(VLOOKUP(C366,kolo16!$C$6:$H$155,6,0),0)</f>
        <v>0</v>
      </c>
      <c r="Z366" s="33">
        <f t="array" ref="Z366">SUM(LARGE(R366:Y366,{1,2,3,4,5}))</f>
        <v>0</v>
      </c>
      <c r="AA366" s="30">
        <f>IFERROR(VLOOKUP(C366,kolo17!$C$6:$H$151,6,0),0)</f>
        <v>0</v>
      </c>
      <c r="AB366" s="27">
        <f>IFERROR(VLOOKUP(C366,kolo18!$C$6:$H$157,6,0),0)</f>
        <v>0</v>
      </c>
      <c r="AC366" s="27">
        <f>IFERROR(VLOOKUP(C366,kolo19!$C$6:$H$150,6,0),0)</f>
        <v>0</v>
      </c>
      <c r="AD366" s="31">
        <f>IFERROR(VLOOKUP(C366,kolo20!$C$6:$H$145,6,0),0)</f>
        <v>0</v>
      </c>
      <c r="AE366" s="31">
        <f>IFERROR(VLOOKUP(C366,kolo21!$C$6:$H$152,6,0),0)</f>
        <v>0</v>
      </c>
      <c r="AF366" s="31">
        <f>IFERROR(VLOOKUP(C366,kolo22!$C$6:$H$151,6,0),0)</f>
        <v>0</v>
      </c>
      <c r="AG366" s="31">
        <f>IFERROR(VLOOKUP(C366,kolo23!$C$6:$H$118,6,0),0)</f>
        <v>0</v>
      </c>
      <c r="AH366" s="32">
        <f>IFERROR(VLOOKUP(C366,kolo24!$C$6:$H$143,6,0),0)</f>
        <v>0</v>
      </c>
      <c r="AI366" s="33">
        <f t="array" ref="AI366">SUM(LARGE(AA366:AH366,{1,2,3,4,5}))</f>
        <v>0</v>
      </c>
      <c r="AJ366" s="30">
        <f>IFERROR(VLOOKUP(C366,kolo25!$C$6:$H$200,6,0),0)</f>
        <v>0</v>
      </c>
      <c r="AK366" s="27">
        <f>IFERROR(VLOOKUP(C366,kolo26!$C$6:$H$200,6,0),0)</f>
        <v>0</v>
      </c>
      <c r="AL366" s="27">
        <f>IFERROR(VLOOKUP(C366,kolo27!$C$6:$H$200,6,0),0)</f>
        <v>0</v>
      </c>
      <c r="AM366" s="31">
        <f>IFERROR(VLOOKUP(C366,kolo28!$C$6:$H$200,6,0),0)</f>
        <v>0</v>
      </c>
      <c r="AN366" s="31">
        <f>IFERROR(VLOOKUP(C366,kolo29!$C$6:$H$159,6,0),0)</f>
        <v>0</v>
      </c>
      <c r="AO366" s="31">
        <f>IFERROR(VLOOKUP(C366,kolo30!$C$6:$H$75,6,0),0)</f>
        <v>0</v>
      </c>
      <c r="AP366" s="31">
        <f>IFERROR(VLOOKUP(C366,kolo31!$C$6:$H$118,6,0),0)</f>
        <v>0</v>
      </c>
      <c r="AQ366" s="34">
        <f>IFERROR(VLOOKUP(C366,kolo32!$C$6:$H$200,6,0),0)</f>
        <v>0</v>
      </c>
      <c r="AR366" s="35">
        <f t="array" ref="AR366">SUM(LARGE(AJ366:AQ366,{1,2,3,4,5}))</f>
        <v>0</v>
      </c>
      <c r="AS366" s="36">
        <f>Q366+Z366+AI366+AR366</f>
        <v>0</v>
      </c>
    </row>
    <row r="367" spans="1:45" ht="20.399999999999999" hidden="1">
      <c r="A367" s="18">
        <f t="shared" si="11"/>
        <v>58</v>
      </c>
      <c r="B367" s="19" t="s">
        <v>47</v>
      </c>
      <c r="C367" s="20" t="str">
        <f>Popis!A46</f>
        <v>Burić Josip</v>
      </c>
      <c r="D367" s="21">
        <f>Popis!B46</f>
        <v>1962</v>
      </c>
      <c r="E367" s="22" t="str">
        <f>LEFT($F367)</f>
        <v>M</v>
      </c>
      <c r="F367" s="23" t="str">
        <f>Popis!E46</f>
        <v>M60</v>
      </c>
      <c r="G367" s="24" t="s">
        <v>48</v>
      </c>
      <c r="H367" s="25">
        <f>1 + COUNTIFS($AS$6:$AS$950,"&gt;" &amp;$AS367, $F$6:$F$950, $F367)</f>
        <v>3</v>
      </c>
      <c r="I367" s="26">
        <f>IFERROR(VLOOKUP(C367,kolo1!$C$8:$H$133,6,0),0)</f>
        <v>0</v>
      </c>
      <c r="J367" s="27">
        <f>IFERROR(VLOOKUP(C367,kolo2!$C$8:$H$199,6,0),0)</f>
        <v>0</v>
      </c>
      <c r="K367" s="27">
        <f>IFERROR(VLOOKUP(C367,kolo3!$C$7:$H$169,6,0),0)</f>
        <v>0</v>
      </c>
      <c r="L367" s="27">
        <f>IFERROR(VLOOKUP(C367,kolo4!$C$6:$H$171,6,0),0)</f>
        <v>0</v>
      </c>
      <c r="M367" s="27">
        <f>IFERROR(VLOOKUP(C367,kolo5!$C$6:$H$150,6,0),0)</f>
        <v>0</v>
      </c>
      <c r="N367" s="27">
        <f>IFERROR(VLOOKUP(C367,kolo6!$C$6:$H$153,6,0),0)</f>
        <v>0</v>
      </c>
      <c r="O367" s="27">
        <f>IFERROR(VLOOKUP(C367,kolo7!$C$6:$H$64,6,0),0)</f>
        <v>0</v>
      </c>
      <c r="P367" s="28">
        <f>IFERROR(VLOOKUP(C367,kolo8!$C$6:$H$134,6,0),0)</f>
        <v>0</v>
      </c>
      <c r="Q367" s="29">
        <f t="array" ref="Q367">SUM(LARGE(I367:P367,{1,2,3,4,5}))</f>
        <v>0</v>
      </c>
      <c r="R367" s="30">
        <f>IFERROR(VLOOKUP(C367,kolo9!$C$6:$H$200,6,0),0)</f>
        <v>0</v>
      </c>
      <c r="S367" s="27">
        <f>IFERROR(VLOOKUP(C367,kolo10!$C$6:$H$103,6,0),0)</f>
        <v>0</v>
      </c>
      <c r="T367" s="27">
        <f>IFERROR(VLOOKUP(C367,kolo11!$C$6:$H$154,6,0),0)</f>
        <v>0</v>
      </c>
      <c r="U367" s="31">
        <f>IFERROR(VLOOKUP(C367,kolo12!$C$6:$H$153,6,0),0)</f>
        <v>0</v>
      </c>
      <c r="V367" s="31">
        <f>IFERROR(VLOOKUP(C367,kolo13!$C$6:$H$151,6,0),0)</f>
        <v>0</v>
      </c>
      <c r="W367" s="31">
        <f>IFERROR(VLOOKUP(C367,kolo14!$C$6:$H$137,6,0),0)</f>
        <v>0</v>
      </c>
      <c r="X367" s="31">
        <f>IFERROR(VLOOKUP(C367,kolo15!$C$6:$H$149,6,0),0)</f>
        <v>0</v>
      </c>
      <c r="Y367" s="32">
        <f>IFERROR(VLOOKUP(C367,kolo16!$C$6:$H$155,6,0),0)</f>
        <v>0</v>
      </c>
      <c r="Z367" s="33">
        <f t="array" ref="Z367">SUM(LARGE(R367:Y367,{1,2,3,4,5}))</f>
        <v>0</v>
      </c>
      <c r="AA367" s="30">
        <f>IFERROR(VLOOKUP(C367,kolo17!$C$6:$H$151,6,0),0)</f>
        <v>0</v>
      </c>
      <c r="AB367" s="27">
        <f>IFERROR(VLOOKUP(C367,kolo18!$C$6:$H$157,6,0),0)</f>
        <v>0</v>
      </c>
      <c r="AC367" s="27">
        <f>IFERROR(VLOOKUP(C367,kolo19!$C$6:$H$150,6,0),0)</f>
        <v>0</v>
      </c>
      <c r="AD367" s="31">
        <f>IFERROR(VLOOKUP(C367,kolo20!$C$6:$H$145,6,0),0)</f>
        <v>0</v>
      </c>
      <c r="AE367" s="31">
        <f>IFERROR(VLOOKUP(C367,kolo21!$C$6:$H$152,6,0),0)</f>
        <v>0</v>
      </c>
      <c r="AF367" s="31">
        <f>IFERROR(VLOOKUP(C367,kolo22!$C$6:$H$151,6,0),0)</f>
        <v>0</v>
      </c>
      <c r="AG367" s="31">
        <f>IFERROR(VLOOKUP(C367,kolo23!$C$6:$H$118,6,0),0)</f>
        <v>0</v>
      </c>
      <c r="AH367" s="32">
        <f>IFERROR(VLOOKUP(C367,kolo24!$C$6:$H$143,6,0),0)</f>
        <v>0</v>
      </c>
      <c r="AI367" s="33">
        <f t="array" ref="AI367">SUM(LARGE(AA367:AH367,{1,2,3,4,5}))</f>
        <v>0</v>
      </c>
      <c r="AJ367" s="30">
        <f>IFERROR(VLOOKUP(C367,kolo25!$C$6:$H$200,6,0),0)</f>
        <v>0</v>
      </c>
      <c r="AK367" s="27">
        <f>IFERROR(VLOOKUP(C367,kolo26!$C$6:$H$200,6,0),0)</f>
        <v>0</v>
      </c>
      <c r="AL367" s="27">
        <f>IFERROR(VLOOKUP(C367,kolo27!$C$6:$H$200,6,0),0)</f>
        <v>0</v>
      </c>
      <c r="AM367" s="31">
        <f>IFERROR(VLOOKUP(C367,kolo28!$C$6:$H$200,6,0),0)</f>
        <v>0</v>
      </c>
      <c r="AN367" s="31">
        <f>IFERROR(VLOOKUP(C367,kolo29!$C$6:$H$159,6,0),0)</f>
        <v>0</v>
      </c>
      <c r="AO367" s="31">
        <f>IFERROR(VLOOKUP(C367,kolo30!$C$6:$H$75,6,0),0)</f>
        <v>0</v>
      </c>
      <c r="AP367" s="31">
        <f>IFERROR(VLOOKUP(C367,kolo31!$C$6:$H$118,6,0),0)</f>
        <v>0</v>
      </c>
      <c r="AQ367" s="34">
        <f>IFERROR(VLOOKUP(C367,kolo32!$C$6:$H$200,6,0),0)</f>
        <v>0</v>
      </c>
      <c r="AR367" s="35">
        <f t="array" ref="AR367">SUM(LARGE(AJ367:AQ367,{1,2,3,4,5}))</f>
        <v>0</v>
      </c>
      <c r="AS367" s="36">
        <f>Q367+Z367+AI367+AR367</f>
        <v>0</v>
      </c>
    </row>
    <row r="368" spans="1:45" ht="20.399999999999999">
      <c r="A368" s="18">
        <f t="shared" si="11"/>
        <v>37</v>
      </c>
      <c r="B368" s="19" t="s">
        <v>47</v>
      </c>
      <c r="C368" s="20" t="str">
        <f>Popis!A460</f>
        <v>Major Mario</v>
      </c>
      <c r="D368" s="21">
        <f>Popis!B460</f>
        <v>0</v>
      </c>
      <c r="E368" s="22" t="str">
        <f>LEFT($F368)</f>
        <v>M</v>
      </c>
      <c r="F368" s="23" t="str">
        <f>Popis!E460</f>
        <v>Mun</v>
      </c>
      <c r="G368" s="24" t="s">
        <v>48</v>
      </c>
      <c r="H368" s="25">
        <f>1 + COUNTIFS($AS$6:$AS$950,"&gt;" &amp;$AS368, $F$6:$F$950, $F368)</f>
        <v>6</v>
      </c>
      <c r="I368" s="26">
        <f>IFERROR(VLOOKUP(C368,kolo1!$C$8:$H$133,6,0),0)</f>
        <v>0</v>
      </c>
      <c r="J368" s="27">
        <f>IFERROR(VLOOKUP(C368,kolo2!$C$8:$H$199,6,0),0)</f>
        <v>16.256006872667722</v>
      </c>
      <c r="K368" s="27">
        <f>IFERROR(VLOOKUP(C368,kolo3!$C$7:$H$169,6,0),0)</f>
        <v>17.113975310903037</v>
      </c>
      <c r="L368" s="27">
        <f>IFERROR(VLOOKUP(C368,kolo4!$C$6:$H$171,6,0),0)</f>
        <v>0</v>
      </c>
      <c r="M368" s="27">
        <f>IFERROR(VLOOKUP(C368,kolo5!$C$6:$H$150,6,0),0)</f>
        <v>0</v>
      </c>
      <c r="N368" s="27">
        <f>IFERROR(VLOOKUP(C368,kolo6!$C$6:$H$153,6,0),0)</f>
        <v>0</v>
      </c>
      <c r="O368" s="27">
        <f>IFERROR(VLOOKUP(C368,kolo7!$C$6:$H$64,6,0),0)</f>
        <v>0</v>
      </c>
      <c r="P368" s="28">
        <f>IFERROR(VLOOKUP(C368,kolo8!$C$6:$H$134,6,0),0)</f>
        <v>0</v>
      </c>
      <c r="Q368" s="29">
        <f t="array" ref="Q368">SUM(LARGE(I368:P368,{1,2,3,4,5}))</f>
        <v>33.369982183570755</v>
      </c>
      <c r="R368" s="30">
        <f>IFERROR(VLOOKUP(C368,kolo9!$C$6:$H$200,6,0),0)</f>
        <v>0</v>
      </c>
      <c r="S368" s="27">
        <f>IFERROR(VLOOKUP(C368,kolo10!$C$6:$H$103,6,0),0)</f>
        <v>0</v>
      </c>
      <c r="T368" s="27">
        <f>IFERROR(VLOOKUP(C368,kolo11!$C$6:$H$154,6,0),0)</f>
        <v>0</v>
      </c>
      <c r="U368" s="31">
        <f>IFERROR(VLOOKUP(C368,kolo12!$C$6:$H$153,6,0),0)</f>
        <v>0</v>
      </c>
      <c r="V368" s="31">
        <f>IFERROR(VLOOKUP(C368,kolo13!$C$6:$H$151,6,0),0)</f>
        <v>0</v>
      </c>
      <c r="W368" s="31">
        <f>IFERROR(VLOOKUP(C368,kolo14!$C$6:$H$137,6,0),0)</f>
        <v>0</v>
      </c>
      <c r="X368" s="31">
        <f>IFERROR(VLOOKUP(C368,kolo15!$C$6:$H$149,6,0),0)</f>
        <v>0</v>
      </c>
      <c r="Y368" s="32">
        <f>IFERROR(VLOOKUP(C368,kolo16!$C$6:$H$155,6,0),0)</f>
        <v>0</v>
      </c>
      <c r="Z368" s="33">
        <f t="array" ref="Z368">SUM(LARGE(R368:Y368,{1,2,3,4,5}))</f>
        <v>0</v>
      </c>
      <c r="AA368" s="30">
        <f>IFERROR(VLOOKUP(C368,kolo17!$C$6:$H$151,6,0),0)</f>
        <v>0</v>
      </c>
      <c r="AB368" s="27">
        <f>IFERROR(VLOOKUP(C368,kolo18!$C$6:$H$157,6,0),0)</f>
        <v>0</v>
      </c>
      <c r="AC368" s="27">
        <f>IFERROR(VLOOKUP(C368,kolo19!$C$6:$H$150,6,0),0)</f>
        <v>0</v>
      </c>
      <c r="AD368" s="31">
        <f>IFERROR(VLOOKUP(C368,kolo20!$C$6:$H$145,6,0),0)</f>
        <v>0</v>
      </c>
      <c r="AE368" s="31">
        <f>IFERROR(VLOOKUP(C368,kolo21!$C$6:$H$152,6,0),0)</f>
        <v>0</v>
      </c>
      <c r="AF368" s="31">
        <f>IFERROR(VLOOKUP(C368,kolo22!$C$6:$H$151,6,0),0)</f>
        <v>0</v>
      </c>
      <c r="AG368" s="31">
        <f>IFERROR(VLOOKUP(C368,kolo23!$C$6:$H$118,6,0),0)</f>
        <v>0</v>
      </c>
      <c r="AH368" s="32">
        <f>IFERROR(VLOOKUP(C368,kolo24!$C$6:$H$143,6,0),0)</f>
        <v>0</v>
      </c>
      <c r="AI368" s="33">
        <f t="array" ref="AI368">SUM(LARGE(AA368:AH368,{1,2,3,4,5}))</f>
        <v>0</v>
      </c>
      <c r="AJ368" s="30">
        <f>IFERROR(VLOOKUP(C368,kolo25!$C$6:$H$200,6,0),0)</f>
        <v>0</v>
      </c>
      <c r="AK368" s="27">
        <f>IFERROR(VLOOKUP(C368,kolo26!$C$6:$H$200,6,0),0)</f>
        <v>0</v>
      </c>
      <c r="AL368" s="27">
        <f>IFERROR(VLOOKUP(C368,kolo27!$C$6:$H$200,6,0),0)</f>
        <v>0</v>
      </c>
      <c r="AM368" s="31">
        <f>IFERROR(VLOOKUP(C368,kolo28!$C$6:$H$200,6,0),0)</f>
        <v>0</v>
      </c>
      <c r="AN368" s="31">
        <f>IFERROR(VLOOKUP(C368,kolo29!$C$6:$H$159,6,0),0)</f>
        <v>0</v>
      </c>
      <c r="AO368" s="31">
        <f>IFERROR(VLOOKUP(C368,kolo30!$C$6:$H$75,6,0),0)</f>
        <v>0</v>
      </c>
      <c r="AP368" s="31">
        <f>IFERROR(VLOOKUP(C368,kolo31!$C$6:$H$118,6,0),0)</f>
        <v>0</v>
      </c>
      <c r="AQ368" s="34">
        <f>IFERROR(VLOOKUP(C368,kolo32!$C$6:$H$200,6,0),0)</f>
        <v>0</v>
      </c>
      <c r="AR368" s="35">
        <f t="array" ref="AR368">SUM(LARGE(AJ368:AQ368,{1,2,3,4,5}))</f>
        <v>0</v>
      </c>
      <c r="AS368" s="36">
        <f>Q368+Z368+AI368+AR368</f>
        <v>33.369982183570755</v>
      </c>
    </row>
    <row r="369" spans="1:45" ht="20.399999999999999" hidden="1">
      <c r="A369" s="18">
        <f t="shared" si="11"/>
        <v>58</v>
      </c>
      <c r="B369" s="19" t="s">
        <v>47</v>
      </c>
      <c r="C369" s="20" t="str">
        <f>Popis!A379</f>
        <v>Kolar Dejan</v>
      </c>
      <c r="D369" s="21">
        <f>Popis!B379</f>
        <v>0</v>
      </c>
      <c r="E369" s="22" t="str">
        <f>LEFT($F369)</f>
        <v>M</v>
      </c>
      <c r="F369" s="23" t="str">
        <f>Popis!E379</f>
        <v>Mun</v>
      </c>
      <c r="G369" s="24" t="s">
        <v>48</v>
      </c>
      <c r="H369" s="25">
        <f>1 + COUNTIFS($AS$6:$AS$950,"&gt;" &amp;$AS369, $F$6:$F$950, $F369)</f>
        <v>14</v>
      </c>
      <c r="I369" s="26">
        <f>IFERROR(VLOOKUP(C369,kolo1!$C$8:$H$133,6,0),0)</f>
        <v>0</v>
      </c>
      <c r="J369" s="27">
        <f>IFERROR(VLOOKUP(C369,kolo2!$C$8:$H$199,6,0),0)</f>
        <v>0</v>
      </c>
      <c r="K369" s="27">
        <f>IFERROR(VLOOKUP(C369,kolo3!$C$7:$H$169,6,0),0)</f>
        <v>0</v>
      </c>
      <c r="L369" s="27">
        <f>IFERROR(VLOOKUP(C369,kolo4!$C$6:$H$171,6,0),0)</f>
        <v>0</v>
      </c>
      <c r="M369" s="27">
        <f>IFERROR(VLOOKUP(C369,kolo5!$C$6:$H$150,6,0),0)</f>
        <v>0</v>
      </c>
      <c r="N369" s="27">
        <f>IFERROR(VLOOKUP(C369,kolo6!$C$6:$H$153,6,0),0)</f>
        <v>0</v>
      </c>
      <c r="O369" s="27">
        <f>IFERROR(VLOOKUP(C369,kolo7!$C$6:$H$64,6,0),0)</f>
        <v>0</v>
      </c>
      <c r="P369" s="28">
        <f>IFERROR(VLOOKUP(C369,kolo8!$C$6:$H$134,6,0),0)</f>
        <v>0</v>
      </c>
      <c r="Q369" s="29">
        <f t="array" ref="Q369">SUM(LARGE(I369:P369,{1,2,3,4,5}))</f>
        <v>0</v>
      </c>
      <c r="R369" s="30">
        <f>IFERROR(VLOOKUP(C369,kolo9!$C$6:$H$200,6,0),0)</f>
        <v>0</v>
      </c>
      <c r="S369" s="27">
        <f>IFERROR(VLOOKUP(C369,kolo10!$C$6:$H$103,6,0),0)</f>
        <v>0</v>
      </c>
      <c r="T369" s="27">
        <f>IFERROR(VLOOKUP(C369,kolo11!$C$6:$H$154,6,0),0)</f>
        <v>0</v>
      </c>
      <c r="U369" s="31">
        <f>IFERROR(VLOOKUP(C369,kolo12!$C$6:$H$153,6,0),0)</f>
        <v>0</v>
      </c>
      <c r="V369" s="31">
        <f>IFERROR(VLOOKUP(C369,kolo13!$C$6:$H$151,6,0),0)</f>
        <v>0</v>
      </c>
      <c r="W369" s="31">
        <f>IFERROR(VLOOKUP(C369,kolo14!$C$6:$H$137,6,0),0)</f>
        <v>0</v>
      </c>
      <c r="X369" s="31">
        <f>IFERROR(VLOOKUP(C369,kolo15!$C$6:$H$149,6,0),0)</f>
        <v>0</v>
      </c>
      <c r="Y369" s="32">
        <f>IFERROR(VLOOKUP(C369,kolo16!$C$6:$H$155,6,0),0)</f>
        <v>0</v>
      </c>
      <c r="Z369" s="33">
        <f t="array" ref="Z369">SUM(LARGE(R369:Y369,{1,2,3,4,5}))</f>
        <v>0</v>
      </c>
      <c r="AA369" s="30">
        <f>IFERROR(VLOOKUP(C369,kolo17!$C$6:$H$151,6,0),0)</f>
        <v>0</v>
      </c>
      <c r="AB369" s="27">
        <f>IFERROR(VLOOKUP(C369,kolo18!$C$6:$H$157,6,0),0)</f>
        <v>0</v>
      </c>
      <c r="AC369" s="27">
        <f>IFERROR(VLOOKUP(C369,kolo19!$C$6:$H$150,6,0),0)</f>
        <v>0</v>
      </c>
      <c r="AD369" s="31">
        <f>IFERROR(VLOOKUP(C369,kolo20!$C$6:$H$145,6,0),0)</f>
        <v>0</v>
      </c>
      <c r="AE369" s="31">
        <f>IFERROR(VLOOKUP(C369,kolo21!$C$6:$H$152,6,0),0)</f>
        <v>0</v>
      </c>
      <c r="AF369" s="31">
        <f>IFERROR(VLOOKUP(C369,kolo22!$C$6:$H$151,6,0),0)</f>
        <v>0</v>
      </c>
      <c r="AG369" s="31">
        <f>IFERROR(VLOOKUP(C369,kolo23!$C$6:$H$118,6,0),0)</f>
        <v>0</v>
      </c>
      <c r="AH369" s="32">
        <f>IFERROR(VLOOKUP(C369,kolo24!$C$6:$H$143,6,0),0)</f>
        <v>0</v>
      </c>
      <c r="AI369" s="33">
        <f t="array" ref="AI369">SUM(LARGE(AA369:AH369,{1,2,3,4,5}))</f>
        <v>0</v>
      </c>
      <c r="AJ369" s="30">
        <f>IFERROR(VLOOKUP(C369,kolo25!$C$6:$H$200,6,0),0)</f>
        <v>0</v>
      </c>
      <c r="AK369" s="27">
        <f>IFERROR(VLOOKUP(C369,kolo26!$C$6:$H$200,6,0),0)</f>
        <v>0</v>
      </c>
      <c r="AL369" s="27">
        <f>IFERROR(VLOOKUP(C369,kolo27!$C$6:$H$200,6,0),0)</f>
        <v>0</v>
      </c>
      <c r="AM369" s="31">
        <f>IFERROR(VLOOKUP(C369,kolo28!$C$6:$H$200,6,0),0)</f>
        <v>0</v>
      </c>
      <c r="AN369" s="31">
        <f>IFERROR(VLOOKUP(C369,kolo29!$C$6:$H$159,6,0),0)</f>
        <v>0</v>
      </c>
      <c r="AO369" s="31">
        <f>IFERROR(VLOOKUP(C369,kolo30!$C$6:$H$75,6,0),0)</f>
        <v>0</v>
      </c>
      <c r="AP369" s="31">
        <f>IFERROR(VLOOKUP(C369,kolo31!$C$6:$H$118,6,0),0)</f>
        <v>0</v>
      </c>
      <c r="AQ369" s="34">
        <f>IFERROR(VLOOKUP(C369,kolo32!$C$6:$H$200,6,0),0)</f>
        <v>0</v>
      </c>
      <c r="AR369" s="35">
        <f t="array" ref="AR369">SUM(LARGE(AJ369:AQ369,{1,2,3,4,5}))</f>
        <v>0</v>
      </c>
      <c r="AS369" s="36">
        <f>Q369+Z369+AI369+AR369</f>
        <v>0</v>
      </c>
    </row>
    <row r="370" spans="1:45" ht="20.399999999999999" hidden="1">
      <c r="A370" s="18">
        <f t="shared" si="11"/>
        <v>58</v>
      </c>
      <c r="B370" s="19" t="s">
        <v>47</v>
      </c>
      <c r="C370" s="20" t="str">
        <f>Popis!A376</f>
        <v>Vitić Matko</v>
      </c>
      <c r="D370" s="21">
        <f>Popis!B376</f>
        <v>1991</v>
      </c>
      <c r="E370" s="22" t="str">
        <f>LEFT($F370)</f>
        <v>M</v>
      </c>
      <c r="F370" s="23" t="str">
        <f>Popis!E376</f>
        <v>MS</v>
      </c>
      <c r="G370" s="24" t="s">
        <v>48</v>
      </c>
      <c r="H370" s="25">
        <f>1 + COUNTIFS($AS$6:$AS$950,"&gt;" &amp;$AS370, $F$6:$F$950, $F370)</f>
        <v>7</v>
      </c>
      <c r="I370" s="26">
        <f>IFERROR(VLOOKUP(C370,kolo1!$C$8:$H$133,6,0),0)</f>
        <v>0</v>
      </c>
      <c r="J370" s="27">
        <f>IFERROR(VLOOKUP(C370,kolo2!$C$8:$H$199,6,0),0)</f>
        <v>0</v>
      </c>
      <c r="K370" s="27">
        <f>IFERROR(VLOOKUP(C370,kolo3!$C$7:$H$169,6,0),0)</f>
        <v>0</v>
      </c>
      <c r="L370" s="27">
        <f>IFERROR(VLOOKUP(C370,kolo4!$C$6:$H$171,6,0),0)</f>
        <v>0</v>
      </c>
      <c r="M370" s="27">
        <f>IFERROR(VLOOKUP(C370,kolo5!$C$6:$H$150,6,0),0)</f>
        <v>0</v>
      </c>
      <c r="N370" s="27">
        <f>IFERROR(VLOOKUP(C370,kolo6!$C$6:$H$153,6,0),0)</f>
        <v>0</v>
      </c>
      <c r="O370" s="27">
        <f>IFERROR(VLOOKUP(C370,kolo7!$C$6:$H$64,6,0),0)</f>
        <v>0</v>
      </c>
      <c r="P370" s="28">
        <f>IFERROR(VLOOKUP(C370,kolo8!$C$6:$H$134,6,0),0)</f>
        <v>0</v>
      </c>
      <c r="Q370" s="29">
        <f t="array" ref="Q370">SUM(LARGE(I370:P370,{1,2,3,4,5}))</f>
        <v>0</v>
      </c>
      <c r="R370" s="30">
        <f>IFERROR(VLOOKUP(C370,kolo9!$C$6:$H$200,6,0),0)</f>
        <v>0</v>
      </c>
      <c r="S370" s="27">
        <f>IFERROR(VLOOKUP(C370,kolo10!$C$6:$H$103,6,0),0)</f>
        <v>0</v>
      </c>
      <c r="T370" s="27">
        <f>IFERROR(VLOOKUP(C370,kolo11!$C$6:$H$154,6,0),0)</f>
        <v>0</v>
      </c>
      <c r="U370" s="31">
        <f>IFERROR(VLOOKUP(C370,kolo12!$C$6:$H$153,6,0),0)</f>
        <v>0</v>
      </c>
      <c r="V370" s="31">
        <f>IFERROR(VLOOKUP(C370,kolo13!$C$6:$H$151,6,0),0)</f>
        <v>0</v>
      </c>
      <c r="W370" s="31">
        <f>IFERROR(VLOOKUP(C370,kolo14!$C$6:$H$137,6,0),0)</f>
        <v>0</v>
      </c>
      <c r="X370" s="31">
        <f>IFERROR(VLOOKUP(C370,kolo15!$C$6:$H$149,6,0),0)</f>
        <v>0</v>
      </c>
      <c r="Y370" s="32">
        <f>IFERROR(VLOOKUP(C370,kolo16!$C$6:$H$155,6,0),0)</f>
        <v>0</v>
      </c>
      <c r="Z370" s="33">
        <f t="array" ref="Z370">SUM(LARGE(R370:Y370,{1,2,3,4,5}))</f>
        <v>0</v>
      </c>
      <c r="AA370" s="30">
        <f>IFERROR(VLOOKUP(C370,kolo17!$C$6:$H$151,6,0),0)</f>
        <v>0</v>
      </c>
      <c r="AB370" s="27">
        <f>IFERROR(VLOOKUP(C370,kolo18!$C$6:$H$157,6,0),0)</f>
        <v>0</v>
      </c>
      <c r="AC370" s="27">
        <f>IFERROR(VLOOKUP(C370,kolo19!$C$6:$H$150,6,0),0)</f>
        <v>0</v>
      </c>
      <c r="AD370" s="31">
        <f>IFERROR(VLOOKUP(C370,kolo20!$C$6:$H$145,6,0),0)</f>
        <v>0</v>
      </c>
      <c r="AE370" s="31">
        <f>IFERROR(VLOOKUP(C370,kolo21!$C$6:$H$152,6,0),0)</f>
        <v>0</v>
      </c>
      <c r="AF370" s="31">
        <f>IFERROR(VLOOKUP(C370,kolo22!$C$6:$H$151,6,0),0)</f>
        <v>0</v>
      </c>
      <c r="AG370" s="31">
        <f>IFERROR(VLOOKUP(C370,kolo23!$C$6:$H$118,6,0),0)</f>
        <v>0</v>
      </c>
      <c r="AH370" s="32">
        <f>IFERROR(VLOOKUP(C370,kolo24!$C$6:$H$143,6,0),0)</f>
        <v>0</v>
      </c>
      <c r="AI370" s="33">
        <f t="array" ref="AI370">SUM(LARGE(AA370:AH370,{1,2,3,4,5}))</f>
        <v>0</v>
      </c>
      <c r="AJ370" s="30">
        <f>IFERROR(VLOOKUP(C370,kolo25!$C$6:$H$200,6,0),0)</f>
        <v>0</v>
      </c>
      <c r="AK370" s="27">
        <f>IFERROR(VLOOKUP(C370,kolo26!$C$6:$H$200,6,0),0)</f>
        <v>0</v>
      </c>
      <c r="AL370" s="27">
        <f>IFERROR(VLOOKUP(C370,kolo27!$C$6:$H$200,6,0),0)</f>
        <v>0</v>
      </c>
      <c r="AM370" s="31">
        <f>IFERROR(VLOOKUP(C370,kolo28!$C$6:$H$200,6,0),0)</f>
        <v>0</v>
      </c>
      <c r="AN370" s="31">
        <f>IFERROR(VLOOKUP(C370,kolo29!$C$6:$H$159,6,0),0)</f>
        <v>0</v>
      </c>
      <c r="AO370" s="31">
        <f>IFERROR(VLOOKUP(C370,kolo30!$C$6:$H$75,6,0),0)</f>
        <v>0</v>
      </c>
      <c r="AP370" s="31">
        <f>IFERROR(VLOOKUP(C370,kolo31!$C$6:$H$118,6,0),0)</f>
        <v>0</v>
      </c>
      <c r="AQ370" s="34">
        <f>IFERROR(VLOOKUP(C370,kolo32!$C$6:$H$200,6,0),0)</f>
        <v>0</v>
      </c>
      <c r="AR370" s="35">
        <f t="array" ref="AR370">SUM(LARGE(AJ370:AQ370,{1,2,3,4,5}))</f>
        <v>0</v>
      </c>
      <c r="AS370" s="36">
        <f>Q370+Z370+AI370+AR370</f>
        <v>0</v>
      </c>
    </row>
    <row r="371" spans="1:45" ht="20.399999999999999">
      <c r="A371" s="18">
        <f t="shared" si="11"/>
        <v>37</v>
      </c>
      <c r="B371" s="19" t="s">
        <v>47</v>
      </c>
      <c r="C371" s="20" t="str">
        <f>Popis!A467</f>
        <v>Major Mario</v>
      </c>
      <c r="D371" s="21">
        <f>Popis!B467</f>
        <v>1957</v>
      </c>
      <c r="E371" s="22" t="str">
        <f>LEFT($F371)</f>
        <v>M</v>
      </c>
      <c r="F371" s="23" t="str">
        <f>Popis!E467</f>
        <v>M65</v>
      </c>
      <c r="G371" s="24" t="s">
        <v>48</v>
      </c>
      <c r="H371" s="25">
        <f>1 + COUNTIFS($AS$6:$AS$950,"&gt;" &amp;$AS371, $F$6:$F$950, $F371)</f>
        <v>2</v>
      </c>
      <c r="I371" s="26">
        <f>IFERROR(VLOOKUP(C371,kolo1!$C$8:$H$133,6,0),0)</f>
        <v>0</v>
      </c>
      <c r="J371" s="27">
        <f>IFERROR(VLOOKUP(C371,kolo2!$C$8:$H$199,6,0),0)</f>
        <v>16.256006872667722</v>
      </c>
      <c r="K371" s="27">
        <f>IFERROR(VLOOKUP(C371,kolo3!$C$7:$H$169,6,0),0)</f>
        <v>17.113975310903037</v>
      </c>
      <c r="L371" s="27">
        <f>IFERROR(VLOOKUP(C371,kolo4!$C$6:$H$171,6,0),0)</f>
        <v>0</v>
      </c>
      <c r="M371" s="27">
        <f>IFERROR(VLOOKUP(C371,kolo5!$C$6:$H$150,6,0),0)</f>
        <v>0</v>
      </c>
      <c r="N371" s="27">
        <f>IFERROR(VLOOKUP(C371,kolo6!$C$6:$H$153,6,0),0)</f>
        <v>0</v>
      </c>
      <c r="O371" s="27">
        <f>IFERROR(VLOOKUP(C371,kolo7!$C$6:$H$64,6,0),0)</f>
        <v>0</v>
      </c>
      <c r="P371" s="28">
        <f>IFERROR(VLOOKUP(C371,kolo8!$C$6:$H$134,6,0),0)</f>
        <v>0</v>
      </c>
      <c r="Q371" s="29">
        <f t="array" ref="Q371">SUM(LARGE(I371:P371,{1,2,3,4,5}))</f>
        <v>33.369982183570755</v>
      </c>
      <c r="R371" s="30">
        <f>IFERROR(VLOOKUP(C371,kolo9!$C$6:$H$200,6,0),0)</f>
        <v>0</v>
      </c>
      <c r="S371" s="27">
        <f>IFERROR(VLOOKUP(C371,kolo10!$C$6:$H$103,6,0),0)</f>
        <v>0</v>
      </c>
      <c r="T371" s="27">
        <f>IFERROR(VLOOKUP(C371,kolo11!$C$6:$H$154,6,0),0)</f>
        <v>0</v>
      </c>
      <c r="U371" s="31">
        <f>IFERROR(VLOOKUP(C371,kolo12!$C$6:$H$153,6,0),0)</f>
        <v>0</v>
      </c>
      <c r="V371" s="31">
        <f>IFERROR(VLOOKUP(C371,kolo13!$C$6:$H$151,6,0),0)</f>
        <v>0</v>
      </c>
      <c r="W371" s="31">
        <f>IFERROR(VLOOKUP(C371,kolo14!$C$6:$H$137,6,0),0)</f>
        <v>0</v>
      </c>
      <c r="X371" s="31">
        <f>IFERROR(VLOOKUP(C371,kolo15!$C$6:$H$149,6,0),0)</f>
        <v>0</v>
      </c>
      <c r="Y371" s="32">
        <f>IFERROR(VLOOKUP(C371,kolo16!$C$6:$H$155,6,0),0)</f>
        <v>0</v>
      </c>
      <c r="Z371" s="33">
        <f t="array" ref="Z371">SUM(LARGE(R371:Y371,{1,2,3,4,5}))</f>
        <v>0</v>
      </c>
      <c r="AA371" s="30">
        <f>IFERROR(VLOOKUP(C371,kolo17!$C$6:$H$151,6,0),0)</f>
        <v>0</v>
      </c>
      <c r="AB371" s="27">
        <f>IFERROR(VLOOKUP(C371,kolo18!$C$6:$H$157,6,0),0)</f>
        <v>0</v>
      </c>
      <c r="AC371" s="27">
        <f>IFERROR(VLOOKUP(C371,kolo19!$C$6:$H$150,6,0),0)</f>
        <v>0</v>
      </c>
      <c r="AD371" s="31">
        <f>IFERROR(VLOOKUP(C371,kolo20!$C$6:$H$145,6,0),0)</f>
        <v>0</v>
      </c>
      <c r="AE371" s="31">
        <f>IFERROR(VLOOKUP(C371,kolo21!$C$6:$H$152,6,0),0)</f>
        <v>0</v>
      </c>
      <c r="AF371" s="31">
        <f>IFERROR(VLOOKUP(C371,kolo22!$C$6:$H$151,6,0),0)</f>
        <v>0</v>
      </c>
      <c r="AG371" s="31">
        <f>IFERROR(VLOOKUP(C371,kolo23!$C$6:$H$118,6,0),0)</f>
        <v>0</v>
      </c>
      <c r="AH371" s="32">
        <f>IFERROR(VLOOKUP(C371,kolo24!$C$6:$H$143,6,0),0)</f>
        <v>0</v>
      </c>
      <c r="AI371" s="33">
        <f t="array" ref="AI371">SUM(LARGE(AA371:AH371,{1,2,3,4,5}))</f>
        <v>0</v>
      </c>
      <c r="AJ371" s="30">
        <f>IFERROR(VLOOKUP(C371,kolo25!$C$6:$H$200,6,0),0)</f>
        <v>0</v>
      </c>
      <c r="AK371" s="27">
        <f>IFERROR(VLOOKUP(C371,kolo26!$C$6:$H$200,6,0),0)</f>
        <v>0</v>
      </c>
      <c r="AL371" s="27">
        <f>IFERROR(VLOOKUP(C371,kolo27!$C$6:$H$200,6,0),0)</f>
        <v>0</v>
      </c>
      <c r="AM371" s="31">
        <f>IFERROR(VLOOKUP(C371,kolo28!$C$6:$H$200,6,0),0)</f>
        <v>0</v>
      </c>
      <c r="AN371" s="31">
        <f>IFERROR(VLOOKUP(C371,kolo29!$C$6:$H$159,6,0),0)</f>
        <v>0</v>
      </c>
      <c r="AO371" s="31">
        <f>IFERROR(VLOOKUP(C371,kolo30!$C$6:$H$75,6,0),0)</f>
        <v>0</v>
      </c>
      <c r="AP371" s="31">
        <f>IFERROR(VLOOKUP(C371,kolo31!$C$6:$H$118,6,0),0)</f>
        <v>0</v>
      </c>
      <c r="AQ371" s="34">
        <f>IFERROR(VLOOKUP(C371,kolo32!$C$6:$H$200,6,0),0)</f>
        <v>0</v>
      </c>
      <c r="AR371" s="35">
        <f t="array" ref="AR371">SUM(LARGE(AJ371:AQ371,{1,2,3,4,5}))</f>
        <v>0</v>
      </c>
      <c r="AS371" s="36">
        <f>Q371+Z371+AI371+AR371</f>
        <v>33.369982183570755</v>
      </c>
    </row>
    <row r="372" spans="1:45" ht="20.399999999999999" hidden="1">
      <c r="A372" s="18">
        <f t="shared" si="11"/>
        <v>58</v>
      </c>
      <c r="B372" s="19" t="s">
        <v>47</v>
      </c>
      <c r="C372" s="20" t="str">
        <f>Popis!A341</f>
        <v>Šimag Igor</v>
      </c>
      <c r="D372" s="21">
        <f>Popis!B341</f>
        <v>1967</v>
      </c>
      <c r="E372" s="22" t="str">
        <f>LEFT($F372)</f>
        <v>M</v>
      </c>
      <c r="F372" s="23" t="str">
        <f>Popis!E341</f>
        <v>M55</v>
      </c>
      <c r="G372" s="24" t="s">
        <v>48</v>
      </c>
      <c r="H372" s="25">
        <f>1 + COUNTIFS($AS$6:$AS$950,"&gt;" &amp;$AS372, $F$6:$F$950, $F372)</f>
        <v>6</v>
      </c>
      <c r="I372" s="26">
        <f>IFERROR(VLOOKUP(C372,kolo1!$C$8:$H$133,6,0),0)</f>
        <v>0</v>
      </c>
      <c r="J372" s="27">
        <f>IFERROR(VLOOKUP(C372,kolo2!$C$8:$H$199,6,0),0)</f>
        <v>0</v>
      </c>
      <c r="K372" s="27">
        <f>IFERROR(VLOOKUP(C372,kolo3!$C$7:$H$169,6,0),0)</f>
        <v>0</v>
      </c>
      <c r="L372" s="27">
        <f>IFERROR(VLOOKUP(C372,kolo4!$C$6:$H$171,6,0),0)</f>
        <v>0</v>
      </c>
      <c r="M372" s="27">
        <f>IFERROR(VLOOKUP(C372,kolo5!$C$6:$H$150,6,0),0)</f>
        <v>0</v>
      </c>
      <c r="N372" s="27">
        <f>IFERROR(VLOOKUP(C372,kolo6!$C$6:$H$153,6,0),0)</f>
        <v>0</v>
      </c>
      <c r="O372" s="27">
        <f>IFERROR(VLOOKUP(C372,kolo7!$C$6:$H$64,6,0),0)</f>
        <v>0</v>
      </c>
      <c r="P372" s="28">
        <f>IFERROR(VLOOKUP(C372,kolo8!$C$6:$H$134,6,0),0)</f>
        <v>0</v>
      </c>
      <c r="Q372" s="29">
        <f t="array" ref="Q372">SUM(LARGE(I372:P372,{1,2,3,4,5}))</f>
        <v>0</v>
      </c>
      <c r="R372" s="30">
        <f>IFERROR(VLOOKUP(C372,kolo9!$C$6:$H$200,6,0),0)</f>
        <v>0</v>
      </c>
      <c r="S372" s="27">
        <f>IFERROR(VLOOKUP(C372,kolo10!$C$6:$H$103,6,0),0)</f>
        <v>0</v>
      </c>
      <c r="T372" s="27">
        <f>IFERROR(VLOOKUP(C372,kolo11!$C$6:$H$154,6,0),0)</f>
        <v>0</v>
      </c>
      <c r="U372" s="31">
        <f>IFERROR(VLOOKUP(C372,kolo12!$C$6:$H$153,6,0),0)</f>
        <v>0</v>
      </c>
      <c r="V372" s="31">
        <f>IFERROR(VLOOKUP(C372,kolo13!$C$6:$H$151,6,0),0)</f>
        <v>0</v>
      </c>
      <c r="W372" s="31">
        <f>IFERROR(VLOOKUP(C372,kolo14!$C$6:$H$137,6,0),0)</f>
        <v>0</v>
      </c>
      <c r="X372" s="31">
        <f>IFERROR(VLOOKUP(C372,kolo15!$C$6:$H$149,6,0),0)</f>
        <v>0</v>
      </c>
      <c r="Y372" s="32">
        <f>IFERROR(VLOOKUP(C372,kolo16!$C$6:$H$155,6,0),0)</f>
        <v>0</v>
      </c>
      <c r="Z372" s="33">
        <f t="array" ref="Z372">SUM(LARGE(R372:Y372,{1,2,3,4,5}))</f>
        <v>0</v>
      </c>
      <c r="AA372" s="30">
        <f>IFERROR(VLOOKUP(C372,kolo17!$C$6:$H$151,6,0),0)</f>
        <v>0</v>
      </c>
      <c r="AB372" s="27">
        <f>IFERROR(VLOOKUP(C372,kolo18!$C$6:$H$157,6,0),0)</f>
        <v>0</v>
      </c>
      <c r="AC372" s="27">
        <f>IFERROR(VLOOKUP(C372,kolo19!$C$6:$H$150,6,0),0)</f>
        <v>0</v>
      </c>
      <c r="AD372" s="31">
        <f>IFERROR(VLOOKUP(C372,kolo20!$C$6:$H$145,6,0),0)</f>
        <v>0</v>
      </c>
      <c r="AE372" s="31">
        <f>IFERROR(VLOOKUP(C372,kolo21!$C$6:$H$152,6,0),0)</f>
        <v>0</v>
      </c>
      <c r="AF372" s="31">
        <f>IFERROR(VLOOKUP(C372,kolo22!$C$6:$H$151,6,0),0)</f>
        <v>0</v>
      </c>
      <c r="AG372" s="31">
        <f>IFERROR(VLOOKUP(C372,kolo23!$C$6:$H$118,6,0),0)</f>
        <v>0</v>
      </c>
      <c r="AH372" s="32">
        <f>IFERROR(VLOOKUP(C372,kolo24!$C$6:$H$143,6,0),0)</f>
        <v>0</v>
      </c>
      <c r="AI372" s="33">
        <f t="array" ref="AI372">SUM(LARGE(AA372:AH372,{1,2,3,4,5}))</f>
        <v>0</v>
      </c>
      <c r="AJ372" s="30">
        <f>IFERROR(VLOOKUP(C372,kolo25!$C$6:$H$200,6,0),0)</f>
        <v>0</v>
      </c>
      <c r="AK372" s="27">
        <f>IFERROR(VLOOKUP(C372,kolo26!$C$6:$H$200,6,0),0)</f>
        <v>0</v>
      </c>
      <c r="AL372" s="27">
        <f>IFERROR(VLOOKUP(C372,kolo27!$C$6:$H$200,6,0),0)</f>
        <v>0</v>
      </c>
      <c r="AM372" s="31">
        <f>IFERROR(VLOOKUP(C372,kolo28!$C$6:$H$200,6,0),0)</f>
        <v>0</v>
      </c>
      <c r="AN372" s="31">
        <f>IFERROR(VLOOKUP(C372,kolo29!$C$6:$H$159,6,0),0)</f>
        <v>0</v>
      </c>
      <c r="AO372" s="31">
        <f>IFERROR(VLOOKUP(C372,kolo30!$C$6:$H$75,6,0),0)</f>
        <v>0</v>
      </c>
      <c r="AP372" s="31">
        <f>IFERROR(VLOOKUP(C372,kolo31!$C$6:$H$118,6,0),0)</f>
        <v>0</v>
      </c>
      <c r="AQ372" s="34">
        <f>IFERROR(VLOOKUP(C372,kolo32!$C$6:$H$200,6,0),0)</f>
        <v>0</v>
      </c>
      <c r="AR372" s="35">
        <f t="array" ref="AR372">SUM(LARGE(AJ372:AQ372,{1,2,3,4,5}))</f>
        <v>0</v>
      </c>
      <c r="AS372" s="36">
        <f>Q372+Z372+AI372+AR372</f>
        <v>0</v>
      </c>
    </row>
    <row r="373" spans="1:45" ht="20.399999999999999" hidden="1">
      <c r="A373" s="18">
        <f t="shared" si="11"/>
        <v>58</v>
      </c>
      <c r="B373" s="19" t="s">
        <v>47</v>
      </c>
      <c r="C373" s="20" t="str">
        <f>Popis!A370</f>
        <v>Sertić Silvio</v>
      </c>
      <c r="D373" s="21">
        <f>Popis!B370</f>
        <v>0</v>
      </c>
      <c r="E373" s="22" t="str">
        <f>LEFT($F373)</f>
        <v>M</v>
      </c>
      <c r="F373" s="23" t="str">
        <f>Popis!E370</f>
        <v>Mun</v>
      </c>
      <c r="G373" s="24" t="s">
        <v>48</v>
      </c>
      <c r="H373" s="25">
        <f>1 + COUNTIFS($AS$6:$AS$950,"&gt;" &amp;$AS373, $F$6:$F$950, $F373)</f>
        <v>14</v>
      </c>
      <c r="I373" s="26">
        <f>IFERROR(VLOOKUP(C373,kolo1!$C$8:$H$133,6,0),0)</f>
        <v>0</v>
      </c>
      <c r="J373" s="27">
        <f>IFERROR(VLOOKUP(C373,kolo2!$C$8:$H$199,6,0),0)</f>
        <v>0</v>
      </c>
      <c r="K373" s="27">
        <f>IFERROR(VLOOKUP(C373,kolo3!$C$7:$H$169,6,0),0)</f>
        <v>0</v>
      </c>
      <c r="L373" s="27">
        <f>IFERROR(VLOOKUP(C373,kolo4!$C$6:$H$171,6,0),0)</f>
        <v>0</v>
      </c>
      <c r="M373" s="27">
        <f>IFERROR(VLOOKUP(C373,kolo5!$C$6:$H$150,6,0),0)</f>
        <v>0</v>
      </c>
      <c r="N373" s="27">
        <f>IFERROR(VLOOKUP(C373,kolo6!$C$6:$H$153,6,0),0)</f>
        <v>0</v>
      </c>
      <c r="O373" s="27">
        <f>IFERROR(VLOOKUP(C373,kolo7!$C$6:$H$64,6,0),0)</f>
        <v>0</v>
      </c>
      <c r="P373" s="28">
        <f>IFERROR(VLOOKUP(C373,kolo8!$C$6:$H$134,6,0),0)</f>
        <v>0</v>
      </c>
      <c r="Q373" s="29">
        <f t="array" ref="Q373">SUM(LARGE(I373:P373,{1,2,3,4,5}))</f>
        <v>0</v>
      </c>
      <c r="R373" s="30">
        <f>IFERROR(VLOOKUP(C373,kolo9!$C$6:$H$200,6,0),0)</f>
        <v>0</v>
      </c>
      <c r="S373" s="27">
        <f>IFERROR(VLOOKUP(C373,kolo10!$C$6:$H$103,6,0),0)</f>
        <v>0</v>
      </c>
      <c r="T373" s="27">
        <f>IFERROR(VLOOKUP(C373,kolo11!$C$6:$H$154,6,0),0)</f>
        <v>0</v>
      </c>
      <c r="U373" s="31">
        <f>IFERROR(VLOOKUP(C373,kolo12!$C$6:$H$153,6,0),0)</f>
        <v>0</v>
      </c>
      <c r="V373" s="31">
        <f>IFERROR(VLOOKUP(C373,kolo13!$C$6:$H$151,6,0),0)</f>
        <v>0</v>
      </c>
      <c r="W373" s="31">
        <f>IFERROR(VLOOKUP(C373,kolo14!$C$6:$H$137,6,0),0)</f>
        <v>0</v>
      </c>
      <c r="X373" s="31">
        <f>IFERROR(VLOOKUP(C373,kolo15!$C$6:$H$149,6,0),0)</f>
        <v>0</v>
      </c>
      <c r="Y373" s="32">
        <f>IFERROR(VLOOKUP(C373,kolo16!$C$6:$H$155,6,0),0)</f>
        <v>0</v>
      </c>
      <c r="Z373" s="33">
        <f t="array" ref="Z373">SUM(LARGE(R373:Y373,{1,2,3,4,5}))</f>
        <v>0</v>
      </c>
      <c r="AA373" s="30">
        <f>IFERROR(VLOOKUP(C373,kolo17!$C$6:$H$151,6,0),0)</f>
        <v>0</v>
      </c>
      <c r="AB373" s="27">
        <f>IFERROR(VLOOKUP(C373,kolo18!$C$6:$H$157,6,0),0)</f>
        <v>0</v>
      </c>
      <c r="AC373" s="27">
        <f>IFERROR(VLOOKUP(C373,kolo19!$C$6:$H$150,6,0),0)</f>
        <v>0</v>
      </c>
      <c r="AD373" s="31">
        <f>IFERROR(VLOOKUP(C373,kolo20!$C$6:$H$145,6,0),0)</f>
        <v>0</v>
      </c>
      <c r="AE373" s="31">
        <f>IFERROR(VLOOKUP(C373,kolo21!$C$6:$H$152,6,0),0)</f>
        <v>0</v>
      </c>
      <c r="AF373" s="31">
        <f>IFERROR(VLOOKUP(C373,kolo22!$C$6:$H$151,6,0),0)</f>
        <v>0</v>
      </c>
      <c r="AG373" s="31">
        <f>IFERROR(VLOOKUP(C373,kolo23!$C$6:$H$118,6,0),0)</f>
        <v>0</v>
      </c>
      <c r="AH373" s="32">
        <f>IFERROR(VLOOKUP(C373,kolo24!$C$6:$H$143,6,0),0)</f>
        <v>0</v>
      </c>
      <c r="AI373" s="33">
        <f t="array" ref="AI373">SUM(LARGE(AA373:AH373,{1,2,3,4,5}))</f>
        <v>0</v>
      </c>
      <c r="AJ373" s="30">
        <f>IFERROR(VLOOKUP(C373,kolo25!$C$6:$H$200,6,0),0)</f>
        <v>0</v>
      </c>
      <c r="AK373" s="27">
        <f>IFERROR(VLOOKUP(C373,kolo26!$C$6:$H$200,6,0),0)</f>
        <v>0</v>
      </c>
      <c r="AL373" s="27">
        <f>IFERROR(VLOOKUP(C373,kolo27!$C$6:$H$200,6,0),0)</f>
        <v>0</v>
      </c>
      <c r="AM373" s="31">
        <f>IFERROR(VLOOKUP(C373,kolo28!$C$6:$H$200,6,0),0)</f>
        <v>0</v>
      </c>
      <c r="AN373" s="31">
        <f>IFERROR(VLOOKUP(C373,kolo29!$C$6:$H$159,6,0),0)</f>
        <v>0</v>
      </c>
      <c r="AO373" s="31">
        <f>IFERROR(VLOOKUP(C373,kolo30!$C$6:$H$75,6,0),0)</f>
        <v>0</v>
      </c>
      <c r="AP373" s="31">
        <f>IFERROR(VLOOKUP(C373,kolo31!$C$6:$H$118,6,0),0)</f>
        <v>0</v>
      </c>
      <c r="AQ373" s="34">
        <f>IFERROR(VLOOKUP(C373,kolo32!$C$6:$H$200,6,0),0)</f>
        <v>0</v>
      </c>
      <c r="AR373" s="35">
        <f t="array" ref="AR373">SUM(LARGE(AJ373:AQ373,{1,2,3,4,5}))</f>
        <v>0</v>
      </c>
      <c r="AS373" s="36">
        <f>Q373+Z373+AI373+AR373</f>
        <v>0</v>
      </c>
    </row>
    <row r="374" spans="1:45" ht="20.399999999999999" hidden="1">
      <c r="A374" s="18">
        <f t="shared" si="11"/>
        <v>58</v>
      </c>
      <c r="B374" s="19" t="s">
        <v>47</v>
      </c>
      <c r="C374" s="20" t="str">
        <f>Popis!A327</f>
        <v>Antončić Siniša</v>
      </c>
      <c r="D374" s="21">
        <f>Popis!B327</f>
        <v>1962</v>
      </c>
      <c r="E374" s="22" t="str">
        <f>LEFT($F374)</f>
        <v>M</v>
      </c>
      <c r="F374" s="23" t="str">
        <f>Popis!E327</f>
        <v>M60</v>
      </c>
      <c r="G374" s="24" t="s">
        <v>48</v>
      </c>
      <c r="H374" s="25">
        <f>1 + COUNTIFS($AS$6:$AS$950,"&gt;" &amp;$AS374, $F$6:$F$950, $F374)</f>
        <v>3</v>
      </c>
      <c r="I374" s="26">
        <f>IFERROR(VLOOKUP(C374,kolo1!$C$8:$H$133,6,0),0)</f>
        <v>0</v>
      </c>
      <c r="J374" s="27">
        <f>IFERROR(VLOOKUP(C374,kolo2!$C$8:$H$199,6,0),0)</f>
        <v>0</v>
      </c>
      <c r="K374" s="27">
        <f>IFERROR(VLOOKUP(C374,kolo3!$C$7:$H$169,6,0),0)</f>
        <v>0</v>
      </c>
      <c r="L374" s="27">
        <f>IFERROR(VLOOKUP(C374,kolo4!$C$6:$H$171,6,0),0)</f>
        <v>0</v>
      </c>
      <c r="M374" s="27">
        <f>IFERROR(VLOOKUP(C374,kolo5!$C$6:$H$150,6,0),0)</f>
        <v>0</v>
      </c>
      <c r="N374" s="27">
        <f>IFERROR(VLOOKUP(C374,kolo6!$C$6:$H$153,6,0),0)</f>
        <v>0</v>
      </c>
      <c r="O374" s="27">
        <f>IFERROR(VLOOKUP(C374,kolo7!$C$6:$H$64,6,0),0)</f>
        <v>0</v>
      </c>
      <c r="P374" s="28">
        <f>IFERROR(VLOOKUP(C374,kolo8!$C$6:$H$134,6,0),0)</f>
        <v>0</v>
      </c>
      <c r="Q374" s="29">
        <f t="array" ref="Q374">SUM(LARGE(I374:P374,{1,2,3,4,5}))</f>
        <v>0</v>
      </c>
      <c r="R374" s="30">
        <f>IFERROR(VLOOKUP(C374,kolo9!$C$6:$H$200,6,0),0)</f>
        <v>0</v>
      </c>
      <c r="S374" s="27">
        <f>IFERROR(VLOOKUP(C374,kolo10!$C$6:$H$103,6,0),0)</f>
        <v>0</v>
      </c>
      <c r="T374" s="27">
        <f>IFERROR(VLOOKUP(C374,kolo11!$C$6:$H$154,6,0),0)</f>
        <v>0</v>
      </c>
      <c r="U374" s="31">
        <f>IFERROR(VLOOKUP(C374,kolo12!$C$6:$H$153,6,0),0)</f>
        <v>0</v>
      </c>
      <c r="V374" s="31">
        <f>IFERROR(VLOOKUP(C374,kolo13!$C$6:$H$151,6,0),0)</f>
        <v>0</v>
      </c>
      <c r="W374" s="31">
        <f>IFERROR(VLOOKUP(C374,kolo14!$C$6:$H$137,6,0),0)</f>
        <v>0</v>
      </c>
      <c r="X374" s="31">
        <f>IFERROR(VLOOKUP(C374,kolo15!$C$6:$H$149,6,0),0)</f>
        <v>0</v>
      </c>
      <c r="Y374" s="32">
        <f>IFERROR(VLOOKUP(C374,kolo16!$C$6:$H$155,6,0),0)</f>
        <v>0</v>
      </c>
      <c r="Z374" s="33">
        <f t="array" ref="Z374">SUM(LARGE(R374:Y374,{1,2,3,4,5}))</f>
        <v>0</v>
      </c>
      <c r="AA374" s="30">
        <f>IFERROR(VLOOKUP(C374,kolo17!$C$6:$H$151,6,0),0)</f>
        <v>0</v>
      </c>
      <c r="AB374" s="27">
        <f>IFERROR(VLOOKUP(C374,kolo18!$C$6:$H$157,6,0),0)</f>
        <v>0</v>
      </c>
      <c r="AC374" s="27">
        <f>IFERROR(VLOOKUP(C374,kolo19!$C$6:$H$150,6,0),0)</f>
        <v>0</v>
      </c>
      <c r="AD374" s="31">
        <f>IFERROR(VLOOKUP(C374,kolo20!$C$6:$H$145,6,0),0)</f>
        <v>0</v>
      </c>
      <c r="AE374" s="31">
        <f>IFERROR(VLOOKUP(C374,kolo21!$C$6:$H$152,6,0),0)</f>
        <v>0</v>
      </c>
      <c r="AF374" s="31">
        <f>IFERROR(VLOOKUP(C374,kolo22!$C$6:$H$151,6,0),0)</f>
        <v>0</v>
      </c>
      <c r="AG374" s="31">
        <f>IFERROR(VLOOKUP(C374,kolo23!$C$6:$H$118,6,0),0)</f>
        <v>0</v>
      </c>
      <c r="AH374" s="32">
        <f>IFERROR(VLOOKUP(C374,kolo24!$C$6:$H$143,6,0),0)</f>
        <v>0</v>
      </c>
      <c r="AI374" s="33">
        <f t="array" ref="AI374">SUM(LARGE(AA374:AH374,{1,2,3,4,5}))</f>
        <v>0</v>
      </c>
      <c r="AJ374" s="30">
        <f>IFERROR(VLOOKUP(C374,kolo25!$C$6:$H$200,6,0),0)</f>
        <v>0</v>
      </c>
      <c r="AK374" s="27">
        <f>IFERROR(VLOOKUP(C374,kolo26!$C$6:$H$200,6,0),0)</f>
        <v>0</v>
      </c>
      <c r="AL374" s="27">
        <f>IFERROR(VLOOKUP(C374,kolo27!$C$6:$H$200,6,0),0)</f>
        <v>0</v>
      </c>
      <c r="AM374" s="31">
        <f>IFERROR(VLOOKUP(C374,kolo28!$C$6:$H$200,6,0),0)</f>
        <v>0</v>
      </c>
      <c r="AN374" s="31">
        <f>IFERROR(VLOOKUP(C374,kolo29!$C$6:$H$159,6,0),0)</f>
        <v>0</v>
      </c>
      <c r="AO374" s="31">
        <f>IFERROR(VLOOKUP(C374,kolo30!$C$6:$H$75,6,0),0)</f>
        <v>0</v>
      </c>
      <c r="AP374" s="31">
        <f>IFERROR(VLOOKUP(C374,kolo31!$C$6:$H$118,6,0),0)</f>
        <v>0</v>
      </c>
      <c r="AQ374" s="34">
        <f>IFERROR(VLOOKUP(C374,kolo32!$C$6:$H$200,6,0),0)</f>
        <v>0</v>
      </c>
      <c r="AR374" s="35">
        <f t="array" ref="AR374">SUM(LARGE(AJ374:AQ374,{1,2,3,4,5}))</f>
        <v>0</v>
      </c>
      <c r="AS374" s="36">
        <f>Q374+Z374+AI374+AR374</f>
        <v>0</v>
      </c>
    </row>
    <row r="375" spans="1:45" ht="20.399999999999999" hidden="1">
      <c r="A375" s="18">
        <f t="shared" si="11"/>
        <v>58</v>
      </c>
      <c r="B375" s="19" t="s">
        <v>47</v>
      </c>
      <c r="C375" s="20" t="str">
        <f>Popis!A394</f>
        <v>Križanović David</v>
      </c>
      <c r="D375" s="21">
        <f>Popis!B394</f>
        <v>0</v>
      </c>
      <c r="E375" s="22" t="str">
        <f>LEFT($F375)</f>
        <v>M</v>
      </c>
      <c r="F375" s="23" t="str">
        <f>Popis!E394</f>
        <v>Mun</v>
      </c>
      <c r="G375" s="24" t="s">
        <v>48</v>
      </c>
      <c r="H375" s="25">
        <f>1 + COUNTIFS($AS$6:$AS$950,"&gt;" &amp;$AS375, $F$6:$F$950, $F375)</f>
        <v>14</v>
      </c>
      <c r="I375" s="26">
        <f>IFERROR(VLOOKUP(C375,kolo1!$C$8:$H$133,6,0),0)</f>
        <v>0</v>
      </c>
      <c r="J375" s="27">
        <f>IFERROR(VLOOKUP(C375,kolo2!$C$8:$H$199,6,0),0)</f>
        <v>0</v>
      </c>
      <c r="K375" s="27">
        <f>IFERROR(VLOOKUP(C375,kolo3!$C$7:$H$169,6,0),0)</f>
        <v>0</v>
      </c>
      <c r="L375" s="27">
        <f>IFERROR(VLOOKUP(C375,kolo4!$C$6:$H$171,6,0),0)</f>
        <v>0</v>
      </c>
      <c r="M375" s="27">
        <f>IFERROR(VLOOKUP(C375,kolo5!$C$6:$H$150,6,0),0)</f>
        <v>0</v>
      </c>
      <c r="N375" s="27">
        <f>IFERROR(VLOOKUP(C375,kolo6!$C$6:$H$153,6,0),0)</f>
        <v>0</v>
      </c>
      <c r="O375" s="27">
        <f>IFERROR(VLOOKUP(C375,kolo7!$C$6:$H$64,6,0),0)</f>
        <v>0</v>
      </c>
      <c r="P375" s="28">
        <f>IFERROR(VLOOKUP(C375,kolo8!$C$6:$H$134,6,0),0)</f>
        <v>0</v>
      </c>
      <c r="Q375" s="29">
        <f t="array" ref="Q375">SUM(LARGE(I375:P375,{1,2,3,4,5}))</f>
        <v>0</v>
      </c>
      <c r="R375" s="30">
        <f>IFERROR(VLOOKUP(C375,kolo9!$C$6:$H$200,6,0),0)</f>
        <v>0</v>
      </c>
      <c r="S375" s="27">
        <f>IFERROR(VLOOKUP(C375,kolo10!$C$6:$H$103,6,0),0)</f>
        <v>0</v>
      </c>
      <c r="T375" s="27">
        <f>IFERROR(VLOOKUP(C375,kolo11!$C$6:$H$154,6,0),0)</f>
        <v>0</v>
      </c>
      <c r="U375" s="31">
        <f>IFERROR(VLOOKUP(C375,kolo12!$C$6:$H$153,6,0),0)</f>
        <v>0</v>
      </c>
      <c r="V375" s="31">
        <f>IFERROR(VLOOKUP(C375,kolo13!$C$6:$H$151,6,0),0)</f>
        <v>0</v>
      </c>
      <c r="W375" s="31">
        <f>IFERROR(VLOOKUP(C375,kolo14!$C$6:$H$137,6,0),0)</f>
        <v>0</v>
      </c>
      <c r="X375" s="31">
        <f>IFERROR(VLOOKUP(C375,kolo15!$C$6:$H$149,6,0),0)</f>
        <v>0</v>
      </c>
      <c r="Y375" s="32">
        <f>IFERROR(VLOOKUP(C375,kolo16!$C$6:$H$155,6,0),0)</f>
        <v>0</v>
      </c>
      <c r="Z375" s="33">
        <f t="array" ref="Z375">SUM(LARGE(R375:Y375,{1,2,3,4,5}))</f>
        <v>0</v>
      </c>
      <c r="AA375" s="30">
        <f>IFERROR(VLOOKUP(C375,kolo17!$C$6:$H$151,6,0),0)</f>
        <v>0</v>
      </c>
      <c r="AB375" s="27">
        <f>IFERROR(VLOOKUP(C375,kolo18!$C$6:$H$157,6,0),0)</f>
        <v>0</v>
      </c>
      <c r="AC375" s="27">
        <f>IFERROR(VLOOKUP(C375,kolo19!$C$6:$H$150,6,0),0)</f>
        <v>0</v>
      </c>
      <c r="AD375" s="31">
        <f>IFERROR(VLOOKUP(C375,kolo20!$C$6:$H$145,6,0),0)</f>
        <v>0</v>
      </c>
      <c r="AE375" s="31">
        <f>IFERROR(VLOOKUP(C375,kolo21!$C$6:$H$152,6,0),0)</f>
        <v>0</v>
      </c>
      <c r="AF375" s="31">
        <f>IFERROR(VLOOKUP(C375,kolo22!$C$6:$H$151,6,0),0)</f>
        <v>0</v>
      </c>
      <c r="AG375" s="31">
        <f>IFERROR(VLOOKUP(C375,kolo23!$C$6:$H$118,6,0),0)</f>
        <v>0</v>
      </c>
      <c r="AH375" s="32">
        <f>IFERROR(VLOOKUP(C375,kolo24!$C$6:$H$143,6,0),0)</f>
        <v>0</v>
      </c>
      <c r="AI375" s="33">
        <f t="array" ref="AI375">SUM(LARGE(AA375:AH375,{1,2,3,4,5}))</f>
        <v>0</v>
      </c>
      <c r="AJ375" s="30">
        <f>IFERROR(VLOOKUP(C375,kolo25!$C$6:$H$200,6,0),0)</f>
        <v>0</v>
      </c>
      <c r="AK375" s="27">
        <f>IFERROR(VLOOKUP(C375,kolo26!$C$6:$H$200,6,0),0)</f>
        <v>0</v>
      </c>
      <c r="AL375" s="27">
        <f>IFERROR(VLOOKUP(C375,kolo27!$C$6:$H$200,6,0),0)</f>
        <v>0</v>
      </c>
      <c r="AM375" s="31">
        <f>IFERROR(VLOOKUP(C375,kolo28!$C$6:$H$200,6,0),0)</f>
        <v>0</v>
      </c>
      <c r="AN375" s="31">
        <f>IFERROR(VLOOKUP(C375,kolo29!$C$6:$H$159,6,0),0)</f>
        <v>0</v>
      </c>
      <c r="AO375" s="31">
        <f>IFERROR(VLOOKUP(C375,kolo30!$C$6:$H$75,6,0),0)</f>
        <v>0</v>
      </c>
      <c r="AP375" s="31">
        <f>IFERROR(VLOOKUP(C375,kolo31!$C$6:$H$118,6,0),0)</f>
        <v>0</v>
      </c>
      <c r="AQ375" s="34">
        <f>IFERROR(VLOOKUP(C375,kolo32!$C$6:$H$200,6,0),0)</f>
        <v>0</v>
      </c>
      <c r="AR375" s="35">
        <f t="array" ref="AR375">SUM(LARGE(AJ375:AQ375,{1,2,3,4,5}))</f>
        <v>0</v>
      </c>
      <c r="AS375" s="36">
        <f>Q375+Z375+AI375+AR375</f>
        <v>0</v>
      </c>
    </row>
    <row r="376" spans="1:45" ht="20.399999999999999" hidden="1">
      <c r="A376" s="18">
        <f t="shared" si="11"/>
        <v>58</v>
      </c>
      <c r="B376" s="19" t="s">
        <v>47</v>
      </c>
      <c r="C376" s="20" t="str">
        <f>Popis!A308</f>
        <v>Žilić Jura</v>
      </c>
      <c r="D376" s="21">
        <f>Popis!B308</f>
        <v>1974</v>
      </c>
      <c r="E376" s="22" t="str">
        <f>LEFT($F376)</f>
        <v>M</v>
      </c>
      <c r="F376" s="23" t="str">
        <f>Popis!E308</f>
        <v>M45</v>
      </c>
      <c r="G376" s="24" t="s">
        <v>48</v>
      </c>
      <c r="H376" s="25">
        <f>1 + COUNTIFS($AS$6:$AS$950,"&gt;" &amp;$AS376, $F$6:$F$950, $F376)</f>
        <v>9</v>
      </c>
      <c r="I376" s="26">
        <f>IFERROR(VLOOKUP(C376,kolo1!$C$8:$H$133,6,0),0)</f>
        <v>0</v>
      </c>
      <c r="J376" s="27">
        <f>IFERROR(VLOOKUP(C376,kolo2!$C$8:$H$199,6,0),0)</f>
        <v>0</v>
      </c>
      <c r="K376" s="27">
        <f>IFERROR(VLOOKUP(C376,kolo3!$C$7:$H$169,6,0),0)</f>
        <v>0</v>
      </c>
      <c r="L376" s="27">
        <f>IFERROR(VLOOKUP(C376,kolo4!$C$6:$H$171,6,0),0)</f>
        <v>0</v>
      </c>
      <c r="M376" s="27">
        <f>IFERROR(VLOOKUP(C376,kolo5!$C$6:$H$150,6,0),0)</f>
        <v>0</v>
      </c>
      <c r="N376" s="27">
        <f>IFERROR(VLOOKUP(C376,kolo6!$C$6:$H$153,6,0),0)</f>
        <v>0</v>
      </c>
      <c r="O376" s="27">
        <f>IFERROR(VLOOKUP(C376,kolo7!$C$6:$H$64,6,0),0)</f>
        <v>0</v>
      </c>
      <c r="P376" s="28">
        <f>IFERROR(VLOOKUP(C376,kolo8!$C$6:$H$134,6,0),0)</f>
        <v>0</v>
      </c>
      <c r="Q376" s="29">
        <f t="array" ref="Q376">SUM(LARGE(I376:P376,{1,2,3,4,5}))</f>
        <v>0</v>
      </c>
      <c r="R376" s="30">
        <f>IFERROR(VLOOKUP(C376,kolo9!$C$6:$H$200,6,0),0)</f>
        <v>0</v>
      </c>
      <c r="S376" s="27">
        <f>IFERROR(VLOOKUP(C376,kolo10!$C$6:$H$103,6,0),0)</f>
        <v>0</v>
      </c>
      <c r="T376" s="27">
        <f>IFERROR(VLOOKUP(C376,kolo11!$C$6:$H$154,6,0),0)</f>
        <v>0</v>
      </c>
      <c r="U376" s="31">
        <f>IFERROR(VLOOKUP(C376,kolo12!$C$6:$H$153,6,0),0)</f>
        <v>0</v>
      </c>
      <c r="V376" s="31">
        <f>IFERROR(VLOOKUP(C376,kolo13!$C$6:$H$151,6,0),0)</f>
        <v>0</v>
      </c>
      <c r="W376" s="31">
        <f>IFERROR(VLOOKUP(C376,kolo14!$C$6:$H$137,6,0),0)</f>
        <v>0</v>
      </c>
      <c r="X376" s="31">
        <f>IFERROR(VLOOKUP(C376,kolo15!$C$6:$H$149,6,0),0)</f>
        <v>0</v>
      </c>
      <c r="Y376" s="32">
        <f>IFERROR(VLOOKUP(C376,kolo16!$C$6:$H$155,6,0),0)</f>
        <v>0</v>
      </c>
      <c r="Z376" s="33">
        <f t="array" ref="Z376">SUM(LARGE(R376:Y376,{1,2,3,4,5}))</f>
        <v>0</v>
      </c>
      <c r="AA376" s="30">
        <f>IFERROR(VLOOKUP(C376,kolo17!$C$6:$H$151,6,0),0)</f>
        <v>0</v>
      </c>
      <c r="AB376" s="27">
        <f>IFERROR(VLOOKUP(C376,kolo18!$C$6:$H$157,6,0),0)</f>
        <v>0</v>
      </c>
      <c r="AC376" s="27">
        <f>IFERROR(VLOOKUP(C376,kolo19!$C$6:$H$150,6,0),0)</f>
        <v>0</v>
      </c>
      <c r="AD376" s="31">
        <f>IFERROR(VLOOKUP(C376,kolo20!$C$6:$H$145,6,0),0)</f>
        <v>0</v>
      </c>
      <c r="AE376" s="31">
        <f>IFERROR(VLOOKUP(C376,kolo21!$C$6:$H$152,6,0),0)</f>
        <v>0</v>
      </c>
      <c r="AF376" s="31">
        <f>IFERROR(VLOOKUP(C376,kolo22!$C$6:$H$151,6,0),0)</f>
        <v>0</v>
      </c>
      <c r="AG376" s="31">
        <f>IFERROR(VLOOKUP(C376,kolo23!$C$6:$H$118,6,0),0)</f>
        <v>0</v>
      </c>
      <c r="AH376" s="32">
        <f>IFERROR(VLOOKUP(C376,kolo24!$C$6:$H$143,6,0),0)</f>
        <v>0</v>
      </c>
      <c r="AI376" s="33">
        <f t="array" ref="AI376">SUM(LARGE(AA376:AH376,{1,2,3,4,5}))</f>
        <v>0</v>
      </c>
      <c r="AJ376" s="30">
        <f>IFERROR(VLOOKUP(C376,kolo25!$C$6:$H$200,6,0),0)</f>
        <v>0</v>
      </c>
      <c r="AK376" s="27">
        <f>IFERROR(VLOOKUP(C376,kolo26!$C$6:$H$200,6,0),0)</f>
        <v>0</v>
      </c>
      <c r="AL376" s="27">
        <f>IFERROR(VLOOKUP(C376,kolo27!$C$6:$H$200,6,0),0)</f>
        <v>0</v>
      </c>
      <c r="AM376" s="31">
        <f>IFERROR(VLOOKUP(C376,kolo28!$C$6:$H$200,6,0),0)</f>
        <v>0</v>
      </c>
      <c r="AN376" s="31">
        <f>IFERROR(VLOOKUP(C376,kolo29!$C$6:$H$159,6,0),0)</f>
        <v>0</v>
      </c>
      <c r="AO376" s="31">
        <f>IFERROR(VLOOKUP(C376,kolo30!$C$6:$H$75,6,0),0)</f>
        <v>0</v>
      </c>
      <c r="AP376" s="31">
        <f>IFERROR(VLOOKUP(C376,kolo31!$C$6:$H$118,6,0),0)</f>
        <v>0</v>
      </c>
      <c r="AQ376" s="34">
        <f>IFERROR(VLOOKUP(C376,kolo32!$C$6:$H$200,6,0),0)</f>
        <v>0</v>
      </c>
      <c r="AR376" s="35">
        <f t="array" ref="AR376">SUM(LARGE(AJ376:AQ376,{1,2,3,4,5}))</f>
        <v>0</v>
      </c>
      <c r="AS376" s="36">
        <f>Q376+Z376+AI376+AR376</f>
        <v>0</v>
      </c>
    </row>
    <row r="377" spans="1:45" ht="20.399999999999999" hidden="1">
      <c r="A377" s="18">
        <f t="shared" si="11"/>
        <v>58</v>
      </c>
      <c r="B377" s="19" t="s">
        <v>47</v>
      </c>
      <c r="C377" s="20" t="str">
        <f>Popis!A395</f>
        <v>Brkić Petar</v>
      </c>
      <c r="D377" s="21">
        <f>Popis!B395</f>
        <v>0</v>
      </c>
      <c r="E377" s="22" t="str">
        <f>LEFT($F377)</f>
        <v>M</v>
      </c>
      <c r="F377" s="23" t="str">
        <f>Popis!E395</f>
        <v>Mun</v>
      </c>
      <c r="G377" s="24" t="s">
        <v>48</v>
      </c>
      <c r="H377" s="25">
        <f>1 + COUNTIFS($AS$6:$AS$950,"&gt;" &amp;$AS377, $F$6:$F$950, $F377)</f>
        <v>14</v>
      </c>
      <c r="I377" s="26">
        <f>IFERROR(VLOOKUP(C377,kolo1!$C$8:$H$133,6,0),0)</f>
        <v>0</v>
      </c>
      <c r="J377" s="27">
        <f>IFERROR(VLOOKUP(C377,kolo2!$C$8:$H$199,6,0),0)</f>
        <v>0</v>
      </c>
      <c r="K377" s="27">
        <f>IFERROR(VLOOKUP(C377,kolo3!$C$7:$H$169,6,0),0)</f>
        <v>0</v>
      </c>
      <c r="L377" s="27">
        <f>IFERROR(VLOOKUP(C377,kolo4!$C$6:$H$171,6,0),0)</f>
        <v>0</v>
      </c>
      <c r="M377" s="27">
        <f>IFERROR(VLOOKUP(C377,kolo5!$C$6:$H$150,6,0),0)</f>
        <v>0</v>
      </c>
      <c r="N377" s="27">
        <f>IFERROR(VLOOKUP(C377,kolo6!$C$6:$H$153,6,0),0)</f>
        <v>0</v>
      </c>
      <c r="O377" s="27">
        <f>IFERROR(VLOOKUP(C377,kolo7!$C$6:$H$64,6,0),0)</f>
        <v>0</v>
      </c>
      <c r="P377" s="28">
        <f>IFERROR(VLOOKUP(C377,kolo8!$C$6:$H$134,6,0),0)</f>
        <v>0</v>
      </c>
      <c r="Q377" s="29">
        <f t="array" ref="Q377">SUM(LARGE(I377:P377,{1,2,3,4,5}))</f>
        <v>0</v>
      </c>
      <c r="R377" s="30">
        <f>IFERROR(VLOOKUP(C377,kolo9!$C$6:$H$200,6,0),0)</f>
        <v>0</v>
      </c>
      <c r="S377" s="27">
        <f>IFERROR(VLOOKUP(C377,kolo10!$C$6:$H$103,6,0),0)</f>
        <v>0</v>
      </c>
      <c r="T377" s="27">
        <f>IFERROR(VLOOKUP(C377,kolo11!$C$6:$H$154,6,0),0)</f>
        <v>0</v>
      </c>
      <c r="U377" s="31">
        <f>IFERROR(VLOOKUP(C377,kolo12!$C$6:$H$153,6,0),0)</f>
        <v>0</v>
      </c>
      <c r="V377" s="31">
        <f>IFERROR(VLOOKUP(C377,kolo13!$C$6:$H$151,6,0),0)</f>
        <v>0</v>
      </c>
      <c r="W377" s="31">
        <f>IFERROR(VLOOKUP(C377,kolo14!$C$6:$H$137,6,0),0)</f>
        <v>0</v>
      </c>
      <c r="X377" s="31">
        <f>IFERROR(VLOOKUP(C377,kolo15!$C$6:$H$149,6,0),0)</f>
        <v>0</v>
      </c>
      <c r="Y377" s="32">
        <f>IFERROR(VLOOKUP(C377,kolo16!$C$6:$H$155,6,0),0)</f>
        <v>0</v>
      </c>
      <c r="Z377" s="33">
        <f t="array" ref="Z377">SUM(LARGE(R377:Y377,{1,2,3,4,5}))</f>
        <v>0</v>
      </c>
      <c r="AA377" s="30">
        <f>IFERROR(VLOOKUP(C377,kolo17!$C$6:$H$151,6,0),0)</f>
        <v>0</v>
      </c>
      <c r="AB377" s="27">
        <f>IFERROR(VLOOKUP(C377,kolo18!$C$6:$H$157,6,0),0)</f>
        <v>0</v>
      </c>
      <c r="AC377" s="27">
        <f>IFERROR(VLOOKUP(C377,kolo19!$C$6:$H$150,6,0),0)</f>
        <v>0</v>
      </c>
      <c r="AD377" s="31">
        <f>IFERROR(VLOOKUP(C377,kolo20!$C$6:$H$145,6,0),0)</f>
        <v>0</v>
      </c>
      <c r="AE377" s="31">
        <f>IFERROR(VLOOKUP(C377,kolo21!$C$6:$H$152,6,0),0)</f>
        <v>0</v>
      </c>
      <c r="AF377" s="31">
        <f>IFERROR(VLOOKUP(C377,kolo22!$C$6:$H$151,6,0),0)</f>
        <v>0</v>
      </c>
      <c r="AG377" s="31">
        <f>IFERROR(VLOOKUP(C377,kolo23!$C$6:$H$118,6,0),0)</f>
        <v>0</v>
      </c>
      <c r="AH377" s="32">
        <f>IFERROR(VLOOKUP(C377,kolo24!$C$6:$H$143,6,0),0)</f>
        <v>0</v>
      </c>
      <c r="AI377" s="33">
        <f t="array" ref="AI377">SUM(LARGE(AA377:AH377,{1,2,3,4,5}))</f>
        <v>0</v>
      </c>
      <c r="AJ377" s="30">
        <f>IFERROR(VLOOKUP(C377,kolo25!$C$6:$H$200,6,0),0)</f>
        <v>0</v>
      </c>
      <c r="AK377" s="27">
        <f>IFERROR(VLOOKUP(C377,kolo26!$C$6:$H$200,6,0),0)</f>
        <v>0</v>
      </c>
      <c r="AL377" s="27">
        <f>IFERROR(VLOOKUP(C377,kolo27!$C$6:$H$200,6,0),0)</f>
        <v>0</v>
      </c>
      <c r="AM377" s="31">
        <f>IFERROR(VLOOKUP(C377,kolo28!$C$6:$H$200,6,0),0)</f>
        <v>0</v>
      </c>
      <c r="AN377" s="31">
        <f>IFERROR(VLOOKUP(C377,kolo29!$C$6:$H$159,6,0),0)</f>
        <v>0</v>
      </c>
      <c r="AO377" s="31">
        <f>IFERROR(VLOOKUP(C377,kolo30!$C$6:$H$75,6,0),0)</f>
        <v>0</v>
      </c>
      <c r="AP377" s="31">
        <f>IFERROR(VLOOKUP(C377,kolo31!$C$6:$H$118,6,0),0)</f>
        <v>0</v>
      </c>
      <c r="AQ377" s="34">
        <f>IFERROR(VLOOKUP(C377,kolo32!$C$6:$H$200,6,0),0)</f>
        <v>0</v>
      </c>
      <c r="AR377" s="35">
        <f t="array" ref="AR377">SUM(LARGE(AJ377:AQ377,{1,2,3,4,5}))</f>
        <v>0</v>
      </c>
      <c r="AS377" s="36">
        <f>Q377+Z377+AI377+AR377</f>
        <v>0</v>
      </c>
    </row>
    <row r="378" spans="1:45" ht="20.399999999999999" hidden="1">
      <c r="A378" s="18">
        <f t="shared" si="11"/>
        <v>58</v>
      </c>
      <c r="B378" s="19" t="s">
        <v>47</v>
      </c>
      <c r="C378" s="20" t="str">
        <f>Popis!A369</f>
        <v>Kaić Fran</v>
      </c>
      <c r="D378" s="21">
        <f>Popis!B369</f>
        <v>0</v>
      </c>
      <c r="E378" s="22" t="str">
        <f>LEFT($F378)</f>
        <v>M</v>
      </c>
      <c r="F378" s="23" t="str">
        <f>Popis!E369</f>
        <v>Mun</v>
      </c>
      <c r="G378" s="24" t="s">
        <v>48</v>
      </c>
      <c r="H378" s="25">
        <f>1 + COUNTIFS($AS$6:$AS$950,"&gt;" &amp;$AS378, $F$6:$F$950, $F378)</f>
        <v>14</v>
      </c>
      <c r="I378" s="26">
        <f>IFERROR(VLOOKUP(C378,kolo1!$C$8:$H$133,6,0),0)</f>
        <v>0</v>
      </c>
      <c r="J378" s="27">
        <f>IFERROR(VLOOKUP(C378,kolo2!$C$8:$H$199,6,0),0)</f>
        <v>0</v>
      </c>
      <c r="K378" s="27">
        <f>IFERROR(VLOOKUP(C378,kolo3!$C$7:$H$169,6,0),0)</f>
        <v>0</v>
      </c>
      <c r="L378" s="27">
        <f>IFERROR(VLOOKUP(C378,kolo4!$C$6:$H$171,6,0),0)</f>
        <v>0</v>
      </c>
      <c r="M378" s="27">
        <f>IFERROR(VLOOKUP(C378,kolo5!$C$6:$H$150,6,0),0)</f>
        <v>0</v>
      </c>
      <c r="N378" s="27">
        <f>IFERROR(VLOOKUP(C378,kolo6!$C$6:$H$153,6,0),0)</f>
        <v>0</v>
      </c>
      <c r="O378" s="27">
        <f>IFERROR(VLOOKUP(C378,kolo7!$C$6:$H$64,6,0),0)</f>
        <v>0</v>
      </c>
      <c r="P378" s="28">
        <f>IFERROR(VLOOKUP(C378,kolo8!$C$6:$H$134,6,0),0)</f>
        <v>0</v>
      </c>
      <c r="Q378" s="29">
        <f t="array" ref="Q378">SUM(LARGE(I378:P378,{1,2,3,4,5}))</f>
        <v>0</v>
      </c>
      <c r="R378" s="30">
        <f>IFERROR(VLOOKUP(C378,kolo9!$C$6:$H$200,6,0),0)</f>
        <v>0</v>
      </c>
      <c r="S378" s="27">
        <f>IFERROR(VLOOKUP(C378,kolo10!$C$6:$H$103,6,0),0)</f>
        <v>0</v>
      </c>
      <c r="T378" s="27">
        <f>IFERROR(VLOOKUP(C378,kolo11!$C$6:$H$154,6,0),0)</f>
        <v>0</v>
      </c>
      <c r="U378" s="31">
        <f>IFERROR(VLOOKUP(C378,kolo12!$C$6:$H$153,6,0),0)</f>
        <v>0</v>
      </c>
      <c r="V378" s="31">
        <f>IFERROR(VLOOKUP(C378,kolo13!$C$6:$H$151,6,0),0)</f>
        <v>0</v>
      </c>
      <c r="W378" s="31">
        <f>IFERROR(VLOOKUP(C378,kolo14!$C$6:$H$137,6,0),0)</f>
        <v>0</v>
      </c>
      <c r="X378" s="31">
        <f>IFERROR(VLOOKUP(C378,kolo15!$C$6:$H$149,6,0),0)</f>
        <v>0</v>
      </c>
      <c r="Y378" s="32">
        <f>IFERROR(VLOOKUP(C378,kolo16!$C$6:$H$155,6,0),0)</f>
        <v>0</v>
      </c>
      <c r="Z378" s="33">
        <f t="array" ref="Z378">SUM(LARGE(R378:Y378,{1,2,3,4,5}))</f>
        <v>0</v>
      </c>
      <c r="AA378" s="30">
        <f>IFERROR(VLOOKUP(C378,kolo17!$C$6:$H$151,6,0),0)</f>
        <v>0</v>
      </c>
      <c r="AB378" s="27">
        <f>IFERROR(VLOOKUP(C378,kolo18!$C$6:$H$157,6,0),0)</f>
        <v>0</v>
      </c>
      <c r="AC378" s="27">
        <f>IFERROR(VLOOKUP(C378,kolo19!$C$6:$H$150,6,0),0)</f>
        <v>0</v>
      </c>
      <c r="AD378" s="31">
        <f>IFERROR(VLOOKUP(C378,kolo20!$C$6:$H$145,6,0),0)</f>
        <v>0</v>
      </c>
      <c r="AE378" s="31">
        <f>IFERROR(VLOOKUP(C378,kolo21!$C$6:$H$152,6,0),0)</f>
        <v>0</v>
      </c>
      <c r="AF378" s="31">
        <f>IFERROR(VLOOKUP(C378,kolo22!$C$6:$H$151,6,0),0)</f>
        <v>0</v>
      </c>
      <c r="AG378" s="31">
        <f>IFERROR(VLOOKUP(C378,kolo23!$C$6:$H$118,6,0),0)</f>
        <v>0</v>
      </c>
      <c r="AH378" s="32">
        <f>IFERROR(VLOOKUP(C378,kolo24!$C$6:$H$143,6,0),0)</f>
        <v>0</v>
      </c>
      <c r="AI378" s="33">
        <f t="array" ref="AI378">SUM(LARGE(AA378:AH378,{1,2,3,4,5}))</f>
        <v>0</v>
      </c>
      <c r="AJ378" s="30">
        <f>IFERROR(VLOOKUP(C378,kolo25!$C$6:$H$200,6,0),0)</f>
        <v>0</v>
      </c>
      <c r="AK378" s="27">
        <f>IFERROR(VLOOKUP(C378,kolo26!$C$6:$H$200,6,0),0)</f>
        <v>0</v>
      </c>
      <c r="AL378" s="27">
        <f>IFERROR(VLOOKUP(C378,kolo27!$C$6:$H$200,6,0),0)</f>
        <v>0</v>
      </c>
      <c r="AM378" s="31">
        <f>IFERROR(VLOOKUP(C378,kolo28!$C$6:$H$200,6,0),0)</f>
        <v>0</v>
      </c>
      <c r="AN378" s="31">
        <f>IFERROR(VLOOKUP(C378,kolo29!$C$6:$H$159,6,0),0)</f>
        <v>0</v>
      </c>
      <c r="AO378" s="31">
        <f>IFERROR(VLOOKUP(C378,kolo30!$C$6:$H$75,6,0),0)</f>
        <v>0</v>
      </c>
      <c r="AP378" s="31">
        <f>IFERROR(VLOOKUP(C378,kolo31!$C$6:$H$118,6,0),0)</f>
        <v>0</v>
      </c>
      <c r="AQ378" s="34">
        <f>IFERROR(VLOOKUP(C378,kolo32!$C$6:$H$200,6,0),0)</f>
        <v>0</v>
      </c>
      <c r="AR378" s="35">
        <f t="array" ref="AR378">SUM(LARGE(AJ378:AQ378,{1,2,3,4,5}))</f>
        <v>0</v>
      </c>
      <c r="AS378" s="36">
        <f>Q378+Z378+AI378+AR378</f>
        <v>0</v>
      </c>
    </row>
    <row r="379" spans="1:45" ht="20.399999999999999" hidden="1">
      <c r="A379" s="18">
        <f t="shared" si="11"/>
        <v>58</v>
      </c>
      <c r="B379" s="19" t="s">
        <v>47</v>
      </c>
      <c r="C379" s="20" t="str">
        <f>Popis!A398</f>
        <v>Crnjak Mihael</v>
      </c>
      <c r="D379" s="21">
        <f>Popis!B398</f>
        <v>0</v>
      </c>
      <c r="E379" s="22" t="str">
        <f>LEFT($F379)</f>
        <v>M</v>
      </c>
      <c r="F379" s="23" t="str">
        <f>Popis!E398</f>
        <v>Mun</v>
      </c>
      <c r="G379" s="24" t="s">
        <v>48</v>
      </c>
      <c r="H379" s="25">
        <f>1 + COUNTIFS($AS$6:$AS$950,"&gt;" &amp;$AS379, $F$6:$F$950, $F379)</f>
        <v>14</v>
      </c>
      <c r="I379" s="26">
        <f>IFERROR(VLOOKUP(C379,kolo1!$C$8:$H$133,6,0),0)</f>
        <v>0</v>
      </c>
      <c r="J379" s="27">
        <f>IFERROR(VLOOKUP(C379,kolo2!$C$8:$H$199,6,0),0)</f>
        <v>0</v>
      </c>
      <c r="K379" s="27">
        <f>IFERROR(VLOOKUP(C379,kolo3!$C$7:$H$169,6,0),0)</f>
        <v>0</v>
      </c>
      <c r="L379" s="27">
        <f>IFERROR(VLOOKUP(C379,kolo4!$C$6:$H$171,6,0),0)</f>
        <v>0</v>
      </c>
      <c r="M379" s="27">
        <f>IFERROR(VLOOKUP(C379,kolo5!$C$6:$H$150,6,0),0)</f>
        <v>0</v>
      </c>
      <c r="N379" s="27">
        <f>IFERROR(VLOOKUP(C379,kolo6!$C$6:$H$153,6,0),0)</f>
        <v>0</v>
      </c>
      <c r="O379" s="27">
        <f>IFERROR(VLOOKUP(C379,kolo7!$C$6:$H$64,6,0),0)</f>
        <v>0</v>
      </c>
      <c r="P379" s="28">
        <f>IFERROR(VLOOKUP(C379,kolo8!$C$6:$H$134,6,0),0)</f>
        <v>0</v>
      </c>
      <c r="Q379" s="29">
        <f t="array" ref="Q379">SUM(LARGE(I379:P379,{1,2,3,4,5}))</f>
        <v>0</v>
      </c>
      <c r="R379" s="30">
        <f>IFERROR(VLOOKUP(C379,kolo9!$C$6:$H$200,6,0),0)</f>
        <v>0</v>
      </c>
      <c r="S379" s="27">
        <f>IFERROR(VLOOKUP(C379,kolo10!$C$6:$H$103,6,0),0)</f>
        <v>0</v>
      </c>
      <c r="T379" s="27">
        <f>IFERROR(VLOOKUP(C379,kolo11!$C$6:$H$154,6,0),0)</f>
        <v>0</v>
      </c>
      <c r="U379" s="31">
        <f>IFERROR(VLOOKUP(C379,kolo12!$C$6:$H$153,6,0),0)</f>
        <v>0</v>
      </c>
      <c r="V379" s="31">
        <f>IFERROR(VLOOKUP(C379,kolo13!$C$6:$H$151,6,0),0)</f>
        <v>0</v>
      </c>
      <c r="W379" s="31">
        <f>IFERROR(VLOOKUP(C379,kolo14!$C$6:$H$137,6,0),0)</f>
        <v>0</v>
      </c>
      <c r="X379" s="31">
        <f>IFERROR(VLOOKUP(C379,kolo15!$C$6:$H$149,6,0),0)</f>
        <v>0</v>
      </c>
      <c r="Y379" s="32">
        <f>IFERROR(VLOOKUP(C379,kolo16!$C$6:$H$155,6,0),0)</f>
        <v>0</v>
      </c>
      <c r="Z379" s="33">
        <f t="array" ref="Z379">SUM(LARGE(R379:Y379,{1,2,3,4,5}))</f>
        <v>0</v>
      </c>
      <c r="AA379" s="30">
        <f>IFERROR(VLOOKUP(C379,kolo17!$C$6:$H$151,6,0),0)</f>
        <v>0</v>
      </c>
      <c r="AB379" s="27">
        <f>IFERROR(VLOOKUP(C379,kolo18!$C$6:$H$157,6,0),0)</f>
        <v>0</v>
      </c>
      <c r="AC379" s="27">
        <f>IFERROR(VLOOKUP(C379,kolo19!$C$6:$H$150,6,0),0)</f>
        <v>0</v>
      </c>
      <c r="AD379" s="31">
        <f>IFERROR(VLOOKUP(C379,kolo20!$C$6:$H$145,6,0),0)</f>
        <v>0</v>
      </c>
      <c r="AE379" s="31">
        <f>IFERROR(VLOOKUP(C379,kolo21!$C$6:$H$152,6,0),0)</f>
        <v>0</v>
      </c>
      <c r="AF379" s="31">
        <f>IFERROR(VLOOKUP(C379,kolo22!$C$6:$H$151,6,0),0)</f>
        <v>0</v>
      </c>
      <c r="AG379" s="31">
        <f>IFERROR(VLOOKUP(C379,kolo23!$C$6:$H$118,6,0),0)</f>
        <v>0</v>
      </c>
      <c r="AH379" s="32">
        <f>IFERROR(VLOOKUP(C379,kolo24!$C$6:$H$143,6,0),0)</f>
        <v>0</v>
      </c>
      <c r="AI379" s="33">
        <f t="array" ref="AI379">SUM(LARGE(AA379:AH379,{1,2,3,4,5}))</f>
        <v>0</v>
      </c>
      <c r="AJ379" s="30">
        <f>IFERROR(VLOOKUP(C379,kolo25!$C$6:$H$200,6,0),0)</f>
        <v>0</v>
      </c>
      <c r="AK379" s="27">
        <f>IFERROR(VLOOKUP(C379,kolo26!$C$6:$H$200,6,0),0)</f>
        <v>0</v>
      </c>
      <c r="AL379" s="27">
        <f>IFERROR(VLOOKUP(C379,kolo27!$C$6:$H$200,6,0),0)</f>
        <v>0</v>
      </c>
      <c r="AM379" s="31">
        <f>IFERROR(VLOOKUP(C379,kolo28!$C$6:$H$200,6,0),0)</f>
        <v>0</v>
      </c>
      <c r="AN379" s="31">
        <f>IFERROR(VLOOKUP(C379,kolo29!$C$6:$H$159,6,0),0)</f>
        <v>0</v>
      </c>
      <c r="AO379" s="31">
        <f>IFERROR(VLOOKUP(C379,kolo30!$C$6:$H$75,6,0),0)</f>
        <v>0</v>
      </c>
      <c r="AP379" s="31">
        <f>IFERROR(VLOOKUP(C379,kolo31!$C$6:$H$118,6,0),0)</f>
        <v>0</v>
      </c>
      <c r="AQ379" s="34">
        <f>IFERROR(VLOOKUP(C379,kolo32!$C$6:$H$200,6,0),0)</f>
        <v>0</v>
      </c>
      <c r="AR379" s="35">
        <f t="array" ref="AR379">SUM(LARGE(AJ379:AQ379,{1,2,3,4,5}))</f>
        <v>0</v>
      </c>
      <c r="AS379" s="36">
        <f>Q379+Z379+AI379+AR379</f>
        <v>0</v>
      </c>
    </row>
    <row r="380" spans="1:45" ht="20.399999999999999" hidden="1">
      <c r="A380" s="18">
        <f t="shared" si="11"/>
        <v>58</v>
      </c>
      <c r="B380" s="19" t="s">
        <v>47</v>
      </c>
      <c r="C380" s="20" t="str">
        <f>Popis!A375</f>
        <v>Vuksan Mislav</v>
      </c>
      <c r="D380" s="21">
        <f>Popis!B375</f>
        <v>0</v>
      </c>
      <c r="E380" s="22" t="str">
        <f>LEFT($F380)</f>
        <v>M</v>
      </c>
      <c r="F380" s="23" t="str">
        <f>Popis!E375</f>
        <v>Mun</v>
      </c>
      <c r="G380" s="24" t="s">
        <v>48</v>
      </c>
      <c r="H380" s="25">
        <f>1 + COUNTIFS($AS$6:$AS$950,"&gt;" &amp;$AS380, $F$6:$F$950, $F380)</f>
        <v>14</v>
      </c>
      <c r="I380" s="26">
        <f>IFERROR(VLOOKUP(C380,kolo1!$C$8:$H$133,6,0),0)</f>
        <v>0</v>
      </c>
      <c r="J380" s="27">
        <f>IFERROR(VLOOKUP(C380,kolo2!$C$8:$H$199,6,0),0)</f>
        <v>0</v>
      </c>
      <c r="K380" s="27">
        <f>IFERROR(VLOOKUP(C380,kolo3!$C$7:$H$169,6,0),0)</f>
        <v>0</v>
      </c>
      <c r="L380" s="27">
        <f>IFERROR(VLOOKUP(C380,kolo4!$C$6:$H$171,6,0),0)</f>
        <v>0</v>
      </c>
      <c r="M380" s="27">
        <f>IFERROR(VLOOKUP(C380,kolo5!$C$6:$H$150,6,0),0)</f>
        <v>0</v>
      </c>
      <c r="N380" s="27">
        <f>IFERROR(VLOOKUP(C380,kolo6!$C$6:$H$153,6,0),0)</f>
        <v>0</v>
      </c>
      <c r="O380" s="27">
        <f>IFERROR(VLOOKUP(C380,kolo7!$C$6:$H$64,6,0),0)</f>
        <v>0</v>
      </c>
      <c r="P380" s="28">
        <f>IFERROR(VLOOKUP(C380,kolo8!$C$6:$H$134,6,0),0)</f>
        <v>0</v>
      </c>
      <c r="Q380" s="29">
        <f t="array" ref="Q380">SUM(LARGE(I380:P380,{1,2,3,4,5}))</f>
        <v>0</v>
      </c>
      <c r="R380" s="30">
        <f>IFERROR(VLOOKUP(C380,kolo9!$C$6:$H$200,6,0),0)</f>
        <v>0</v>
      </c>
      <c r="S380" s="27">
        <f>IFERROR(VLOOKUP(C380,kolo10!$C$6:$H$103,6,0),0)</f>
        <v>0</v>
      </c>
      <c r="T380" s="27">
        <f>IFERROR(VLOOKUP(C380,kolo11!$C$6:$H$154,6,0),0)</f>
        <v>0</v>
      </c>
      <c r="U380" s="31">
        <f>IFERROR(VLOOKUP(C380,kolo12!$C$6:$H$153,6,0),0)</f>
        <v>0</v>
      </c>
      <c r="V380" s="31">
        <f>IFERROR(VLOOKUP(C380,kolo13!$C$6:$H$151,6,0),0)</f>
        <v>0</v>
      </c>
      <c r="W380" s="31">
        <f>IFERROR(VLOOKUP(C380,kolo14!$C$6:$H$137,6,0),0)</f>
        <v>0</v>
      </c>
      <c r="X380" s="31">
        <f>IFERROR(VLOOKUP(C380,kolo15!$C$6:$H$149,6,0),0)</f>
        <v>0</v>
      </c>
      <c r="Y380" s="32">
        <f>IFERROR(VLOOKUP(C380,kolo16!$C$6:$H$155,6,0),0)</f>
        <v>0</v>
      </c>
      <c r="Z380" s="33">
        <f t="array" ref="Z380">SUM(LARGE(R380:Y380,{1,2,3,4,5}))</f>
        <v>0</v>
      </c>
      <c r="AA380" s="30">
        <f>IFERROR(VLOOKUP(C380,kolo17!$C$6:$H$151,6,0),0)</f>
        <v>0</v>
      </c>
      <c r="AB380" s="27">
        <f>IFERROR(VLOOKUP(C380,kolo18!$C$6:$H$157,6,0),0)</f>
        <v>0</v>
      </c>
      <c r="AC380" s="27">
        <f>IFERROR(VLOOKUP(C380,kolo19!$C$6:$H$150,6,0),0)</f>
        <v>0</v>
      </c>
      <c r="AD380" s="31">
        <f>IFERROR(VLOOKUP(C380,kolo20!$C$6:$H$145,6,0),0)</f>
        <v>0</v>
      </c>
      <c r="AE380" s="31">
        <f>IFERROR(VLOOKUP(C380,kolo21!$C$6:$H$152,6,0),0)</f>
        <v>0</v>
      </c>
      <c r="AF380" s="31">
        <f>IFERROR(VLOOKUP(C380,kolo22!$C$6:$H$151,6,0),0)</f>
        <v>0</v>
      </c>
      <c r="AG380" s="31">
        <f>IFERROR(VLOOKUP(C380,kolo23!$C$6:$H$118,6,0),0)</f>
        <v>0</v>
      </c>
      <c r="AH380" s="32">
        <f>IFERROR(VLOOKUP(C380,kolo24!$C$6:$H$143,6,0),0)</f>
        <v>0</v>
      </c>
      <c r="AI380" s="33">
        <f t="array" ref="AI380">SUM(LARGE(AA380:AH380,{1,2,3,4,5}))</f>
        <v>0</v>
      </c>
      <c r="AJ380" s="30">
        <f>IFERROR(VLOOKUP(C380,kolo25!$C$6:$H$200,6,0),0)</f>
        <v>0</v>
      </c>
      <c r="AK380" s="27">
        <f>IFERROR(VLOOKUP(C380,kolo26!$C$6:$H$200,6,0),0)</f>
        <v>0</v>
      </c>
      <c r="AL380" s="27">
        <f>IFERROR(VLOOKUP(C380,kolo27!$C$6:$H$200,6,0),0)</f>
        <v>0</v>
      </c>
      <c r="AM380" s="31">
        <f>IFERROR(VLOOKUP(C380,kolo28!$C$6:$H$200,6,0),0)</f>
        <v>0</v>
      </c>
      <c r="AN380" s="31">
        <f>IFERROR(VLOOKUP(C380,kolo29!$C$6:$H$159,6,0),0)</f>
        <v>0</v>
      </c>
      <c r="AO380" s="31">
        <f>IFERROR(VLOOKUP(C380,kolo30!$C$6:$H$75,6,0),0)</f>
        <v>0</v>
      </c>
      <c r="AP380" s="31">
        <f>IFERROR(VLOOKUP(C380,kolo31!$C$6:$H$118,6,0),0)</f>
        <v>0</v>
      </c>
      <c r="AQ380" s="34">
        <f>IFERROR(VLOOKUP(C380,kolo32!$C$6:$H$200,6,0),0)</f>
        <v>0</v>
      </c>
      <c r="AR380" s="35">
        <f t="array" ref="AR380">SUM(LARGE(AJ380:AQ380,{1,2,3,4,5}))</f>
        <v>0</v>
      </c>
      <c r="AS380" s="36">
        <f>Q380+Z380+AI380+AR380</f>
        <v>0</v>
      </c>
    </row>
    <row r="381" spans="1:45" ht="20.399999999999999" hidden="1">
      <c r="A381" s="18">
        <f t="shared" si="11"/>
        <v>34</v>
      </c>
      <c r="B381" s="19" t="s">
        <v>47</v>
      </c>
      <c r="C381" s="20" t="str">
        <f>Popis!A387</f>
        <v>Brnad Nola</v>
      </c>
      <c r="D381" s="21">
        <f>Popis!B387</f>
        <v>0</v>
      </c>
      <c r="E381" s="22" t="str">
        <f>LEFT($F381)</f>
        <v>Ž</v>
      </c>
      <c r="F381" s="23" t="str">
        <f>Popis!E387</f>
        <v>Žun</v>
      </c>
      <c r="G381" s="24" t="s">
        <v>48</v>
      </c>
      <c r="H381" s="25">
        <f>1 + COUNTIFS($AS$6:$AS$950,"&gt;" &amp;$AS381, $F$6:$F$950, $F381)</f>
        <v>9</v>
      </c>
      <c r="I381" s="26">
        <f>IFERROR(VLOOKUP(C381,kolo1!$C$8:$H$133,6,0),0)</f>
        <v>0</v>
      </c>
      <c r="J381" s="27">
        <f>IFERROR(VLOOKUP(C381,kolo2!$C$8:$H$199,6,0),0)</f>
        <v>0</v>
      </c>
      <c r="K381" s="27">
        <f>IFERROR(VLOOKUP(C381,kolo3!$C$7:$H$169,6,0),0)</f>
        <v>0</v>
      </c>
      <c r="L381" s="27">
        <f>IFERROR(VLOOKUP(C381,kolo4!$C$6:$H$171,6,0),0)</f>
        <v>0</v>
      </c>
      <c r="M381" s="27">
        <f>IFERROR(VLOOKUP(C381,kolo5!$C$6:$H$150,6,0),0)</f>
        <v>0</v>
      </c>
      <c r="N381" s="27">
        <f>IFERROR(VLOOKUP(C381,kolo6!$C$6:$H$153,6,0),0)</f>
        <v>0</v>
      </c>
      <c r="O381" s="27">
        <f>IFERROR(VLOOKUP(C381,kolo7!$C$6:$H$64,6,0),0)</f>
        <v>0</v>
      </c>
      <c r="P381" s="28">
        <f>IFERROR(VLOOKUP(C381,kolo8!$C$6:$H$134,6,0),0)</f>
        <v>0</v>
      </c>
      <c r="Q381" s="29">
        <f t="array" ref="Q381">SUM(LARGE(I381:P381,{1,2,3,4,5}))</f>
        <v>0</v>
      </c>
      <c r="R381" s="30">
        <f>IFERROR(VLOOKUP(C381,kolo9!$C$6:$H$200,6,0),0)</f>
        <v>0</v>
      </c>
      <c r="S381" s="27">
        <f>IFERROR(VLOOKUP(C381,kolo10!$C$6:$H$103,6,0),0)</f>
        <v>0</v>
      </c>
      <c r="T381" s="27">
        <f>IFERROR(VLOOKUP(C381,kolo11!$C$6:$H$154,6,0),0)</f>
        <v>0</v>
      </c>
      <c r="U381" s="31">
        <f>IFERROR(VLOOKUP(C381,kolo12!$C$6:$H$153,6,0),0)</f>
        <v>0</v>
      </c>
      <c r="V381" s="31">
        <f>IFERROR(VLOOKUP(C381,kolo13!$C$6:$H$151,6,0),0)</f>
        <v>0</v>
      </c>
      <c r="W381" s="31">
        <f>IFERROR(VLOOKUP(C381,kolo14!$C$6:$H$137,6,0),0)</f>
        <v>0</v>
      </c>
      <c r="X381" s="31">
        <f>IFERROR(VLOOKUP(C381,kolo15!$C$6:$H$149,6,0),0)</f>
        <v>0</v>
      </c>
      <c r="Y381" s="32">
        <f>IFERROR(VLOOKUP(C381,kolo16!$C$6:$H$155,6,0),0)</f>
        <v>0</v>
      </c>
      <c r="Z381" s="33">
        <f t="array" ref="Z381">SUM(LARGE(R381:Y381,{1,2,3,4,5}))</f>
        <v>0</v>
      </c>
      <c r="AA381" s="30">
        <f>IFERROR(VLOOKUP(C381,kolo17!$C$6:$H$151,6,0),0)</f>
        <v>0</v>
      </c>
      <c r="AB381" s="27">
        <f>IFERROR(VLOOKUP(C381,kolo18!$C$6:$H$157,6,0),0)</f>
        <v>0</v>
      </c>
      <c r="AC381" s="27">
        <f>IFERROR(VLOOKUP(C381,kolo19!$C$6:$H$150,6,0),0)</f>
        <v>0</v>
      </c>
      <c r="AD381" s="31">
        <f>IFERROR(VLOOKUP(C381,kolo20!$C$6:$H$145,6,0),0)</f>
        <v>0</v>
      </c>
      <c r="AE381" s="31">
        <f>IFERROR(VLOOKUP(C381,kolo21!$C$6:$H$152,6,0),0)</f>
        <v>0</v>
      </c>
      <c r="AF381" s="31">
        <f>IFERROR(VLOOKUP(C381,kolo22!$C$6:$H$151,6,0),0)</f>
        <v>0</v>
      </c>
      <c r="AG381" s="31">
        <f>IFERROR(VLOOKUP(C381,kolo23!$C$6:$H$118,6,0),0)</f>
        <v>0</v>
      </c>
      <c r="AH381" s="32">
        <f>IFERROR(VLOOKUP(C381,kolo24!$C$6:$H$143,6,0),0)</f>
        <v>0</v>
      </c>
      <c r="AI381" s="33">
        <f t="array" ref="AI381">SUM(LARGE(AA381:AH381,{1,2,3,4,5}))</f>
        <v>0</v>
      </c>
      <c r="AJ381" s="30">
        <f>IFERROR(VLOOKUP(C381,kolo25!$C$6:$H$200,6,0),0)</f>
        <v>0</v>
      </c>
      <c r="AK381" s="27">
        <f>IFERROR(VLOOKUP(C381,kolo26!$C$6:$H$200,6,0),0)</f>
        <v>0</v>
      </c>
      <c r="AL381" s="27">
        <f>IFERROR(VLOOKUP(C381,kolo27!$C$6:$H$200,6,0),0)</f>
        <v>0</v>
      </c>
      <c r="AM381" s="31">
        <f>IFERROR(VLOOKUP(C381,kolo28!$C$6:$H$200,6,0),0)</f>
        <v>0</v>
      </c>
      <c r="AN381" s="31">
        <f>IFERROR(VLOOKUP(C381,kolo29!$C$6:$H$159,6,0),0)</f>
        <v>0</v>
      </c>
      <c r="AO381" s="31">
        <f>IFERROR(VLOOKUP(C381,kolo30!$C$6:$H$75,6,0),0)</f>
        <v>0</v>
      </c>
      <c r="AP381" s="31">
        <f>IFERROR(VLOOKUP(C381,kolo31!$C$6:$H$118,6,0),0)</f>
        <v>0</v>
      </c>
      <c r="AQ381" s="34">
        <f>IFERROR(VLOOKUP(C381,kolo32!$C$6:$H$200,6,0),0)</f>
        <v>0</v>
      </c>
      <c r="AR381" s="35">
        <f t="array" ref="AR381">SUM(LARGE(AJ381:AQ381,{1,2,3,4,5}))</f>
        <v>0</v>
      </c>
      <c r="AS381" s="36">
        <f>Q381+Z381+AI381+AR381</f>
        <v>0</v>
      </c>
    </row>
    <row r="382" spans="1:45" ht="20.399999999999999" hidden="1">
      <c r="A382" s="18">
        <f t="shared" si="11"/>
        <v>58</v>
      </c>
      <c r="B382" s="19" t="s">
        <v>47</v>
      </c>
      <c r="C382" s="20" t="str">
        <f>Popis!A78</f>
        <v>Dukarić Dražen</v>
      </c>
      <c r="D382" s="21">
        <f>Popis!B78</f>
        <v>1963</v>
      </c>
      <c r="E382" s="22" t="str">
        <f>LEFT($F382)</f>
        <v>M</v>
      </c>
      <c r="F382" s="23" t="str">
        <f>Popis!E78</f>
        <v>M55</v>
      </c>
      <c r="G382" s="24" t="s">
        <v>48</v>
      </c>
      <c r="H382" s="25">
        <f>1 + COUNTIFS($AS$6:$AS$950,"&gt;" &amp;$AS382, $F$6:$F$950, $F382)</f>
        <v>6</v>
      </c>
      <c r="I382" s="26">
        <f>IFERROR(VLOOKUP(C382,kolo1!$C$8:$H$133,6,0),0)</f>
        <v>0</v>
      </c>
      <c r="J382" s="27">
        <f>IFERROR(VLOOKUP(C382,kolo2!$C$8:$H$199,6,0),0)</f>
        <v>0</v>
      </c>
      <c r="K382" s="27">
        <f>IFERROR(VLOOKUP(C382,kolo3!$C$7:$H$169,6,0),0)</f>
        <v>0</v>
      </c>
      <c r="L382" s="27">
        <f>IFERROR(VLOOKUP(C382,kolo4!$C$6:$H$171,6,0),0)</f>
        <v>0</v>
      </c>
      <c r="M382" s="27">
        <f>IFERROR(VLOOKUP(C382,kolo5!$C$6:$H$150,6,0),0)</f>
        <v>0</v>
      </c>
      <c r="N382" s="27">
        <f>IFERROR(VLOOKUP(C382,kolo6!$C$6:$H$153,6,0),0)</f>
        <v>0</v>
      </c>
      <c r="O382" s="27">
        <f>IFERROR(VLOOKUP(C382,kolo7!$C$6:$H$64,6,0),0)</f>
        <v>0</v>
      </c>
      <c r="P382" s="28">
        <f>IFERROR(VLOOKUP(C382,kolo8!$C$6:$H$134,6,0),0)</f>
        <v>0</v>
      </c>
      <c r="Q382" s="29">
        <f t="array" ref="Q382">SUM(LARGE(I382:P382,{1,2,3,4,5}))</f>
        <v>0</v>
      </c>
      <c r="R382" s="30">
        <f>IFERROR(VLOOKUP(C382,kolo9!$C$6:$H$200,6,0),0)</f>
        <v>0</v>
      </c>
      <c r="S382" s="27">
        <f>IFERROR(VLOOKUP(C382,kolo10!$C$6:$H$103,6,0),0)</f>
        <v>0</v>
      </c>
      <c r="T382" s="27">
        <f>IFERROR(VLOOKUP(C382,kolo11!$C$6:$H$154,6,0),0)</f>
        <v>0</v>
      </c>
      <c r="U382" s="31">
        <f>IFERROR(VLOOKUP(C382,kolo12!$C$6:$H$153,6,0),0)</f>
        <v>0</v>
      </c>
      <c r="V382" s="31">
        <f>IFERROR(VLOOKUP(C382,kolo13!$C$6:$H$151,6,0),0)</f>
        <v>0</v>
      </c>
      <c r="W382" s="31">
        <f>IFERROR(VLOOKUP(C382,kolo14!$C$6:$H$137,6,0),0)</f>
        <v>0</v>
      </c>
      <c r="X382" s="31">
        <f>IFERROR(VLOOKUP(C382,kolo15!$C$6:$H$149,6,0),0)</f>
        <v>0</v>
      </c>
      <c r="Y382" s="32">
        <f>IFERROR(VLOOKUP(C382,kolo16!$C$6:$H$155,6,0),0)</f>
        <v>0</v>
      </c>
      <c r="Z382" s="33">
        <f t="array" ref="Z382">SUM(LARGE(R382:Y382,{1,2,3,4,5}))</f>
        <v>0</v>
      </c>
      <c r="AA382" s="30">
        <f>IFERROR(VLOOKUP(C382,kolo17!$C$6:$H$151,6,0),0)</f>
        <v>0</v>
      </c>
      <c r="AB382" s="27">
        <f>IFERROR(VLOOKUP(C382,kolo18!$C$6:$H$157,6,0),0)</f>
        <v>0</v>
      </c>
      <c r="AC382" s="27">
        <f>IFERROR(VLOOKUP(C382,kolo19!$C$6:$H$150,6,0),0)</f>
        <v>0</v>
      </c>
      <c r="AD382" s="31">
        <f>IFERROR(VLOOKUP(C382,kolo20!$C$6:$H$145,6,0),0)</f>
        <v>0</v>
      </c>
      <c r="AE382" s="31">
        <f>IFERROR(VLOOKUP(C382,kolo21!$C$6:$H$152,6,0),0)</f>
        <v>0</v>
      </c>
      <c r="AF382" s="31">
        <f>IFERROR(VLOOKUP(C382,kolo22!$C$6:$H$151,6,0),0)</f>
        <v>0</v>
      </c>
      <c r="AG382" s="31">
        <f>IFERROR(VLOOKUP(C382,kolo23!$C$6:$H$118,6,0),0)</f>
        <v>0</v>
      </c>
      <c r="AH382" s="32">
        <f>IFERROR(VLOOKUP(C382,kolo24!$C$6:$H$143,6,0),0)</f>
        <v>0</v>
      </c>
      <c r="AI382" s="33">
        <f t="array" ref="AI382">SUM(LARGE(AA382:AH382,{1,2,3,4,5}))</f>
        <v>0</v>
      </c>
      <c r="AJ382" s="30">
        <f>IFERROR(VLOOKUP(C382,kolo25!$C$6:$H$200,6,0),0)</f>
        <v>0</v>
      </c>
      <c r="AK382" s="27">
        <f>IFERROR(VLOOKUP(C382,kolo26!$C$6:$H$200,6,0),0)</f>
        <v>0</v>
      </c>
      <c r="AL382" s="27">
        <f>IFERROR(VLOOKUP(C382,kolo27!$C$6:$H$200,6,0),0)</f>
        <v>0</v>
      </c>
      <c r="AM382" s="31">
        <f>IFERROR(VLOOKUP(C382,kolo28!$C$6:$H$200,6,0),0)</f>
        <v>0</v>
      </c>
      <c r="AN382" s="31">
        <f>IFERROR(VLOOKUP(C382,kolo29!$C$6:$H$159,6,0),0)</f>
        <v>0</v>
      </c>
      <c r="AO382" s="31">
        <f>IFERROR(VLOOKUP(C382,kolo30!$C$6:$H$75,6,0),0)</f>
        <v>0</v>
      </c>
      <c r="AP382" s="31">
        <f>IFERROR(VLOOKUP(C382,kolo31!$C$6:$H$118,6,0),0)</f>
        <v>0</v>
      </c>
      <c r="AQ382" s="34">
        <f>IFERROR(VLOOKUP(C382,kolo32!$C$6:$H$200,6,0),0)</f>
        <v>0</v>
      </c>
      <c r="AR382" s="35">
        <f t="array" ref="AR382">SUM(LARGE(AJ382:AQ382,{1,2,3,4,5}))</f>
        <v>0</v>
      </c>
      <c r="AS382" s="36">
        <f>Q382+Z382+AI382+AR382</f>
        <v>0</v>
      </c>
    </row>
    <row r="383" spans="1:45" ht="20.399999999999999" hidden="1">
      <c r="A383" s="18">
        <f t="shared" si="11"/>
        <v>58</v>
      </c>
      <c r="B383" s="19" t="s">
        <v>47</v>
      </c>
      <c r="C383" s="20" t="str">
        <f>Popis!A378</f>
        <v>Levicki Jerko</v>
      </c>
      <c r="D383" s="21">
        <f>Popis!B378</f>
        <v>0</v>
      </c>
      <c r="E383" s="22" t="str">
        <f>LEFT($F383)</f>
        <v>M</v>
      </c>
      <c r="F383" s="23" t="str">
        <f>Popis!E378</f>
        <v>Mun</v>
      </c>
      <c r="G383" s="24" t="s">
        <v>48</v>
      </c>
      <c r="H383" s="25">
        <f>1 + COUNTIFS($AS$6:$AS$950,"&gt;" &amp;$AS383, $F$6:$F$950, $F383)</f>
        <v>14</v>
      </c>
      <c r="I383" s="26">
        <f>IFERROR(VLOOKUP(C383,kolo1!$C$8:$H$133,6,0),0)</f>
        <v>0</v>
      </c>
      <c r="J383" s="27">
        <f>IFERROR(VLOOKUP(C383,kolo2!$C$8:$H$199,6,0),0)</f>
        <v>0</v>
      </c>
      <c r="K383" s="27">
        <f>IFERROR(VLOOKUP(C383,kolo3!$C$7:$H$169,6,0),0)</f>
        <v>0</v>
      </c>
      <c r="L383" s="27">
        <f>IFERROR(VLOOKUP(C383,kolo4!$C$6:$H$171,6,0),0)</f>
        <v>0</v>
      </c>
      <c r="M383" s="27">
        <f>IFERROR(VLOOKUP(C383,kolo5!$C$6:$H$150,6,0),0)</f>
        <v>0</v>
      </c>
      <c r="N383" s="27">
        <f>IFERROR(VLOOKUP(C383,kolo6!$C$6:$H$153,6,0),0)</f>
        <v>0</v>
      </c>
      <c r="O383" s="27">
        <f>IFERROR(VLOOKUP(C383,kolo7!$C$6:$H$64,6,0),0)</f>
        <v>0</v>
      </c>
      <c r="P383" s="28">
        <f>IFERROR(VLOOKUP(C383,kolo8!$C$6:$H$134,6,0),0)</f>
        <v>0</v>
      </c>
      <c r="Q383" s="29">
        <f t="array" ref="Q383">SUM(LARGE(I383:P383,{1,2,3,4,5}))</f>
        <v>0</v>
      </c>
      <c r="R383" s="30">
        <f>IFERROR(VLOOKUP(C383,kolo9!$C$6:$H$200,6,0),0)</f>
        <v>0</v>
      </c>
      <c r="S383" s="27">
        <f>IFERROR(VLOOKUP(C383,kolo10!$C$6:$H$103,6,0),0)</f>
        <v>0</v>
      </c>
      <c r="T383" s="27">
        <f>IFERROR(VLOOKUP(C383,kolo11!$C$6:$H$154,6,0),0)</f>
        <v>0</v>
      </c>
      <c r="U383" s="31">
        <f>IFERROR(VLOOKUP(C383,kolo12!$C$6:$H$153,6,0),0)</f>
        <v>0</v>
      </c>
      <c r="V383" s="31">
        <f>IFERROR(VLOOKUP(C383,kolo13!$C$6:$H$151,6,0),0)</f>
        <v>0</v>
      </c>
      <c r="W383" s="31">
        <f>IFERROR(VLOOKUP(C383,kolo14!$C$6:$H$137,6,0),0)</f>
        <v>0</v>
      </c>
      <c r="X383" s="31">
        <f>IFERROR(VLOOKUP(C383,kolo15!$C$6:$H$149,6,0),0)</f>
        <v>0</v>
      </c>
      <c r="Y383" s="32">
        <f>IFERROR(VLOOKUP(C383,kolo16!$C$6:$H$155,6,0),0)</f>
        <v>0</v>
      </c>
      <c r="Z383" s="33">
        <f t="array" ref="Z383">SUM(LARGE(R383:Y383,{1,2,3,4,5}))</f>
        <v>0</v>
      </c>
      <c r="AA383" s="30">
        <f>IFERROR(VLOOKUP(C383,kolo17!$C$6:$H$151,6,0),0)</f>
        <v>0</v>
      </c>
      <c r="AB383" s="27">
        <f>IFERROR(VLOOKUP(C383,kolo18!$C$6:$H$157,6,0),0)</f>
        <v>0</v>
      </c>
      <c r="AC383" s="27">
        <f>IFERROR(VLOOKUP(C383,kolo19!$C$6:$H$150,6,0),0)</f>
        <v>0</v>
      </c>
      <c r="AD383" s="31">
        <f>IFERROR(VLOOKUP(C383,kolo20!$C$6:$H$145,6,0),0)</f>
        <v>0</v>
      </c>
      <c r="AE383" s="31">
        <f>IFERROR(VLOOKUP(C383,kolo21!$C$6:$H$152,6,0),0)</f>
        <v>0</v>
      </c>
      <c r="AF383" s="31">
        <f>IFERROR(VLOOKUP(C383,kolo22!$C$6:$H$151,6,0),0)</f>
        <v>0</v>
      </c>
      <c r="AG383" s="31">
        <f>IFERROR(VLOOKUP(C383,kolo23!$C$6:$H$118,6,0),0)</f>
        <v>0</v>
      </c>
      <c r="AH383" s="32">
        <f>IFERROR(VLOOKUP(C383,kolo24!$C$6:$H$143,6,0),0)</f>
        <v>0</v>
      </c>
      <c r="AI383" s="33">
        <f t="array" ref="AI383">SUM(LARGE(AA383:AH383,{1,2,3,4,5}))</f>
        <v>0</v>
      </c>
      <c r="AJ383" s="30">
        <f>IFERROR(VLOOKUP(C383,kolo25!$C$6:$H$200,6,0),0)</f>
        <v>0</v>
      </c>
      <c r="AK383" s="27">
        <f>IFERROR(VLOOKUP(C383,kolo26!$C$6:$H$200,6,0),0)</f>
        <v>0</v>
      </c>
      <c r="AL383" s="27">
        <f>IFERROR(VLOOKUP(C383,kolo27!$C$6:$H$200,6,0),0)</f>
        <v>0</v>
      </c>
      <c r="AM383" s="31">
        <f>IFERROR(VLOOKUP(C383,kolo28!$C$6:$H$200,6,0),0)</f>
        <v>0</v>
      </c>
      <c r="AN383" s="31">
        <f>IFERROR(VLOOKUP(C383,kolo29!$C$6:$H$159,6,0),0)</f>
        <v>0</v>
      </c>
      <c r="AO383" s="31">
        <f>IFERROR(VLOOKUP(C383,kolo30!$C$6:$H$75,6,0),0)</f>
        <v>0</v>
      </c>
      <c r="AP383" s="31">
        <f>IFERROR(VLOOKUP(C383,kolo31!$C$6:$H$118,6,0),0)</f>
        <v>0</v>
      </c>
      <c r="AQ383" s="34">
        <f>IFERROR(VLOOKUP(C383,kolo32!$C$6:$H$200,6,0),0)</f>
        <v>0</v>
      </c>
      <c r="AR383" s="35">
        <f t="array" ref="AR383">SUM(LARGE(AJ383:AQ383,{1,2,3,4,5}))</f>
        <v>0</v>
      </c>
      <c r="AS383" s="36">
        <f>Q383+Z383+AI383+AR383</f>
        <v>0</v>
      </c>
    </row>
    <row r="384" spans="1:45" ht="20.399999999999999" hidden="1">
      <c r="A384" s="18">
        <f t="shared" si="11"/>
        <v>58</v>
      </c>
      <c r="B384" s="19" t="s">
        <v>47</v>
      </c>
      <c r="C384" s="20" t="str">
        <f>Popis!A40</f>
        <v>Brođanac Igor</v>
      </c>
      <c r="D384" s="21">
        <f>Popis!B40</f>
        <v>1973</v>
      </c>
      <c r="E384" s="22" t="str">
        <f>LEFT($F384)</f>
        <v>M</v>
      </c>
      <c r="F384" s="23" t="str">
        <f>Popis!E40</f>
        <v>M45</v>
      </c>
      <c r="G384" s="24" t="s">
        <v>48</v>
      </c>
      <c r="H384" s="25">
        <f>1 + COUNTIFS($AS$6:$AS$950,"&gt;" &amp;$AS384, $F$6:$F$950, $F384)</f>
        <v>9</v>
      </c>
      <c r="I384" s="26">
        <f>IFERROR(VLOOKUP(C384,kolo1!$C$8:$H$133,6,0),0)</f>
        <v>0</v>
      </c>
      <c r="J384" s="27">
        <f>IFERROR(VLOOKUP(C384,kolo2!$C$8:$H$199,6,0),0)</f>
        <v>0</v>
      </c>
      <c r="K384" s="27">
        <f>IFERROR(VLOOKUP(C384,kolo3!$C$7:$H$169,6,0),0)</f>
        <v>0</v>
      </c>
      <c r="L384" s="27">
        <f>IFERROR(VLOOKUP(C384,kolo4!$C$6:$H$171,6,0),0)</f>
        <v>0</v>
      </c>
      <c r="M384" s="27">
        <f>IFERROR(VLOOKUP(C384,kolo5!$C$6:$H$150,6,0),0)</f>
        <v>0</v>
      </c>
      <c r="N384" s="27">
        <f>IFERROR(VLOOKUP(C384,kolo6!$C$6:$H$153,6,0),0)</f>
        <v>0</v>
      </c>
      <c r="O384" s="27">
        <f>IFERROR(VLOOKUP(C384,kolo7!$C$6:$H$64,6,0),0)</f>
        <v>0</v>
      </c>
      <c r="P384" s="28">
        <f>IFERROR(VLOOKUP(C384,kolo8!$C$6:$H$134,6,0),0)</f>
        <v>0</v>
      </c>
      <c r="Q384" s="29">
        <f t="array" ref="Q384">SUM(LARGE(I384:P384,{1,2,3,4,5}))</f>
        <v>0</v>
      </c>
      <c r="R384" s="30">
        <f>IFERROR(VLOOKUP(C384,kolo9!$C$6:$H$200,6,0),0)</f>
        <v>0</v>
      </c>
      <c r="S384" s="27">
        <f>IFERROR(VLOOKUP(C384,kolo10!$C$6:$H$103,6,0),0)</f>
        <v>0</v>
      </c>
      <c r="T384" s="27">
        <f>IFERROR(VLOOKUP(C384,kolo11!$C$6:$H$154,6,0),0)</f>
        <v>0</v>
      </c>
      <c r="U384" s="31">
        <f>IFERROR(VLOOKUP(C384,kolo12!$C$6:$H$153,6,0),0)</f>
        <v>0</v>
      </c>
      <c r="V384" s="31">
        <f>IFERROR(VLOOKUP(C384,kolo13!$C$6:$H$151,6,0),0)</f>
        <v>0</v>
      </c>
      <c r="W384" s="31">
        <f>IFERROR(VLOOKUP(C384,kolo14!$C$6:$H$137,6,0),0)</f>
        <v>0</v>
      </c>
      <c r="X384" s="31">
        <f>IFERROR(VLOOKUP(C384,kolo15!$C$6:$H$149,6,0),0)</f>
        <v>0</v>
      </c>
      <c r="Y384" s="32">
        <f>IFERROR(VLOOKUP(C384,kolo16!$C$6:$H$155,6,0),0)</f>
        <v>0</v>
      </c>
      <c r="Z384" s="33">
        <f t="array" ref="Z384">SUM(LARGE(R384:Y384,{1,2,3,4,5}))</f>
        <v>0</v>
      </c>
      <c r="AA384" s="30">
        <f>IFERROR(VLOOKUP(C384,kolo17!$C$6:$H$151,6,0),0)</f>
        <v>0</v>
      </c>
      <c r="AB384" s="27">
        <f>IFERROR(VLOOKUP(C384,kolo18!$C$6:$H$157,6,0),0)</f>
        <v>0</v>
      </c>
      <c r="AC384" s="27">
        <f>IFERROR(VLOOKUP(C384,kolo19!$C$6:$H$150,6,0),0)</f>
        <v>0</v>
      </c>
      <c r="AD384" s="31">
        <f>IFERROR(VLOOKUP(C384,kolo20!$C$6:$H$145,6,0),0)</f>
        <v>0</v>
      </c>
      <c r="AE384" s="31">
        <f>IFERROR(VLOOKUP(C384,kolo21!$C$6:$H$152,6,0),0)</f>
        <v>0</v>
      </c>
      <c r="AF384" s="31">
        <f>IFERROR(VLOOKUP(C384,kolo22!$C$6:$H$151,6,0),0)</f>
        <v>0</v>
      </c>
      <c r="AG384" s="31">
        <f>IFERROR(VLOOKUP(C384,kolo23!$C$6:$H$118,6,0),0)</f>
        <v>0</v>
      </c>
      <c r="AH384" s="32">
        <f>IFERROR(VLOOKUP(C384,kolo24!$C$6:$H$143,6,0),0)</f>
        <v>0</v>
      </c>
      <c r="AI384" s="33">
        <f t="array" ref="AI384">SUM(LARGE(AA384:AH384,{1,2,3,4,5}))</f>
        <v>0</v>
      </c>
      <c r="AJ384" s="30">
        <f>IFERROR(VLOOKUP(C384,kolo25!$C$6:$H$200,6,0),0)</f>
        <v>0</v>
      </c>
      <c r="AK384" s="27">
        <f>IFERROR(VLOOKUP(C384,kolo26!$C$6:$H$200,6,0),0)</f>
        <v>0</v>
      </c>
      <c r="AL384" s="27">
        <f>IFERROR(VLOOKUP(C384,kolo27!$C$6:$H$200,6,0),0)</f>
        <v>0</v>
      </c>
      <c r="AM384" s="31">
        <f>IFERROR(VLOOKUP(C384,kolo28!$C$6:$H$200,6,0),0)</f>
        <v>0</v>
      </c>
      <c r="AN384" s="31">
        <f>IFERROR(VLOOKUP(C384,kolo29!$C$6:$H$159,6,0),0)</f>
        <v>0</v>
      </c>
      <c r="AO384" s="31">
        <f>IFERROR(VLOOKUP(C384,kolo30!$C$6:$H$75,6,0),0)</f>
        <v>0</v>
      </c>
      <c r="AP384" s="31">
        <f>IFERROR(VLOOKUP(C384,kolo31!$C$6:$H$118,6,0),0)</f>
        <v>0</v>
      </c>
      <c r="AQ384" s="34">
        <f>IFERROR(VLOOKUP(C384,kolo32!$C$6:$H$200,6,0),0)</f>
        <v>0</v>
      </c>
      <c r="AR384" s="35">
        <f t="array" ref="AR384">SUM(LARGE(AJ384:AQ384,{1,2,3,4,5}))</f>
        <v>0</v>
      </c>
      <c r="AS384" s="36">
        <f>Q384+Z384+AI384+AR384</f>
        <v>0</v>
      </c>
    </row>
    <row r="385" spans="1:45" ht="20.399999999999999" hidden="1">
      <c r="A385" s="18">
        <f t="shared" si="11"/>
        <v>34</v>
      </c>
      <c r="B385" s="19" t="s">
        <v>47</v>
      </c>
      <c r="C385" s="20" t="str">
        <f>Popis!A391</f>
        <v>Zukić Gala</v>
      </c>
      <c r="D385" s="21">
        <f>Popis!B391</f>
        <v>0</v>
      </c>
      <c r="E385" s="22" t="str">
        <f>LEFT($F385)</f>
        <v>Ž</v>
      </c>
      <c r="F385" s="23" t="str">
        <f>Popis!E391</f>
        <v>Žun</v>
      </c>
      <c r="G385" s="24" t="s">
        <v>48</v>
      </c>
      <c r="H385" s="25">
        <f>1 + COUNTIFS($AS$6:$AS$950,"&gt;" &amp;$AS385, $F$6:$F$950, $F385)</f>
        <v>9</v>
      </c>
      <c r="I385" s="26">
        <f>IFERROR(VLOOKUP(C385,kolo1!$C$8:$H$133,6,0),0)</f>
        <v>0</v>
      </c>
      <c r="J385" s="27">
        <f>IFERROR(VLOOKUP(C385,kolo2!$C$8:$H$199,6,0),0)</f>
        <v>0</v>
      </c>
      <c r="K385" s="27">
        <f>IFERROR(VLOOKUP(C385,kolo3!$C$7:$H$169,6,0),0)</f>
        <v>0</v>
      </c>
      <c r="L385" s="27">
        <f>IFERROR(VLOOKUP(C385,kolo4!$C$6:$H$171,6,0),0)</f>
        <v>0</v>
      </c>
      <c r="M385" s="27">
        <f>IFERROR(VLOOKUP(C385,kolo5!$C$6:$H$150,6,0),0)</f>
        <v>0</v>
      </c>
      <c r="N385" s="27">
        <f>IFERROR(VLOOKUP(C385,kolo6!$C$6:$H$153,6,0),0)</f>
        <v>0</v>
      </c>
      <c r="O385" s="27">
        <f>IFERROR(VLOOKUP(C385,kolo7!$C$6:$H$64,6,0),0)</f>
        <v>0</v>
      </c>
      <c r="P385" s="28">
        <f>IFERROR(VLOOKUP(C385,kolo8!$C$6:$H$134,6,0),0)</f>
        <v>0</v>
      </c>
      <c r="Q385" s="29">
        <f t="array" ref="Q385">SUM(LARGE(I385:P385,{1,2,3,4,5}))</f>
        <v>0</v>
      </c>
      <c r="R385" s="30">
        <f>IFERROR(VLOOKUP(C385,kolo9!$C$6:$H$200,6,0),0)</f>
        <v>0</v>
      </c>
      <c r="S385" s="27">
        <f>IFERROR(VLOOKUP(C385,kolo10!$C$6:$H$103,6,0),0)</f>
        <v>0</v>
      </c>
      <c r="T385" s="27">
        <f>IFERROR(VLOOKUP(C385,kolo11!$C$6:$H$154,6,0),0)</f>
        <v>0</v>
      </c>
      <c r="U385" s="31">
        <f>IFERROR(VLOOKUP(C385,kolo12!$C$6:$H$153,6,0),0)</f>
        <v>0</v>
      </c>
      <c r="V385" s="31">
        <f>IFERROR(VLOOKUP(C385,kolo13!$C$6:$H$151,6,0),0)</f>
        <v>0</v>
      </c>
      <c r="W385" s="31">
        <f>IFERROR(VLOOKUP(C385,kolo14!$C$6:$H$137,6,0),0)</f>
        <v>0</v>
      </c>
      <c r="X385" s="31">
        <f>IFERROR(VLOOKUP(C385,kolo15!$C$6:$H$149,6,0),0)</f>
        <v>0</v>
      </c>
      <c r="Y385" s="32">
        <f>IFERROR(VLOOKUP(C385,kolo16!$C$6:$H$155,6,0),0)</f>
        <v>0</v>
      </c>
      <c r="Z385" s="33">
        <f t="array" ref="Z385">SUM(LARGE(R385:Y385,{1,2,3,4,5}))</f>
        <v>0</v>
      </c>
      <c r="AA385" s="30">
        <f>IFERROR(VLOOKUP(C385,kolo17!$C$6:$H$151,6,0),0)</f>
        <v>0</v>
      </c>
      <c r="AB385" s="27">
        <f>IFERROR(VLOOKUP(C385,kolo18!$C$6:$H$157,6,0),0)</f>
        <v>0</v>
      </c>
      <c r="AC385" s="27">
        <f>IFERROR(VLOOKUP(C385,kolo19!$C$6:$H$150,6,0),0)</f>
        <v>0</v>
      </c>
      <c r="AD385" s="31">
        <f>IFERROR(VLOOKUP(C385,kolo20!$C$6:$H$145,6,0),0)</f>
        <v>0</v>
      </c>
      <c r="AE385" s="31">
        <f>IFERROR(VLOOKUP(C385,kolo21!$C$6:$H$152,6,0),0)</f>
        <v>0</v>
      </c>
      <c r="AF385" s="31">
        <f>IFERROR(VLOOKUP(C385,kolo22!$C$6:$H$151,6,0),0)</f>
        <v>0</v>
      </c>
      <c r="AG385" s="31">
        <f>IFERROR(VLOOKUP(C385,kolo23!$C$6:$H$118,6,0),0)</f>
        <v>0</v>
      </c>
      <c r="AH385" s="32">
        <f>IFERROR(VLOOKUP(C385,kolo24!$C$6:$H$143,6,0),0)</f>
        <v>0</v>
      </c>
      <c r="AI385" s="33">
        <f t="array" ref="AI385">SUM(LARGE(AA385:AH385,{1,2,3,4,5}))</f>
        <v>0</v>
      </c>
      <c r="AJ385" s="30">
        <f>IFERROR(VLOOKUP(C385,kolo25!$C$6:$H$200,6,0),0)</f>
        <v>0</v>
      </c>
      <c r="AK385" s="27">
        <f>IFERROR(VLOOKUP(C385,kolo26!$C$6:$H$200,6,0),0)</f>
        <v>0</v>
      </c>
      <c r="AL385" s="27">
        <f>IFERROR(VLOOKUP(C385,kolo27!$C$6:$H$200,6,0),0)</f>
        <v>0</v>
      </c>
      <c r="AM385" s="31">
        <f>IFERROR(VLOOKUP(C385,kolo28!$C$6:$H$200,6,0),0)</f>
        <v>0</v>
      </c>
      <c r="AN385" s="31">
        <f>IFERROR(VLOOKUP(C385,kolo29!$C$6:$H$159,6,0),0)</f>
        <v>0</v>
      </c>
      <c r="AO385" s="31">
        <f>IFERROR(VLOOKUP(C385,kolo30!$C$6:$H$75,6,0),0)</f>
        <v>0</v>
      </c>
      <c r="AP385" s="31">
        <f>IFERROR(VLOOKUP(C385,kolo31!$C$6:$H$118,6,0),0)</f>
        <v>0</v>
      </c>
      <c r="AQ385" s="34">
        <f>IFERROR(VLOOKUP(C385,kolo32!$C$6:$H$200,6,0),0)</f>
        <v>0</v>
      </c>
      <c r="AR385" s="35">
        <f t="array" ref="AR385">SUM(LARGE(AJ385:AQ385,{1,2,3,4,5}))</f>
        <v>0</v>
      </c>
      <c r="AS385" s="36">
        <f>Q385+Z385+AI385+AR385</f>
        <v>0</v>
      </c>
    </row>
    <row r="386" spans="1:45" ht="20.399999999999999" hidden="1">
      <c r="A386" s="18">
        <f t="shared" si="11"/>
        <v>34</v>
      </c>
      <c r="B386" s="19" t="s">
        <v>47</v>
      </c>
      <c r="C386" s="20" t="str">
        <f>Popis!A392</f>
        <v>Horvat Nina</v>
      </c>
      <c r="D386" s="21">
        <f>Popis!B392</f>
        <v>0</v>
      </c>
      <c r="E386" s="22" t="str">
        <f>LEFT($F386)</f>
        <v>Ž</v>
      </c>
      <c r="F386" s="23" t="str">
        <f>Popis!E392</f>
        <v>Žun</v>
      </c>
      <c r="G386" s="24" t="s">
        <v>48</v>
      </c>
      <c r="H386" s="25">
        <f>1 + COUNTIFS($AS$6:$AS$950,"&gt;" &amp;$AS386, $F$6:$F$950, $F386)</f>
        <v>9</v>
      </c>
      <c r="I386" s="26">
        <f>IFERROR(VLOOKUP(C386,kolo1!$C$8:$H$133,6,0),0)</f>
        <v>0</v>
      </c>
      <c r="J386" s="27">
        <f>IFERROR(VLOOKUP(C386,kolo2!$C$8:$H$199,6,0),0)</f>
        <v>0</v>
      </c>
      <c r="K386" s="27">
        <f>IFERROR(VLOOKUP(C386,kolo3!$C$7:$H$169,6,0),0)</f>
        <v>0</v>
      </c>
      <c r="L386" s="27">
        <f>IFERROR(VLOOKUP(C386,kolo4!$C$6:$H$171,6,0),0)</f>
        <v>0</v>
      </c>
      <c r="M386" s="27">
        <f>IFERROR(VLOOKUP(C386,kolo5!$C$6:$H$150,6,0),0)</f>
        <v>0</v>
      </c>
      <c r="N386" s="27">
        <f>IFERROR(VLOOKUP(C386,kolo6!$C$6:$H$153,6,0),0)</f>
        <v>0</v>
      </c>
      <c r="O386" s="27">
        <f>IFERROR(VLOOKUP(C386,kolo7!$C$6:$H$64,6,0),0)</f>
        <v>0</v>
      </c>
      <c r="P386" s="28">
        <f>IFERROR(VLOOKUP(C386,kolo8!$C$6:$H$134,6,0),0)</f>
        <v>0</v>
      </c>
      <c r="Q386" s="29">
        <f t="array" ref="Q386">SUM(LARGE(I386:P386,{1,2,3,4,5}))</f>
        <v>0</v>
      </c>
      <c r="R386" s="30">
        <f>IFERROR(VLOOKUP(C386,kolo9!$C$6:$H$200,6,0),0)</f>
        <v>0</v>
      </c>
      <c r="S386" s="27">
        <f>IFERROR(VLOOKUP(C386,kolo10!$C$6:$H$103,6,0),0)</f>
        <v>0</v>
      </c>
      <c r="T386" s="27">
        <f>IFERROR(VLOOKUP(C386,kolo11!$C$6:$H$154,6,0),0)</f>
        <v>0</v>
      </c>
      <c r="U386" s="31">
        <f>IFERROR(VLOOKUP(C386,kolo12!$C$6:$H$153,6,0),0)</f>
        <v>0</v>
      </c>
      <c r="V386" s="31">
        <f>IFERROR(VLOOKUP(C386,kolo13!$C$6:$H$151,6,0),0)</f>
        <v>0</v>
      </c>
      <c r="W386" s="31">
        <f>IFERROR(VLOOKUP(C386,kolo14!$C$6:$H$137,6,0),0)</f>
        <v>0</v>
      </c>
      <c r="X386" s="31">
        <f>IFERROR(VLOOKUP(C386,kolo15!$C$6:$H$149,6,0),0)</f>
        <v>0</v>
      </c>
      <c r="Y386" s="32">
        <f>IFERROR(VLOOKUP(C386,kolo16!$C$6:$H$155,6,0),0)</f>
        <v>0</v>
      </c>
      <c r="Z386" s="33">
        <f t="array" ref="Z386">SUM(LARGE(R386:Y386,{1,2,3,4,5}))</f>
        <v>0</v>
      </c>
      <c r="AA386" s="30">
        <f>IFERROR(VLOOKUP(C386,kolo17!$C$6:$H$151,6,0),0)</f>
        <v>0</v>
      </c>
      <c r="AB386" s="27">
        <f>IFERROR(VLOOKUP(C386,kolo18!$C$6:$H$157,6,0),0)</f>
        <v>0</v>
      </c>
      <c r="AC386" s="27">
        <f>IFERROR(VLOOKUP(C386,kolo19!$C$6:$H$150,6,0),0)</f>
        <v>0</v>
      </c>
      <c r="AD386" s="31">
        <f>IFERROR(VLOOKUP(C386,kolo20!$C$6:$H$145,6,0),0)</f>
        <v>0</v>
      </c>
      <c r="AE386" s="31">
        <f>IFERROR(VLOOKUP(C386,kolo21!$C$6:$H$152,6,0),0)</f>
        <v>0</v>
      </c>
      <c r="AF386" s="31">
        <f>IFERROR(VLOOKUP(C386,kolo22!$C$6:$H$151,6,0),0)</f>
        <v>0</v>
      </c>
      <c r="AG386" s="31">
        <f>IFERROR(VLOOKUP(C386,kolo23!$C$6:$H$118,6,0),0)</f>
        <v>0</v>
      </c>
      <c r="AH386" s="32">
        <f>IFERROR(VLOOKUP(C386,kolo24!$C$6:$H$143,6,0),0)</f>
        <v>0</v>
      </c>
      <c r="AI386" s="33">
        <f t="array" ref="AI386">SUM(LARGE(AA386:AH386,{1,2,3,4,5}))</f>
        <v>0</v>
      </c>
      <c r="AJ386" s="30">
        <f>IFERROR(VLOOKUP(C386,kolo25!$C$6:$H$200,6,0),0)</f>
        <v>0</v>
      </c>
      <c r="AK386" s="27">
        <f>IFERROR(VLOOKUP(C386,kolo26!$C$6:$H$200,6,0),0)</f>
        <v>0</v>
      </c>
      <c r="AL386" s="27">
        <f>IFERROR(VLOOKUP(C386,kolo27!$C$6:$H$200,6,0),0)</f>
        <v>0</v>
      </c>
      <c r="AM386" s="31">
        <f>IFERROR(VLOOKUP(C386,kolo28!$C$6:$H$200,6,0),0)</f>
        <v>0</v>
      </c>
      <c r="AN386" s="31">
        <f>IFERROR(VLOOKUP(C386,kolo29!$C$6:$H$159,6,0),0)</f>
        <v>0</v>
      </c>
      <c r="AO386" s="31">
        <f>IFERROR(VLOOKUP(C386,kolo30!$C$6:$H$75,6,0),0)</f>
        <v>0</v>
      </c>
      <c r="AP386" s="31">
        <f>IFERROR(VLOOKUP(C386,kolo31!$C$6:$H$118,6,0),0)</f>
        <v>0</v>
      </c>
      <c r="AQ386" s="34">
        <f>IFERROR(VLOOKUP(C386,kolo32!$C$6:$H$200,6,0),0)</f>
        <v>0</v>
      </c>
      <c r="AR386" s="35">
        <f t="array" ref="AR386">SUM(LARGE(AJ386:AQ386,{1,2,3,4,5}))</f>
        <v>0</v>
      </c>
      <c r="AS386" s="36">
        <f>Q386+Z386+AI386+AR386</f>
        <v>0</v>
      </c>
    </row>
    <row r="387" spans="1:45" ht="20.399999999999999" hidden="1">
      <c r="A387" s="18">
        <f t="shared" si="11"/>
        <v>34</v>
      </c>
      <c r="B387" s="19" t="s">
        <v>47</v>
      </c>
      <c r="C387" s="20" t="str">
        <f>Popis!A393</f>
        <v>Župan Karla Marija</v>
      </c>
      <c r="D387" s="21">
        <f>Popis!B393</f>
        <v>0</v>
      </c>
      <c r="E387" s="22" t="str">
        <f>LEFT($F387)</f>
        <v>Ž</v>
      </c>
      <c r="F387" s="23" t="str">
        <f>Popis!E393</f>
        <v>Žun</v>
      </c>
      <c r="G387" s="24" t="s">
        <v>48</v>
      </c>
      <c r="H387" s="25">
        <f>1 + COUNTIFS($AS$6:$AS$950,"&gt;" &amp;$AS387, $F$6:$F$950, $F387)</f>
        <v>9</v>
      </c>
      <c r="I387" s="26">
        <f>IFERROR(VLOOKUP(C387,kolo1!$C$8:$H$133,6,0),0)</f>
        <v>0</v>
      </c>
      <c r="J387" s="27">
        <f>IFERROR(VLOOKUP(C387,kolo2!$C$8:$H$199,6,0),0)</f>
        <v>0</v>
      </c>
      <c r="K387" s="27">
        <f>IFERROR(VLOOKUP(C387,kolo3!$C$7:$H$169,6,0),0)</f>
        <v>0</v>
      </c>
      <c r="L387" s="27">
        <f>IFERROR(VLOOKUP(C387,kolo4!$C$6:$H$171,6,0),0)</f>
        <v>0</v>
      </c>
      <c r="M387" s="27">
        <f>IFERROR(VLOOKUP(C387,kolo5!$C$6:$H$150,6,0),0)</f>
        <v>0</v>
      </c>
      <c r="N387" s="27">
        <f>IFERROR(VLOOKUP(C387,kolo6!$C$6:$H$153,6,0),0)</f>
        <v>0</v>
      </c>
      <c r="O387" s="27">
        <f>IFERROR(VLOOKUP(C387,kolo7!$C$6:$H$64,6,0),0)</f>
        <v>0</v>
      </c>
      <c r="P387" s="28">
        <f>IFERROR(VLOOKUP(C387,kolo8!$C$6:$H$134,6,0),0)</f>
        <v>0</v>
      </c>
      <c r="Q387" s="29">
        <f t="array" ref="Q387">SUM(LARGE(I387:P387,{1,2,3,4,5}))</f>
        <v>0</v>
      </c>
      <c r="R387" s="30">
        <f>IFERROR(VLOOKUP(C387,kolo9!$C$6:$H$200,6,0),0)</f>
        <v>0</v>
      </c>
      <c r="S387" s="27">
        <f>IFERROR(VLOOKUP(C387,kolo10!$C$6:$H$103,6,0),0)</f>
        <v>0</v>
      </c>
      <c r="T387" s="27">
        <f>IFERROR(VLOOKUP(C387,kolo11!$C$6:$H$154,6,0),0)</f>
        <v>0</v>
      </c>
      <c r="U387" s="31">
        <f>IFERROR(VLOOKUP(C387,kolo12!$C$6:$H$153,6,0),0)</f>
        <v>0</v>
      </c>
      <c r="V387" s="31">
        <f>IFERROR(VLOOKUP(C387,kolo13!$C$6:$H$151,6,0),0)</f>
        <v>0</v>
      </c>
      <c r="W387" s="31">
        <f>IFERROR(VLOOKUP(C387,kolo14!$C$6:$H$137,6,0),0)</f>
        <v>0</v>
      </c>
      <c r="X387" s="31">
        <f>IFERROR(VLOOKUP(C387,kolo15!$C$6:$H$149,6,0),0)</f>
        <v>0</v>
      </c>
      <c r="Y387" s="32">
        <f>IFERROR(VLOOKUP(C387,kolo16!$C$6:$H$155,6,0),0)</f>
        <v>0</v>
      </c>
      <c r="Z387" s="33">
        <f t="array" ref="Z387">SUM(LARGE(R387:Y387,{1,2,3,4,5}))</f>
        <v>0</v>
      </c>
      <c r="AA387" s="30">
        <f>IFERROR(VLOOKUP(C387,kolo17!$C$6:$H$151,6,0),0)</f>
        <v>0</v>
      </c>
      <c r="AB387" s="27">
        <f>IFERROR(VLOOKUP(C387,kolo18!$C$6:$H$157,6,0),0)</f>
        <v>0</v>
      </c>
      <c r="AC387" s="27">
        <f>IFERROR(VLOOKUP(C387,kolo19!$C$6:$H$150,6,0),0)</f>
        <v>0</v>
      </c>
      <c r="AD387" s="31">
        <f>IFERROR(VLOOKUP(C387,kolo20!$C$6:$H$145,6,0),0)</f>
        <v>0</v>
      </c>
      <c r="AE387" s="31">
        <f>IFERROR(VLOOKUP(C387,kolo21!$C$6:$H$152,6,0),0)</f>
        <v>0</v>
      </c>
      <c r="AF387" s="31">
        <f>IFERROR(VLOOKUP(C387,kolo22!$C$6:$H$151,6,0),0)</f>
        <v>0</v>
      </c>
      <c r="AG387" s="31">
        <f>IFERROR(VLOOKUP(C387,kolo23!$C$6:$H$118,6,0),0)</f>
        <v>0</v>
      </c>
      <c r="AH387" s="32">
        <f>IFERROR(VLOOKUP(C387,kolo24!$C$6:$H$143,6,0),0)</f>
        <v>0</v>
      </c>
      <c r="AI387" s="33">
        <f t="array" ref="AI387">SUM(LARGE(AA387:AH387,{1,2,3,4,5}))</f>
        <v>0</v>
      </c>
      <c r="AJ387" s="30">
        <f>IFERROR(VLOOKUP(C387,kolo25!$C$6:$H$200,6,0),0)</f>
        <v>0</v>
      </c>
      <c r="AK387" s="27">
        <f>IFERROR(VLOOKUP(C387,kolo26!$C$6:$H$200,6,0),0)</f>
        <v>0</v>
      </c>
      <c r="AL387" s="27">
        <f>IFERROR(VLOOKUP(C387,kolo27!$C$6:$H$200,6,0),0)</f>
        <v>0</v>
      </c>
      <c r="AM387" s="31">
        <f>IFERROR(VLOOKUP(C387,kolo28!$C$6:$H$200,6,0),0)</f>
        <v>0</v>
      </c>
      <c r="AN387" s="31">
        <f>IFERROR(VLOOKUP(C387,kolo29!$C$6:$H$159,6,0),0)</f>
        <v>0</v>
      </c>
      <c r="AO387" s="31">
        <f>IFERROR(VLOOKUP(C387,kolo30!$C$6:$H$75,6,0),0)</f>
        <v>0</v>
      </c>
      <c r="AP387" s="31">
        <f>IFERROR(VLOOKUP(C387,kolo31!$C$6:$H$118,6,0),0)</f>
        <v>0</v>
      </c>
      <c r="AQ387" s="34">
        <f>IFERROR(VLOOKUP(C387,kolo32!$C$6:$H$200,6,0),0)</f>
        <v>0</v>
      </c>
      <c r="AR387" s="35">
        <f t="array" ref="AR387">SUM(LARGE(AJ387:AQ387,{1,2,3,4,5}))</f>
        <v>0</v>
      </c>
      <c r="AS387" s="36">
        <f>Q387+Z387+AI387+AR387</f>
        <v>0</v>
      </c>
    </row>
    <row r="388" spans="1:45" ht="20.399999999999999" hidden="1">
      <c r="A388" s="18">
        <f t="shared" si="11"/>
        <v>58</v>
      </c>
      <c r="B388" s="19" t="s">
        <v>47</v>
      </c>
      <c r="C388" s="20" t="str">
        <f>Popis!A415</f>
        <v>Friščić Gabriel</v>
      </c>
      <c r="D388" s="21">
        <f>Popis!B415</f>
        <v>0</v>
      </c>
      <c r="E388" s="22" t="str">
        <f>LEFT($F388)</f>
        <v>M</v>
      </c>
      <c r="F388" s="23" t="str">
        <f>Popis!E415</f>
        <v>Mun</v>
      </c>
      <c r="G388" s="24" t="s">
        <v>48</v>
      </c>
      <c r="H388" s="25">
        <f>1 + COUNTIFS($AS$6:$AS$950,"&gt;" &amp;$AS388, $F$6:$F$950, $F388)</f>
        <v>14</v>
      </c>
      <c r="I388" s="26">
        <f>IFERROR(VLOOKUP(C388,kolo1!$C$8:$H$133,6,0),0)</f>
        <v>0</v>
      </c>
      <c r="J388" s="27">
        <f>IFERROR(VLOOKUP(C388,kolo2!$C$8:$H$199,6,0),0)</f>
        <v>0</v>
      </c>
      <c r="K388" s="27">
        <f>IFERROR(VLOOKUP(C388,kolo3!$C$7:$H$169,6,0),0)</f>
        <v>0</v>
      </c>
      <c r="L388" s="27">
        <f>IFERROR(VLOOKUP(C388,kolo4!$C$6:$H$171,6,0),0)</f>
        <v>0</v>
      </c>
      <c r="M388" s="27">
        <f>IFERROR(VLOOKUP(C388,kolo5!$C$6:$H$150,6,0),0)</f>
        <v>0</v>
      </c>
      <c r="N388" s="27">
        <f>IFERROR(VLOOKUP(C388,kolo6!$C$6:$H$153,6,0),0)</f>
        <v>0</v>
      </c>
      <c r="O388" s="27">
        <f>IFERROR(VLOOKUP(C388,kolo7!$C$6:$H$64,6,0),0)</f>
        <v>0</v>
      </c>
      <c r="P388" s="28">
        <f>IFERROR(VLOOKUP(C388,kolo8!$C$6:$H$134,6,0),0)</f>
        <v>0</v>
      </c>
      <c r="Q388" s="29">
        <f t="array" ref="Q388">SUM(LARGE(I388:P388,{1,2,3,4,5}))</f>
        <v>0</v>
      </c>
      <c r="R388" s="30">
        <f>IFERROR(VLOOKUP(C388,kolo9!$C$6:$H$200,6,0),0)</f>
        <v>0</v>
      </c>
      <c r="S388" s="27">
        <f>IFERROR(VLOOKUP(C388,kolo10!$C$6:$H$103,6,0),0)</f>
        <v>0</v>
      </c>
      <c r="T388" s="27">
        <f>IFERROR(VLOOKUP(C388,kolo11!$C$6:$H$154,6,0),0)</f>
        <v>0</v>
      </c>
      <c r="U388" s="31">
        <f>IFERROR(VLOOKUP(C388,kolo12!$C$6:$H$153,6,0),0)</f>
        <v>0</v>
      </c>
      <c r="V388" s="31">
        <f>IFERROR(VLOOKUP(C388,kolo13!$C$6:$H$151,6,0),0)</f>
        <v>0</v>
      </c>
      <c r="W388" s="31">
        <f>IFERROR(VLOOKUP(C388,kolo14!$C$6:$H$137,6,0),0)</f>
        <v>0</v>
      </c>
      <c r="X388" s="31">
        <f>IFERROR(VLOOKUP(C388,kolo15!$C$6:$H$149,6,0),0)</f>
        <v>0</v>
      </c>
      <c r="Y388" s="32">
        <f>IFERROR(VLOOKUP(C388,kolo16!$C$6:$H$155,6,0),0)</f>
        <v>0</v>
      </c>
      <c r="Z388" s="33">
        <f t="array" ref="Z388">SUM(LARGE(R388:Y388,{1,2,3,4,5}))</f>
        <v>0</v>
      </c>
      <c r="AA388" s="30">
        <f>IFERROR(VLOOKUP(C388,kolo17!$C$6:$H$151,6,0),0)</f>
        <v>0</v>
      </c>
      <c r="AB388" s="27">
        <f>IFERROR(VLOOKUP(C388,kolo18!$C$6:$H$157,6,0),0)</f>
        <v>0</v>
      </c>
      <c r="AC388" s="27">
        <f>IFERROR(VLOOKUP(C388,kolo19!$C$6:$H$150,6,0),0)</f>
        <v>0</v>
      </c>
      <c r="AD388" s="31">
        <f>IFERROR(VLOOKUP(C388,kolo20!$C$6:$H$145,6,0),0)</f>
        <v>0</v>
      </c>
      <c r="AE388" s="31">
        <f>IFERROR(VLOOKUP(C388,kolo21!$C$6:$H$152,6,0),0)</f>
        <v>0</v>
      </c>
      <c r="AF388" s="31">
        <f>IFERROR(VLOOKUP(C388,kolo22!$C$6:$H$151,6,0),0)</f>
        <v>0</v>
      </c>
      <c r="AG388" s="31">
        <f>IFERROR(VLOOKUP(C388,kolo23!$C$6:$H$118,6,0),0)</f>
        <v>0</v>
      </c>
      <c r="AH388" s="32">
        <f>IFERROR(VLOOKUP(C388,kolo24!$C$6:$H$143,6,0),0)</f>
        <v>0</v>
      </c>
      <c r="AI388" s="33">
        <f t="array" ref="AI388">SUM(LARGE(AA388:AH388,{1,2,3,4,5}))</f>
        <v>0</v>
      </c>
      <c r="AJ388" s="30">
        <f>IFERROR(VLOOKUP(C388,kolo25!$C$6:$H$200,6,0),0)</f>
        <v>0</v>
      </c>
      <c r="AK388" s="27">
        <f>IFERROR(VLOOKUP(C388,kolo26!$C$6:$H$200,6,0),0)</f>
        <v>0</v>
      </c>
      <c r="AL388" s="27">
        <f>IFERROR(VLOOKUP(C388,kolo27!$C$6:$H$200,6,0),0)</f>
        <v>0</v>
      </c>
      <c r="AM388" s="31">
        <f>IFERROR(VLOOKUP(C388,kolo28!$C$6:$H$200,6,0),0)</f>
        <v>0</v>
      </c>
      <c r="AN388" s="31">
        <f>IFERROR(VLOOKUP(C388,kolo29!$C$6:$H$159,6,0),0)</f>
        <v>0</v>
      </c>
      <c r="AO388" s="31">
        <f>IFERROR(VLOOKUP(C388,kolo30!$C$6:$H$75,6,0),0)</f>
        <v>0</v>
      </c>
      <c r="AP388" s="31">
        <f>IFERROR(VLOOKUP(C388,kolo31!$C$6:$H$118,6,0),0)</f>
        <v>0</v>
      </c>
      <c r="AQ388" s="34">
        <f>IFERROR(VLOOKUP(C388,kolo32!$C$6:$H$200,6,0),0)</f>
        <v>0</v>
      </c>
      <c r="AR388" s="35">
        <f t="array" ref="AR388">SUM(LARGE(AJ388:AQ388,{1,2,3,4,5}))</f>
        <v>0</v>
      </c>
      <c r="AS388" s="36">
        <f>Q388+Z388+AI388+AR388</f>
        <v>0</v>
      </c>
    </row>
    <row r="389" spans="1:45" ht="20.399999999999999" hidden="1">
      <c r="A389" s="18">
        <f t="shared" si="11"/>
        <v>58</v>
      </c>
      <c r="B389" s="19" t="s">
        <v>47</v>
      </c>
      <c r="C389" s="20" t="str">
        <f>Popis!A416</f>
        <v>Sterjovski Risto</v>
      </c>
      <c r="D389" s="21">
        <f>Popis!B416</f>
        <v>0</v>
      </c>
      <c r="E389" s="22" t="str">
        <f>LEFT($F389)</f>
        <v>M</v>
      </c>
      <c r="F389" s="23" t="str">
        <f>Popis!E416</f>
        <v>Mun</v>
      </c>
      <c r="G389" s="24" t="s">
        <v>48</v>
      </c>
      <c r="H389" s="25">
        <f>1 + COUNTIFS($AS$6:$AS$950,"&gt;" &amp;$AS389, $F$6:$F$950, $F389)</f>
        <v>14</v>
      </c>
      <c r="I389" s="26">
        <f>IFERROR(VLOOKUP(C389,kolo1!$C$8:$H$133,6,0),0)</f>
        <v>0</v>
      </c>
      <c r="J389" s="27">
        <f>IFERROR(VLOOKUP(C389,kolo2!$C$8:$H$199,6,0),0)</f>
        <v>0</v>
      </c>
      <c r="K389" s="27">
        <f>IFERROR(VLOOKUP(C389,kolo3!$C$7:$H$169,6,0),0)</f>
        <v>0</v>
      </c>
      <c r="L389" s="27">
        <f>IFERROR(VLOOKUP(C389,kolo4!$C$6:$H$171,6,0),0)</f>
        <v>0</v>
      </c>
      <c r="M389" s="27">
        <f>IFERROR(VLOOKUP(C389,kolo5!$C$6:$H$150,6,0),0)</f>
        <v>0</v>
      </c>
      <c r="N389" s="27">
        <f>IFERROR(VLOOKUP(C389,kolo6!$C$6:$H$153,6,0),0)</f>
        <v>0</v>
      </c>
      <c r="O389" s="27">
        <f>IFERROR(VLOOKUP(C389,kolo7!$C$6:$H$64,6,0),0)</f>
        <v>0</v>
      </c>
      <c r="P389" s="28">
        <f>IFERROR(VLOOKUP(C389,kolo8!$C$6:$H$134,6,0),0)</f>
        <v>0</v>
      </c>
      <c r="Q389" s="29">
        <f t="array" ref="Q389">SUM(LARGE(I389:P389,{1,2,3,4,5}))</f>
        <v>0</v>
      </c>
      <c r="R389" s="30">
        <f>IFERROR(VLOOKUP(C389,kolo9!$C$6:$H$200,6,0),0)</f>
        <v>0</v>
      </c>
      <c r="S389" s="27">
        <f>IFERROR(VLOOKUP(C389,kolo10!$C$6:$H$103,6,0),0)</f>
        <v>0</v>
      </c>
      <c r="T389" s="27">
        <f>IFERROR(VLOOKUP(C389,kolo11!$C$6:$H$154,6,0),0)</f>
        <v>0</v>
      </c>
      <c r="U389" s="31">
        <f>IFERROR(VLOOKUP(C389,kolo12!$C$6:$H$153,6,0),0)</f>
        <v>0</v>
      </c>
      <c r="V389" s="31">
        <f>IFERROR(VLOOKUP(C389,kolo13!$C$6:$H$151,6,0),0)</f>
        <v>0</v>
      </c>
      <c r="W389" s="31">
        <f>IFERROR(VLOOKUP(C389,kolo14!$C$6:$H$137,6,0),0)</f>
        <v>0</v>
      </c>
      <c r="X389" s="31">
        <f>IFERROR(VLOOKUP(C389,kolo15!$C$6:$H$149,6,0),0)</f>
        <v>0</v>
      </c>
      <c r="Y389" s="32">
        <f>IFERROR(VLOOKUP(C389,kolo16!$C$6:$H$155,6,0),0)</f>
        <v>0</v>
      </c>
      <c r="Z389" s="33">
        <f t="array" ref="Z389">SUM(LARGE(R389:Y389,{1,2,3,4,5}))</f>
        <v>0</v>
      </c>
      <c r="AA389" s="30">
        <f>IFERROR(VLOOKUP(C389,kolo17!$C$6:$H$151,6,0),0)</f>
        <v>0</v>
      </c>
      <c r="AB389" s="27">
        <f>IFERROR(VLOOKUP(C389,kolo18!$C$6:$H$157,6,0),0)</f>
        <v>0</v>
      </c>
      <c r="AC389" s="27">
        <f>IFERROR(VLOOKUP(C389,kolo19!$C$6:$H$150,6,0),0)</f>
        <v>0</v>
      </c>
      <c r="AD389" s="31">
        <f>IFERROR(VLOOKUP(C389,kolo20!$C$6:$H$145,6,0),0)</f>
        <v>0</v>
      </c>
      <c r="AE389" s="31">
        <f>IFERROR(VLOOKUP(C389,kolo21!$C$6:$H$152,6,0),0)</f>
        <v>0</v>
      </c>
      <c r="AF389" s="31">
        <f>IFERROR(VLOOKUP(C389,kolo22!$C$6:$H$151,6,0),0)</f>
        <v>0</v>
      </c>
      <c r="AG389" s="31">
        <f>IFERROR(VLOOKUP(C389,kolo23!$C$6:$H$118,6,0),0)</f>
        <v>0</v>
      </c>
      <c r="AH389" s="32">
        <f>IFERROR(VLOOKUP(C389,kolo24!$C$6:$H$143,6,0),0)</f>
        <v>0</v>
      </c>
      <c r="AI389" s="33">
        <f t="array" ref="AI389">SUM(LARGE(AA389:AH389,{1,2,3,4,5}))</f>
        <v>0</v>
      </c>
      <c r="AJ389" s="30">
        <f>IFERROR(VLOOKUP(C389,kolo25!$C$6:$H$200,6,0),0)</f>
        <v>0</v>
      </c>
      <c r="AK389" s="27">
        <f>IFERROR(VLOOKUP(C389,kolo26!$C$6:$H$200,6,0),0)</f>
        <v>0</v>
      </c>
      <c r="AL389" s="27">
        <f>IFERROR(VLOOKUP(C389,kolo27!$C$6:$H$200,6,0),0)</f>
        <v>0</v>
      </c>
      <c r="AM389" s="31">
        <f>IFERROR(VLOOKUP(C389,kolo28!$C$6:$H$200,6,0),0)</f>
        <v>0</v>
      </c>
      <c r="AN389" s="31">
        <f>IFERROR(VLOOKUP(C389,kolo29!$C$6:$H$159,6,0),0)</f>
        <v>0</v>
      </c>
      <c r="AO389" s="31">
        <f>IFERROR(VLOOKUP(C389,kolo30!$C$6:$H$75,6,0),0)</f>
        <v>0</v>
      </c>
      <c r="AP389" s="31">
        <f>IFERROR(VLOOKUP(C389,kolo31!$C$6:$H$118,6,0),0)</f>
        <v>0</v>
      </c>
      <c r="AQ389" s="34">
        <f>IFERROR(VLOOKUP(C389,kolo32!$C$6:$H$200,6,0),0)</f>
        <v>0</v>
      </c>
      <c r="AR389" s="35">
        <f t="array" ref="AR389">SUM(LARGE(AJ389:AQ389,{1,2,3,4,5}))</f>
        <v>0</v>
      </c>
      <c r="AS389" s="36">
        <f>Q389+Z389+AI389+AR389</f>
        <v>0</v>
      </c>
    </row>
    <row r="390" spans="1:45" ht="20.399999999999999" hidden="1">
      <c r="A390" s="18">
        <f t="shared" ref="A390:A453" si="12">1 + COUNTIFS($AS$6:$AS$950,"&gt;" &amp;$AS390, $E$6:$E$950, $E390)</f>
        <v>58</v>
      </c>
      <c r="B390" s="19" t="s">
        <v>47</v>
      </c>
      <c r="C390" s="20" t="str">
        <f>Popis!A105</f>
        <v>Hudec Goran</v>
      </c>
      <c r="D390" s="21">
        <f>Popis!B105</f>
        <v>1950</v>
      </c>
      <c r="E390" s="22" t="str">
        <f>LEFT($F390)</f>
        <v>M</v>
      </c>
      <c r="F390" s="23" t="str">
        <f>Popis!E105</f>
        <v>M70</v>
      </c>
      <c r="G390" s="24" t="s">
        <v>48</v>
      </c>
      <c r="H390" s="25">
        <f>1 + COUNTIFS($AS$6:$AS$950,"&gt;" &amp;$AS390, $F$6:$F$950, $F390)</f>
        <v>7</v>
      </c>
      <c r="I390" s="26">
        <f>IFERROR(VLOOKUP(C390,kolo1!$C$8:$H$133,6,0),0)</f>
        <v>0</v>
      </c>
      <c r="J390" s="27">
        <f>IFERROR(VLOOKUP(C390,kolo2!$C$8:$H$199,6,0),0)</f>
        <v>0</v>
      </c>
      <c r="K390" s="27">
        <f>IFERROR(VLOOKUP(C390,kolo3!$C$7:$H$169,6,0),0)</f>
        <v>0</v>
      </c>
      <c r="L390" s="27">
        <f>IFERROR(VLOOKUP(C390,kolo4!$C$6:$H$171,6,0),0)</f>
        <v>0</v>
      </c>
      <c r="M390" s="27">
        <f>IFERROR(VLOOKUP(C390,kolo5!$C$6:$H$150,6,0),0)</f>
        <v>0</v>
      </c>
      <c r="N390" s="27">
        <f>IFERROR(VLOOKUP(C390,kolo6!$C$6:$H$153,6,0),0)</f>
        <v>0</v>
      </c>
      <c r="O390" s="27">
        <f>IFERROR(VLOOKUP(C390,kolo7!$C$6:$H$64,6,0),0)</f>
        <v>0</v>
      </c>
      <c r="P390" s="28">
        <f>IFERROR(VLOOKUP(C390,kolo8!$C$6:$H$134,6,0),0)</f>
        <v>0</v>
      </c>
      <c r="Q390" s="29">
        <f t="array" ref="Q390">SUM(LARGE(I390:P390,{1,2,3,4,5}))</f>
        <v>0</v>
      </c>
      <c r="R390" s="30">
        <f>IFERROR(VLOOKUP(C390,kolo9!$C$6:$H$200,6,0),0)</f>
        <v>0</v>
      </c>
      <c r="S390" s="27">
        <f>IFERROR(VLOOKUP(C390,kolo10!$C$6:$H$103,6,0),0)</f>
        <v>0</v>
      </c>
      <c r="T390" s="27">
        <f>IFERROR(VLOOKUP(C390,kolo11!$C$6:$H$154,6,0),0)</f>
        <v>0</v>
      </c>
      <c r="U390" s="31">
        <f>IFERROR(VLOOKUP(C390,kolo12!$C$6:$H$153,6,0),0)</f>
        <v>0</v>
      </c>
      <c r="V390" s="31">
        <f>IFERROR(VLOOKUP(C390,kolo13!$C$6:$H$151,6,0),0)</f>
        <v>0</v>
      </c>
      <c r="W390" s="31">
        <f>IFERROR(VLOOKUP(C390,kolo14!$C$6:$H$137,6,0),0)</f>
        <v>0</v>
      </c>
      <c r="X390" s="31">
        <f>IFERROR(VLOOKUP(C390,kolo15!$C$6:$H$149,6,0),0)</f>
        <v>0</v>
      </c>
      <c r="Y390" s="32">
        <f>IFERROR(VLOOKUP(C390,kolo16!$C$6:$H$155,6,0),0)</f>
        <v>0</v>
      </c>
      <c r="Z390" s="33">
        <f t="array" ref="Z390">SUM(LARGE(R390:Y390,{1,2,3,4,5}))</f>
        <v>0</v>
      </c>
      <c r="AA390" s="30">
        <f>IFERROR(VLOOKUP(C390,kolo17!$C$6:$H$151,6,0),0)</f>
        <v>0</v>
      </c>
      <c r="AB390" s="27">
        <f>IFERROR(VLOOKUP(C390,kolo18!$C$6:$H$157,6,0),0)</f>
        <v>0</v>
      </c>
      <c r="AC390" s="27">
        <f>IFERROR(VLOOKUP(C390,kolo19!$C$6:$H$150,6,0),0)</f>
        <v>0</v>
      </c>
      <c r="AD390" s="31">
        <f>IFERROR(VLOOKUP(C390,kolo20!$C$6:$H$145,6,0),0)</f>
        <v>0</v>
      </c>
      <c r="AE390" s="31">
        <f>IFERROR(VLOOKUP(C390,kolo21!$C$6:$H$152,6,0),0)</f>
        <v>0</v>
      </c>
      <c r="AF390" s="31">
        <f>IFERROR(VLOOKUP(C390,kolo22!$C$6:$H$151,6,0),0)</f>
        <v>0</v>
      </c>
      <c r="AG390" s="31">
        <f>IFERROR(VLOOKUP(C390,kolo23!$C$6:$H$118,6,0),0)</f>
        <v>0</v>
      </c>
      <c r="AH390" s="32">
        <f>IFERROR(VLOOKUP(C390,kolo24!$C$6:$H$143,6,0),0)</f>
        <v>0</v>
      </c>
      <c r="AI390" s="33">
        <f t="array" ref="AI390">SUM(LARGE(AA390:AH390,{1,2,3,4,5}))</f>
        <v>0</v>
      </c>
      <c r="AJ390" s="30">
        <f>IFERROR(VLOOKUP(C390,kolo25!$C$6:$H$200,6,0),0)</f>
        <v>0</v>
      </c>
      <c r="AK390" s="27">
        <f>IFERROR(VLOOKUP(C390,kolo26!$C$6:$H$200,6,0),0)</f>
        <v>0</v>
      </c>
      <c r="AL390" s="27">
        <f>IFERROR(VLOOKUP(C390,kolo27!$C$6:$H$200,6,0),0)</f>
        <v>0</v>
      </c>
      <c r="AM390" s="31">
        <f>IFERROR(VLOOKUP(C390,kolo28!$C$6:$H$200,6,0),0)</f>
        <v>0</v>
      </c>
      <c r="AN390" s="31">
        <f>IFERROR(VLOOKUP(C390,kolo29!$C$6:$H$159,6,0),0)</f>
        <v>0</v>
      </c>
      <c r="AO390" s="31">
        <f>IFERROR(VLOOKUP(C390,kolo30!$C$6:$H$75,6,0),0)</f>
        <v>0</v>
      </c>
      <c r="AP390" s="31">
        <f>IFERROR(VLOOKUP(C390,kolo31!$C$6:$H$118,6,0),0)</f>
        <v>0</v>
      </c>
      <c r="AQ390" s="34">
        <f>IFERROR(VLOOKUP(C390,kolo32!$C$6:$H$200,6,0),0)</f>
        <v>0</v>
      </c>
      <c r="AR390" s="35">
        <f t="array" ref="AR390">SUM(LARGE(AJ390:AQ390,{1,2,3,4,5}))</f>
        <v>0</v>
      </c>
      <c r="AS390" s="36">
        <f>Q390+Z390+AI390+AR390</f>
        <v>0</v>
      </c>
    </row>
    <row r="391" spans="1:45" ht="20.399999999999999" hidden="1">
      <c r="A391" s="18">
        <f t="shared" si="12"/>
        <v>58</v>
      </c>
      <c r="B391" s="19" t="s">
        <v>47</v>
      </c>
      <c r="C391" s="20" t="str">
        <f>Popis!A235</f>
        <v>Salajster Tomislav</v>
      </c>
      <c r="D391" s="21">
        <f>Popis!B235</f>
        <v>1978</v>
      </c>
      <c r="E391" s="22" t="str">
        <f>LEFT($F391)</f>
        <v>M</v>
      </c>
      <c r="F391" s="23" t="str">
        <f>Popis!E235</f>
        <v>M40</v>
      </c>
      <c r="G391" s="24" t="s">
        <v>48</v>
      </c>
      <c r="H391" s="25">
        <f>1 + COUNTIFS($AS$6:$AS$950,"&gt;" &amp;$AS391, $F$6:$F$950, $F391)</f>
        <v>5</v>
      </c>
      <c r="I391" s="26">
        <f>IFERROR(VLOOKUP(C391,kolo1!$C$8:$H$133,6,0),0)</f>
        <v>0</v>
      </c>
      <c r="J391" s="27">
        <f>IFERROR(VLOOKUP(C391,kolo2!$C$8:$H$199,6,0),0)</f>
        <v>0</v>
      </c>
      <c r="K391" s="27">
        <f>IFERROR(VLOOKUP(C391,kolo3!$C$7:$H$169,6,0),0)</f>
        <v>0</v>
      </c>
      <c r="L391" s="27">
        <f>IFERROR(VLOOKUP(C391,kolo4!$C$6:$H$171,6,0),0)</f>
        <v>0</v>
      </c>
      <c r="M391" s="27">
        <f>IFERROR(VLOOKUP(C391,kolo5!$C$6:$H$150,6,0),0)</f>
        <v>0</v>
      </c>
      <c r="N391" s="27">
        <f>IFERROR(VLOOKUP(C391,kolo6!$C$6:$H$153,6,0),0)</f>
        <v>0</v>
      </c>
      <c r="O391" s="27">
        <f>IFERROR(VLOOKUP(C391,kolo7!$C$6:$H$64,6,0),0)</f>
        <v>0</v>
      </c>
      <c r="P391" s="28">
        <f>IFERROR(VLOOKUP(C391,kolo8!$C$6:$H$134,6,0),0)</f>
        <v>0</v>
      </c>
      <c r="Q391" s="29">
        <f t="array" ref="Q391">SUM(LARGE(I391:P391,{1,2,3,4,5}))</f>
        <v>0</v>
      </c>
      <c r="R391" s="30">
        <f>IFERROR(VLOOKUP(C391,kolo9!$C$6:$H$200,6,0),0)</f>
        <v>0</v>
      </c>
      <c r="S391" s="27">
        <f>IFERROR(VLOOKUP(C391,kolo10!$C$6:$H$103,6,0),0)</f>
        <v>0</v>
      </c>
      <c r="T391" s="27">
        <f>IFERROR(VLOOKUP(C391,kolo11!$C$6:$H$154,6,0),0)</f>
        <v>0</v>
      </c>
      <c r="U391" s="31">
        <f>IFERROR(VLOOKUP(C391,kolo12!$C$6:$H$153,6,0),0)</f>
        <v>0</v>
      </c>
      <c r="V391" s="31">
        <f>IFERROR(VLOOKUP(C391,kolo13!$C$6:$H$151,6,0),0)</f>
        <v>0</v>
      </c>
      <c r="W391" s="31">
        <f>IFERROR(VLOOKUP(C391,kolo14!$C$6:$H$137,6,0),0)</f>
        <v>0</v>
      </c>
      <c r="X391" s="31">
        <f>IFERROR(VLOOKUP(C391,kolo15!$C$6:$H$149,6,0),0)</f>
        <v>0</v>
      </c>
      <c r="Y391" s="32">
        <f>IFERROR(VLOOKUP(C391,kolo16!$C$6:$H$155,6,0),0)</f>
        <v>0</v>
      </c>
      <c r="Z391" s="33">
        <f t="array" ref="Z391">SUM(LARGE(R391:Y391,{1,2,3,4,5}))</f>
        <v>0</v>
      </c>
      <c r="AA391" s="30">
        <f>IFERROR(VLOOKUP(C391,kolo17!$C$6:$H$151,6,0),0)</f>
        <v>0</v>
      </c>
      <c r="AB391" s="27">
        <f>IFERROR(VLOOKUP(C391,kolo18!$C$6:$H$157,6,0),0)</f>
        <v>0</v>
      </c>
      <c r="AC391" s="27">
        <f>IFERROR(VLOOKUP(C391,kolo19!$C$6:$H$150,6,0),0)</f>
        <v>0</v>
      </c>
      <c r="AD391" s="31">
        <f>IFERROR(VLOOKUP(C391,kolo20!$C$6:$H$145,6,0),0)</f>
        <v>0</v>
      </c>
      <c r="AE391" s="31">
        <f>IFERROR(VLOOKUP(C391,kolo21!$C$6:$H$152,6,0),0)</f>
        <v>0</v>
      </c>
      <c r="AF391" s="31">
        <f>IFERROR(VLOOKUP(C391,kolo22!$C$6:$H$151,6,0),0)</f>
        <v>0</v>
      </c>
      <c r="AG391" s="31">
        <f>IFERROR(VLOOKUP(C391,kolo23!$C$6:$H$118,6,0),0)</f>
        <v>0</v>
      </c>
      <c r="AH391" s="32">
        <f>IFERROR(VLOOKUP(C391,kolo24!$C$6:$H$143,6,0),0)</f>
        <v>0</v>
      </c>
      <c r="AI391" s="33">
        <f t="array" ref="AI391">SUM(LARGE(AA391:AH391,{1,2,3,4,5}))</f>
        <v>0</v>
      </c>
      <c r="AJ391" s="30">
        <f>IFERROR(VLOOKUP(C391,kolo25!$C$6:$H$200,6,0),0)</f>
        <v>0</v>
      </c>
      <c r="AK391" s="27">
        <f>IFERROR(VLOOKUP(C391,kolo26!$C$6:$H$200,6,0),0)</f>
        <v>0</v>
      </c>
      <c r="AL391" s="27">
        <f>IFERROR(VLOOKUP(C391,kolo27!$C$6:$H$200,6,0),0)</f>
        <v>0</v>
      </c>
      <c r="AM391" s="31">
        <f>IFERROR(VLOOKUP(C391,kolo28!$C$6:$H$200,6,0),0)</f>
        <v>0</v>
      </c>
      <c r="AN391" s="31">
        <f>IFERROR(VLOOKUP(C391,kolo29!$C$6:$H$159,6,0),0)</f>
        <v>0</v>
      </c>
      <c r="AO391" s="31">
        <f>IFERROR(VLOOKUP(C391,kolo30!$C$6:$H$75,6,0),0)</f>
        <v>0</v>
      </c>
      <c r="AP391" s="31">
        <f>IFERROR(VLOOKUP(C391,kolo31!$C$6:$H$118,6,0),0)</f>
        <v>0</v>
      </c>
      <c r="AQ391" s="34">
        <f>IFERROR(VLOOKUP(C391,kolo32!$C$6:$H$200,6,0),0)</f>
        <v>0</v>
      </c>
      <c r="AR391" s="35">
        <f t="array" ref="AR391">SUM(LARGE(AJ391:AQ391,{1,2,3,4,5}))</f>
        <v>0</v>
      </c>
      <c r="AS391" s="36">
        <f>Q391+Z391+AI391+AR391</f>
        <v>0</v>
      </c>
    </row>
    <row r="392" spans="1:45" ht="20.399999999999999" hidden="1">
      <c r="A392" s="18">
        <f t="shared" si="12"/>
        <v>58</v>
      </c>
      <c r="B392" s="19" t="s">
        <v>47</v>
      </c>
      <c r="C392" s="20" t="str">
        <f>Popis!A225</f>
        <v>Prvan Borko</v>
      </c>
      <c r="D392" s="21">
        <f>Popis!B225</f>
        <v>1951</v>
      </c>
      <c r="E392" s="22" t="str">
        <f>LEFT($F392)</f>
        <v>M</v>
      </c>
      <c r="F392" s="23" t="str">
        <f>Popis!E225</f>
        <v>M70</v>
      </c>
      <c r="G392" s="24" t="s">
        <v>48</v>
      </c>
      <c r="H392" s="25">
        <f>1 + COUNTIFS($AS$6:$AS$950,"&gt;" &amp;$AS392, $F$6:$F$950, $F392)</f>
        <v>7</v>
      </c>
      <c r="I392" s="26">
        <f>IFERROR(VLOOKUP(C392,kolo1!$C$8:$H$133,6,0),0)</f>
        <v>0</v>
      </c>
      <c r="J392" s="27">
        <f>IFERROR(VLOOKUP(C392,kolo2!$C$8:$H$199,6,0),0)</f>
        <v>0</v>
      </c>
      <c r="K392" s="27">
        <f>IFERROR(VLOOKUP(C392,kolo3!$C$7:$H$169,6,0),0)</f>
        <v>0</v>
      </c>
      <c r="L392" s="27">
        <f>IFERROR(VLOOKUP(C392,kolo4!$C$6:$H$171,6,0),0)</f>
        <v>0</v>
      </c>
      <c r="M392" s="27">
        <f>IFERROR(VLOOKUP(C392,kolo5!$C$6:$H$150,6,0),0)</f>
        <v>0</v>
      </c>
      <c r="N392" s="27">
        <f>IFERROR(VLOOKUP(C392,kolo6!$C$6:$H$153,6,0),0)</f>
        <v>0</v>
      </c>
      <c r="O392" s="27">
        <f>IFERROR(VLOOKUP(C392,kolo7!$C$6:$H$64,6,0),0)</f>
        <v>0</v>
      </c>
      <c r="P392" s="28">
        <f>IFERROR(VLOOKUP(C392,kolo8!$C$6:$H$134,6,0),0)</f>
        <v>0</v>
      </c>
      <c r="Q392" s="29">
        <f t="array" ref="Q392">SUM(LARGE(I392:P392,{1,2,3,4,5}))</f>
        <v>0</v>
      </c>
      <c r="R392" s="30">
        <f>IFERROR(VLOOKUP(C392,kolo9!$C$6:$H$200,6,0),0)</f>
        <v>0</v>
      </c>
      <c r="S392" s="27">
        <f>IFERROR(VLOOKUP(C392,kolo10!$C$6:$H$103,6,0),0)</f>
        <v>0</v>
      </c>
      <c r="T392" s="27">
        <f>IFERROR(VLOOKUP(C392,kolo11!$C$6:$H$154,6,0),0)</f>
        <v>0</v>
      </c>
      <c r="U392" s="31">
        <f>IFERROR(VLOOKUP(C392,kolo12!$C$6:$H$153,6,0),0)</f>
        <v>0</v>
      </c>
      <c r="V392" s="31">
        <f>IFERROR(VLOOKUP(C392,kolo13!$C$6:$H$151,6,0),0)</f>
        <v>0</v>
      </c>
      <c r="W392" s="31">
        <f>IFERROR(VLOOKUP(C392,kolo14!$C$6:$H$137,6,0),0)</f>
        <v>0</v>
      </c>
      <c r="X392" s="31">
        <f>IFERROR(VLOOKUP(C392,kolo15!$C$6:$H$149,6,0),0)</f>
        <v>0</v>
      </c>
      <c r="Y392" s="32">
        <f>IFERROR(VLOOKUP(C392,kolo16!$C$6:$H$155,6,0),0)</f>
        <v>0</v>
      </c>
      <c r="Z392" s="33">
        <f t="array" ref="Z392">SUM(LARGE(R392:Y392,{1,2,3,4,5}))</f>
        <v>0</v>
      </c>
      <c r="AA392" s="30">
        <f>IFERROR(VLOOKUP(C392,kolo17!$C$6:$H$151,6,0),0)</f>
        <v>0</v>
      </c>
      <c r="AB392" s="27">
        <f>IFERROR(VLOOKUP(C392,kolo18!$C$6:$H$157,6,0),0)</f>
        <v>0</v>
      </c>
      <c r="AC392" s="27">
        <f>IFERROR(VLOOKUP(C392,kolo19!$C$6:$H$150,6,0),0)</f>
        <v>0</v>
      </c>
      <c r="AD392" s="31">
        <f>IFERROR(VLOOKUP(C392,kolo20!$C$6:$H$145,6,0),0)</f>
        <v>0</v>
      </c>
      <c r="AE392" s="31">
        <f>IFERROR(VLOOKUP(C392,kolo21!$C$6:$H$152,6,0),0)</f>
        <v>0</v>
      </c>
      <c r="AF392" s="31">
        <f>IFERROR(VLOOKUP(C392,kolo22!$C$6:$H$151,6,0),0)</f>
        <v>0</v>
      </c>
      <c r="AG392" s="31">
        <f>IFERROR(VLOOKUP(C392,kolo23!$C$6:$H$118,6,0),0)</f>
        <v>0</v>
      </c>
      <c r="AH392" s="32">
        <f>IFERROR(VLOOKUP(C392,kolo24!$C$6:$H$143,6,0),0)</f>
        <v>0</v>
      </c>
      <c r="AI392" s="33">
        <f t="array" ref="AI392">SUM(LARGE(AA392:AH392,{1,2,3,4,5}))</f>
        <v>0</v>
      </c>
      <c r="AJ392" s="30">
        <f>IFERROR(VLOOKUP(C392,kolo25!$C$6:$H$200,6,0),0)</f>
        <v>0</v>
      </c>
      <c r="AK392" s="27">
        <f>IFERROR(VLOOKUP(C392,kolo26!$C$6:$H$200,6,0),0)</f>
        <v>0</v>
      </c>
      <c r="AL392" s="27">
        <f>IFERROR(VLOOKUP(C392,kolo27!$C$6:$H$200,6,0),0)</f>
        <v>0</v>
      </c>
      <c r="AM392" s="31">
        <f>IFERROR(VLOOKUP(C392,kolo28!$C$6:$H$200,6,0),0)</f>
        <v>0</v>
      </c>
      <c r="AN392" s="31">
        <f>IFERROR(VLOOKUP(C392,kolo29!$C$6:$H$159,6,0),0)</f>
        <v>0</v>
      </c>
      <c r="AO392" s="31">
        <f>IFERROR(VLOOKUP(C392,kolo30!$C$6:$H$75,6,0),0)</f>
        <v>0</v>
      </c>
      <c r="AP392" s="31">
        <f>IFERROR(VLOOKUP(C392,kolo31!$C$6:$H$118,6,0),0)</f>
        <v>0</v>
      </c>
      <c r="AQ392" s="34">
        <f>IFERROR(VLOOKUP(C392,kolo32!$C$6:$H$200,6,0),0)</f>
        <v>0</v>
      </c>
      <c r="AR392" s="35">
        <f t="array" ref="AR392">SUM(LARGE(AJ392:AQ392,{1,2,3,4,5}))</f>
        <v>0</v>
      </c>
      <c r="AS392" s="36">
        <f>Q392+Z392+AI392+AR392</f>
        <v>0</v>
      </c>
    </row>
    <row r="393" spans="1:45" ht="20.399999999999999" hidden="1">
      <c r="A393" s="18">
        <f t="shared" si="12"/>
        <v>34</v>
      </c>
      <c r="B393" s="19" t="s">
        <v>47</v>
      </c>
      <c r="C393" s="20" t="str">
        <f>Popis!A399</f>
        <v>Pehar Lena</v>
      </c>
      <c r="D393" s="21">
        <f>Popis!B399</f>
        <v>0</v>
      </c>
      <c r="E393" s="22" t="str">
        <f>LEFT($F393)</f>
        <v>Ž</v>
      </c>
      <c r="F393" s="23" t="str">
        <f>Popis!E399</f>
        <v>Žun</v>
      </c>
      <c r="G393" s="24" t="s">
        <v>48</v>
      </c>
      <c r="H393" s="25">
        <f>1 + COUNTIFS($AS$6:$AS$950,"&gt;" &amp;$AS393, $F$6:$F$950, $F393)</f>
        <v>9</v>
      </c>
      <c r="I393" s="26">
        <f>IFERROR(VLOOKUP(C393,kolo1!$C$8:$H$133,6,0),0)</f>
        <v>0</v>
      </c>
      <c r="J393" s="27">
        <f>IFERROR(VLOOKUP(C393,kolo2!$C$8:$H$199,6,0),0)</f>
        <v>0</v>
      </c>
      <c r="K393" s="27">
        <f>IFERROR(VLOOKUP(C393,kolo3!$C$7:$H$169,6,0),0)</f>
        <v>0</v>
      </c>
      <c r="L393" s="27">
        <f>IFERROR(VLOOKUP(C393,kolo4!$C$6:$H$171,6,0),0)</f>
        <v>0</v>
      </c>
      <c r="M393" s="27">
        <f>IFERROR(VLOOKUP(C393,kolo5!$C$6:$H$150,6,0),0)</f>
        <v>0</v>
      </c>
      <c r="N393" s="27">
        <f>IFERROR(VLOOKUP(C393,kolo6!$C$6:$H$153,6,0),0)</f>
        <v>0</v>
      </c>
      <c r="O393" s="27">
        <f>IFERROR(VLOOKUP(C393,kolo7!$C$6:$H$64,6,0),0)</f>
        <v>0</v>
      </c>
      <c r="P393" s="28">
        <f>IFERROR(VLOOKUP(C393,kolo8!$C$6:$H$134,6,0),0)</f>
        <v>0</v>
      </c>
      <c r="Q393" s="29">
        <f t="array" ref="Q393">SUM(LARGE(I393:P393,{1,2,3,4,5}))</f>
        <v>0</v>
      </c>
      <c r="R393" s="30">
        <f>IFERROR(VLOOKUP(C393,kolo9!$C$6:$H$200,6,0),0)</f>
        <v>0</v>
      </c>
      <c r="S393" s="27">
        <f>IFERROR(VLOOKUP(C393,kolo10!$C$6:$H$103,6,0),0)</f>
        <v>0</v>
      </c>
      <c r="T393" s="27">
        <f>IFERROR(VLOOKUP(C393,kolo11!$C$6:$H$154,6,0),0)</f>
        <v>0</v>
      </c>
      <c r="U393" s="31">
        <f>IFERROR(VLOOKUP(C393,kolo12!$C$6:$H$153,6,0),0)</f>
        <v>0</v>
      </c>
      <c r="V393" s="31">
        <f>IFERROR(VLOOKUP(C393,kolo13!$C$6:$H$151,6,0),0)</f>
        <v>0</v>
      </c>
      <c r="W393" s="31">
        <f>IFERROR(VLOOKUP(C393,kolo14!$C$6:$H$137,6,0),0)</f>
        <v>0</v>
      </c>
      <c r="X393" s="31">
        <f>IFERROR(VLOOKUP(C393,kolo15!$C$6:$H$149,6,0),0)</f>
        <v>0</v>
      </c>
      <c r="Y393" s="32">
        <f>IFERROR(VLOOKUP(C393,kolo16!$C$6:$H$155,6,0),0)</f>
        <v>0</v>
      </c>
      <c r="Z393" s="33">
        <f t="array" ref="Z393">SUM(LARGE(R393:Y393,{1,2,3,4,5}))</f>
        <v>0</v>
      </c>
      <c r="AA393" s="30">
        <f>IFERROR(VLOOKUP(C393,kolo17!$C$6:$H$151,6,0),0)</f>
        <v>0</v>
      </c>
      <c r="AB393" s="27">
        <f>IFERROR(VLOOKUP(C393,kolo18!$C$6:$H$157,6,0),0)</f>
        <v>0</v>
      </c>
      <c r="AC393" s="27">
        <f>IFERROR(VLOOKUP(C393,kolo19!$C$6:$H$150,6,0),0)</f>
        <v>0</v>
      </c>
      <c r="AD393" s="31">
        <f>IFERROR(VLOOKUP(C393,kolo20!$C$6:$H$145,6,0),0)</f>
        <v>0</v>
      </c>
      <c r="AE393" s="31">
        <f>IFERROR(VLOOKUP(C393,kolo21!$C$6:$H$152,6,0),0)</f>
        <v>0</v>
      </c>
      <c r="AF393" s="31">
        <f>IFERROR(VLOOKUP(C393,kolo22!$C$6:$H$151,6,0),0)</f>
        <v>0</v>
      </c>
      <c r="AG393" s="31">
        <f>IFERROR(VLOOKUP(C393,kolo23!$C$6:$H$118,6,0),0)</f>
        <v>0</v>
      </c>
      <c r="AH393" s="32">
        <f>IFERROR(VLOOKUP(C393,kolo24!$C$6:$H$143,6,0),0)</f>
        <v>0</v>
      </c>
      <c r="AI393" s="33">
        <f t="array" ref="AI393">SUM(LARGE(AA393:AH393,{1,2,3,4,5}))</f>
        <v>0</v>
      </c>
      <c r="AJ393" s="30">
        <f>IFERROR(VLOOKUP(C393,kolo25!$C$6:$H$200,6,0),0)</f>
        <v>0</v>
      </c>
      <c r="AK393" s="27">
        <f>IFERROR(VLOOKUP(C393,kolo26!$C$6:$H$200,6,0),0)</f>
        <v>0</v>
      </c>
      <c r="AL393" s="27">
        <f>IFERROR(VLOOKUP(C393,kolo27!$C$6:$H$200,6,0),0)</f>
        <v>0</v>
      </c>
      <c r="AM393" s="31">
        <f>IFERROR(VLOOKUP(C393,kolo28!$C$6:$H$200,6,0),0)</f>
        <v>0</v>
      </c>
      <c r="AN393" s="31">
        <f>IFERROR(VLOOKUP(C393,kolo29!$C$6:$H$159,6,0),0)</f>
        <v>0</v>
      </c>
      <c r="AO393" s="31">
        <f>IFERROR(VLOOKUP(C393,kolo30!$C$6:$H$75,6,0),0)</f>
        <v>0</v>
      </c>
      <c r="AP393" s="31">
        <f>IFERROR(VLOOKUP(C393,kolo31!$C$6:$H$118,6,0),0)</f>
        <v>0</v>
      </c>
      <c r="AQ393" s="34">
        <f>IFERROR(VLOOKUP(C393,kolo32!$C$6:$H$200,6,0),0)</f>
        <v>0</v>
      </c>
      <c r="AR393" s="35">
        <f t="array" ref="AR393">SUM(LARGE(AJ393:AQ393,{1,2,3,4,5}))</f>
        <v>0</v>
      </c>
      <c r="AS393" s="36">
        <f>Q393+Z393+AI393+AR393</f>
        <v>0</v>
      </c>
    </row>
    <row r="394" spans="1:45" ht="20.399999999999999" hidden="1">
      <c r="A394" s="18">
        <f t="shared" si="12"/>
        <v>34</v>
      </c>
      <c r="B394" s="19" t="s">
        <v>47</v>
      </c>
      <c r="C394" s="20" t="str">
        <f>Popis!A400</f>
        <v>Androšić Lucija</v>
      </c>
      <c r="D394" s="21">
        <f>Popis!B400</f>
        <v>0</v>
      </c>
      <c r="E394" s="22" t="str">
        <f>LEFT($F394)</f>
        <v>Ž</v>
      </c>
      <c r="F394" s="23" t="str">
        <f>Popis!E400</f>
        <v>Žun</v>
      </c>
      <c r="G394" s="24" t="s">
        <v>48</v>
      </c>
      <c r="H394" s="25">
        <f>1 + COUNTIFS($AS$6:$AS$950,"&gt;" &amp;$AS394, $F$6:$F$950, $F394)</f>
        <v>9</v>
      </c>
      <c r="I394" s="26">
        <f>IFERROR(VLOOKUP(C394,kolo1!$C$8:$H$133,6,0),0)</f>
        <v>0</v>
      </c>
      <c r="J394" s="27">
        <f>IFERROR(VLOOKUP(C394,kolo2!$C$8:$H$199,6,0),0)</f>
        <v>0</v>
      </c>
      <c r="K394" s="27">
        <f>IFERROR(VLOOKUP(C394,kolo3!$C$7:$H$169,6,0),0)</f>
        <v>0</v>
      </c>
      <c r="L394" s="27">
        <f>IFERROR(VLOOKUP(C394,kolo4!$C$6:$H$171,6,0),0)</f>
        <v>0</v>
      </c>
      <c r="M394" s="27">
        <f>IFERROR(VLOOKUP(C394,kolo5!$C$6:$H$150,6,0),0)</f>
        <v>0</v>
      </c>
      <c r="N394" s="27">
        <f>IFERROR(VLOOKUP(C394,kolo6!$C$6:$H$153,6,0),0)</f>
        <v>0</v>
      </c>
      <c r="O394" s="27">
        <f>IFERROR(VLOOKUP(C394,kolo7!$C$6:$H$64,6,0),0)</f>
        <v>0</v>
      </c>
      <c r="P394" s="28">
        <f>IFERROR(VLOOKUP(C394,kolo8!$C$6:$H$134,6,0),0)</f>
        <v>0</v>
      </c>
      <c r="Q394" s="29">
        <f t="array" ref="Q394">SUM(LARGE(I394:P394,{1,2,3,4,5}))</f>
        <v>0</v>
      </c>
      <c r="R394" s="30">
        <f>IFERROR(VLOOKUP(C394,kolo9!$C$6:$H$200,6,0),0)</f>
        <v>0</v>
      </c>
      <c r="S394" s="27">
        <f>IFERROR(VLOOKUP(C394,kolo10!$C$6:$H$103,6,0),0)</f>
        <v>0</v>
      </c>
      <c r="T394" s="27">
        <f>IFERROR(VLOOKUP(C394,kolo11!$C$6:$H$154,6,0),0)</f>
        <v>0</v>
      </c>
      <c r="U394" s="31">
        <f>IFERROR(VLOOKUP(C394,kolo12!$C$6:$H$153,6,0),0)</f>
        <v>0</v>
      </c>
      <c r="V394" s="31">
        <f>IFERROR(VLOOKUP(C394,kolo13!$C$6:$H$151,6,0),0)</f>
        <v>0</v>
      </c>
      <c r="W394" s="31">
        <f>IFERROR(VLOOKUP(C394,kolo14!$C$6:$H$137,6,0),0)</f>
        <v>0</v>
      </c>
      <c r="X394" s="31">
        <f>IFERROR(VLOOKUP(C394,kolo15!$C$6:$H$149,6,0),0)</f>
        <v>0</v>
      </c>
      <c r="Y394" s="32">
        <f>IFERROR(VLOOKUP(C394,kolo16!$C$6:$H$155,6,0),0)</f>
        <v>0</v>
      </c>
      <c r="Z394" s="33">
        <f t="array" ref="Z394">SUM(LARGE(R394:Y394,{1,2,3,4,5}))</f>
        <v>0</v>
      </c>
      <c r="AA394" s="30">
        <f>IFERROR(VLOOKUP(C394,kolo17!$C$6:$H$151,6,0),0)</f>
        <v>0</v>
      </c>
      <c r="AB394" s="27">
        <f>IFERROR(VLOOKUP(C394,kolo18!$C$6:$H$157,6,0),0)</f>
        <v>0</v>
      </c>
      <c r="AC394" s="27">
        <f>IFERROR(VLOOKUP(C394,kolo19!$C$6:$H$150,6,0),0)</f>
        <v>0</v>
      </c>
      <c r="AD394" s="31">
        <f>IFERROR(VLOOKUP(C394,kolo20!$C$6:$H$145,6,0),0)</f>
        <v>0</v>
      </c>
      <c r="AE394" s="31">
        <f>IFERROR(VLOOKUP(C394,kolo21!$C$6:$H$152,6,0),0)</f>
        <v>0</v>
      </c>
      <c r="AF394" s="31">
        <f>IFERROR(VLOOKUP(C394,kolo22!$C$6:$H$151,6,0),0)</f>
        <v>0</v>
      </c>
      <c r="AG394" s="31">
        <f>IFERROR(VLOOKUP(C394,kolo23!$C$6:$H$118,6,0),0)</f>
        <v>0</v>
      </c>
      <c r="AH394" s="32">
        <f>IFERROR(VLOOKUP(C394,kolo24!$C$6:$H$143,6,0),0)</f>
        <v>0</v>
      </c>
      <c r="AI394" s="33">
        <f t="array" ref="AI394">SUM(LARGE(AA394:AH394,{1,2,3,4,5}))</f>
        <v>0</v>
      </c>
      <c r="AJ394" s="30">
        <f>IFERROR(VLOOKUP(C394,kolo25!$C$6:$H$200,6,0),0)</f>
        <v>0</v>
      </c>
      <c r="AK394" s="27">
        <f>IFERROR(VLOOKUP(C394,kolo26!$C$6:$H$200,6,0),0)</f>
        <v>0</v>
      </c>
      <c r="AL394" s="27">
        <f>IFERROR(VLOOKUP(C394,kolo27!$C$6:$H$200,6,0),0)</f>
        <v>0</v>
      </c>
      <c r="AM394" s="31">
        <f>IFERROR(VLOOKUP(C394,kolo28!$C$6:$H$200,6,0),0)</f>
        <v>0</v>
      </c>
      <c r="AN394" s="31">
        <f>IFERROR(VLOOKUP(C394,kolo29!$C$6:$H$159,6,0),0)</f>
        <v>0</v>
      </c>
      <c r="AO394" s="31">
        <f>IFERROR(VLOOKUP(C394,kolo30!$C$6:$H$75,6,0),0)</f>
        <v>0</v>
      </c>
      <c r="AP394" s="31">
        <f>IFERROR(VLOOKUP(C394,kolo31!$C$6:$H$118,6,0),0)</f>
        <v>0</v>
      </c>
      <c r="AQ394" s="34">
        <f>IFERROR(VLOOKUP(C394,kolo32!$C$6:$H$200,6,0),0)</f>
        <v>0</v>
      </c>
      <c r="AR394" s="35">
        <f t="array" ref="AR394">SUM(LARGE(AJ394:AQ394,{1,2,3,4,5}))</f>
        <v>0</v>
      </c>
      <c r="AS394" s="36">
        <f>Q394+Z394+AI394+AR394</f>
        <v>0</v>
      </c>
    </row>
    <row r="395" spans="1:45" ht="20.399999999999999" hidden="1">
      <c r="A395" s="18">
        <f t="shared" si="12"/>
        <v>34</v>
      </c>
      <c r="B395" s="19" t="s">
        <v>47</v>
      </c>
      <c r="C395" s="20" t="str">
        <f>Popis!A401</f>
        <v>Badjuk Natali</v>
      </c>
      <c r="D395" s="21">
        <f>Popis!B401</f>
        <v>0</v>
      </c>
      <c r="E395" s="22" t="str">
        <f>LEFT($F395)</f>
        <v>Ž</v>
      </c>
      <c r="F395" s="23" t="str">
        <f>Popis!E401</f>
        <v>Žun</v>
      </c>
      <c r="G395" s="24" t="s">
        <v>48</v>
      </c>
      <c r="H395" s="25">
        <f>1 + COUNTIFS($AS$6:$AS$950,"&gt;" &amp;$AS395, $F$6:$F$950, $F395)</f>
        <v>9</v>
      </c>
      <c r="I395" s="26">
        <f>IFERROR(VLOOKUP(C395,kolo1!$C$8:$H$133,6,0),0)</f>
        <v>0</v>
      </c>
      <c r="J395" s="27">
        <f>IFERROR(VLOOKUP(C395,kolo2!$C$8:$H$199,6,0),0)</f>
        <v>0</v>
      </c>
      <c r="K395" s="27">
        <f>IFERROR(VLOOKUP(C395,kolo3!$C$7:$H$169,6,0),0)</f>
        <v>0</v>
      </c>
      <c r="L395" s="27">
        <f>IFERROR(VLOOKUP(C395,kolo4!$C$6:$H$171,6,0),0)</f>
        <v>0</v>
      </c>
      <c r="M395" s="27">
        <f>IFERROR(VLOOKUP(C395,kolo5!$C$6:$H$150,6,0),0)</f>
        <v>0</v>
      </c>
      <c r="N395" s="27">
        <f>IFERROR(VLOOKUP(C395,kolo6!$C$6:$H$153,6,0),0)</f>
        <v>0</v>
      </c>
      <c r="O395" s="27">
        <f>IFERROR(VLOOKUP(C395,kolo7!$C$6:$H$64,6,0),0)</f>
        <v>0</v>
      </c>
      <c r="P395" s="28">
        <f>IFERROR(VLOOKUP(C395,kolo8!$C$6:$H$134,6,0),0)</f>
        <v>0</v>
      </c>
      <c r="Q395" s="29">
        <f t="array" ref="Q395">SUM(LARGE(I395:P395,{1,2,3,4,5}))</f>
        <v>0</v>
      </c>
      <c r="R395" s="30">
        <f>IFERROR(VLOOKUP(C395,kolo9!$C$6:$H$200,6,0),0)</f>
        <v>0</v>
      </c>
      <c r="S395" s="27">
        <f>IFERROR(VLOOKUP(C395,kolo10!$C$6:$H$103,6,0),0)</f>
        <v>0</v>
      </c>
      <c r="T395" s="27">
        <f>IFERROR(VLOOKUP(C395,kolo11!$C$6:$H$154,6,0),0)</f>
        <v>0</v>
      </c>
      <c r="U395" s="31">
        <f>IFERROR(VLOOKUP(C395,kolo12!$C$6:$H$153,6,0),0)</f>
        <v>0</v>
      </c>
      <c r="V395" s="31">
        <f>IFERROR(VLOOKUP(C395,kolo13!$C$6:$H$151,6,0),0)</f>
        <v>0</v>
      </c>
      <c r="W395" s="31">
        <f>IFERROR(VLOOKUP(C395,kolo14!$C$6:$H$137,6,0),0)</f>
        <v>0</v>
      </c>
      <c r="X395" s="31">
        <f>IFERROR(VLOOKUP(C395,kolo15!$C$6:$H$149,6,0),0)</f>
        <v>0</v>
      </c>
      <c r="Y395" s="32">
        <f>IFERROR(VLOOKUP(C395,kolo16!$C$6:$H$155,6,0),0)</f>
        <v>0</v>
      </c>
      <c r="Z395" s="33">
        <f t="array" ref="Z395">SUM(LARGE(R395:Y395,{1,2,3,4,5}))</f>
        <v>0</v>
      </c>
      <c r="AA395" s="30">
        <f>IFERROR(VLOOKUP(C395,kolo17!$C$6:$H$151,6,0),0)</f>
        <v>0</v>
      </c>
      <c r="AB395" s="27">
        <f>IFERROR(VLOOKUP(C395,kolo18!$C$6:$H$157,6,0),0)</f>
        <v>0</v>
      </c>
      <c r="AC395" s="27">
        <f>IFERROR(VLOOKUP(C395,kolo19!$C$6:$H$150,6,0),0)</f>
        <v>0</v>
      </c>
      <c r="AD395" s="31">
        <f>IFERROR(VLOOKUP(C395,kolo20!$C$6:$H$145,6,0),0)</f>
        <v>0</v>
      </c>
      <c r="AE395" s="31">
        <f>IFERROR(VLOOKUP(C395,kolo21!$C$6:$H$152,6,0),0)</f>
        <v>0</v>
      </c>
      <c r="AF395" s="31">
        <f>IFERROR(VLOOKUP(C395,kolo22!$C$6:$H$151,6,0),0)</f>
        <v>0</v>
      </c>
      <c r="AG395" s="31">
        <f>IFERROR(VLOOKUP(C395,kolo23!$C$6:$H$118,6,0),0)</f>
        <v>0</v>
      </c>
      <c r="AH395" s="32">
        <f>IFERROR(VLOOKUP(C395,kolo24!$C$6:$H$143,6,0),0)</f>
        <v>0</v>
      </c>
      <c r="AI395" s="33">
        <f t="array" ref="AI395">SUM(LARGE(AA395:AH395,{1,2,3,4,5}))</f>
        <v>0</v>
      </c>
      <c r="AJ395" s="30">
        <f>IFERROR(VLOOKUP(C395,kolo25!$C$6:$H$200,6,0),0)</f>
        <v>0</v>
      </c>
      <c r="AK395" s="27">
        <f>IFERROR(VLOOKUP(C395,kolo26!$C$6:$H$200,6,0),0)</f>
        <v>0</v>
      </c>
      <c r="AL395" s="27">
        <f>IFERROR(VLOOKUP(C395,kolo27!$C$6:$H$200,6,0),0)</f>
        <v>0</v>
      </c>
      <c r="AM395" s="31">
        <f>IFERROR(VLOOKUP(C395,kolo28!$C$6:$H$200,6,0),0)</f>
        <v>0</v>
      </c>
      <c r="AN395" s="31">
        <f>IFERROR(VLOOKUP(C395,kolo29!$C$6:$H$159,6,0),0)</f>
        <v>0</v>
      </c>
      <c r="AO395" s="31">
        <f>IFERROR(VLOOKUP(C395,kolo30!$C$6:$H$75,6,0),0)</f>
        <v>0</v>
      </c>
      <c r="AP395" s="31">
        <f>IFERROR(VLOOKUP(C395,kolo31!$C$6:$H$118,6,0),0)</f>
        <v>0</v>
      </c>
      <c r="AQ395" s="34">
        <f>IFERROR(VLOOKUP(C395,kolo32!$C$6:$H$200,6,0),0)</f>
        <v>0</v>
      </c>
      <c r="AR395" s="35">
        <f t="array" ref="AR395">SUM(LARGE(AJ395:AQ395,{1,2,3,4,5}))</f>
        <v>0</v>
      </c>
      <c r="AS395" s="36">
        <f>Q395+Z395+AI395+AR395</f>
        <v>0</v>
      </c>
    </row>
    <row r="396" spans="1:45" ht="20.399999999999999" hidden="1">
      <c r="A396" s="18">
        <f t="shared" si="12"/>
        <v>34</v>
      </c>
      <c r="B396" s="19" t="s">
        <v>47</v>
      </c>
      <c r="C396" s="20" t="str">
        <f>Popis!A402</f>
        <v>Gavez Ena</v>
      </c>
      <c r="D396" s="21">
        <f>Popis!B402</f>
        <v>0</v>
      </c>
      <c r="E396" s="22" t="str">
        <f>LEFT($F396)</f>
        <v>Ž</v>
      </c>
      <c r="F396" s="23" t="str">
        <f>Popis!E402</f>
        <v>Žun</v>
      </c>
      <c r="G396" s="24" t="s">
        <v>48</v>
      </c>
      <c r="H396" s="25">
        <f>1 + COUNTIFS($AS$6:$AS$950,"&gt;" &amp;$AS396, $F$6:$F$950, $F396)</f>
        <v>9</v>
      </c>
      <c r="I396" s="26">
        <f>IFERROR(VLOOKUP(C396,kolo1!$C$8:$H$133,6,0),0)</f>
        <v>0</v>
      </c>
      <c r="J396" s="27">
        <f>IFERROR(VLOOKUP(C396,kolo2!$C$8:$H$199,6,0),0)</f>
        <v>0</v>
      </c>
      <c r="K396" s="27">
        <f>IFERROR(VLOOKUP(C396,kolo3!$C$7:$H$169,6,0),0)</f>
        <v>0</v>
      </c>
      <c r="L396" s="27">
        <f>IFERROR(VLOOKUP(C396,kolo4!$C$6:$H$171,6,0),0)</f>
        <v>0</v>
      </c>
      <c r="M396" s="27">
        <f>IFERROR(VLOOKUP(C396,kolo5!$C$6:$H$150,6,0),0)</f>
        <v>0</v>
      </c>
      <c r="N396" s="27">
        <f>IFERROR(VLOOKUP(C396,kolo6!$C$6:$H$153,6,0),0)</f>
        <v>0</v>
      </c>
      <c r="O396" s="27">
        <f>IFERROR(VLOOKUP(C396,kolo7!$C$6:$H$64,6,0),0)</f>
        <v>0</v>
      </c>
      <c r="P396" s="28">
        <f>IFERROR(VLOOKUP(C396,kolo8!$C$6:$H$134,6,0),0)</f>
        <v>0</v>
      </c>
      <c r="Q396" s="29">
        <f t="array" ref="Q396">SUM(LARGE(I396:P396,{1,2,3,4,5}))</f>
        <v>0</v>
      </c>
      <c r="R396" s="30">
        <f>IFERROR(VLOOKUP(C396,kolo9!$C$6:$H$200,6,0),0)</f>
        <v>0</v>
      </c>
      <c r="S396" s="27">
        <f>IFERROR(VLOOKUP(C396,kolo10!$C$6:$H$103,6,0),0)</f>
        <v>0</v>
      </c>
      <c r="T396" s="27">
        <f>IFERROR(VLOOKUP(C396,kolo11!$C$6:$H$154,6,0),0)</f>
        <v>0</v>
      </c>
      <c r="U396" s="31">
        <f>IFERROR(VLOOKUP(C396,kolo12!$C$6:$H$153,6,0),0)</f>
        <v>0</v>
      </c>
      <c r="V396" s="31">
        <f>IFERROR(VLOOKUP(C396,kolo13!$C$6:$H$151,6,0),0)</f>
        <v>0</v>
      </c>
      <c r="W396" s="31">
        <f>IFERROR(VLOOKUP(C396,kolo14!$C$6:$H$137,6,0),0)</f>
        <v>0</v>
      </c>
      <c r="X396" s="31">
        <f>IFERROR(VLOOKUP(C396,kolo15!$C$6:$H$149,6,0),0)</f>
        <v>0</v>
      </c>
      <c r="Y396" s="32">
        <f>IFERROR(VLOOKUP(C396,kolo16!$C$6:$H$155,6,0),0)</f>
        <v>0</v>
      </c>
      <c r="Z396" s="33">
        <f t="array" ref="Z396">SUM(LARGE(R396:Y396,{1,2,3,4,5}))</f>
        <v>0</v>
      </c>
      <c r="AA396" s="30">
        <f>IFERROR(VLOOKUP(C396,kolo17!$C$6:$H$151,6,0),0)</f>
        <v>0</v>
      </c>
      <c r="AB396" s="27">
        <f>IFERROR(VLOOKUP(C396,kolo18!$C$6:$H$157,6,0),0)</f>
        <v>0</v>
      </c>
      <c r="AC396" s="27">
        <f>IFERROR(VLOOKUP(C396,kolo19!$C$6:$H$150,6,0),0)</f>
        <v>0</v>
      </c>
      <c r="AD396" s="31">
        <f>IFERROR(VLOOKUP(C396,kolo20!$C$6:$H$145,6,0),0)</f>
        <v>0</v>
      </c>
      <c r="AE396" s="31">
        <f>IFERROR(VLOOKUP(C396,kolo21!$C$6:$H$152,6,0),0)</f>
        <v>0</v>
      </c>
      <c r="AF396" s="31">
        <f>IFERROR(VLOOKUP(C396,kolo22!$C$6:$H$151,6,0),0)</f>
        <v>0</v>
      </c>
      <c r="AG396" s="31">
        <f>IFERROR(VLOOKUP(C396,kolo23!$C$6:$H$118,6,0),0)</f>
        <v>0</v>
      </c>
      <c r="AH396" s="32">
        <f>IFERROR(VLOOKUP(C396,kolo24!$C$6:$H$143,6,0),0)</f>
        <v>0</v>
      </c>
      <c r="AI396" s="33">
        <f t="array" ref="AI396">SUM(LARGE(AA396:AH396,{1,2,3,4,5}))</f>
        <v>0</v>
      </c>
      <c r="AJ396" s="30">
        <f>IFERROR(VLOOKUP(C396,kolo25!$C$6:$H$200,6,0),0)</f>
        <v>0</v>
      </c>
      <c r="AK396" s="27">
        <f>IFERROR(VLOOKUP(C396,kolo26!$C$6:$H$200,6,0),0)</f>
        <v>0</v>
      </c>
      <c r="AL396" s="27">
        <f>IFERROR(VLOOKUP(C396,kolo27!$C$6:$H$200,6,0),0)</f>
        <v>0</v>
      </c>
      <c r="AM396" s="31">
        <f>IFERROR(VLOOKUP(C396,kolo28!$C$6:$H$200,6,0),0)</f>
        <v>0</v>
      </c>
      <c r="AN396" s="31">
        <f>IFERROR(VLOOKUP(C396,kolo29!$C$6:$H$159,6,0),0)</f>
        <v>0</v>
      </c>
      <c r="AO396" s="31">
        <f>IFERROR(VLOOKUP(C396,kolo30!$C$6:$H$75,6,0),0)</f>
        <v>0</v>
      </c>
      <c r="AP396" s="31">
        <f>IFERROR(VLOOKUP(C396,kolo31!$C$6:$H$118,6,0),0)</f>
        <v>0</v>
      </c>
      <c r="AQ396" s="34">
        <f>IFERROR(VLOOKUP(C396,kolo32!$C$6:$H$200,6,0),0)</f>
        <v>0</v>
      </c>
      <c r="AR396" s="35">
        <f t="array" ref="AR396">SUM(LARGE(AJ396:AQ396,{1,2,3,4,5}))</f>
        <v>0</v>
      </c>
      <c r="AS396" s="36">
        <f>Q396+Z396+AI396+AR396</f>
        <v>0</v>
      </c>
    </row>
    <row r="397" spans="1:45" ht="20.399999999999999" hidden="1">
      <c r="A397" s="18">
        <f t="shared" si="12"/>
        <v>34</v>
      </c>
      <c r="B397" s="19" t="s">
        <v>47</v>
      </c>
      <c r="C397" s="20" t="str">
        <f>Popis!A403</f>
        <v>Kroužil Hana</v>
      </c>
      <c r="D397" s="21">
        <f>Popis!B403</f>
        <v>0</v>
      </c>
      <c r="E397" s="22" t="str">
        <f>LEFT($F397)</f>
        <v>Ž</v>
      </c>
      <c r="F397" s="23" t="str">
        <f>Popis!E403</f>
        <v>Žun</v>
      </c>
      <c r="G397" s="24" t="s">
        <v>48</v>
      </c>
      <c r="H397" s="25">
        <f>1 + COUNTIFS($AS$6:$AS$950,"&gt;" &amp;$AS397, $F$6:$F$950, $F397)</f>
        <v>9</v>
      </c>
      <c r="I397" s="26">
        <f>IFERROR(VLOOKUP(C397,kolo1!$C$8:$H$133,6,0),0)</f>
        <v>0</v>
      </c>
      <c r="J397" s="27">
        <f>IFERROR(VLOOKUP(C397,kolo2!$C$8:$H$199,6,0),0)</f>
        <v>0</v>
      </c>
      <c r="K397" s="27">
        <f>IFERROR(VLOOKUP(C397,kolo3!$C$7:$H$169,6,0),0)</f>
        <v>0</v>
      </c>
      <c r="L397" s="27">
        <f>IFERROR(VLOOKUP(C397,kolo4!$C$6:$H$171,6,0),0)</f>
        <v>0</v>
      </c>
      <c r="M397" s="27">
        <f>IFERROR(VLOOKUP(C397,kolo5!$C$6:$H$150,6,0),0)</f>
        <v>0</v>
      </c>
      <c r="N397" s="27">
        <f>IFERROR(VLOOKUP(C397,kolo6!$C$6:$H$153,6,0),0)</f>
        <v>0</v>
      </c>
      <c r="O397" s="27">
        <f>IFERROR(VLOOKUP(C397,kolo7!$C$6:$H$64,6,0),0)</f>
        <v>0</v>
      </c>
      <c r="P397" s="28">
        <f>IFERROR(VLOOKUP(C397,kolo8!$C$6:$H$134,6,0),0)</f>
        <v>0</v>
      </c>
      <c r="Q397" s="29">
        <f t="array" ref="Q397">SUM(LARGE(I397:P397,{1,2,3,4,5}))</f>
        <v>0</v>
      </c>
      <c r="R397" s="30">
        <f>IFERROR(VLOOKUP(C397,kolo9!$C$6:$H$200,6,0),0)</f>
        <v>0</v>
      </c>
      <c r="S397" s="27">
        <f>IFERROR(VLOOKUP(C397,kolo10!$C$6:$H$103,6,0),0)</f>
        <v>0</v>
      </c>
      <c r="T397" s="27">
        <f>IFERROR(VLOOKUP(C397,kolo11!$C$6:$H$154,6,0),0)</f>
        <v>0</v>
      </c>
      <c r="U397" s="31">
        <f>IFERROR(VLOOKUP(C397,kolo12!$C$6:$H$153,6,0),0)</f>
        <v>0</v>
      </c>
      <c r="V397" s="31">
        <f>IFERROR(VLOOKUP(C397,kolo13!$C$6:$H$151,6,0),0)</f>
        <v>0</v>
      </c>
      <c r="W397" s="31">
        <f>IFERROR(VLOOKUP(C397,kolo14!$C$6:$H$137,6,0),0)</f>
        <v>0</v>
      </c>
      <c r="X397" s="31">
        <f>IFERROR(VLOOKUP(C397,kolo15!$C$6:$H$149,6,0),0)</f>
        <v>0</v>
      </c>
      <c r="Y397" s="32">
        <f>IFERROR(VLOOKUP(C397,kolo16!$C$6:$H$155,6,0),0)</f>
        <v>0</v>
      </c>
      <c r="Z397" s="33">
        <f t="array" ref="Z397">SUM(LARGE(R397:Y397,{1,2,3,4,5}))</f>
        <v>0</v>
      </c>
      <c r="AA397" s="30">
        <f>IFERROR(VLOOKUP(C397,kolo17!$C$6:$H$151,6,0),0)</f>
        <v>0</v>
      </c>
      <c r="AB397" s="27">
        <f>IFERROR(VLOOKUP(C397,kolo18!$C$6:$H$157,6,0),0)</f>
        <v>0</v>
      </c>
      <c r="AC397" s="27">
        <f>IFERROR(VLOOKUP(C397,kolo19!$C$6:$H$150,6,0),0)</f>
        <v>0</v>
      </c>
      <c r="AD397" s="31">
        <f>IFERROR(VLOOKUP(C397,kolo20!$C$6:$H$145,6,0),0)</f>
        <v>0</v>
      </c>
      <c r="AE397" s="31">
        <f>IFERROR(VLOOKUP(C397,kolo21!$C$6:$H$152,6,0),0)</f>
        <v>0</v>
      </c>
      <c r="AF397" s="31">
        <f>IFERROR(VLOOKUP(C397,kolo22!$C$6:$H$151,6,0),0)</f>
        <v>0</v>
      </c>
      <c r="AG397" s="31">
        <f>IFERROR(VLOOKUP(C397,kolo23!$C$6:$H$118,6,0),0)</f>
        <v>0</v>
      </c>
      <c r="AH397" s="32">
        <f>IFERROR(VLOOKUP(C397,kolo24!$C$6:$H$143,6,0),0)</f>
        <v>0</v>
      </c>
      <c r="AI397" s="33">
        <f t="array" ref="AI397">SUM(LARGE(AA397:AH397,{1,2,3,4,5}))</f>
        <v>0</v>
      </c>
      <c r="AJ397" s="30">
        <f>IFERROR(VLOOKUP(C397,kolo25!$C$6:$H$200,6,0),0)</f>
        <v>0</v>
      </c>
      <c r="AK397" s="27">
        <f>IFERROR(VLOOKUP(C397,kolo26!$C$6:$H$200,6,0),0)</f>
        <v>0</v>
      </c>
      <c r="AL397" s="27">
        <f>IFERROR(VLOOKUP(C397,kolo27!$C$6:$H$200,6,0),0)</f>
        <v>0</v>
      </c>
      <c r="AM397" s="31">
        <f>IFERROR(VLOOKUP(C397,kolo28!$C$6:$H$200,6,0),0)</f>
        <v>0</v>
      </c>
      <c r="AN397" s="31">
        <f>IFERROR(VLOOKUP(C397,kolo29!$C$6:$H$159,6,0),0)</f>
        <v>0</v>
      </c>
      <c r="AO397" s="31">
        <f>IFERROR(VLOOKUP(C397,kolo30!$C$6:$H$75,6,0),0)</f>
        <v>0</v>
      </c>
      <c r="AP397" s="31">
        <f>IFERROR(VLOOKUP(C397,kolo31!$C$6:$H$118,6,0),0)</f>
        <v>0</v>
      </c>
      <c r="AQ397" s="34">
        <f>IFERROR(VLOOKUP(C397,kolo32!$C$6:$H$200,6,0),0)</f>
        <v>0</v>
      </c>
      <c r="AR397" s="35">
        <f t="array" ref="AR397">SUM(LARGE(AJ397:AQ397,{1,2,3,4,5}))</f>
        <v>0</v>
      </c>
      <c r="AS397" s="36">
        <f>Q397+Z397+AI397+AR397</f>
        <v>0</v>
      </c>
    </row>
    <row r="398" spans="1:45" ht="20.399999999999999" hidden="1">
      <c r="A398" s="18">
        <f t="shared" si="12"/>
        <v>34</v>
      </c>
      <c r="B398" s="19" t="s">
        <v>47</v>
      </c>
      <c r="C398" s="20" t="str">
        <f>Popis!A404</f>
        <v>Zelčić Tina</v>
      </c>
      <c r="D398" s="21">
        <f>Popis!B404</f>
        <v>0</v>
      </c>
      <c r="E398" s="22" t="str">
        <f>LEFT($F398)</f>
        <v>Ž</v>
      </c>
      <c r="F398" s="23" t="str">
        <f>Popis!E404</f>
        <v>Žun</v>
      </c>
      <c r="G398" s="24" t="s">
        <v>48</v>
      </c>
      <c r="H398" s="25">
        <f>1 + COUNTIFS($AS$6:$AS$950,"&gt;" &amp;$AS398, $F$6:$F$950, $F398)</f>
        <v>9</v>
      </c>
      <c r="I398" s="26">
        <f>IFERROR(VLOOKUP(C398,kolo1!$C$8:$H$133,6,0),0)</f>
        <v>0</v>
      </c>
      <c r="J398" s="27">
        <f>IFERROR(VLOOKUP(C398,kolo2!$C$8:$H$199,6,0),0)</f>
        <v>0</v>
      </c>
      <c r="K398" s="27">
        <f>IFERROR(VLOOKUP(C398,kolo3!$C$7:$H$169,6,0),0)</f>
        <v>0</v>
      </c>
      <c r="L398" s="27">
        <f>IFERROR(VLOOKUP(C398,kolo4!$C$6:$H$171,6,0),0)</f>
        <v>0</v>
      </c>
      <c r="M398" s="27">
        <f>IFERROR(VLOOKUP(C398,kolo5!$C$6:$H$150,6,0),0)</f>
        <v>0</v>
      </c>
      <c r="N398" s="27">
        <f>IFERROR(VLOOKUP(C398,kolo6!$C$6:$H$153,6,0),0)</f>
        <v>0</v>
      </c>
      <c r="O398" s="27">
        <f>IFERROR(VLOOKUP(C398,kolo7!$C$6:$H$64,6,0),0)</f>
        <v>0</v>
      </c>
      <c r="P398" s="28">
        <f>IFERROR(VLOOKUP(C398,kolo8!$C$6:$H$134,6,0),0)</f>
        <v>0</v>
      </c>
      <c r="Q398" s="29">
        <f t="array" ref="Q398">SUM(LARGE(I398:P398,{1,2,3,4,5}))</f>
        <v>0</v>
      </c>
      <c r="R398" s="30">
        <f>IFERROR(VLOOKUP(C398,kolo9!$C$6:$H$200,6,0),0)</f>
        <v>0</v>
      </c>
      <c r="S398" s="27">
        <f>IFERROR(VLOOKUP(C398,kolo10!$C$6:$H$103,6,0),0)</f>
        <v>0</v>
      </c>
      <c r="T398" s="27">
        <f>IFERROR(VLOOKUP(C398,kolo11!$C$6:$H$154,6,0),0)</f>
        <v>0</v>
      </c>
      <c r="U398" s="31">
        <f>IFERROR(VLOOKUP(C398,kolo12!$C$6:$H$153,6,0),0)</f>
        <v>0</v>
      </c>
      <c r="V398" s="31">
        <f>IFERROR(VLOOKUP(C398,kolo13!$C$6:$H$151,6,0),0)</f>
        <v>0</v>
      </c>
      <c r="W398" s="31">
        <f>IFERROR(VLOOKUP(C398,kolo14!$C$6:$H$137,6,0),0)</f>
        <v>0</v>
      </c>
      <c r="X398" s="31">
        <f>IFERROR(VLOOKUP(C398,kolo15!$C$6:$H$149,6,0),0)</f>
        <v>0</v>
      </c>
      <c r="Y398" s="32">
        <f>IFERROR(VLOOKUP(C398,kolo16!$C$6:$H$155,6,0),0)</f>
        <v>0</v>
      </c>
      <c r="Z398" s="33">
        <f t="array" ref="Z398">SUM(LARGE(R398:Y398,{1,2,3,4,5}))</f>
        <v>0</v>
      </c>
      <c r="AA398" s="30">
        <f>IFERROR(VLOOKUP(C398,kolo17!$C$6:$H$151,6,0),0)</f>
        <v>0</v>
      </c>
      <c r="AB398" s="27">
        <f>IFERROR(VLOOKUP(C398,kolo18!$C$6:$H$157,6,0),0)</f>
        <v>0</v>
      </c>
      <c r="AC398" s="27">
        <f>IFERROR(VLOOKUP(C398,kolo19!$C$6:$H$150,6,0),0)</f>
        <v>0</v>
      </c>
      <c r="AD398" s="31">
        <f>IFERROR(VLOOKUP(C398,kolo20!$C$6:$H$145,6,0),0)</f>
        <v>0</v>
      </c>
      <c r="AE398" s="31">
        <f>IFERROR(VLOOKUP(C398,kolo21!$C$6:$H$152,6,0),0)</f>
        <v>0</v>
      </c>
      <c r="AF398" s="31">
        <f>IFERROR(VLOOKUP(C398,kolo22!$C$6:$H$151,6,0),0)</f>
        <v>0</v>
      </c>
      <c r="AG398" s="31">
        <f>IFERROR(VLOOKUP(C398,kolo23!$C$6:$H$118,6,0),0)</f>
        <v>0</v>
      </c>
      <c r="AH398" s="32">
        <f>IFERROR(VLOOKUP(C398,kolo24!$C$6:$H$143,6,0),0)</f>
        <v>0</v>
      </c>
      <c r="AI398" s="33">
        <f t="array" ref="AI398">SUM(LARGE(AA398:AH398,{1,2,3,4,5}))</f>
        <v>0</v>
      </c>
      <c r="AJ398" s="30">
        <f>IFERROR(VLOOKUP(C398,kolo25!$C$6:$H$200,6,0),0)</f>
        <v>0</v>
      </c>
      <c r="AK398" s="27">
        <f>IFERROR(VLOOKUP(C398,kolo26!$C$6:$H$200,6,0),0)</f>
        <v>0</v>
      </c>
      <c r="AL398" s="27">
        <f>IFERROR(VLOOKUP(C398,kolo27!$C$6:$H$200,6,0),0)</f>
        <v>0</v>
      </c>
      <c r="AM398" s="31">
        <f>IFERROR(VLOOKUP(C398,kolo28!$C$6:$H$200,6,0),0)</f>
        <v>0</v>
      </c>
      <c r="AN398" s="31">
        <f>IFERROR(VLOOKUP(C398,kolo29!$C$6:$H$159,6,0),0)</f>
        <v>0</v>
      </c>
      <c r="AO398" s="31">
        <f>IFERROR(VLOOKUP(C398,kolo30!$C$6:$H$75,6,0),0)</f>
        <v>0</v>
      </c>
      <c r="AP398" s="31">
        <f>IFERROR(VLOOKUP(C398,kolo31!$C$6:$H$118,6,0),0)</f>
        <v>0</v>
      </c>
      <c r="AQ398" s="34">
        <f>IFERROR(VLOOKUP(C398,kolo32!$C$6:$H$200,6,0),0)</f>
        <v>0</v>
      </c>
      <c r="AR398" s="35">
        <f t="array" ref="AR398">SUM(LARGE(AJ398:AQ398,{1,2,3,4,5}))</f>
        <v>0</v>
      </c>
      <c r="AS398" s="36">
        <f>Q398+Z398+AI398+AR398</f>
        <v>0</v>
      </c>
    </row>
    <row r="399" spans="1:45" ht="20.399999999999999" hidden="1">
      <c r="A399" s="18">
        <f t="shared" si="12"/>
        <v>58</v>
      </c>
      <c r="B399" s="19" t="s">
        <v>47</v>
      </c>
      <c r="C399" s="20" t="str">
        <f>Popis!A125</f>
        <v>Kamenjicki Damir</v>
      </c>
      <c r="D399" s="21">
        <f>Popis!B125</f>
        <v>1966</v>
      </c>
      <c r="E399" s="22" t="str">
        <f>LEFT($F399)</f>
        <v>M</v>
      </c>
      <c r="F399" s="23" t="str">
        <f>Popis!E125</f>
        <v>M55</v>
      </c>
      <c r="G399" s="24" t="s">
        <v>48</v>
      </c>
      <c r="H399" s="25">
        <f>1 + COUNTIFS($AS$6:$AS$950,"&gt;" &amp;$AS399, $F$6:$F$950, $F399)</f>
        <v>6</v>
      </c>
      <c r="I399" s="26">
        <f>IFERROR(VLOOKUP(C399,kolo1!$C$8:$H$133,6,0),0)</f>
        <v>0</v>
      </c>
      <c r="J399" s="27">
        <f>IFERROR(VLOOKUP(C399,kolo2!$C$8:$H$199,6,0),0)</f>
        <v>0</v>
      </c>
      <c r="K399" s="27">
        <f>IFERROR(VLOOKUP(C399,kolo3!$C$7:$H$169,6,0),0)</f>
        <v>0</v>
      </c>
      <c r="L399" s="27">
        <f>IFERROR(VLOOKUP(C399,kolo4!$C$6:$H$171,6,0),0)</f>
        <v>0</v>
      </c>
      <c r="M399" s="27">
        <f>IFERROR(VLOOKUP(C399,kolo5!$C$6:$H$150,6,0),0)</f>
        <v>0</v>
      </c>
      <c r="N399" s="27">
        <f>IFERROR(VLOOKUP(C399,kolo6!$C$6:$H$153,6,0),0)</f>
        <v>0</v>
      </c>
      <c r="O399" s="27">
        <f>IFERROR(VLOOKUP(C399,kolo7!$C$6:$H$64,6,0),0)</f>
        <v>0</v>
      </c>
      <c r="P399" s="28">
        <f>IFERROR(VLOOKUP(C399,kolo8!$C$6:$H$134,6,0),0)</f>
        <v>0</v>
      </c>
      <c r="Q399" s="29">
        <f t="array" ref="Q399">SUM(LARGE(I399:P399,{1,2,3,4,5}))</f>
        <v>0</v>
      </c>
      <c r="R399" s="30">
        <f>IFERROR(VLOOKUP(C399,kolo9!$C$6:$H$200,6,0),0)</f>
        <v>0</v>
      </c>
      <c r="S399" s="27">
        <f>IFERROR(VLOOKUP(C399,kolo10!$C$6:$H$103,6,0),0)</f>
        <v>0</v>
      </c>
      <c r="T399" s="27">
        <f>IFERROR(VLOOKUP(C399,kolo11!$C$6:$H$154,6,0),0)</f>
        <v>0</v>
      </c>
      <c r="U399" s="31">
        <f>IFERROR(VLOOKUP(C399,kolo12!$C$6:$H$153,6,0),0)</f>
        <v>0</v>
      </c>
      <c r="V399" s="31">
        <f>IFERROR(VLOOKUP(C399,kolo13!$C$6:$H$151,6,0),0)</f>
        <v>0</v>
      </c>
      <c r="W399" s="31">
        <f>IFERROR(VLOOKUP(C399,kolo14!$C$6:$H$137,6,0),0)</f>
        <v>0</v>
      </c>
      <c r="X399" s="31">
        <f>IFERROR(VLOOKUP(C399,kolo15!$C$6:$H$149,6,0),0)</f>
        <v>0</v>
      </c>
      <c r="Y399" s="32">
        <f>IFERROR(VLOOKUP(C399,kolo16!$C$6:$H$155,6,0),0)</f>
        <v>0</v>
      </c>
      <c r="Z399" s="33">
        <f t="array" ref="Z399">SUM(LARGE(R399:Y399,{1,2,3,4,5}))</f>
        <v>0</v>
      </c>
      <c r="AA399" s="30">
        <f>IFERROR(VLOOKUP(C399,kolo17!$C$6:$H$151,6,0),0)</f>
        <v>0</v>
      </c>
      <c r="AB399" s="27">
        <f>IFERROR(VLOOKUP(C399,kolo18!$C$6:$H$157,6,0),0)</f>
        <v>0</v>
      </c>
      <c r="AC399" s="27">
        <f>IFERROR(VLOOKUP(C399,kolo19!$C$6:$H$150,6,0),0)</f>
        <v>0</v>
      </c>
      <c r="AD399" s="31">
        <f>IFERROR(VLOOKUP(C399,kolo20!$C$6:$H$145,6,0),0)</f>
        <v>0</v>
      </c>
      <c r="AE399" s="31">
        <f>IFERROR(VLOOKUP(C399,kolo21!$C$6:$H$152,6,0),0)</f>
        <v>0</v>
      </c>
      <c r="AF399" s="31">
        <f>IFERROR(VLOOKUP(C399,kolo22!$C$6:$H$151,6,0),0)</f>
        <v>0</v>
      </c>
      <c r="AG399" s="31">
        <f>IFERROR(VLOOKUP(C399,kolo23!$C$6:$H$118,6,0),0)</f>
        <v>0</v>
      </c>
      <c r="AH399" s="32">
        <f>IFERROR(VLOOKUP(C399,kolo24!$C$6:$H$143,6,0),0)</f>
        <v>0</v>
      </c>
      <c r="AI399" s="33">
        <f t="array" ref="AI399">SUM(LARGE(AA399:AH399,{1,2,3,4,5}))</f>
        <v>0</v>
      </c>
      <c r="AJ399" s="30">
        <f>IFERROR(VLOOKUP(C399,kolo25!$C$6:$H$200,6,0),0)</f>
        <v>0</v>
      </c>
      <c r="AK399" s="27">
        <f>IFERROR(VLOOKUP(C399,kolo26!$C$6:$H$200,6,0),0)</f>
        <v>0</v>
      </c>
      <c r="AL399" s="27">
        <f>IFERROR(VLOOKUP(C399,kolo27!$C$6:$H$200,6,0),0)</f>
        <v>0</v>
      </c>
      <c r="AM399" s="31">
        <f>IFERROR(VLOOKUP(C399,kolo28!$C$6:$H$200,6,0),0)</f>
        <v>0</v>
      </c>
      <c r="AN399" s="31">
        <f>IFERROR(VLOOKUP(C399,kolo29!$C$6:$H$159,6,0),0)</f>
        <v>0</v>
      </c>
      <c r="AO399" s="31">
        <f>IFERROR(VLOOKUP(C399,kolo30!$C$6:$H$75,6,0),0)</f>
        <v>0</v>
      </c>
      <c r="AP399" s="31">
        <f>IFERROR(VLOOKUP(C399,kolo31!$C$6:$H$118,6,0),0)</f>
        <v>0</v>
      </c>
      <c r="AQ399" s="34">
        <f>IFERROR(VLOOKUP(C399,kolo32!$C$6:$H$200,6,0),0)</f>
        <v>0</v>
      </c>
      <c r="AR399" s="35">
        <f t="array" ref="AR399">SUM(LARGE(AJ399:AQ399,{1,2,3,4,5}))</f>
        <v>0</v>
      </c>
      <c r="AS399" s="36">
        <f>Q399+Z399+AI399+AR399</f>
        <v>0</v>
      </c>
    </row>
    <row r="400" spans="1:45" ht="20.399999999999999" hidden="1">
      <c r="A400" s="18">
        <f t="shared" si="12"/>
        <v>34</v>
      </c>
      <c r="B400" s="19" t="s">
        <v>47</v>
      </c>
      <c r="C400" s="20" t="str">
        <f>Popis!A406</f>
        <v>Pervan Ena</v>
      </c>
      <c r="D400" s="21">
        <f>Popis!B406</f>
        <v>0</v>
      </c>
      <c r="E400" s="22" t="str">
        <f>LEFT($F400)</f>
        <v>Ž</v>
      </c>
      <c r="F400" s="23" t="str">
        <f>Popis!E406</f>
        <v>Žun</v>
      </c>
      <c r="G400" s="24" t="s">
        <v>48</v>
      </c>
      <c r="H400" s="25">
        <f>1 + COUNTIFS($AS$6:$AS$950,"&gt;" &amp;$AS400, $F$6:$F$950, $F400)</f>
        <v>9</v>
      </c>
      <c r="I400" s="26">
        <f>IFERROR(VLOOKUP(C400,kolo1!$C$8:$H$133,6,0),0)</f>
        <v>0</v>
      </c>
      <c r="J400" s="27">
        <f>IFERROR(VLOOKUP(C400,kolo2!$C$8:$H$199,6,0),0)</f>
        <v>0</v>
      </c>
      <c r="K400" s="27">
        <f>IFERROR(VLOOKUP(C400,kolo3!$C$7:$H$169,6,0),0)</f>
        <v>0</v>
      </c>
      <c r="L400" s="27">
        <f>IFERROR(VLOOKUP(C400,kolo4!$C$6:$H$171,6,0),0)</f>
        <v>0</v>
      </c>
      <c r="M400" s="27">
        <f>IFERROR(VLOOKUP(C400,kolo5!$C$6:$H$150,6,0),0)</f>
        <v>0</v>
      </c>
      <c r="N400" s="27">
        <f>IFERROR(VLOOKUP(C400,kolo6!$C$6:$H$153,6,0),0)</f>
        <v>0</v>
      </c>
      <c r="O400" s="27">
        <f>IFERROR(VLOOKUP(C400,kolo7!$C$6:$H$64,6,0),0)</f>
        <v>0</v>
      </c>
      <c r="P400" s="28">
        <f>IFERROR(VLOOKUP(C400,kolo8!$C$6:$H$134,6,0),0)</f>
        <v>0</v>
      </c>
      <c r="Q400" s="29">
        <f t="array" ref="Q400">SUM(LARGE(I400:P400,{1,2,3,4,5}))</f>
        <v>0</v>
      </c>
      <c r="R400" s="30">
        <f>IFERROR(VLOOKUP(C400,kolo9!$C$6:$H$200,6,0),0)</f>
        <v>0</v>
      </c>
      <c r="S400" s="27">
        <f>IFERROR(VLOOKUP(C400,kolo10!$C$6:$H$103,6,0),0)</f>
        <v>0</v>
      </c>
      <c r="T400" s="27">
        <f>IFERROR(VLOOKUP(C400,kolo11!$C$6:$H$154,6,0),0)</f>
        <v>0</v>
      </c>
      <c r="U400" s="31">
        <f>IFERROR(VLOOKUP(C400,kolo12!$C$6:$H$153,6,0),0)</f>
        <v>0</v>
      </c>
      <c r="V400" s="31">
        <f>IFERROR(VLOOKUP(C400,kolo13!$C$6:$H$151,6,0),0)</f>
        <v>0</v>
      </c>
      <c r="W400" s="31">
        <f>IFERROR(VLOOKUP(C400,kolo14!$C$6:$H$137,6,0),0)</f>
        <v>0</v>
      </c>
      <c r="X400" s="31">
        <f>IFERROR(VLOOKUP(C400,kolo15!$C$6:$H$149,6,0),0)</f>
        <v>0</v>
      </c>
      <c r="Y400" s="32">
        <f>IFERROR(VLOOKUP(C400,kolo16!$C$6:$H$155,6,0),0)</f>
        <v>0</v>
      </c>
      <c r="Z400" s="33">
        <f t="array" ref="Z400">SUM(LARGE(R400:Y400,{1,2,3,4,5}))</f>
        <v>0</v>
      </c>
      <c r="AA400" s="30">
        <f>IFERROR(VLOOKUP(C400,kolo17!$C$6:$H$151,6,0),0)</f>
        <v>0</v>
      </c>
      <c r="AB400" s="27">
        <f>IFERROR(VLOOKUP(C400,kolo18!$C$6:$H$157,6,0),0)</f>
        <v>0</v>
      </c>
      <c r="AC400" s="27">
        <f>IFERROR(VLOOKUP(C400,kolo19!$C$6:$H$150,6,0),0)</f>
        <v>0</v>
      </c>
      <c r="AD400" s="31">
        <f>IFERROR(VLOOKUP(C400,kolo20!$C$6:$H$145,6,0),0)</f>
        <v>0</v>
      </c>
      <c r="AE400" s="31">
        <f>IFERROR(VLOOKUP(C400,kolo21!$C$6:$H$152,6,0),0)</f>
        <v>0</v>
      </c>
      <c r="AF400" s="31">
        <f>IFERROR(VLOOKUP(C400,kolo22!$C$6:$H$151,6,0),0)</f>
        <v>0</v>
      </c>
      <c r="AG400" s="31">
        <f>IFERROR(VLOOKUP(C400,kolo23!$C$6:$H$118,6,0),0)</f>
        <v>0</v>
      </c>
      <c r="AH400" s="32">
        <f>IFERROR(VLOOKUP(C400,kolo24!$C$6:$H$143,6,0),0)</f>
        <v>0</v>
      </c>
      <c r="AI400" s="33">
        <f t="array" ref="AI400">SUM(LARGE(AA400:AH400,{1,2,3,4,5}))</f>
        <v>0</v>
      </c>
      <c r="AJ400" s="30">
        <f>IFERROR(VLOOKUP(C400,kolo25!$C$6:$H$200,6,0),0)</f>
        <v>0</v>
      </c>
      <c r="AK400" s="27">
        <f>IFERROR(VLOOKUP(C400,kolo26!$C$6:$H$200,6,0),0)</f>
        <v>0</v>
      </c>
      <c r="AL400" s="27">
        <f>IFERROR(VLOOKUP(C400,kolo27!$C$6:$H$200,6,0),0)</f>
        <v>0</v>
      </c>
      <c r="AM400" s="31">
        <f>IFERROR(VLOOKUP(C400,kolo28!$C$6:$H$200,6,0),0)</f>
        <v>0</v>
      </c>
      <c r="AN400" s="31">
        <f>IFERROR(VLOOKUP(C400,kolo29!$C$6:$H$159,6,0),0)</f>
        <v>0</v>
      </c>
      <c r="AO400" s="31">
        <f>IFERROR(VLOOKUP(C400,kolo30!$C$6:$H$75,6,0),0)</f>
        <v>0</v>
      </c>
      <c r="AP400" s="31">
        <f>IFERROR(VLOOKUP(C400,kolo31!$C$6:$H$118,6,0),0)</f>
        <v>0</v>
      </c>
      <c r="AQ400" s="34">
        <f>IFERROR(VLOOKUP(C400,kolo32!$C$6:$H$200,6,0),0)</f>
        <v>0</v>
      </c>
      <c r="AR400" s="35">
        <f t="array" ref="AR400">SUM(LARGE(AJ400:AQ400,{1,2,3,4,5}))</f>
        <v>0</v>
      </c>
      <c r="AS400" s="36">
        <f>Q400+Z400+AI400+AR400</f>
        <v>0</v>
      </c>
    </row>
    <row r="401" spans="1:45" ht="20.399999999999999" hidden="1">
      <c r="A401" s="18">
        <f t="shared" si="12"/>
        <v>58</v>
      </c>
      <c r="B401" s="19" t="s">
        <v>47</v>
      </c>
      <c r="C401" s="20" t="str">
        <f>Popis!A412</f>
        <v>Kalabić Aleksandar</v>
      </c>
      <c r="D401" s="21">
        <f>Popis!B412</f>
        <v>0</v>
      </c>
      <c r="E401" s="22" t="str">
        <f>LEFT($F401)</f>
        <v>M</v>
      </c>
      <c r="F401" s="23" t="str">
        <f>Popis!E412</f>
        <v>Mun</v>
      </c>
      <c r="G401" s="24" t="s">
        <v>48</v>
      </c>
      <c r="H401" s="25">
        <f>1 + COUNTIFS($AS$6:$AS$950,"&gt;" &amp;$AS401, $F$6:$F$950, $F401)</f>
        <v>14</v>
      </c>
      <c r="I401" s="26">
        <f>IFERROR(VLOOKUP(C401,kolo1!$C$8:$H$133,6,0),0)</f>
        <v>0</v>
      </c>
      <c r="J401" s="27">
        <f>IFERROR(VLOOKUP(C401,kolo2!$C$8:$H$199,6,0),0)</f>
        <v>0</v>
      </c>
      <c r="K401" s="27">
        <f>IFERROR(VLOOKUP(C401,kolo3!$C$7:$H$169,6,0),0)</f>
        <v>0</v>
      </c>
      <c r="L401" s="27">
        <f>IFERROR(VLOOKUP(C401,kolo4!$C$6:$H$171,6,0),0)</f>
        <v>0</v>
      </c>
      <c r="M401" s="27">
        <f>IFERROR(VLOOKUP(C401,kolo5!$C$6:$H$150,6,0),0)</f>
        <v>0</v>
      </c>
      <c r="N401" s="27">
        <f>IFERROR(VLOOKUP(C401,kolo6!$C$6:$H$153,6,0),0)</f>
        <v>0</v>
      </c>
      <c r="O401" s="27">
        <f>IFERROR(VLOOKUP(C401,kolo7!$C$6:$H$64,6,0),0)</f>
        <v>0</v>
      </c>
      <c r="P401" s="28">
        <f>IFERROR(VLOOKUP(C401,kolo8!$C$6:$H$134,6,0),0)</f>
        <v>0</v>
      </c>
      <c r="Q401" s="29">
        <f t="array" ref="Q401">SUM(LARGE(I401:P401,{1,2,3,4,5}))</f>
        <v>0</v>
      </c>
      <c r="R401" s="30">
        <f>IFERROR(VLOOKUP(C401,kolo9!$C$6:$H$200,6,0),0)</f>
        <v>0</v>
      </c>
      <c r="S401" s="27">
        <f>IFERROR(VLOOKUP(C401,kolo10!$C$6:$H$103,6,0),0)</f>
        <v>0</v>
      </c>
      <c r="T401" s="27">
        <f>IFERROR(VLOOKUP(C401,kolo11!$C$6:$H$154,6,0),0)</f>
        <v>0</v>
      </c>
      <c r="U401" s="31">
        <f>IFERROR(VLOOKUP(C401,kolo12!$C$6:$H$153,6,0),0)</f>
        <v>0</v>
      </c>
      <c r="V401" s="31">
        <f>IFERROR(VLOOKUP(C401,kolo13!$C$6:$H$151,6,0),0)</f>
        <v>0</v>
      </c>
      <c r="W401" s="31">
        <f>IFERROR(VLOOKUP(C401,kolo14!$C$6:$H$137,6,0),0)</f>
        <v>0</v>
      </c>
      <c r="X401" s="31">
        <f>IFERROR(VLOOKUP(C401,kolo15!$C$6:$H$149,6,0),0)</f>
        <v>0</v>
      </c>
      <c r="Y401" s="32">
        <f>IFERROR(VLOOKUP(C401,kolo16!$C$6:$H$155,6,0),0)</f>
        <v>0</v>
      </c>
      <c r="Z401" s="33">
        <f t="array" ref="Z401">SUM(LARGE(R401:Y401,{1,2,3,4,5}))</f>
        <v>0</v>
      </c>
      <c r="AA401" s="30">
        <f>IFERROR(VLOOKUP(C401,kolo17!$C$6:$H$151,6,0),0)</f>
        <v>0</v>
      </c>
      <c r="AB401" s="27">
        <f>IFERROR(VLOOKUP(C401,kolo18!$C$6:$H$157,6,0),0)</f>
        <v>0</v>
      </c>
      <c r="AC401" s="27">
        <f>IFERROR(VLOOKUP(C401,kolo19!$C$6:$H$150,6,0),0)</f>
        <v>0</v>
      </c>
      <c r="AD401" s="31">
        <f>IFERROR(VLOOKUP(C401,kolo20!$C$6:$H$145,6,0),0)</f>
        <v>0</v>
      </c>
      <c r="AE401" s="31">
        <f>IFERROR(VLOOKUP(C401,kolo21!$C$6:$H$152,6,0),0)</f>
        <v>0</v>
      </c>
      <c r="AF401" s="31">
        <f>IFERROR(VLOOKUP(C401,kolo22!$C$6:$H$151,6,0),0)</f>
        <v>0</v>
      </c>
      <c r="AG401" s="31">
        <f>IFERROR(VLOOKUP(C401,kolo23!$C$6:$H$118,6,0),0)</f>
        <v>0</v>
      </c>
      <c r="AH401" s="32">
        <f>IFERROR(VLOOKUP(C401,kolo24!$C$6:$H$143,6,0),0)</f>
        <v>0</v>
      </c>
      <c r="AI401" s="33">
        <f t="array" ref="AI401">SUM(LARGE(AA401:AH401,{1,2,3,4,5}))</f>
        <v>0</v>
      </c>
      <c r="AJ401" s="30">
        <f>IFERROR(VLOOKUP(C401,kolo25!$C$6:$H$200,6,0),0)</f>
        <v>0</v>
      </c>
      <c r="AK401" s="27">
        <f>IFERROR(VLOOKUP(C401,kolo26!$C$6:$H$200,6,0),0)</f>
        <v>0</v>
      </c>
      <c r="AL401" s="27">
        <f>IFERROR(VLOOKUP(C401,kolo27!$C$6:$H$200,6,0),0)</f>
        <v>0</v>
      </c>
      <c r="AM401" s="31">
        <f>IFERROR(VLOOKUP(C401,kolo28!$C$6:$H$200,6,0),0)</f>
        <v>0</v>
      </c>
      <c r="AN401" s="31">
        <f>IFERROR(VLOOKUP(C401,kolo29!$C$6:$H$159,6,0),0)</f>
        <v>0</v>
      </c>
      <c r="AO401" s="31">
        <f>IFERROR(VLOOKUP(C401,kolo30!$C$6:$H$75,6,0),0)</f>
        <v>0</v>
      </c>
      <c r="AP401" s="31">
        <f>IFERROR(VLOOKUP(C401,kolo31!$C$6:$H$118,6,0),0)</f>
        <v>0</v>
      </c>
      <c r="AQ401" s="34">
        <f>IFERROR(VLOOKUP(C401,kolo32!$C$6:$H$200,6,0),0)</f>
        <v>0</v>
      </c>
      <c r="AR401" s="35">
        <f t="array" ref="AR401">SUM(LARGE(AJ401:AQ401,{1,2,3,4,5}))</f>
        <v>0</v>
      </c>
      <c r="AS401" s="36">
        <f>Q401+Z401+AI401+AR401</f>
        <v>0</v>
      </c>
    </row>
    <row r="402" spans="1:45" ht="20.399999999999999" hidden="1">
      <c r="A402" s="18">
        <f t="shared" si="12"/>
        <v>58</v>
      </c>
      <c r="B402" s="19" t="s">
        <v>47</v>
      </c>
      <c r="C402" s="20" t="str">
        <f>Popis!A420</f>
        <v>Alavanja Luka</v>
      </c>
      <c r="D402" s="21">
        <f>Popis!B420</f>
        <v>0</v>
      </c>
      <c r="E402" s="22" t="str">
        <f>LEFT($F402)</f>
        <v>M</v>
      </c>
      <c r="F402" s="23" t="str">
        <f>Popis!E420</f>
        <v>Mun</v>
      </c>
      <c r="G402" s="24" t="s">
        <v>48</v>
      </c>
      <c r="H402" s="25">
        <f>1 + COUNTIFS($AS$6:$AS$950,"&gt;" &amp;$AS402, $F$6:$F$950, $F402)</f>
        <v>14</v>
      </c>
      <c r="I402" s="26">
        <f>IFERROR(VLOOKUP(C402,kolo1!$C$8:$H$133,6,0),0)</f>
        <v>0</v>
      </c>
      <c r="J402" s="27">
        <f>IFERROR(VLOOKUP(C402,kolo2!$C$8:$H$199,6,0),0)</f>
        <v>0</v>
      </c>
      <c r="K402" s="27">
        <f>IFERROR(VLOOKUP(C402,kolo3!$C$7:$H$169,6,0),0)</f>
        <v>0</v>
      </c>
      <c r="L402" s="27">
        <f>IFERROR(VLOOKUP(C402,kolo4!$C$6:$H$171,6,0),0)</f>
        <v>0</v>
      </c>
      <c r="M402" s="27">
        <f>IFERROR(VLOOKUP(C402,kolo5!$C$6:$H$150,6,0),0)</f>
        <v>0</v>
      </c>
      <c r="N402" s="27">
        <f>IFERROR(VLOOKUP(C402,kolo6!$C$6:$H$153,6,0),0)</f>
        <v>0</v>
      </c>
      <c r="O402" s="27">
        <f>IFERROR(VLOOKUP(C402,kolo7!$C$6:$H$64,6,0),0)</f>
        <v>0</v>
      </c>
      <c r="P402" s="28">
        <f>IFERROR(VLOOKUP(C402,kolo8!$C$6:$H$134,6,0),0)</f>
        <v>0</v>
      </c>
      <c r="Q402" s="29">
        <f t="array" ref="Q402">SUM(LARGE(I402:P402,{1,2,3,4,5}))</f>
        <v>0</v>
      </c>
      <c r="R402" s="30">
        <f>IFERROR(VLOOKUP(C402,kolo9!$C$6:$H$200,6,0),0)</f>
        <v>0</v>
      </c>
      <c r="S402" s="27">
        <f>IFERROR(VLOOKUP(C402,kolo10!$C$6:$H$103,6,0),0)</f>
        <v>0</v>
      </c>
      <c r="T402" s="27">
        <f>IFERROR(VLOOKUP(C402,kolo11!$C$6:$H$154,6,0),0)</f>
        <v>0</v>
      </c>
      <c r="U402" s="31">
        <f>IFERROR(VLOOKUP(C402,kolo12!$C$6:$H$153,6,0),0)</f>
        <v>0</v>
      </c>
      <c r="V402" s="31">
        <f>IFERROR(VLOOKUP(C402,kolo13!$C$6:$H$151,6,0),0)</f>
        <v>0</v>
      </c>
      <c r="W402" s="31">
        <f>IFERROR(VLOOKUP(C402,kolo14!$C$6:$H$137,6,0),0)</f>
        <v>0</v>
      </c>
      <c r="X402" s="31">
        <f>IFERROR(VLOOKUP(C402,kolo15!$C$6:$H$149,6,0),0)</f>
        <v>0</v>
      </c>
      <c r="Y402" s="32">
        <f>IFERROR(VLOOKUP(C402,kolo16!$C$6:$H$155,6,0),0)</f>
        <v>0</v>
      </c>
      <c r="Z402" s="33">
        <f t="array" ref="Z402">SUM(LARGE(R402:Y402,{1,2,3,4,5}))</f>
        <v>0</v>
      </c>
      <c r="AA402" s="30">
        <f>IFERROR(VLOOKUP(C402,kolo17!$C$6:$H$151,6,0),0)</f>
        <v>0</v>
      </c>
      <c r="AB402" s="27">
        <f>IFERROR(VLOOKUP(C402,kolo18!$C$6:$H$157,6,0),0)</f>
        <v>0</v>
      </c>
      <c r="AC402" s="27">
        <f>IFERROR(VLOOKUP(C402,kolo19!$C$6:$H$150,6,0),0)</f>
        <v>0</v>
      </c>
      <c r="AD402" s="31">
        <f>IFERROR(VLOOKUP(C402,kolo20!$C$6:$H$145,6,0),0)</f>
        <v>0</v>
      </c>
      <c r="AE402" s="31">
        <f>IFERROR(VLOOKUP(C402,kolo21!$C$6:$H$152,6,0),0)</f>
        <v>0</v>
      </c>
      <c r="AF402" s="31">
        <f>IFERROR(VLOOKUP(C402,kolo22!$C$6:$H$151,6,0),0)</f>
        <v>0</v>
      </c>
      <c r="AG402" s="31">
        <f>IFERROR(VLOOKUP(C402,kolo23!$C$6:$H$118,6,0),0)</f>
        <v>0</v>
      </c>
      <c r="AH402" s="32">
        <f>IFERROR(VLOOKUP(C402,kolo24!$C$6:$H$143,6,0),0)</f>
        <v>0</v>
      </c>
      <c r="AI402" s="33">
        <f t="array" ref="AI402">SUM(LARGE(AA402:AH402,{1,2,3,4,5}))</f>
        <v>0</v>
      </c>
      <c r="AJ402" s="30">
        <f>IFERROR(VLOOKUP(C402,kolo25!$C$6:$H$200,6,0),0)</f>
        <v>0</v>
      </c>
      <c r="AK402" s="27">
        <f>IFERROR(VLOOKUP(C402,kolo26!$C$6:$H$200,6,0),0)</f>
        <v>0</v>
      </c>
      <c r="AL402" s="27">
        <f>IFERROR(VLOOKUP(C402,kolo27!$C$6:$H$200,6,0),0)</f>
        <v>0</v>
      </c>
      <c r="AM402" s="31">
        <f>IFERROR(VLOOKUP(C402,kolo28!$C$6:$H$200,6,0),0)</f>
        <v>0</v>
      </c>
      <c r="AN402" s="31">
        <f>IFERROR(VLOOKUP(C402,kolo29!$C$6:$H$159,6,0),0)</f>
        <v>0</v>
      </c>
      <c r="AO402" s="31">
        <f>IFERROR(VLOOKUP(C402,kolo30!$C$6:$H$75,6,0),0)</f>
        <v>0</v>
      </c>
      <c r="AP402" s="31">
        <f>IFERROR(VLOOKUP(C402,kolo31!$C$6:$H$118,6,0),0)</f>
        <v>0</v>
      </c>
      <c r="AQ402" s="34">
        <f>IFERROR(VLOOKUP(C402,kolo32!$C$6:$H$200,6,0),0)</f>
        <v>0</v>
      </c>
      <c r="AR402" s="35">
        <f t="array" ref="AR402">SUM(LARGE(AJ402:AQ402,{1,2,3,4,5}))</f>
        <v>0</v>
      </c>
      <c r="AS402" s="36">
        <f>Q402+Z402+AI402+AR402</f>
        <v>0</v>
      </c>
    </row>
    <row r="403" spans="1:45" ht="20.399999999999999" hidden="1">
      <c r="A403" s="18">
        <f t="shared" si="12"/>
        <v>58</v>
      </c>
      <c r="B403" s="19" t="s">
        <v>47</v>
      </c>
      <c r="C403" s="20" t="str">
        <f>Popis!A407</f>
        <v>Miščević Karlo</v>
      </c>
      <c r="D403" s="21">
        <f>Popis!B407</f>
        <v>0</v>
      </c>
      <c r="E403" s="22" t="str">
        <f>LEFT($F403)</f>
        <v>M</v>
      </c>
      <c r="F403" s="23" t="str">
        <f>Popis!E407</f>
        <v>Mun</v>
      </c>
      <c r="G403" s="24" t="s">
        <v>48</v>
      </c>
      <c r="H403" s="25">
        <f>1 + COUNTIFS($AS$6:$AS$950,"&gt;" &amp;$AS403, $F$6:$F$950, $F403)</f>
        <v>14</v>
      </c>
      <c r="I403" s="26">
        <f>IFERROR(VLOOKUP(C403,kolo1!$C$8:$H$133,6,0),0)</f>
        <v>0</v>
      </c>
      <c r="J403" s="27">
        <f>IFERROR(VLOOKUP(C403,kolo2!$C$8:$H$199,6,0),0)</f>
        <v>0</v>
      </c>
      <c r="K403" s="27">
        <f>IFERROR(VLOOKUP(C403,kolo3!$C$7:$H$169,6,0),0)</f>
        <v>0</v>
      </c>
      <c r="L403" s="27">
        <f>IFERROR(VLOOKUP(C403,kolo4!$C$6:$H$171,6,0),0)</f>
        <v>0</v>
      </c>
      <c r="M403" s="27">
        <f>IFERROR(VLOOKUP(C403,kolo5!$C$6:$H$150,6,0),0)</f>
        <v>0</v>
      </c>
      <c r="N403" s="27">
        <f>IFERROR(VLOOKUP(C403,kolo6!$C$6:$H$153,6,0),0)</f>
        <v>0</v>
      </c>
      <c r="O403" s="27">
        <f>IFERROR(VLOOKUP(C403,kolo7!$C$6:$H$64,6,0),0)</f>
        <v>0</v>
      </c>
      <c r="P403" s="28">
        <f>IFERROR(VLOOKUP(C403,kolo8!$C$6:$H$134,6,0),0)</f>
        <v>0</v>
      </c>
      <c r="Q403" s="29">
        <f t="array" ref="Q403">SUM(LARGE(I403:P403,{1,2,3,4,5}))</f>
        <v>0</v>
      </c>
      <c r="R403" s="30">
        <f>IFERROR(VLOOKUP(C403,kolo9!$C$6:$H$200,6,0),0)</f>
        <v>0</v>
      </c>
      <c r="S403" s="27">
        <f>IFERROR(VLOOKUP(C403,kolo10!$C$6:$H$103,6,0),0)</f>
        <v>0</v>
      </c>
      <c r="T403" s="27">
        <f>IFERROR(VLOOKUP(C403,kolo11!$C$6:$H$154,6,0),0)</f>
        <v>0</v>
      </c>
      <c r="U403" s="31">
        <f>IFERROR(VLOOKUP(C403,kolo12!$C$6:$H$153,6,0),0)</f>
        <v>0</v>
      </c>
      <c r="V403" s="31">
        <f>IFERROR(VLOOKUP(C403,kolo13!$C$6:$H$151,6,0),0)</f>
        <v>0</v>
      </c>
      <c r="W403" s="31">
        <f>IFERROR(VLOOKUP(C403,kolo14!$C$6:$H$137,6,0),0)</f>
        <v>0</v>
      </c>
      <c r="X403" s="31">
        <f>IFERROR(VLOOKUP(C403,kolo15!$C$6:$H$149,6,0),0)</f>
        <v>0</v>
      </c>
      <c r="Y403" s="32">
        <f>IFERROR(VLOOKUP(C403,kolo16!$C$6:$H$155,6,0),0)</f>
        <v>0</v>
      </c>
      <c r="Z403" s="33">
        <f t="array" ref="Z403">SUM(LARGE(R403:Y403,{1,2,3,4,5}))</f>
        <v>0</v>
      </c>
      <c r="AA403" s="30">
        <f>IFERROR(VLOOKUP(C403,kolo17!$C$6:$H$151,6,0),0)</f>
        <v>0</v>
      </c>
      <c r="AB403" s="27">
        <f>IFERROR(VLOOKUP(C403,kolo18!$C$6:$H$157,6,0),0)</f>
        <v>0</v>
      </c>
      <c r="AC403" s="27">
        <f>IFERROR(VLOOKUP(C403,kolo19!$C$6:$H$150,6,0),0)</f>
        <v>0</v>
      </c>
      <c r="AD403" s="31">
        <f>IFERROR(VLOOKUP(C403,kolo20!$C$6:$H$145,6,0),0)</f>
        <v>0</v>
      </c>
      <c r="AE403" s="31">
        <f>IFERROR(VLOOKUP(C403,kolo21!$C$6:$H$152,6,0),0)</f>
        <v>0</v>
      </c>
      <c r="AF403" s="31">
        <f>IFERROR(VLOOKUP(C403,kolo22!$C$6:$H$151,6,0),0)</f>
        <v>0</v>
      </c>
      <c r="AG403" s="31">
        <f>IFERROR(VLOOKUP(C403,kolo23!$C$6:$H$118,6,0),0)</f>
        <v>0</v>
      </c>
      <c r="AH403" s="32">
        <f>IFERROR(VLOOKUP(C403,kolo24!$C$6:$H$143,6,0),0)</f>
        <v>0</v>
      </c>
      <c r="AI403" s="33">
        <f t="array" ref="AI403">SUM(LARGE(AA403:AH403,{1,2,3,4,5}))</f>
        <v>0</v>
      </c>
      <c r="AJ403" s="30">
        <f>IFERROR(VLOOKUP(C403,kolo25!$C$6:$H$200,6,0),0)</f>
        <v>0</v>
      </c>
      <c r="AK403" s="27">
        <f>IFERROR(VLOOKUP(C403,kolo26!$C$6:$H$200,6,0),0)</f>
        <v>0</v>
      </c>
      <c r="AL403" s="27">
        <f>IFERROR(VLOOKUP(C403,kolo27!$C$6:$H$200,6,0),0)</f>
        <v>0</v>
      </c>
      <c r="AM403" s="31">
        <f>IFERROR(VLOOKUP(C403,kolo28!$C$6:$H$200,6,0),0)</f>
        <v>0</v>
      </c>
      <c r="AN403" s="31">
        <f>IFERROR(VLOOKUP(C403,kolo29!$C$6:$H$159,6,0),0)</f>
        <v>0</v>
      </c>
      <c r="AO403" s="31">
        <f>IFERROR(VLOOKUP(C403,kolo30!$C$6:$H$75,6,0),0)</f>
        <v>0</v>
      </c>
      <c r="AP403" s="31">
        <f>IFERROR(VLOOKUP(C403,kolo31!$C$6:$H$118,6,0),0)</f>
        <v>0</v>
      </c>
      <c r="AQ403" s="34">
        <f>IFERROR(VLOOKUP(C403,kolo32!$C$6:$H$200,6,0),0)</f>
        <v>0</v>
      </c>
      <c r="AR403" s="35">
        <f t="array" ref="AR403">SUM(LARGE(AJ403:AQ403,{1,2,3,4,5}))</f>
        <v>0</v>
      </c>
      <c r="AS403" s="36">
        <f>Q403+Z403+AI403+AR403</f>
        <v>0</v>
      </c>
    </row>
    <row r="404" spans="1:45" ht="20.399999999999999" hidden="1">
      <c r="A404" s="18">
        <f t="shared" si="12"/>
        <v>34</v>
      </c>
      <c r="B404" s="19" t="s">
        <v>47</v>
      </c>
      <c r="C404" s="20" t="str">
        <f>Popis!A410</f>
        <v>Maljković Barbara</v>
      </c>
      <c r="D404" s="21">
        <f>Popis!B410</f>
        <v>0</v>
      </c>
      <c r="E404" s="22" t="str">
        <f>LEFT($F404)</f>
        <v>Ž</v>
      </c>
      <c r="F404" s="23" t="str">
        <f>Popis!E410</f>
        <v>Žun</v>
      </c>
      <c r="G404" s="24" t="s">
        <v>48</v>
      </c>
      <c r="H404" s="25">
        <f>1 + COUNTIFS($AS$6:$AS$950,"&gt;" &amp;$AS404, $F$6:$F$950, $F404)</f>
        <v>9</v>
      </c>
      <c r="I404" s="26">
        <f>IFERROR(VLOOKUP(C404,kolo1!$C$8:$H$133,6,0),0)</f>
        <v>0</v>
      </c>
      <c r="J404" s="27">
        <f>IFERROR(VLOOKUP(C404,kolo2!$C$8:$H$199,6,0),0)</f>
        <v>0</v>
      </c>
      <c r="K404" s="27">
        <f>IFERROR(VLOOKUP(C404,kolo3!$C$7:$H$169,6,0),0)</f>
        <v>0</v>
      </c>
      <c r="L404" s="27">
        <f>IFERROR(VLOOKUP(C404,kolo4!$C$6:$H$171,6,0),0)</f>
        <v>0</v>
      </c>
      <c r="M404" s="27">
        <f>IFERROR(VLOOKUP(C404,kolo5!$C$6:$H$150,6,0),0)</f>
        <v>0</v>
      </c>
      <c r="N404" s="27">
        <f>IFERROR(VLOOKUP(C404,kolo6!$C$6:$H$153,6,0),0)</f>
        <v>0</v>
      </c>
      <c r="O404" s="27">
        <f>IFERROR(VLOOKUP(C404,kolo7!$C$6:$H$64,6,0),0)</f>
        <v>0</v>
      </c>
      <c r="P404" s="28">
        <f>IFERROR(VLOOKUP(C404,kolo8!$C$6:$H$134,6,0),0)</f>
        <v>0</v>
      </c>
      <c r="Q404" s="29">
        <f t="array" ref="Q404">SUM(LARGE(I404:P404,{1,2,3,4,5}))</f>
        <v>0</v>
      </c>
      <c r="R404" s="30">
        <f>IFERROR(VLOOKUP(C404,kolo9!$C$6:$H$200,6,0),0)</f>
        <v>0</v>
      </c>
      <c r="S404" s="27">
        <f>IFERROR(VLOOKUP(C404,kolo10!$C$6:$H$103,6,0),0)</f>
        <v>0</v>
      </c>
      <c r="T404" s="27">
        <f>IFERROR(VLOOKUP(C404,kolo11!$C$6:$H$154,6,0),0)</f>
        <v>0</v>
      </c>
      <c r="U404" s="31">
        <f>IFERROR(VLOOKUP(C404,kolo12!$C$6:$H$153,6,0),0)</f>
        <v>0</v>
      </c>
      <c r="V404" s="31">
        <f>IFERROR(VLOOKUP(C404,kolo13!$C$6:$H$151,6,0),0)</f>
        <v>0</v>
      </c>
      <c r="W404" s="31">
        <f>IFERROR(VLOOKUP(C404,kolo14!$C$6:$H$137,6,0),0)</f>
        <v>0</v>
      </c>
      <c r="X404" s="31">
        <f>IFERROR(VLOOKUP(C404,kolo15!$C$6:$H$149,6,0),0)</f>
        <v>0</v>
      </c>
      <c r="Y404" s="32">
        <f>IFERROR(VLOOKUP(C404,kolo16!$C$6:$H$155,6,0),0)</f>
        <v>0</v>
      </c>
      <c r="Z404" s="33">
        <f t="array" ref="Z404">SUM(LARGE(R404:Y404,{1,2,3,4,5}))</f>
        <v>0</v>
      </c>
      <c r="AA404" s="30">
        <f>IFERROR(VLOOKUP(C404,kolo17!$C$6:$H$151,6,0),0)</f>
        <v>0</v>
      </c>
      <c r="AB404" s="27">
        <f>IFERROR(VLOOKUP(C404,kolo18!$C$6:$H$157,6,0),0)</f>
        <v>0</v>
      </c>
      <c r="AC404" s="27">
        <f>IFERROR(VLOOKUP(C404,kolo19!$C$6:$H$150,6,0),0)</f>
        <v>0</v>
      </c>
      <c r="AD404" s="31">
        <f>IFERROR(VLOOKUP(C404,kolo20!$C$6:$H$145,6,0),0)</f>
        <v>0</v>
      </c>
      <c r="AE404" s="31">
        <f>IFERROR(VLOOKUP(C404,kolo21!$C$6:$H$152,6,0),0)</f>
        <v>0</v>
      </c>
      <c r="AF404" s="31">
        <f>IFERROR(VLOOKUP(C404,kolo22!$C$6:$H$151,6,0),0)</f>
        <v>0</v>
      </c>
      <c r="AG404" s="31">
        <f>IFERROR(VLOOKUP(C404,kolo23!$C$6:$H$118,6,0),0)</f>
        <v>0</v>
      </c>
      <c r="AH404" s="32">
        <f>IFERROR(VLOOKUP(C404,kolo24!$C$6:$H$143,6,0),0)</f>
        <v>0</v>
      </c>
      <c r="AI404" s="33">
        <f t="array" ref="AI404">SUM(LARGE(AA404:AH404,{1,2,3,4,5}))</f>
        <v>0</v>
      </c>
      <c r="AJ404" s="30">
        <f>IFERROR(VLOOKUP(C404,kolo25!$C$6:$H$200,6,0),0)</f>
        <v>0</v>
      </c>
      <c r="AK404" s="27">
        <f>IFERROR(VLOOKUP(C404,kolo26!$C$6:$H$200,6,0),0)</f>
        <v>0</v>
      </c>
      <c r="AL404" s="27">
        <f>IFERROR(VLOOKUP(C404,kolo27!$C$6:$H$200,6,0),0)</f>
        <v>0</v>
      </c>
      <c r="AM404" s="31">
        <f>IFERROR(VLOOKUP(C404,kolo28!$C$6:$H$200,6,0),0)</f>
        <v>0</v>
      </c>
      <c r="AN404" s="31">
        <f>IFERROR(VLOOKUP(C404,kolo29!$C$6:$H$159,6,0),0)</f>
        <v>0</v>
      </c>
      <c r="AO404" s="31">
        <f>IFERROR(VLOOKUP(C404,kolo30!$C$6:$H$75,6,0),0)</f>
        <v>0</v>
      </c>
      <c r="AP404" s="31">
        <f>IFERROR(VLOOKUP(C404,kolo31!$C$6:$H$118,6,0),0)</f>
        <v>0</v>
      </c>
      <c r="AQ404" s="34">
        <f>IFERROR(VLOOKUP(C404,kolo32!$C$6:$H$200,6,0),0)</f>
        <v>0</v>
      </c>
      <c r="AR404" s="35">
        <f t="array" ref="AR404">SUM(LARGE(AJ404:AQ404,{1,2,3,4,5}))</f>
        <v>0</v>
      </c>
      <c r="AS404" s="36">
        <f>Q404+Z404+AI404+AR404</f>
        <v>0</v>
      </c>
    </row>
    <row r="405" spans="1:45" ht="20.399999999999999" hidden="1">
      <c r="A405" s="18">
        <f t="shared" si="12"/>
        <v>34</v>
      </c>
      <c r="B405" s="19" t="s">
        <v>47</v>
      </c>
      <c r="C405" s="20" t="str">
        <f>Popis!A411</f>
        <v>Lilih Noa</v>
      </c>
      <c r="D405" s="21">
        <f>Popis!B411</f>
        <v>0</v>
      </c>
      <c r="E405" s="22" t="str">
        <f>LEFT($F405)</f>
        <v>Ž</v>
      </c>
      <c r="F405" s="23" t="str">
        <f>Popis!E411</f>
        <v>Žun</v>
      </c>
      <c r="G405" s="24" t="s">
        <v>48</v>
      </c>
      <c r="H405" s="25">
        <f>1 + COUNTIFS($AS$6:$AS$950,"&gt;" &amp;$AS405, $F$6:$F$950, $F405)</f>
        <v>9</v>
      </c>
      <c r="I405" s="26">
        <f>IFERROR(VLOOKUP(C405,kolo1!$C$8:$H$133,6,0),0)</f>
        <v>0</v>
      </c>
      <c r="J405" s="27">
        <f>IFERROR(VLOOKUP(C405,kolo2!$C$8:$H$199,6,0),0)</f>
        <v>0</v>
      </c>
      <c r="K405" s="27">
        <f>IFERROR(VLOOKUP(C405,kolo3!$C$7:$H$169,6,0),0)</f>
        <v>0</v>
      </c>
      <c r="L405" s="27">
        <f>IFERROR(VLOOKUP(C405,kolo4!$C$6:$H$171,6,0),0)</f>
        <v>0</v>
      </c>
      <c r="M405" s="27">
        <f>IFERROR(VLOOKUP(C405,kolo5!$C$6:$H$150,6,0),0)</f>
        <v>0</v>
      </c>
      <c r="N405" s="27">
        <f>IFERROR(VLOOKUP(C405,kolo6!$C$6:$H$153,6,0),0)</f>
        <v>0</v>
      </c>
      <c r="O405" s="27">
        <f>IFERROR(VLOOKUP(C405,kolo7!$C$6:$H$64,6,0),0)</f>
        <v>0</v>
      </c>
      <c r="P405" s="28">
        <f>IFERROR(VLOOKUP(C405,kolo8!$C$6:$H$134,6,0),0)</f>
        <v>0</v>
      </c>
      <c r="Q405" s="29">
        <f t="array" ref="Q405">SUM(LARGE(I405:P405,{1,2,3,4,5}))</f>
        <v>0</v>
      </c>
      <c r="R405" s="30">
        <f>IFERROR(VLOOKUP(C405,kolo9!$C$6:$H$200,6,0),0)</f>
        <v>0</v>
      </c>
      <c r="S405" s="27">
        <f>IFERROR(VLOOKUP(C405,kolo10!$C$6:$H$103,6,0),0)</f>
        <v>0</v>
      </c>
      <c r="T405" s="27">
        <f>IFERROR(VLOOKUP(C405,kolo11!$C$6:$H$154,6,0),0)</f>
        <v>0</v>
      </c>
      <c r="U405" s="31">
        <f>IFERROR(VLOOKUP(C405,kolo12!$C$6:$H$153,6,0),0)</f>
        <v>0</v>
      </c>
      <c r="V405" s="31">
        <f>IFERROR(VLOOKUP(C405,kolo13!$C$6:$H$151,6,0),0)</f>
        <v>0</v>
      </c>
      <c r="W405" s="31">
        <f>IFERROR(VLOOKUP(C405,kolo14!$C$6:$H$137,6,0),0)</f>
        <v>0</v>
      </c>
      <c r="X405" s="31">
        <f>IFERROR(VLOOKUP(C405,kolo15!$C$6:$H$149,6,0),0)</f>
        <v>0</v>
      </c>
      <c r="Y405" s="32">
        <f>IFERROR(VLOOKUP(C405,kolo16!$C$6:$H$155,6,0),0)</f>
        <v>0</v>
      </c>
      <c r="Z405" s="33">
        <f t="array" ref="Z405">SUM(LARGE(R405:Y405,{1,2,3,4,5}))</f>
        <v>0</v>
      </c>
      <c r="AA405" s="30">
        <f>IFERROR(VLOOKUP(C405,kolo17!$C$6:$H$151,6,0),0)</f>
        <v>0</v>
      </c>
      <c r="AB405" s="27">
        <f>IFERROR(VLOOKUP(C405,kolo18!$C$6:$H$157,6,0),0)</f>
        <v>0</v>
      </c>
      <c r="AC405" s="27">
        <f>IFERROR(VLOOKUP(C405,kolo19!$C$6:$H$150,6,0),0)</f>
        <v>0</v>
      </c>
      <c r="AD405" s="31">
        <f>IFERROR(VLOOKUP(C405,kolo20!$C$6:$H$145,6,0),0)</f>
        <v>0</v>
      </c>
      <c r="AE405" s="31">
        <f>IFERROR(VLOOKUP(C405,kolo21!$C$6:$H$152,6,0),0)</f>
        <v>0</v>
      </c>
      <c r="AF405" s="31">
        <f>IFERROR(VLOOKUP(C405,kolo22!$C$6:$H$151,6,0),0)</f>
        <v>0</v>
      </c>
      <c r="AG405" s="31">
        <f>IFERROR(VLOOKUP(C405,kolo23!$C$6:$H$118,6,0),0)</f>
        <v>0</v>
      </c>
      <c r="AH405" s="32">
        <f>IFERROR(VLOOKUP(C405,kolo24!$C$6:$H$143,6,0),0)</f>
        <v>0</v>
      </c>
      <c r="AI405" s="33">
        <f t="array" ref="AI405">SUM(LARGE(AA405:AH405,{1,2,3,4,5}))</f>
        <v>0</v>
      </c>
      <c r="AJ405" s="30">
        <f>IFERROR(VLOOKUP(C405,kolo25!$C$6:$H$200,6,0),0)</f>
        <v>0</v>
      </c>
      <c r="AK405" s="27">
        <f>IFERROR(VLOOKUP(C405,kolo26!$C$6:$H$200,6,0),0)</f>
        <v>0</v>
      </c>
      <c r="AL405" s="27">
        <f>IFERROR(VLOOKUP(C405,kolo27!$C$6:$H$200,6,0),0)</f>
        <v>0</v>
      </c>
      <c r="AM405" s="31">
        <f>IFERROR(VLOOKUP(C405,kolo28!$C$6:$H$200,6,0),0)</f>
        <v>0</v>
      </c>
      <c r="AN405" s="31">
        <f>IFERROR(VLOOKUP(C405,kolo29!$C$6:$H$159,6,0),0)</f>
        <v>0</v>
      </c>
      <c r="AO405" s="31">
        <f>IFERROR(VLOOKUP(C405,kolo30!$C$6:$H$75,6,0),0)</f>
        <v>0</v>
      </c>
      <c r="AP405" s="31">
        <f>IFERROR(VLOOKUP(C405,kolo31!$C$6:$H$118,6,0),0)</f>
        <v>0</v>
      </c>
      <c r="AQ405" s="34">
        <f>IFERROR(VLOOKUP(C405,kolo32!$C$6:$H$200,6,0),0)</f>
        <v>0</v>
      </c>
      <c r="AR405" s="35">
        <f t="array" ref="AR405">SUM(LARGE(AJ405:AQ405,{1,2,3,4,5}))</f>
        <v>0</v>
      </c>
      <c r="AS405" s="36">
        <f>Q405+Z405+AI405+AR405</f>
        <v>0</v>
      </c>
    </row>
    <row r="406" spans="1:45" ht="20.399999999999999" hidden="1">
      <c r="A406" s="18">
        <f t="shared" si="12"/>
        <v>58</v>
      </c>
      <c r="B406" s="19" t="s">
        <v>47</v>
      </c>
      <c r="C406" s="20" t="str">
        <f>Popis!A299</f>
        <v>Vrđuka Stjepan</v>
      </c>
      <c r="D406" s="21">
        <f>Popis!B299</f>
        <v>1985</v>
      </c>
      <c r="E406" s="22" t="str">
        <f>LEFT($F406)</f>
        <v>M</v>
      </c>
      <c r="F406" s="23" t="str">
        <f>Popis!E299</f>
        <v>M35</v>
      </c>
      <c r="G406" s="24" t="s">
        <v>48</v>
      </c>
      <c r="H406" s="25">
        <f>1 + COUNTIFS($AS$6:$AS$950,"&gt;" &amp;$AS406, $F$6:$F$950, $F406)</f>
        <v>5</v>
      </c>
      <c r="I406" s="26">
        <f>IFERROR(VLOOKUP(C406,kolo1!$C$8:$H$133,6,0),0)</f>
        <v>0</v>
      </c>
      <c r="J406" s="27">
        <f>IFERROR(VLOOKUP(C406,kolo2!$C$8:$H$199,6,0),0)</f>
        <v>0</v>
      </c>
      <c r="K406" s="27">
        <f>IFERROR(VLOOKUP(C406,kolo3!$C$7:$H$169,6,0),0)</f>
        <v>0</v>
      </c>
      <c r="L406" s="27">
        <f>IFERROR(VLOOKUP(C406,kolo4!$C$6:$H$171,6,0),0)</f>
        <v>0</v>
      </c>
      <c r="M406" s="27">
        <f>IFERROR(VLOOKUP(C406,kolo5!$C$6:$H$150,6,0),0)</f>
        <v>0</v>
      </c>
      <c r="N406" s="27">
        <f>IFERROR(VLOOKUP(C406,kolo6!$C$6:$H$153,6,0),0)</f>
        <v>0</v>
      </c>
      <c r="O406" s="27">
        <f>IFERROR(VLOOKUP(C406,kolo7!$C$6:$H$64,6,0),0)</f>
        <v>0</v>
      </c>
      <c r="P406" s="28">
        <f>IFERROR(VLOOKUP(C406,kolo8!$C$6:$H$134,6,0),0)</f>
        <v>0</v>
      </c>
      <c r="Q406" s="29">
        <f t="array" ref="Q406">SUM(LARGE(I406:P406,{1,2,3,4,5}))</f>
        <v>0</v>
      </c>
      <c r="R406" s="30">
        <f>IFERROR(VLOOKUP(C406,kolo9!$C$6:$H$200,6,0),0)</f>
        <v>0</v>
      </c>
      <c r="S406" s="27">
        <f>IFERROR(VLOOKUP(C406,kolo10!$C$6:$H$103,6,0),0)</f>
        <v>0</v>
      </c>
      <c r="T406" s="27">
        <f>IFERROR(VLOOKUP(C406,kolo11!$C$6:$H$154,6,0),0)</f>
        <v>0</v>
      </c>
      <c r="U406" s="31">
        <f>IFERROR(VLOOKUP(C406,kolo12!$C$6:$H$153,6,0),0)</f>
        <v>0</v>
      </c>
      <c r="V406" s="31">
        <f>IFERROR(VLOOKUP(C406,kolo13!$C$6:$H$151,6,0),0)</f>
        <v>0</v>
      </c>
      <c r="W406" s="31">
        <f>IFERROR(VLOOKUP(C406,kolo14!$C$6:$H$137,6,0),0)</f>
        <v>0</v>
      </c>
      <c r="X406" s="31">
        <f>IFERROR(VLOOKUP(C406,kolo15!$C$6:$H$149,6,0),0)</f>
        <v>0</v>
      </c>
      <c r="Y406" s="32">
        <f>IFERROR(VLOOKUP(C406,kolo16!$C$6:$H$155,6,0),0)</f>
        <v>0</v>
      </c>
      <c r="Z406" s="33">
        <f t="array" ref="Z406">SUM(LARGE(R406:Y406,{1,2,3,4,5}))</f>
        <v>0</v>
      </c>
      <c r="AA406" s="30">
        <f>IFERROR(VLOOKUP(C406,kolo17!$C$6:$H$151,6,0),0)</f>
        <v>0</v>
      </c>
      <c r="AB406" s="27">
        <f>IFERROR(VLOOKUP(C406,kolo18!$C$6:$H$157,6,0),0)</f>
        <v>0</v>
      </c>
      <c r="AC406" s="27">
        <f>IFERROR(VLOOKUP(C406,kolo19!$C$6:$H$150,6,0),0)</f>
        <v>0</v>
      </c>
      <c r="AD406" s="31">
        <f>IFERROR(VLOOKUP(C406,kolo20!$C$6:$H$145,6,0),0)</f>
        <v>0</v>
      </c>
      <c r="AE406" s="31">
        <f>IFERROR(VLOOKUP(C406,kolo21!$C$6:$H$152,6,0),0)</f>
        <v>0</v>
      </c>
      <c r="AF406" s="31">
        <f>IFERROR(VLOOKUP(C406,kolo22!$C$6:$H$151,6,0),0)</f>
        <v>0</v>
      </c>
      <c r="AG406" s="31">
        <f>IFERROR(VLOOKUP(C406,kolo23!$C$6:$H$118,6,0),0)</f>
        <v>0</v>
      </c>
      <c r="AH406" s="32">
        <f>IFERROR(VLOOKUP(C406,kolo24!$C$6:$H$143,6,0),0)</f>
        <v>0</v>
      </c>
      <c r="AI406" s="33">
        <f t="array" ref="AI406">SUM(LARGE(AA406:AH406,{1,2,3,4,5}))</f>
        <v>0</v>
      </c>
      <c r="AJ406" s="30">
        <f>IFERROR(VLOOKUP(C406,kolo25!$C$6:$H$200,6,0),0)</f>
        <v>0</v>
      </c>
      <c r="AK406" s="27">
        <f>IFERROR(VLOOKUP(C406,kolo26!$C$6:$H$200,6,0),0)</f>
        <v>0</v>
      </c>
      <c r="AL406" s="27">
        <f>IFERROR(VLOOKUP(C406,kolo27!$C$6:$H$200,6,0),0)</f>
        <v>0</v>
      </c>
      <c r="AM406" s="31">
        <f>IFERROR(VLOOKUP(C406,kolo28!$C$6:$H$200,6,0),0)</f>
        <v>0</v>
      </c>
      <c r="AN406" s="31">
        <f>IFERROR(VLOOKUP(C406,kolo29!$C$6:$H$159,6,0),0)</f>
        <v>0</v>
      </c>
      <c r="AO406" s="31">
        <f>IFERROR(VLOOKUP(C406,kolo30!$C$6:$H$75,6,0),0)</f>
        <v>0</v>
      </c>
      <c r="AP406" s="31">
        <f>IFERROR(VLOOKUP(C406,kolo31!$C$6:$H$118,6,0),0)</f>
        <v>0</v>
      </c>
      <c r="AQ406" s="34">
        <f>IFERROR(VLOOKUP(C406,kolo32!$C$6:$H$200,6,0),0)</f>
        <v>0</v>
      </c>
      <c r="AR406" s="35">
        <f t="array" ref="AR406">SUM(LARGE(AJ406:AQ406,{1,2,3,4,5}))</f>
        <v>0</v>
      </c>
      <c r="AS406" s="36">
        <f>Q406+Z406+AI406+AR406</f>
        <v>0</v>
      </c>
    </row>
    <row r="407" spans="1:45" ht="20.399999999999999" hidden="1">
      <c r="A407" s="18">
        <f t="shared" si="12"/>
        <v>13</v>
      </c>
      <c r="B407" s="19" t="s">
        <v>47</v>
      </c>
      <c r="C407" s="20" t="str">
        <f>Popis!A413</f>
        <v>Junger Horaček Sandra</v>
      </c>
      <c r="D407" s="21">
        <f>Popis!B413</f>
        <v>0</v>
      </c>
      <c r="E407" s="22" t="str">
        <f>LEFT($F407)</f>
        <v>Ž</v>
      </c>
      <c r="F407" s="23" t="str">
        <f>Popis!E413</f>
        <v>Žun</v>
      </c>
      <c r="G407" s="24" t="s">
        <v>48</v>
      </c>
      <c r="H407" s="25">
        <f>1 + COUNTIFS($AS$6:$AS$950,"&gt;" &amp;$AS407, $F$6:$F$950, $F407)</f>
        <v>3</v>
      </c>
      <c r="I407" s="26">
        <f>IFERROR(VLOOKUP(C407,kolo1!$C$8:$H$133,6,0),0)</f>
        <v>0</v>
      </c>
      <c r="J407" s="27">
        <f>IFERROR(VLOOKUP(C407,kolo2!$C$8:$H$199,6,0),0)</f>
        <v>27.274447096977617</v>
      </c>
      <c r="K407" s="27">
        <f>IFERROR(VLOOKUP(C407,kolo3!$C$7:$H$169,6,0),0)</f>
        <v>28.720715798101224</v>
      </c>
      <c r="L407" s="27">
        <f>IFERROR(VLOOKUP(C407,kolo4!$C$6:$H$171,6,0),0)</f>
        <v>0</v>
      </c>
      <c r="M407" s="27">
        <f>IFERROR(VLOOKUP(C407,kolo5!$C$6:$H$150,6,0),0)</f>
        <v>0</v>
      </c>
      <c r="N407" s="27">
        <f>IFERROR(VLOOKUP(C407,kolo6!$C$6:$H$153,6,0),0)</f>
        <v>0</v>
      </c>
      <c r="O407" s="27">
        <f>IFERROR(VLOOKUP(C407,kolo7!$C$6:$H$64,6,0),0)</f>
        <v>0</v>
      </c>
      <c r="P407" s="28">
        <f>IFERROR(VLOOKUP(C407,kolo8!$C$6:$H$134,6,0),0)</f>
        <v>0</v>
      </c>
      <c r="Q407" s="29">
        <f t="array" ref="Q407">SUM(LARGE(I407:P407,{1,2,3,4,5}))</f>
        <v>55.995162895078842</v>
      </c>
      <c r="R407" s="30">
        <f>IFERROR(VLOOKUP(C407,kolo9!$C$6:$H$200,6,0),0)</f>
        <v>0</v>
      </c>
      <c r="S407" s="27">
        <f>IFERROR(VLOOKUP(C407,kolo10!$C$6:$H$103,6,0),0)</f>
        <v>0</v>
      </c>
      <c r="T407" s="27">
        <f>IFERROR(VLOOKUP(C407,kolo11!$C$6:$H$154,6,0),0)</f>
        <v>0</v>
      </c>
      <c r="U407" s="31">
        <f>IFERROR(VLOOKUP(C407,kolo12!$C$6:$H$153,6,0),0)</f>
        <v>0</v>
      </c>
      <c r="V407" s="31">
        <f>IFERROR(VLOOKUP(C407,kolo13!$C$6:$H$151,6,0),0)</f>
        <v>0</v>
      </c>
      <c r="W407" s="31">
        <f>IFERROR(VLOOKUP(C407,kolo14!$C$6:$H$137,6,0),0)</f>
        <v>0</v>
      </c>
      <c r="X407" s="31">
        <f>IFERROR(VLOOKUP(C407,kolo15!$C$6:$H$149,6,0),0)</f>
        <v>0</v>
      </c>
      <c r="Y407" s="32">
        <f>IFERROR(VLOOKUP(C407,kolo16!$C$6:$H$155,6,0),0)</f>
        <v>0</v>
      </c>
      <c r="Z407" s="33">
        <f t="array" ref="Z407">SUM(LARGE(R407:Y407,{1,2,3,4,5}))</f>
        <v>0</v>
      </c>
      <c r="AA407" s="30">
        <f>IFERROR(VLOOKUP(C407,kolo17!$C$6:$H$151,6,0),0)</f>
        <v>0</v>
      </c>
      <c r="AB407" s="27">
        <f>IFERROR(VLOOKUP(C407,kolo18!$C$6:$H$157,6,0),0)</f>
        <v>0</v>
      </c>
      <c r="AC407" s="27">
        <f>IFERROR(VLOOKUP(C407,kolo19!$C$6:$H$150,6,0),0)</f>
        <v>0</v>
      </c>
      <c r="AD407" s="31">
        <f>IFERROR(VLOOKUP(C407,kolo20!$C$6:$H$145,6,0),0)</f>
        <v>0</v>
      </c>
      <c r="AE407" s="31">
        <f>IFERROR(VLOOKUP(C407,kolo21!$C$6:$H$152,6,0),0)</f>
        <v>0</v>
      </c>
      <c r="AF407" s="31">
        <f>IFERROR(VLOOKUP(C407,kolo22!$C$6:$H$151,6,0),0)</f>
        <v>0</v>
      </c>
      <c r="AG407" s="31">
        <f>IFERROR(VLOOKUP(C407,kolo23!$C$6:$H$118,6,0),0)</f>
        <v>0</v>
      </c>
      <c r="AH407" s="32">
        <f>IFERROR(VLOOKUP(C407,kolo24!$C$6:$H$143,6,0),0)</f>
        <v>0</v>
      </c>
      <c r="AI407" s="33">
        <f t="array" ref="AI407">SUM(LARGE(AA407:AH407,{1,2,3,4,5}))</f>
        <v>0</v>
      </c>
      <c r="AJ407" s="30">
        <f>IFERROR(VLOOKUP(C407,kolo25!$C$6:$H$200,6,0),0)</f>
        <v>0</v>
      </c>
      <c r="AK407" s="27">
        <f>IFERROR(VLOOKUP(C407,kolo26!$C$6:$H$200,6,0),0)</f>
        <v>0</v>
      </c>
      <c r="AL407" s="27">
        <f>IFERROR(VLOOKUP(C407,kolo27!$C$6:$H$200,6,0),0)</f>
        <v>0</v>
      </c>
      <c r="AM407" s="31">
        <f>IFERROR(VLOOKUP(C407,kolo28!$C$6:$H$200,6,0),0)</f>
        <v>0</v>
      </c>
      <c r="AN407" s="31">
        <f>IFERROR(VLOOKUP(C407,kolo29!$C$6:$H$159,6,0),0)</f>
        <v>0</v>
      </c>
      <c r="AO407" s="31">
        <f>IFERROR(VLOOKUP(C407,kolo30!$C$6:$H$75,6,0),0)</f>
        <v>0</v>
      </c>
      <c r="AP407" s="31">
        <f>IFERROR(VLOOKUP(C407,kolo31!$C$6:$H$118,6,0),0)</f>
        <v>0</v>
      </c>
      <c r="AQ407" s="34">
        <f>IFERROR(VLOOKUP(C407,kolo32!$C$6:$H$200,6,0),0)</f>
        <v>0</v>
      </c>
      <c r="AR407" s="35">
        <f t="array" ref="AR407">SUM(LARGE(AJ407:AQ407,{1,2,3,4,5}))</f>
        <v>0</v>
      </c>
      <c r="AS407" s="36">
        <f>Q407+Z407+AI407+AR407</f>
        <v>55.995162895078842</v>
      </c>
    </row>
    <row r="408" spans="1:45" ht="20.399999999999999" hidden="1">
      <c r="A408" s="18">
        <f t="shared" si="12"/>
        <v>34</v>
      </c>
      <c r="B408" s="19" t="s">
        <v>47</v>
      </c>
      <c r="C408" s="20" t="str">
        <f>Popis!A414</f>
        <v>Krište Ana</v>
      </c>
      <c r="D408" s="21">
        <f>Popis!B414</f>
        <v>0</v>
      </c>
      <c r="E408" s="22" t="str">
        <f>LEFT($F408)</f>
        <v>Ž</v>
      </c>
      <c r="F408" s="23" t="str">
        <f>Popis!E414</f>
        <v>Žun</v>
      </c>
      <c r="G408" s="24" t="s">
        <v>48</v>
      </c>
      <c r="H408" s="25">
        <f>1 + COUNTIFS($AS$6:$AS$950,"&gt;" &amp;$AS408, $F$6:$F$950, $F408)</f>
        <v>9</v>
      </c>
      <c r="I408" s="26">
        <f>IFERROR(VLOOKUP(C408,kolo1!$C$8:$H$133,6,0),0)</f>
        <v>0</v>
      </c>
      <c r="J408" s="27">
        <f>IFERROR(VLOOKUP(C408,kolo2!$C$8:$H$199,6,0),0)</f>
        <v>0</v>
      </c>
      <c r="K408" s="27">
        <f>IFERROR(VLOOKUP(C408,kolo3!$C$7:$H$169,6,0),0)</f>
        <v>0</v>
      </c>
      <c r="L408" s="27">
        <f>IFERROR(VLOOKUP(C408,kolo4!$C$6:$H$171,6,0),0)</f>
        <v>0</v>
      </c>
      <c r="M408" s="27">
        <f>IFERROR(VLOOKUP(C408,kolo5!$C$6:$H$150,6,0),0)</f>
        <v>0</v>
      </c>
      <c r="N408" s="27">
        <f>IFERROR(VLOOKUP(C408,kolo6!$C$6:$H$153,6,0),0)</f>
        <v>0</v>
      </c>
      <c r="O408" s="27">
        <f>IFERROR(VLOOKUP(C408,kolo7!$C$6:$H$64,6,0),0)</f>
        <v>0</v>
      </c>
      <c r="P408" s="28">
        <f>IFERROR(VLOOKUP(C408,kolo8!$C$6:$H$134,6,0),0)</f>
        <v>0</v>
      </c>
      <c r="Q408" s="29">
        <f t="array" ref="Q408">SUM(LARGE(I408:P408,{1,2,3,4,5}))</f>
        <v>0</v>
      </c>
      <c r="R408" s="30">
        <f>IFERROR(VLOOKUP(C408,kolo9!$C$6:$H$200,6,0),0)</f>
        <v>0</v>
      </c>
      <c r="S408" s="27">
        <f>IFERROR(VLOOKUP(C408,kolo10!$C$6:$H$103,6,0),0)</f>
        <v>0</v>
      </c>
      <c r="T408" s="27">
        <f>IFERROR(VLOOKUP(C408,kolo11!$C$6:$H$154,6,0),0)</f>
        <v>0</v>
      </c>
      <c r="U408" s="31">
        <f>IFERROR(VLOOKUP(C408,kolo12!$C$6:$H$153,6,0),0)</f>
        <v>0</v>
      </c>
      <c r="V408" s="31">
        <f>IFERROR(VLOOKUP(C408,kolo13!$C$6:$H$151,6,0),0)</f>
        <v>0</v>
      </c>
      <c r="W408" s="31">
        <f>IFERROR(VLOOKUP(C408,kolo14!$C$6:$H$137,6,0),0)</f>
        <v>0</v>
      </c>
      <c r="X408" s="31">
        <f>IFERROR(VLOOKUP(C408,kolo15!$C$6:$H$149,6,0),0)</f>
        <v>0</v>
      </c>
      <c r="Y408" s="32">
        <f>IFERROR(VLOOKUP(C408,kolo16!$C$6:$H$155,6,0),0)</f>
        <v>0</v>
      </c>
      <c r="Z408" s="33">
        <f t="array" ref="Z408">SUM(LARGE(R408:Y408,{1,2,3,4,5}))</f>
        <v>0</v>
      </c>
      <c r="AA408" s="30">
        <f>IFERROR(VLOOKUP(C408,kolo17!$C$6:$H$151,6,0),0)</f>
        <v>0</v>
      </c>
      <c r="AB408" s="27">
        <f>IFERROR(VLOOKUP(C408,kolo18!$C$6:$H$157,6,0),0)</f>
        <v>0</v>
      </c>
      <c r="AC408" s="27">
        <f>IFERROR(VLOOKUP(C408,kolo19!$C$6:$H$150,6,0),0)</f>
        <v>0</v>
      </c>
      <c r="AD408" s="31">
        <f>IFERROR(VLOOKUP(C408,kolo20!$C$6:$H$145,6,0),0)</f>
        <v>0</v>
      </c>
      <c r="AE408" s="31">
        <f>IFERROR(VLOOKUP(C408,kolo21!$C$6:$H$152,6,0),0)</f>
        <v>0</v>
      </c>
      <c r="AF408" s="31">
        <f>IFERROR(VLOOKUP(C408,kolo22!$C$6:$H$151,6,0),0)</f>
        <v>0</v>
      </c>
      <c r="AG408" s="31">
        <f>IFERROR(VLOOKUP(C408,kolo23!$C$6:$H$118,6,0),0)</f>
        <v>0</v>
      </c>
      <c r="AH408" s="32">
        <f>IFERROR(VLOOKUP(C408,kolo24!$C$6:$H$143,6,0),0)</f>
        <v>0</v>
      </c>
      <c r="AI408" s="33">
        <f t="array" ref="AI408">SUM(LARGE(AA408:AH408,{1,2,3,4,5}))</f>
        <v>0</v>
      </c>
      <c r="AJ408" s="30">
        <f>IFERROR(VLOOKUP(C408,kolo25!$C$6:$H$200,6,0),0)</f>
        <v>0</v>
      </c>
      <c r="AK408" s="27">
        <f>IFERROR(VLOOKUP(C408,kolo26!$C$6:$H$200,6,0),0)</f>
        <v>0</v>
      </c>
      <c r="AL408" s="27">
        <f>IFERROR(VLOOKUP(C408,kolo27!$C$6:$H$200,6,0),0)</f>
        <v>0</v>
      </c>
      <c r="AM408" s="31">
        <f>IFERROR(VLOOKUP(C408,kolo28!$C$6:$H$200,6,0),0)</f>
        <v>0</v>
      </c>
      <c r="AN408" s="31">
        <f>IFERROR(VLOOKUP(C408,kolo29!$C$6:$H$159,6,0),0)</f>
        <v>0</v>
      </c>
      <c r="AO408" s="31">
        <f>IFERROR(VLOOKUP(C408,kolo30!$C$6:$H$75,6,0),0)</f>
        <v>0</v>
      </c>
      <c r="AP408" s="31">
        <f>IFERROR(VLOOKUP(C408,kolo31!$C$6:$H$118,6,0),0)</f>
        <v>0</v>
      </c>
      <c r="AQ408" s="34">
        <f>IFERROR(VLOOKUP(C408,kolo32!$C$6:$H$200,6,0),0)</f>
        <v>0</v>
      </c>
      <c r="AR408" s="35">
        <f t="array" ref="AR408">SUM(LARGE(AJ408:AQ408,{1,2,3,4,5}))</f>
        <v>0</v>
      </c>
      <c r="AS408" s="36">
        <f>Q408+Z408+AI408+AR408</f>
        <v>0</v>
      </c>
    </row>
    <row r="409" spans="1:45" ht="20.399999999999999" hidden="1">
      <c r="A409" s="18">
        <f t="shared" si="12"/>
        <v>58</v>
      </c>
      <c r="B409" s="19" t="s">
        <v>47</v>
      </c>
      <c r="C409" s="20" t="str">
        <f>Popis!A408</f>
        <v>Pantalon Donat</v>
      </c>
      <c r="D409" s="21">
        <f>Popis!B408</f>
        <v>0</v>
      </c>
      <c r="E409" s="22" t="str">
        <f>LEFT($F409)</f>
        <v>M</v>
      </c>
      <c r="F409" s="23" t="str">
        <f>Popis!E408</f>
        <v>Mun</v>
      </c>
      <c r="G409" s="24" t="s">
        <v>48</v>
      </c>
      <c r="H409" s="25">
        <f>1 + COUNTIFS($AS$6:$AS$950,"&gt;" &amp;$AS409, $F$6:$F$950, $F409)</f>
        <v>14</v>
      </c>
      <c r="I409" s="26">
        <f>IFERROR(VLOOKUP(C409,kolo1!$C$8:$H$133,6,0),0)</f>
        <v>0</v>
      </c>
      <c r="J409" s="27">
        <f>IFERROR(VLOOKUP(C409,kolo2!$C$8:$H$199,6,0),0)</f>
        <v>0</v>
      </c>
      <c r="K409" s="27">
        <f>IFERROR(VLOOKUP(C409,kolo3!$C$7:$H$169,6,0),0)</f>
        <v>0</v>
      </c>
      <c r="L409" s="27">
        <f>IFERROR(VLOOKUP(C409,kolo4!$C$6:$H$171,6,0),0)</f>
        <v>0</v>
      </c>
      <c r="M409" s="27">
        <f>IFERROR(VLOOKUP(C409,kolo5!$C$6:$H$150,6,0),0)</f>
        <v>0</v>
      </c>
      <c r="N409" s="27">
        <f>IFERROR(VLOOKUP(C409,kolo6!$C$6:$H$153,6,0),0)</f>
        <v>0</v>
      </c>
      <c r="O409" s="27">
        <f>IFERROR(VLOOKUP(C409,kolo7!$C$6:$H$64,6,0),0)</f>
        <v>0</v>
      </c>
      <c r="P409" s="28">
        <f>IFERROR(VLOOKUP(C409,kolo8!$C$6:$H$134,6,0),0)</f>
        <v>0</v>
      </c>
      <c r="Q409" s="29">
        <f t="array" ref="Q409">SUM(LARGE(I409:P409,{1,2,3,4,5}))</f>
        <v>0</v>
      </c>
      <c r="R409" s="30">
        <f>IFERROR(VLOOKUP(C409,kolo9!$C$6:$H$200,6,0),0)</f>
        <v>0</v>
      </c>
      <c r="S409" s="27">
        <f>IFERROR(VLOOKUP(C409,kolo10!$C$6:$H$103,6,0),0)</f>
        <v>0</v>
      </c>
      <c r="T409" s="27">
        <f>IFERROR(VLOOKUP(C409,kolo11!$C$6:$H$154,6,0),0)</f>
        <v>0</v>
      </c>
      <c r="U409" s="31">
        <f>IFERROR(VLOOKUP(C409,kolo12!$C$6:$H$153,6,0),0)</f>
        <v>0</v>
      </c>
      <c r="V409" s="31">
        <f>IFERROR(VLOOKUP(C409,kolo13!$C$6:$H$151,6,0),0)</f>
        <v>0</v>
      </c>
      <c r="W409" s="31">
        <f>IFERROR(VLOOKUP(C409,kolo14!$C$6:$H$137,6,0),0)</f>
        <v>0</v>
      </c>
      <c r="X409" s="31">
        <f>IFERROR(VLOOKUP(C409,kolo15!$C$6:$H$149,6,0),0)</f>
        <v>0</v>
      </c>
      <c r="Y409" s="32">
        <f>IFERROR(VLOOKUP(C409,kolo16!$C$6:$H$155,6,0),0)</f>
        <v>0</v>
      </c>
      <c r="Z409" s="33">
        <f t="array" ref="Z409">SUM(LARGE(R409:Y409,{1,2,3,4,5}))</f>
        <v>0</v>
      </c>
      <c r="AA409" s="30">
        <f>IFERROR(VLOOKUP(C409,kolo17!$C$6:$H$151,6,0),0)</f>
        <v>0</v>
      </c>
      <c r="AB409" s="27">
        <f>IFERROR(VLOOKUP(C409,kolo18!$C$6:$H$157,6,0),0)</f>
        <v>0</v>
      </c>
      <c r="AC409" s="27">
        <f>IFERROR(VLOOKUP(C409,kolo19!$C$6:$H$150,6,0),0)</f>
        <v>0</v>
      </c>
      <c r="AD409" s="31">
        <f>IFERROR(VLOOKUP(C409,kolo20!$C$6:$H$145,6,0),0)</f>
        <v>0</v>
      </c>
      <c r="AE409" s="31">
        <f>IFERROR(VLOOKUP(C409,kolo21!$C$6:$H$152,6,0),0)</f>
        <v>0</v>
      </c>
      <c r="AF409" s="31">
        <f>IFERROR(VLOOKUP(C409,kolo22!$C$6:$H$151,6,0),0)</f>
        <v>0</v>
      </c>
      <c r="AG409" s="31">
        <f>IFERROR(VLOOKUP(C409,kolo23!$C$6:$H$118,6,0),0)</f>
        <v>0</v>
      </c>
      <c r="AH409" s="32">
        <f>IFERROR(VLOOKUP(C409,kolo24!$C$6:$H$143,6,0),0)</f>
        <v>0</v>
      </c>
      <c r="AI409" s="33">
        <f t="array" ref="AI409">SUM(LARGE(AA409:AH409,{1,2,3,4,5}))</f>
        <v>0</v>
      </c>
      <c r="AJ409" s="30">
        <f>IFERROR(VLOOKUP(C409,kolo25!$C$6:$H$200,6,0),0)</f>
        <v>0</v>
      </c>
      <c r="AK409" s="27">
        <f>IFERROR(VLOOKUP(C409,kolo26!$C$6:$H$200,6,0),0)</f>
        <v>0</v>
      </c>
      <c r="AL409" s="27">
        <f>IFERROR(VLOOKUP(C409,kolo27!$C$6:$H$200,6,0),0)</f>
        <v>0</v>
      </c>
      <c r="AM409" s="31">
        <f>IFERROR(VLOOKUP(C409,kolo28!$C$6:$H$200,6,0),0)</f>
        <v>0</v>
      </c>
      <c r="AN409" s="31">
        <f>IFERROR(VLOOKUP(C409,kolo29!$C$6:$H$159,6,0),0)</f>
        <v>0</v>
      </c>
      <c r="AO409" s="31">
        <f>IFERROR(VLOOKUP(C409,kolo30!$C$6:$H$75,6,0),0)</f>
        <v>0</v>
      </c>
      <c r="AP409" s="31">
        <f>IFERROR(VLOOKUP(C409,kolo31!$C$6:$H$118,6,0),0)</f>
        <v>0</v>
      </c>
      <c r="AQ409" s="34">
        <f>IFERROR(VLOOKUP(C409,kolo32!$C$6:$H$200,6,0),0)</f>
        <v>0</v>
      </c>
      <c r="AR409" s="35">
        <f t="array" ref="AR409">SUM(LARGE(AJ409:AQ409,{1,2,3,4,5}))</f>
        <v>0</v>
      </c>
      <c r="AS409" s="36">
        <f>Q409+Z409+AI409+AR409</f>
        <v>0</v>
      </c>
    </row>
    <row r="410" spans="1:45" ht="20.399999999999999" hidden="1">
      <c r="A410" s="18">
        <f t="shared" si="12"/>
        <v>58</v>
      </c>
      <c r="B410" s="19" t="s">
        <v>47</v>
      </c>
      <c r="C410" s="20" t="str">
        <f>Popis!A409</f>
        <v>Orak Dominik</v>
      </c>
      <c r="D410" s="21">
        <f>Popis!B409</f>
        <v>0</v>
      </c>
      <c r="E410" s="22" t="str">
        <f>LEFT($F410)</f>
        <v>M</v>
      </c>
      <c r="F410" s="23" t="str">
        <f>Popis!E409</f>
        <v>Mun</v>
      </c>
      <c r="G410" s="24" t="s">
        <v>48</v>
      </c>
      <c r="H410" s="25">
        <f>1 + COUNTIFS($AS$6:$AS$950,"&gt;" &amp;$AS410, $F$6:$F$950, $F410)</f>
        <v>14</v>
      </c>
      <c r="I410" s="26">
        <f>IFERROR(VLOOKUP(C410,kolo1!$C$8:$H$133,6,0),0)</f>
        <v>0</v>
      </c>
      <c r="J410" s="27">
        <f>IFERROR(VLOOKUP(C410,kolo2!$C$8:$H$199,6,0),0)</f>
        <v>0</v>
      </c>
      <c r="K410" s="27">
        <f>IFERROR(VLOOKUP(C410,kolo3!$C$7:$H$169,6,0),0)</f>
        <v>0</v>
      </c>
      <c r="L410" s="27">
        <f>IFERROR(VLOOKUP(C410,kolo4!$C$6:$H$171,6,0),0)</f>
        <v>0</v>
      </c>
      <c r="M410" s="27">
        <f>IFERROR(VLOOKUP(C410,kolo5!$C$6:$H$150,6,0),0)</f>
        <v>0</v>
      </c>
      <c r="N410" s="27">
        <f>IFERROR(VLOOKUP(C410,kolo6!$C$6:$H$153,6,0),0)</f>
        <v>0</v>
      </c>
      <c r="O410" s="27">
        <f>IFERROR(VLOOKUP(C410,kolo7!$C$6:$H$64,6,0),0)</f>
        <v>0</v>
      </c>
      <c r="P410" s="28">
        <f>IFERROR(VLOOKUP(C410,kolo8!$C$6:$H$134,6,0),0)</f>
        <v>0</v>
      </c>
      <c r="Q410" s="29">
        <f t="array" ref="Q410">SUM(LARGE(I410:P410,{1,2,3,4,5}))</f>
        <v>0</v>
      </c>
      <c r="R410" s="30">
        <f>IFERROR(VLOOKUP(C410,kolo9!$C$6:$H$200,6,0),0)</f>
        <v>0</v>
      </c>
      <c r="S410" s="27">
        <f>IFERROR(VLOOKUP(C410,kolo10!$C$6:$H$103,6,0),0)</f>
        <v>0</v>
      </c>
      <c r="T410" s="27">
        <f>IFERROR(VLOOKUP(C410,kolo11!$C$6:$H$154,6,0),0)</f>
        <v>0</v>
      </c>
      <c r="U410" s="31">
        <f>IFERROR(VLOOKUP(C410,kolo12!$C$6:$H$153,6,0),0)</f>
        <v>0</v>
      </c>
      <c r="V410" s="31">
        <f>IFERROR(VLOOKUP(C410,kolo13!$C$6:$H$151,6,0),0)</f>
        <v>0</v>
      </c>
      <c r="W410" s="31">
        <f>IFERROR(VLOOKUP(C410,kolo14!$C$6:$H$137,6,0),0)</f>
        <v>0</v>
      </c>
      <c r="X410" s="31">
        <f>IFERROR(VLOOKUP(C410,kolo15!$C$6:$H$149,6,0),0)</f>
        <v>0</v>
      </c>
      <c r="Y410" s="32">
        <f>IFERROR(VLOOKUP(C410,kolo16!$C$6:$H$155,6,0),0)</f>
        <v>0</v>
      </c>
      <c r="Z410" s="33">
        <f t="array" ref="Z410">SUM(LARGE(R410:Y410,{1,2,3,4,5}))</f>
        <v>0</v>
      </c>
      <c r="AA410" s="30">
        <f>IFERROR(VLOOKUP(C410,kolo17!$C$6:$H$151,6,0),0)</f>
        <v>0</v>
      </c>
      <c r="AB410" s="27">
        <f>IFERROR(VLOOKUP(C410,kolo18!$C$6:$H$157,6,0),0)</f>
        <v>0</v>
      </c>
      <c r="AC410" s="27">
        <f>IFERROR(VLOOKUP(C410,kolo19!$C$6:$H$150,6,0),0)</f>
        <v>0</v>
      </c>
      <c r="AD410" s="31">
        <f>IFERROR(VLOOKUP(C410,kolo20!$C$6:$H$145,6,0),0)</f>
        <v>0</v>
      </c>
      <c r="AE410" s="31">
        <f>IFERROR(VLOOKUP(C410,kolo21!$C$6:$H$152,6,0),0)</f>
        <v>0</v>
      </c>
      <c r="AF410" s="31">
        <f>IFERROR(VLOOKUP(C410,kolo22!$C$6:$H$151,6,0),0)</f>
        <v>0</v>
      </c>
      <c r="AG410" s="31">
        <f>IFERROR(VLOOKUP(C410,kolo23!$C$6:$H$118,6,0),0)</f>
        <v>0</v>
      </c>
      <c r="AH410" s="32">
        <f>IFERROR(VLOOKUP(C410,kolo24!$C$6:$H$143,6,0),0)</f>
        <v>0</v>
      </c>
      <c r="AI410" s="33">
        <f t="array" ref="AI410">SUM(LARGE(AA410:AH410,{1,2,3,4,5}))</f>
        <v>0</v>
      </c>
      <c r="AJ410" s="30">
        <f>IFERROR(VLOOKUP(C410,kolo25!$C$6:$H$200,6,0),0)</f>
        <v>0</v>
      </c>
      <c r="AK410" s="27">
        <f>IFERROR(VLOOKUP(C410,kolo26!$C$6:$H$200,6,0),0)</f>
        <v>0</v>
      </c>
      <c r="AL410" s="27">
        <f>IFERROR(VLOOKUP(C410,kolo27!$C$6:$H$200,6,0),0)</f>
        <v>0</v>
      </c>
      <c r="AM410" s="31">
        <f>IFERROR(VLOOKUP(C410,kolo28!$C$6:$H$200,6,0),0)</f>
        <v>0</v>
      </c>
      <c r="AN410" s="31">
        <f>IFERROR(VLOOKUP(C410,kolo29!$C$6:$H$159,6,0),0)</f>
        <v>0</v>
      </c>
      <c r="AO410" s="31">
        <f>IFERROR(VLOOKUP(C410,kolo30!$C$6:$H$75,6,0),0)</f>
        <v>0</v>
      </c>
      <c r="AP410" s="31">
        <f>IFERROR(VLOOKUP(C410,kolo31!$C$6:$H$118,6,0),0)</f>
        <v>0</v>
      </c>
      <c r="AQ410" s="34">
        <f>IFERROR(VLOOKUP(C410,kolo32!$C$6:$H$200,6,0),0)</f>
        <v>0</v>
      </c>
      <c r="AR410" s="35">
        <f t="array" ref="AR410">SUM(LARGE(AJ410:AQ410,{1,2,3,4,5}))</f>
        <v>0</v>
      </c>
      <c r="AS410" s="36">
        <f>Q410+Z410+AI410+AR410</f>
        <v>0</v>
      </c>
    </row>
    <row r="411" spans="1:45" ht="20.399999999999999" hidden="1">
      <c r="A411" s="18">
        <f t="shared" si="12"/>
        <v>34</v>
      </c>
      <c r="B411" s="19" t="s">
        <v>47</v>
      </c>
      <c r="C411" s="20" t="str">
        <f>Popis!A417</f>
        <v>Šegota Magdalena</v>
      </c>
      <c r="D411" s="21">
        <f>Popis!B417</f>
        <v>0</v>
      </c>
      <c r="E411" s="22" t="str">
        <f>LEFT($F411)</f>
        <v>Ž</v>
      </c>
      <c r="F411" s="23" t="str">
        <f>Popis!E417</f>
        <v>Žun</v>
      </c>
      <c r="G411" s="24" t="s">
        <v>48</v>
      </c>
      <c r="H411" s="25">
        <f>1 + COUNTIFS($AS$6:$AS$950,"&gt;" &amp;$AS411, $F$6:$F$950, $F411)</f>
        <v>9</v>
      </c>
      <c r="I411" s="26">
        <f>IFERROR(VLOOKUP(C411,kolo1!$C$8:$H$133,6,0),0)</f>
        <v>0</v>
      </c>
      <c r="J411" s="27">
        <f>IFERROR(VLOOKUP(C411,kolo2!$C$8:$H$199,6,0),0)</f>
        <v>0</v>
      </c>
      <c r="K411" s="27">
        <f>IFERROR(VLOOKUP(C411,kolo3!$C$7:$H$169,6,0),0)</f>
        <v>0</v>
      </c>
      <c r="L411" s="27">
        <f>IFERROR(VLOOKUP(C411,kolo4!$C$6:$H$171,6,0),0)</f>
        <v>0</v>
      </c>
      <c r="M411" s="27">
        <f>IFERROR(VLOOKUP(C411,kolo5!$C$6:$H$150,6,0),0)</f>
        <v>0</v>
      </c>
      <c r="N411" s="27">
        <f>IFERROR(VLOOKUP(C411,kolo6!$C$6:$H$153,6,0),0)</f>
        <v>0</v>
      </c>
      <c r="O411" s="27">
        <f>IFERROR(VLOOKUP(C411,kolo7!$C$6:$H$64,6,0),0)</f>
        <v>0</v>
      </c>
      <c r="P411" s="28">
        <f>IFERROR(VLOOKUP(C411,kolo8!$C$6:$H$134,6,0),0)</f>
        <v>0</v>
      </c>
      <c r="Q411" s="29">
        <f t="array" ref="Q411">SUM(LARGE(I411:P411,{1,2,3,4,5}))</f>
        <v>0</v>
      </c>
      <c r="R411" s="30">
        <f>IFERROR(VLOOKUP(C411,kolo9!$C$6:$H$200,6,0),0)</f>
        <v>0</v>
      </c>
      <c r="S411" s="27">
        <f>IFERROR(VLOOKUP(C411,kolo10!$C$6:$H$103,6,0),0)</f>
        <v>0</v>
      </c>
      <c r="T411" s="27">
        <f>IFERROR(VLOOKUP(C411,kolo11!$C$6:$H$154,6,0),0)</f>
        <v>0</v>
      </c>
      <c r="U411" s="31">
        <f>IFERROR(VLOOKUP(C411,kolo12!$C$6:$H$153,6,0),0)</f>
        <v>0</v>
      </c>
      <c r="V411" s="31">
        <f>IFERROR(VLOOKUP(C411,kolo13!$C$6:$H$151,6,0),0)</f>
        <v>0</v>
      </c>
      <c r="W411" s="31">
        <f>IFERROR(VLOOKUP(C411,kolo14!$C$6:$H$137,6,0),0)</f>
        <v>0</v>
      </c>
      <c r="X411" s="31">
        <f>IFERROR(VLOOKUP(C411,kolo15!$C$6:$H$149,6,0),0)</f>
        <v>0</v>
      </c>
      <c r="Y411" s="32">
        <f>IFERROR(VLOOKUP(C411,kolo16!$C$6:$H$155,6,0),0)</f>
        <v>0</v>
      </c>
      <c r="Z411" s="33">
        <f t="array" ref="Z411">SUM(LARGE(R411:Y411,{1,2,3,4,5}))</f>
        <v>0</v>
      </c>
      <c r="AA411" s="30">
        <f>IFERROR(VLOOKUP(C411,kolo17!$C$6:$H$151,6,0),0)</f>
        <v>0</v>
      </c>
      <c r="AB411" s="27">
        <f>IFERROR(VLOOKUP(C411,kolo18!$C$6:$H$157,6,0),0)</f>
        <v>0</v>
      </c>
      <c r="AC411" s="27">
        <f>IFERROR(VLOOKUP(C411,kolo19!$C$6:$H$150,6,0),0)</f>
        <v>0</v>
      </c>
      <c r="AD411" s="31">
        <f>IFERROR(VLOOKUP(C411,kolo20!$C$6:$H$145,6,0),0)</f>
        <v>0</v>
      </c>
      <c r="AE411" s="31">
        <f>IFERROR(VLOOKUP(C411,kolo21!$C$6:$H$152,6,0),0)</f>
        <v>0</v>
      </c>
      <c r="AF411" s="31">
        <f>IFERROR(VLOOKUP(C411,kolo22!$C$6:$H$151,6,0),0)</f>
        <v>0</v>
      </c>
      <c r="AG411" s="31">
        <f>IFERROR(VLOOKUP(C411,kolo23!$C$6:$H$118,6,0),0)</f>
        <v>0</v>
      </c>
      <c r="AH411" s="32">
        <f>IFERROR(VLOOKUP(C411,kolo24!$C$6:$H$143,6,0),0)</f>
        <v>0</v>
      </c>
      <c r="AI411" s="33">
        <f t="array" ref="AI411">SUM(LARGE(AA411:AH411,{1,2,3,4,5}))</f>
        <v>0</v>
      </c>
      <c r="AJ411" s="30">
        <f>IFERROR(VLOOKUP(C411,kolo25!$C$6:$H$200,6,0),0)</f>
        <v>0</v>
      </c>
      <c r="AK411" s="27">
        <f>IFERROR(VLOOKUP(C411,kolo26!$C$6:$H$200,6,0),0)</f>
        <v>0</v>
      </c>
      <c r="AL411" s="27">
        <f>IFERROR(VLOOKUP(C411,kolo27!$C$6:$H$200,6,0),0)</f>
        <v>0</v>
      </c>
      <c r="AM411" s="31">
        <f>IFERROR(VLOOKUP(C411,kolo28!$C$6:$H$200,6,0),0)</f>
        <v>0</v>
      </c>
      <c r="AN411" s="31">
        <f>IFERROR(VLOOKUP(C411,kolo29!$C$6:$H$159,6,0),0)</f>
        <v>0</v>
      </c>
      <c r="AO411" s="31">
        <f>IFERROR(VLOOKUP(C411,kolo30!$C$6:$H$75,6,0),0)</f>
        <v>0</v>
      </c>
      <c r="AP411" s="31">
        <f>IFERROR(VLOOKUP(C411,kolo31!$C$6:$H$118,6,0),0)</f>
        <v>0</v>
      </c>
      <c r="AQ411" s="34">
        <f>IFERROR(VLOOKUP(C411,kolo32!$C$6:$H$200,6,0),0)</f>
        <v>0</v>
      </c>
      <c r="AR411" s="35">
        <f t="array" ref="AR411">SUM(LARGE(AJ411:AQ411,{1,2,3,4,5}))</f>
        <v>0</v>
      </c>
      <c r="AS411" s="36">
        <f>Q411+Z411+AI411+AR411</f>
        <v>0</v>
      </c>
    </row>
    <row r="412" spans="1:45" ht="20.399999999999999" hidden="1">
      <c r="A412" s="18">
        <f t="shared" si="12"/>
        <v>34</v>
      </c>
      <c r="B412" s="19" t="s">
        <v>47</v>
      </c>
      <c r="C412" s="20" t="str">
        <f>Popis!A418</f>
        <v>Halapir Ivana</v>
      </c>
      <c r="D412" s="21">
        <f>Popis!B418</f>
        <v>0</v>
      </c>
      <c r="E412" s="22" t="str">
        <f>LEFT($F412)</f>
        <v>Ž</v>
      </c>
      <c r="F412" s="23" t="str">
        <f>Popis!E418</f>
        <v>Žun</v>
      </c>
      <c r="G412" s="24" t="s">
        <v>48</v>
      </c>
      <c r="H412" s="25">
        <f>1 + COUNTIFS($AS$6:$AS$950,"&gt;" &amp;$AS412, $F$6:$F$950, $F412)</f>
        <v>9</v>
      </c>
      <c r="I412" s="26">
        <f>IFERROR(VLOOKUP(C412,kolo1!$C$8:$H$133,6,0),0)</f>
        <v>0</v>
      </c>
      <c r="J412" s="27">
        <f>IFERROR(VLOOKUP(C412,kolo2!$C$8:$H$199,6,0),0)</f>
        <v>0</v>
      </c>
      <c r="K412" s="27">
        <f>IFERROR(VLOOKUP(C412,kolo3!$C$7:$H$169,6,0),0)</f>
        <v>0</v>
      </c>
      <c r="L412" s="27">
        <f>IFERROR(VLOOKUP(C412,kolo4!$C$6:$H$171,6,0),0)</f>
        <v>0</v>
      </c>
      <c r="M412" s="27">
        <f>IFERROR(VLOOKUP(C412,kolo5!$C$6:$H$150,6,0),0)</f>
        <v>0</v>
      </c>
      <c r="N412" s="27">
        <f>IFERROR(VLOOKUP(C412,kolo6!$C$6:$H$153,6,0),0)</f>
        <v>0</v>
      </c>
      <c r="O412" s="27">
        <f>IFERROR(VLOOKUP(C412,kolo7!$C$6:$H$64,6,0),0)</f>
        <v>0</v>
      </c>
      <c r="P412" s="28">
        <f>IFERROR(VLOOKUP(C412,kolo8!$C$6:$H$134,6,0),0)</f>
        <v>0</v>
      </c>
      <c r="Q412" s="29">
        <f t="array" ref="Q412">SUM(LARGE(I412:P412,{1,2,3,4,5}))</f>
        <v>0</v>
      </c>
      <c r="R412" s="30">
        <f>IFERROR(VLOOKUP(C412,kolo9!$C$6:$H$200,6,0),0)</f>
        <v>0</v>
      </c>
      <c r="S412" s="27">
        <f>IFERROR(VLOOKUP(C412,kolo10!$C$6:$H$103,6,0),0)</f>
        <v>0</v>
      </c>
      <c r="T412" s="27">
        <f>IFERROR(VLOOKUP(C412,kolo11!$C$6:$H$154,6,0),0)</f>
        <v>0</v>
      </c>
      <c r="U412" s="31">
        <f>IFERROR(VLOOKUP(C412,kolo12!$C$6:$H$153,6,0),0)</f>
        <v>0</v>
      </c>
      <c r="V412" s="31">
        <f>IFERROR(VLOOKUP(C412,kolo13!$C$6:$H$151,6,0),0)</f>
        <v>0</v>
      </c>
      <c r="W412" s="31">
        <f>IFERROR(VLOOKUP(C412,kolo14!$C$6:$H$137,6,0),0)</f>
        <v>0</v>
      </c>
      <c r="X412" s="31">
        <f>IFERROR(VLOOKUP(C412,kolo15!$C$6:$H$149,6,0),0)</f>
        <v>0</v>
      </c>
      <c r="Y412" s="32">
        <f>IFERROR(VLOOKUP(C412,kolo16!$C$6:$H$155,6,0),0)</f>
        <v>0</v>
      </c>
      <c r="Z412" s="33">
        <f t="array" ref="Z412">SUM(LARGE(R412:Y412,{1,2,3,4,5}))</f>
        <v>0</v>
      </c>
      <c r="AA412" s="30">
        <f>IFERROR(VLOOKUP(C412,kolo17!$C$6:$H$151,6,0),0)</f>
        <v>0</v>
      </c>
      <c r="AB412" s="27">
        <f>IFERROR(VLOOKUP(C412,kolo18!$C$6:$H$157,6,0),0)</f>
        <v>0</v>
      </c>
      <c r="AC412" s="27">
        <f>IFERROR(VLOOKUP(C412,kolo19!$C$6:$H$150,6,0),0)</f>
        <v>0</v>
      </c>
      <c r="AD412" s="31">
        <f>IFERROR(VLOOKUP(C412,kolo20!$C$6:$H$145,6,0),0)</f>
        <v>0</v>
      </c>
      <c r="AE412" s="31">
        <f>IFERROR(VLOOKUP(C412,kolo21!$C$6:$H$152,6,0),0)</f>
        <v>0</v>
      </c>
      <c r="AF412" s="31">
        <f>IFERROR(VLOOKUP(C412,kolo22!$C$6:$H$151,6,0),0)</f>
        <v>0</v>
      </c>
      <c r="AG412" s="31">
        <f>IFERROR(VLOOKUP(C412,kolo23!$C$6:$H$118,6,0),0)</f>
        <v>0</v>
      </c>
      <c r="AH412" s="32">
        <f>IFERROR(VLOOKUP(C412,kolo24!$C$6:$H$143,6,0),0)</f>
        <v>0</v>
      </c>
      <c r="AI412" s="33">
        <f t="array" ref="AI412">SUM(LARGE(AA412:AH412,{1,2,3,4,5}))</f>
        <v>0</v>
      </c>
      <c r="AJ412" s="30">
        <f>IFERROR(VLOOKUP(C412,kolo25!$C$6:$H$200,6,0),0)</f>
        <v>0</v>
      </c>
      <c r="AK412" s="27">
        <f>IFERROR(VLOOKUP(C412,kolo26!$C$6:$H$200,6,0),0)</f>
        <v>0</v>
      </c>
      <c r="AL412" s="27">
        <f>IFERROR(VLOOKUP(C412,kolo27!$C$6:$H$200,6,0),0)</f>
        <v>0</v>
      </c>
      <c r="AM412" s="31">
        <f>IFERROR(VLOOKUP(C412,kolo28!$C$6:$H$200,6,0),0)</f>
        <v>0</v>
      </c>
      <c r="AN412" s="31">
        <f>IFERROR(VLOOKUP(C412,kolo29!$C$6:$H$159,6,0),0)</f>
        <v>0</v>
      </c>
      <c r="AO412" s="31">
        <f>IFERROR(VLOOKUP(C412,kolo30!$C$6:$H$75,6,0),0)</f>
        <v>0</v>
      </c>
      <c r="AP412" s="31">
        <f>IFERROR(VLOOKUP(C412,kolo31!$C$6:$H$118,6,0),0)</f>
        <v>0</v>
      </c>
      <c r="AQ412" s="34">
        <f>IFERROR(VLOOKUP(C412,kolo32!$C$6:$H$200,6,0),0)</f>
        <v>0</v>
      </c>
      <c r="AR412" s="35">
        <f t="array" ref="AR412">SUM(LARGE(AJ412:AQ412,{1,2,3,4,5}))</f>
        <v>0</v>
      </c>
      <c r="AS412" s="36">
        <f>Q412+Z412+AI412+AR412</f>
        <v>0</v>
      </c>
    </row>
    <row r="413" spans="1:45" ht="20.399999999999999" hidden="1">
      <c r="A413" s="18">
        <f t="shared" si="12"/>
        <v>34</v>
      </c>
      <c r="B413" s="19" t="s">
        <v>47</v>
      </c>
      <c r="C413" s="20" t="str">
        <f>Popis!A419</f>
        <v>Valentić Tajana</v>
      </c>
      <c r="D413" s="21">
        <f>Popis!B419</f>
        <v>0</v>
      </c>
      <c r="E413" s="22" t="str">
        <f>LEFT($F413)</f>
        <v>Ž</v>
      </c>
      <c r="F413" s="23" t="str">
        <f>Popis!E419</f>
        <v>Žun</v>
      </c>
      <c r="G413" s="24" t="s">
        <v>48</v>
      </c>
      <c r="H413" s="25">
        <f>1 + COUNTIFS($AS$6:$AS$950,"&gt;" &amp;$AS413, $F$6:$F$950, $F413)</f>
        <v>9</v>
      </c>
      <c r="I413" s="26">
        <f>IFERROR(VLOOKUP(C413,kolo1!$C$8:$H$133,6,0),0)</f>
        <v>0</v>
      </c>
      <c r="J413" s="27">
        <f>IFERROR(VLOOKUP(C413,kolo2!$C$8:$H$199,6,0),0)</f>
        <v>0</v>
      </c>
      <c r="K413" s="27">
        <f>IFERROR(VLOOKUP(C413,kolo3!$C$7:$H$169,6,0),0)</f>
        <v>0</v>
      </c>
      <c r="L413" s="27">
        <f>IFERROR(VLOOKUP(C413,kolo4!$C$6:$H$171,6,0),0)</f>
        <v>0</v>
      </c>
      <c r="M413" s="27">
        <f>IFERROR(VLOOKUP(C413,kolo5!$C$6:$H$150,6,0),0)</f>
        <v>0</v>
      </c>
      <c r="N413" s="27">
        <f>IFERROR(VLOOKUP(C413,kolo6!$C$6:$H$153,6,0),0)</f>
        <v>0</v>
      </c>
      <c r="O413" s="27">
        <f>IFERROR(VLOOKUP(C413,kolo7!$C$6:$H$64,6,0),0)</f>
        <v>0</v>
      </c>
      <c r="P413" s="28">
        <f>IFERROR(VLOOKUP(C413,kolo8!$C$6:$H$134,6,0),0)</f>
        <v>0</v>
      </c>
      <c r="Q413" s="29">
        <f t="array" ref="Q413">SUM(LARGE(I413:P413,{1,2,3,4,5}))</f>
        <v>0</v>
      </c>
      <c r="R413" s="30">
        <f>IFERROR(VLOOKUP(C413,kolo9!$C$6:$H$200,6,0),0)</f>
        <v>0</v>
      </c>
      <c r="S413" s="27">
        <f>IFERROR(VLOOKUP(C413,kolo10!$C$6:$H$103,6,0),0)</f>
        <v>0</v>
      </c>
      <c r="T413" s="27">
        <f>IFERROR(VLOOKUP(C413,kolo11!$C$6:$H$154,6,0),0)</f>
        <v>0</v>
      </c>
      <c r="U413" s="31">
        <f>IFERROR(VLOOKUP(C413,kolo12!$C$6:$H$153,6,0),0)</f>
        <v>0</v>
      </c>
      <c r="V413" s="31">
        <f>IFERROR(VLOOKUP(C413,kolo13!$C$6:$H$151,6,0),0)</f>
        <v>0</v>
      </c>
      <c r="W413" s="31">
        <f>IFERROR(VLOOKUP(C413,kolo14!$C$6:$H$137,6,0),0)</f>
        <v>0</v>
      </c>
      <c r="X413" s="31">
        <f>IFERROR(VLOOKUP(C413,kolo15!$C$6:$H$149,6,0),0)</f>
        <v>0</v>
      </c>
      <c r="Y413" s="32">
        <f>IFERROR(VLOOKUP(C413,kolo16!$C$6:$H$155,6,0),0)</f>
        <v>0</v>
      </c>
      <c r="Z413" s="33">
        <f t="array" ref="Z413">SUM(LARGE(R413:Y413,{1,2,3,4,5}))</f>
        <v>0</v>
      </c>
      <c r="AA413" s="30">
        <f>IFERROR(VLOOKUP(C413,kolo17!$C$6:$H$151,6,0),0)</f>
        <v>0</v>
      </c>
      <c r="AB413" s="27">
        <f>IFERROR(VLOOKUP(C413,kolo18!$C$6:$H$157,6,0),0)</f>
        <v>0</v>
      </c>
      <c r="AC413" s="27">
        <f>IFERROR(VLOOKUP(C413,kolo19!$C$6:$H$150,6,0),0)</f>
        <v>0</v>
      </c>
      <c r="AD413" s="31">
        <f>IFERROR(VLOOKUP(C413,kolo20!$C$6:$H$145,6,0),0)</f>
        <v>0</v>
      </c>
      <c r="AE413" s="31">
        <f>IFERROR(VLOOKUP(C413,kolo21!$C$6:$H$152,6,0),0)</f>
        <v>0</v>
      </c>
      <c r="AF413" s="31">
        <f>IFERROR(VLOOKUP(C413,kolo22!$C$6:$H$151,6,0),0)</f>
        <v>0</v>
      </c>
      <c r="AG413" s="31">
        <f>IFERROR(VLOOKUP(C413,kolo23!$C$6:$H$118,6,0),0)</f>
        <v>0</v>
      </c>
      <c r="AH413" s="32">
        <f>IFERROR(VLOOKUP(C413,kolo24!$C$6:$H$143,6,0),0)</f>
        <v>0</v>
      </c>
      <c r="AI413" s="33">
        <f t="array" ref="AI413">SUM(LARGE(AA413:AH413,{1,2,3,4,5}))</f>
        <v>0</v>
      </c>
      <c r="AJ413" s="30">
        <f>IFERROR(VLOOKUP(C413,kolo25!$C$6:$H$200,6,0),0)</f>
        <v>0</v>
      </c>
      <c r="AK413" s="27">
        <f>IFERROR(VLOOKUP(C413,kolo26!$C$6:$H$200,6,0),0)</f>
        <v>0</v>
      </c>
      <c r="AL413" s="27">
        <f>IFERROR(VLOOKUP(C413,kolo27!$C$6:$H$200,6,0),0)</f>
        <v>0</v>
      </c>
      <c r="AM413" s="31">
        <f>IFERROR(VLOOKUP(C413,kolo28!$C$6:$H$200,6,0),0)</f>
        <v>0</v>
      </c>
      <c r="AN413" s="31">
        <f>IFERROR(VLOOKUP(C413,kolo29!$C$6:$H$159,6,0),0)</f>
        <v>0</v>
      </c>
      <c r="AO413" s="31">
        <f>IFERROR(VLOOKUP(C413,kolo30!$C$6:$H$75,6,0),0)</f>
        <v>0</v>
      </c>
      <c r="AP413" s="31">
        <f>IFERROR(VLOOKUP(C413,kolo31!$C$6:$H$118,6,0),0)</f>
        <v>0</v>
      </c>
      <c r="AQ413" s="34">
        <f>IFERROR(VLOOKUP(C413,kolo32!$C$6:$H$200,6,0),0)</f>
        <v>0</v>
      </c>
      <c r="AR413" s="35">
        <f t="array" ref="AR413">SUM(LARGE(AJ413:AQ413,{1,2,3,4,5}))</f>
        <v>0</v>
      </c>
      <c r="AS413" s="36">
        <f>Q413+Z413+AI413+AR413</f>
        <v>0</v>
      </c>
    </row>
    <row r="414" spans="1:45" ht="20.399999999999999" hidden="1">
      <c r="A414" s="18">
        <f t="shared" si="12"/>
        <v>58</v>
      </c>
      <c r="B414" s="19" t="s">
        <v>47</v>
      </c>
      <c r="C414" s="20" t="str">
        <f>Popis!A423</f>
        <v>Dikon Josip</v>
      </c>
      <c r="D414" s="21">
        <f>Popis!B423</f>
        <v>0</v>
      </c>
      <c r="E414" s="22" t="str">
        <f>LEFT($F414)</f>
        <v>M</v>
      </c>
      <c r="F414" s="23" t="str">
        <f>Popis!E423</f>
        <v>Mun</v>
      </c>
      <c r="G414" s="24" t="s">
        <v>48</v>
      </c>
      <c r="H414" s="25">
        <f>1 + COUNTIFS($AS$6:$AS$950,"&gt;" &amp;$AS414, $F$6:$F$950, $F414)</f>
        <v>14</v>
      </c>
      <c r="I414" s="26">
        <f>IFERROR(VLOOKUP(C414,kolo1!$C$8:$H$133,6,0),0)</f>
        <v>0</v>
      </c>
      <c r="J414" s="27">
        <f>IFERROR(VLOOKUP(C414,kolo2!$C$8:$H$199,6,0),0)</f>
        <v>0</v>
      </c>
      <c r="K414" s="27">
        <f>IFERROR(VLOOKUP(C414,kolo3!$C$7:$H$169,6,0),0)</f>
        <v>0</v>
      </c>
      <c r="L414" s="27">
        <f>IFERROR(VLOOKUP(C414,kolo4!$C$6:$H$171,6,0),0)</f>
        <v>0</v>
      </c>
      <c r="M414" s="27">
        <f>IFERROR(VLOOKUP(C414,kolo5!$C$6:$H$150,6,0),0)</f>
        <v>0</v>
      </c>
      <c r="N414" s="27">
        <f>IFERROR(VLOOKUP(C414,kolo6!$C$6:$H$153,6,0),0)</f>
        <v>0</v>
      </c>
      <c r="O414" s="27">
        <f>IFERROR(VLOOKUP(C414,kolo7!$C$6:$H$64,6,0),0)</f>
        <v>0</v>
      </c>
      <c r="P414" s="28">
        <f>IFERROR(VLOOKUP(C414,kolo8!$C$6:$H$134,6,0),0)</f>
        <v>0</v>
      </c>
      <c r="Q414" s="29">
        <f t="array" ref="Q414">SUM(LARGE(I414:P414,{1,2,3,4,5}))</f>
        <v>0</v>
      </c>
      <c r="R414" s="30">
        <f>IFERROR(VLOOKUP(C414,kolo9!$C$6:$H$200,6,0),0)</f>
        <v>0</v>
      </c>
      <c r="S414" s="27">
        <f>IFERROR(VLOOKUP(C414,kolo10!$C$6:$H$103,6,0),0)</f>
        <v>0</v>
      </c>
      <c r="T414" s="27">
        <f>IFERROR(VLOOKUP(C414,kolo11!$C$6:$H$154,6,0),0)</f>
        <v>0</v>
      </c>
      <c r="U414" s="31">
        <f>IFERROR(VLOOKUP(C414,kolo12!$C$6:$H$153,6,0),0)</f>
        <v>0</v>
      </c>
      <c r="V414" s="31">
        <f>IFERROR(VLOOKUP(C414,kolo13!$C$6:$H$151,6,0),0)</f>
        <v>0</v>
      </c>
      <c r="W414" s="31">
        <f>IFERROR(VLOOKUP(C414,kolo14!$C$6:$H$137,6,0),0)</f>
        <v>0</v>
      </c>
      <c r="X414" s="31">
        <f>IFERROR(VLOOKUP(C414,kolo15!$C$6:$H$149,6,0),0)</f>
        <v>0</v>
      </c>
      <c r="Y414" s="32">
        <f>IFERROR(VLOOKUP(C414,kolo16!$C$6:$H$155,6,0),0)</f>
        <v>0</v>
      </c>
      <c r="Z414" s="33">
        <f t="array" ref="Z414">SUM(LARGE(R414:Y414,{1,2,3,4,5}))</f>
        <v>0</v>
      </c>
      <c r="AA414" s="30">
        <f>IFERROR(VLOOKUP(C414,kolo17!$C$6:$H$151,6,0),0)</f>
        <v>0</v>
      </c>
      <c r="AB414" s="27">
        <f>IFERROR(VLOOKUP(C414,kolo18!$C$6:$H$157,6,0),0)</f>
        <v>0</v>
      </c>
      <c r="AC414" s="27">
        <f>IFERROR(VLOOKUP(C414,kolo19!$C$6:$H$150,6,0),0)</f>
        <v>0</v>
      </c>
      <c r="AD414" s="31">
        <f>IFERROR(VLOOKUP(C414,kolo20!$C$6:$H$145,6,0),0)</f>
        <v>0</v>
      </c>
      <c r="AE414" s="31">
        <f>IFERROR(VLOOKUP(C414,kolo21!$C$6:$H$152,6,0),0)</f>
        <v>0</v>
      </c>
      <c r="AF414" s="31">
        <f>IFERROR(VLOOKUP(C414,kolo22!$C$6:$H$151,6,0),0)</f>
        <v>0</v>
      </c>
      <c r="AG414" s="31">
        <f>IFERROR(VLOOKUP(C414,kolo23!$C$6:$H$118,6,0),0)</f>
        <v>0</v>
      </c>
      <c r="AH414" s="32">
        <f>IFERROR(VLOOKUP(C414,kolo24!$C$6:$H$143,6,0),0)</f>
        <v>0</v>
      </c>
      <c r="AI414" s="33">
        <f t="array" ref="AI414">SUM(LARGE(AA414:AH414,{1,2,3,4,5}))</f>
        <v>0</v>
      </c>
      <c r="AJ414" s="30">
        <f>IFERROR(VLOOKUP(C414,kolo25!$C$6:$H$200,6,0),0)</f>
        <v>0</v>
      </c>
      <c r="AK414" s="27">
        <f>IFERROR(VLOOKUP(C414,kolo26!$C$6:$H$200,6,0),0)</f>
        <v>0</v>
      </c>
      <c r="AL414" s="27">
        <f>IFERROR(VLOOKUP(C414,kolo27!$C$6:$H$200,6,0),0)</f>
        <v>0</v>
      </c>
      <c r="AM414" s="31">
        <f>IFERROR(VLOOKUP(C414,kolo28!$C$6:$H$200,6,0),0)</f>
        <v>0</v>
      </c>
      <c r="AN414" s="31">
        <f>IFERROR(VLOOKUP(C414,kolo29!$C$6:$H$159,6,0),0)</f>
        <v>0</v>
      </c>
      <c r="AO414" s="31">
        <f>IFERROR(VLOOKUP(C414,kolo30!$C$6:$H$75,6,0),0)</f>
        <v>0</v>
      </c>
      <c r="AP414" s="31">
        <f>IFERROR(VLOOKUP(C414,kolo31!$C$6:$H$118,6,0),0)</f>
        <v>0</v>
      </c>
      <c r="AQ414" s="34">
        <f>IFERROR(VLOOKUP(C414,kolo32!$C$6:$H$200,6,0),0)</f>
        <v>0</v>
      </c>
      <c r="AR414" s="35">
        <f t="array" ref="AR414">SUM(LARGE(AJ414:AQ414,{1,2,3,4,5}))</f>
        <v>0</v>
      </c>
      <c r="AS414" s="36">
        <f>Q414+Z414+AI414+AR414</f>
        <v>0</v>
      </c>
    </row>
    <row r="415" spans="1:45" ht="20.399999999999999" hidden="1">
      <c r="A415" s="18">
        <f t="shared" si="12"/>
        <v>34</v>
      </c>
      <c r="B415" s="19" t="s">
        <v>47</v>
      </c>
      <c r="C415" s="20" t="str">
        <f>Popis!A421</f>
        <v>Đurđević Tanja</v>
      </c>
      <c r="D415" s="21">
        <f>Popis!B421</f>
        <v>0</v>
      </c>
      <c r="E415" s="22" t="str">
        <f>LEFT($F415)</f>
        <v>Ž</v>
      </c>
      <c r="F415" s="23" t="str">
        <f>Popis!E421</f>
        <v>Žun</v>
      </c>
      <c r="G415" s="24" t="s">
        <v>48</v>
      </c>
      <c r="H415" s="25">
        <f>1 + COUNTIFS($AS$6:$AS$950,"&gt;" &amp;$AS415, $F$6:$F$950, $F415)</f>
        <v>9</v>
      </c>
      <c r="I415" s="26">
        <f>IFERROR(VLOOKUP(C415,kolo1!$C$8:$H$133,6,0),0)</f>
        <v>0</v>
      </c>
      <c r="J415" s="27">
        <f>IFERROR(VLOOKUP(C415,kolo2!$C$8:$H$199,6,0),0)</f>
        <v>0</v>
      </c>
      <c r="K415" s="27">
        <f>IFERROR(VLOOKUP(C415,kolo3!$C$7:$H$169,6,0),0)</f>
        <v>0</v>
      </c>
      <c r="L415" s="27">
        <f>IFERROR(VLOOKUP(C415,kolo4!$C$6:$H$171,6,0),0)</f>
        <v>0</v>
      </c>
      <c r="M415" s="27">
        <f>IFERROR(VLOOKUP(C415,kolo5!$C$6:$H$150,6,0),0)</f>
        <v>0</v>
      </c>
      <c r="N415" s="27">
        <f>IFERROR(VLOOKUP(C415,kolo6!$C$6:$H$153,6,0),0)</f>
        <v>0</v>
      </c>
      <c r="O415" s="27">
        <f>IFERROR(VLOOKUP(C415,kolo7!$C$6:$H$64,6,0),0)</f>
        <v>0</v>
      </c>
      <c r="P415" s="28">
        <f>IFERROR(VLOOKUP(C415,kolo8!$C$6:$H$134,6,0),0)</f>
        <v>0</v>
      </c>
      <c r="Q415" s="29">
        <f t="array" ref="Q415">SUM(LARGE(I415:P415,{1,2,3,4,5}))</f>
        <v>0</v>
      </c>
      <c r="R415" s="30">
        <f>IFERROR(VLOOKUP(C415,kolo9!$C$6:$H$200,6,0),0)</f>
        <v>0</v>
      </c>
      <c r="S415" s="27">
        <f>IFERROR(VLOOKUP(C415,kolo10!$C$6:$H$103,6,0),0)</f>
        <v>0</v>
      </c>
      <c r="T415" s="27">
        <f>IFERROR(VLOOKUP(C415,kolo11!$C$6:$H$154,6,0),0)</f>
        <v>0</v>
      </c>
      <c r="U415" s="31">
        <f>IFERROR(VLOOKUP(C415,kolo12!$C$6:$H$153,6,0),0)</f>
        <v>0</v>
      </c>
      <c r="V415" s="31">
        <f>IFERROR(VLOOKUP(C415,kolo13!$C$6:$H$151,6,0),0)</f>
        <v>0</v>
      </c>
      <c r="W415" s="31">
        <f>IFERROR(VLOOKUP(C415,kolo14!$C$6:$H$137,6,0),0)</f>
        <v>0</v>
      </c>
      <c r="X415" s="31">
        <f>IFERROR(VLOOKUP(C415,kolo15!$C$6:$H$149,6,0),0)</f>
        <v>0</v>
      </c>
      <c r="Y415" s="32">
        <f>IFERROR(VLOOKUP(C415,kolo16!$C$6:$H$155,6,0),0)</f>
        <v>0</v>
      </c>
      <c r="Z415" s="33">
        <f t="array" ref="Z415">SUM(LARGE(R415:Y415,{1,2,3,4,5}))</f>
        <v>0</v>
      </c>
      <c r="AA415" s="30">
        <f>IFERROR(VLOOKUP(C415,kolo17!$C$6:$H$151,6,0),0)</f>
        <v>0</v>
      </c>
      <c r="AB415" s="27">
        <f>IFERROR(VLOOKUP(C415,kolo18!$C$6:$H$157,6,0),0)</f>
        <v>0</v>
      </c>
      <c r="AC415" s="27">
        <f>IFERROR(VLOOKUP(C415,kolo19!$C$6:$H$150,6,0),0)</f>
        <v>0</v>
      </c>
      <c r="AD415" s="31">
        <f>IFERROR(VLOOKUP(C415,kolo20!$C$6:$H$145,6,0),0)</f>
        <v>0</v>
      </c>
      <c r="AE415" s="31">
        <f>IFERROR(VLOOKUP(C415,kolo21!$C$6:$H$152,6,0),0)</f>
        <v>0</v>
      </c>
      <c r="AF415" s="31">
        <f>IFERROR(VLOOKUP(C415,kolo22!$C$6:$H$151,6,0),0)</f>
        <v>0</v>
      </c>
      <c r="AG415" s="31">
        <f>IFERROR(VLOOKUP(C415,kolo23!$C$6:$H$118,6,0),0)</f>
        <v>0</v>
      </c>
      <c r="AH415" s="32">
        <f>IFERROR(VLOOKUP(C415,kolo24!$C$6:$H$143,6,0),0)</f>
        <v>0</v>
      </c>
      <c r="AI415" s="33">
        <f t="array" ref="AI415">SUM(LARGE(AA415:AH415,{1,2,3,4,5}))</f>
        <v>0</v>
      </c>
      <c r="AJ415" s="30">
        <f>IFERROR(VLOOKUP(C415,kolo25!$C$6:$H$200,6,0),0)</f>
        <v>0</v>
      </c>
      <c r="AK415" s="27">
        <f>IFERROR(VLOOKUP(C415,kolo26!$C$6:$H$200,6,0),0)</f>
        <v>0</v>
      </c>
      <c r="AL415" s="27">
        <f>IFERROR(VLOOKUP(C415,kolo27!$C$6:$H$200,6,0),0)</f>
        <v>0</v>
      </c>
      <c r="AM415" s="31">
        <f>IFERROR(VLOOKUP(C415,kolo28!$C$6:$H$200,6,0),0)</f>
        <v>0</v>
      </c>
      <c r="AN415" s="31">
        <f>IFERROR(VLOOKUP(C415,kolo29!$C$6:$H$159,6,0),0)</f>
        <v>0</v>
      </c>
      <c r="AO415" s="31">
        <f>IFERROR(VLOOKUP(C415,kolo30!$C$6:$H$75,6,0),0)</f>
        <v>0</v>
      </c>
      <c r="AP415" s="31">
        <f>IFERROR(VLOOKUP(C415,kolo31!$C$6:$H$118,6,0),0)</f>
        <v>0</v>
      </c>
      <c r="AQ415" s="34">
        <f>IFERROR(VLOOKUP(C415,kolo32!$C$6:$H$200,6,0),0)</f>
        <v>0</v>
      </c>
      <c r="AR415" s="35">
        <f t="array" ref="AR415">SUM(LARGE(AJ415:AQ415,{1,2,3,4,5}))</f>
        <v>0</v>
      </c>
      <c r="AS415" s="36">
        <f>Q415+Z415+AI415+AR415</f>
        <v>0</v>
      </c>
    </row>
    <row r="416" spans="1:45" ht="20.399999999999999" hidden="1">
      <c r="A416" s="18">
        <f t="shared" si="12"/>
        <v>58</v>
      </c>
      <c r="B416" s="19" t="s">
        <v>47</v>
      </c>
      <c r="C416" s="20" t="str">
        <f>Popis!A422</f>
        <v>Đurđević Robert</v>
      </c>
      <c r="D416" s="21">
        <f>Popis!B422</f>
        <v>0</v>
      </c>
      <c r="E416" s="22" t="str">
        <f>LEFT($F416)</f>
        <v>M</v>
      </c>
      <c r="F416" s="23" t="str">
        <f>Popis!E422</f>
        <v>Mun</v>
      </c>
      <c r="G416" s="24" t="s">
        <v>48</v>
      </c>
      <c r="H416" s="25">
        <f>1 + COUNTIFS($AS$6:$AS$950,"&gt;" &amp;$AS416, $F$6:$F$950, $F416)</f>
        <v>14</v>
      </c>
      <c r="I416" s="26">
        <f>IFERROR(VLOOKUP(C416,kolo1!$C$8:$H$133,6,0),0)</f>
        <v>0</v>
      </c>
      <c r="J416" s="27">
        <f>IFERROR(VLOOKUP(C416,kolo2!$C$8:$H$199,6,0),0)</f>
        <v>0</v>
      </c>
      <c r="K416" s="27">
        <f>IFERROR(VLOOKUP(C416,kolo3!$C$7:$H$169,6,0),0)</f>
        <v>0</v>
      </c>
      <c r="L416" s="27">
        <f>IFERROR(VLOOKUP(C416,kolo4!$C$6:$H$171,6,0),0)</f>
        <v>0</v>
      </c>
      <c r="M416" s="27">
        <f>IFERROR(VLOOKUP(C416,kolo5!$C$6:$H$150,6,0),0)</f>
        <v>0</v>
      </c>
      <c r="N416" s="27">
        <f>IFERROR(VLOOKUP(C416,kolo6!$C$6:$H$153,6,0),0)</f>
        <v>0</v>
      </c>
      <c r="O416" s="27">
        <f>IFERROR(VLOOKUP(C416,kolo7!$C$6:$H$64,6,0),0)</f>
        <v>0</v>
      </c>
      <c r="P416" s="28">
        <f>IFERROR(VLOOKUP(C416,kolo8!$C$6:$H$134,6,0),0)</f>
        <v>0</v>
      </c>
      <c r="Q416" s="29">
        <f t="array" ref="Q416">SUM(LARGE(I416:P416,{1,2,3,4,5}))</f>
        <v>0</v>
      </c>
      <c r="R416" s="30">
        <f>IFERROR(VLOOKUP(C416,kolo9!$C$6:$H$200,6,0),0)</f>
        <v>0</v>
      </c>
      <c r="S416" s="27">
        <f>IFERROR(VLOOKUP(C416,kolo10!$C$6:$H$103,6,0),0)</f>
        <v>0</v>
      </c>
      <c r="T416" s="27">
        <f>IFERROR(VLOOKUP(C416,kolo11!$C$6:$H$154,6,0),0)</f>
        <v>0</v>
      </c>
      <c r="U416" s="31">
        <f>IFERROR(VLOOKUP(C416,kolo12!$C$6:$H$153,6,0),0)</f>
        <v>0</v>
      </c>
      <c r="V416" s="31">
        <f>IFERROR(VLOOKUP(C416,kolo13!$C$6:$H$151,6,0),0)</f>
        <v>0</v>
      </c>
      <c r="W416" s="31">
        <f>IFERROR(VLOOKUP(C416,kolo14!$C$6:$H$137,6,0),0)</f>
        <v>0</v>
      </c>
      <c r="X416" s="31">
        <f>IFERROR(VLOOKUP(C416,kolo15!$C$6:$H$149,6,0),0)</f>
        <v>0</v>
      </c>
      <c r="Y416" s="32">
        <f>IFERROR(VLOOKUP(C416,kolo16!$C$6:$H$155,6,0),0)</f>
        <v>0</v>
      </c>
      <c r="Z416" s="33">
        <f t="array" ref="Z416">SUM(LARGE(R416:Y416,{1,2,3,4,5}))</f>
        <v>0</v>
      </c>
      <c r="AA416" s="30">
        <f>IFERROR(VLOOKUP(C416,kolo17!$C$6:$H$151,6,0),0)</f>
        <v>0</v>
      </c>
      <c r="AB416" s="27">
        <f>IFERROR(VLOOKUP(C416,kolo18!$C$6:$H$157,6,0),0)</f>
        <v>0</v>
      </c>
      <c r="AC416" s="27">
        <f>IFERROR(VLOOKUP(C416,kolo19!$C$6:$H$150,6,0),0)</f>
        <v>0</v>
      </c>
      <c r="AD416" s="31">
        <f>IFERROR(VLOOKUP(C416,kolo20!$C$6:$H$145,6,0),0)</f>
        <v>0</v>
      </c>
      <c r="AE416" s="31">
        <f>IFERROR(VLOOKUP(C416,kolo21!$C$6:$H$152,6,0),0)</f>
        <v>0</v>
      </c>
      <c r="AF416" s="31">
        <f>IFERROR(VLOOKUP(C416,kolo22!$C$6:$H$151,6,0),0)</f>
        <v>0</v>
      </c>
      <c r="AG416" s="31">
        <f>IFERROR(VLOOKUP(C416,kolo23!$C$6:$H$118,6,0),0)</f>
        <v>0</v>
      </c>
      <c r="AH416" s="32">
        <f>IFERROR(VLOOKUP(C416,kolo24!$C$6:$H$143,6,0),0)</f>
        <v>0</v>
      </c>
      <c r="AI416" s="33">
        <f t="array" ref="AI416">SUM(LARGE(AA416:AH416,{1,2,3,4,5}))</f>
        <v>0</v>
      </c>
      <c r="AJ416" s="30">
        <f>IFERROR(VLOOKUP(C416,kolo25!$C$6:$H$200,6,0),0)</f>
        <v>0</v>
      </c>
      <c r="AK416" s="27">
        <f>IFERROR(VLOOKUP(C416,kolo26!$C$6:$H$200,6,0),0)</f>
        <v>0</v>
      </c>
      <c r="AL416" s="27">
        <f>IFERROR(VLOOKUP(C416,kolo27!$C$6:$H$200,6,0),0)</f>
        <v>0</v>
      </c>
      <c r="AM416" s="31">
        <f>IFERROR(VLOOKUP(C416,kolo28!$C$6:$H$200,6,0),0)</f>
        <v>0</v>
      </c>
      <c r="AN416" s="31">
        <f>IFERROR(VLOOKUP(C416,kolo29!$C$6:$H$159,6,0),0)</f>
        <v>0</v>
      </c>
      <c r="AO416" s="31">
        <f>IFERROR(VLOOKUP(C416,kolo30!$C$6:$H$75,6,0),0)</f>
        <v>0</v>
      </c>
      <c r="AP416" s="31">
        <f>IFERROR(VLOOKUP(C416,kolo31!$C$6:$H$118,6,0),0)</f>
        <v>0</v>
      </c>
      <c r="AQ416" s="34">
        <f>IFERROR(VLOOKUP(C416,kolo32!$C$6:$H$200,6,0),0)</f>
        <v>0</v>
      </c>
      <c r="AR416" s="35">
        <f t="array" ref="AR416">SUM(LARGE(AJ416:AQ416,{1,2,3,4,5}))</f>
        <v>0</v>
      </c>
      <c r="AS416" s="36">
        <f>Q416+Z416+AI416+AR416</f>
        <v>0</v>
      </c>
    </row>
    <row r="417" spans="1:45" ht="20.399999999999999" hidden="1">
      <c r="A417" s="18">
        <f t="shared" si="12"/>
        <v>58</v>
      </c>
      <c r="B417" s="19" t="s">
        <v>47</v>
      </c>
      <c r="C417" s="20" t="str">
        <f>Popis!A328</f>
        <v>Katavić Pejo</v>
      </c>
      <c r="D417" s="21">
        <f>Popis!B328</f>
        <v>0</v>
      </c>
      <c r="E417" s="22" t="str">
        <f>LEFT($F417)</f>
        <v>M</v>
      </c>
      <c r="F417" s="23" t="str">
        <f>Popis!E328</f>
        <v>Mun</v>
      </c>
      <c r="G417" s="24" t="s">
        <v>48</v>
      </c>
      <c r="H417" s="25">
        <f>1 + COUNTIFS($AS$6:$AS$950,"&gt;" &amp;$AS417, $F$6:$F$950, $F417)</f>
        <v>14</v>
      </c>
      <c r="I417" s="26">
        <f>IFERROR(VLOOKUP(C417,kolo1!$C$8:$H$133,6,0),0)</f>
        <v>0</v>
      </c>
      <c r="J417" s="27">
        <f>IFERROR(VLOOKUP(C417,kolo2!$C$8:$H$199,6,0),0)</f>
        <v>0</v>
      </c>
      <c r="K417" s="27">
        <f>IFERROR(VLOOKUP(C417,kolo3!$C$7:$H$169,6,0),0)</f>
        <v>0</v>
      </c>
      <c r="L417" s="27">
        <f>IFERROR(VLOOKUP(C417,kolo4!$C$6:$H$171,6,0),0)</f>
        <v>0</v>
      </c>
      <c r="M417" s="27">
        <f>IFERROR(VLOOKUP(C417,kolo5!$C$6:$H$150,6,0),0)</f>
        <v>0</v>
      </c>
      <c r="N417" s="27">
        <f>IFERROR(VLOOKUP(C417,kolo6!$C$6:$H$153,6,0),0)</f>
        <v>0</v>
      </c>
      <c r="O417" s="27">
        <f>IFERROR(VLOOKUP(C417,kolo7!$C$6:$H$64,6,0),0)</f>
        <v>0</v>
      </c>
      <c r="P417" s="28">
        <f>IFERROR(VLOOKUP(C417,kolo8!$C$6:$H$134,6,0),0)</f>
        <v>0</v>
      </c>
      <c r="Q417" s="29">
        <f t="array" ref="Q417">SUM(LARGE(I417:P417,{1,2,3,4,5}))</f>
        <v>0</v>
      </c>
      <c r="R417" s="30">
        <f>IFERROR(VLOOKUP(C417,kolo9!$C$6:$H$200,6,0),0)</f>
        <v>0</v>
      </c>
      <c r="S417" s="27">
        <f>IFERROR(VLOOKUP(C417,kolo10!$C$6:$H$103,6,0),0)</f>
        <v>0</v>
      </c>
      <c r="T417" s="27">
        <f>IFERROR(VLOOKUP(C417,kolo11!$C$6:$H$154,6,0),0)</f>
        <v>0</v>
      </c>
      <c r="U417" s="31">
        <f>IFERROR(VLOOKUP(C417,kolo12!$C$6:$H$153,6,0),0)</f>
        <v>0</v>
      </c>
      <c r="V417" s="31">
        <f>IFERROR(VLOOKUP(C417,kolo13!$C$6:$H$151,6,0),0)</f>
        <v>0</v>
      </c>
      <c r="W417" s="31">
        <f>IFERROR(VLOOKUP(C417,kolo14!$C$6:$H$137,6,0),0)</f>
        <v>0</v>
      </c>
      <c r="X417" s="31">
        <f>IFERROR(VLOOKUP(C417,kolo15!$C$6:$H$149,6,0),0)</f>
        <v>0</v>
      </c>
      <c r="Y417" s="32">
        <f>IFERROR(VLOOKUP(C417,kolo16!$C$6:$H$155,6,0),0)</f>
        <v>0</v>
      </c>
      <c r="Z417" s="33">
        <f t="array" ref="Z417">SUM(LARGE(R417:Y417,{1,2,3,4,5}))</f>
        <v>0</v>
      </c>
      <c r="AA417" s="30">
        <f>IFERROR(VLOOKUP(C417,kolo17!$C$6:$H$151,6,0),0)</f>
        <v>0</v>
      </c>
      <c r="AB417" s="27">
        <f>IFERROR(VLOOKUP(C417,kolo18!$C$6:$H$157,6,0),0)</f>
        <v>0</v>
      </c>
      <c r="AC417" s="27">
        <f>IFERROR(VLOOKUP(C417,kolo19!$C$6:$H$150,6,0),0)</f>
        <v>0</v>
      </c>
      <c r="AD417" s="31">
        <f>IFERROR(VLOOKUP(C417,kolo20!$C$6:$H$145,6,0),0)</f>
        <v>0</v>
      </c>
      <c r="AE417" s="31">
        <f>IFERROR(VLOOKUP(C417,kolo21!$C$6:$H$152,6,0),0)</f>
        <v>0</v>
      </c>
      <c r="AF417" s="31">
        <f>IFERROR(VLOOKUP(C417,kolo22!$C$6:$H$151,6,0),0)</f>
        <v>0</v>
      </c>
      <c r="AG417" s="31">
        <f>IFERROR(VLOOKUP(C417,kolo23!$C$6:$H$118,6,0),0)</f>
        <v>0</v>
      </c>
      <c r="AH417" s="32">
        <f>IFERROR(VLOOKUP(C417,kolo24!$C$6:$H$143,6,0),0)</f>
        <v>0</v>
      </c>
      <c r="AI417" s="33">
        <f t="array" ref="AI417">SUM(LARGE(AA417:AH417,{1,2,3,4,5}))</f>
        <v>0</v>
      </c>
      <c r="AJ417" s="30">
        <f>IFERROR(VLOOKUP(C417,kolo25!$C$6:$H$200,6,0),0)</f>
        <v>0</v>
      </c>
      <c r="AK417" s="27">
        <f>IFERROR(VLOOKUP(C417,kolo26!$C$6:$H$200,6,0),0)</f>
        <v>0</v>
      </c>
      <c r="AL417" s="27">
        <f>IFERROR(VLOOKUP(C417,kolo27!$C$6:$H$200,6,0),0)</f>
        <v>0</v>
      </c>
      <c r="AM417" s="31">
        <f>IFERROR(VLOOKUP(C417,kolo28!$C$6:$H$200,6,0),0)</f>
        <v>0</v>
      </c>
      <c r="AN417" s="31">
        <f>IFERROR(VLOOKUP(C417,kolo29!$C$6:$H$159,6,0),0)</f>
        <v>0</v>
      </c>
      <c r="AO417" s="31">
        <f>IFERROR(VLOOKUP(C417,kolo30!$C$6:$H$75,6,0),0)</f>
        <v>0</v>
      </c>
      <c r="AP417" s="31">
        <f>IFERROR(VLOOKUP(C417,kolo31!$C$6:$H$118,6,0),0)</f>
        <v>0</v>
      </c>
      <c r="AQ417" s="34">
        <f>IFERROR(VLOOKUP(C417,kolo32!$C$6:$H$200,6,0),0)</f>
        <v>0</v>
      </c>
      <c r="AR417" s="35">
        <f t="array" ref="AR417">SUM(LARGE(AJ417:AQ417,{1,2,3,4,5}))</f>
        <v>0</v>
      </c>
      <c r="AS417" s="36">
        <f>Q417+Z417+AI417+AR417</f>
        <v>0</v>
      </c>
    </row>
    <row r="418" spans="1:45" ht="20.399999999999999">
      <c r="A418" s="18">
        <f t="shared" si="12"/>
        <v>39</v>
      </c>
      <c r="B418" s="19" t="s">
        <v>47</v>
      </c>
      <c r="C418" s="20" t="str">
        <f>Popis!A249</f>
        <v>Stiasni Velimir</v>
      </c>
      <c r="D418" s="21">
        <f>Popis!B249</f>
        <v>1950</v>
      </c>
      <c r="E418" s="22" t="str">
        <f>LEFT($F418)</f>
        <v>M</v>
      </c>
      <c r="F418" s="23" t="str">
        <f>Popis!E249</f>
        <v>M70</v>
      </c>
      <c r="G418" s="24" t="s">
        <v>48</v>
      </c>
      <c r="H418" s="25">
        <f>1 + COUNTIFS($AS$6:$AS$950,"&gt;" &amp;$AS418, $F$6:$F$950, $F418)</f>
        <v>5</v>
      </c>
      <c r="I418" s="26">
        <f>IFERROR(VLOOKUP(C418,kolo1!$C$8:$H$133,6,0),0)</f>
        <v>0</v>
      </c>
      <c r="J418" s="27">
        <f>IFERROR(VLOOKUP(C418,kolo2!$C$8:$H$199,6,0),0)</f>
        <v>11.918474422676752</v>
      </c>
      <c r="K418" s="27">
        <f>IFERROR(VLOOKUP(C418,kolo3!$C$7:$H$169,6,0),0)</f>
        <v>19.772081632653062</v>
      </c>
      <c r="L418" s="27">
        <f>IFERROR(VLOOKUP(C418,kolo4!$C$6:$H$171,6,0),0)</f>
        <v>0</v>
      </c>
      <c r="M418" s="27">
        <f>IFERROR(VLOOKUP(C418,kolo5!$C$6:$H$150,6,0),0)</f>
        <v>0</v>
      </c>
      <c r="N418" s="27">
        <f>IFERROR(VLOOKUP(C418,kolo6!$C$6:$H$153,6,0),0)</f>
        <v>0</v>
      </c>
      <c r="O418" s="27">
        <f>IFERROR(VLOOKUP(C418,kolo7!$C$6:$H$64,6,0),0)</f>
        <v>0</v>
      </c>
      <c r="P418" s="28">
        <f>IFERROR(VLOOKUP(C418,kolo8!$C$6:$H$134,6,0),0)</f>
        <v>0</v>
      </c>
      <c r="Q418" s="29">
        <f t="array" ref="Q418">SUM(LARGE(I418:P418,{1,2,3,4,5}))</f>
        <v>31.690556055329814</v>
      </c>
      <c r="R418" s="30">
        <f>IFERROR(VLOOKUP(C418,kolo9!$C$6:$H$200,6,0),0)</f>
        <v>0</v>
      </c>
      <c r="S418" s="27">
        <f>IFERROR(VLOOKUP(C418,kolo10!$C$6:$H$103,6,0),0)</f>
        <v>0</v>
      </c>
      <c r="T418" s="27">
        <f>IFERROR(VLOOKUP(C418,kolo11!$C$6:$H$154,6,0),0)</f>
        <v>0</v>
      </c>
      <c r="U418" s="31">
        <f>IFERROR(VLOOKUP(C418,kolo12!$C$6:$H$153,6,0),0)</f>
        <v>0</v>
      </c>
      <c r="V418" s="31">
        <f>IFERROR(VLOOKUP(C418,kolo13!$C$6:$H$151,6,0),0)</f>
        <v>0</v>
      </c>
      <c r="W418" s="31">
        <f>IFERROR(VLOOKUP(C418,kolo14!$C$6:$H$137,6,0),0)</f>
        <v>0</v>
      </c>
      <c r="X418" s="31">
        <f>IFERROR(VLOOKUP(C418,kolo15!$C$6:$H$149,6,0),0)</f>
        <v>0</v>
      </c>
      <c r="Y418" s="32">
        <f>IFERROR(VLOOKUP(C418,kolo16!$C$6:$H$155,6,0),0)</f>
        <v>0</v>
      </c>
      <c r="Z418" s="33">
        <f t="array" ref="Z418">SUM(LARGE(R418:Y418,{1,2,3,4,5}))</f>
        <v>0</v>
      </c>
      <c r="AA418" s="30">
        <f>IFERROR(VLOOKUP(C418,kolo17!$C$6:$H$151,6,0),0)</f>
        <v>0</v>
      </c>
      <c r="AB418" s="27">
        <f>IFERROR(VLOOKUP(C418,kolo18!$C$6:$H$157,6,0),0)</f>
        <v>0</v>
      </c>
      <c r="AC418" s="27">
        <f>IFERROR(VLOOKUP(C418,kolo19!$C$6:$H$150,6,0),0)</f>
        <v>0</v>
      </c>
      <c r="AD418" s="31">
        <f>IFERROR(VLOOKUP(C418,kolo20!$C$6:$H$145,6,0),0)</f>
        <v>0</v>
      </c>
      <c r="AE418" s="31">
        <f>IFERROR(VLOOKUP(C418,kolo21!$C$6:$H$152,6,0),0)</f>
        <v>0</v>
      </c>
      <c r="AF418" s="31">
        <f>IFERROR(VLOOKUP(C418,kolo22!$C$6:$H$151,6,0),0)</f>
        <v>0</v>
      </c>
      <c r="AG418" s="31">
        <f>IFERROR(VLOOKUP(C418,kolo23!$C$6:$H$118,6,0),0)</f>
        <v>0</v>
      </c>
      <c r="AH418" s="32">
        <f>IFERROR(VLOOKUP(C418,kolo24!$C$6:$H$143,6,0),0)</f>
        <v>0</v>
      </c>
      <c r="AI418" s="33">
        <f t="array" ref="AI418">SUM(LARGE(AA418:AH418,{1,2,3,4,5}))</f>
        <v>0</v>
      </c>
      <c r="AJ418" s="30">
        <f>IFERROR(VLOOKUP(C418,kolo25!$C$6:$H$200,6,0),0)</f>
        <v>0</v>
      </c>
      <c r="AK418" s="27">
        <f>IFERROR(VLOOKUP(C418,kolo26!$C$6:$H$200,6,0),0)</f>
        <v>0</v>
      </c>
      <c r="AL418" s="27">
        <f>IFERROR(VLOOKUP(C418,kolo27!$C$6:$H$200,6,0),0)</f>
        <v>0</v>
      </c>
      <c r="AM418" s="31">
        <f>IFERROR(VLOOKUP(C418,kolo28!$C$6:$H$200,6,0),0)</f>
        <v>0</v>
      </c>
      <c r="AN418" s="31">
        <f>IFERROR(VLOOKUP(C418,kolo29!$C$6:$H$159,6,0),0)</f>
        <v>0</v>
      </c>
      <c r="AO418" s="31">
        <f>IFERROR(VLOOKUP(C418,kolo30!$C$6:$H$75,6,0),0)</f>
        <v>0</v>
      </c>
      <c r="AP418" s="31">
        <f>IFERROR(VLOOKUP(C418,kolo31!$C$6:$H$118,6,0),0)</f>
        <v>0</v>
      </c>
      <c r="AQ418" s="34">
        <f>IFERROR(VLOOKUP(C418,kolo32!$C$6:$H$200,6,0),0)</f>
        <v>0</v>
      </c>
      <c r="AR418" s="35">
        <f t="array" ref="AR418">SUM(LARGE(AJ418:AQ418,{1,2,3,4,5}))</f>
        <v>0</v>
      </c>
      <c r="AS418" s="36">
        <f>Q418+Z418+AI418+AR418</f>
        <v>31.690556055329814</v>
      </c>
    </row>
    <row r="419" spans="1:45" ht="20.399999999999999">
      <c r="A419" s="18">
        <f t="shared" si="12"/>
        <v>40</v>
      </c>
      <c r="B419" s="19" t="s">
        <v>47</v>
      </c>
      <c r="C419" s="20" t="str">
        <f>Popis!A67</f>
        <v>Čučuk Safet</v>
      </c>
      <c r="D419" s="21">
        <f>Popis!B67</f>
        <v>1946</v>
      </c>
      <c r="E419" s="22" t="str">
        <f>LEFT($F419)</f>
        <v>M</v>
      </c>
      <c r="F419" s="23" t="str">
        <f>Popis!E67</f>
        <v>M75</v>
      </c>
      <c r="G419" s="24" t="s">
        <v>48</v>
      </c>
      <c r="H419" s="25">
        <f>1 + COUNTIFS($AS$6:$AS$950,"&gt;" &amp;$AS419, $F$6:$F$950, $F419)</f>
        <v>1</v>
      </c>
      <c r="I419" s="26">
        <f>IFERROR(VLOOKUP(C419,kolo1!$C$8:$H$133,6,0),0)</f>
        <v>10.254534369760707</v>
      </c>
      <c r="J419" s="27">
        <f>IFERROR(VLOOKUP(C419,kolo2!$C$8:$H$199,6,0),0)</f>
        <v>9.2467245457381662</v>
      </c>
      <c r="K419" s="27">
        <f>IFERROR(VLOOKUP(C419,kolo3!$C$7:$H$169,6,0),0)</f>
        <v>10.87187589773054</v>
      </c>
      <c r="L419" s="27">
        <f>IFERROR(VLOOKUP(C419,kolo4!$C$6:$H$171,6,0),0)</f>
        <v>0</v>
      </c>
      <c r="M419" s="27">
        <f>IFERROR(VLOOKUP(C419,kolo5!$C$6:$H$150,6,0),0)</f>
        <v>0</v>
      </c>
      <c r="N419" s="27">
        <f>IFERROR(VLOOKUP(C419,kolo6!$C$6:$H$153,6,0),0)</f>
        <v>0</v>
      </c>
      <c r="O419" s="27">
        <f>IFERROR(VLOOKUP(C419,kolo7!$C$6:$H$64,6,0),0)</f>
        <v>0</v>
      </c>
      <c r="P419" s="28">
        <f>IFERROR(VLOOKUP(C419,kolo8!$C$6:$H$134,6,0),0)</f>
        <v>0</v>
      </c>
      <c r="Q419" s="29">
        <f t="array" ref="Q419">SUM(LARGE(I419:P419,{1,2,3,4,5}))</f>
        <v>30.373134813229413</v>
      </c>
      <c r="R419" s="30">
        <f>IFERROR(VLOOKUP(C419,kolo9!$C$6:$H$200,6,0),0)</f>
        <v>0</v>
      </c>
      <c r="S419" s="27">
        <f>IFERROR(VLOOKUP(C419,kolo10!$C$6:$H$103,6,0),0)</f>
        <v>0</v>
      </c>
      <c r="T419" s="27">
        <f>IFERROR(VLOOKUP(C419,kolo11!$C$6:$H$154,6,0),0)</f>
        <v>0</v>
      </c>
      <c r="U419" s="31">
        <f>IFERROR(VLOOKUP(C419,kolo12!$C$6:$H$153,6,0),0)</f>
        <v>0</v>
      </c>
      <c r="V419" s="31">
        <f>IFERROR(VLOOKUP(C419,kolo13!$C$6:$H$151,6,0),0)</f>
        <v>0</v>
      </c>
      <c r="W419" s="31">
        <f>IFERROR(VLOOKUP(C419,kolo14!$C$6:$H$137,6,0),0)</f>
        <v>0</v>
      </c>
      <c r="X419" s="31">
        <f>IFERROR(VLOOKUP(C419,kolo15!$C$6:$H$149,6,0),0)</f>
        <v>0</v>
      </c>
      <c r="Y419" s="32">
        <f>IFERROR(VLOOKUP(C419,kolo16!$C$6:$H$155,6,0),0)</f>
        <v>0</v>
      </c>
      <c r="Z419" s="33">
        <f t="array" ref="Z419">SUM(LARGE(R419:Y419,{1,2,3,4,5}))</f>
        <v>0</v>
      </c>
      <c r="AA419" s="30">
        <f>IFERROR(VLOOKUP(C419,kolo17!$C$6:$H$151,6,0),0)</f>
        <v>0</v>
      </c>
      <c r="AB419" s="27">
        <f>IFERROR(VLOOKUP(C419,kolo18!$C$6:$H$157,6,0),0)</f>
        <v>0</v>
      </c>
      <c r="AC419" s="27">
        <f>IFERROR(VLOOKUP(C419,kolo19!$C$6:$H$150,6,0),0)</f>
        <v>0</v>
      </c>
      <c r="AD419" s="31">
        <f>IFERROR(VLOOKUP(C419,kolo20!$C$6:$H$145,6,0),0)</f>
        <v>0</v>
      </c>
      <c r="AE419" s="31">
        <f>IFERROR(VLOOKUP(C419,kolo21!$C$6:$H$152,6,0),0)</f>
        <v>0</v>
      </c>
      <c r="AF419" s="31">
        <f>IFERROR(VLOOKUP(C419,kolo22!$C$6:$H$151,6,0),0)</f>
        <v>0</v>
      </c>
      <c r="AG419" s="31">
        <f>IFERROR(VLOOKUP(C419,kolo23!$C$6:$H$118,6,0),0)</f>
        <v>0</v>
      </c>
      <c r="AH419" s="32">
        <f>IFERROR(VLOOKUP(C419,kolo24!$C$6:$H$143,6,0),0)</f>
        <v>0</v>
      </c>
      <c r="AI419" s="33">
        <f t="array" ref="AI419">SUM(LARGE(AA419:AH419,{1,2,3,4,5}))</f>
        <v>0</v>
      </c>
      <c r="AJ419" s="30">
        <f>IFERROR(VLOOKUP(C419,kolo25!$C$6:$H$200,6,0),0)</f>
        <v>0</v>
      </c>
      <c r="AK419" s="27">
        <f>IFERROR(VLOOKUP(C419,kolo26!$C$6:$H$200,6,0),0)</f>
        <v>0</v>
      </c>
      <c r="AL419" s="27">
        <f>IFERROR(VLOOKUP(C419,kolo27!$C$6:$H$200,6,0),0)</f>
        <v>0</v>
      </c>
      <c r="AM419" s="31">
        <f>IFERROR(VLOOKUP(C419,kolo28!$C$6:$H$200,6,0),0)</f>
        <v>0</v>
      </c>
      <c r="AN419" s="31">
        <f>IFERROR(VLOOKUP(C419,kolo29!$C$6:$H$159,6,0),0)</f>
        <v>0</v>
      </c>
      <c r="AO419" s="31">
        <f>IFERROR(VLOOKUP(C419,kolo30!$C$6:$H$75,6,0),0)</f>
        <v>0</v>
      </c>
      <c r="AP419" s="31">
        <f>IFERROR(VLOOKUP(C419,kolo31!$C$6:$H$118,6,0),0)</f>
        <v>0</v>
      </c>
      <c r="AQ419" s="34">
        <f>IFERROR(VLOOKUP(C419,kolo32!$C$6:$H$200,6,0),0)</f>
        <v>0</v>
      </c>
      <c r="AR419" s="35">
        <f t="array" ref="AR419">SUM(LARGE(AJ419:AQ419,{1,2,3,4,5}))</f>
        <v>0</v>
      </c>
      <c r="AS419" s="36">
        <f>Q419+Z419+AI419+AR419</f>
        <v>30.373134813229413</v>
      </c>
    </row>
    <row r="420" spans="1:45" ht="20.399999999999999" hidden="1">
      <c r="A420" s="18">
        <f t="shared" si="12"/>
        <v>20</v>
      </c>
      <c r="B420" s="19" t="s">
        <v>47</v>
      </c>
      <c r="C420" s="20" t="str">
        <f>Popis!A426</f>
        <v>Jurić Moric Katarina</v>
      </c>
      <c r="D420" s="21">
        <f>Popis!B426</f>
        <v>0</v>
      </c>
      <c r="E420" s="22" t="str">
        <f>LEFT($F420)</f>
        <v>Ž</v>
      </c>
      <c r="F420" s="23" t="str">
        <f>Popis!E426</f>
        <v>Žun</v>
      </c>
      <c r="G420" s="24" t="s">
        <v>48</v>
      </c>
      <c r="H420" s="25">
        <f>1 + COUNTIFS($AS$6:$AS$950,"&gt;" &amp;$AS420, $F$6:$F$950, $F420)</f>
        <v>5</v>
      </c>
      <c r="I420" s="26">
        <f>IFERROR(VLOOKUP(C420,kolo1!$C$8:$H$133,6,0),0)</f>
        <v>34.699471244515173</v>
      </c>
      <c r="J420" s="27">
        <f>IFERROR(VLOOKUP(C420,kolo2!$C$8:$H$199,6,0),0)</f>
        <v>0</v>
      </c>
      <c r="K420" s="27">
        <f>IFERROR(VLOOKUP(C420,kolo3!$C$7:$H$169,6,0),0)</f>
        <v>0</v>
      </c>
      <c r="L420" s="27">
        <f>IFERROR(VLOOKUP(C420,kolo4!$C$6:$H$171,6,0),0)</f>
        <v>0</v>
      </c>
      <c r="M420" s="27">
        <f>IFERROR(VLOOKUP(C420,kolo5!$C$6:$H$150,6,0),0)</f>
        <v>0</v>
      </c>
      <c r="N420" s="27">
        <f>IFERROR(VLOOKUP(C420,kolo6!$C$6:$H$153,6,0),0)</f>
        <v>0</v>
      </c>
      <c r="O420" s="27">
        <f>IFERROR(VLOOKUP(C420,kolo7!$C$6:$H$64,6,0),0)</f>
        <v>0</v>
      </c>
      <c r="P420" s="28">
        <f>IFERROR(VLOOKUP(C420,kolo8!$C$6:$H$134,6,0),0)</f>
        <v>0</v>
      </c>
      <c r="Q420" s="29">
        <f t="array" ref="Q420">SUM(LARGE(I420:P420,{1,2,3,4,5}))</f>
        <v>34.699471244515173</v>
      </c>
      <c r="R420" s="30">
        <f>IFERROR(VLOOKUP(C420,kolo9!$C$6:$H$200,6,0),0)</f>
        <v>0</v>
      </c>
      <c r="S420" s="27">
        <f>IFERROR(VLOOKUP(C420,kolo10!$C$6:$H$103,6,0),0)</f>
        <v>0</v>
      </c>
      <c r="T420" s="27">
        <f>IFERROR(VLOOKUP(C420,kolo11!$C$6:$H$154,6,0),0)</f>
        <v>0</v>
      </c>
      <c r="U420" s="31">
        <f>IFERROR(VLOOKUP(C420,kolo12!$C$6:$H$153,6,0),0)</f>
        <v>0</v>
      </c>
      <c r="V420" s="31">
        <f>IFERROR(VLOOKUP(C420,kolo13!$C$6:$H$151,6,0),0)</f>
        <v>0</v>
      </c>
      <c r="W420" s="31">
        <f>IFERROR(VLOOKUP(C420,kolo14!$C$6:$H$137,6,0),0)</f>
        <v>0</v>
      </c>
      <c r="X420" s="31">
        <f>IFERROR(VLOOKUP(C420,kolo15!$C$6:$H$149,6,0),0)</f>
        <v>0</v>
      </c>
      <c r="Y420" s="32">
        <f>IFERROR(VLOOKUP(C420,kolo16!$C$6:$H$155,6,0),0)</f>
        <v>0</v>
      </c>
      <c r="Z420" s="33">
        <f t="array" ref="Z420">SUM(LARGE(R420:Y420,{1,2,3,4,5}))</f>
        <v>0</v>
      </c>
      <c r="AA420" s="30">
        <f>IFERROR(VLOOKUP(C420,kolo17!$C$6:$H$151,6,0),0)</f>
        <v>0</v>
      </c>
      <c r="AB420" s="27">
        <f>IFERROR(VLOOKUP(C420,kolo18!$C$6:$H$157,6,0),0)</f>
        <v>0</v>
      </c>
      <c r="AC420" s="27">
        <f>IFERROR(VLOOKUP(C420,kolo19!$C$6:$H$150,6,0),0)</f>
        <v>0</v>
      </c>
      <c r="AD420" s="31">
        <f>IFERROR(VLOOKUP(C420,kolo20!$C$6:$H$145,6,0),0)</f>
        <v>0</v>
      </c>
      <c r="AE420" s="31">
        <f>IFERROR(VLOOKUP(C420,kolo21!$C$6:$H$152,6,0),0)</f>
        <v>0</v>
      </c>
      <c r="AF420" s="31">
        <f>IFERROR(VLOOKUP(C420,kolo22!$C$6:$H$151,6,0),0)</f>
        <v>0</v>
      </c>
      <c r="AG420" s="31">
        <f>IFERROR(VLOOKUP(C420,kolo23!$C$6:$H$118,6,0),0)</f>
        <v>0</v>
      </c>
      <c r="AH420" s="32">
        <f>IFERROR(VLOOKUP(C420,kolo24!$C$6:$H$143,6,0),0)</f>
        <v>0</v>
      </c>
      <c r="AI420" s="33">
        <f t="array" ref="AI420">SUM(LARGE(AA420:AH420,{1,2,3,4,5}))</f>
        <v>0</v>
      </c>
      <c r="AJ420" s="30">
        <f>IFERROR(VLOOKUP(C420,kolo25!$C$6:$H$200,6,0),0)</f>
        <v>0</v>
      </c>
      <c r="AK420" s="27">
        <f>IFERROR(VLOOKUP(C420,kolo26!$C$6:$H$200,6,0),0)</f>
        <v>0</v>
      </c>
      <c r="AL420" s="27">
        <f>IFERROR(VLOOKUP(C420,kolo27!$C$6:$H$200,6,0),0)</f>
        <v>0</v>
      </c>
      <c r="AM420" s="31">
        <f>IFERROR(VLOOKUP(C420,kolo28!$C$6:$H$200,6,0),0)</f>
        <v>0</v>
      </c>
      <c r="AN420" s="31">
        <f>IFERROR(VLOOKUP(C420,kolo29!$C$6:$H$159,6,0),0)</f>
        <v>0</v>
      </c>
      <c r="AO420" s="31">
        <f>IFERROR(VLOOKUP(C420,kolo30!$C$6:$H$75,6,0),0)</f>
        <v>0</v>
      </c>
      <c r="AP420" s="31">
        <f>IFERROR(VLOOKUP(C420,kolo31!$C$6:$H$118,6,0),0)</f>
        <v>0</v>
      </c>
      <c r="AQ420" s="34">
        <f>IFERROR(VLOOKUP(C420,kolo32!$C$6:$H$200,6,0),0)</f>
        <v>0</v>
      </c>
      <c r="AR420" s="35">
        <f t="array" ref="AR420">SUM(LARGE(AJ420:AQ420,{1,2,3,4,5}))</f>
        <v>0</v>
      </c>
      <c r="AS420" s="36">
        <f>Q420+Z420+AI420+AR420</f>
        <v>34.699471244515173</v>
      </c>
    </row>
    <row r="421" spans="1:45" ht="20.399999999999999" hidden="1">
      <c r="A421" s="18">
        <f t="shared" si="12"/>
        <v>1</v>
      </c>
      <c r="B421" s="19" t="s">
        <v>47</v>
      </c>
      <c r="C421" s="20" t="e">
        <f>Popis!#REF!</f>
        <v>#REF!</v>
      </c>
      <c r="D421" s="21" t="e">
        <f>Popis!#REF!</f>
        <v>#REF!</v>
      </c>
      <c r="E421" s="22" t="e">
        <f>LEFT($F421)</f>
        <v>#REF!</v>
      </c>
      <c r="F421" s="23" t="e">
        <f>Popis!#REF!</f>
        <v>#REF!</v>
      </c>
      <c r="G421" s="24" t="s">
        <v>48</v>
      </c>
      <c r="H421" s="25">
        <f>1 + COUNTIFS($AS$6:$AS$950,"&gt;" &amp;$AS421, $F$6:$F$950, $F421)</f>
        <v>1</v>
      </c>
      <c r="I421" s="26">
        <f>IFERROR(VLOOKUP(C421,kolo1!$C$8:$H$133,6,0),0)</f>
        <v>0</v>
      </c>
      <c r="J421" s="27">
        <f>IFERROR(VLOOKUP(C421,kolo2!$C$8:$H$199,6,0),0)</f>
        <v>0</v>
      </c>
      <c r="K421" s="27">
        <f>IFERROR(VLOOKUP(C421,kolo3!$C$7:$H$169,6,0),0)</f>
        <v>0</v>
      </c>
      <c r="L421" s="27">
        <f>IFERROR(VLOOKUP(C421,kolo4!$C$6:$H$171,6,0),0)</f>
        <v>0</v>
      </c>
      <c r="M421" s="27">
        <f>IFERROR(VLOOKUP(C421,kolo5!$C$6:$H$150,6,0),0)</f>
        <v>0</v>
      </c>
      <c r="N421" s="27">
        <f>IFERROR(VLOOKUP(C421,kolo6!$C$6:$H$153,6,0),0)</f>
        <v>0</v>
      </c>
      <c r="O421" s="27">
        <f>IFERROR(VLOOKUP(C421,kolo7!$C$6:$H$64,6,0),0)</f>
        <v>0</v>
      </c>
      <c r="P421" s="28">
        <f>IFERROR(VLOOKUP(C421,kolo8!$C$6:$H$134,6,0),0)</f>
        <v>0</v>
      </c>
      <c r="Q421" s="29">
        <f t="array" ref="Q421">SUM(LARGE(I421:P421,{1,2,3,4,5}))</f>
        <v>0</v>
      </c>
      <c r="R421" s="30">
        <f>IFERROR(VLOOKUP(C421,kolo9!$C$6:$H$200,6,0),0)</f>
        <v>0</v>
      </c>
      <c r="S421" s="27">
        <f>IFERROR(VLOOKUP(C421,kolo10!$C$6:$H$103,6,0),0)</f>
        <v>0</v>
      </c>
      <c r="T421" s="27">
        <f>IFERROR(VLOOKUP(C421,kolo11!$C$6:$H$154,6,0),0)</f>
        <v>0</v>
      </c>
      <c r="U421" s="31">
        <f>IFERROR(VLOOKUP(C421,kolo12!$C$6:$H$153,6,0),0)</f>
        <v>0</v>
      </c>
      <c r="V421" s="31">
        <f>IFERROR(VLOOKUP(C421,kolo13!$C$6:$H$151,6,0),0)</f>
        <v>0</v>
      </c>
      <c r="W421" s="31">
        <f>IFERROR(VLOOKUP(C421,kolo14!$C$6:$H$137,6,0),0)</f>
        <v>0</v>
      </c>
      <c r="X421" s="31">
        <f>IFERROR(VLOOKUP(C421,kolo15!$C$6:$H$149,6,0),0)</f>
        <v>0</v>
      </c>
      <c r="Y421" s="32">
        <f>IFERROR(VLOOKUP(C421,kolo16!$C$6:$H$155,6,0),0)</f>
        <v>0</v>
      </c>
      <c r="Z421" s="33">
        <f t="array" ref="Z421">SUM(LARGE(R421:Y421,{1,2,3,4,5}))</f>
        <v>0</v>
      </c>
      <c r="AA421" s="30">
        <f>IFERROR(VLOOKUP(C421,kolo17!$C$6:$H$151,6,0),0)</f>
        <v>0</v>
      </c>
      <c r="AB421" s="27">
        <f>IFERROR(VLOOKUP(C421,kolo18!$C$6:$H$157,6,0),0)</f>
        <v>0</v>
      </c>
      <c r="AC421" s="27">
        <f>IFERROR(VLOOKUP(C421,kolo19!$C$6:$H$150,6,0),0)</f>
        <v>0</v>
      </c>
      <c r="AD421" s="31">
        <f>IFERROR(VLOOKUP(C421,kolo20!$C$6:$H$145,6,0),0)</f>
        <v>0</v>
      </c>
      <c r="AE421" s="31">
        <f>IFERROR(VLOOKUP(C421,kolo21!$C$6:$H$152,6,0),0)</f>
        <v>0</v>
      </c>
      <c r="AF421" s="31">
        <f>IFERROR(VLOOKUP(C421,kolo22!$C$6:$H$151,6,0),0)</f>
        <v>0</v>
      </c>
      <c r="AG421" s="31">
        <f>IFERROR(VLOOKUP(C421,kolo23!$C$6:$H$118,6,0),0)</f>
        <v>0</v>
      </c>
      <c r="AH421" s="32">
        <f>IFERROR(VLOOKUP(C421,kolo24!$C$6:$H$143,6,0),0)</f>
        <v>0</v>
      </c>
      <c r="AI421" s="33">
        <f t="array" ref="AI421">SUM(LARGE(AA421:AH421,{1,2,3,4,5}))</f>
        <v>0</v>
      </c>
      <c r="AJ421" s="30">
        <f>IFERROR(VLOOKUP(C421,kolo25!$C$6:$H$200,6,0),0)</f>
        <v>0</v>
      </c>
      <c r="AK421" s="27">
        <f>IFERROR(VLOOKUP(C421,kolo26!$C$6:$H$200,6,0),0)</f>
        <v>0</v>
      </c>
      <c r="AL421" s="27">
        <f>IFERROR(VLOOKUP(C421,kolo27!$C$6:$H$200,6,0),0)</f>
        <v>0</v>
      </c>
      <c r="AM421" s="31">
        <f>IFERROR(VLOOKUP(C421,kolo28!$C$6:$H$200,6,0),0)</f>
        <v>0</v>
      </c>
      <c r="AN421" s="31">
        <f>IFERROR(VLOOKUP(C421,kolo29!$C$6:$H$159,6,0),0)</f>
        <v>0</v>
      </c>
      <c r="AO421" s="31">
        <f>IFERROR(VLOOKUP(C421,kolo30!$C$6:$H$75,6,0),0)</f>
        <v>0</v>
      </c>
      <c r="AP421" s="31">
        <f>IFERROR(VLOOKUP(C421,kolo31!$C$6:$H$118,6,0),0)</f>
        <v>0</v>
      </c>
      <c r="AQ421" s="34">
        <f>IFERROR(VLOOKUP(C421,kolo32!$C$6:$H$200,6,0),0)</f>
        <v>0</v>
      </c>
      <c r="AR421" s="35">
        <f t="array" ref="AR421">SUM(LARGE(AJ421:AQ421,{1,2,3,4,5}))</f>
        <v>0</v>
      </c>
      <c r="AS421" s="36">
        <f>Q421+Z421+AI421+AR421</f>
        <v>0</v>
      </c>
    </row>
    <row r="422" spans="1:45" ht="20.399999999999999" hidden="1">
      <c r="A422" s="18">
        <f t="shared" si="12"/>
        <v>11</v>
      </c>
      <c r="B422" s="19" t="s">
        <v>47</v>
      </c>
      <c r="C422" s="20" t="str">
        <f>Popis!A427</f>
        <v>Morić Lucija</v>
      </c>
      <c r="D422" s="21">
        <f>Popis!B427</f>
        <v>0</v>
      </c>
      <c r="E422" s="22" t="str">
        <f>LEFT($F422)</f>
        <v>Ž</v>
      </c>
      <c r="F422" s="23" t="str">
        <f>Popis!E427</f>
        <v>Žun</v>
      </c>
      <c r="G422" s="24" t="s">
        <v>48</v>
      </c>
      <c r="H422" s="25">
        <f>1 + COUNTIFS($AS$6:$AS$950,"&gt;" &amp;$AS422, $F$6:$F$950, $F422)</f>
        <v>2</v>
      </c>
      <c r="I422" s="26">
        <f>IFERROR(VLOOKUP(C422,kolo1!$C$8:$H$133,6,0),0)</f>
        <v>29.777582818779269</v>
      </c>
      <c r="J422" s="27">
        <f>IFERROR(VLOOKUP(C422,kolo2!$C$8:$H$199,6,0),0)</f>
        <v>0</v>
      </c>
      <c r="K422" s="27">
        <f>IFERROR(VLOOKUP(C422,kolo3!$C$7:$H$169,6,0),0)</f>
        <v>30.98233527970676</v>
      </c>
      <c r="L422" s="27">
        <f>IFERROR(VLOOKUP(C422,kolo4!$C$6:$H$171,6,0),0)</f>
        <v>0</v>
      </c>
      <c r="M422" s="27">
        <f>IFERROR(VLOOKUP(C422,kolo5!$C$6:$H$150,6,0),0)</f>
        <v>0</v>
      </c>
      <c r="N422" s="27">
        <f>IFERROR(VLOOKUP(C422,kolo6!$C$6:$H$153,6,0),0)</f>
        <v>0</v>
      </c>
      <c r="O422" s="27">
        <f>IFERROR(VLOOKUP(C422,kolo7!$C$6:$H$64,6,0),0)</f>
        <v>0</v>
      </c>
      <c r="P422" s="28">
        <f>IFERROR(VLOOKUP(C422,kolo8!$C$6:$H$134,6,0),0)</f>
        <v>0</v>
      </c>
      <c r="Q422" s="29">
        <f t="array" ref="Q422">SUM(LARGE(I422:P422,{1,2,3,4,5}))</f>
        <v>60.759918098486025</v>
      </c>
      <c r="R422" s="30">
        <f>IFERROR(VLOOKUP(C422,kolo9!$C$6:$H$200,6,0),0)</f>
        <v>0</v>
      </c>
      <c r="S422" s="27">
        <f>IFERROR(VLOOKUP(C422,kolo10!$C$6:$H$103,6,0),0)</f>
        <v>0</v>
      </c>
      <c r="T422" s="27">
        <f>IFERROR(VLOOKUP(C422,kolo11!$C$6:$H$154,6,0),0)</f>
        <v>0</v>
      </c>
      <c r="U422" s="31">
        <f>IFERROR(VLOOKUP(C422,kolo12!$C$6:$H$153,6,0),0)</f>
        <v>0</v>
      </c>
      <c r="V422" s="31">
        <f>IFERROR(VLOOKUP(C422,kolo13!$C$6:$H$151,6,0),0)</f>
        <v>0</v>
      </c>
      <c r="W422" s="31">
        <f>IFERROR(VLOOKUP(C422,kolo14!$C$6:$H$137,6,0),0)</f>
        <v>0</v>
      </c>
      <c r="X422" s="31">
        <f>IFERROR(VLOOKUP(C422,kolo15!$C$6:$H$149,6,0),0)</f>
        <v>0</v>
      </c>
      <c r="Y422" s="32">
        <f>IFERROR(VLOOKUP(C422,kolo16!$C$6:$H$155,6,0),0)</f>
        <v>0</v>
      </c>
      <c r="Z422" s="33">
        <f t="array" ref="Z422">SUM(LARGE(R422:Y422,{1,2,3,4,5}))</f>
        <v>0</v>
      </c>
      <c r="AA422" s="30">
        <f>IFERROR(VLOOKUP(C422,kolo17!$C$6:$H$151,6,0),0)</f>
        <v>0</v>
      </c>
      <c r="AB422" s="27">
        <f>IFERROR(VLOOKUP(C422,kolo18!$C$6:$H$157,6,0),0)</f>
        <v>0</v>
      </c>
      <c r="AC422" s="27">
        <f>IFERROR(VLOOKUP(C422,kolo19!$C$6:$H$150,6,0),0)</f>
        <v>0</v>
      </c>
      <c r="AD422" s="31">
        <f>IFERROR(VLOOKUP(C422,kolo20!$C$6:$H$145,6,0),0)</f>
        <v>0</v>
      </c>
      <c r="AE422" s="31">
        <f>IFERROR(VLOOKUP(C422,kolo21!$C$6:$H$152,6,0),0)</f>
        <v>0</v>
      </c>
      <c r="AF422" s="31">
        <f>IFERROR(VLOOKUP(C422,kolo22!$C$6:$H$151,6,0),0)</f>
        <v>0</v>
      </c>
      <c r="AG422" s="31">
        <f>IFERROR(VLOOKUP(C422,kolo23!$C$6:$H$118,6,0),0)</f>
        <v>0</v>
      </c>
      <c r="AH422" s="32">
        <f>IFERROR(VLOOKUP(C422,kolo24!$C$6:$H$143,6,0),0)</f>
        <v>0</v>
      </c>
      <c r="AI422" s="33">
        <f t="array" ref="AI422">SUM(LARGE(AA422:AH422,{1,2,3,4,5}))</f>
        <v>0</v>
      </c>
      <c r="AJ422" s="30">
        <f>IFERROR(VLOOKUP(C422,kolo25!$C$6:$H$200,6,0),0)</f>
        <v>0</v>
      </c>
      <c r="AK422" s="27">
        <f>IFERROR(VLOOKUP(C422,kolo26!$C$6:$H$200,6,0),0)</f>
        <v>0</v>
      </c>
      <c r="AL422" s="27">
        <f>IFERROR(VLOOKUP(C422,kolo27!$C$6:$H$200,6,0),0)</f>
        <v>0</v>
      </c>
      <c r="AM422" s="31">
        <f>IFERROR(VLOOKUP(C422,kolo28!$C$6:$H$200,6,0),0)</f>
        <v>0</v>
      </c>
      <c r="AN422" s="31">
        <f>IFERROR(VLOOKUP(C422,kolo29!$C$6:$H$159,6,0),0)</f>
        <v>0</v>
      </c>
      <c r="AO422" s="31">
        <f>IFERROR(VLOOKUP(C422,kolo30!$C$6:$H$75,6,0),0)</f>
        <v>0</v>
      </c>
      <c r="AP422" s="31">
        <f>IFERROR(VLOOKUP(C422,kolo31!$C$6:$H$118,6,0),0)</f>
        <v>0</v>
      </c>
      <c r="AQ422" s="34">
        <f>IFERROR(VLOOKUP(C422,kolo32!$C$6:$H$200,6,0),0)</f>
        <v>0</v>
      </c>
      <c r="AR422" s="35">
        <f t="array" ref="AR422">SUM(LARGE(AJ422:AQ422,{1,2,3,4,5}))</f>
        <v>0</v>
      </c>
      <c r="AS422" s="36">
        <f>Q422+Z422+AI422+AR422</f>
        <v>60.759918098486025</v>
      </c>
    </row>
    <row r="423" spans="1:45" ht="20.399999999999999">
      <c r="A423" s="18">
        <f t="shared" si="12"/>
        <v>41</v>
      </c>
      <c r="B423" s="19" t="s">
        <v>47</v>
      </c>
      <c r="C423" s="20" t="str">
        <f>Popis!A463</f>
        <v>Dubovečak Tomislav</v>
      </c>
      <c r="D423" s="21">
        <f>Popis!B463</f>
        <v>1976</v>
      </c>
      <c r="E423" s="22" t="str">
        <f>LEFT($F423)</f>
        <v>M</v>
      </c>
      <c r="F423" s="23" t="str">
        <f>Popis!E463</f>
        <v>M45</v>
      </c>
      <c r="G423" s="24" t="s">
        <v>48</v>
      </c>
      <c r="H423" s="25">
        <f>1 + COUNTIFS($AS$6:$AS$950,"&gt;" &amp;$AS423, $F$6:$F$950, $F423)</f>
        <v>8</v>
      </c>
      <c r="I423" s="26">
        <f>IFERROR(VLOOKUP(C423,kolo1!$C$8:$H$133,6,0),0)</f>
        <v>0</v>
      </c>
      <c r="J423" s="27">
        <f>IFERROR(VLOOKUP(C423,kolo2!$C$8:$H$199,6,0),0)</f>
        <v>0</v>
      </c>
      <c r="K423" s="27">
        <f>IFERROR(VLOOKUP(C423,kolo3!$C$7:$H$169,6,0),0)</f>
        <v>29.080095608162139</v>
      </c>
      <c r="L423" s="27">
        <f>IFERROR(VLOOKUP(C423,kolo4!$C$6:$H$171,6,0),0)</f>
        <v>0</v>
      </c>
      <c r="M423" s="27">
        <f>IFERROR(VLOOKUP(C423,kolo5!$C$6:$H$150,6,0),0)</f>
        <v>0</v>
      </c>
      <c r="N423" s="27">
        <f>IFERROR(VLOOKUP(C423,kolo6!$C$6:$H$153,6,0),0)</f>
        <v>0</v>
      </c>
      <c r="O423" s="27">
        <f>IFERROR(VLOOKUP(C423,kolo7!$C$6:$H$64,6,0),0)</f>
        <v>0</v>
      </c>
      <c r="P423" s="28">
        <f>IFERROR(VLOOKUP(C423,kolo8!$C$6:$H$134,6,0),0)</f>
        <v>0</v>
      </c>
      <c r="Q423" s="29">
        <f t="array" ref="Q423">SUM(LARGE(I423:P423,{1,2,3,4,5}))</f>
        <v>29.080095608162139</v>
      </c>
      <c r="R423" s="30">
        <f>IFERROR(VLOOKUP(C423,kolo9!$C$6:$H$200,6,0),0)</f>
        <v>0</v>
      </c>
      <c r="S423" s="27">
        <f>IFERROR(VLOOKUP(C423,kolo10!$C$6:$H$103,6,0),0)</f>
        <v>0</v>
      </c>
      <c r="T423" s="27">
        <f>IFERROR(VLOOKUP(C423,kolo11!$C$6:$H$154,6,0),0)</f>
        <v>0</v>
      </c>
      <c r="U423" s="31">
        <f>IFERROR(VLOOKUP(C423,kolo12!$C$6:$H$153,6,0),0)</f>
        <v>0</v>
      </c>
      <c r="V423" s="31">
        <f>IFERROR(VLOOKUP(C423,kolo13!$C$6:$H$151,6,0),0)</f>
        <v>0</v>
      </c>
      <c r="W423" s="31">
        <f>IFERROR(VLOOKUP(C423,kolo14!$C$6:$H$137,6,0),0)</f>
        <v>0</v>
      </c>
      <c r="X423" s="31">
        <f>IFERROR(VLOOKUP(C423,kolo15!$C$6:$H$149,6,0),0)</f>
        <v>0</v>
      </c>
      <c r="Y423" s="32">
        <f>IFERROR(VLOOKUP(C423,kolo16!$C$6:$H$155,6,0),0)</f>
        <v>0</v>
      </c>
      <c r="Z423" s="33">
        <f t="array" ref="Z423">SUM(LARGE(R423:Y423,{1,2,3,4,5}))</f>
        <v>0</v>
      </c>
      <c r="AA423" s="30">
        <f>IFERROR(VLOOKUP(C423,kolo17!$C$6:$H$151,6,0),0)</f>
        <v>0</v>
      </c>
      <c r="AB423" s="27">
        <f>IFERROR(VLOOKUP(C423,kolo18!$C$6:$H$157,6,0),0)</f>
        <v>0</v>
      </c>
      <c r="AC423" s="27">
        <f>IFERROR(VLOOKUP(C423,kolo19!$C$6:$H$150,6,0),0)</f>
        <v>0</v>
      </c>
      <c r="AD423" s="31">
        <f>IFERROR(VLOOKUP(C423,kolo20!$C$6:$H$145,6,0),0)</f>
        <v>0</v>
      </c>
      <c r="AE423" s="31">
        <f>IFERROR(VLOOKUP(C423,kolo21!$C$6:$H$152,6,0),0)</f>
        <v>0</v>
      </c>
      <c r="AF423" s="31">
        <f>IFERROR(VLOOKUP(C423,kolo22!$C$6:$H$151,6,0),0)</f>
        <v>0</v>
      </c>
      <c r="AG423" s="31">
        <f>IFERROR(VLOOKUP(C423,kolo23!$C$6:$H$118,6,0),0)</f>
        <v>0</v>
      </c>
      <c r="AH423" s="32">
        <f>IFERROR(VLOOKUP(C423,kolo24!$C$6:$H$143,6,0),0)</f>
        <v>0</v>
      </c>
      <c r="AI423" s="33">
        <f t="array" ref="AI423">SUM(LARGE(AA423:AH423,{1,2,3,4,5}))</f>
        <v>0</v>
      </c>
      <c r="AJ423" s="30">
        <f>IFERROR(VLOOKUP(C423,kolo25!$C$6:$H$200,6,0),0)</f>
        <v>0</v>
      </c>
      <c r="AK423" s="27">
        <f>IFERROR(VLOOKUP(C423,kolo26!$C$6:$H$200,6,0),0)</f>
        <v>0</v>
      </c>
      <c r="AL423" s="27">
        <f>IFERROR(VLOOKUP(C423,kolo27!$C$6:$H$200,6,0),0)</f>
        <v>0</v>
      </c>
      <c r="AM423" s="31">
        <f>IFERROR(VLOOKUP(C423,kolo28!$C$6:$H$200,6,0),0)</f>
        <v>0</v>
      </c>
      <c r="AN423" s="31">
        <f>IFERROR(VLOOKUP(C423,kolo29!$C$6:$H$159,6,0),0)</f>
        <v>0</v>
      </c>
      <c r="AO423" s="31">
        <f>IFERROR(VLOOKUP(C423,kolo30!$C$6:$H$75,6,0),0)</f>
        <v>0</v>
      </c>
      <c r="AP423" s="31">
        <f>IFERROR(VLOOKUP(C423,kolo31!$C$6:$H$118,6,0),0)</f>
        <v>0</v>
      </c>
      <c r="AQ423" s="34">
        <f>IFERROR(VLOOKUP(C423,kolo32!$C$6:$H$200,6,0),0)</f>
        <v>0</v>
      </c>
      <c r="AR423" s="35">
        <f t="array" ref="AR423">SUM(LARGE(AJ423:AQ423,{1,2,3,4,5}))</f>
        <v>0</v>
      </c>
      <c r="AS423" s="36">
        <f>Q423+Z423+AI423+AR423</f>
        <v>29.080095608162139</v>
      </c>
    </row>
    <row r="424" spans="1:45" ht="20.399999999999999" hidden="1">
      <c r="A424" s="18">
        <f t="shared" si="12"/>
        <v>25</v>
      </c>
      <c r="B424" s="19" t="s">
        <v>47</v>
      </c>
      <c r="C424" s="20" t="str">
        <f>Popis!A429</f>
        <v>Belšak Emanuela</v>
      </c>
      <c r="D424" s="21">
        <f>Popis!B429</f>
        <v>0</v>
      </c>
      <c r="E424" s="22" t="str">
        <f>LEFT($F424)</f>
        <v>Ž</v>
      </c>
      <c r="F424" s="23" t="str">
        <f>Popis!E429</f>
        <v>Žun</v>
      </c>
      <c r="G424" s="24" t="s">
        <v>48</v>
      </c>
      <c r="H424" s="25">
        <f>1 + COUNTIFS($AS$6:$AS$950,"&gt;" &amp;$AS424, $F$6:$F$950, $F424)</f>
        <v>6</v>
      </c>
      <c r="I424" s="26">
        <f>IFERROR(VLOOKUP(C424,kolo1!$C$8:$H$133,6,0),0)</f>
        <v>24.565702462574549</v>
      </c>
      <c r="J424" s="27">
        <f>IFERROR(VLOOKUP(C424,kolo2!$C$8:$H$199,6,0),0)</f>
        <v>0</v>
      </c>
      <c r="K424" s="27">
        <f>IFERROR(VLOOKUP(C424,kolo3!$C$7:$H$169,6,0),0)</f>
        <v>0</v>
      </c>
      <c r="L424" s="27">
        <f>IFERROR(VLOOKUP(C424,kolo4!$C$6:$H$171,6,0),0)</f>
        <v>0</v>
      </c>
      <c r="M424" s="27">
        <f>IFERROR(VLOOKUP(C424,kolo5!$C$6:$H$150,6,0),0)</f>
        <v>0</v>
      </c>
      <c r="N424" s="27">
        <f>IFERROR(VLOOKUP(C424,kolo6!$C$6:$H$153,6,0),0)</f>
        <v>0</v>
      </c>
      <c r="O424" s="27">
        <f>IFERROR(VLOOKUP(C424,kolo7!$C$6:$H$64,6,0),0)</f>
        <v>0</v>
      </c>
      <c r="P424" s="28">
        <f>IFERROR(VLOOKUP(C424,kolo8!$C$6:$H$134,6,0),0)</f>
        <v>0</v>
      </c>
      <c r="Q424" s="29">
        <f t="array" ref="Q424">SUM(LARGE(I424:P424,{1,2,3,4,5}))</f>
        <v>24.565702462574549</v>
      </c>
      <c r="R424" s="30">
        <f>IFERROR(VLOOKUP(C424,kolo9!$C$6:$H$200,6,0),0)</f>
        <v>0</v>
      </c>
      <c r="S424" s="27">
        <f>IFERROR(VLOOKUP(C424,kolo10!$C$6:$H$103,6,0),0)</f>
        <v>0</v>
      </c>
      <c r="T424" s="27">
        <f>IFERROR(VLOOKUP(C424,kolo11!$C$6:$H$154,6,0),0)</f>
        <v>0</v>
      </c>
      <c r="U424" s="31">
        <f>IFERROR(VLOOKUP(C424,kolo12!$C$6:$H$153,6,0),0)</f>
        <v>0</v>
      </c>
      <c r="V424" s="31">
        <f>IFERROR(VLOOKUP(C424,kolo13!$C$6:$H$151,6,0),0)</f>
        <v>0</v>
      </c>
      <c r="W424" s="31">
        <f>IFERROR(VLOOKUP(C424,kolo14!$C$6:$H$137,6,0),0)</f>
        <v>0</v>
      </c>
      <c r="X424" s="31">
        <f>IFERROR(VLOOKUP(C424,kolo15!$C$6:$H$149,6,0),0)</f>
        <v>0</v>
      </c>
      <c r="Y424" s="32">
        <f>IFERROR(VLOOKUP(C424,kolo16!$C$6:$H$155,6,0),0)</f>
        <v>0</v>
      </c>
      <c r="Z424" s="33">
        <f t="array" ref="Z424">SUM(LARGE(R424:Y424,{1,2,3,4,5}))</f>
        <v>0</v>
      </c>
      <c r="AA424" s="30">
        <f>IFERROR(VLOOKUP(C424,kolo17!$C$6:$H$151,6,0),0)</f>
        <v>0</v>
      </c>
      <c r="AB424" s="27">
        <f>IFERROR(VLOOKUP(C424,kolo18!$C$6:$H$157,6,0),0)</f>
        <v>0</v>
      </c>
      <c r="AC424" s="27">
        <f>IFERROR(VLOOKUP(C424,kolo19!$C$6:$H$150,6,0),0)</f>
        <v>0</v>
      </c>
      <c r="AD424" s="31">
        <f>IFERROR(VLOOKUP(C424,kolo20!$C$6:$H$145,6,0),0)</f>
        <v>0</v>
      </c>
      <c r="AE424" s="31">
        <f>IFERROR(VLOOKUP(C424,kolo21!$C$6:$H$152,6,0),0)</f>
        <v>0</v>
      </c>
      <c r="AF424" s="31">
        <f>IFERROR(VLOOKUP(C424,kolo22!$C$6:$H$151,6,0),0)</f>
        <v>0</v>
      </c>
      <c r="AG424" s="31">
        <f>IFERROR(VLOOKUP(C424,kolo23!$C$6:$H$118,6,0),0)</f>
        <v>0</v>
      </c>
      <c r="AH424" s="32">
        <f>IFERROR(VLOOKUP(C424,kolo24!$C$6:$H$143,6,0),0)</f>
        <v>0</v>
      </c>
      <c r="AI424" s="33">
        <f t="array" ref="AI424">SUM(LARGE(AA424:AH424,{1,2,3,4,5}))</f>
        <v>0</v>
      </c>
      <c r="AJ424" s="30">
        <f>IFERROR(VLOOKUP(C424,kolo25!$C$6:$H$200,6,0),0)</f>
        <v>0</v>
      </c>
      <c r="AK424" s="27">
        <f>IFERROR(VLOOKUP(C424,kolo26!$C$6:$H$200,6,0),0)</f>
        <v>0</v>
      </c>
      <c r="AL424" s="27">
        <f>IFERROR(VLOOKUP(C424,kolo27!$C$6:$H$200,6,0),0)</f>
        <v>0</v>
      </c>
      <c r="AM424" s="31">
        <f>IFERROR(VLOOKUP(C424,kolo28!$C$6:$H$200,6,0),0)</f>
        <v>0</v>
      </c>
      <c r="AN424" s="31">
        <f>IFERROR(VLOOKUP(C424,kolo29!$C$6:$H$159,6,0),0)</f>
        <v>0</v>
      </c>
      <c r="AO424" s="31">
        <f>IFERROR(VLOOKUP(C424,kolo30!$C$6:$H$75,6,0),0)</f>
        <v>0</v>
      </c>
      <c r="AP424" s="31">
        <f>IFERROR(VLOOKUP(C424,kolo31!$C$6:$H$118,6,0),0)</f>
        <v>0</v>
      </c>
      <c r="AQ424" s="34">
        <f>IFERROR(VLOOKUP(C424,kolo32!$C$6:$H$200,6,0),0)</f>
        <v>0</v>
      </c>
      <c r="AR424" s="35">
        <f t="array" ref="AR424">SUM(LARGE(AJ424:AQ424,{1,2,3,4,5}))</f>
        <v>0</v>
      </c>
      <c r="AS424" s="36">
        <f>Q424+Z424+AI424+AR424</f>
        <v>24.565702462574549</v>
      </c>
    </row>
    <row r="425" spans="1:45" ht="20.399999999999999" hidden="1">
      <c r="A425" s="18">
        <f t="shared" si="12"/>
        <v>27</v>
      </c>
      <c r="B425" s="19" t="s">
        <v>47</v>
      </c>
      <c r="C425" s="20" t="str">
        <f>Popis!A430</f>
        <v>Ivetić Ema</v>
      </c>
      <c r="D425" s="21">
        <f>Popis!B430</f>
        <v>0</v>
      </c>
      <c r="E425" s="22" t="str">
        <f>LEFT($F425)</f>
        <v>Ž</v>
      </c>
      <c r="F425" s="23" t="str">
        <f>Popis!E430</f>
        <v>Žun</v>
      </c>
      <c r="G425" s="24" t="s">
        <v>48</v>
      </c>
      <c r="H425" s="25">
        <f>1 + COUNTIFS($AS$6:$AS$950,"&gt;" &amp;$AS425, $F$6:$F$950, $F425)</f>
        <v>7</v>
      </c>
      <c r="I425" s="26">
        <f>IFERROR(VLOOKUP(C425,kolo1!$C$8:$H$133,6,0),0)</f>
        <v>22.930934911242602</v>
      </c>
      <c r="J425" s="27">
        <f>IFERROR(VLOOKUP(C425,kolo2!$C$8:$H$199,6,0),0)</f>
        <v>0</v>
      </c>
      <c r="K425" s="27">
        <f>IFERROR(VLOOKUP(C425,kolo3!$C$7:$H$169,6,0),0)</f>
        <v>0</v>
      </c>
      <c r="L425" s="27">
        <f>IFERROR(VLOOKUP(C425,kolo4!$C$6:$H$171,6,0),0)</f>
        <v>0</v>
      </c>
      <c r="M425" s="27">
        <f>IFERROR(VLOOKUP(C425,kolo5!$C$6:$H$150,6,0),0)</f>
        <v>0</v>
      </c>
      <c r="N425" s="27">
        <f>IFERROR(VLOOKUP(C425,kolo6!$C$6:$H$153,6,0),0)</f>
        <v>0</v>
      </c>
      <c r="O425" s="27">
        <f>IFERROR(VLOOKUP(C425,kolo7!$C$6:$H$64,6,0),0)</f>
        <v>0</v>
      </c>
      <c r="P425" s="28">
        <f>IFERROR(VLOOKUP(C425,kolo8!$C$6:$H$134,6,0),0)</f>
        <v>0</v>
      </c>
      <c r="Q425" s="29">
        <f t="array" ref="Q425">SUM(LARGE(I425:P425,{1,2,3,4,5}))</f>
        <v>22.930934911242602</v>
      </c>
      <c r="R425" s="30">
        <f>IFERROR(VLOOKUP(C425,kolo9!$C$6:$H$200,6,0),0)</f>
        <v>0</v>
      </c>
      <c r="S425" s="27">
        <f>IFERROR(VLOOKUP(C425,kolo10!$C$6:$H$103,6,0),0)</f>
        <v>0</v>
      </c>
      <c r="T425" s="27">
        <f>IFERROR(VLOOKUP(C425,kolo11!$C$6:$H$154,6,0),0)</f>
        <v>0</v>
      </c>
      <c r="U425" s="31">
        <f>IFERROR(VLOOKUP(C425,kolo12!$C$6:$H$153,6,0),0)</f>
        <v>0</v>
      </c>
      <c r="V425" s="31">
        <f>IFERROR(VLOOKUP(C425,kolo13!$C$6:$H$151,6,0),0)</f>
        <v>0</v>
      </c>
      <c r="W425" s="31">
        <f>IFERROR(VLOOKUP(C425,kolo14!$C$6:$H$137,6,0),0)</f>
        <v>0</v>
      </c>
      <c r="X425" s="31">
        <f>IFERROR(VLOOKUP(C425,kolo15!$C$6:$H$149,6,0),0)</f>
        <v>0</v>
      </c>
      <c r="Y425" s="32">
        <f>IFERROR(VLOOKUP(C425,kolo16!$C$6:$H$155,6,0),0)</f>
        <v>0</v>
      </c>
      <c r="Z425" s="33">
        <f t="array" ref="Z425">SUM(LARGE(R425:Y425,{1,2,3,4,5}))</f>
        <v>0</v>
      </c>
      <c r="AA425" s="30">
        <f>IFERROR(VLOOKUP(C425,kolo17!$C$6:$H$151,6,0),0)</f>
        <v>0</v>
      </c>
      <c r="AB425" s="27">
        <f>IFERROR(VLOOKUP(C425,kolo18!$C$6:$H$157,6,0),0)</f>
        <v>0</v>
      </c>
      <c r="AC425" s="27">
        <f>IFERROR(VLOOKUP(C425,kolo19!$C$6:$H$150,6,0),0)</f>
        <v>0</v>
      </c>
      <c r="AD425" s="31">
        <f>IFERROR(VLOOKUP(C425,kolo20!$C$6:$H$145,6,0),0)</f>
        <v>0</v>
      </c>
      <c r="AE425" s="31">
        <f>IFERROR(VLOOKUP(C425,kolo21!$C$6:$H$152,6,0),0)</f>
        <v>0</v>
      </c>
      <c r="AF425" s="31">
        <f>IFERROR(VLOOKUP(C425,kolo22!$C$6:$H$151,6,0),0)</f>
        <v>0</v>
      </c>
      <c r="AG425" s="31">
        <f>IFERROR(VLOOKUP(C425,kolo23!$C$6:$H$118,6,0),0)</f>
        <v>0</v>
      </c>
      <c r="AH425" s="32">
        <f>IFERROR(VLOOKUP(C425,kolo24!$C$6:$H$143,6,0),0)</f>
        <v>0</v>
      </c>
      <c r="AI425" s="33">
        <f t="array" ref="AI425">SUM(LARGE(AA425:AH425,{1,2,3,4,5}))</f>
        <v>0</v>
      </c>
      <c r="AJ425" s="30">
        <f>IFERROR(VLOOKUP(C425,kolo25!$C$6:$H$200,6,0),0)</f>
        <v>0</v>
      </c>
      <c r="AK425" s="27">
        <f>IFERROR(VLOOKUP(C425,kolo26!$C$6:$H$200,6,0),0)</f>
        <v>0</v>
      </c>
      <c r="AL425" s="27">
        <f>IFERROR(VLOOKUP(C425,kolo27!$C$6:$H$200,6,0),0)</f>
        <v>0</v>
      </c>
      <c r="AM425" s="31">
        <f>IFERROR(VLOOKUP(C425,kolo28!$C$6:$H$200,6,0),0)</f>
        <v>0</v>
      </c>
      <c r="AN425" s="31">
        <f>IFERROR(VLOOKUP(C425,kolo29!$C$6:$H$159,6,0),0)</f>
        <v>0</v>
      </c>
      <c r="AO425" s="31">
        <f>IFERROR(VLOOKUP(C425,kolo30!$C$6:$H$75,6,0),0)</f>
        <v>0</v>
      </c>
      <c r="AP425" s="31">
        <f>IFERROR(VLOOKUP(C425,kolo31!$C$6:$H$118,6,0),0)</f>
        <v>0</v>
      </c>
      <c r="AQ425" s="34">
        <f>IFERROR(VLOOKUP(C425,kolo32!$C$6:$H$200,6,0),0)</f>
        <v>0</v>
      </c>
      <c r="AR425" s="35">
        <f t="array" ref="AR425">SUM(LARGE(AJ425:AQ425,{1,2,3,4,5}))</f>
        <v>0</v>
      </c>
      <c r="AS425" s="36">
        <f>Q425+Z425+AI425+AR425</f>
        <v>22.930934911242602</v>
      </c>
    </row>
    <row r="426" spans="1:45" ht="20.399999999999999">
      <c r="A426" s="18">
        <f t="shared" si="12"/>
        <v>42</v>
      </c>
      <c r="B426" s="19" t="s">
        <v>47</v>
      </c>
      <c r="C426" s="20" t="str">
        <f>Popis!A354</f>
        <v>Đurak Hrvoje</v>
      </c>
      <c r="D426" s="21">
        <f>Popis!B354</f>
        <v>0</v>
      </c>
      <c r="E426" s="22" t="str">
        <f>LEFT($F426)</f>
        <v>M</v>
      </c>
      <c r="F426" s="23" t="str">
        <f>Popis!E354</f>
        <v>Mun</v>
      </c>
      <c r="G426" s="24" t="s">
        <v>48</v>
      </c>
      <c r="H426" s="25">
        <f>1 + COUNTIFS($AS$6:$AS$950,"&gt;" &amp;$AS426, $F$6:$F$950, $F426)</f>
        <v>7</v>
      </c>
      <c r="I426" s="26">
        <f>IFERROR(VLOOKUP(C426,kolo1!$C$8:$H$133,6,0),0)</f>
        <v>0</v>
      </c>
      <c r="J426" s="27">
        <f>IFERROR(VLOOKUP(C426,kolo2!$C$8:$H$199,6,0),0)</f>
        <v>27.832002298190179</v>
      </c>
      <c r="K426" s="27">
        <f>IFERROR(VLOOKUP(C426,kolo3!$C$7:$H$169,6,0),0)</f>
        <v>0</v>
      </c>
      <c r="L426" s="27">
        <f>IFERROR(VLOOKUP(C426,kolo4!$C$6:$H$171,6,0),0)</f>
        <v>0</v>
      </c>
      <c r="M426" s="27">
        <f>IFERROR(VLOOKUP(C426,kolo5!$C$6:$H$150,6,0),0)</f>
        <v>0</v>
      </c>
      <c r="N426" s="27">
        <f>IFERROR(VLOOKUP(C426,kolo6!$C$6:$H$153,6,0),0)</f>
        <v>0</v>
      </c>
      <c r="O426" s="27">
        <f>IFERROR(VLOOKUP(C426,kolo7!$C$6:$H$64,6,0),0)</f>
        <v>0</v>
      </c>
      <c r="P426" s="28">
        <f>IFERROR(VLOOKUP(C426,kolo8!$C$6:$H$134,6,0),0)</f>
        <v>0</v>
      </c>
      <c r="Q426" s="29">
        <f t="array" ref="Q426">SUM(LARGE(I426:P426,{1,2,3,4,5}))</f>
        <v>27.832002298190179</v>
      </c>
      <c r="R426" s="30">
        <f>IFERROR(VLOOKUP(C426,kolo9!$C$6:$H$200,6,0),0)</f>
        <v>0</v>
      </c>
      <c r="S426" s="27">
        <f>IFERROR(VLOOKUP(C426,kolo10!$C$6:$H$103,6,0),0)</f>
        <v>0</v>
      </c>
      <c r="T426" s="27">
        <f>IFERROR(VLOOKUP(C426,kolo11!$C$6:$H$154,6,0),0)</f>
        <v>0</v>
      </c>
      <c r="U426" s="31">
        <f>IFERROR(VLOOKUP(C426,kolo12!$C$6:$H$153,6,0),0)</f>
        <v>0</v>
      </c>
      <c r="V426" s="31">
        <f>IFERROR(VLOOKUP(C426,kolo13!$C$6:$H$151,6,0),0)</f>
        <v>0</v>
      </c>
      <c r="W426" s="31">
        <f>IFERROR(VLOOKUP(C426,kolo14!$C$6:$H$137,6,0),0)</f>
        <v>0</v>
      </c>
      <c r="X426" s="31">
        <f>IFERROR(VLOOKUP(C426,kolo15!$C$6:$H$149,6,0),0)</f>
        <v>0</v>
      </c>
      <c r="Y426" s="32">
        <f>IFERROR(VLOOKUP(C426,kolo16!$C$6:$H$155,6,0),0)</f>
        <v>0</v>
      </c>
      <c r="Z426" s="33">
        <f t="array" ref="Z426">SUM(LARGE(R426:Y426,{1,2,3,4,5}))</f>
        <v>0</v>
      </c>
      <c r="AA426" s="30">
        <f>IFERROR(VLOOKUP(C426,kolo17!$C$6:$H$151,6,0),0)</f>
        <v>0</v>
      </c>
      <c r="AB426" s="27">
        <f>IFERROR(VLOOKUP(C426,kolo18!$C$6:$H$157,6,0),0)</f>
        <v>0</v>
      </c>
      <c r="AC426" s="27">
        <f>IFERROR(VLOOKUP(C426,kolo19!$C$6:$H$150,6,0),0)</f>
        <v>0</v>
      </c>
      <c r="AD426" s="31">
        <f>IFERROR(VLOOKUP(C426,kolo20!$C$6:$H$145,6,0),0)</f>
        <v>0</v>
      </c>
      <c r="AE426" s="31">
        <f>IFERROR(VLOOKUP(C426,kolo21!$C$6:$H$152,6,0),0)</f>
        <v>0</v>
      </c>
      <c r="AF426" s="31">
        <f>IFERROR(VLOOKUP(C426,kolo22!$C$6:$H$151,6,0),0)</f>
        <v>0</v>
      </c>
      <c r="AG426" s="31">
        <f>IFERROR(VLOOKUP(C426,kolo23!$C$6:$H$118,6,0),0)</f>
        <v>0</v>
      </c>
      <c r="AH426" s="32">
        <f>IFERROR(VLOOKUP(C426,kolo24!$C$6:$H$143,6,0),0)</f>
        <v>0</v>
      </c>
      <c r="AI426" s="33">
        <f t="array" ref="AI426">SUM(LARGE(AA426:AH426,{1,2,3,4,5}))</f>
        <v>0</v>
      </c>
      <c r="AJ426" s="30">
        <f>IFERROR(VLOOKUP(C426,kolo25!$C$6:$H$200,6,0),0)</f>
        <v>0</v>
      </c>
      <c r="AK426" s="27">
        <f>IFERROR(VLOOKUP(C426,kolo26!$C$6:$H$200,6,0),0)</f>
        <v>0</v>
      </c>
      <c r="AL426" s="27">
        <f>IFERROR(VLOOKUP(C426,kolo27!$C$6:$H$200,6,0),0)</f>
        <v>0</v>
      </c>
      <c r="AM426" s="31">
        <f>IFERROR(VLOOKUP(C426,kolo28!$C$6:$H$200,6,0),0)</f>
        <v>0</v>
      </c>
      <c r="AN426" s="31">
        <f>IFERROR(VLOOKUP(C426,kolo29!$C$6:$H$159,6,0),0)</f>
        <v>0</v>
      </c>
      <c r="AO426" s="31">
        <f>IFERROR(VLOOKUP(C426,kolo30!$C$6:$H$75,6,0),0)</f>
        <v>0</v>
      </c>
      <c r="AP426" s="31">
        <f>IFERROR(VLOOKUP(C426,kolo31!$C$6:$H$118,6,0),0)</f>
        <v>0</v>
      </c>
      <c r="AQ426" s="34">
        <f>IFERROR(VLOOKUP(C426,kolo32!$C$6:$H$200,6,0),0)</f>
        <v>0</v>
      </c>
      <c r="AR426" s="35">
        <f t="array" ref="AR426">SUM(LARGE(AJ426:AQ426,{1,2,3,4,5}))</f>
        <v>0</v>
      </c>
      <c r="AS426" s="36">
        <f>Q426+Z426+AI426+AR426</f>
        <v>27.832002298190179</v>
      </c>
    </row>
    <row r="427" spans="1:45" ht="20.399999999999999" hidden="1">
      <c r="A427" s="18">
        <f t="shared" si="12"/>
        <v>58</v>
      </c>
      <c r="B427" s="19" t="s">
        <v>47</v>
      </c>
      <c r="C427" s="20" t="str">
        <f>Popis!A94</f>
        <v>Grzunov Rikardo</v>
      </c>
      <c r="D427" s="21">
        <f>Popis!B94</f>
        <v>1946</v>
      </c>
      <c r="E427" s="22" t="str">
        <f>LEFT($F427)</f>
        <v>M</v>
      </c>
      <c r="F427" s="23" t="str">
        <f>Popis!E94</f>
        <v>M75</v>
      </c>
      <c r="G427" s="24" t="s">
        <v>48</v>
      </c>
      <c r="H427" s="25">
        <f>1 + COUNTIFS($AS$6:$AS$950,"&gt;" &amp;$AS427, $F$6:$F$950, $F427)</f>
        <v>2</v>
      </c>
      <c r="I427" s="26">
        <f>IFERROR(VLOOKUP(C427,kolo1!$C$8:$H$133,6,0),0)</f>
        <v>0</v>
      </c>
      <c r="J427" s="27">
        <f>IFERROR(VLOOKUP(C427,kolo2!$C$8:$H$199,6,0),0)</f>
        <v>0</v>
      </c>
      <c r="K427" s="27">
        <f>IFERROR(VLOOKUP(C427,kolo3!$C$7:$H$169,6,0),0)</f>
        <v>0</v>
      </c>
      <c r="L427" s="27">
        <f>IFERROR(VLOOKUP(C427,kolo4!$C$6:$H$171,6,0),0)</f>
        <v>0</v>
      </c>
      <c r="M427" s="27">
        <f>IFERROR(VLOOKUP(C427,kolo5!$C$6:$H$150,6,0),0)</f>
        <v>0</v>
      </c>
      <c r="N427" s="27">
        <f>IFERROR(VLOOKUP(C427,kolo6!$C$6:$H$153,6,0),0)</f>
        <v>0</v>
      </c>
      <c r="O427" s="27">
        <f>IFERROR(VLOOKUP(C427,kolo7!$C$6:$H$64,6,0),0)</f>
        <v>0</v>
      </c>
      <c r="P427" s="28">
        <f>IFERROR(VLOOKUP(C427,kolo8!$C$6:$H$134,6,0),0)</f>
        <v>0</v>
      </c>
      <c r="Q427" s="29">
        <f t="array" ref="Q427">SUM(LARGE(I427:P427,{1,2,3,4,5}))</f>
        <v>0</v>
      </c>
      <c r="R427" s="30">
        <f>IFERROR(VLOOKUP(C427,kolo9!$C$6:$H$200,6,0),0)</f>
        <v>0</v>
      </c>
      <c r="S427" s="27">
        <f>IFERROR(VLOOKUP(C427,kolo10!$C$6:$H$103,6,0),0)</f>
        <v>0</v>
      </c>
      <c r="T427" s="27">
        <f>IFERROR(VLOOKUP(C427,kolo11!$C$6:$H$154,6,0),0)</f>
        <v>0</v>
      </c>
      <c r="U427" s="31">
        <f>IFERROR(VLOOKUP(C427,kolo12!$C$6:$H$153,6,0),0)</f>
        <v>0</v>
      </c>
      <c r="V427" s="31">
        <f>IFERROR(VLOOKUP(C427,kolo13!$C$6:$H$151,6,0),0)</f>
        <v>0</v>
      </c>
      <c r="W427" s="31">
        <f>IFERROR(VLOOKUP(C427,kolo14!$C$6:$H$137,6,0),0)</f>
        <v>0</v>
      </c>
      <c r="X427" s="31">
        <f>IFERROR(VLOOKUP(C427,kolo15!$C$6:$H$149,6,0),0)</f>
        <v>0</v>
      </c>
      <c r="Y427" s="32">
        <f>IFERROR(VLOOKUP(C427,kolo16!$C$6:$H$155,6,0),0)</f>
        <v>0</v>
      </c>
      <c r="Z427" s="33">
        <f t="array" ref="Z427">SUM(LARGE(R427:Y427,{1,2,3,4,5}))</f>
        <v>0</v>
      </c>
      <c r="AA427" s="30">
        <f>IFERROR(VLOOKUP(C427,kolo17!$C$6:$H$151,6,0),0)</f>
        <v>0</v>
      </c>
      <c r="AB427" s="27">
        <f>IFERROR(VLOOKUP(C427,kolo18!$C$6:$H$157,6,0),0)</f>
        <v>0</v>
      </c>
      <c r="AC427" s="27">
        <f>IFERROR(VLOOKUP(C427,kolo19!$C$6:$H$150,6,0),0)</f>
        <v>0</v>
      </c>
      <c r="AD427" s="31">
        <f>IFERROR(VLOOKUP(C427,kolo20!$C$6:$H$145,6,0),0)</f>
        <v>0</v>
      </c>
      <c r="AE427" s="31">
        <f>IFERROR(VLOOKUP(C427,kolo21!$C$6:$H$152,6,0),0)</f>
        <v>0</v>
      </c>
      <c r="AF427" s="31">
        <f>IFERROR(VLOOKUP(C427,kolo22!$C$6:$H$151,6,0),0)</f>
        <v>0</v>
      </c>
      <c r="AG427" s="31">
        <f>IFERROR(VLOOKUP(C427,kolo23!$C$6:$H$118,6,0),0)</f>
        <v>0</v>
      </c>
      <c r="AH427" s="32">
        <f>IFERROR(VLOOKUP(C427,kolo24!$C$6:$H$143,6,0),0)</f>
        <v>0</v>
      </c>
      <c r="AI427" s="33">
        <f t="array" ref="AI427">SUM(LARGE(AA427:AH427,{1,2,3,4,5}))</f>
        <v>0</v>
      </c>
      <c r="AJ427" s="30">
        <f>IFERROR(VLOOKUP(C427,kolo25!$C$6:$H$200,6,0),0)</f>
        <v>0</v>
      </c>
      <c r="AK427" s="27">
        <f>IFERROR(VLOOKUP(C427,kolo26!$C$6:$H$200,6,0),0)</f>
        <v>0</v>
      </c>
      <c r="AL427" s="27">
        <f>IFERROR(VLOOKUP(C427,kolo27!$C$6:$H$200,6,0),0)</f>
        <v>0</v>
      </c>
      <c r="AM427" s="31">
        <f>IFERROR(VLOOKUP(C427,kolo28!$C$6:$H$200,6,0),0)</f>
        <v>0</v>
      </c>
      <c r="AN427" s="31">
        <f>IFERROR(VLOOKUP(C427,kolo29!$C$6:$H$159,6,0),0)</f>
        <v>0</v>
      </c>
      <c r="AO427" s="31">
        <f>IFERROR(VLOOKUP(C427,kolo30!$C$6:$H$75,6,0),0)</f>
        <v>0</v>
      </c>
      <c r="AP427" s="31">
        <f>IFERROR(VLOOKUP(C427,kolo31!$C$6:$H$118,6,0),0)</f>
        <v>0</v>
      </c>
      <c r="AQ427" s="34">
        <f>IFERROR(VLOOKUP(C427,kolo32!$C$6:$H$200,6,0),0)</f>
        <v>0</v>
      </c>
      <c r="AR427" s="35">
        <f t="array" ref="AR427">SUM(LARGE(AJ427:AQ427,{1,2,3,4,5}))</f>
        <v>0</v>
      </c>
      <c r="AS427" s="36">
        <f>Q427+Z427+AI427+AR427</f>
        <v>0</v>
      </c>
    </row>
    <row r="428" spans="1:45" ht="20.399999999999999" hidden="1">
      <c r="A428" s="18">
        <f t="shared" si="12"/>
        <v>29</v>
      </c>
      <c r="B428" s="19" t="s">
        <v>47</v>
      </c>
      <c r="C428" s="20" t="str">
        <f>Popis!A433</f>
        <v>Krpan Josipa</v>
      </c>
      <c r="D428" s="21">
        <f>Popis!B433</f>
        <v>0</v>
      </c>
      <c r="E428" s="22" t="str">
        <f>LEFT($F428)</f>
        <v>Ž</v>
      </c>
      <c r="F428" s="23" t="str">
        <f>Popis!E433</f>
        <v>Žun</v>
      </c>
      <c r="G428" s="24" t="s">
        <v>48</v>
      </c>
      <c r="H428" s="25">
        <f>1 + COUNTIFS($AS$6:$AS$950,"&gt;" &amp;$AS428, $F$6:$F$950, $F428)</f>
        <v>8</v>
      </c>
      <c r="I428" s="26">
        <f>IFERROR(VLOOKUP(C428,kolo1!$C$8:$H$133,6,0),0)</f>
        <v>19.592540390685972</v>
      </c>
      <c r="J428" s="27">
        <f>IFERROR(VLOOKUP(C428,kolo2!$C$8:$H$199,6,0),0)</f>
        <v>0</v>
      </c>
      <c r="K428" s="27">
        <f>IFERROR(VLOOKUP(C428,kolo3!$C$7:$H$169,6,0),0)</f>
        <v>0</v>
      </c>
      <c r="L428" s="27">
        <f>IFERROR(VLOOKUP(C428,kolo4!$C$6:$H$171,6,0),0)</f>
        <v>0</v>
      </c>
      <c r="M428" s="27">
        <f>IFERROR(VLOOKUP(C428,kolo5!$C$6:$H$150,6,0),0)</f>
        <v>0</v>
      </c>
      <c r="N428" s="27">
        <f>IFERROR(VLOOKUP(C428,kolo6!$C$6:$H$153,6,0),0)</f>
        <v>0</v>
      </c>
      <c r="O428" s="27">
        <f>IFERROR(VLOOKUP(C428,kolo7!$C$6:$H$64,6,0),0)</f>
        <v>0</v>
      </c>
      <c r="P428" s="28">
        <f>IFERROR(VLOOKUP(C428,kolo8!$C$6:$H$134,6,0),0)</f>
        <v>0</v>
      </c>
      <c r="Q428" s="29">
        <f t="array" ref="Q428">SUM(LARGE(I428:P428,{1,2,3,4,5}))</f>
        <v>19.592540390685972</v>
      </c>
      <c r="R428" s="30">
        <f>IFERROR(VLOOKUP(C428,kolo9!$C$6:$H$200,6,0),0)</f>
        <v>0</v>
      </c>
      <c r="S428" s="27">
        <f>IFERROR(VLOOKUP(C428,kolo10!$C$6:$H$103,6,0),0)</f>
        <v>0</v>
      </c>
      <c r="T428" s="27">
        <f>IFERROR(VLOOKUP(C428,kolo11!$C$6:$H$154,6,0),0)</f>
        <v>0</v>
      </c>
      <c r="U428" s="31">
        <f>IFERROR(VLOOKUP(C428,kolo12!$C$6:$H$153,6,0),0)</f>
        <v>0</v>
      </c>
      <c r="V428" s="31">
        <f>IFERROR(VLOOKUP(C428,kolo13!$C$6:$H$151,6,0),0)</f>
        <v>0</v>
      </c>
      <c r="W428" s="31">
        <f>IFERROR(VLOOKUP(C428,kolo14!$C$6:$H$137,6,0),0)</f>
        <v>0</v>
      </c>
      <c r="X428" s="31">
        <f>IFERROR(VLOOKUP(C428,kolo15!$C$6:$H$149,6,0),0)</f>
        <v>0</v>
      </c>
      <c r="Y428" s="32">
        <f>IFERROR(VLOOKUP(C428,kolo16!$C$6:$H$155,6,0),0)</f>
        <v>0</v>
      </c>
      <c r="Z428" s="33">
        <f t="array" ref="Z428">SUM(LARGE(R428:Y428,{1,2,3,4,5}))</f>
        <v>0</v>
      </c>
      <c r="AA428" s="30">
        <f>IFERROR(VLOOKUP(C428,kolo17!$C$6:$H$151,6,0),0)</f>
        <v>0</v>
      </c>
      <c r="AB428" s="27">
        <f>IFERROR(VLOOKUP(C428,kolo18!$C$6:$H$157,6,0),0)</f>
        <v>0</v>
      </c>
      <c r="AC428" s="27">
        <f>IFERROR(VLOOKUP(C428,kolo19!$C$6:$H$150,6,0),0)</f>
        <v>0</v>
      </c>
      <c r="AD428" s="31">
        <f>IFERROR(VLOOKUP(C428,kolo20!$C$6:$H$145,6,0),0)</f>
        <v>0</v>
      </c>
      <c r="AE428" s="31">
        <f>IFERROR(VLOOKUP(C428,kolo21!$C$6:$H$152,6,0),0)</f>
        <v>0</v>
      </c>
      <c r="AF428" s="31">
        <f>IFERROR(VLOOKUP(C428,kolo22!$C$6:$H$151,6,0),0)</f>
        <v>0</v>
      </c>
      <c r="AG428" s="31">
        <f>IFERROR(VLOOKUP(C428,kolo23!$C$6:$H$118,6,0),0)</f>
        <v>0</v>
      </c>
      <c r="AH428" s="32">
        <f>IFERROR(VLOOKUP(C428,kolo24!$C$6:$H$143,6,0),0)</f>
        <v>0</v>
      </c>
      <c r="AI428" s="33">
        <f t="array" ref="AI428">SUM(LARGE(AA428:AH428,{1,2,3,4,5}))</f>
        <v>0</v>
      </c>
      <c r="AJ428" s="30">
        <f>IFERROR(VLOOKUP(C428,kolo25!$C$6:$H$200,6,0),0)</f>
        <v>0</v>
      </c>
      <c r="AK428" s="27">
        <f>IFERROR(VLOOKUP(C428,kolo26!$C$6:$H$200,6,0),0)</f>
        <v>0</v>
      </c>
      <c r="AL428" s="27">
        <f>IFERROR(VLOOKUP(C428,kolo27!$C$6:$H$200,6,0),0)</f>
        <v>0</v>
      </c>
      <c r="AM428" s="31">
        <f>IFERROR(VLOOKUP(C428,kolo28!$C$6:$H$200,6,0),0)</f>
        <v>0</v>
      </c>
      <c r="AN428" s="31">
        <f>IFERROR(VLOOKUP(C428,kolo29!$C$6:$H$159,6,0),0)</f>
        <v>0</v>
      </c>
      <c r="AO428" s="31">
        <f>IFERROR(VLOOKUP(C428,kolo30!$C$6:$H$75,6,0),0)</f>
        <v>0</v>
      </c>
      <c r="AP428" s="31">
        <f>IFERROR(VLOOKUP(C428,kolo31!$C$6:$H$118,6,0),0)</f>
        <v>0</v>
      </c>
      <c r="AQ428" s="34">
        <f>IFERROR(VLOOKUP(C428,kolo32!$C$6:$H$200,6,0),0)</f>
        <v>0</v>
      </c>
      <c r="AR428" s="35">
        <f t="array" ref="AR428">SUM(LARGE(AJ428:AQ428,{1,2,3,4,5}))</f>
        <v>0</v>
      </c>
      <c r="AS428" s="36">
        <f>Q428+Z428+AI428+AR428</f>
        <v>19.592540390685972</v>
      </c>
    </row>
    <row r="429" spans="1:45" ht="20.399999999999999" hidden="1">
      <c r="A429" s="18">
        <f t="shared" si="12"/>
        <v>58</v>
      </c>
      <c r="B429" s="19" t="s">
        <v>47</v>
      </c>
      <c r="C429" s="20" t="str">
        <f>Popis!A52</f>
        <v>Cessare Danijel</v>
      </c>
      <c r="D429" s="21">
        <f>Popis!B52</f>
        <v>1944</v>
      </c>
      <c r="E429" s="22" t="str">
        <f>LEFT($F429)</f>
        <v>M</v>
      </c>
      <c r="F429" s="23" t="str">
        <f>Popis!E52</f>
        <v>M75</v>
      </c>
      <c r="G429" s="37" t="s">
        <v>48</v>
      </c>
      <c r="H429" s="25">
        <f>1 + COUNTIFS($AS$6:$AS$950,"&gt;" &amp;$AS429, $F$6:$F$950, $F429)</f>
        <v>2</v>
      </c>
      <c r="I429" s="26">
        <f>IFERROR(VLOOKUP(C429,kolo1!$C$8:$H$133,6,0),0)</f>
        <v>0</v>
      </c>
      <c r="J429" s="27">
        <f>IFERROR(VLOOKUP(C429,kolo2!$C$8:$H$199,6,0),0)</f>
        <v>0</v>
      </c>
      <c r="K429" s="27">
        <f>IFERROR(VLOOKUP(C429,kolo3!$C$7:$H$169,6,0),0)</f>
        <v>0</v>
      </c>
      <c r="L429" s="27">
        <f>IFERROR(VLOOKUP(C429,kolo4!$C$6:$H$171,6,0),0)</f>
        <v>0</v>
      </c>
      <c r="M429" s="27">
        <f>IFERROR(VLOOKUP(C429,kolo5!$C$6:$H$150,6,0),0)</f>
        <v>0</v>
      </c>
      <c r="N429" s="27">
        <f>IFERROR(VLOOKUP(C429,kolo6!$C$6:$H$153,6,0),0)</f>
        <v>0</v>
      </c>
      <c r="O429" s="27">
        <f>IFERROR(VLOOKUP(C429,kolo7!$C$6:$H$64,6,0),0)</f>
        <v>0</v>
      </c>
      <c r="P429" s="28">
        <f>IFERROR(VLOOKUP(C429,kolo8!$C$6:$H$134,6,0),0)</f>
        <v>0</v>
      </c>
      <c r="Q429" s="29">
        <f t="array" ref="Q429">SUM(LARGE(I429:P429,{1,2,3,4,5}))</f>
        <v>0</v>
      </c>
      <c r="R429" s="30">
        <f>IFERROR(VLOOKUP(C429,kolo9!$C$6:$H$200,6,0),0)</f>
        <v>0</v>
      </c>
      <c r="S429" s="27">
        <f>IFERROR(VLOOKUP(C429,kolo10!$C$6:$H$103,6,0),0)</f>
        <v>0</v>
      </c>
      <c r="T429" s="27">
        <f>IFERROR(VLOOKUP(C429,kolo11!$C$6:$H$154,6,0),0)</f>
        <v>0</v>
      </c>
      <c r="U429" s="31">
        <f>IFERROR(VLOOKUP(C429,kolo12!$C$6:$H$153,6,0),0)</f>
        <v>0</v>
      </c>
      <c r="V429" s="31">
        <f>IFERROR(VLOOKUP(C429,kolo13!$C$6:$H$151,6,0),0)</f>
        <v>0</v>
      </c>
      <c r="W429" s="31">
        <f>IFERROR(VLOOKUP(C429,kolo14!$C$6:$H$137,6,0),0)</f>
        <v>0</v>
      </c>
      <c r="X429" s="31">
        <f>IFERROR(VLOOKUP(C429,kolo15!$C$6:$H$149,6,0),0)</f>
        <v>0</v>
      </c>
      <c r="Y429" s="32">
        <f>IFERROR(VLOOKUP(C429,kolo16!$C$6:$H$155,6,0),0)</f>
        <v>0</v>
      </c>
      <c r="Z429" s="33">
        <f t="array" ref="Z429">SUM(LARGE(R429:Y429,{1,2,3,4,5}))</f>
        <v>0</v>
      </c>
      <c r="AA429" s="30">
        <f>IFERROR(VLOOKUP(C429,kolo17!$C$6:$H$151,6,0),0)</f>
        <v>0</v>
      </c>
      <c r="AB429" s="27">
        <f>IFERROR(VLOOKUP(C429,kolo18!$C$6:$H$157,6,0),0)</f>
        <v>0</v>
      </c>
      <c r="AC429" s="27">
        <f>IFERROR(VLOOKUP(C429,kolo19!$C$6:$H$150,6,0),0)</f>
        <v>0</v>
      </c>
      <c r="AD429" s="31">
        <f>IFERROR(VLOOKUP(C429,kolo20!$C$6:$H$145,6,0),0)</f>
        <v>0</v>
      </c>
      <c r="AE429" s="31">
        <f>IFERROR(VLOOKUP(C429,kolo21!$C$6:$H$152,6,0),0)</f>
        <v>0</v>
      </c>
      <c r="AF429" s="31">
        <f>IFERROR(VLOOKUP(C429,kolo22!$C$6:$H$151,6,0),0)</f>
        <v>0</v>
      </c>
      <c r="AG429" s="31">
        <f>IFERROR(VLOOKUP(C429,kolo23!$C$6:$H$118,6,0),0)</f>
        <v>0</v>
      </c>
      <c r="AH429" s="32">
        <f>IFERROR(VLOOKUP(C429,kolo24!$C$6:$H$143,6,0),0)</f>
        <v>0</v>
      </c>
      <c r="AI429" s="33">
        <f t="array" ref="AI429">SUM(LARGE(AA429:AH429,{1,2,3,4,5}))</f>
        <v>0</v>
      </c>
      <c r="AJ429" s="30">
        <f>IFERROR(VLOOKUP(C429,kolo25!$C$6:$H$200,6,0),0)</f>
        <v>0</v>
      </c>
      <c r="AK429" s="27">
        <f>IFERROR(VLOOKUP(C429,kolo26!$C$6:$H$200,6,0),0)</f>
        <v>0</v>
      </c>
      <c r="AL429" s="27">
        <f>IFERROR(VLOOKUP(C429,kolo27!$C$6:$H$200,6,0),0)</f>
        <v>0</v>
      </c>
      <c r="AM429" s="31">
        <f>IFERROR(VLOOKUP(C429,kolo28!$C$6:$H$200,6,0),0)</f>
        <v>0</v>
      </c>
      <c r="AN429" s="31">
        <f>IFERROR(VLOOKUP(C429,kolo29!$C$6:$H$159,6,0),0)</f>
        <v>0</v>
      </c>
      <c r="AO429" s="31">
        <f>IFERROR(VLOOKUP(C429,kolo30!$C$6:$H$75,6,0),0)</f>
        <v>0</v>
      </c>
      <c r="AP429" s="31">
        <f>IFERROR(VLOOKUP(C429,kolo31!$C$6:$H$118,6,0),0)</f>
        <v>0</v>
      </c>
      <c r="AQ429" s="34">
        <f>IFERROR(VLOOKUP(C429,kolo32!$C$6:$H$200,6,0),0)</f>
        <v>0</v>
      </c>
      <c r="AR429" s="35">
        <f t="array" ref="AR429">SUM(LARGE(AJ429:AQ429,{1,2,3,4,5}))</f>
        <v>0</v>
      </c>
      <c r="AS429" s="36">
        <f>Q429+Z429+AI429+AR429</f>
        <v>0</v>
      </c>
    </row>
    <row r="430" spans="1:45" ht="20.399999999999999" hidden="1">
      <c r="A430" s="18">
        <f t="shared" si="12"/>
        <v>9</v>
      </c>
      <c r="B430" s="19" t="s">
        <v>47</v>
      </c>
      <c r="C430" s="20" t="str">
        <f>Popis!A435</f>
        <v>Štafa Anamarija</v>
      </c>
      <c r="D430" s="21">
        <f>Popis!B435</f>
        <v>1979</v>
      </c>
      <c r="E430" s="22" t="str">
        <f>LEFT($F430)</f>
        <v>Ž</v>
      </c>
      <c r="F430" s="23" t="str">
        <f>Popis!E435</f>
        <v>Ž40</v>
      </c>
      <c r="G430" s="24" t="s">
        <v>48</v>
      </c>
      <c r="H430" s="25">
        <f>1 + COUNTIFS($AS$6:$AS$950,"&gt;" &amp;$AS430, $F$6:$F$950, $F430)</f>
        <v>3</v>
      </c>
      <c r="I430" s="26">
        <f>IFERROR(VLOOKUP(C430,kolo1!$C$8:$H$133,6,0),0)</f>
        <v>30.199655271473716</v>
      </c>
      <c r="J430" s="27">
        <f>IFERROR(VLOOKUP(C430,kolo2!$C$8:$H$199,6,0),0)</f>
        <v>30.89387755102041</v>
      </c>
      <c r="K430" s="27">
        <f>IFERROR(VLOOKUP(C430,kolo3!$C$7:$H$169,6,0),0)</f>
        <v>0</v>
      </c>
      <c r="L430" s="27">
        <f>IFERROR(VLOOKUP(C430,kolo4!$C$6:$H$171,6,0),0)</f>
        <v>0</v>
      </c>
      <c r="M430" s="27">
        <f>IFERROR(VLOOKUP(C430,kolo5!$C$6:$H$150,6,0),0)</f>
        <v>0</v>
      </c>
      <c r="N430" s="27">
        <f>IFERROR(VLOOKUP(C430,kolo6!$C$6:$H$153,6,0),0)</f>
        <v>0</v>
      </c>
      <c r="O430" s="27">
        <f>IFERROR(VLOOKUP(C430,kolo7!$C$6:$H$64,6,0),0)</f>
        <v>0</v>
      </c>
      <c r="P430" s="28">
        <f>IFERROR(VLOOKUP(C430,kolo8!$C$6:$H$134,6,0),0)</f>
        <v>0</v>
      </c>
      <c r="Q430" s="29">
        <f t="array" ref="Q430">SUM(LARGE(I430:P430,{1,2,3,4,5}))</f>
        <v>61.093532822494126</v>
      </c>
      <c r="R430" s="30">
        <f>IFERROR(VLOOKUP(C430,kolo9!$C$6:$H$200,6,0),0)</f>
        <v>0</v>
      </c>
      <c r="S430" s="27">
        <f>IFERROR(VLOOKUP(C430,kolo10!$C$6:$H$103,6,0),0)</f>
        <v>0</v>
      </c>
      <c r="T430" s="27">
        <f>IFERROR(VLOOKUP(C430,kolo11!$C$6:$H$154,6,0),0)</f>
        <v>0</v>
      </c>
      <c r="U430" s="31">
        <f>IFERROR(VLOOKUP(C430,kolo12!$C$6:$H$153,6,0),0)</f>
        <v>0</v>
      </c>
      <c r="V430" s="31">
        <f>IFERROR(VLOOKUP(C430,kolo13!$C$6:$H$151,6,0),0)</f>
        <v>0</v>
      </c>
      <c r="W430" s="31">
        <f>IFERROR(VLOOKUP(C430,kolo14!$C$6:$H$137,6,0),0)</f>
        <v>0</v>
      </c>
      <c r="X430" s="31">
        <f>IFERROR(VLOOKUP(C430,kolo15!$C$6:$H$149,6,0),0)</f>
        <v>0</v>
      </c>
      <c r="Y430" s="32">
        <f>IFERROR(VLOOKUP(C430,kolo16!$C$6:$H$155,6,0),0)</f>
        <v>0</v>
      </c>
      <c r="Z430" s="33">
        <f t="array" ref="Z430">SUM(LARGE(R430:Y430,{1,2,3,4,5}))</f>
        <v>0</v>
      </c>
      <c r="AA430" s="30">
        <f>IFERROR(VLOOKUP(C430,kolo17!$C$6:$H$151,6,0),0)</f>
        <v>0</v>
      </c>
      <c r="AB430" s="27">
        <f>IFERROR(VLOOKUP(C430,kolo18!$C$6:$H$157,6,0),0)</f>
        <v>0</v>
      </c>
      <c r="AC430" s="27">
        <f>IFERROR(VLOOKUP(C430,kolo19!$C$6:$H$150,6,0),0)</f>
        <v>0</v>
      </c>
      <c r="AD430" s="31">
        <f>IFERROR(VLOOKUP(C430,kolo20!$C$6:$H$145,6,0),0)</f>
        <v>0</v>
      </c>
      <c r="AE430" s="31">
        <f>IFERROR(VLOOKUP(C430,kolo21!$C$6:$H$152,6,0),0)</f>
        <v>0</v>
      </c>
      <c r="AF430" s="31">
        <f>IFERROR(VLOOKUP(C430,kolo22!$C$6:$H$151,6,0),0)</f>
        <v>0</v>
      </c>
      <c r="AG430" s="31">
        <f>IFERROR(VLOOKUP(C430,kolo23!$C$6:$H$118,6,0),0)</f>
        <v>0</v>
      </c>
      <c r="AH430" s="32">
        <f>IFERROR(VLOOKUP(C430,kolo24!$C$6:$H$143,6,0),0)</f>
        <v>0</v>
      </c>
      <c r="AI430" s="33">
        <f t="array" ref="AI430">SUM(LARGE(AA430:AH430,{1,2,3,4,5}))</f>
        <v>0</v>
      </c>
      <c r="AJ430" s="30">
        <f>IFERROR(VLOOKUP(C430,kolo25!$C$6:$H$200,6,0),0)</f>
        <v>0</v>
      </c>
      <c r="AK430" s="27">
        <f>IFERROR(VLOOKUP(C430,kolo26!$C$6:$H$200,6,0),0)</f>
        <v>0</v>
      </c>
      <c r="AL430" s="27">
        <f>IFERROR(VLOOKUP(C430,kolo27!$C$6:$H$200,6,0),0)</f>
        <v>0</v>
      </c>
      <c r="AM430" s="31">
        <f>IFERROR(VLOOKUP(C430,kolo28!$C$6:$H$200,6,0),0)</f>
        <v>0</v>
      </c>
      <c r="AN430" s="31">
        <f>IFERROR(VLOOKUP(C430,kolo29!$C$6:$H$159,6,0),0)</f>
        <v>0</v>
      </c>
      <c r="AO430" s="31">
        <f>IFERROR(VLOOKUP(C430,kolo30!$C$6:$H$75,6,0),0)</f>
        <v>0</v>
      </c>
      <c r="AP430" s="31">
        <f>IFERROR(VLOOKUP(C430,kolo31!$C$6:$H$118,6,0),0)</f>
        <v>0</v>
      </c>
      <c r="AQ430" s="34">
        <f>IFERROR(VLOOKUP(C430,kolo32!$C$6:$H$200,6,0),0)</f>
        <v>0</v>
      </c>
      <c r="AR430" s="35">
        <f t="array" ref="AR430">SUM(LARGE(AJ430:AQ430,{1,2,3,4,5}))</f>
        <v>0</v>
      </c>
      <c r="AS430" s="36">
        <f>Q430+Z430+AI430+AR430</f>
        <v>61.093532822494126</v>
      </c>
    </row>
    <row r="431" spans="1:45" ht="20.399999999999999">
      <c r="A431" s="18">
        <f t="shared" si="12"/>
        <v>43</v>
      </c>
      <c r="B431" s="19" t="s">
        <v>47</v>
      </c>
      <c r="C431" s="20" t="str">
        <f>Popis!A317</f>
        <v>Mikulec Mario</v>
      </c>
      <c r="D431" s="21">
        <f>Popis!B317</f>
        <v>1980</v>
      </c>
      <c r="E431" s="22" t="str">
        <f>LEFT($F431)</f>
        <v>M</v>
      </c>
      <c r="F431" s="23" t="str">
        <f>Popis!E317</f>
        <v>M40</v>
      </c>
      <c r="G431" s="24" t="s">
        <v>48</v>
      </c>
      <c r="H431" s="25">
        <f>1 + COUNTIFS($AS$6:$AS$950,"&gt;" &amp;$AS431, $F$6:$F$950, $F431)</f>
        <v>3</v>
      </c>
      <c r="I431" s="26">
        <f>IFERROR(VLOOKUP(C431,kolo1!$C$8:$H$133,6,0),0)</f>
        <v>27.79430233326724</v>
      </c>
      <c r="J431" s="27">
        <f>IFERROR(VLOOKUP(C431,kolo2!$C$8:$H$199,6,0),0)</f>
        <v>0</v>
      </c>
      <c r="K431" s="27">
        <f>IFERROR(VLOOKUP(C431,kolo3!$C$7:$H$169,6,0),0)</f>
        <v>0</v>
      </c>
      <c r="L431" s="27">
        <f>IFERROR(VLOOKUP(C431,kolo4!$C$6:$H$171,6,0),0)</f>
        <v>0</v>
      </c>
      <c r="M431" s="27">
        <f>IFERROR(VLOOKUP(C431,kolo5!$C$6:$H$150,6,0),0)</f>
        <v>0</v>
      </c>
      <c r="N431" s="27">
        <f>IFERROR(VLOOKUP(C431,kolo6!$C$6:$H$153,6,0),0)</f>
        <v>0</v>
      </c>
      <c r="O431" s="27">
        <f>IFERROR(VLOOKUP(C431,kolo7!$C$6:$H$64,6,0),0)</f>
        <v>0</v>
      </c>
      <c r="P431" s="28">
        <f>IFERROR(VLOOKUP(C431,kolo8!$C$6:$H$134,6,0),0)</f>
        <v>0</v>
      </c>
      <c r="Q431" s="29">
        <f t="array" ref="Q431">SUM(LARGE(I431:P431,{1,2,3,4,5}))</f>
        <v>27.79430233326724</v>
      </c>
      <c r="R431" s="30">
        <f>IFERROR(VLOOKUP(C431,kolo9!$C$6:$H$200,6,0),0)</f>
        <v>0</v>
      </c>
      <c r="S431" s="27">
        <f>IFERROR(VLOOKUP(C431,kolo10!$C$6:$H$103,6,0),0)</f>
        <v>0</v>
      </c>
      <c r="T431" s="27">
        <f>IFERROR(VLOOKUP(C431,kolo11!$C$6:$H$154,6,0),0)</f>
        <v>0</v>
      </c>
      <c r="U431" s="31">
        <f>IFERROR(VLOOKUP(C431,kolo12!$C$6:$H$153,6,0),0)</f>
        <v>0</v>
      </c>
      <c r="V431" s="31">
        <f>IFERROR(VLOOKUP(C431,kolo13!$C$6:$H$151,6,0),0)</f>
        <v>0</v>
      </c>
      <c r="W431" s="31">
        <f>IFERROR(VLOOKUP(C431,kolo14!$C$6:$H$137,6,0),0)</f>
        <v>0</v>
      </c>
      <c r="X431" s="31">
        <f>IFERROR(VLOOKUP(C431,kolo15!$C$6:$H$149,6,0),0)</f>
        <v>0</v>
      </c>
      <c r="Y431" s="32">
        <f>IFERROR(VLOOKUP(C431,kolo16!$C$6:$H$155,6,0),0)</f>
        <v>0</v>
      </c>
      <c r="Z431" s="33">
        <f t="array" ref="Z431">SUM(LARGE(R431:Y431,{1,2,3,4,5}))</f>
        <v>0</v>
      </c>
      <c r="AA431" s="30">
        <f>IFERROR(VLOOKUP(C431,kolo17!$C$6:$H$151,6,0),0)</f>
        <v>0</v>
      </c>
      <c r="AB431" s="27">
        <f>IFERROR(VLOOKUP(C431,kolo18!$C$6:$H$157,6,0),0)</f>
        <v>0</v>
      </c>
      <c r="AC431" s="27">
        <f>IFERROR(VLOOKUP(C431,kolo19!$C$6:$H$150,6,0),0)</f>
        <v>0</v>
      </c>
      <c r="AD431" s="31">
        <f>IFERROR(VLOOKUP(C431,kolo20!$C$6:$H$145,6,0),0)</f>
        <v>0</v>
      </c>
      <c r="AE431" s="31">
        <f>IFERROR(VLOOKUP(C431,kolo21!$C$6:$H$152,6,0),0)</f>
        <v>0</v>
      </c>
      <c r="AF431" s="31">
        <f>IFERROR(VLOOKUP(C431,kolo22!$C$6:$H$151,6,0),0)</f>
        <v>0</v>
      </c>
      <c r="AG431" s="31">
        <f>IFERROR(VLOOKUP(C431,kolo23!$C$6:$H$118,6,0),0)</f>
        <v>0</v>
      </c>
      <c r="AH431" s="32">
        <f>IFERROR(VLOOKUP(C431,kolo24!$C$6:$H$143,6,0),0)</f>
        <v>0</v>
      </c>
      <c r="AI431" s="33">
        <f t="array" ref="AI431">SUM(LARGE(AA431:AH431,{1,2,3,4,5}))</f>
        <v>0</v>
      </c>
      <c r="AJ431" s="30">
        <f>IFERROR(VLOOKUP(C431,kolo25!$C$6:$H$200,6,0),0)</f>
        <v>0</v>
      </c>
      <c r="AK431" s="27">
        <f>IFERROR(VLOOKUP(C431,kolo26!$C$6:$H$200,6,0),0)</f>
        <v>0</v>
      </c>
      <c r="AL431" s="27">
        <f>IFERROR(VLOOKUP(C431,kolo27!$C$6:$H$200,6,0),0)</f>
        <v>0</v>
      </c>
      <c r="AM431" s="31">
        <f>IFERROR(VLOOKUP(C431,kolo28!$C$6:$H$200,6,0),0)</f>
        <v>0</v>
      </c>
      <c r="AN431" s="31">
        <f>IFERROR(VLOOKUP(C431,kolo29!$C$6:$H$159,6,0),0)</f>
        <v>0</v>
      </c>
      <c r="AO431" s="31">
        <f>IFERROR(VLOOKUP(C431,kolo30!$C$6:$H$75,6,0),0)</f>
        <v>0</v>
      </c>
      <c r="AP431" s="31">
        <f>IFERROR(VLOOKUP(C431,kolo31!$C$6:$H$118,6,0),0)</f>
        <v>0</v>
      </c>
      <c r="AQ431" s="34">
        <f>IFERROR(VLOOKUP(C431,kolo32!$C$6:$H$200,6,0),0)</f>
        <v>0</v>
      </c>
      <c r="AR431" s="35">
        <f t="array" ref="AR431">SUM(LARGE(AJ431:AQ431,{1,2,3,4,5}))</f>
        <v>0</v>
      </c>
      <c r="AS431" s="36">
        <f>Q431+Z431+AI431+AR431</f>
        <v>27.79430233326724</v>
      </c>
    </row>
    <row r="432" spans="1:45" ht="20.399999999999999" hidden="1">
      <c r="A432" s="18">
        <f t="shared" si="12"/>
        <v>14</v>
      </c>
      <c r="B432" s="19" t="s">
        <v>47</v>
      </c>
      <c r="C432" s="20" t="str">
        <f>Popis!A437</f>
        <v>Lončarić Vesna</v>
      </c>
      <c r="D432" s="21">
        <f>Popis!B437</f>
        <v>1984</v>
      </c>
      <c r="E432" s="22" t="str">
        <f>LEFT($F432)</f>
        <v>Ž</v>
      </c>
      <c r="F432" s="23" t="str">
        <f>Popis!E437</f>
        <v>Ž35</v>
      </c>
      <c r="G432" s="24" t="s">
        <v>48</v>
      </c>
      <c r="H432" s="25">
        <f>1 + COUNTIFS($AS$6:$AS$950,"&gt;" &amp;$AS432, $F$6:$F$950, $F432)</f>
        <v>2</v>
      </c>
      <c r="I432" s="26">
        <f>IFERROR(VLOOKUP(C432,kolo1!$C$8:$H$133,6,0),0)</f>
        <v>0</v>
      </c>
      <c r="J432" s="27">
        <f>IFERROR(VLOOKUP(C432,kolo2!$C$8:$H$199,6,0),0)</f>
        <v>27.164947921737024</v>
      </c>
      <c r="K432" s="27">
        <f>IFERROR(VLOOKUP(C432,kolo3!$C$7:$H$169,6,0),0)</f>
        <v>27.832002298190179</v>
      </c>
      <c r="L432" s="27">
        <f>IFERROR(VLOOKUP(C432,kolo4!$C$6:$H$171,6,0),0)</f>
        <v>0</v>
      </c>
      <c r="M432" s="27">
        <f>IFERROR(VLOOKUP(C432,kolo5!$C$6:$H$150,6,0),0)</f>
        <v>0</v>
      </c>
      <c r="N432" s="27">
        <f>IFERROR(VLOOKUP(C432,kolo6!$C$6:$H$153,6,0),0)</f>
        <v>0</v>
      </c>
      <c r="O432" s="27">
        <f>IFERROR(VLOOKUP(C432,kolo7!$C$6:$H$64,6,0),0)</f>
        <v>0</v>
      </c>
      <c r="P432" s="28">
        <f>IFERROR(VLOOKUP(C432,kolo8!$C$6:$H$134,6,0),0)</f>
        <v>0</v>
      </c>
      <c r="Q432" s="29">
        <f t="array" ref="Q432">SUM(LARGE(I432:P432,{1,2,3,4,5}))</f>
        <v>54.9969502199272</v>
      </c>
      <c r="R432" s="30">
        <f>IFERROR(VLOOKUP(C432,kolo9!$C$6:$H$200,6,0),0)</f>
        <v>0</v>
      </c>
      <c r="S432" s="27">
        <f>IFERROR(VLOOKUP(C432,kolo10!$C$6:$H$103,6,0),0)</f>
        <v>0</v>
      </c>
      <c r="T432" s="27">
        <f>IFERROR(VLOOKUP(C432,kolo11!$C$6:$H$154,6,0),0)</f>
        <v>0</v>
      </c>
      <c r="U432" s="31">
        <f>IFERROR(VLOOKUP(C432,kolo12!$C$6:$H$153,6,0),0)</f>
        <v>0</v>
      </c>
      <c r="V432" s="31">
        <f>IFERROR(VLOOKUP(C432,kolo13!$C$6:$H$151,6,0),0)</f>
        <v>0</v>
      </c>
      <c r="W432" s="31">
        <f>IFERROR(VLOOKUP(C432,kolo14!$C$6:$H$137,6,0),0)</f>
        <v>0</v>
      </c>
      <c r="X432" s="31">
        <f>IFERROR(VLOOKUP(C432,kolo15!$C$6:$H$149,6,0),0)</f>
        <v>0</v>
      </c>
      <c r="Y432" s="32">
        <f>IFERROR(VLOOKUP(C432,kolo16!$C$6:$H$155,6,0),0)</f>
        <v>0</v>
      </c>
      <c r="Z432" s="33">
        <f t="array" ref="Z432">SUM(LARGE(R432:Y432,{1,2,3,4,5}))</f>
        <v>0</v>
      </c>
      <c r="AA432" s="30">
        <f>IFERROR(VLOOKUP(C432,kolo17!$C$6:$H$151,6,0),0)</f>
        <v>0</v>
      </c>
      <c r="AB432" s="27">
        <f>IFERROR(VLOOKUP(C432,kolo18!$C$6:$H$157,6,0),0)</f>
        <v>0</v>
      </c>
      <c r="AC432" s="27">
        <f>IFERROR(VLOOKUP(C432,kolo19!$C$6:$H$150,6,0),0)</f>
        <v>0</v>
      </c>
      <c r="AD432" s="31">
        <f>IFERROR(VLOOKUP(C432,kolo20!$C$6:$H$145,6,0),0)</f>
        <v>0</v>
      </c>
      <c r="AE432" s="31">
        <f>IFERROR(VLOOKUP(C432,kolo21!$C$6:$H$152,6,0),0)</f>
        <v>0</v>
      </c>
      <c r="AF432" s="31">
        <f>IFERROR(VLOOKUP(C432,kolo22!$C$6:$H$151,6,0),0)</f>
        <v>0</v>
      </c>
      <c r="AG432" s="31">
        <f>IFERROR(VLOOKUP(C432,kolo23!$C$6:$H$118,6,0),0)</f>
        <v>0</v>
      </c>
      <c r="AH432" s="32">
        <f>IFERROR(VLOOKUP(C432,kolo24!$C$6:$H$143,6,0),0)</f>
        <v>0</v>
      </c>
      <c r="AI432" s="33">
        <f t="array" ref="AI432">SUM(LARGE(AA432:AH432,{1,2,3,4,5}))</f>
        <v>0</v>
      </c>
      <c r="AJ432" s="30">
        <f>IFERROR(VLOOKUP(C432,kolo25!$C$6:$H$200,6,0),0)</f>
        <v>0</v>
      </c>
      <c r="AK432" s="27">
        <f>IFERROR(VLOOKUP(C432,kolo26!$C$6:$H$200,6,0),0)</f>
        <v>0</v>
      </c>
      <c r="AL432" s="27">
        <f>IFERROR(VLOOKUP(C432,kolo27!$C$6:$H$200,6,0),0)</f>
        <v>0</v>
      </c>
      <c r="AM432" s="31">
        <f>IFERROR(VLOOKUP(C432,kolo28!$C$6:$H$200,6,0),0)</f>
        <v>0</v>
      </c>
      <c r="AN432" s="31">
        <f>IFERROR(VLOOKUP(C432,kolo29!$C$6:$H$159,6,0),0)</f>
        <v>0</v>
      </c>
      <c r="AO432" s="31">
        <f>IFERROR(VLOOKUP(C432,kolo30!$C$6:$H$75,6,0),0)</f>
        <v>0</v>
      </c>
      <c r="AP432" s="31">
        <f>IFERROR(VLOOKUP(C432,kolo31!$C$6:$H$118,6,0),0)</f>
        <v>0</v>
      </c>
      <c r="AQ432" s="34">
        <f>IFERROR(VLOOKUP(C432,kolo32!$C$6:$H$200,6,0),0)</f>
        <v>0</v>
      </c>
      <c r="AR432" s="35">
        <f t="array" ref="AR432">SUM(LARGE(AJ432:AQ432,{1,2,3,4,5}))</f>
        <v>0</v>
      </c>
      <c r="AS432" s="36">
        <f>Q432+Z432+AI432+AR432</f>
        <v>54.9969502199272</v>
      </c>
    </row>
    <row r="433" spans="1:45" ht="20.399999999999999" hidden="1">
      <c r="A433" s="18">
        <f t="shared" si="12"/>
        <v>5</v>
      </c>
      <c r="B433" s="19" t="s">
        <v>47</v>
      </c>
      <c r="C433" s="20" t="str">
        <f>Popis!A438</f>
        <v>Pehar Jelena</v>
      </c>
      <c r="D433" s="21">
        <f>Popis!B438</f>
        <v>2000</v>
      </c>
      <c r="E433" s="22" t="str">
        <f>LEFT($F433)</f>
        <v>Ž</v>
      </c>
      <c r="F433" s="23" t="str">
        <f>Popis!E438</f>
        <v>ŽS</v>
      </c>
      <c r="G433" s="24" t="s">
        <v>48</v>
      </c>
      <c r="H433" s="25">
        <f>1 + COUNTIFS($AS$6:$AS$950,"&gt;" &amp;$AS433, $F$6:$F$950, $F433)</f>
        <v>2</v>
      </c>
      <c r="I433" s="26">
        <f>IFERROR(VLOOKUP(C433,kolo1!$C$8:$H$133,6,0),0)</f>
        <v>0</v>
      </c>
      <c r="J433" s="27">
        <f>IFERROR(VLOOKUP(C433,kolo2!$C$8:$H$199,6,0),0)</f>
        <v>36.330887554367031</v>
      </c>
      <c r="K433" s="27">
        <f>IFERROR(VLOOKUP(C433,kolo3!$C$7:$H$169,6,0),0)</f>
        <v>41.018137479042828</v>
      </c>
      <c r="L433" s="27">
        <f>IFERROR(VLOOKUP(C433,kolo4!$C$6:$H$171,6,0),0)</f>
        <v>0</v>
      </c>
      <c r="M433" s="27">
        <f>IFERROR(VLOOKUP(C433,kolo5!$C$6:$H$150,6,0),0)</f>
        <v>0</v>
      </c>
      <c r="N433" s="27">
        <f>IFERROR(VLOOKUP(C433,kolo6!$C$6:$H$153,6,0),0)</f>
        <v>0</v>
      </c>
      <c r="O433" s="27">
        <f>IFERROR(VLOOKUP(C433,kolo7!$C$6:$H$64,6,0),0)</f>
        <v>0</v>
      </c>
      <c r="P433" s="28">
        <f>IFERROR(VLOOKUP(C433,kolo8!$C$6:$H$134,6,0),0)</f>
        <v>0</v>
      </c>
      <c r="Q433" s="29">
        <f t="array" ref="Q433">SUM(LARGE(I433:P433,{1,2,3,4,5}))</f>
        <v>77.349025033409859</v>
      </c>
      <c r="R433" s="30">
        <f>IFERROR(VLOOKUP(C433,kolo9!$C$6:$H$200,6,0),0)</f>
        <v>0</v>
      </c>
      <c r="S433" s="27">
        <f>IFERROR(VLOOKUP(C433,kolo10!$C$6:$H$103,6,0),0)</f>
        <v>0</v>
      </c>
      <c r="T433" s="27">
        <f>IFERROR(VLOOKUP(C433,kolo11!$C$6:$H$154,6,0),0)</f>
        <v>0</v>
      </c>
      <c r="U433" s="31">
        <f>IFERROR(VLOOKUP(C433,kolo12!$C$6:$H$153,6,0),0)</f>
        <v>0</v>
      </c>
      <c r="V433" s="31">
        <f>IFERROR(VLOOKUP(C433,kolo13!$C$6:$H$151,6,0),0)</f>
        <v>0</v>
      </c>
      <c r="W433" s="31">
        <f>IFERROR(VLOOKUP(C433,kolo14!$C$6:$H$137,6,0),0)</f>
        <v>0</v>
      </c>
      <c r="X433" s="31">
        <f>IFERROR(VLOOKUP(C433,kolo15!$C$6:$H$149,6,0),0)</f>
        <v>0</v>
      </c>
      <c r="Y433" s="32">
        <f>IFERROR(VLOOKUP(C433,kolo16!$C$6:$H$155,6,0),0)</f>
        <v>0</v>
      </c>
      <c r="Z433" s="33">
        <f t="array" ref="Z433">SUM(LARGE(R433:Y433,{1,2,3,4,5}))</f>
        <v>0</v>
      </c>
      <c r="AA433" s="30">
        <f>IFERROR(VLOOKUP(C433,kolo17!$C$6:$H$151,6,0),0)</f>
        <v>0</v>
      </c>
      <c r="AB433" s="27">
        <f>IFERROR(VLOOKUP(C433,kolo18!$C$6:$H$157,6,0),0)</f>
        <v>0</v>
      </c>
      <c r="AC433" s="27">
        <f>IFERROR(VLOOKUP(C433,kolo19!$C$6:$H$150,6,0),0)</f>
        <v>0</v>
      </c>
      <c r="AD433" s="31">
        <f>IFERROR(VLOOKUP(C433,kolo20!$C$6:$H$145,6,0),0)</f>
        <v>0</v>
      </c>
      <c r="AE433" s="31">
        <f>IFERROR(VLOOKUP(C433,kolo21!$C$6:$H$152,6,0),0)</f>
        <v>0</v>
      </c>
      <c r="AF433" s="31">
        <f>IFERROR(VLOOKUP(C433,kolo22!$C$6:$H$151,6,0),0)</f>
        <v>0</v>
      </c>
      <c r="AG433" s="31">
        <f>IFERROR(VLOOKUP(C433,kolo23!$C$6:$H$118,6,0),0)</f>
        <v>0</v>
      </c>
      <c r="AH433" s="32">
        <f>IFERROR(VLOOKUP(C433,kolo24!$C$6:$H$143,6,0),0)</f>
        <v>0</v>
      </c>
      <c r="AI433" s="33">
        <f t="array" ref="AI433">SUM(LARGE(AA433:AH433,{1,2,3,4,5}))</f>
        <v>0</v>
      </c>
      <c r="AJ433" s="30">
        <f>IFERROR(VLOOKUP(C433,kolo25!$C$6:$H$200,6,0),0)</f>
        <v>0</v>
      </c>
      <c r="AK433" s="27">
        <f>IFERROR(VLOOKUP(C433,kolo26!$C$6:$H$200,6,0),0)</f>
        <v>0</v>
      </c>
      <c r="AL433" s="27">
        <f>IFERROR(VLOOKUP(C433,kolo27!$C$6:$H$200,6,0),0)</f>
        <v>0</v>
      </c>
      <c r="AM433" s="31">
        <f>IFERROR(VLOOKUP(C433,kolo28!$C$6:$H$200,6,0),0)</f>
        <v>0</v>
      </c>
      <c r="AN433" s="31">
        <f>IFERROR(VLOOKUP(C433,kolo29!$C$6:$H$159,6,0),0)</f>
        <v>0</v>
      </c>
      <c r="AO433" s="31">
        <f>IFERROR(VLOOKUP(C433,kolo30!$C$6:$H$75,6,0),0)</f>
        <v>0</v>
      </c>
      <c r="AP433" s="31">
        <f>IFERROR(VLOOKUP(C433,kolo31!$C$6:$H$118,6,0),0)</f>
        <v>0</v>
      </c>
      <c r="AQ433" s="34">
        <f>IFERROR(VLOOKUP(C433,kolo32!$C$6:$H$200,6,0),0)</f>
        <v>0</v>
      </c>
      <c r="AR433" s="35">
        <f t="array" ref="AR433">SUM(LARGE(AJ433:AQ433,{1,2,3,4,5}))</f>
        <v>0</v>
      </c>
      <c r="AS433" s="36">
        <f>Q433+Z433+AI433+AR433</f>
        <v>77.349025033409859</v>
      </c>
    </row>
    <row r="434" spans="1:45" ht="20.399999999999999">
      <c r="A434" s="18">
        <f t="shared" si="12"/>
        <v>44</v>
      </c>
      <c r="B434" s="19" t="s">
        <v>47</v>
      </c>
      <c r="C434" s="20" t="str">
        <f>Popis!A456</f>
        <v>Grdenić Goran</v>
      </c>
      <c r="D434" s="21">
        <f>Popis!B456</f>
        <v>0</v>
      </c>
      <c r="E434" s="22" t="str">
        <f>LEFT($F434)</f>
        <v>M</v>
      </c>
      <c r="F434" s="23" t="str">
        <f>Popis!E456</f>
        <v>Mun</v>
      </c>
      <c r="G434" s="24" t="s">
        <v>48</v>
      </c>
      <c r="H434" s="25">
        <f>1 + COUNTIFS($AS$6:$AS$950,"&gt;" &amp;$AS434, $F$6:$F$950, $F434)</f>
        <v>8</v>
      </c>
      <c r="I434" s="26">
        <f>IFERROR(VLOOKUP(C434,kolo1!$C$8:$H$133,6,0),0)</f>
        <v>0</v>
      </c>
      <c r="J434" s="27">
        <f>IFERROR(VLOOKUP(C434,kolo2!$C$8:$H$199,6,0),0)</f>
        <v>27.681660899653981</v>
      </c>
      <c r="K434" s="27">
        <f>IFERROR(VLOOKUP(C434,kolo3!$C$7:$H$169,6,0),0)</f>
        <v>0</v>
      </c>
      <c r="L434" s="27">
        <f>IFERROR(VLOOKUP(C434,kolo4!$C$6:$H$171,6,0),0)</f>
        <v>0</v>
      </c>
      <c r="M434" s="27">
        <f>IFERROR(VLOOKUP(C434,kolo5!$C$6:$H$150,6,0),0)</f>
        <v>0</v>
      </c>
      <c r="N434" s="27">
        <f>IFERROR(VLOOKUP(C434,kolo6!$C$6:$H$153,6,0),0)</f>
        <v>0</v>
      </c>
      <c r="O434" s="27">
        <f>IFERROR(VLOOKUP(C434,kolo7!$C$6:$H$64,6,0),0)</f>
        <v>0</v>
      </c>
      <c r="P434" s="28">
        <f>IFERROR(VLOOKUP(C434,kolo8!$C$6:$H$134,6,0),0)</f>
        <v>0</v>
      </c>
      <c r="Q434" s="29">
        <f t="array" ref="Q434">SUM(LARGE(I434:P434,{1,2,3,4,5}))</f>
        <v>27.681660899653981</v>
      </c>
      <c r="R434" s="30">
        <f>IFERROR(VLOOKUP(C434,kolo9!$C$6:$H$200,6,0),0)</f>
        <v>0</v>
      </c>
      <c r="S434" s="27">
        <f>IFERROR(VLOOKUP(C434,kolo10!$C$6:$H$103,6,0),0)</f>
        <v>0</v>
      </c>
      <c r="T434" s="27">
        <f>IFERROR(VLOOKUP(C434,kolo11!$C$6:$H$154,6,0),0)</f>
        <v>0</v>
      </c>
      <c r="U434" s="31">
        <f>IFERROR(VLOOKUP(C434,kolo12!$C$6:$H$153,6,0),0)</f>
        <v>0</v>
      </c>
      <c r="V434" s="31">
        <f>IFERROR(VLOOKUP(C434,kolo13!$C$6:$H$151,6,0),0)</f>
        <v>0</v>
      </c>
      <c r="W434" s="31">
        <f>IFERROR(VLOOKUP(C434,kolo14!$C$6:$H$137,6,0),0)</f>
        <v>0</v>
      </c>
      <c r="X434" s="31">
        <f>IFERROR(VLOOKUP(C434,kolo15!$C$6:$H$149,6,0),0)</f>
        <v>0</v>
      </c>
      <c r="Y434" s="32">
        <f>IFERROR(VLOOKUP(C434,kolo16!$C$6:$H$155,6,0),0)</f>
        <v>0</v>
      </c>
      <c r="Z434" s="33">
        <f t="array" ref="Z434">SUM(LARGE(R434:Y434,{1,2,3,4,5}))</f>
        <v>0</v>
      </c>
      <c r="AA434" s="30">
        <f>IFERROR(VLOOKUP(C434,kolo17!$C$6:$H$151,6,0),0)</f>
        <v>0</v>
      </c>
      <c r="AB434" s="27">
        <f>IFERROR(VLOOKUP(C434,kolo18!$C$6:$H$157,6,0),0)</f>
        <v>0</v>
      </c>
      <c r="AC434" s="27">
        <f>IFERROR(VLOOKUP(C434,kolo19!$C$6:$H$150,6,0),0)</f>
        <v>0</v>
      </c>
      <c r="AD434" s="31">
        <f>IFERROR(VLOOKUP(C434,kolo20!$C$6:$H$145,6,0),0)</f>
        <v>0</v>
      </c>
      <c r="AE434" s="31">
        <f>IFERROR(VLOOKUP(C434,kolo21!$C$6:$H$152,6,0),0)</f>
        <v>0</v>
      </c>
      <c r="AF434" s="31">
        <f>IFERROR(VLOOKUP(C434,kolo22!$C$6:$H$151,6,0),0)</f>
        <v>0</v>
      </c>
      <c r="AG434" s="31">
        <f>IFERROR(VLOOKUP(C434,kolo23!$C$6:$H$118,6,0),0)</f>
        <v>0</v>
      </c>
      <c r="AH434" s="32">
        <f>IFERROR(VLOOKUP(C434,kolo24!$C$6:$H$143,6,0),0)</f>
        <v>0</v>
      </c>
      <c r="AI434" s="33">
        <f t="array" ref="AI434">SUM(LARGE(AA434:AH434,{1,2,3,4,5}))</f>
        <v>0</v>
      </c>
      <c r="AJ434" s="30">
        <f>IFERROR(VLOOKUP(C434,kolo25!$C$6:$H$200,6,0),0)</f>
        <v>0</v>
      </c>
      <c r="AK434" s="27">
        <f>IFERROR(VLOOKUP(C434,kolo26!$C$6:$H$200,6,0),0)</f>
        <v>0</v>
      </c>
      <c r="AL434" s="27">
        <f>IFERROR(VLOOKUP(C434,kolo27!$C$6:$H$200,6,0),0)</f>
        <v>0</v>
      </c>
      <c r="AM434" s="31">
        <f>IFERROR(VLOOKUP(C434,kolo28!$C$6:$H$200,6,0),0)</f>
        <v>0</v>
      </c>
      <c r="AN434" s="31">
        <f>IFERROR(VLOOKUP(C434,kolo29!$C$6:$H$159,6,0),0)</f>
        <v>0</v>
      </c>
      <c r="AO434" s="31">
        <f>IFERROR(VLOOKUP(C434,kolo30!$C$6:$H$75,6,0),0)</f>
        <v>0</v>
      </c>
      <c r="AP434" s="31">
        <f>IFERROR(VLOOKUP(C434,kolo31!$C$6:$H$118,6,0),0)</f>
        <v>0</v>
      </c>
      <c r="AQ434" s="34">
        <f>IFERROR(VLOOKUP(C434,kolo32!$C$6:$H$200,6,0),0)</f>
        <v>0</v>
      </c>
      <c r="AR434" s="35">
        <f t="array" ref="AR434">SUM(LARGE(AJ434:AQ434,{1,2,3,4,5}))</f>
        <v>0</v>
      </c>
      <c r="AS434" s="36">
        <f>Q434+Z434+AI434+AR434</f>
        <v>27.681660899653981</v>
      </c>
    </row>
    <row r="435" spans="1:45" ht="20.399999999999999" hidden="1">
      <c r="A435" s="18">
        <f t="shared" si="12"/>
        <v>58</v>
      </c>
      <c r="B435" s="19" t="s">
        <v>47</v>
      </c>
      <c r="C435" s="20" t="str">
        <f>Popis!A440</f>
        <v>Malčević Marijan</v>
      </c>
      <c r="D435" s="21">
        <f>Popis!B440</f>
        <v>1975</v>
      </c>
      <c r="E435" s="22" t="str">
        <f>LEFT($F435)</f>
        <v>M</v>
      </c>
      <c r="F435" s="23" t="str">
        <f>Popis!E440</f>
        <v>M45</v>
      </c>
      <c r="G435" s="24" t="s">
        <v>48</v>
      </c>
      <c r="H435" s="25">
        <f>1 + COUNTIFS($AS$6:$AS$950,"&gt;" &amp;$AS435, $F$6:$F$950, $F435)</f>
        <v>9</v>
      </c>
      <c r="I435" s="26">
        <f>IFERROR(VLOOKUP(C435,kolo1!$C$8:$H$133,6,0),0)</f>
        <v>0</v>
      </c>
      <c r="J435" s="27">
        <f>IFERROR(VLOOKUP(C435,kolo2!$C$8:$H$199,6,0),0)</f>
        <v>0</v>
      </c>
      <c r="K435" s="27">
        <f>IFERROR(VLOOKUP(C435,kolo3!$C$7:$H$169,6,0),0)</f>
        <v>0</v>
      </c>
      <c r="L435" s="27">
        <f>IFERROR(VLOOKUP(C435,kolo4!$C$6:$H$171,6,0),0)</f>
        <v>0</v>
      </c>
      <c r="M435" s="27">
        <f>IFERROR(VLOOKUP(C435,kolo5!$C$6:$H$150,6,0),0)</f>
        <v>0</v>
      </c>
      <c r="N435" s="27">
        <f>IFERROR(VLOOKUP(C435,kolo6!$C$6:$H$153,6,0),0)</f>
        <v>0</v>
      </c>
      <c r="O435" s="27">
        <f>IFERROR(VLOOKUP(C435,kolo7!$C$6:$H$64,6,0),0)</f>
        <v>0</v>
      </c>
      <c r="P435" s="28">
        <f>IFERROR(VLOOKUP(C435,kolo8!$C$6:$H$134,6,0),0)</f>
        <v>0</v>
      </c>
      <c r="Q435" s="29">
        <f t="array" ref="Q435">SUM(LARGE(I435:P435,{1,2,3,4,5}))</f>
        <v>0</v>
      </c>
      <c r="R435" s="30">
        <f>IFERROR(VLOOKUP(C435,kolo9!$C$6:$H$200,6,0),0)</f>
        <v>0</v>
      </c>
      <c r="S435" s="27">
        <f>IFERROR(VLOOKUP(C435,kolo10!$C$6:$H$103,6,0),0)</f>
        <v>0</v>
      </c>
      <c r="T435" s="27">
        <f>IFERROR(VLOOKUP(C435,kolo11!$C$6:$H$154,6,0),0)</f>
        <v>0</v>
      </c>
      <c r="U435" s="31">
        <f>IFERROR(VLOOKUP(C435,kolo12!$C$6:$H$153,6,0),0)</f>
        <v>0</v>
      </c>
      <c r="V435" s="31">
        <f>IFERROR(VLOOKUP(C435,kolo13!$C$6:$H$151,6,0),0)</f>
        <v>0</v>
      </c>
      <c r="W435" s="31">
        <f>IFERROR(VLOOKUP(C435,kolo14!$C$6:$H$137,6,0),0)</f>
        <v>0</v>
      </c>
      <c r="X435" s="31">
        <f>IFERROR(VLOOKUP(C435,kolo15!$C$6:$H$149,6,0),0)</f>
        <v>0</v>
      </c>
      <c r="Y435" s="32">
        <f>IFERROR(VLOOKUP(C435,kolo16!$C$6:$H$155,6,0),0)</f>
        <v>0</v>
      </c>
      <c r="Z435" s="33">
        <f t="array" ref="Z435">SUM(LARGE(R435:Y435,{1,2,3,4,5}))</f>
        <v>0</v>
      </c>
      <c r="AA435" s="30">
        <f>IFERROR(VLOOKUP(C435,kolo17!$C$6:$H$151,6,0),0)</f>
        <v>0</v>
      </c>
      <c r="AB435" s="27">
        <f>IFERROR(VLOOKUP(C435,kolo18!$C$6:$H$157,6,0),0)</f>
        <v>0</v>
      </c>
      <c r="AC435" s="27">
        <f>IFERROR(VLOOKUP(C435,kolo19!$C$6:$H$150,6,0),0)</f>
        <v>0</v>
      </c>
      <c r="AD435" s="31">
        <f>IFERROR(VLOOKUP(C435,kolo20!$C$6:$H$145,6,0),0)</f>
        <v>0</v>
      </c>
      <c r="AE435" s="31">
        <f>IFERROR(VLOOKUP(C435,kolo21!$C$6:$H$152,6,0),0)</f>
        <v>0</v>
      </c>
      <c r="AF435" s="31">
        <f>IFERROR(VLOOKUP(C435,kolo22!$C$6:$H$151,6,0),0)</f>
        <v>0</v>
      </c>
      <c r="AG435" s="31">
        <f>IFERROR(VLOOKUP(C435,kolo23!$C$6:$H$118,6,0),0)</f>
        <v>0</v>
      </c>
      <c r="AH435" s="32">
        <f>IFERROR(VLOOKUP(C435,kolo24!$C$6:$H$143,6,0),0)</f>
        <v>0</v>
      </c>
      <c r="AI435" s="33">
        <f t="array" ref="AI435">SUM(LARGE(AA435:AH435,{1,2,3,4,5}))</f>
        <v>0</v>
      </c>
      <c r="AJ435" s="30">
        <f>IFERROR(VLOOKUP(C435,kolo25!$C$6:$H$200,6,0),0)</f>
        <v>0</v>
      </c>
      <c r="AK435" s="27">
        <f>IFERROR(VLOOKUP(C435,kolo26!$C$6:$H$200,6,0),0)</f>
        <v>0</v>
      </c>
      <c r="AL435" s="27">
        <f>IFERROR(VLOOKUP(C435,kolo27!$C$6:$H$200,6,0),0)</f>
        <v>0</v>
      </c>
      <c r="AM435" s="31">
        <f>IFERROR(VLOOKUP(C435,kolo28!$C$6:$H$200,6,0),0)</f>
        <v>0</v>
      </c>
      <c r="AN435" s="31">
        <f>IFERROR(VLOOKUP(C435,kolo29!$C$6:$H$159,6,0),0)</f>
        <v>0</v>
      </c>
      <c r="AO435" s="31">
        <f>IFERROR(VLOOKUP(C435,kolo30!$C$6:$H$75,6,0),0)</f>
        <v>0</v>
      </c>
      <c r="AP435" s="31">
        <f>IFERROR(VLOOKUP(C435,kolo31!$C$6:$H$118,6,0),0)</f>
        <v>0</v>
      </c>
      <c r="AQ435" s="34">
        <f>IFERROR(VLOOKUP(C435,kolo32!$C$6:$H$200,6,0),0)</f>
        <v>0</v>
      </c>
      <c r="AR435" s="35">
        <f t="array" ref="AR435">SUM(LARGE(AJ435:AQ435,{1,2,3,4,5}))</f>
        <v>0</v>
      </c>
      <c r="AS435" s="36">
        <f>Q435+Z435+AI435+AR435</f>
        <v>0</v>
      </c>
    </row>
    <row r="436" spans="1:45" ht="20.399999999999999">
      <c r="A436" s="18">
        <f t="shared" si="12"/>
        <v>44</v>
      </c>
      <c r="B436" s="19" t="s">
        <v>47</v>
      </c>
      <c r="C436" s="20" t="str">
        <f>Popis!A457</f>
        <v>Bulić Ivan</v>
      </c>
      <c r="D436" s="21">
        <f>Popis!B457</f>
        <v>0</v>
      </c>
      <c r="E436" s="22" t="str">
        <f>LEFT($F436)</f>
        <v>M</v>
      </c>
      <c r="F436" s="23" t="str">
        <f>Popis!E457</f>
        <v>Mun</v>
      </c>
      <c r="G436" s="24" t="s">
        <v>48</v>
      </c>
      <c r="H436" s="25">
        <f>1 + COUNTIFS($AS$6:$AS$950,"&gt;" &amp;$AS436, $F$6:$F$950, $F436)</f>
        <v>8</v>
      </c>
      <c r="I436" s="26">
        <f>IFERROR(VLOOKUP(C436,kolo1!$C$8:$H$133,6,0),0)</f>
        <v>0</v>
      </c>
      <c r="J436" s="27">
        <f>IFERROR(VLOOKUP(C436,kolo2!$C$8:$H$199,6,0),0)</f>
        <v>27.681660899653981</v>
      </c>
      <c r="K436" s="27">
        <f>IFERROR(VLOOKUP(C436,kolo3!$C$7:$H$169,6,0),0)</f>
        <v>0</v>
      </c>
      <c r="L436" s="27">
        <f>IFERROR(VLOOKUP(C436,kolo4!$C$6:$H$171,6,0),0)</f>
        <v>0</v>
      </c>
      <c r="M436" s="27">
        <f>IFERROR(VLOOKUP(C436,kolo5!$C$6:$H$150,6,0),0)</f>
        <v>0</v>
      </c>
      <c r="N436" s="27">
        <f>IFERROR(VLOOKUP(C436,kolo6!$C$6:$H$153,6,0),0)</f>
        <v>0</v>
      </c>
      <c r="O436" s="27">
        <f>IFERROR(VLOOKUP(C436,kolo7!$C$6:$H$64,6,0),0)</f>
        <v>0</v>
      </c>
      <c r="P436" s="28">
        <f>IFERROR(VLOOKUP(C436,kolo8!$C$6:$H$134,6,0),0)</f>
        <v>0</v>
      </c>
      <c r="Q436" s="29">
        <f t="array" ref="Q436">SUM(LARGE(I436:P436,{1,2,3,4,5}))</f>
        <v>27.681660899653981</v>
      </c>
      <c r="R436" s="30">
        <f>IFERROR(VLOOKUP(C436,kolo9!$C$6:$H$200,6,0),0)</f>
        <v>0</v>
      </c>
      <c r="S436" s="27">
        <f>IFERROR(VLOOKUP(C436,kolo10!$C$6:$H$103,6,0),0)</f>
        <v>0</v>
      </c>
      <c r="T436" s="27">
        <f>IFERROR(VLOOKUP(C436,kolo11!$C$6:$H$154,6,0),0)</f>
        <v>0</v>
      </c>
      <c r="U436" s="31">
        <f>IFERROR(VLOOKUP(C436,kolo12!$C$6:$H$153,6,0),0)</f>
        <v>0</v>
      </c>
      <c r="V436" s="31">
        <f>IFERROR(VLOOKUP(C436,kolo13!$C$6:$H$151,6,0),0)</f>
        <v>0</v>
      </c>
      <c r="W436" s="31">
        <f>IFERROR(VLOOKUP(C436,kolo14!$C$6:$H$137,6,0),0)</f>
        <v>0</v>
      </c>
      <c r="X436" s="31">
        <f>IFERROR(VLOOKUP(C436,kolo15!$C$6:$H$149,6,0),0)</f>
        <v>0</v>
      </c>
      <c r="Y436" s="32">
        <f>IFERROR(VLOOKUP(C436,kolo16!$C$6:$H$155,6,0),0)</f>
        <v>0</v>
      </c>
      <c r="Z436" s="33">
        <f t="array" ref="Z436">SUM(LARGE(R436:Y436,{1,2,3,4,5}))</f>
        <v>0</v>
      </c>
      <c r="AA436" s="30">
        <f>IFERROR(VLOOKUP(C436,kolo17!$C$6:$H$151,6,0),0)</f>
        <v>0</v>
      </c>
      <c r="AB436" s="27">
        <f>IFERROR(VLOOKUP(C436,kolo18!$C$6:$H$157,6,0),0)</f>
        <v>0</v>
      </c>
      <c r="AC436" s="27">
        <f>IFERROR(VLOOKUP(C436,kolo19!$C$6:$H$150,6,0),0)</f>
        <v>0</v>
      </c>
      <c r="AD436" s="31">
        <f>IFERROR(VLOOKUP(C436,kolo20!$C$6:$H$145,6,0),0)</f>
        <v>0</v>
      </c>
      <c r="AE436" s="31">
        <f>IFERROR(VLOOKUP(C436,kolo21!$C$6:$H$152,6,0),0)</f>
        <v>0</v>
      </c>
      <c r="AF436" s="31">
        <f>IFERROR(VLOOKUP(C436,kolo22!$C$6:$H$151,6,0),0)</f>
        <v>0</v>
      </c>
      <c r="AG436" s="31">
        <f>IFERROR(VLOOKUP(C436,kolo23!$C$6:$H$118,6,0),0)</f>
        <v>0</v>
      </c>
      <c r="AH436" s="32">
        <f>IFERROR(VLOOKUP(C436,kolo24!$C$6:$H$143,6,0),0)</f>
        <v>0</v>
      </c>
      <c r="AI436" s="33">
        <f t="array" ref="AI436">SUM(LARGE(AA436:AH436,{1,2,3,4,5}))</f>
        <v>0</v>
      </c>
      <c r="AJ436" s="30">
        <f>IFERROR(VLOOKUP(C436,kolo25!$C$6:$H$200,6,0),0)</f>
        <v>0</v>
      </c>
      <c r="AK436" s="27">
        <f>IFERROR(VLOOKUP(C436,kolo26!$C$6:$H$200,6,0),0)</f>
        <v>0</v>
      </c>
      <c r="AL436" s="27">
        <f>IFERROR(VLOOKUP(C436,kolo27!$C$6:$H$200,6,0),0)</f>
        <v>0</v>
      </c>
      <c r="AM436" s="31">
        <f>IFERROR(VLOOKUP(C436,kolo28!$C$6:$H$200,6,0),0)</f>
        <v>0</v>
      </c>
      <c r="AN436" s="31">
        <f>IFERROR(VLOOKUP(C436,kolo29!$C$6:$H$159,6,0),0)</f>
        <v>0</v>
      </c>
      <c r="AO436" s="31">
        <f>IFERROR(VLOOKUP(C436,kolo30!$C$6:$H$75,6,0),0)</f>
        <v>0</v>
      </c>
      <c r="AP436" s="31">
        <f>IFERROR(VLOOKUP(C436,kolo31!$C$6:$H$118,6,0),0)</f>
        <v>0</v>
      </c>
      <c r="AQ436" s="34">
        <f>IFERROR(VLOOKUP(C436,kolo32!$C$6:$H$200,6,0),0)</f>
        <v>0</v>
      </c>
      <c r="AR436" s="35">
        <f t="array" ref="AR436">SUM(LARGE(AJ436:AQ436,{1,2,3,4,5}))</f>
        <v>0</v>
      </c>
      <c r="AS436" s="36">
        <f>Q436+Z436+AI436+AR436</f>
        <v>27.681660899653981</v>
      </c>
    </row>
    <row r="437" spans="1:45" ht="20.399999999999999">
      <c r="A437" s="18">
        <f t="shared" si="12"/>
        <v>46</v>
      </c>
      <c r="B437" s="19" t="s">
        <v>47</v>
      </c>
      <c r="C437" s="20" t="str">
        <f>Popis!A170</f>
        <v>Lovrić Marinko</v>
      </c>
      <c r="D437" s="21">
        <f>Popis!B170</f>
        <v>1957</v>
      </c>
      <c r="E437" s="22" t="str">
        <f>LEFT($F437)</f>
        <v>M</v>
      </c>
      <c r="F437" s="23" t="str">
        <f>Popis!E170</f>
        <v>M65</v>
      </c>
      <c r="G437" s="24" t="s">
        <v>48</v>
      </c>
      <c r="H437" s="25">
        <f>1 + COUNTIFS($AS$6:$AS$950,"&gt;" &amp;$AS437, $F$6:$F$950, $F437)</f>
        <v>3</v>
      </c>
      <c r="I437" s="26">
        <f>IFERROR(VLOOKUP(C437,kolo1!$C$8:$H$133,6,0),0)</f>
        <v>0</v>
      </c>
      <c r="J437" s="27">
        <f>IFERROR(VLOOKUP(C437,kolo2!$C$8:$H$199,6,0),0)</f>
        <v>0</v>
      </c>
      <c r="K437" s="27">
        <f>IFERROR(VLOOKUP(C437,kolo3!$C$7:$H$169,6,0),0)</f>
        <v>27.056106837484631</v>
      </c>
      <c r="L437" s="27">
        <f>IFERROR(VLOOKUP(C437,kolo4!$C$6:$H$171,6,0),0)</f>
        <v>0</v>
      </c>
      <c r="M437" s="27">
        <f>IFERROR(VLOOKUP(C437,kolo5!$C$6:$H$150,6,0),0)</f>
        <v>0</v>
      </c>
      <c r="N437" s="27">
        <f>IFERROR(VLOOKUP(C437,kolo6!$C$6:$H$153,6,0),0)</f>
        <v>0</v>
      </c>
      <c r="O437" s="27">
        <f>IFERROR(VLOOKUP(C437,kolo7!$C$6:$H$64,6,0),0)</f>
        <v>0</v>
      </c>
      <c r="P437" s="28">
        <f>IFERROR(VLOOKUP(C437,kolo8!$C$6:$H$134,6,0),0)</f>
        <v>0</v>
      </c>
      <c r="Q437" s="29">
        <f t="array" ref="Q437">SUM(LARGE(I437:P437,{1,2,3,4,5}))</f>
        <v>27.056106837484631</v>
      </c>
      <c r="R437" s="30">
        <f>IFERROR(VLOOKUP(C437,kolo9!$C$6:$H$200,6,0),0)</f>
        <v>0</v>
      </c>
      <c r="S437" s="27">
        <f>IFERROR(VLOOKUP(C437,kolo10!$C$6:$H$103,6,0),0)</f>
        <v>0</v>
      </c>
      <c r="T437" s="27">
        <f>IFERROR(VLOOKUP(C437,kolo11!$C$6:$H$154,6,0),0)</f>
        <v>0</v>
      </c>
      <c r="U437" s="31">
        <f>IFERROR(VLOOKUP(C437,kolo12!$C$6:$H$153,6,0),0)</f>
        <v>0</v>
      </c>
      <c r="V437" s="31">
        <f>IFERROR(VLOOKUP(C437,kolo13!$C$6:$H$151,6,0),0)</f>
        <v>0</v>
      </c>
      <c r="W437" s="31">
        <f>IFERROR(VLOOKUP(C437,kolo14!$C$6:$H$137,6,0),0)</f>
        <v>0</v>
      </c>
      <c r="X437" s="31">
        <f>IFERROR(VLOOKUP(C437,kolo15!$C$6:$H$149,6,0),0)</f>
        <v>0</v>
      </c>
      <c r="Y437" s="32">
        <f>IFERROR(VLOOKUP(C437,kolo16!$C$6:$H$155,6,0),0)</f>
        <v>0</v>
      </c>
      <c r="Z437" s="33">
        <f t="array" ref="Z437">SUM(LARGE(R437:Y437,{1,2,3,4,5}))</f>
        <v>0</v>
      </c>
      <c r="AA437" s="30">
        <f>IFERROR(VLOOKUP(C437,kolo17!$C$6:$H$151,6,0),0)</f>
        <v>0</v>
      </c>
      <c r="AB437" s="27">
        <f>IFERROR(VLOOKUP(C437,kolo18!$C$6:$H$157,6,0),0)</f>
        <v>0</v>
      </c>
      <c r="AC437" s="27">
        <f>IFERROR(VLOOKUP(C437,kolo19!$C$6:$H$150,6,0),0)</f>
        <v>0</v>
      </c>
      <c r="AD437" s="31">
        <f>IFERROR(VLOOKUP(C437,kolo20!$C$6:$H$145,6,0),0)</f>
        <v>0</v>
      </c>
      <c r="AE437" s="31">
        <f>IFERROR(VLOOKUP(C437,kolo21!$C$6:$H$152,6,0),0)</f>
        <v>0</v>
      </c>
      <c r="AF437" s="31">
        <f>IFERROR(VLOOKUP(C437,kolo22!$C$6:$H$151,6,0),0)</f>
        <v>0</v>
      </c>
      <c r="AG437" s="31">
        <f>IFERROR(VLOOKUP(C437,kolo23!$C$6:$H$118,6,0),0)</f>
        <v>0</v>
      </c>
      <c r="AH437" s="32">
        <f>IFERROR(VLOOKUP(C437,kolo24!$C$6:$H$143,6,0),0)</f>
        <v>0</v>
      </c>
      <c r="AI437" s="33">
        <f t="array" ref="AI437">SUM(LARGE(AA437:AH437,{1,2,3,4,5}))</f>
        <v>0</v>
      </c>
      <c r="AJ437" s="30">
        <f>IFERROR(VLOOKUP(C437,kolo25!$C$6:$H$200,6,0),0)</f>
        <v>0</v>
      </c>
      <c r="AK437" s="27">
        <f>IFERROR(VLOOKUP(C437,kolo26!$C$6:$H$200,6,0),0)</f>
        <v>0</v>
      </c>
      <c r="AL437" s="27">
        <f>IFERROR(VLOOKUP(C437,kolo27!$C$6:$H$200,6,0),0)</f>
        <v>0</v>
      </c>
      <c r="AM437" s="31">
        <f>IFERROR(VLOOKUP(C437,kolo28!$C$6:$H$200,6,0),0)</f>
        <v>0</v>
      </c>
      <c r="AN437" s="31">
        <f>IFERROR(VLOOKUP(C437,kolo29!$C$6:$H$159,6,0),0)</f>
        <v>0</v>
      </c>
      <c r="AO437" s="31">
        <f>IFERROR(VLOOKUP(C437,kolo30!$C$6:$H$75,6,0),0)</f>
        <v>0</v>
      </c>
      <c r="AP437" s="31">
        <f>IFERROR(VLOOKUP(C437,kolo31!$C$6:$H$118,6,0),0)</f>
        <v>0</v>
      </c>
      <c r="AQ437" s="34">
        <f>IFERROR(VLOOKUP(C437,kolo32!$C$6:$H$200,6,0),0)</f>
        <v>0</v>
      </c>
      <c r="AR437" s="35">
        <f t="array" ref="AR437">SUM(LARGE(AJ437:AQ437,{1,2,3,4,5}))</f>
        <v>0</v>
      </c>
      <c r="AS437" s="36">
        <f>Q437+Z437+AI437+AR437</f>
        <v>27.056106837484631</v>
      </c>
    </row>
    <row r="438" spans="1:45" ht="20.399999999999999" hidden="1">
      <c r="A438" s="18">
        <f t="shared" si="12"/>
        <v>1</v>
      </c>
      <c r="B438" s="19" t="s">
        <v>47</v>
      </c>
      <c r="C438" s="20" t="str">
        <f>Popis!A443</f>
        <v>Bajan Jasmina</v>
      </c>
      <c r="D438" s="21">
        <f>Popis!B443</f>
        <v>1980</v>
      </c>
      <c r="E438" s="22" t="str">
        <f>LEFT($F438)</f>
        <v>Ž</v>
      </c>
      <c r="F438" s="23" t="str">
        <f>Popis!E443</f>
        <v>Ž40</v>
      </c>
      <c r="G438" s="24" t="s">
        <v>48</v>
      </c>
      <c r="H438" s="25">
        <f>1 + COUNTIFS($AS$6:$AS$950,"&gt;" &amp;$AS438, $F$6:$F$950, $F438)</f>
        <v>1</v>
      </c>
      <c r="I438" s="26">
        <f>IFERROR(VLOOKUP(C438,kolo1!$C$8:$H$133,6,0),0)</f>
        <v>38.445104045967533</v>
      </c>
      <c r="J438" s="27">
        <f>IFERROR(VLOOKUP(C438,kolo2!$C$8:$H$199,6,0),0)</f>
        <v>39.254124950407245</v>
      </c>
      <c r="K438" s="27">
        <f>IFERROR(VLOOKUP(C438,kolo3!$C$7:$H$169,6,0),0)</f>
        <v>38.08012094677072</v>
      </c>
      <c r="L438" s="27">
        <f>IFERROR(VLOOKUP(C438,kolo4!$C$6:$H$171,6,0),0)</f>
        <v>0</v>
      </c>
      <c r="M438" s="27">
        <f>IFERROR(VLOOKUP(C438,kolo5!$C$6:$H$150,6,0),0)</f>
        <v>0</v>
      </c>
      <c r="N438" s="27">
        <f>IFERROR(VLOOKUP(C438,kolo6!$C$6:$H$153,6,0),0)</f>
        <v>0</v>
      </c>
      <c r="O438" s="27">
        <f>IFERROR(VLOOKUP(C438,kolo7!$C$6:$H$64,6,0),0)</f>
        <v>0</v>
      </c>
      <c r="P438" s="28">
        <f>IFERROR(VLOOKUP(C438,kolo8!$C$6:$H$134,6,0),0)</f>
        <v>0</v>
      </c>
      <c r="Q438" s="29">
        <f t="array" ref="Q438">SUM(LARGE(I438:P438,{1,2,3,4,5}))</f>
        <v>115.7793499431455</v>
      </c>
      <c r="R438" s="30">
        <f>IFERROR(VLOOKUP(C438,kolo9!$C$6:$H$200,6,0),0)</f>
        <v>0</v>
      </c>
      <c r="S438" s="27">
        <f>IFERROR(VLOOKUP(C438,kolo10!$C$6:$H$103,6,0),0)</f>
        <v>0</v>
      </c>
      <c r="T438" s="27">
        <f>IFERROR(VLOOKUP(C438,kolo11!$C$6:$H$154,6,0),0)</f>
        <v>0</v>
      </c>
      <c r="U438" s="31">
        <f>IFERROR(VLOOKUP(C438,kolo12!$C$6:$H$153,6,0),0)</f>
        <v>0</v>
      </c>
      <c r="V438" s="31">
        <f>IFERROR(VLOOKUP(C438,kolo13!$C$6:$H$151,6,0),0)</f>
        <v>0</v>
      </c>
      <c r="W438" s="31">
        <f>IFERROR(VLOOKUP(C438,kolo14!$C$6:$H$137,6,0),0)</f>
        <v>0</v>
      </c>
      <c r="X438" s="31">
        <f>IFERROR(VLOOKUP(C438,kolo15!$C$6:$H$149,6,0),0)</f>
        <v>0</v>
      </c>
      <c r="Y438" s="32">
        <f>IFERROR(VLOOKUP(C438,kolo16!$C$6:$H$155,6,0),0)</f>
        <v>0</v>
      </c>
      <c r="Z438" s="33">
        <f t="array" ref="Z438">SUM(LARGE(R438:Y438,{1,2,3,4,5}))</f>
        <v>0</v>
      </c>
      <c r="AA438" s="30">
        <f>IFERROR(VLOOKUP(C438,kolo17!$C$6:$H$151,6,0),0)</f>
        <v>0</v>
      </c>
      <c r="AB438" s="27">
        <f>IFERROR(VLOOKUP(C438,kolo18!$C$6:$H$157,6,0),0)</f>
        <v>0</v>
      </c>
      <c r="AC438" s="27">
        <f>IFERROR(VLOOKUP(C438,kolo19!$C$6:$H$150,6,0),0)</f>
        <v>0</v>
      </c>
      <c r="AD438" s="31">
        <f>IFERROR(VLOOKUP(C438,kolo20!$C$6:$H$145,6,0),0)</f>
        <v>0</v>
      </c>
      <c r="AE438" s="31">
        <f>IFERROR(VLOOKUP(C438,kolo21!$C$6:$H$152,6,0),0)</f>
        <v>0</v>
      </c>
      <c r="AF438" s="31">
        <f>IFERROR(VLOOKUP(C438,kolo22!$C$6:$H$151,6,0),0)</f>
        <v>0</v>
      </c>
      <c r="AG438" s="31">
        <f>IFERROR(VLOOKUP(C438,kolo23!$C$6:$H$118,6,0),0)</f>
        <v>0</v>
      </c>
      <c r="AH438" s="32">
        <f>IFERROR(VLOOKUP(C438,kolo24!$C$6:$H$143,6,0),0)</f>
        <v>0</v>
      </c>
      <c r="AI438" s="33">
        <f t="array" ref="AI438">SUM(LARGE(AA438:AH438,{1,2,3,4,5}))</f>
        <v>0</v>
      </c>
      <c r="AJ438" s="30">
        <f>IFERROR(VLOOKUP(C438,kolo25!$C$6:$H$200,6,0),0)</f>
        <v>0</v>
      </c>
      <c r="AK438" s="27">
        <f>IFERROR(VLOOKUP(C438,kolo26!$C$6:$H$200,6,0),0)</f>
        <v>0</v>
      </c>
      <c r="AL438" s="27">
        <f>IFERROR(VLOOKUP(C438,kolo27!$C$6:$H$200,6,0),0)</f>
        <v>0</v>
      </c>
      <c r="AM438" s="31">
        <f>IFERROR(VLOOKUP(C438,kolo28!$C$6:$H$200,6,0),0)</f>
        <v>0</v>
      </c>
      <c r="AN438" s="31">
        <f>IFERROR(VLOOKUP(C438,kolo29!$C$6:$H$159,6,0),0)</f>
        <v>0</v>
      </c>
      <c r="AO438" s="31">
        <f>IFERROR(VLOOKUP(C438,kolo30!$C$6:$H$75,6,0),0)</f>
        <v>0</v>
      </c>
      <c r="AP438" s="31">
        <f>IFERROR(VLOOKUP(C438,kolo31!$C$6:$H$118,6,0),0)</f>
        <v>0</v>
      </c>
      <c r="AQ438" s="34">
        <f>IFERROR(VLOOKUP(C438,kolo32!$C$6:$H$200,6,0),0)</f>
        <v>0</v>
      </c>
      <c r="AR438" s="35">
        <f t="array" ref="AR438">SUM(LARGE(AJ438:AQ438,{1,2,3,4,5}))</f>
        <v>0</v>
      </c>
      <c r="AS438" s="36">
        <f>Q438+Z438+AI438+AR438</f>
        <v>115.7793499431455</v>
      </c>
    </row>
    <row r="439" spans="1:45" ht="20.399999999999999" hidden="1">
      <c r="A439" s="18">
        <f t="shared" si="12"/>
        <v>20</v>
      </c>
      <c r="B439" s="19" t="s">
        <v>47</v>
      </c>
      <c r="C439" s="20" t="str">
        <f>Popis!A444</f>
        <v>Jurić Moric Katarina</v>
      </c>
      <c r="D439" s="21">
        <f>Popis!B444</f>
        <v>1980</v>
      </c>
      <c r="E439" s="22" t="str">
        <f>LEFT($F439)</f>
        <v>Ž</v>
      </c>
      <c r="F439" s="23" t="str">
        <f>Popis!E444</f>
        <v>Ž40</v>
      </c>
      <c r="G439" s="24" t="s">
        <v>48</v>
      </c>
      <c r="H439" s="25">
        <f>1 + COUNTIFS($AS$6:$AS$950,"&gt;" &amp;$AS439, $F$6:$F$950, $F439)</f>
        <v>5</v>
      </c>
      <c r="I439" s="26">
        <f>IFERROR(VLOOKUP(C439,kolo1!$C$8:$H$133,6,0),0)</f>
        <v>34.699471244515173</v>
      </c>
      <c r="J439" s="27">
        <f>IFERROR(VLOOKUP(C439,kolo2!$C$8:$H$199,6,0),0)</f>
        <v>0</v>
      </c>
      <c r="K439" s="27">
        <f>IFERROR(VLOOKUP(C439,kolo3!$C$7:$H$169,6,0),0)</f>
        <v>0</v>
      </c>
      <c r="L439" s="27">
        <f>IFERROR(VLOOKUP(C439,kolo4!$C$6:$H$171,6,0),0)</f>
        <v>0</v>
      </c>
      <c r="M439" s="27">
        <f>IFERROR(VLOOKUP(C439,kolo5!$C$6:$H$150,6,0),0)</f>
        <v>0</v>
      </c>
      <c r="N439" s="27">
        <f>IFERROR(VLOOKUP(C439,kolo6!$C$6:$H$153,6,0),0)</f>
        <v>0</v>
      </c>
      <c r="O439" s="27">
        <f>IFERROR(VLOOKUP(C439,kolo7!$C$6:$H$64,6,0),0)</f>
        <v>0</v>
      </c>
      <c r="P439" s="28">
        <f>IFERROR(VLOOKUP(C439,kolo8!$C$6:$H$134,6,0),0)</f>
        <v>0</v>
      </c>
      <c r="Q439" s="29">
        <f t="array" ref="Q439">SUM(LARGE(I439:P439,{1,2,3,4,5}))</f>
        <v>34.699471244515173</v>
      </c>
      <c r="R439" s="30">
        <f>IFERROR(VLOOKUP(C439,kolo9!$C$6:$H$200,6,0),0)</f>
        <v>0</v>
      </c>
      <c r="S439" s="27">
        <f>IFERROR(VLOOKUP(C439,kolo10!$C$6:$H$103,6,0),0)</f>
        <v>0</v>
      </c>
      <c r="T439" s="27">
        <f>IFERROR(VLOOKUP(C439,kolo11!$C$6:$H$154,6,0),0)</f>
        <v>0</v>
      </c>
      <c r="U439" s="31">
        <f>IFERROR(VLOOKUP(C439,kolo12!$C$6:$H$153,6,0),0)</f>
        <v>0</v>
      </c>
      <c r="V439" s="31">
        <f>IFERROR(VLOOKUP(C439,kolo13!$C$6:$H$151,6,0),0)</f>
        <v>0</v>
      </c>
      <c r="W439" s="31">
        <f>IFERROR(VLOOKUP(C439,kolo14!$C$6:$H$137,6,0),0)</f>
        <v>0</v>
      </c>
      <c r="X439" s="31">
        <f>IFERROR(VLOOKUP(C439,kolo15!$C$6:$H$149,6,0),0)</f>
        <v>0</v>
      </c>
      <c r="Y439" s="32">
        <f>IFERROR(VLOOKUP(C439,kolo16!$C$6:$H$155,6,0),0)</f>
        <v>0</v>
      </c>
      <c r="Z439" s="33">
        <f t="array" ref="Z439">SUM(LARGE(R439:Y439,{1,2,3,4,5}))</f>
        <v>0</v>
      </c>
      <c r="AA439" s="30">
        <f>IFERROR(VLOOKUP(C439,kolo17!$C$6:$H$151,6,0),0)</f>
        <v>0</v>
      </c>
      <c r="AB439" s="27">
        <f>IFERROR(VLOOKUP(C439,kolo18!$C$6:$H$157,6,0),0)</f>
        <v>0</v>
      </c>
      <c r="AC439" s="27">
        <f>IFERROR(VLOOKUP(C439,kolo19!$C$6:$H$150,6,0),0)</f>
        <v>0</v>
      </c>
      <c r="AD439" s="31">
        <f>IFERROR(VLOOKUP(C439,kolo20!$C$6:$H$145,6,0),0)</f>
        <v>0</v>
      </c>
      <c r="AE439" s="31">
        <f>IFERROR(VLOOKUP(C439,kolo21!$C$6:$H$152,6,0),0)</f>
        <v>0</v>
      </c>
      <c r="AF439" s="31">
        <f>IFERROR(VLOOKUP(C439,kolo22!$C$6:$H$151,6,0),0)</f>
        <v>0</v>
      </c>
      <c r="AG439" s="31">
        <f>IFERROR(VLOOKUP(C439,kolo23!$C$6:$H$118,6,0),0)</f>
        <v>0</v>
      </c>
      <c r="AH439" s="32">
        <f>IFERROR(VLOOKUP(C439,kolo24!$C$6:$H$143,6,0),0)</f>
        <v>0</v>
      </c>
      <c r="AI439" s="33">
        <f t="array" ref="AI439">SUM(LARGE(AA439:AH439,{1,2,3,4,5}))</f>
        <v>0</v>
      </c>
      <c r="AJ439" s="30">
        <f>IFERROR(VLOOKUP(C439,kolo25!$C$6:$H$200,6,0),0)</f>
        <v>0</v>
      </c>
      <c r="AK439" s="27">
        <f>IFERROR(VLOOKUP(C439,kolo26!$C$6:$H$200,6,0),0)</f>
        <v>0</v>
      </c>
      <c r="AL439" s="27">
        <f>IFERROR(VLOOKUP(C439,kolo27!$C$6:$H$200,6,0),0)</f>
        <v>0</v>
      </c>
      <c r="AM439" s="31">
        <f>IFERROR(VLOOKUP(C439,kolo28!$C$6:$H$200,6,0),0)</f>
        <v>0</v>
      </c>
      <c r="AN439" s="31">
        <f>IFERROR(VLOOKUP(C439,kolo29!$C$6:$H$159,6,0),0)</f>
        <v>0</v>
      </c>
      <c r="AO439" s="31">
        <f>IFERROR(VLOOKUP(C439,kolo30!$C$6:$H$75,6,0),0)</f>
        <v>0</v>
      </c>
      <c r="AP439" s="31">
        <f>IFERROR(VLOOKUP(C439,kolo31!$C$6:$H$118,6,0),0)</f>
        <v>0</v>
      </c>
      <c r="AQ439" s="34">
        <f>IFERROR(VLOOKUP(C439,kolo32!$C$6:$H$200,6,0),0)</f>
        <v>0</v>
      </c>
      <c r="AR439" s="35">
        <f t="array" ref="AR439">SUM(LARGE(AJ439:AQ439,{1,2,3,4,5}))</f>
        <v>0</v>
      </c>
      <c r="AS439" s="36">
        <f>Q439+Z439+AI439+AR439</f>
        <v>34.699471244515173</v>
      </c>
    </row>
    <row r="440" spans="1:45" ht="20.399999999999999" hidden="1">
      <c r="A440" s="18">
        <f t="shared" si="12"/>
        <v>11</v>
      </c>
      <c r="B440" s="19" t="s">
        <v>47</v>
      </c>
      <c r="C440" s="20" t="str">
        <f>Popis!A445</f>
        <v>Morić Lucija</v>
      </c>
      <c r="D440" s="21">
        <f>Popis!B445</f>
        <v>2001</v>
      </c>
      <c r="E440" s="22" t="str">
        <f>LEFT($F440)</f>
        <v>Ž</v>
      </c>
      <c r="F440" s="23" t="str">
        <f>Popis!E445</f>
        <v>ŽS</v>
      </c>
      <c r="G440" s="24" t="s">
        <v>48</v>
      </c>
      <c r="H440" s="25">
        <f>1 + COUNTIFS($AS$6:$AS$950,"&gt;" &amp;$AS440, $F$6:$F$950, $F440)</f>
        <v>3</v>
      </c>
      <c r="I440" s="26">
        <f>IFERROR(VLOOKUP(C440,kolo1!$C$8:$H$133,6,0),0)</f>
        <v>29.777582818779269</v>
      </c>
      <c r="J440" s="27">
        <f>IFERROR(VLOOKUP(C440,kolo2!$C$8:$H$199,6,0),0)</f>
        <v>0</v>
      </c>
      <c r="K440" s="27">
        <f>IFERROR(VLOOKUP(C440,kolo3!$C$7:$H$169,6,0),0)</f>
        <v>30.98233527970676</v>
      </c>
      <c r="L440" s="27">
        <f>IFERROR(VLOOKUP(C440,kolo4!$C$6:$H$171,6,0),0)</f>
        <v>0</v>
      </c>
      <c r="M440" s="27">
        <f>IFERROR(VLOOKUP(C440,kolo5!$C$6:$H$150,6,0),0)</f>
        <v>0</v>
      </c>
      <c r="N440" s="27">
        <f>IFERROR(VLOOKUP(C440,kolo6!$C$6:$H$153,6,0),0)</f>
        <v>0</v>
      </c>
      <c r="O440" s="27">
        <f>IFERROR(VLOOKUP(C440,kolo7!$C$6:$H$64,6,0),0)</f>
        <v>0</v>
      </c>
      <c r="P440" s="28">
        <f>IFERROR(VLOOKUP(C440,kolo8!$C$6:$H$134,6,0),0)</f>
        <v>0</v>
      </c>
      <c r="Q440" s="29">
        <f t="array" ref="Q440">SUM(LARGE(I440:P440,{1,2,3,4,5}))</f>
        <v>60.759918098486025</v>
      </c>
      <c r="R440" s="30">
        <f>IFERROR(VLOOKUP(C440,kolo9!$C$6:$H$200,6,0),0)</f>
        <v>0</v>
      </c>
      <c r="S440" s="27">
        <f>IFERROR(VLOOKUP(C440,kolo10!$C$6:$H$103,6,0),0)</f>
        <v>0</v>
      </c>
      <c r="T440" s="27">
        <f>IFERROR(VLOOKUP(C440,kolo11!$C$6:$H$154,6,0),0)</f>
        <v>0</v>
      </c>
      <c r="U440" s="31">
        <f>IFERROR(VLOOKUP(C440,kolo12!$C$6:$H$153,6,0),0)</f>
        <v>0</v>
      </c>
      <c r="V440" s="31">
        <f>IFERROR(VLOOKUP(C440,kolo13!$C$6:$H$151,6,0),0)</f>
        <v>0</v>
      </c>
      <c r="W440" s="31">
        <f>IFERROR(VLOOKUP(C440,kolo14!$C$6:$H$137,6,0),0)</f>
        <v>0</v>
      </c>
      <c r="X440" s="31">
        <f>IFERROR(VLOOKUP(C440,kolo15!$C$6:$H$149,6,0),0)</f>
        <v>0</v>
      </c>
      <c r="Y440" s="32">
        <f>IFERROR(VLOOKUP(C440,kolo16!$C$6:$H$155,6,0),0)</f>
        <v>0</v>
      </c>
      <c r="Z440" s="33">
        <f t="array" ref="Z440">SUM(LARGE(R440:Y440,{1,2,3,4,5}))</f>
        <v>0</v>
      </c>
      <c r="AA440" s="30">
        <f>IFERROR(VLOOKUP(C440,kolo17!$C$6:$H$151,6,0),0)</f>
        <v>0</v>
      </c>
      <c r="AB440" s="27">
        <f>IFERROR(VLOOKUP(C440,kolo18!$C$6:$H$157,6,0),0)</f>
        <v>0</v>
      </c>
      <c r="AC440" s="27">
        <f>IFERROR(VLOOKUP(C440,kolo19!$C$6:$H$150,6,0),0)</f>
        <v>0</v>
      </c>
      <c r="AD440" s="31">
        <f>IFERROR(VLOOKUP(C440,kolo20!$C$6:$H$145,6,0),0)</f>
        <v>0</v>
      </c>
      <c r="AE440" s="31">
        <f>IFERROR(VLOOKUP(C440,kolo21!$C$6:$H$152,6,0),0)</f>
        <v>0</v>
      </c>
      <c r="AF440" s="31">
        <f>IFERROR(VLOOKUP(C440,kolo22!$C$6:$H$151,6,0),0)</f>
        <v>0</v>
      </c>
      <c r="AG440" s="31">
        <f>IFERROR(VLOOKUP(C440,kolo23!$C$6:$H$118,6,0),0)</f>
        <v>0</v>
      </c>
      <c r="AH440" s="32">
        <f>IFERROR(VLOOKUP(C440,kolo24!$C$6:$H$143,6,0),0)</f>
        <v>0</v>
      </c>
      <c r="AI440" s="33">
        <f t="array" ref="AI440">SUM(LARGE(AA440:AH440,{1,2,3,4,5}))</f>
        <v>0</v>
      </c>
      <c r="AJ440" s="30">
        <f>IFERROR(VLOOKUP(C440,kolo25!$C$6:$H$200,6,0),0)</f>
        <v>0</v>
      </c>
      <c r="AK440" s="27">
        <f>IFERROR(VLOOKUP(C440,kolo26!$C$6:$H$200,6,0),0)</f>
        <v>0</v>
      </c>
      <c r="AL440" s="27">
        <f>IFERROR(VLOOKUP(C440,kolo27!$C$6:$H$200,6,0),0)</f>
        <v>0</v>
      </c>
      <c r="AM440" s="31">
        <f>IFERROR(VLOOKUP(C440,kolo28!$C$6:$H$200,6,0),0)</f>
        <v>0</v>
      </c>
      <c r="AN440" s="31">
        <f>IFERROR(VLOOKUP(C440,kolo29!$C$6:$H$159,6,0),0)</f>
        <v>0</v>
      </c>
      <c r="AO440" s="31">
        <f>IFERROR(VLOOKUP(C440,kolo30!$C$6:$H$75,6,0),0)</f>
        <v>0</v>
      </c>
      <c r="AP440" s="31">
        <f>IFERROR(VLOOKUP(C440,kolo31!$C$6:$H$118,6,0),0)</f>
        <v>0</v>
      </c>
      <c r="AQ440" s="34">
        <f>IFERROR(VLOOKUP(C440,kolo32!$C$6:$H$200,6,0),0)</f>
        <v>0</v>
      </c>
      <c r="AR440" s="35">
        <f t="array" ref="AR440">SUM(LARGE(AJ440:AQ440,{1,2,3,4,5}))</f>
        <v>0</v>
      </c>
      <c r="AS440" s="36">
        <f>Q440+Z440+AI440+AR440</f>
        <v>60.759918098486025</v>
      </c>
    </row>
    <row r="441" spans="1:45" ht="20.399999999999999">
      <c r="A441" s="18">
        <f t="shared" si="12"/>
        <v>47</v>
      </c>
      <c r="B441" s="19" t="s">
        <v>47</v>
      </c>
      <c r="C441" s="20" t="str">
        <f>Popis!A428</f>
        <v>Milunović Zoran</v>
      </c>
      <c r="D441" s="21">
        <f>Popis!B428</f>
        <v>0</v>
      </c>
      <c r="E441" s="22" t="str">
        <f>LEFT($F441)</f>
        <v>M</v>
      </c>
      <c r="F441" s="23" t="str">
        <f>Popis!E428</f>
        <v>Mun</v>
      </c>
      <c r="G441" s="24" t="s">
        <v>48</v>
      </c>
      <c r="H441" s="25">
        <f>1 + COUNTIFS($AS$6:$AS$950,"&gt;" &amp;$AS441, $F$6:$F$950, $F441)</f>
        <v>10</v>
      </c>
      <c r="I441" s="26">
        <f>IFERROR(VLOOKUP(C441,kolo1!$C$8:$H$133,6,0),0)</f>
        <v>26.556729967983859</v>
      </c>
      <c r="J441" s="27">
        <f>IFERROR(VLOOKUP(C441,kolo2!$C$8:$H$199,6,0),0)</f>
        <v>0</v>
      </c>
      <c r="K441" s="27">
        <f>IFERROR(VLOOKUP(C441,kolo3!$C$7:$H$169,6,0),0)</f>
        <v>0</v>
      </c>
      <c r="L441" s="27">
        <f>IFERROR(VLOOKUP(C441,kolo4!$C$6:$H$171,6,0),0)</f>
        <v>0</v>
      </c>
      <c r="M441" s="27">
        <f>IFERROR(VLOOKUP(C441,kolo5!$C$6:$H$150,6,0),0)</f>
        <v>0</v>
      </c>
      <c r="N441" s="27">
        <f>IFERROR(VLOOKUP(C441,kolo6!$C$6:$H$153,6,0),0)</f>
        <v>0</v>
      </c>
      <c r="O441" s="27">
        <f>IFERROR(VLOOKUP(C441,kolo7!$C$6:$H$64,6,0),0)</f>
        <v>0</v>
      </c>
      <c r="P441" s="28">
        <f>IFERROR(VLOOKUP(C441,kolo8!$C$6:$H$134,6,0),0)</f>
        <v>0</v>
      </c>
      <c r="Q441" s="29">
        <f t="array" ref="Q441">SUM(LARGE(I441:P441,{1,2,3,4,5}))</f>
        <v>26.556729967983859</v>
      </c>
      <c r="R441" s="30">
        <f>IFERROR(VLOOKUP(C441,kolo9!$C$6:$H$200,6,0),0)</f>
        <v>0</v>
      </c>
      <c r="S441" s="27">
        <f>IFERROR(VLOOKUP(C441,kolo10!$C$6:$H$103,6,0),0)</f>
        <v>0</v>
      </c>
      <c r="T441" s="27">
        <f>IFERROR(VLOOKUP(C441,kolo11!$C$6:$H$154,6,0),0)</f>
        <v>0</v>
      </c>
      <c r="U441" s="31">
        <f>IFERROR(VLOOKUP(C441,kolo12!$C$6:$H$153,6,0),0)</f>
        <v>0</v>
      </c>
      <c r="V441" s="31">
        <f>IFERROR(VLOOKUP(C441,kolo13!$C$6:$H$151,6,0),0)</f>
        <v>0</v>
      </c>
      <c r="W441" s="31">
        <f>IFERROR(VLOOKUP(C441,kolo14!$C$6:$H$137,6,0),0)</f>
        <v>0</v>
      </c>
      <c r="X441" s="31">
        <f>IFERROR(VLOOKUP(C441,kolo15!$C$6:$H$149,6,0),0)</f>
        <v>0</v>
      </c>
      <c r="Y441" s="32">
        <f>IFERROR(VLOOKUP(C441,kolo16!$C$6:$H$155,6,0),0)</f>
        <v>0</v>
      </c>
      <c r="Z441" s="33">
        <f t="array" ref="Z441">SUM(LARGE(R441:Y441,{1,2,3,4,5}))</f>
        <v>0</v>
      </c>
      <c r="AA441" s="30">
        <f>IFERROR(VLOOKUP(C441,kolo17!$C$6:$H$151,6,0),0)</f>
        <v>0</v>
      </c>
      <c r="AB441" s="27">
        <f>IFERROR(VLOOKUP(C441,kolo18!$C$6:$H$157,6,0),0)</f>
        <v>0</v>
      </c>
      <c r="AC441" s="27">
        <f>IFERROR(VLOOKUP(C441,kolo19!$C$6:$H$150,6,0),0)</f>
        <v>0</v>
      </c>
      <c r="AD441" s="31">
        <f>IFERROR(VLOOKUP(C441,kolo20!$C$6:$H$145,6,0),0)</f>
        <v>0</v>
      </c>
      <c r="AE441" s="31">
        <f>IFERROR(VLOOKUP(C441,kolo21!$C$6:$H$152,6,0),0)</f>
        <v>0</v>
      </c>
      <c r="AF441" s="31">
        <f>IFERROR(VLOOKUP(C441,kolo22!$C$6:$H$151,6,0),0)</f>
        <v>0</v>
      </c>
      <c r="AG441" s="31">
        <f>IFERROR(VLOOKUP(C441,kolo23!$C$6:$H$118,6,0),0)</f>
        <v>0</v>
      </c>
      <c r="AH441" s="32">
        <f>IFERROR(VLOOKUP(C441,kolo24!$C$6:$H$143,6,0),0)</f>
        <v>0</v>
      </c>
      <c r="AI441" s="33">
        <f t="array" ref="AI441">SUM(LARGE(AA441:AH441,{1,2,3,4,5}))</f>
        <v>0</v>
      </c>
      <c r="AJ441" s="30">
        <f>IFERROR(VLOOKUP(C441,kolo25!$C$6:$H$200,6,0),0)</f>
        <v>0</v>
      </c>
      <c r="AK441" s="27">
        <f>IFERROR(VLOOKUP(C441,kolo26!$C$6:$H$200,6,0),0)</f>
        <v>0</v>
      </c>
      <c r="AL441" s="27">
        <f>IFERROR(VLOOKUP(C441,kolo27!$C$6:$H$200,6,0),0)</f>
        <v>0</v>
      </c>
      <c r="AM441" s="31">
        <f>IFERROR(VLOOKUP(C441,kolo28!$C$6:$H$200,6,0),0)</f>
        <v>0</v>
      </c>
      <c r="AN441" s="31">
        <f>IFERROR(VLOOKUP(C441,kolo29!$C$6:$H$159,6,0),0)</f>
        <v>0</v>
      </c>
      <c r="AO441" s="31">
        <f>IFERROR(VLOOKUP(C441,kolo30!$C$6:$H$75,6,0),0)</f>
        <v>0</v>
      </c>
      <c r="AP441" s="31">
        <f>IFERROR(VLOOKUP(C441,kolo31!$C$6:$H$118,6,0),0)</f>
        <v>0</v>
      </c>
      <c r="AQ441" s="34">
        <f>IFERROR(VLOOKUP(C441,kolo32!$C$6:$H$200,6,0),0)</f>
        <v>0</v>
      </c>
      <c r="AR441" s="35">
        <f t="array" ref="AR441">SUM(LARGE(AJ441:AQ441,{1,2,3,4,5}))</f>
        <v>0</v>
      </c>
      <c r="AS441" s="36">
        <f>Q441+Z441+AI441+AR441</f>
        <v>26.556729967983859</v>
      </c>
    </row>
    <row r="442" spans="1:45" ht="20.399999999999999" hidden="1">
      <c r="A442" s="18">
        <f t="shared" si="12"/>
        <v>25</v>
      </c>
      <c r="B442" s="19" t="s">
        <v>47</v>
      </c>
      <c r="C442" s="20" t="str">
        <f>Popis!A447</f>
        <v>Belšak Emanuela</v>
      </c>
      <c r="D442" s="21">
        <f>Popis!B447</f>
        <v>1989</v>
      </c>
      <c r="E442" s="22" t="str">
        <f>LEFT($F442)</f>
        <v>Ž</v>
      </c>
      <c r="F442" s="23" t="str">
        <f>Popis!E447</f>
        <v>ŽS</v>
      </c>
      <c r="G442" s="24" t="s">
        <v>48</v>
      </c>
      <c r="H442" s="25">
        <f>1 + COUNTIFS($AS$6:$AS$950,"&gt;" &amp;$AS442, $F$6:$F$950, $F442)</f>
        <v>6</v>
      </c>
      <c r="I442" s="26">
        <f>IFERROR(VLOOKUP(C442,kolo1!$C$8:$H$133,6,0),0)</f>
        <v>24.565702462574549</v>
      </c>
      <c r="J442" s="27">
        <f>IFERROR(VLOOKUP(C442,kolo2!$C$8:$H$199,6,0),0)</f>
        <v>0</v>
      </c>
      <c r="K442" s="27">
        <f>IFERROR(VLOOKUP(C442,kolo3!$C$7:$H$169,6,0),0)</f>
        <v>0</v>
      </c>
      <c r="L442" s="27">
        <f>IFERROR(VLOOKUP(C442,kolo4!$C$6:$H$171,6,0),0)</f>
        <v>0</v>
      </c>
      <c r="M442" s="27">
        <f>IFERROR(VLOOKUP(C442,kolo5!$C$6:$H$150,6,0),0)</f>
        <v>0</v>
      </c>
      <c r="N442" s="27">
        <f>IFERROR(VLOOKUP(C442,kolo6!$C$6:$H$153,6,0),0)</f>
        <v>0</v>
      </c>
      <c r="O442" s="27">
        <f>IFERROR(VLOOKUP(C442,kolo7!$C$6:$H$64,6,0),0)</f>
        <v>0</v>
      </c>
      <c r="P442" s="28">
        <f>IFERROR(VLOOKUP(C442,kolo8!$C$6:$H$134,6,0),0)</f>
        <v>0</v>
      </c>
      <c r="Q442" s="29">
        <f t="array" ref="Q442">SUM(LARGE(I442:P442,{1,2,3,4,5}))</f>
        <v>24.565702462574549</v>
      </c>
      <c r="R442" s="30">
        <f>IFERROR(VLOOKUP(C442,kolo9!$C$6:$H$200,6,0),0)</f>
        <v>0</v>
      </c>
      <c r="S442" s="27">
        <f>IFERROR(VLOOKUP(C442,kolo10!$C$6:$H$103,6,0),0)</f>
        <v>0</v>
      </c>
      <c r="T442" s="27">
        <f>IFERROR(VLOOKUP(C442,kolo11!$C$6:$H$154,6,0),0)</f>
        <v>0</v>
      </c>
      <c r="U442" s="31">
        <f>IFERROR(VLOOKUP(C442,kolo12!$C$6:$H$153,6,0),0)</f>
        <v>0</v>
      </c>
      <c r="V442" s="31">
        <f>IFERROR(VLOOKUP(C442,kolo13!$C$6:$H$151,6,0),0)</f>
        <v>0</v>
      </c>
      <c r="W442" s="31">
        <f>IFERROR(VLOOKUP(C442,kolo14!$C$6:$H$137,6,0),0)</f>
        <v>0</v>
      </c>
      <c r="X442" s="31">
        <f>IFERROR(VLOOKUP(C442,kolo15!$C$6:$H$149,6,0),0)</f>
        <v>0</v>
      </c>
      <c r="Y442" s="32">
        <f>IFERROR(VLOOKUP(C442,kolo16!$C$6:$H$155,6,0),0)</f>
        <v>0</v>
      </c>
      <c r="Z442" s="33">
        <f t="array" ref="Z442">SUM(LARGE(R442:Y442,{1,2,3,4,5}))</f>
        <v>0</v>
      </c>
      <c r="AA442" s="30">
        <f>IFERROR(VLOOKUP(C442,kolo17!$C$6:$H$151,6,0),0)</f>
        <v>0</v>
      </c>
      <c r="AB442" s="27">
        <f>IFERROR(VLOOKUP(C442,kolo18!$C$6:$H$157,6,0),0)</f>
        <v>0</v>
      </c>
      <c r="AC442" s="27">
        <f>IFERROR(VLOOKUP(C442,kolo19!$C$6:$H$150,6,0),0)</f>
        <v>0</v>
      </c>
      <c r="AD442" s="31">
        <f>IFERROR(VLOOKUP(C442,kolo20!$C$6:$H$145,6,0),0)</f>
        <v>0</v>
      </c>
      <c r="AE442" s="31">
        <f>IFERROR(VLOOKUP(C442,kolo21!$C$6:$H$152,6,0),0)</f>
        <v>0</v>
      </c>
      <c r="AF442" s="31">
        <f>IFERROR(VLOOKUP(C442,kolo22!$C$6:$H$151,6,0),0)</f>
        <v>0</v>
      </c>
      <c r="AG442" s="31">
        <f>IFERROR(VLOOKUP(C442,kolo23!$C$6:$H$118,6,0),0)</f>
        <v>0</v>
      </c>
      <c r="AH442" s="32">
        <f>IFERROR(VLOOKUP(C442,kolo24!$C$6:$H$143,6,0),0)</f>
        <v>0</v>
      </c>
      <c r="AI442" s="33">
        <f t="array" ref="AI442">SUM(LARGE(AA442:AH442,{1,2,3,4,5}))</f>
        <v>0</v>
      </c>
      <c r="AJ442" s="30">
        <f>IFERROR(VLOOKUP(C442,kolo25!$C$6:$H$200,6,0),0)</f>
        <v>0</v>
      </c>
      <c r="AK442" s="27">
        <f>IFERROR(VLOOKUP(C442,kolo26!$C$6:$H$200,6,0),0)</f>
        <v>0</v>
      </c>
      <c r="AL442" s="27">
        <f>IFERROR(VLOOKUP(C442,kolo27!$C$6:$H$200,6,0),0)</f>
        <v>0</v>
      </c>
      <c r="AM442" s="31">
        <f>IFERROR(VLOOKUP(C442,kolo28!$C$6:$H$200,6,0),0)</f>
        <v>0</v>
      </c>
      <c r="AN442" s="31">
        <f>IFERROR(VLOOKUP(C442,kolo29!$C$6:$H$159,6,0),0)</f>
        <v>0</v>
      </c>
      <c r="AO442" s="31">
        <f>IFERROR(VLOOKUP(C442,kolo30!$C$6:$H$75,6,0),0)</f>
        <v>0</v>
      </c>
      <c r="AP442" s="31">
        <f>IFERROR(VLOOKUP(C442,kolo31!$C$6:$H$118,6,0),0)</f>
        <v>0</v>
      </c>
      <c r="AQ442" s="34">
        <f>IFERROR(VLOOKUP(C442,kolo32!$C$6:$H$200,6,0),0)</f>
        <v>0</v>
      </c>
      <c r="AR442" s="35">
        <f t="array" ref="AR442">SUM(LARGE(AJ442:AQ442,{1,2,3,4,5}))</f>
        <v>0</v>
      </c>
      <c r="AS442" s="36">
        <f>Q442+Z442+AI442+AR442</f>
        <v>24.565702462574549</v>
      </c>
    </row>
    <row r="443" spans="1:45" ht="20.399999999999999" hidden="1">
      <c r="A443" s="18">
        <f t="shared" si="12"/>
        <v>27</v>
      </c>
      <c r="B443" s="19" t="s">
        <v>47</v>
      </c>
      <c r="C443" s="20" t="str">
        <f>Popis!A448</f>
        <v>Ivetić Ema</v>
      </c>
      <c r="D443" s="21">
        <f>Popis!B448</f>
        <v>2002</v>
      </c>
      <c r="E443" s="22" t="str">
        <f>LEFT($F443)</f>
        <v>Ž</v>
      </c>
      <c r="F443" s="23" t="str">
        <f>Popis!E448</f>
        <v>ŽS</v>
      </c>
      <c r="G443" s="24" t="s">
        <v>48</v>
      </c>
      <c r="H443" s="25">
        <f>1 + COUNTIFS($AS$6:$AS$950,"&gt;" &amp;$AS443, $F$6:$F$950, $F443)</f>
        <v>7</v>
      </c>
      <c r="I443" s="26">
        <f>IFERROR(VLOOKUP(C443,kolo1!$C$8:$H$133,6,0),0)</f>
        <v>22.930934911242602</v>
      </c>
      <c r="J443" s="27">
        <f>IFERROR(VLOOKUP(C443,kolo2!$C$8:$H$199,6,0),0)</f>
        <v>0</v>
      </c>
      <c r="K443" s="27">
        <f>IFERROR(VLOOKUP(C443,kolo3!$C$7:$H$169,6,0),0)</f>
        <v>0</v>
      </c>
      <c r="L443" s="27">
        <f>IFERROR(VLOOKUP(C443,kolo4!$C$6:$H$171,6,0),0)</f>
        <v>0</v>
      </c>
      <c r="M443" s="27">
        <f>IFERROR(VLOOKUP(C443,kolo5!$C$6:$H$150,6,0),0)</f>
        <v>0</v>
      </c>
      <c r="N443" s="27">
        <f>IFERROR(VLOOKUP(C443,kolo6!$C$6:$H$153,6,0),0)</f>
        <v>0</v>
      </c>
      <c r="O443" s="27">
        <f>IFERROR(VLOOKUP(C443,kolo7!$C$6:$H$64,6,0),0)</f>
        <v>0</v>
      </c>
      <c r="P443" s="28">
        <f>IFERROR(VLOOKUP(C443,kolo8!$C$6:$H$134,6,0),0)</f>
        <v>0</v>
      </c>
      <c r="Q443" s="29">
        <f t="array" ref="Q443">SUM(LARGE(I443:P443,{1,2,3,4,5}))</f>
        <v>22.930934911242602</v>
      </c>
      <c r="R443" s="30">
        <f>IFERROR(VLOOKUP(C443,kolo9!$C$6:$H$200,6,0),0)</f>
        <v>0</v>
      </c>
      <c r="S443" s="27">
        <f>IFERROR(VLOOKUP(C443,kolo10!$C$6:$H$103,6,0),0)</f>
        <v>0</v>
      </c>
      <c r="T443" s="27">
        <f>IFERROR(VLOOKUP(C443,kolo11!$C$6:$H$154,6,0),0)</f>
        <v>0</v>
      </c>
      <c r="U443" s="31">
        <f>IFERROR(VLOOKUP(C443,kolo12!$C$6:$H$153,6,0),0)</f>
        <v>0</v>
      </c>
      <c r="V443" s="31">
        <f>IFERROR(VLOOKUP(C443,kolo13!$C$6:$H$151,6,0),0)</f>
        <v>0</v>
      </c>
      <c r="W443" s="31">
        <f>IFERROR(VLOOKUP(C443,kolo14!$C$6:$H$137,6,0),0)</f>
        <v>0</v>
      </c>
      <c r="X443" s="31">
        <f>IFERROR(VLOOKUP(C443,kolo15!$C$6:$H$149,6,0),0)</f>
        <v>0</v>
      </c>
      <c r="Y443" s="32">
        <f>IFERROR(VLOOKUP(C443,kolo16!$C$6:$H$155,6,0),0)</f>
        <v>0</v>
      </c>
      <c r="Z443" s="33">
        <f t="array" ref="Z443">SUM(LARGE(R443:Y443,{1,2,3,4,5}))</f>
        <v>0</v>
      </c>
      <c r="AA443" s="30">
        <f>IFERROR(VLOOKUP(C443,kolo17!$C$6:$H$151,6,0),0)</f>
        <v>0</v>
      </c>
      <c r="AB443" s="27">
        <f>IFERROR(VLOOKUP(C443,kolo18!$C$6:$H$157,6,0),0)</f>
        <v>0</v>
      </c>
      <c r="AC443" s="27">
        <f>IFERROR(VLOOKUP(C443,kolo19!$C$6:$H$150,6,0),0)</f>
        <v>0</v>
      </c>
      <c r="AD443" s="31">
        <f>IFERROR(VLOOKUP(C443,kolo20!$C$6:$H$145,6,0),0)</f>
        <v>0</v>
      </c>
      <c r="AE443" s="31">
        <f>IFERROR(VLOOKUP(C443,kolo21!$C$6:$H$152,6,0),0)</f>
        <v>0</v>
      </c>
      <c r="AF443" s="31">
        <f>IFERROR(VLOOKUP(C443,kolo22!$C$6:$H$151,6,0),0)</f>
        <v>0</v>
      </c>
      <c r="AG443" s="31">
        <f>IFERROR(VLOOKUP(C443,kolo23!$C$6:$H$118,6,0),0)</f>
        <v>0</v>
      </c>
      <c r="AH443" s="32">
        <f>IFERROR(VLOOKUP(C443,kolo24!$C$6:$H$143,6,0),0)</f>
        <v>0</v>
      </c>
      <c r="AI443" s="33">
        <f t="array" ref="AI443">SUM(LARGE(AA443:AH443,{1,2,3,4,5}))</f>
        <v>0</v>
      </c>
      <c r="AJ443" s="30">
        <f>IFERROR(VLOOKUP(C443,kolo25!$C$6:$H$200,6,0),0)</f>
        <v>0</v>
      </c>
      <c r="AK443" s="27">
        <f>IFERROR(VLOOKUP(C443,kolo26!$C$6:$H$200,6,0),0)</f>
        <v>0</v>
      </c>
      <c r="AL443" s="27">
        <f>IFERROR(VLOOKUP(C443,kolo27!$C$6:$H$200,6,0),0)</f>
        <v>0</v>
      </c>
      <c r="AM443" s="31">
        <f>IFERROR(VLOOKUP(C443,kolo28!$C$6:$H$200,6,0),0)</f>
        <v>0</v>
      </c>
      <c r="AN443" s="31">
        <f>IFERROR(VLOOKUP(C443,kolo29!$C$6:$H$159,6,0),0)</f>
        <v>0</v>
      </c>
      <c r="AO443" s="31">
        <f>IFERROR(VLOOKUP(C443,kolo30!$C$6:$H$75,6,0),0)</f>
        <v>0</v>
      </c>
      <c r="AP443" s="31">
        <f>IFERROR(VLOOKUP(C443,kolo31!$C$6:$H$118,6,0),0)</f>
        <v>0</v>
      </c>
      <c r="AQ443" s="34">
        <f>IFERROR(VLOOKUP(C443,kolo32!$C$6:$H$200,6,0),0)</f>
        <v>0</v>
      </c>
      <c r="AR443" s="35">
        <f t="array" ref="AR443">SUM(LARGE(AJ443:AQ443,{1,2,3,4,5}))</f>
        <v>0</v>
      </c>
      <c r="AS443" s="36">
        <f>Q443+Z443+AI443+AR443</f>
        <v>22.930934911242602</v>
      </c>
    </row>
    <row r="444" spans="1:45" ht="20.399999999999999" hidden="1">
      <c r="A444" s="18">
        <f t="shared" si="12"/>
        <v>58</v>
      </c>
      <c r="B444" s="19" t="s">
        <v>47</v>
      </c>
      <c r="C444" s="20" t="str">
        <f>Popis!A449</f>
        <v>Zemljić Robert</v>
      </c>
      <c r="D444" s="21">
        <f>Popis!B449</f>
        <v>1981</v>
      </c>
      <c r="E444" s="22" t="str">
        <f>LEFT($F444)</f>
        <v>M</v>
      </c>
      <c r="F444" s="23" t="str">
        <f>Popis!E449</f>
        <v>M40</v>
      </c>
      <c r="G444" s="24" t="s">
        <v>48</v>
      </c>
      <c r="H444" s="25">
        <f>1 + COUNTIFS($AS$6:$AS$950,"&gt;" &amp;$AS444, $F$6:$F$950, $F444)</f>
        <v>5</v>
      </c>
      <c r="I444" s="26">
        <f>IFERROR(VLOOKUP(C444,kolo1!$C$8:$H$133,6,0),0)</f>
        <v>0</v>
      </c>
      <c r="J444" s="27">
        <f>IFERROR(VLOOKUP(C444,kolo2!$C$8:$H$199,6,0),0)</f>
        <v>0</v>
      </c>
      <c r="K444" s="27">
        <f>IFERROR(VLOOKUP(C444,kolo3!$C$7:$H$169,6,0),0)</f>
        <v>0</v>
      </c>
      <c r="L444" s="27">
        <f>IFERROR(VLOOKUP(C444,kolo4!$C$6:$H$171,6,0),0)</f>
        <v>0</v>
      </c>
      <c r="M444" s="27">
        <f>IFERROR(VLOOKUP(C444,kolo5!$C$6:$H$150,6,0),0)</f>
        <v>0</v>
      </c>
      <c r="N444" s="27">
        <f>IFERROR(VLOOKUP(C444,kolo6!$C$6:$H$153,6,0),0)</f>
        <v>0</v>
      </c>
      <c r="O444" s="27">
        <f>IFERROR(VLOOKUP(C444,kolo7!$C$6:$H$64,6,0),0)</f>
        <v>0</v>
      </c>
      <c r="P444" s="28">
        <f>IFERROR(VLOOKUP(C444,kolo8!$C$6:$H$134,6,0),0)</f>
        <v>0</v>
      </c>
      <c r="Q444" s="29">
        <f t="array" ref="Q444">SUM(LARGE(I444:P444,{1,2,3,4,5}))</f>
        <v>0</v>
      </c>
      <c r="R444" s="30">
        <f>IFERROR(VLOOKUP(C444,kolo9!$C$6:$H$200,6,0),0)</f>
        <v>0</v>
      </c>
      <c r="S444" s="27">
        <f>IFERROR(VLOOKUP(C444,kolo10!$C$6:$H$103,6,0),0)</f>
        <v>0</v>
      </c>
      <c r="T444" s="27">
        <f>IFERROR(VLOOKUP(C444,kolo11!$C$6:$H$154,6,0),0)</f>
        <v>0</v>
      </c>
      <c r="U444" s="31">
        <f>IFERROR(VLOOKUP(C444,kolo12!$C$6:$H$153,6,0),0)</f>
        <v>0</v>
      </c>
      <c r="V444" s="31">
        <f>IFERROR(VLOOKUP(C444,kolo13!$C$6:$H$151,6,0),0)</f>
        <v>0</v>
      </c>
      <c r="W444" s="31">
        <f>IFERROR(VLOOKUP(C444,kolo14!$C$6:$H$137,6,0),0)</f>
        <v>0</v>
      </c>
      <c r="X444" s="31">
        <f>IFERROR(VLOOKUP(C444,kolo15!$C$6:$H$149,6,0),0)</f>
        <v>0</v>
      </c>
      <c r="Y444" s="32">
        <f>IFERROR(VLOOKUP(C444,kolo16!$C$6:$H$155,6,0),0)</f>
        <v>0</v>
      </c>
      <c r="Z444" s="33">
        <f t="array" ref="Z444">SUM(LARGE(R444:Y444,{1,2,3,4,5}))</f>
        <v>0</v>
      </c>
      <c r="AA444" s="30">
        <f>IFERROR(VLOOKUP(C444,kolo17!$C$6:$H$151,6,0),0)</f>
        <v>0</v>
      </c>
      <c r="AB444" s="27">
        <f>IFERROR(VLOOKUP(C444,kolo18!$C$6:$H$157,6,0),0)</f>
        <v>0</v>
      </c>
      <c r="AC444" s="27">
        <f>IFERROR(VLOOKUP(C444,kolo19!$C$6:$H$150,6,0),0)</f>
        <v>0</v>
      </c>
      <c r="AD444" s="31">
        <f>IFERROR(VLOOKUP(C444,kolo20!$C$6:$H$145,6,0),0)</f>
        <v>0</v>
      </c>
      <c r="AE444" s="31">
        <f>IFERROR(VLOOKUP(C444,kolo21!$C$6:$H$152,6,0),0)</f>
        <v>0</v>
      </c>
      <c r="AF444" s="31">
        <f>IFERROR(VLOOKUP(C444,kolo22!$C$6:$H$151,6,0),0)</f>
        <v>0</v>
      </c>
      <c r="AG444" s="31">
        <f>IFERROR(VLOOKUP(C444,kolo23!$C$6:$H$118,6,0),0)</f>
        <v>0</v>
      </c>
      <c r="AH444" s="32">
        <f>IFERROR(VLOOKUP(C444,kolo24!$C$6:$H$143,6,0),0)</f>
        <v>0</v>
      </c>
      <c r="AI444" s="33">
        <f t="array" ref="AI444">SUM(LARGE(AA444:AH444,{1,2,3,4,5}))</f>
        <v>0</v>
      </c>
      <c r="AJ444" s="30">
        <f>IFERROR(VLOOKUP(C444,kolo25!$C$6:$H$200,6,0),0)</f>
        <v>0</v>
      </c>
      <c r="AK444" s="27">
        <f>IFERROR(VLOOKUP(C444,kolo26!$C$6:$H$200,6,0),0)</f>
        <v>0</v>
      </c>
      <c r="AL444" s="27">
        <f>IFERROR(VLOOKUP(C444,kolo27!$C$6:$H$200,6,0),0)</f>
        <v>0</v>
      </c>
      <c r="AM444" s="31">
        <f>IFERROR(VLOOKUP(C444,kolo28!$C$6:$H$200,6,0),0)</f>
        <v>0</v>
      </c>
      <c r="AN444" s="31">
        <f>IFERROR(VLOOKUP(C444,kolo29!$C$6:$H$159,6,0),0)</f>
        <v>0</v>
      </c>
      <c r="AO444" s="31">
        <f>IFERROR(VLOOKUP(C444,kolo30!$C$6:$H$75,6,0),0)</f>
        <v>0</v>
      </c>
      <c r="AP444" s="31">
        <f>IFERROR(VLOOKUP(C444,kolo31!$C$6:$H$118,6,0),0)</f>
        <v>0</v>
      </c>
      <c r="AQ444" s="34">
        <f>IFERROR(VLOOKUP(C444,kolo32!$C$6:$H$200,6,0),0)</f>
        <v>0</v>
      </c>
      <c r="AR444" s="35">
        <f t="array" ref="AR444">SUM(LARGE(AJ444:AQ444,{1,2,3,4,5}))</f>
        <v>0</v>
      </c>
      <c r="AS444" s="36">
        <f>Q444+Z444+AI444+AR444</f>
        <v>0</v>
      </c>
    </row>
    <row r="445" spans="1:45" ht="20.399999999999999" hidden="1">
      <c r="A445" s="18">
        <f t="shared" si="12"/>
        <v>29</v>
      </c>
      <c r="B445" s="19" t="s">
        <v>47</v>
      </c>
      <c r="C445" s="20" t="str">
        <f>Popis!A450</f>
        <v>Krpan Josipa</v>
      </c>
      <c r="D445" s="21">
        <f>Popis!B450</f>
        <v>2006</v>
      </c>
      <c r="E445" s="22" t="str">
        <f>LEFT($F445)</f>
        <v>Ž</v>
      </c>
      <c r="F445" s="23" t="str">
        <f>Popis!E450</f>
        <v>ŽU16</v>
      </c>
      <c r="G445" s="24" t="s">
        <v>48</v>
      </c>
      <c r="H445" s="25">
        <f>1 + COUNTIFS($AS$6:$AS$950,"&gt;" &amp;$AS445, $F$6:$F$950, $F445)</f>
        <v>3</v>
      </c>
      <c r="I445" s="26">
        <f>IFERROR(VLOOKUP(C445,kolo1!$C$8:$H$133,6,0),0)</f>
        <v>19.592540390685972</v>
      </c>
      <c r="J445" s="27">
        <f>IFERROR(VLOOKUP(C445,kolo2!$C$8:$H$199,6,0),0)</f>
        <v>0</v>
      </c>
      <c r="K445" s="27">
        <f>IFERROR(VLOOKUP(C445,kolo3!$C$7:$H$169,6,0),0)</f>
        <v>0</v>
      </c>
      <c r="L445" s="27">
        <f>IFERROR(VLOOKUP(C445,kolo4!$C$6:$H$171,6,0),0)</f>
        <v>0</v>
      </c>
      <c r="M445" s="27">
        <f>IFERROR(VLOOKUP(C445,kolo5!$C$6:$H$150,6,0),0)</f>
        <v>0</v>
      </c>
      <c r="N445" s="27">
        <f>IFERROR(VLOOKUP(C445,kolo6!$C$6:$H$153,6,0),0)</f>
        <v>0</v>
      </c>
      <c r="O445" s="27">
        <f>IFERROR(VLOOKUP(C445,kolo7!$C$6:$H$64,6,0),0)</f>
        <v>0</v>
      </c>
      <c r="P445" s="28">
        <f>IFERROR(VLOOKUP(C445,kolo8!$C$6:$H$134,6,0),0)</f>
        <v>0</v>
      </c>
      <c r="Q445" s="29">
        <f t="array" ref="Q445">SUM(LARGE(I445:P445,{1,2,3,4,5}))</f>
        <v>19.592540390685972</v>
      </c>
      <c r="R445" s="30">
        <f>IFERROR(VLOOKUP(C445,kolo9!$C$6:$H$200,6,0),0)</f>
        <v>0</v>
      </c>
      <c r="S445" s="27">
        <f>IFERROR(VLOOKUP(C445,kolo10!$C$6:$H$103,6,0),0)</f>
        <v>0</v>
      </c>
      <c r="T445" s="27">
        <f>IFERROR(VLOOKUP(C445,kolo11!$C$6:$H$154,6,0),0)</f>
        <v>0</v>
      </c>
      <c r="U445" s="31">
        <f>IFERROR(VLOOKUP(C445,kolo12!$C$6:$H$153,6,0),0)</f>
        <v>0</v>
      </c>
      <c r="V445" s="31">
        <f>IFERROR(VLOOKUP(C445,kolo13!$C$6:$H$151,6,0),0)</f>
        <v>0</v>
      </c>
      <c r="W445" s="31">
        <f>IFERROR(VLOOKUP(C445,kolo14!$C$6:$H$137,6,0),0)</f>
        <v>0</v>
      </c>
      <c r="X445" s="31">
        <f>IFERROR(VLOOKUP(C445,kolo15!$C$6:$H$149,6,0),0)</f>
        <v>0</v>
      </c>
      <c r="Y445" s="32">
        <f>IFERROR(VLOOKUP(C445,kolo16!$C$6:$H$155,6,0),0)</f>
        <v>0</v>
      </c>
      <c r="Z445" s="33">
        <f t="array" ref="Z445">SUM(LARGE(R445:Y445,{1,2,3,4,5}))</f>
        <v>0</v>
      </c>
      <c r="AA445" s="30">
        <f>IFERROR(VLOOKUP(C445,kolo17!$C$6:$H$151,6,0),0)</f>
        <v>0</v>
      </c>
      <c r="AB445" s="27">
        <f>IFERROR(VLOOKUP(C445,kolo18!$C$6:$H$157,6,0),0)</f>
        <v>0</v>
      </c>
      <c r="AC445" s="27">
        <f>IFERROR(VLOOKUP(C445,kolo19!$C$6:$H$150,6,0),0)</f>
        <v>0</v>
      </c>
      <c r="AD445" s="31">
        <f>IFERROR(VLOOKUP(C445,kolo20!$C$6:$H$145,6,0),0)</f>
        <v>0</v>
      </c>
      <c r="AE445" s="31">
        <f>IFERROR(VLOOKUP(C445,kolo21!$C$6:$H$152,6,0),0)</f>
        <v>0</v>
      </c>
      <c r="AF445" s="31">
        <f>IFERROR(VLOOKUP(C445,kolo22!$C$6:$H$151,6,0),0)</f>
        <v>0</v>
      </c>
      <c r="AG445" s="31">
        <f>IFERROR(VLOOKUP(C445,kolo23!$C$6:$H$118,6,0),0)</f>
        <v>0</v>
      </c>
      <c r="AH445" s="32">
        <f>IFERROR(VLOOKUP(C445,kolo24!$C$6:$H$143,6,0),0)</f>
        <v>0</v>
      </c>
      <c r="AI445" s="33">
        <f t="array" ref="AI445">SUM(LARGE(AA445:AH445,{1,2,3,4,5}))</f>
        <v>0</v>
      </c>
      <c r="AJ445" s="30">
        <f>IFERROR(VLOOKUP(C445,kolo25!$C$6:$H$200,6,0),0)</f>
        <v>0</v>
      </c>
      <c r="AK445" s="27">
        <f>IFERROR(VLOOKUP(C445,kolo26!$C$6:$H$200,6,0),0)</f>
        <v>0</v>
      </c>
      <c r="AL445" s="27">
        <f>IFERROR(VLOOKUP(C445,kolo27!$C$6:$H$200,6,0),0)</f>
        <v>0</v>
      </c>
      <c r="AM445" s="31">
        <f>IFERROR(VLOOKUP(C445,kolo28!$C$6:$H$200,6,0),0)</f>
        <v>0</v>
      </c>
      <c r="AN445" s="31">
        <f>IFERROR(VLOOKUP(C445,kolo29!$C$6:$H$159,6,0),0)</f>
        <v>0</v>
      </c>
      <c r="AO445" s="31">
        <f>IFERROR(VLOOKUP(C445,kolo30!$C$6:$H$75,6,0),0)</f>
        <v>0</v>
      </c>
      <c r="AP445" s="31">
        <f>IFERROR(VLOOKUP(C445,kolo31!$C$6:$H$118,6,0),0)</f>
        <v>0</v>
      </c>
      <c r="AQ445" s="34">
        <f>IFERROR(VLOOKUP(C445,kolo32!$C$6:$H$200,6,0),0)</f>
        <v>0</v>
      </c>
      <c r="AR445" s="35">
        <f t="array" ref="AR445">SUM(LARGE(AJ445:AQ445,{1,2,3,4,5}))</f>
        <v>0</v>
      </c>
      <c r="AS445" s="36">
        <f>Q445+Z445+AI445+AR445</f>
        <v>19.592540390685972</v>
      </c>
    </row>
    <row r="446" spans="1:45" ht="20.399999999999999" hidden="1">
      <c r="A446" s="18">
        <f t="shared" si="12"/>
        <v>31</v>
      </c>
      <c r="B446" s="19" t="s">
        <v>47</v>
      </c>
      <c r="C446" s="20" t="str">
        <f>Popis!A451</f>
        <v>Krpan Andreja</v>
      </c>
      <c r="D446" s="21">
        <f>Popis!B451</f>
        <v>1969</v>
      </c>
      <c r="E446" s="22" t="str">
        <f>LEFT($F446)</f>
        <v>Ž</v>
      </c>
      <c r="F446" s="23" t="str">
        <f>Popis!E451</f>
        <v>Ž50</v>
      </c>
      <c r="G446" s="24" t="s">
        <v>48</v>
      </c>
      <c r="H446" s="25">
        <f>1 + COUNTIFS($AS$6:$AS$950,"&gt;" &amp;$AS446, $F$6:$F$950, $F446)</f>
        <v>1</v>
      </c>
      <c r="I446" s="26">
        <f>IFERROR(VLOOKUP(C446,kolo1!$C$8:$H$133,6,0),0)</f>
        <v>16.8087754732673</v>
      </c>
      <c r="J446" s="27">
        <f>IFERROR(VLOOKUP(C446,kolo2!$C$8:$H$199,6,0),0)</f>
        <v>0</v>
      </c>
      <c r="K446" s="27">
        <f>IFERROR(VLOOKUP(C446,kolo3!$C$7:$H$169,6,0),0)</f>
        <v>0</v>
      </c>
      <c r="L446" s="27">
        <f>IFERROR(VLOOKUP(C446,kolo4!$C$6:$H$171,6,0),0)</f>
        <v>0</v>
      </c>
      <c r="M446" s="27">
        <f>IFERROR(VLOOKUP(C446,kolo5!$C$6:$H$150,6,0),0)</f>
        <v>0</v>
      </c>
      <c r="N446" s="27">
        <f>IFERROR(VLOOKUP(C446,kolo6!$C$6:$H$153,6,0),0)</f>
        <v>0</v>
      </c>
      <c r="O446" s="27">
        <f>IFERROR(VLOOKUP(C446,kolo7!$C$6:$H$64,6,0),0)</f>
        <v>0</v>
      </c>
      <c r="P446" s="28">
        <f>IFERROR(VLOOKUP(C446,kolo8!$C$6:$H$134,6,0),0)</f>
        <v>0</v>
      </c>
      <c r="Q446" s="29">
        <f t="array" ref="Q446">SUM(LARGE(I446:P446,{1,2,3,4,5}))</f>
        <v>16.8087754732673</v>
      </c>
      <c r="R446" s="30">
        <f>IFERROR(VLOOKUP(C446,kolo9!$C$6:$H$200,6,0),0)</f>
        <v>0</v>
      </c>
      <c r="S446" s="27">
        <f>IFERROR(VLOOKUP(C446,kolo10!$C$6:$H$103,6,0),0)</f>
        <v>0</v>
      </c>
      <c r="T446" s="27">
        <f>IFERROR(VLOOKUP(C446,kolo11!$C$6:$H$154,6,0),0)</f>
        <v>0</v>
      </c>
      <c r="U446" s="31">
        <f>IFERROR(VLOOKUP(C446,kolo12!$C$6:$H$153,6,0),0)</f>
        <v>0</v>
      </c>
      <c r="V446" s="31">
        <f>IFERROR(VLOOKUP(C446,kolo13!$C$6:$H$151,6,0),0)</f>
        <v>0</v>
      </c>
      <c r="W446" s="31">
        <f>IFERROR(VLOOKUP(C446,kolo14!$C$6:$H$137,6,0),0)</f>
        <v>0</v>
      </c>
      <c r="X446" s="31">
        <f>IFERROR(VLOOKUP(C446,kolo15!$C$6:$H$149,6,0),0)</f>
        <v>0</v>
      </c>
      <c r="Y446" s="32">
        <f>IFERROR(VLOOKUP(C446,kolo16!$C$6:$H$155,6,0),0)</f>
        <v>0</v>
      </c>
      <c r="Z446" s="33">
        <f t="array" ref="Z446">SUM(LARGE(R446:Y446,{1,2,3,4,5}))</f>
        <v>0</v>
      </c>
      <c r="AA446" s="30">
        <f>IFERROR(VLOOKUP(C446,kolo17!$C$6:$H$151,6,0),0)</f>
        <v>0</v>
      </c>
      <c r="AB446" s="27">
        <f>IFERROR(VLOOKUP(C446,kolo18!$C$6:$H$157,6,0),0)</f>
        <v>0</v>
      </c>
      <c r="AC446" s="27">
        <f>IFERROR(VLOOKUP(C446,kolo19!$C$6:$H$150,6,0),0)</f>
        <v>0</v>
      </c>
      <c r="AD446" s="31">
        <f>IFERROR(VLOOKUP(C446,kolo20!$C$6:$H$145,6,0),0)</f>
        <v>0</v>
      </c>
      <c r="AE446" s="31">
        <f>IFERROR(VLOOKUP(C446,kolo21!$C$6:$H$152,6,0),0)</f>
        <v>0</v>
      </c>
      <c r="AF446" s="31">
        <f>IFERROR(VLOOKUP(C446,kolo22!$C$6:$H$151,6,0),0)</f>
        <v>0</v>
      </c>
      <c r="AG446" s="31">
        <f>IFERROR(VLOOKUP(C446,kolo23!$C$6:$H$118,6,0),0)</f>
        <v>0</v>
      </c>
      <c r="AH446" s="32">
        <f>IFERROR(VLOOKUP(C446,kolo24!$C$6:$H$143,6,0),0)</f>
        <v>0</v>
      </c>
      <c r="AI446" s="33">
        <f t="array" ref="AI446">SUM(LARGE(AA446:AH446,{1,2,3,4,5}))</f>
        <v>0</v>
      </c>
      <c r="AJ446" s="30">
        <f>IFERROR(VLOOKUP(C446,kolo25!$C$6:$H$200,6,0),0)</f>
        <v>0</v>
      </c>
      <c r="AK446" s="27">
        <f>IFERROR(VLOOKUP(C446,kolo26!$C$6:$H$200,6,0),0)</f>
        <v>0</v>
      </c>
      <c r="AL446" s="27">
        <f>IFERROR(VLOOKUP(C446,kolo27!$C$6:$H$200,6,0),0)</f>
        <v>0</v>
      </c>
      <c r="AM446" s="31">
        <f>IFERROR(VLOOKUP(C446,kolo28!$C$6:$H$200,6,0),0)</f>
        <v>0</v>
      </c>
      <c r="AN446" s="31">
        <f>IFERROR(VLOOKUP(C446,kolo29!$C$6:$H$159,6,0),0)</f>
        <v>0</v>
      </c>
      <c r="AO446" s="31">
        <f>IFERROR(VLOOKUP(C446,kolo30!$C$6:$H$75,6,0),0)</f>
        <v>0</v>
      </c>
      <c r="AP446" s="31">
        <f>IFERROR(VLOOKUP(C446,kolo31!$C$6:$H$118,6,0),0)</f>
        <v>0</v>
      </c>
      <c r="AQ446" s="34">
        <f>IFERROR(VLOOKUP(C446,kolo32!$C$6:$H$200,6,0),0)</f>
        <v>0</v>
      </c>
      <c r="AR446" s="35">
        <f t="array" ref="AR446">SUM(LARGE(AJ446:AQ446,{1,2,3,4,5}))</f>
        <v>0</v>
      </c>
      <c r="AS446" s="36">
        <f>Q446+Z446+AI446+AR446</f>
        <v>16.8087754732673</v>
      </c>
    </row>
    <row r="447" spans="1:45" ht="20.399999999999999" hidden="1">
      <c r="A447" s="18">
        <f t="shared" si="12"/>
        <v>58</v>
      </c>
      <c r="B447" s="19" t="s">
        <v>47</v>
      </c>
      <c r="C447" s="20" t="str">
        <f>Popis!A452</f>
        <v>Beriša Sebastijan</v>
      </c>
      <c r="D447" s="21">
        <f>Popis!B452</f>
        <v>1972</v>
      </c>
      <c r="E447" s="22" t="str">
        <f>LEFT($F447)</f>
        <v>M</v>
      </c>
      <c r="F447" s="23" t="str">
        <f>Popis!E452</f>
        <v>M50</v>
      </c>
      <c r="G447" s="24" t="s">
        <v>48</v>
      </c>
      <c r="H447" s="25">
        <f>1 + COUNTIFS($AS$6:$AS$950,"&gt;" &amp;$AS447, $F$6:$F$950, $F447)</f>
        <v>5</v>
      </c>
      <c r="I447" s="26">
        <f>IFERROR(VLOOKUP(C447,kolo1!$C$8:$H$133,6,0),0)</f>
        <v>0</v>
      </c>
      <c r="J447" s="27">
        <f>IFERROR(VLOOKUP(C447,kolo2!$C$8:$H$199,6,0),0)</f>
        <v>0</v>
      </c>
      <c r="K447" s="27">
        <f>IFERROR(VLOOKUP(C447,kolo3!$C$7:$H$169,6,0),0)</f>
        <v>0</v>
      </c>
      <c r="L447" s="27">
        <f>IFERROR(VLOOKUP(C447,kolo4!$C$6:$H$171,6,0),0)</f>
        <v>0</v>
      </c>
      <c r="M447" s="27">
        <f>IFERROR(VLOOKUP(C447,kolo5!$C$6:$H$150,6,0),0)</f>
        <v>0</v>
      </c>
      <c r="N447" s="27">
        <f>IFERROR(VLOOKUP(C447,kolo6!$C$6:$H$153,6,0),0)</f>
        <v>0</v>
      </c>
      <c r="O447" s="27">
        <f>IFERROR(VLOOKUP(C447,kolo7!$C$6:$H$64,6,0),0)</f>
        <v>0</v>
      </c>
      <c r="P447" s="28">
        <f>IFERROR(VLOOKUP(C447,kolo8!$C$6:$H$134,6,0),0)</f>
        <v>0</v>
      </c>
      <c r="Q447" s="29">
        <f t="array" ref="Q447">SUM(LARGE(I447:P447,{1,2,3,4,5}))</f>
        <v>0</v>
      </c>
      <c r="R447" s="30">
        <f>IFERROR(VLOOKUP(C447,kolo9!$C$6:$H$200,6,0),0)</f>
        <v>0</v>
      </c>
      <c r="S447" s="27">
        <f>IFERROR(VLOOKUP(C447,kolo10!$C$6:$H$103,6,0),0)</f>
        <v>0</v>
      </c>
      <c r="T447" s="27">
        <f>IFERROR(VLOOKUP(C447,kolo11!$C$6:$H$154,6,0),0)</f>
        <v>0</v>
      </c>
      <c r="U447" s="31">
        <f>IFERROR(VLOOKUP(C447,kolo12!$C$6:$H$153,6,0),0)</f>
        <v>0</v>
      </c>
      <c r="V447" s="31">
        <f>IFERROR(VLOOKUP(C447,kolo13!$C$6:$H$151,6,0),0)</f>
        <v>0</v>
      </c>
      <c r="W447" s="31">
        <f>IFERROR(VLOOKUP(C447,kolo14!$C$6:$H$137,6,0),0)</f>
        <v>0</v>
      </c>
      <c r="X447" s="31">
        <f>IFERROR(VLOOKUP(C447,kolo15!$C$6:$H$149,6,0),0)</f>
        <v>0</v>
      </c>
      <c r="Y447" s="32">
        <f>IFERROR(VLOOKUP(C447,kolo16!$C$6:$H$155,6,0),0)</f>
        <v>0</v>
      </c>
      <c r="Z447" s="33">
        <f t="array" ref="Z447">SUM(LARGE(R447:Y447,{1,2,3,4,5}))</f>
        <v>0</v>
      </c>
      <c r="AA447" s="30">
        <f>IFERROR(VLOOKUP(C447,kolo17!$C$6:$H$151,6,0),0)</f>
        <v>0</v>
      </c>
      <c r="AB447" s="27">
        <f>IFERROR(VLOOKUP(C447,kolo18!$C$6:$H$157,6,0),0)</f>
        <v>0</v>
      </c>
      <c r="AC447" s="27">
        <f>IFERROR(VLOOKUP(C447,kolo19!$C$6:$H$150,6,0),0)</f>
        <v>0</v>
      </c>
      <c r="AD447" s="31">
        <f>IFERROR(VLOOKUP(C447,kolo20!$C$6:$H$145,6,0),0)</f>
        <v>0</v>
      </c>
      <c r="AE447" s="31">
        <f>IFERROR(VLOOKUP(C447,kolo21!$C$6:$H$152,6,0),0)</f>
        <v>0</v>
      </c>
      <c r="AF447" s="31">
        <f>IFERROR(VLOOKUP(C447,kolo22!$C$6:$H$151,6,0),0)</f>
        <v>0</v>
      </c>
      <c r="AG447" s="31">
        <f>IFERROR(VLOOKUP(C447,kolo23!$C$6:$H$118,6,0),0)</f>
        <v>0</v>
      </c>
      <c r="AH447" s="32">
        <f>IFERROR(VLOOKUP(C447,kolo24!$C$6:$H$143,6,0),0)</f>
        <v>0</v>
      </c>
      <c r="AI447" s="33">
        <f t="array" ref="AI447">SUM(LARGE(AA447:AH447,{1,2,3,4,5}))</f>
        <v>0</v>
      </c>
      <c r="AJ447" s="30">
        <f>IFERROR(VLOOKUP(C447,kolo25!$C$6:$H$200,6,0),0)</f>
        <v>0</v>
      </c>
      <c r="AK447" s="27">
        <f>IFERROR(VLOOKUP(C447,kolo26!$C$6:$H$200,6,0),0)</f>
        <v>0</v>
      </c>
      <c r="AL447" s="27">
        <f>IFERROR(VLOOKUP(C447,kolo27!$C$6:$H$200,6,0),0)</f>
        <v>0</v>
      </c>
      <c r="AM447" s="31">
        <f>IFERROR(VLOOKUP(C447,kolo28!$C$6:$H$200,6,0),0)</f>
        <v>0</v>
      </c>
      <c r="AN447" s="31">
        <f>IFERROR(VLOOKUP(C447,kolo29!$C$6:$H$159,6,0),0)</f>
        <v>0</v>
      </c>
      <c r="AO447" s="31">
        <f>IFERROR(VLOOKUP(C447,kolo30!$C$6:$H$75,6,0),0)</f>
        <v>0</v>
      </c>
      <c r="AP447" s="31">
        <f>IFERROR(VLOOKUP(C447,kolo31!$C$6:$H$118,6,0),0)</f>
        <v>0</v>
      </c>
      <c r="AQ447" s="34">
        <f>IFERROR(VLOOKUP(C447,kolo32!$C$6:$H$200,6,0),0)</f>
        <v>0</v>
      </c>
      <c r="AR447" s="35">
        <f t="array" ref="AR447">SUM(LARGE(AJ447:AQ447,{1,2,3,4,5}))</f>
        <v>0</v>
      </c>
      <c r="AS447" s="36">
        <f>Q447+Z447+AI447+AR447</f>
        <v>0</v>
      </c>
    </row>
    <row r="448" spans="1:45" ht="20.399999999999999" hidden="1">
      <c r="A448" s="18">
        <f t="shared" si="12"/>
        <v>58</v>
      </c>
      <c r="B448" s="19" t="s">
        <v>47</v>
      </c>
      <c r="C448" s="20" t="str">
        <f>Popis!A453</f>
        <v>Mikan Robert</v>
      </c>
      <c r="D448" s="21">
        <f>Popis!B453</f>
        <v>1969</v>
      </c>
      <c r="E448" s="22" t="str">
        <f>LEFT($F448)</f>
        <v>M</v>
      </c>
      <c r="F448" s="23" t="str">
        <f>Popis!E453</f>
        <v>M50</v>
      </c>
      <c r="G448" s="24" t="s">
        <v>48</v>
      </c>
      <c r="H448" s="25">
        <f>1 + COUNTIFS($AS$6:$AS$950,"&gt;" &amp;$AS448, $F$6:$F$950, $F448)</f>
        <v>5</v>
      </c>
      <c r="I448" s="26">
        <f>IFERROR(VLOOKUP(C448,kolo1!$C$8:$H$133,6,0),0)</f>
        <v>0</v>
      </c>
      <c r="J448" s="27">
        <f>IFERROR(VLOOKUP(C448,kolo2!$C$8:$H$199,6,0),0)</f>
        <v>0</v>
      </c>
      <c r="K448" s="27">
        <f>IFERROR(VLOOKUP(C448,kolo3!$C$7:$H$169,6,0),0)</f>
        <v>0</v>
      </c>
      <c r="L448" s="27">
        <f>IFERROR(VLOOKUP(C448,kolo4!$C$6:$H$171,6,0),0)</f>
        <v>0</v>
      </c>
      <c r="M448" s="27">
        <f>IFERROR(VLOOKUP(C448,kolo5!$C$6:$H$150,6,0),0)</f>
        <v>0</v>
      </c>
      <c r="N448" s="27">
        <f>IFERROR(VLOOKUP(C448,kolo6!$C$6:$H$153,6,0),0)</f>
        <v>0</v>
      </c>
      <c r="O448" s="27">
        <f>IFERROR(VLOOKUP(C448,kolo7!$C$6:$H$64,6,0),0)</f>
        <v>0</v>
      </c>
      <c r="P448" s="28">
        <f>IFERROR(VLOOKUP(C448,kolo8!$C$6:$H$134,6,0),0)</f>
        <v>0</v>
      </c>
      <c r="Q448" s="29">
        <f t="array" ref="Q448">SUM(LARGE(I448:P448,{1,2,3,4,5}))</f>
        <v>0</v>
      </c>
      <c r="R448" s="30">
        <f>IFERROR(VLOOKUP(C448,kolo9!$C$6:$H$200,6,0),0)</f>
        <v>0</v>
      </c>
      <c r="S448" s="27">
        <f>IFERROR(VLOOKUP(C448,kolo10!$C$6:$H$103,6,0),0)</f>
        <v>0</v>
      </c>
      <c r="T448" s="27">
        <f>IFERROR(VLOOKUP(C448,kolo11!$C$6:$H$154,6,0),0)</f>
        <v>0</v>
      </c>
      <c r="U448" s="31">
        <f>IFERROR(VLOOKUP(C448,kolo12!$C$6:$H$153,6,0),0)</f>
        <v>0</v>
      </c>
      <c r="V448" s="31">
        <f>IFERROR(VLOOKUP(C448,kolo13!$C$6:$H$151,6,0),0)</f>
        <v>0</v>
      </c>
      <c r="W448" s="31">
        <f>IFERROR(VLOOKUP(C448,kolo14!$C$6:$H$137,6,0),0)</f>
        <v>0</v>
      </c>
      <c r="X448" s="31">
        <f>IFERROR(VLOOKUP(C448,kolo15!$C$6:$H$149,6,0),0)</f>
        <v>0</v>
      </c>
      <c r="Y448" s="32">
        <f>IFERROR(VLOOKUP(C448,kolo16!$C$6:$H$155,6,0),0)</f>
        <v>0</v>
      </c>
      <c r="Z448" s="33">
        <f t="array" ref="Z448">SUM(LARGE(R448:Y448,{1,2,3,4,5}))</f>
        <v>0</v>
      </c>
      <c r="AA448" s="30">
        <f>IFERROR(VLOOKUP(C448,kolo17!$C$6:$H$151,6,0),0)</f>
        <v>0</v>
      </c>
      <c r="AB448" s="27">
        <f>IFERROR(VLOOKUP(C448,kolo18!$C$6:$H$157,6,0),0)</f>
        <v>0</v>
      </c>
      <c r="AC448" s="27">
        <f>IFERROR(VLOOKUP(C448,kolo19!$C$6:$H$150,6,0),0)</f>
        <v>0</v>
      </c>
      <c r="AD448" s="31">
        <f>IFERROR(VLOOKUP(C448,kolo20!$C$6:$H$145,6,0),0)</f>
        <v>0</v>
      </c>
      <c r="AE448" s="31">
        <f>IFERROR(VLOOKUP(C448,kolo21!$C$6:$H$152,6,0),0)</f>
        <v>0</v>
      </c>
      <c r="AF448" s="31">
        <f>IFERROR(VLOOKUP(C448,kolo22!$C$6:$H$151,6,0),0)</f>
        <v>0</v>
      </c>
      <c r="AG448" s="31">
        <f>IFERROR(VLOOKUP(C448,kolo23!$C$6:$H$118,6,0),0)</f>
        <v>0</v>
      </c>
      <c r="AH448" s="32">
        <f>IFERROR(VLOOKUP(C448,kolo24!$C$6:$H$143,6,0),0)</f>
        <v>0</v>
      </c>
      <c r="AI448" s="33">
        <f t="array" ref="AI448">SUM(LARGE(AA448:AH448,{1,2,3,4,5}))</f>
        <v>0</v>
      </c>
      <c r="AJ448" s="30">
        <f>IFERROR(VLOOKUP(C448,kolo25!$C$6:$H$200,6,0),0)</f>
        <v>0</v>
      </c>
      <c r="AK448" s="27">
        <f>IFERROR(VLOOKUP(C448,kolo26!$C$6:$H$200,6,0),0)</f>
        <v>0</v>
      </c>
      <c r="AL448" s="27">
        <f>IFERROR(VLOOKUP(C448,kolo27!$C$6:$H$200,6,0),0)</f>
        <v>0</v>
      </c>
      <c r="AM448" s="31">
        <f>IFERROR(VLOOKUP(C448,kolo28!$C$6:$H$200,6,0),0)</f>
        <v>0</v>
      </c>
      <c r="AN448" s="31">
        <f>IFERROR(VLOOKUP(C448,kolo29!$C$6:$H$159,6,0),0)</f>
        <v>0</v>
      </c>
      <c r="AO448" s="31">
        <f>IFERROR(VLOOKUP(C448,kolo30!$C$6:$H$75,6,0),0)</f>
        <v>0</v>
      </c>
      <c r="AP448" s="31">
        <f>IFERROR(VLOOKUP(C448,kolo31!$C$6:$H$118,6,0),0)</f>
        <v>0</v>
      </c>
      <c r="AQ448" s="34">
        <f>IFERROR(VLOOKUP(C448,kolo32!$C$6:$H$200,6,0),0)</f>
        <v>0</v>
      </c>
      <c r="AR448" s="35">
        <f t="array" ref="AR448">SUM(LARGE(AJ448:AQ448,{1,2,3,4,5}))</f>
        <v>0</v>
      </c>
      <c r="AS448" s="36">
        <f>Q448+Z448+AI448+AR448</f>
        <v>0</v>
      </c>
    </row>
    <row r="449" spans="1:45" ht="20.399999999999999" hidden="1">
      <c r="A449" s="18">
        <f t="shared" si="12"/>
        <v>34</v>
      </c>
      <c r="B449" s="19" t="s">
        <v>47</v>
      </c>
      <c r="C449" s="20" t="str">
        <f>Popis!A454</f>
        <v>Đurđević Diana</v>
      </c>
      <c r="D449" s="21">
        <f>Popis!B454</f>
        <v>1980</v>
      </c>
      <c r="E449" s="22" t="str">
        <f>LEFT($F449)</f>
        <v>Ž</v>
      </c>
      <c r="F449" s="23" t="str">
        <f>Popis!E454</f>
        <v>Ž40</v>
      </c>
      <c r="G449" s="24" t="s">
        <v>48</v>
      </c>
      <c r="H449" s="25">
        <f>1 + COUNTIFS($AS$6:$AS$950,"&gt;" &amp;$AS449, $F$6:$F$950, $F449)</f>
        <v>7</v>
      </c>
      <c r="I449" s="26">
        <f>IFERROR(VLOOKUP(C449,kolo1!$C$8:$H$133,6,0),0)</f>
        <v>0</v>
      </c>
      <c r="J449" s="27">
        <f>IFERROR(VLOOKUP(C449,kolo2!$C$8:$H$199,6,0),0)</f>
        <v>0</v>
      </c>
      <c r="K449" s="27">
        <f>IFERROR(VLOOKUP(C449,kolo3!$C$7:$H$169,6,0),0)</f>
        <v>0</v>
      </c>
      <c r="L449" s="27">
        <f>IFERROR(VLOOKUP(C449,kolo4!$C$6:$H$171,6,0),0)</f>
        <v>0</v>
      </c>
      <c r="M449" s="27">
        <f>IFERROR(VLOOKUP(C449,kolo5!$C$6:$H$150,6,0),0)</f>
        <v>0</v>
      </c>
      <c r="N449" s="27">
        <f>IFERROR(VLOOKUP(C449,kolo6!$C$6:$H$153,6,0),0)</f>
        <v>0</v>
      </c>
      <c r="O449" s="27">
        <f>IFERROR(VLOOKUP(C449,kolo7!$C$6:$H$64,6,0),0)</f>
        <v>0</v>
      </c>
      <c r="P449" s="28">
        <f>IFERROR(VLOOKUP(C449,kolo8!$C$6:$H$134,6,0),0)</f>
        <v>0</v>
      </c>
      <c r="Q449" s="29">
        <f t="array" ref="Q449">SUM(LARGE(I449:P449,{1,2,3,4,5}))</f>
        <v>0</v>
      </c>
      <c r="R449" s="30">
        <f>IFERROR(VLOOKUP(C449,kolo9!$C$6:$H$200,6,0),0)</f>
        <v>0</v>
      </c>
      <c r="S449" s="27">
        <f>IFERROR(VLOOKUP(C449,kolo10!$C$6:$H$103,6,0),0)</f>
        <v>0</v>
      </c>
      <c r="T449" s="27">
        <f>IFERROR(VLOOKUP(C449,kolo11!$C$6:$H$154,6,0),0)</f>
        <v>0</v>
      </c>
      <c r="U449" s="31">
        <f>IFERROR(VLOOKUP(C449,kolo12!$C$6:$H$153,6,0),0)</f>
        <v>0</v>
      </c>
      <c r="V449" s="31">
        <f>IFERROR(VLOOKUP(C449,kolo13!$C$6:$H$151,6,0),0)</f>
        <v>0</v>
      </c>
      <c r="W449" s="31">
        <f>IFERROR(VLOOKUP(C449,kolo14!$C$6:$H$137,6,0),0)</f>
        <v>0</v>
      </c>
      <c r="X449" s="31">
        <f>IFERROR(VLOOKUP(C449,kolo15!$C$6:$H$149,6,0),0)</f>
        <v>0</v>
      </c>
      <c r="Y449" s="32">
        <f>IFERROR(VLOOKUP(C449,kolo16!$C$6:$H$155,6,0),0)</f>
        <v>0</v>
      </c>
      <c r="Z449" s="33">
        <f t="array" ref="Z449">SUM(LARGE(R449:Y449,{1,2,3,4,5}))</f>
        <v>0</v>
      </c>
      <c r="AA449" s="30">
        <f>IFERROR(VLOOKUP(C449,kolo17!$C$6:$H$151,6,0),0)</f>
        <v>0</v>
      </c>
      <c r="AB449" s="27">
        <f>IFERROR(VLOOKUP(C449,kolo18!$C$6:$H$157,6,0),0)</f>
        <v>0</v>
      </c>
      <c r="AC449" s="27">
        <f>IFERROR(VLOOKUP(C449,kolo19!$C$6:$H$150,6,0),0)</f>
        <v>0</v>
      </c>
      <c r="AD449" s="31">
        <f>IFERROR(VLOOKUP(C449,kolo20!$C$6:$H$145,6,0),0)</f>
        <v>0</v>
      </c>
      <c r="AE449" s="31">
        <f>IFERROR(VLOOKUP(C449,kolo21!$C$6:$H$152,6,0),0)</f>
        <v>0</v>
      </c>
      <c r="AF449" s="31">
        <f>IFERROR(VLOOKUP(C449,kolo22!$C$6:$H$151,6,0),0)</f>
        <v>0</v>
      </c>
      <c r="AG449" s="31">
        <f>IFERROR(VLOOKUP(C449,kolo23!$C$6:$H$118,6,0),0)</f>
        <v>0</v>
      </c>
      <c r="AH449" s="32">
        <f>IFERROR(VLOOKUP(C449,kolo24!$C$6:$H$143,6,0),0)</f>
        <v>0</v>
      </c>
      <c r="AI449" s="33">
        <f t="array" ref="AI449">SUM(LARGE(AA449:AH449,{1,2,3,4,5}))</f>
        <v>0</v>
      </c>
      <c r="AJ449" s="30">
        <f>IFERROR(VLOOKUP(C449,kolo25!$C$6:$H$200,6,0),0)</f>
        <v>0</v>
      </c>
      <c r="AK449" s="27">
        <f>IFERROR(VLOOKUP(C449,kolo26!$C$6:$H$200,6,0),0)</f>
        <v>0</v>
      </c>
      <c r="AL449" s="27">
        <f>IFERROR(VLOOKUP(C449,kolo27!$C$6:$H$200,6,0),0)</f>
        <v>0</v>
      </c>
      <c r="AM449" s="31">
        <f>IFERROR(VLOOKUP(C449,kolo28!$C$6:$H$200,6,0),0)</f>
        <v>0</v>
      </c>
      <c r="AN449" s="31">
        <f>IFERROR(VLOOKUP(C449,kolo29!$C$6:$H$159,6,0),0)</f>
        <v>0</v>
      </c>
      <c r="AO449" s="31">
        <f>IFERROR(VLOOKUP(C449,kolo30!$C$6:$H$75,6,0),0)</f>
        <v>0</v>
      </c>
      <c r="AP449" s="31">
        <f>IFERROR(VLOOKUP(C449,kolo31!$C$6:$H$118,6,0),0)</f>
        <v>0</v>
      </c>
      <c r="AQ449" s="34">
        <f>IFERROR(VLOOKUP(C449,kolo32!$C$6:$H$200,6,0),0)</f>
        <v>0</v>
      </c>
      <c r="AR449" s="35">
        <f t="array" ref="AR449">SUM(LARGE(AJ449:AQ449,{1,2,3,4,5}))</f>
        <v>0</v>
      </c>
      <c r="AS449" s="36">
        <f>Q449+Z449+AI449+AR449</f>
        <v>0</v>
      </c>
    </row>
    <row r="450" spans="1:45" ht="20.399999999999999">
      <c r="A450" s="18">
        <f t="shared" si="12"/>
        <v>47</v>
      </c>
      <c r="B450" s="19" t="s">
        <v>47</v>
      </c>
      <c r="C450" s="20" t="str">
        <f>Popis!A446</f>
        <v>Milunović Zoran</v>
      </c>
      <c r="D450" s="21">
        <f>Popis!B446</f>
        <v>1987</v>
      </c>
      <c r="E450" s="22" t="str">
        <f>LEFT($F450)</f>
        <v>M</v>
      </c>
      <c r="F450" s="23" t="str">
        <f>Popis!E446</f>
        <v>M35</v>
      </c>
      <c r="G450" s="24" t="s">
        <v>48</v>
      </c>
      <c r="H450" s="25">
        <f>1 + COUNTIFS($AS$6:$AS$950,"&gt;" &amp;$AS450, $F$6:$F$950, $F450)</f>
        <v>4</v>
      </c>
      <c r="I450" s="26">
        <f>IFERROR(VLOOKUP(C450,kolo1!$C$8:$H$133,6,0),0)</f>
        <v>26.556729967983859</v>
      </c>
      <c r="J450" s="27">
        <f>IFERROR(VLOOKUP(C450,kolo2!$C$8:$H$199,6,0),0)</f>
        <v>0</v>
      </c>
      <c r="K450" s="27">
        <f>IFERROR(VLOOKUP(C450,kolo3!$C$7:$H$169,6,0),0)</f>
        <v>0</v>
      </c>
      <c r="L450" s="27">
        <f>IFERROR(VLOOKUP(C450,kolo4!$C$6:$H$171,6,0),0)</f>
        <v>0</v>
      </c>
      <c r="M450" s="27">
        <f>IFERROR(VLOOKUP(C450,kolo5!$C$6:$H$150,6,0),0)</f>
        <v>0</v>
      </c>
      <c r="N450" s="27">
        <f>IFERROR(VLOOKUP(C450,kolo6!$C$6:$H$153,6,0),0)</f>
        <v>0</v>
      </c>
      <c r="O450" s="27">
        <f>IFERROR(VLOOKUP(C450,kolo7!$C$6:$H$64,6,0),0)</f>
        <v>0</v>
      </c>
      <c r="P450" s="28">
        <f>IFERROR(VLOOKUP(C450,kolo8!$C$6:$H$134,6,0),0)</f>
        <v>0</v>
      </c>
      <c r="Q450" s="29">
        <f t="array" ref="Q450">SUM(LARGE(I450:P450,{1,2,3,4,5}))</f>
        <v>26.556729967983859</v>
      </c>
      <c r="R450" s="30">
        <f>IFERROR(VLOOKUP(C450,kolo9!$C$6:$H$200,6,0),0)</f>
        <v>0</v>
      </c>
      <c r="S450" s="27">
        <f>IFERROR(VLOOKUP(C450,kolo10!$C$6:$H$103,6,0),0)</f>
        <v>0</v>
      </c>
      <c r="T450" s="27">
        <f>IFERROR(VLOOKUP(C450,kolo11!$C$6:$H$154,6,0),0)</f>
        <v>0</v>
      </c>
      <c r="U450" s="31">
        <f>IFERROR(VLOOKUP(C450,kolo12!$C$6:$H$153,6,0),0)</f>
        <v>0</v>
      </c>
      <c r="V450" s="31">
        <f>IFERROR(VLOOKUP(C450,kolo13!$C$6:$H$151,6,0),0)</f>
        <v>0</v>
      </c>
      <c r="W450" s="31">
        <f>IFERROR(VLOOKUP(C450,kolo14!$C$6:$H$137,6,0),0)</f>
        <v>0</v>
      </c>
      <c r="X450" s="31">
        <f>IFERROR(VLOOKUP(C450,kolo15!$C$6:$H$149,6,0),0)</f>
        <v>0</v>
      </c>
      <c r="Y450" s="32">
        <f>IFERROR(VLOOKUP(C450,kolo16!$C$6:$H$155,6,0),0)</f>
        <v>0</v>
      </c>
      <c r="Z450" s="33">
        <f t="array" ref="Z450">SUM(LARGE(R450:Y450,{1,2,3,4,5}))</f>
        <v>0</v>
      </c>
      <c r="AA450" s="30">
        <f>IFERROR(VLOOKUP(C450,kolo17!$C$6:$H$151,6,0),0)</f>
        <v>0</v>
      </c>
      <c r="AB450" s="27">
        <f>IFERROR(VLOOKUP(C450,kolo18!$C$6:$H$157,6,0),0)</f>
        <v>0</v>
      </c>
      <c r="AC450" s="27">
        <f>IFERROR(VLOOKUP(C450,kolo19!$C$6:$H$150,6,0),0)</f>
        <v>0</v>
      </c>
      <c r="AD450" s="31">
        <f>IFERROR(VLOOKUP(C450,kolo20!$C$6:$H$145,6,0),0)</f>
        <v>0</v>
      </c>
      <c r="AE450" s="31">
        <f>IFERROR(VLOOKUP(C450,kolo21!$C$6:$H$152,6,0),0)</f>
        <v>0</v>
      </c>
      <c r="AF450" s="31">
        <f>IFERROR(VLOOKUP(C450,kolo22!$C$6:$H$151,6,0),0)</f>
        <v>0</v>
      </c>
      <c r="AG450" s="31">
        <f>IFERROR(VLOOKUP(C450,kolo23!$C$6:$H$118,6,0),0)</f>
        <v>0</v>
      </c>
      <c r="AH450" s="32">
        <f>IFERROR(VLOOKUP(C450,kolo24!$C$6:$H$143,6,0),0)</f>
        <v>0</v>
      </c>
      <c r="AI450" s="33">
        <f t="array" ref="AI450">SUM(LARGE(AA450:AH450,{1,2,3,4,5}))</f>
        <v>0</v>
      </c>
      <c r="AJ450" s="30">
        <f>IFERROR(VLOOKUP(C450,kolo25!$C$6:$H$200,6,0),0)</f>
        <v>0</v>
      </c>
      <c r="AK450" s="27">
        <f>IFERROR(VLOOKUP(C450,kolo26!$C$6:$H$200,6,0),0)</f>
        <v>0</v>
      </c>
      <c r="AL450" s="27">
        <f>IFERROR(VLOOKUP(C450,kolo27!$C$6:$H$200,6,0),0)</f>
        <v>0</v>
      </c>
      <c r="AM450" s="31">
        <f>IFERROR(VLOOKUP(C450,kolo28!$C$6:$H$200,6,0),0)</f>
        <v>0</v>
      </c>
      <c r="AN450" s="31">
        <f>IFERROR(VLOOKUP(C450,kolo29!$C$6:$H$159,6,0),0)</f>
        <v>0</v>
      </c>
      <c r="AO450" s="31">
        <f>IFERROR(VLOOKUP(C450,kolo30!$C$6:$H$75,6,0),0)</f>
        <v>0</v>
      </c>
      <c r="AP450" s="31">
        <f>IFERROR(VLOOKUP(C450,kolo31!$C$6:$H$118,6,0),0)</f>
        <v>0</v>
      </c>
      <c r="AQ450" s="34">
        <f>IFERROR(VLOOKUP(C450,kolo32!$C$6:$H$200,6,0),0)</f>
        <v>0</v>
      </c>
      <c r="AR450" s="35">
        <f t="array" ref="AR450">SUM(LARGE(AJ450:AQ450,{1,2,3,4,5}))</f>
        <v>0</v>
      </c>
      <c r="AS450" s="36">
        <f>Q450+Z450+AI450+AR450</f>
        <v>26.556729967983859</v>
      </c>
    </row>
    <row r="451" spans="1:45" ht="20.399999999999999">
      <c r="A451" s="18">
        <f t="shared" si="12"/>
        <v>49</v>
      </c>
      <c r="B451" s="19" t="s">
        <v>47</v>
      </c>
      <c r="C451" s="20" t="str">
        <f>Popis!A390</f>
        <v>Krizel Fran</v>
      </c>
      <c r="D451" s="21">
        <f>Popis!B390</f>
        <v>0</v>
      </c>
      <c r="E451" s="22" t="str">
        <f>LEFT($F451)</f>
        <v>M</v>
      </c>
      <c r="F451" s="23" t="str">
        <f>Popis!E390</f>
        <v>Mun</v>
      </c>
      <c r="G451" s="24" t="s">
        <v>48</v>
      </c>
      <c r="H451" s="25">
        <f>1 + COUNTIFS($AS$6:$AS$950,"&gt;" &amp;$AS451, $F$6:$F$950, $F451)</f>
        <v>11</v>
      </c>
      <c r="I451" s="26">
        <f>IFERROR(VLOOKUP(C451,kolo1!$C$8:$H$133,6,0),0)</f>
        <v>0</v>
      </c>
      <c r="J451" s="27">
        <f>IFERROR(VLOOKUP(C451,kolo2!$C$8:$H$199,6,0),0)</f>
        <v>24.945578825425443</v>
      </c>
      <c r="K451" s="27">
        <f>IFERROR(VLOOKUP(C451,kolo3!$C$7:$H$169,6,0),0)</f>
        <v>0</v>
      </c>
      <c r="L451" s="27">
        <f>IFERROR(VLOOKUP(C451,kolo4!$C$6:$H$171,6,0),0)</f>
        <v>0</v>
      </c>
      <c r="M451" s="27">
        <f>IFERROR(VLOOKUP(C451,kolo5!$C$6:$H$150,6,0),0)</f>
        <v>0</v>
      </c>
      <c r="N451" s="27">
        <f>IFERROR(VLOOKUP(C451,kolo6!$C$6:$H$153,6,0),0)</f>
        <v>0</v>
      </c>
      <c r="O451" s="27">
        <f>IFERROR(VLOOKUP(C451,kolo7!$C$6:$H$64,6,0),0)</f>
        <v>0</v>
      </c>
      <c r="P451" s="28">
        <f>IFERROR(VLOOKUP(C451,kolo8!$C$6:$H$134,6,0),0)</f>
        <v>0</v>
      </c>
      <c r="Q451" s="29">
        <f t="array" ref="Q451">SUM(LARGE(I451:P451,{1,2,3,4,5}))</f>
        <v>24.945578825425443</v>
      </c>
      <c r="R451" s="30">
        <f>IFERROR(VLOOKUP(C451,kolo9!$C$6:$H$200,6,0),0)</f>
        <v>0</v>
      </c>
      <c r="S451" s="27">
        <f>IFERROR(VLOOKUP(C451,kolo10!$C$6:$H$103,6,0),0)</f>
        <v>0</v>
      </c>
      <c r="T451" s="27">
        <f>IFERROR(VLOOKUP(C451,kolo11!$C$6:$H$154,6,0),0)</f>
        <v>0</v>
      </c>
      <c r="U451" s="31">
        <f>IFERROR(VLOOKUP(C451,kolo12!$C$6:$H$153,6,0),0)</f>
        <v>0</v>
      </c>
      <c r="V451" s="31">
        <f>IFERROR(VLOOKUP(C451,kolo13!$C$6:$H$151,6,0),0)</f>
        <v>0</v>
      </c>
      <c r="W451" s="31">
        <f>IFERROR(VLOOKUP(C451,kolo14!$C$6:$H$137,6,0),0)</f>
        <v>0</v>
      </c>
      <c r="X451" s="31">
        <f>IFERROR(VLOOKUP(C451,kolo15!$C$6:$H$149,6,0),0)</f>
        <v>0</v>
      </c>
      <c r="Y451" s="32">
        <f>IFERROR(VLOOKUP(C451,kolo16!$C$6:$H$155,6,0),0)</f>
        <v>0</v>
      </c>
      <c r="Z451" s="33">
        <f t="array" ref="Z451">SUM(LARGE(R451:Y451,{1,2,3,4,5}))</f>
        <v>0</v>
      </c>
      <c r="AA451" s="30">
        <f>IFERROR(VLOOKUP(C451,kolo17!$C$6:$H$151,6,0),0)</f>
        <v>0</v>
      </c>
      <c r="AB451" s="27">
        <f>IFERROR(VLOOKUP(C451,kolo18!$C$6:$H$157,6,0),0)</f>
        <v>0</v>
      </c>
      <c r="AC451" s="27">
        <f>IFERROR(VLOOKUP(C451,kolo19!$C$6:$H$150,6,0),0)</f>
        <v>0</v>
      </c>
      <c r="AD451" s="31">
        <f>IFERROR(VLOOKUP(C451,kolo20!$C$6:$H$145,6,0),0)</f>
        <v>0</v>
      </c>
      <c r="AE451" s="31">
        <f>IFERROR(VLOOKUP(C451,kolo21!$C$6:$H$152,6,0),0)</f>
        <v>0</v>
      </c>
      <c r="AF451" s="31">
        <f>IFERROR(VLOOKUP(C451,kolo22!$C$6:$H$151,6,0),0)</f>
        <v>0</v>
      </c>
      <c r="AG451" s="31">
        <f>IFERROR(VLOOKUP(C451,kolo23!$C$6:$H$118,6,0),0)</f>
        <v>0</v>
      </c>
      <c r="AH451" s="32">
        <f>IFERROR(VLOOKUP(C451,kolo24!$C$6:$H$143,6,0),0)</f>
        <v>0</v>
      </c>
      <c r="AI451" s="33">
        <f t="array" ref="AI451">SUM(LARGE(AA451:AH451,{1,2,3,4,5}))</f>
        <v>0</v>
      </c>
      <c r="AJ451" s="30">
        <f>IFERROR(VLOOKUP(C451,kolo25!$C$6:$H$200,6,0),0)</f>
        <v>0</v>
      </c>
      <c r="AK451" s="27">
        <f>IFERROR(VLOOKUP(C451,kolo26!$C$6:$H$200,6,0),0)</f>
        <v>0</v>
      </c>
      <c r="AL451" s="27">
        <f>IFERROR(VLOOKUP(C451,kolo27!$C$6:$H$200,6,0),0)</f>
        <v>0</v>
      </c>
      <c r="AM451" s="31">
        <f>IFERROR(VLOOKUP(C451,kolo28!$C$6:$H$200,6,0),0)</f>
        <v>0</v>
      </c>
      <c r="AN451" s="31">
        <f>IFERROR(VLOOKUP(C451,kolo29!$C$6:$H$159,6,0),0)</f>
        <v>0</v>
      </c>
      <c r="AO451" s="31">
        <f>IFERROR(VLOOKUP(C451,kolo30!$C$6:$H$75,6,0),0)</f>
        <v>0</v>
      </c>
      <c r="AP451" s="31">
        <f>IFERROR(VLOOKUP(C451,kolo31!$C$6:$H$118,6,0),0)</f>
        <v>0</v>
      </c>
      <c r="AQ451" s="34">
        <f>IFERROR(VLOOKUP(C451,kolo32!$C$6:$H$200,6,0),0)</f>
        <v>0</v>
      </c>
      <c r="AR451" s="35">
        <f t="array" ref="AR451">SUM(LARGE(AJ451:AQ451,{1,2,3,4,5}))</f>
        <v>0</v>
      </c>
      <c r="AS451" s="36">
        <f>Q451+Z451+AI451+AR451</f>
        <v>24.945578825425443</v>
      </c>
    </row>
    <row r="452" spans="1:45" ht="20.399999999999999">
      <c r="A452" s="18">
        <f t="shared" si="12"/>
        <v>49</v>
      </c>
      <c r="B452" s="19" t="s">
        <v>47</v>
      </c>
      <c r="C452" s="20" t="str">
        <f>Popis!A436</f>
        <v>Krizel Fran</v>
      </c>
      <c r="D452" s="21">
        <f>Popis!B436</f>
        <v>2002</v>
      </c>
      <c r="E452" s="22" t="str">
        <f>LEFT($F452)</f>
        <v>M</v>
      </c>
      <c r="F452" s="23" t="str">
        <f>Popis!E436</f>
        <v>MS</v>
      </c>
      <c r="G452" s="24" t="s">
        <v>48</v>
      </c>
      <c r="H452" s="25">
        <f>1 + COUNTIFS($AS$6:$AS$950,"&gt;" &amp;$AS452, $F$6:$F$950, $F452)</f>
        <v>5</v>
      </c>
      <c r="I452" s="26">
        <f>IFERROR(VLOOKUP(C452,kolo1!$C$8:$H$133,6,0),0)</f>
        <v>0</v>
      </c>
      <c r="J452" s="27">
        <f>IFERROR(VLOOKUP(C452,kolo2!$C$8:$H$199,6,0),0)</f>
        <v>24.945578825425443</v>
      </c>
      <c r="K452" s="27">
        <f>IFERROR(VLOOKUP(C452,kolo3!$C$7:$H$169,6,0),0)</f>
        <v>0</v>
      </c>
      <c r="L452" s="27">
        <f>IFERROR(VLOOKUP(C452,kolo4!$C$6:$H$171,6,0),0)</f>
        <v>0</v>
      </c>
      <c r="M452" s="27">
        <f>IFERROR(VLOOKUP(C452,kolo5!$C$6:$H$150,6,0),0)</f>
        <v>0</v>
      </c>
      <c r="N452" s="27">
        <f>IFERROR(VLOOKUP(C452,kolo6!$C$6:$H$153,6,0),0)</f>
        <v>0</v>
      </c>
      <c r="O452" s="27">
        <f>IFERROR(VLOOKUP(C452,kolo7!$C$6:$H$64,6,0),0)</f>
        <v>0</v>
      </c>
      <c r="P452" s="28">
        <f>IFERROR(VLOOKUP(C452,kolo8!$C$6:$H$134,6,0),0)</f>
        <v>0</v>
      </c>
      <c r="Q452" s="29">
        <f t="array" ref="Q452">SUM(LARGE(I452:P452,{1,2,3,4,5}))</f>
        <v>24.945578825425443</v>
      </c>
      <c r="R452" s="30">
        <f>IFERROR(VLOOKUP(C452,kolo9!$C$6:$H$200,6,0),0)</f>
        <v>0</v>
      </c>
      <c r="S452" s="27">
        <f>IFERROR(VLOOKUP(C452,kolo10!$C$6:$H$103,6,0),0)</f>
        <v>0</v>
      </c>
      <c r="T452" s="27">
        <f>IFERROR(VLOOKUP(C452,kolo11!$C$6:$H$154,6,0),0)</f>
        <v>0</v>
      </c>
      <c r="U452" s="31">
        <f>IFERROR(VLOOKUP(C452,kolo12!$C$6:$H$153,6,0),0)</f>
        <v>0</v>
      </c>
      <c r="V452" s="31">
        <f>IFERROR(VLOOKUP(C452,kolo13!$C$6:$H$151,6,0),0)</f>
        <v>0</v>
      </c>
      <c r="W452" s="31">
        <f>IFERROR(VLOOKUP(C452,kolo14!$C$6:$H$137,6,0),0)</f>
        <v>0</v>
      </c>
      <c r="X452" s="31">
        <f>IFERROR(VLOOKUP(C452,kolo15!$C$6:$H$149,6,0),0)</f>
        <v>0</v>
      </c>
      <c r="Y452" s="32">
        <f>IFERROR(VLOOKUP(C452,kolo16!$C$6:$H$155,6,0),0)</f>
        <v>0</v>
      </c>
      <c r="Z452" s="33">
        <f t="array" ref="Z452">SUM(LARGE(R452:Y452,{1,2,3,4,5}))</f>
        <v>0</v>
      </c>
      <c r="AA452" s="30">
        <f>IFERROR(VLOOKUP(C452,kolo17!$C$6:$H$151,6,0),0)</f>
        <v>0</v>
      </c>
      <c r="AB452" s="27">
        <f>IFERROR(VLOOKUP(C452,kolo18!$C$6:$H$157,6,0),0)</f>
        <v>0</v>
      </c>
      <c r="AC452" s="27">
        <f>IFERROR(VLOOKUP(C452,kolo19!$C$6:$H$150,6,0),0)</f>
        <v>0</v>
      </c>
      <c r="AD452" s="31">
        <f>IFERROR(VLOOKUP(C452,kolo20!$C$6:$H$145,6,0),0)</f>
        <v>0</v>
      </c>
      <c r="AE452" s="31">
        <f>IFERROR(VLOOKUP(C452,kolo21!$C$6:$H$152,6,0),0)</f>
        <v>0</v>
      </c>
      <c r="AF452" s="31">
        <f>IFERROR(VLOOKUP(C452,kolo22!$C$6:$H$151,6,0),0)</f>
        <v>0</v>
      </c>
      <c r="AG452" s="31">
        <f>IFERROR(VLOOKUP(C452,kolo23!$C$6:$H$118,6,0),0)</f>
        <v>0</v>
      </c>
      <c r="AH452" s="32">
        <f>IFERROR(VLOOKUP(C452,kolo24!$C$6:$H$143,6,0),0)</f>
        <v>0</v>
      </c>
      <c r="AI452" s="33">
        <f t="array" ref="AI452">SUM(LARGE(AA452:AH452,{1,2,3,4,5}))</f>
        <v>0</v>
      </c>
      <c r="AJ452" s="30">
        <f>IFERROR(VLOOKUP(C452,kolo25!$C$6:$H$200,6,0),0)</f>
        <v>0</v>
      </c>
      <c r="AK452" s="27">
        <f>IFERROR(VLOOKUP(C452,kolo26!$C$6:$H$200,6,0),0)</f>
        <v>0</v>
      </c>
      <c r="AL452" s="27">
        <f>IFERROR(VLOOKUP(C452,kolo27!$C$6:$H$200,6,0),0)</f>
        <v>0</v>
      </c>
      <c r="AM452" s="31">
        <f>IFERROR(VLOOKUP(C452,kolo28!$C$6:$H$200,6,0),0)</f>
        <v>0</v>
      </c>
      <c r="AN452" s="31">
        <f>IFERROR(VLOOKUP(C452,kolo29!$C$6:$H$159,6,0),0)</f>
        <v>0</v>
      </c>
      <c r="AO452" s="31">
        <f>IFERROR(VLOOKUP(C452,kolo30!$C$6:$H$75,6,0),0)</f>
        <v>0</v>
      </c>
      <c r="AP452" s="31">
        <f>IFERROR(VLOOKUP(C452,kolo31!$C$6:$H$118,6,0),0)</f>
        <v>0</v>
      </c>
      <c r="AQ452" s="34">
        <f>IFERROR(VLOOKUP(C452,kolo32!$C$6:$H$200,6,0),0)</f>
        <v>0</v>
      </c>
      <c r="AR452" s="35">
        <f t="array" ref="AR452">SUM(LARGE(AJ452:AQ452,{1,2,3,4,5}))</f>
        <v>0</v>
      </c>
      <c r="AS452" s="36">
        <f>Q452+Z452+AI452+AR452</f>
        <v>24.945578825425443</v>
      </c>
    </row>
    <row r="453" spans="1:45" ht="20.399999999999999">
      <c r="A453" s="18">
        <f t="shared" si="12"/>
        <v>51</v>
      </c>
      <c r="B453" s="19" t="s">
        <v>47</v>
      </c>
      <c r="C453" s="20" t="str">
        <f>Popis!A465</f>
        <v>Kolar Tomislav</v>
      </c>
      <c r="D453" s="21">
        <f>Popis!B465</f>
        <v>1978</v>
      </c>
      <c r="E453" s="22" t="str">
        <f>LEFT($F453)</f>
        <v>M</v>
      </c>
      <c r="F453" s="23" t="str">
        <f>Popis!E465</f>
        <v>M40</v>
      </c>
      <c r="G453" s="24" t="s">
        <v>48</v>
      </c>
      <c r="H453" s="25">
        <f>1 + COUNTIFS($AS$6:$AS$950,"&gt;" &amp;$AS453, $F$6:$F$950, $F453)</f>
        <v>4</v>
      </c>
      <c r="I453" s="26">
        <f>IFERROR(VLOOKUP(C453,kolo1!$C$8:$H$133,6,0),0)</f>
        <v>0</v>
      </c>
      <c r="J453" s="27">
        <f>IFERROR(VLOOKUP(C453,kolo2!$C$8:$H$199,6,0),0)</f>
        <v>0</v>
      </c>
      <c r="K453" s="27">
        <f>IFERROR(VLOOKUP(C453,kolo3!$C$7:$H$169,6,0),0)</f>
        <v>24.628410037484379</v>
      </c>
      <c r="L453" s="27">
        <f>IFERROR(VLOOKUP(C453,kolo4!$C$6:$H$171,6,0),0)</f>
        <v>0</v>
      </c>
      <c r="M453" s="27">
        <f>IFERROR(VLOOKUP(C453,kolo5!$C$6:$H$150,6,0),0)</f>
        <v>0</v>
      </c>
      <c r="N453" s="27">
        <f>IFERROR(VLOOKUP(C453,kolo6!$C$6:$H$153,6,0),0)</f>
        <v>0</v>
      </c>
      <c r="O453" s="27">
        <f>IFERROR(VLOOKUP(C453,kolo7!$C$6:$H$64,6,0),0)</f>
        <v>0</v>
      </c>
      <c r="P453" s="28">
        <f>IFERROR(VLOOKUP(C453,kolo8!$C$6:$H$134,6,0),0)</f>
        <v>0</v>
      </c>
      <c r="Q453" s="29">
        <f t="array" ref="Q453">SUM(LARGE(I453:P453,{1,2,3,4,5}))</f>
        <v>24.628410037484379</v>
      </c>
      <c r="R453" s="30">
        <f>IFERROR(VLOOKUP(C453,kolo9!$C$6:$H$200,6,0),0)</f>
        <v>0</v>
      </c>
      <c r="S453" s="27">
        <f>IFERROR(VLOOKUP(C453,kolo10!$C$6:$H$103,6,0),0)</f>
        <v>0</v>
      </c>
      <c r="T453" s="27">
        <f>IFERROR(VLOOKUP(C453,kolo11!$C$6:$H$154,6,0),0)</f>
        <v>0</v>
      </c>
      <c r="U453" s="31">
        <f>IFERROR(VLOOKUP(C453,kolo12!$C$6:$H$153,6,0),0)</f>
        <v>0</v>
      </c>
      <c r="V453" s="31">
        <f>IFERROR(VLOOKUP(C453,kolo13!$C$6:$H$151,6,0),0)</f>
        <v>0</v>
      </c>
      <c r="W453" s="31">
        <f>IFERROR(VLOOKUP(C453,kolo14!$C$6:$H$137,6,0),0)</f>
        <v>0</v>
      </c>
      <c r="X453" s="31">
        <f>IFERROR(VLOOKUP(C453,kolo15!$C$6:$H$149,6,0),0)</f>
        <v>0</v>
      </c>
      <c r="Y453" s="32">
        <f>IFERROR(VLOOKUP(C453,kolo16!$C$6:$H$155,6,0),0)</f>
        <v>0</v>
      </c>
      <c r="Z453" s="33">
        <f t="array" ref="Z453">SUM(LARGE(R453:Y453,{1,2,3,4,5}))</f>
        <v>0</v>
      </c>
      <c r="AA453" s="30">
        <f>IFERROR(VLOOKUP(C453,kolo17!$C$6:$H$151,6,0),0)</f>
        <v>0</v>
      </c>
      <c r="AB453" s="27">
        <f>IFERROR(VLOOKUP(C453,kolo18!$C$6:$H$157,6,0),0)</f>
        <v>0</v>
      </c>
      <c r="AC453" s="27">
        <f>IFERROR(VLOOKUP(C453,kolo19!$C$6:$H$150,6,0),0)</f>
        <v>0</v>
      </c>
      <c r="AD453" s="31">
        <f>IFERROR(VLOOKUP(C453,kolo20!$C$6:$H$145,6,0),0)</f>
        <v>0</v>
      </c>
      <c r="AE453" s="31">
        <f>IFERROR(VLOOKUP(C453,kolo21!$C$6:$H$152,6,0),0)</f>
        <v>0</v>
      </c>
      <c r="AF453" s="31">
        <f>IFERROR(VLOOKUP(C453,kolo22!$C$6:$H$151,6,0),0)</f>
        <v>0</v>
      </c>
      <c r="AG453" s="31">
        <f>IFERROR(VLOOKUP(C453,kolo23!$C$6:$H$118,6,0),0)</f>
        <v>0</v>
      </c>
      <c r="AH453" s="32">
        <f>IFERROR(VLOOKUP(C453,kolo24!$C$6:$H$143,6,0),0)</f>
        <v>0</v>
      </c>
      <c r="AI453" s="33">
        <f t="array" ref="AI453">SUM(LARGE(AA453:AH453,{1,2,3,4,5}))</f>
        <v>0</v>
      </c>
      <c r="AJ453" s="30">
        <f>IFERROR(VLOOKUP(C453,kolo25!$C$6:$H$200,6,0),0)</f>
        <v>0</v>
      </c>
      <c r="AK453" s="27">
        <f>IFERROR(VLOOKUP(C453,kolo26!$C$6:$H$200,6,0),0)</f>
        <v>0</v>
      </c>
      <c r="AL453" s="27">
        <f>IFERROR(VLOOKUP(C453,kolo27!$C$6:$H$200,6,0),0)</f>
        <v>0</v>
      </c>
      <c r="AM453" s="31">
        <f>IFERROR(VLOOKUP(C453,kolo28!$C$6:$H$200,6,0),0)</f>
        <v>0</v>
      </c>
      <c r="AN453" s="31">
        <f>IFERROR(VLOOKUP(C453,kolo29!$C$6:$H$159,6,0),0)</f>
        <v>0</v>
      </c>
      <c r="AO453" s="31">
        <f>IFERROR(VLOOKUP(C453,kolo30!$C$6:$H$75,6,0),0)</f>
        <v>0</v>
      </c>
      <c r="AP453" s="31">
        <f>IFERROR(VLOOKUP(C453,kolo31!$C$6:$H$118,6,0),0)</f>
        <v>0</v>
      </c>
      <c r="AQ453" s="34">
        <f>IFERROR(VLOOKUP(C453,kolo32!$C$6:$H$200,6,0),0)</f>
        <v>0</v>
      </c>
      <c r="AR453" s="35">
        <f t="array" ref="AR453">SUM(LARGE(AJ453:AQ453,{1,2,3,4,5}))</f>
        <v>0</v>
      </c>
      <c r="AS453" s="36">
        <f>Q453+Z453+AI453+AR453</f>
        <v>24.628410037484379</v>
      </c>
    </row>
    <row r="454" spans="1:45" ht="20.399999999999999" hidden="1">
      <c r="A454" s="18">
        <f t="shared" ref="A454:A517" si="13">1 + COUNTIFS($AS$6:$AS$950,"&gt;" &amp;$AS454, $E$6:$E$950, $E454)</f>
        <v>18</v>
      </c>
      <c r="B454" s="19" t="s">
        <v>47</v>
      </c>
      <c r="C454" s="20" t="str">
        <f>Popis!A459</f>
        <v>Major Tanja</v>
      </c>
      <c r="D454" s="21">
        <f>Popis!B459</f>
        <v>0</v>
      </c>
      <c r="E454" s="22" t="str">
        <f>LEFT($F454)</f>
        <v>Ž</v>
      </c>
      <c r="F454" s="23" t="str">
        <f>Popis!E459</f>
        <v>Žun</v>
      </c>
      <c r="G454" s="24" t="s">
        <v>48</v>
      </c>
      <c r="H454" s="25">
        <f>1 + COUNTIFS($AS$6:$AS$950,"&gt;" &amp;$AS454, $F$6:$F$950, $F454)</f>
        <v>4</v>
      </c>
      <c r="I454" s="26">
        <f>IFERROR(VLOOKUP(C454,kolo1!$C$8:$H$133,6,0),0)</f>
        <v>0</v>
      </c>
      <c r="J454" s="27">
        <f>IFERROR(VLOOKUP(C454,kolo2!$C$8:$H$199,6,0),0)</f>
        <v>18.320643945582678</v>
      </c>
      <c r="K454" s="27">
        <f>IFERROR(VLOOKUP(C454,kolo3!$C$7:$H$169,6,0),0)</f>
        <v>19.089768127666133</v>
      </c>
      <c r="L454" s="27">
        <f>IFERROR(VLOOKUP(C454,kolo4!$C$6:$H$171,6,0),0)</f>
        <v>0</v>
      </c>
      <c r="M454" s="27">
        <f>IFERROR(VLOOKUP(C454,kolo5!$C$6:$H$150,6,0),0)</f>
        <v>0</v>
      </c>
      <c r="N454" s="27">
        <f>IFERROR(VLOOKUP(C454,kolo6!$C$6:$H$153,6,0),0)</f>
        <v>0</v>
      </c>
      <c r="O454" s="27">
        <f>IFERROR(VLOOKUP(C454,kolo7!$C$6:$H$64,6,0),0)</f>
        <v>0</v>
      </c>
      <c r="P454" s="28">
        <f>IFERROR(VLOOKUP(C454,kolo8!$C$6:$H$134,6,0),0)</f>
        <v>0</v>
      </c>
      <c r="Q454" s="29">
        <f t="array" ref="Q454">SUM(LARGE(I454:P454,{1,2,3,4,5}))</f>
        <v>37.410412073248807</v>
      </c>
      <c r="R454" s="30">
        <f>IFERROR(VLOOKUP(C454,kolo9!$C$6:$H$200,6,0),0)</f>
        <v>0</v>
      </c>
      <c r="S454" s="27">
        <f>IFERROR(VLOOKUP(C454,kolo10!$C$6:$H$103,6,0),0)</f>
        <v>0</v>
      </c>
      <c r="T454" s="27">
        <f>IFERROR(VLOOKUP(C454,kolo11!$C$6:$H$154,6,0),0)</f>
        <v>0</v>
      </c>
      <c r="U454" s="31">
        <f>IFERROR(VLOOKUP(C454,kolo12!$C$6:$H$153,6,0),0)</f>
        <v>0</v>
      </c>
      <c r="V454" s="31">
        <f>IFERROR(VLOOKUP(C454,kolo13!$C$6:$H$151,6,0),0)</f>
        <v>0</v>
      </c>
      <c r="W454" s="31">
        <f>IFERROR(VLOOKUP(C454,kolo14!$C$6:$H$137,6,0),0)</f>
        <v>0</v>
      </c>
      <c r="X454" s="31">
        <f>IFERROR(VLOOKUP(C454,kolo15!$C$6:$H$149,6,0),0)</f>
        <v>0</v>
      </c>
      <c r="Y454" s="32">
        <f>IFERROR(VLOOKUP(C454,kolo16!$C$6:$H$155,6,0),0)</f>
        <v>0</v>
      </c>
      <c r="Z454" s="33">
        <f t="array" ref="Z454">SUM(LARGE(R454:Y454,{1,2,3,4,5}))</f>
        <v>0</v>
      </c>
      <c r="AA454" s="30">
        <f>IFERROR(VLOOKUP(C454,kolo17!$C$6:$H$151,6,0),0)</f>
        <v>0</v>
      </c>
      <c r="AB454" s="27">
        <f>IFERROR(VLOOKUP(C454,kolo18!$C$6:$H$157,6,0),0)</f>
        <v>0</v>
      </c>
      <c r="AC454" s="27">
        <f>IFERROR(VLOOKUP(C454,kolo19!$C$6:$H$150,6,0),0)</f>
        <v>0</v>
      </c>
      <c r="AD454" s="31">
        <f>IFERROR(VLOOKUP(C454,kolo20!$C$6:$H$145,6,0),0)</f>
        <v>0</v>
      </c>
      <c r="AE454" s="31">
        <f>IFERROR(VLOOKUP(C454,kolo21!$C$6:$H$152,6,0),0)</f>
        <v>0</v>
      </c>
      <c r="AF454" s="31">
        <f>IFERROR(VLOOKUP(C454,kolo22!$C$6:$H$151,6,0),0)</f>
        <v>0</v>
      </c>
      <c r="AG454" s="31">
        <f>IFERROR(VLOOKUP(C454,kolo23!$C$6:$H$118,6,0),0)</f>
        <v>0</v>
      </c>
      <c r="AH454" s="32">
        <f>IFERROR(VLOOKUP(C454,kolo24!$C$6:$H$143,6,0),0)</f>
        <v>0</v>
      </c>
      <c r="AI454" s="33">
        <f t="array" ref="AI454">SUM(LARGE(AA454:AH454,{1,2,3,4,5}))</f>
        <v>0</v>
      </c>
      <c r="AJ454" s="30">
        <f>IFERROR(VLOOKUP(C454,kolo25!$C$6:$H$200,6,0),0)</f>
        <v>0</v>
      </c>
      <c r="AK454" s="27">
        <f>IFERROR(VLOOKUP(C454,kolo26!$C$6:$H$200,6,0),0)</f>
        <v>0</v>
      </c>
      <c r="AL454" s="27">
        <f>IFERROR(VLOOKUP(C454,kolo27!$C$6:$H$200,6,0),0)</f>
        <v>0</v>
      </c>
      <c r="AM454" s="31">
        <f>IFERROR(VLOOKUP(C454,kolo28!$C$6:$H$200,6,0),0)</f>
        <v>0</v>
      </c>
      <c r="AN454" s="31">
        <f>IFERROR(VLOOKUP(C454,kolo29!$C$6:$H$159,6,0),0)</f>
        <v>0</v>
      </c>
      <c r="AO454" s="31">
        <f>IFERROR(VLOOKUP(C454,kolo30!$C$6:$H$75,6,0),0)</f>
        <v>0</v>
      </c>
      <c r="AP454" s="31">
        <f>IFERROR(VLOOKUP(C454,kolo31!$C$6:$H$118,6,0),0)</f>
        <v>0</v>
      </c>
      <c r="AQ454" s="34">
        <f>IFERROR(VLOOKUP(C454,kolo32!$C$6:$H$200,6,0),0)</f>
        <v>0</v>
      </c>
      <c r="AR454" s="35">
        <f t="array" ref="AR454">SUM(LARGE(AJ454:AQ454,{1,2,3,4,5}))</f>
        <v>0</v>
      </c>
      <c r="AS454" s="36">
        <f>Q454+Z454+AI454+AR454</f>
        <v>37.410412073248807</v>
      </c>
    </row>
    <row r="455" spans="1:45" ht="20.399999999999999">
      <c r="A455" s="18">
        <f t="shared" si="13"/>
        <v>52</v>
      </c>
      <c r="B455" s="19" t="s">
        <v>47</v>
      </c>
      <c r="C455" s="20" t="str">
        <f>Popis!A211</f>
        <v>Peček Danijel</v>
      </c>
      <c r="D455" s="21">
        <f>Popis!B211</f>
        <v>1991</v>
      </c>
      <c r="E455" s="22" t="str">
        <f>LEFT($F455)</f>
        <v>M</v>
      </c>
      <c r="F455" s="23" t="str">
        <f>Popis!E211</f>
        <v>MS</v>
      </c>
      <c r="G455" s="24" t="s">
        <v>48</v>
      </c>
      <c r="H455" s="25">
        <f>1 + COUNTIFS($AS$6:$AS$950,"&gt;" &amp;$AS455, $F$6:$F$950, $F455)</f>
        <v>6</v>
      </c>
      <c r="I455" s="26">
        <f>IFERROR(VLOOKUP(C455,kolo1!$C$8:$H$133,6,0),0)</f>
        <v>0</v>
      </c>
      <c r="J455" s="27">
        <f>IFERROR(VLOOKUP(C455,kolo2!$C$8:$H$199,6,0),0)</f>
        <v>24.286460875623334</v>
      </c>
      <c r="K455" s="27">
        <f>IFERROR(VLOOKUP(C455,kolo3!$C$7:$H$169,6,0),0)</f>
        <v>0</v>
      </c>
      <c r="L455" s="27">
        <f>IFERROR(VLOOKUP(C455,kolo4!$C$6:$H$171,6,0),0)</f>
        <v>0</v>
      </c>
      <c r="M455" s="27">
        <f>IFERROR(VLOOKUP(C455,kolo5!$C$6:$H$150,6,0),0)</f>
        <v>0</v>
      </c>
      <c r="N455" s="27">
        <f>IFERROR(VLOOKUP(C455,kolo6!$C$6:$H$153,6,0),0)</f>
        <v>0</v>
      </c>
      <c r="O455" s="27">
        <f>IFERROR(VLOOKUP(C455,kolo7!$C$6:$H$64,6,0),0)</f>
        <v>0</v>
      </c>
      <c r="P455" s="28">
        <f>IFERROR(VLOOKUP(C455,kolo8!$C$6:$H$134,6,0),0)</f>
        <v>0</v>
      </c>
      <c r="Q455" s="29">
        <f t="array" ref="Q455">SUM(LARGE(I455:P455,{1,2,3,4,5}))</f>
        <v>24.286460875623334</v>
      </c>
      <c r="R455" s="30">
        <f>IFERROR(VLOOKUP(C455,kolo9!$C$6:$H$200,6,0),0)</f>
        <v>0</v>
      </c>
      <c r="S455" s="27">
        <f>IFERROR(VLOOKUP(C455,kolo10!$C$6:$H$103,6,0),0)</f>
        <v>0</v>
      </c>
      <c r="T455" s="27">
        <f>IFERROR(VLOOKUP(C455,kolo11!$C$6:$H$154,6,0),0)</f>
        <v>0</v>
      </c>
      <c r="U455" s="31">
        <f>IFERROR(VLOOKUP(C455,kolo12!$C$6:$H$153,6,0),0)</f>
        <v>0</v>
      </c>
      <c r="V455" s="31">
        <f>IFERROR(VLOOKUP(C455,kolo13!$C$6:$H$151,6,0),0)</f>
        <v>0</v>
      </c>
      <c r="W455" s="31">
        <f>IFERROR(VLOOKUP(C455,kolo14!$C$6:$H$137,6,0),0)</f>
        <v>0</v>
      </c>
      <c r="X455" s="31">
        <f>IFERROR(VLOOKUP(C455,kolo15!$C$6:$H$149,6,0),0)</f>
        <v>0</v>
      </c>
      <c r="Y455" s="32">
        <f>IFERROR(VLOOKUP(C455,kolo16!$C$6:$H$155,6,0),0)</f>
        <v>0</v>
      </c>
      <c r="Z455" s="33">
        <f t="array" ref="Z455">SUM(LARGE(R455:Y455,{1,2,3,4,5}))</f>
        <v>0</v>
      </c>
      <c r="AA455" s="30">
        <f>IFERROR(VLOOKUP(C455,kolo17!$C$6:$H$151,6,0),0)</f>
        <v>0</v>
      </c>
      <c r="AB455" s="27">
        <f>IFERROR(VLOOKUP(C455,kolo18!$C$6:$H$157,6,0),0)</f>
        <v>0</v>
      </c>
      <c r="AC455" s="27">
        <f>IFERROR(VLOOKUP(C455,kolo19!$C$6:$H$150,6,0),0)</f>
        <v>0</v>
      </c>
      <c r="AD455" s="31">
        <f>IFERROR(VLOOKUP(C455,kolo20!$C$6:$H$145,6,0),0)</f>
        <v>0</v>
      </c>
      <c r="AE455" s="31">
        <f>IFERROR(VLOOKUP(C455,kolo21!$C$6:$H$152,6,0),0)</f>
        <v>0</v>
      </c>
      <c r="AF455" s="31">
        <f>IFERROR(VLOOKUP(C455,kolo22!$C$6:$H$151,6,0),0)</f>
        <v>0</v>
      </c>
      <c r="AG455" s="31">
        <f>IFERROR(VLOOKUP(C455,kolo23!$C$6:$H$118,6,0),0)</f>
        <v>0</v>
      </c>
      <c r="AH455" s="32">
        <f>IFERROR(VLOOKUP(C455,kolo24!$C$6:$H$143,6,0),0)</f>
        <v>0</v>
      </c>
      <c r="AI455" s="33">
        <f t="array" ref="AI455">SUM(LARGE(AA455:AH455,{1,2,3,4,5}))</f>
        <v>0</v>
      </c>
      <c r="AJ455" s="30">
        <f>IFERROR(VLOOKUP(C455,kolo25!$C$6:$H$200,6,0),0)</f>
        <v>0</v>
      </c>
      <c r="AK455" s="27">
        <f>IFERROR(VLOOKUP(C455,kolo26!$C$6:$H$200,6,0),0)</f>
        <v>0</v>
      </c>
      <c r="AL455" s="27">
        <f>IFERROR(VLOOKUP(C455,kolo27!$C$6:$H$200,6,0),0)</f>
        <v>0</v>
      </c>
      <c r="AM455" s="31">
        <f>IFERROR(VLOOKUP(C455,kolo28!$C$6:$H$200,6,0),0)</f>
        <v>0</v>
      </c>
      <c r="AN455" s="31">
        <f>IFERROR(VLOOKUP(C455,kolo29!$C$6:$H$159,6,0),0)</f>
        <v>0</v>
      </c>
      <c r="AO455" s="31">
        <f>IFERROR(VLOOKUP(C455,kolo30!$C$6:$H$75,6,0),0)</f>
        <v>0</v>
      </c>
      <c r="AP455" s="31">
        <f>IFERROR(VLOOKUP(C455,kolo31!$C$6:$H$118,6,0),0)</f>
        <v>0</v>
      </c>
      <c r="AQ455" s="34">
        <f>IFERROR(VLOOKUP(C455,kolo32!$C$6:$H$200,6,0),0)</f>
        <v>0</v>
      </c>
      <c r="AR455" s="35">
        <f t="array" ref="AR455">SUM(LARGE(AJ455:AQ455,{1,2,3,4,5}))</f>
        <v>0</v>
      </c>
      <c r="AS455" s="36">
        <f>Q455+Z455+AI455+AR455</f>
        <v>24.286460875623334</v>
      </c>
    </row>
    <row r="456" spans="1:45" ht="20.399999999999999">
      <c r="A456" s="18">
        <f t="shared" si="13"/>
        <v>52</v>
      </c>
      <c r="B456" s="19" t="s">
        <v>47</v>
      </c>
      <c r="C456" s="20" t="str">
        <f>Popis!A458</f>
        <v>Mijač Bruno</v>
      </c>
      <c r="D456" s="21">
        <f>Popis!B458</f>
        <v>0</v>
      </c>
      <c r="E456" s="22" t="str">
        <f>LEFT($F456)</f>
        <v>M</v>
      </c>
      <c r="F456" s="23" t="str">
        <f>Popis!E458</f>
        <v>Mun</v>
      </c>
      <c r="G456" s="24" t="s">
        <v>48</v>
      </c>
      <c r="H456" s="25">
        <f>1 + COUNTIFS($AS$6:$AS$950,"&gt;" &amp;$AS456, $F$6:$F$950, $F456)</f>
        <v>12</v>
      </c>
      <c r="I456" s="26">
        <f>IFERROR(VLOOKUP(C456,kolo1!$C$8:$H$133,6,0),0)</f>
        <v>0</v>
      </c>
      <c r="J456" s="27">
        <f>IFERROR(VLOOKUP(C456,kolo2!$C$8:$H$199,6,0),0)</f>
        <v>24.286460875623334</v>
      </c>
      <c r="K456" s="27">
        <f>IFERROR(VLOOKUP(C456,kolo3!$C$7:$H$169,6,0),0)</f>
        <v>0</v>
      </c>
      <c r="L456" s="27">
        <f>IFERROR(VLOOKUP(C456,kolo4!$C$6:$H$171,6,0),0)</f>
        <v>0</v>
      </c>
      <c r="M456" s="27">
        <f>IFERROR(VLOOKUP(C456,kolo5!$C$6:$H$150,6,0),0)</f>
        <v>0</v>
      </c>
      <c r="N456" s="27">
        <f>IFERROR(VLOOKUP(C456,kolo6!$C$6:$H$153,6,0),0)</f>
        <v>0</v>
      </c>
      <c r="O456" s="27">
        <f>IFERROR(VLOOKUP(C456,kolo7!$C$6:$H$64,6,0),0)</f>
        <v>0</v>
      </c>
      <c r="P456" s="28">
        <f>IFERROR(VLOOKUP(C456,kolo8!$C$6:$H$134,6,0),0)</f>
        <v>0</v>
      </c>
      <c r="Q456" s="29">
        <f t="array" ref="Q456">SUM(LARGE(I456:P456,{1,2,3,4,5}))</f>
        <v>24.286460875623334</v>
      </c>
      <c r="R456" s="30">
        <f>IFERROR(VLOOKUP(C456,kolo9!$C$6:$H$200,6,0),0)</f>
        <v>0</v>
      </c>
      <c r="S456" s="27">
        <f>IFERROR(VLOOKUP(C456,kolo10!$C$6:$H$103,6,0),0)</f>
        <v>0</v>
      </c>
      <c r="T456" s="27">
        <f>IFERROR(VLOOKUP(C456,kolo11!$C$6:$H$154,6,0),0)</f>
        <v>0</v>
      </c>
      <c r="U456" s="31">
        <f>IFERROR(VLOOKUP(C456,kolo12!$C$6:$H$153,6,0),0)</f>
        <v>0</v>
      </c>
      <c r="V456" s="31">
        <f>IFERROR(VLOOKUP(C456,kolo13!$C$6:$H$151,6,0),0)</f>
        <v>0</v>
      </c>
      <c r="W456" s="31">
        <f>IFERROR(VLOOKUP(C456,kolo14!$C$6:$H$137,6,0),0)</f>
        <v>0</v>
      </c>
      <c r="X456" s="31">
        <f>IFERROR(VLOOKUP(C456,kolo15!$C$6:$H$149,6,0),0)</f>
        <v>0</v>
      </c>
      <c r="Y456" s="32">
        <f>IFERROR(VLOOKUP(C456,kolo16!$C$6:$H$155,6,0),0)</f>
        <v>0</v>
      </c>
      <c r="Z456" s="33">
        <f t="array" ref="Z456">SUM(LARGE(R456:Y456,{1,2,3,4,5}))</f>
        <v>0</v>
      </c>
      <c r="AA456" s="30">
        <f>IFERROR(VLOOKUP(C456,kolo17!$C$6:$H$151,6,0),0)</f>
        <v>0</v>
      </c>
      <c r="AB456" s="27">
        <f>IFERROR(VLOOKUP(C456,kolo18!$C$6:$H$157,6,0),0)</f>
        <v>0</v>
      </c>
      <c r="AC456" s="27">
        <f>IFERROR(VLOOKUP(C456,kolo19!$C$6:$H$150,6,0),0)</f>
        <v>0</v>
      </c>
      <c r="AD456" s="31">
        <f>IFERROR(VLOOKUP(C456,kolo20!$C$6:$H$145,6,0),0)</f>
        <v>0</v>
      </c>
      <c r="AE456" s="31">
        <f>IFERROR(VLOOKUP(C456,kolo21!$C$6:$H$152,6,0),0)</f>
        <v>0</v>
      </c>
      <c r="AF456" s="31">
        <f>IFERROR(VLOOKUP(C456,kolo22!$C$6:$H$151,6,0),0)</f>
        <v>0</v>
      </c>
      <c r="AG456" s="31">
        <f>IFERROR(VLOOKUP(C456,kolo23!$C$6:$H$118,6,0),0)</f>
        <v>0</v>
      </c>
      <c r="AH456" s="32">
        <f>IFERROR(VLOOKUP(C456,kolo24!$C$6:$H$143,6,0),0)</f>
        <v>0</v>
      </c>
      <c r="AI456" s="33">
        <f t="array" ref="AI456">SUM(LARGE(AA456:AH456,{1,2,3,4,5}))</f>
        <v>0</v>
      </c>
      <c r="AJ456" s="30">
        <f>IFERROR(VLOOKUP(C456,kolo25!$C$6:$H$200,6,0),0)</f>
        <v>0</v>
      </c>
      <c r="AK456" s="27">
        <f>IFERROR(VLOOKUP(C456,kolo26!$C$6:$H$200,6,0),0)</f>
        <v>0</v>
      </c>
      <c r="AL456" s="27">
        <f>IFERROR(VLOOKUP(C456,kolo27!$C$6:$H$200,6,0),0)</f>
        <v>0</v>
      </c>
      <c r="AM456" s="31">
        <f>IFERROR(VLOOKUP(C456,kolo28!$C$6:$H$200,6,0),0)</f>
        <v>0</v>
      </c>
      <c r="AN456" s="31">
        <f>IFERROR(VLOOKUP(C456,kolo29!$C$6:$H$159,6,0),0)</f>
        <v>0</v>
      </c>
      <c r="AO456" s="31">
        <f>IFERROR(VLOOKUP(C456,kolo30!$C$6:$H$75,6,0),0)</f>
        <v>0</v>
      </c>
      <c r="AP456" s="31">
        <f>IFERROR(VLOOKUP(C456,kolo31!$C$6:$H$118,6,0),0)</f>
        <v>0</v>
      </c>
      <c r="AQ456" s="34">
        <f>IFERROR(VLOOKUP(C456,kolo32!$C$6:$H$200,6,0),0)</f>
        <v>0</v>
      </c>
      <c r="AR456" s="35">
        <f t="array" ref="AR456">SUM(LARGE(AJ456:AQ456,{1,2,3,4,5}))</f>
        <v>0</v>
      </c>
      <c r="AS456" s="36">
        <f>Q456+Z456+AI456+AR456</f>
        <v>24.286460875623334</v>
      </c>
    </row>
    <row r="457" spans="1:45" ht="20.399999999999999">
      <c r="A457" s="18">
        <f t="shared" si="13"/>
        <v>54</v>
      </c>
      <c r="B457" s="19" t="s">
        <v>47</v>
      </c>
      <c r="C457" s="20" t="str">
        <f>Popis!A292</f>
        <v>Vida Zvonko</v>
      </c>
      <c r="D457" s="21">
        <f>Popis!B292</f>
        <v>1957</v>
      </c>
      <c r="E457" s="22" t="str">
        <f>LEFT($F457)</f>
        <v>M</v>
      </c>
      <c r="F457" s="23" t="str">
        <f>Popis!E292</f>
        <v>M65</v>
      </c>
      <c r="G457" s="24" t="s">
        <v>48</v>
      </c>
      <c r="H457" s="25">
        <f>1 + COUNTIFS($AS$6:$AS$950,"&gt;" &amp;$AS457, $F$6:$F$950, $F457)</f>
        <v>4</v>
      </c>
      <c r="I457" s="26">
        <f>IFERROR(VLOOKUP(C457,kolo1!$C$8:$H$133,6,0),0)</f>
        <v>22.431244302077939</v>
      </c>
      <c r="J457" s="27">
        <f>IFERROR(VLOOKUP(C457,kolo2!$C$8:$H$199,6,0),0)</f>
        <v>0</v>
      </c>
      <c r="K457" s="27">
        <f>IFERROR(VLOOKUP(C457,kolo3!$C$7:$H$169,6,0),0)</f>
        <v>0</v>
      </c>
      <c r="L457" s="27">
        <f>IFERROR(VLOOKUP(C457,kolo4!$C$6:$H$171,6,0),0)</f>
        <v>0</v>
      </c>
      <c r="M457" s="27">
        <f>IFERROR(VLOOKUP(C457,kolo5!$C$6:$H$150,6,0),0)</f>
        <v>0</v>
      </c>
      <c r="N457" s="27">
        <f>IFERROR(VLOOKUP(C457,kolo6!$C$6:$H$153,6,0),0)</f>
        <v>0</v>
      </c>
      <c r="O457" s="27">
        <f>IFERROR(VLOOKUP(C457,kolo7!$C$6:$H$64,6,0),0)</f>
        <v>0</v>
      </c>
      <c r="P457" s="28">
        <f>IFERROR(VLOOKUP(C457,kolo8!$C$6:$H$134,6,0),0)</f>
        <v>0</v>
      </c>
      <c r="Q457" s="29">
        <f t="array" ref="Q457">SUM(LARGE(I457:P457,{1,2,3,4,5}))</f>
        <v>22.431244302077939</v>
      </c>
      <c r="R457" s="30">
        <f>IFERROR(VLOOKUP(C457,kolo9!$C$6:$H$200,6,0),0)</f>
        <v>0</v>
      </c>
      <c r="S457" s="27">
        <f>IFERROR(VLOOKUP(C457,kolo10!$C$6:$H$103,6,0),0)</f>
        <v>0</v>
      </c>
      <c r="T457" s="27">
        <f>IFERROR(VLOOKUP(C457,kolo11!$C$6:$H$154,6,0),0)</f>
        <v>0</v>
      </c>
      <c r="U457" s="31">
        <f>IFERROR(VLOOKUP(C457,kolo12!$C$6:$H$153,6,0),0)</f>
        <v>0</v>
      </c>
      <c r="V457" s="31">
        <f>IFERROR(VLOOKUP(C457,kolo13!$C$6:$H$151,6,0),0)</f>
        <v>0</v>
      </c>
      <c r="W457" s="31">
        <f>IFERROR(VLOOKUP(C457,kolo14!$C$6:$H$137,6,0),0)</f>
        <v>0</v>
      </c>
      <c r="X457" s="31">
        <f>IFERROR(VLOOKUP(C457,kolo15!$C$6:$H$149,6,0),0)</f>
        <v>0</v>
      </c>
      <c r="Y457" s="32">
        <f>IFERROR(VLOOKUP(C457,kolo16!$C$6:$H$155,6,0),0)</f>
        <v>0</v>
      </c>
      <c r="Z457" s="33">
        <f t="array" ref="Z457">SUM(LARGE(R457:Y457,{1,2,3,4,5}))</f>
        <v>0</v>
      </c>
      <c r="AA457" s="30">
        <f>IFERROR(VLOOKUP(C457,kolo17!$C$6:$H$151,6,0),0)</f>
        <v>0</v>
      </c>
      <c r="AB457" s="27">
        <f>IFERROR(VLOOKUP(C457,kolo18!$C$6:$H$157,6,0),0)</f>
        <v>0</v>
      </c>
      <c r="AC457" s="27">
        <f>IFERROR(VLOOKUP(C457,kolo19!$C$6:$H$150,6,0),0)</f>
        <v>0</v>
      </c>
      <c r="AD457" s="31">
        <f>IFERROR(VLOOKUP(C457,kolo20!$C$6:$H$145,6,0),0)</f>
        <v>0</v>
      </c>
      <c r="AE457" s="31">
        <f>IFERROR(VLOOKUP(C457,kolo21!$C$6:$H$152,6,0),0)</f>
        <v>0</v>
      </c>
      <c r="AF457" s="31">
        <f>IFERROR(VLOOKUP(C457,kolo22!$C$6:$H$151,6,0),0)</f>
        <v>0</v>
      </c>
      <c r="AG457" s="31">
        <f>IFERROR(VLOOKUP(C457,kolo23!$C$6:$H$118,6,0),0)</f>
        <v>0</v>
      </c>
      <c r="AH457" s="32">
        <f>IFERROR(VLOOKUP(C457,kolo24!$C$6:$H$143,6,0),0)</f>
        <v>0</v>
      </c>
      <c r="AI457" s="33">
        <f t="array" ref="AI457">SUM(LARGE(AA457:AH457,{1,2,3,4,5}))</f>
        <v>0</v>
      </c>
      <c r="AJ457" s="30">
        <f>IFERROR(VLOOKUP(C457,kolo25!$C$6:$H$200,6,0),0)</f>
        <v>0</v>
      </c>
      <c r="AK457" s="27">
        <f>IFERROR(VLOOKUP(C457,kolo26!$C$6:$H$200,6,0),0)</f>
        <v>0</v>
      </c>
      <c r="AL457" s="27">
        <f>IFERROR(VLOOKUP(C457,kolo27!$C$6:$H$200,6,0),0)</f>
        <v>0</v>
      </c>
      <c r="AM457" s="31">
        <f>IFERROR(VLOOKUP(C457,kolo28!$C$6:$H$200,6,0),0)</f>
        <v>0</v>
      </c>
      <c r="AN457" s="31">
        <f>IFERROR(VLOOKUP(C457,kolo29!$C$6:$H$159,6,0),0)</f>
        <v>0</v>
      </c>
      <c r="AO457" s="31">
        <f>IFERROR(VLOOKUP(C457,kolo30!$C$6:$H$75,6,0),0)</f>
        <v>0</v>
      </c>
      <c r="AP457" s="31">
        <f>IFERROR(VLOOKUP(C457,kolo31!$C$6:$H$118,6,0),0)</f>
        <v>0</v>
      </c>
      <c r="AQ457" s="34">
        <f>IFERROR(VLOOKUP(C457,kolo32!$C$6:$H$200,6,0),0)</f>
        <v>0</v>
      </c>
      <c r="AR457" s="35">
        <f t="array" ref="AR457">SUM(LARGE(AJ457:AQ457,{1,2,3,4,5}))</f>
        <v>0</v>
      </c>
      <c r="AS457" s="36">
        <f>Q457+Z457+AI457+AR457</f>
        <v>22.431244302077939</v>
      </c>
    </row>
    <row r="458" spans="1:45" ht="20.399999999999999">
      <c r="A458" s="18">
        <f t="shared" si="13"/>
        <v>55</v>
      </c>
      <c r="B458" s="19" t="s">
        <v>47</v>
      </c>
      <c r="C458" s="20" t="str">
        <f>Popis!A191</f>
        <v>Mlačić Ivan</v>
      </c>
      <c r="D458" s="21">
        <f>Popis!B191</f>
        <v>1964</v>
      </c>
      <c r="E458" s="22" t="str">
        <f>LEFT($F458)</f>
        <v>M</v>
      </c>
      <c r="F458" s="23" t="str">
        <f>Popis!E191</f>
        <v>M55</v>
      </c>
      <c r="G458" s="24" t="s">
        <v>48</v>
      </c>
      <c r="H458" s="25">
        <f>1 + COUNTIFS($AS$6:$AS$950,"&gt;" &amp;$AS458, $F$6:$F$950, $F458)</f>
        <v>5</v>
      </c>
      <c r="I458" s="26">
        <f>IFERROR(VLOOKUP(C458,kolo1!$C$8:$H$133,6,0),0)</f>
        <v>0</v>
      </c>
      <c r="J458" s="27">
        <f>IFERROR(VLOOKUP(C458,kolo2!$C$8:$H$199,6,0),0)</f>
        <v>17.297403532667303</v>
      </c>
      <c r="K458" s="27">
        <f>IFERROR(VLOOKUP(C458,kolo3!$C$7:$H$169,6,0),0)</f>
        <v>0</v>
      </c>
      <c r="L458" s="27">
        <f>IFERROR(VLOOKUP(C458,kolo4!$C$6:$H$171,6,0),0)</f>
        <v>0</v>
      </c>
      <c r="M458" s="27">
        <f>IFERROR(VLOOKUP(C458,kolo5!$C$6:$H$150,6,0),0)</f>
        <v>0</v>
      </c>
      <c r="N458" s="27">
        <f>IFERROR(VLOOKUP(C458,kolo6!$C$6:$H$153,6,0),0)</f>
        <v>0</v>
      </c>
      <c r="O458" s="27">
        <f>IFERROR(VLOOKUP(C458,kolo7!$C$6:$H$64,6,0),0)</f>
        <v>0</v>
      </c>
      <c r="P458" s="28">
        <f>IFERROR(VLOOKUP(C458,kolo8!$C$6:$H$134,6,0),0)</f>
        <v>0</v>
      </c>
      <c r="Q458" s="29">
        <f t="array" ref="Q458">SUM(LARGE(I458:P458,{1,2,3,4,5}))</f>
        <v>17.297403532667303</v>
      </c>
      <c r="R458" s="30">
        <f>IFERROR(VLOOKUP(C458,kolo9!$C$6:$H$200,6,0),0)</f>
        <v>0</v>
      </c>
      <c r="S458" s="27">
        <f>IFERROR(VLOOKUP(C458,kolo10!$C$6:$H$103,6,0),0)</f>
        <v>0</v>
      </c>
      <c r="T458" s="27">
        <f>IFERROR(VLOOKUP(C458,kolo11!$C$6:$H$154,6,0),0)</f>
        <v>0</v>
      </c>
      <c r="U458" s="31">
        <f>IFERROR(VLOOKUP(C458,kolo12!$C$6:$H$153,6,0),0)</f>
        <v>0</v>
      </c>
      <c r="V458" s="31">
        <f>IFERROR(VLOOKUP(C458,kolo13!$C$6:$H$151,6,0),0)</f>
        <v>0</v>
      </c>
      <c r="W458" s="31">
        <f>IFERROR(VLOOKUP(C458,kolo14!$C$6:$H$137,6,0),0)</f>
        <v>0</v>
      </c>
      <c r="X458" s="31">
        <f>IFERROR(VLOOKUP(C458,kolo15!$C$6:$H$149,6,0),0)</f>
        <v>0</v>
      </c>
      <c r="Y458" s="32">
        <f>IFERROR(VLOOKUP(C458,kolo16!$C$6:$H$155,6,0),0)</f>
        <v>0</v>
      </c>
      <c r="Z458" s="33">
        <f t="array" ref="Z458">SUM(LARGE(R458:Y458,{1,2,3,4,5}))</f>
        <v>0</v>
      </c>
      <c r="AA458" s="30">
        <f>IFERROR(VLOOKUP(C458,kolo17!$C$6:$H$151,6,0),0)</f>
        <v>0</v>
      </c>
      <c r="AB458" s="27">
        <f>IFERROR(VLOOKUP(C458,kolo18!$C$6:$H$157,6,0),0)</f>
        <v>0</v>
      </c>
      <c r="AC458" s="27">
        <f>IFERROR(VLOOKUP(C458,kolo19!$C$6:$H$150,6,0),0)</f>
        <v>0</v>
      </c>
      <c r="AD458" s="31">
        <f>IFERROR(VLOOKUP(C458,kolo20!$C$6:$H$145,6,0),0)</f>
        <v>0</v>
      </c>
      <c r="AE458" s="31">
        <f>IFERROR(VLOOKUP(C458,kolo21!$C$6:$H$152,6,0),0)</f>
        <v>0</v>
      </c>
      <c r="AF458" s="31">
        <f>IFERROR(VLOOKUP(C458,kolo22!$C$6:$H$151,6,0),0)</f>
        <v>0</v>
      </c>
      <c r="AG458" s="31">
        <f>IFERROR(VLOOKUP(C458,kolo23!$C$6:$H$118,6,0),0)</f>
        <v>0</v>
      </c>
      <c r="AH458" s="32">
        <f>IFERROR(VLOOKUP(C458,kolo24!$C$6:$H$143,6,0),0)</f>
        <v>0</v>
      </c>
      <c r="AI458" s="33">
        <f t="array" ref="AI458">SUM(LARGE(AA458:AH458,{1,2,3,4,5}))</f>
        <v>0</v>
      </c>
      <c r="AJ458" s="30">
        <f>IFERROR(VLOOKUP(C458,kolo25!$C$6:$H$200,6,0),0)</f>
        <v>0</v>
      </c>
      <c r="AK458" s="27">
        <f>IFERROR(VLOOKUP(C458,kolo26!$C$6:$H$200,6,0),0)</f>
        <v>0</v>
      </c>
      <c r="AL458" s="27">
        <f>IFERROR(VLOOKUP(C458,kolo27!$C$6:$H$200,6,0),0)</f>
        <v>0</v>
      </c>
      <c r="AM458" s="31">
        <f>IFERROR(VLOOKUP(C458,kolo28!$C$6:$H$200,6,0),0)</f>
        <v>0</v>
      </c>
      <c r="AN458" s="31">
        <f>IFERROR(VLOOKUP(C458,kolo29!$C$6:$H$159,6,0),0)</f>
        <v>0</v>
      </c>
      <c r="AO458" s="31">
        <f>IFERROR(VLOOKUP(C458,kolo30!$C$6:$H$75,6,0),0)</f>
        <v>0</v>
      </c>
      <c r="AP458" s="31">
        <f>IFERROR(VLOOKUP(C458,kolo31!$C$6:$H$118,6,0),0)</f>
        <v>0</v>
      </c>
      <c r="AQ458" s="34">
        <f>IFERROR(VLOOKUP(C458,kolo32!$C$6:$H$200,6,0),0)</f>
        <v>0</v>
      </c>
      <c r="AR458" s="35">
        <f t="array" ref="AR458">SUM(LARGE(AJ458:AQ458,{1,2,3,4,5}))</f>
        <v>0</v>
      </c>
      <c r="AS458" s="36">
        <f>Q458+Z458+AI458+AR458</f>
        <v>17.297403532667303</v>
      </c>
    </row>
    <row r="459" spans="1:45" ht="20.399999999999999" hidden="1">
      <c r="A459" s="18">
        <f t="shared" si="13"/>
        <v>24</v>
      </c>
      <c r="B459" s="19" t="s">
        <v>47</v>
      </c>
      <c r="C459" s="20" t="str">
        <f>Popis!A464</f>
        <v>Gerenčir Emilija</v>
      </c>
      <c r="D459" s="21">
        <f>Popis!B464</f>
        <v>1978</v>
      </c>
      <c r="E459" s="22" t="str">
        <f>LEFT($F459)</f>
        <v>Ž</v>
      </c>
      <c r="F459" s="23" t="str">
        <f>Popis!E464</f>
        <v>Ž40</v>
      </c>
      <c r="G459" s="24" t="s">
        <v>48</v>
      </c>
      <c r="H459" s="25">
        <f>1 + COUNTIFS($AS$6:$AS$950,"&gt;" &amp;$AS459, $F$6:$F$950, $F459)</f>
        <v>6</v>
      </c>
      <c r="I459" s="26">
        <f>IFERROR(VLOOKUP(C459,kolo1!$C$8:$H$133,6,0),0)</f>
        <v>0</v>
      </c>
      <c r="J459" s="27">
        <f>IFERROR(VLOOKUP(C459,kolo2!$C$8:$H$199,6,0),0)</f>
        <v>0</v>
      </c>
      <c r="K459" s="27">
        <f>IFERROR(VLOOKUP(C459,kolo3!$C$7:$H$169,6,0),0)</f>
        <v>25.432944298441441</v>
      </c>
      <c r="L459" s="27">
        <f>IFERROR(VLOOKUP(C459,kolo4!$C$6:$H$171,6,0),0)</f>
        <v>0</v>
      </c>
      <c r="M459" s="27">
        <f>IFERROR(VLOOKUP(C459,kolo5!$C$6:$H$150,6,0),0)</f>
        <v>0</v>
      </c>
      <c r="N459" s="27">
        <f>IFERROR(VLOOKUP(C459,kolo6!$C$6:$H$153,6,0),0)</f>
        <v>0</v>
      </c>
      <c r="O459" s="27">
        <f>IFERROR(VLOOKUP(C459,kolo7!$C$6:$H$64,6,0),0)</f>
        <v>0</v>
      </c>
      <c r="P459" s="28">
        <f>IFERROR(VLOOKUP(C459,kolo8!$C$6:$H$134,6,0),0)</f>
        <v>0</v>
      </c>
      <c r="Q459" s="29">
        <f t="array" ref="Q459">SUM(LARGE(I459:P459,{1,2,3,4,5}))</f>
        <v>25.432944298441441</v>
      </c>
      <c r="R459" s="30">
        <f>IFERROR(VLOOKUP(C459,kolo9!$C$6:$H$200,6,0),0)</f>
        <v>0</v>
      </c>
      <c r="S459" s="27">
        <f>IFERROR(VLOOKUP(C459,kolo10!$C$6:$H$103,6,0),0)</f>
        <v>0</v>
      </c>
      <c r="T459" s="27">
        <f>IFERROR(VLOOKUP(C459,kolo11!$C$6:$H$154,6,0),0)</f>
        <v>0</v>
      </c>
      <c r="U459" s="31">
        <f>IFERROR(VLOOKUP(C459,kolo12!$C$6:$H$153,6,0),0)</f>
        <v>0</v>
      </c>
      <c r="V459" s="31">
        <f>IFERROR(VLOOKUP(C459,kolo13!$C$6:$H$151,6,0),0)</f>
        <v>0</v>
      </c>
      <c r="W459" s="31">
        <f>IFERROR(VLOOKUP(C459,kolo14!$C$6:$H$137,6,0),0)</f>
        <v>0</v>
      </c>
      <c r="X459" s="31">
        <f>IFERROR(VLOOKUP(C459,kolo15!$C$6:$H$149,6,0),0)</f>
        <v>0</v>
      </c>
      <c r="Y459" s="32">
        <f>IFERROR(VLOOKUP(C459,kolo16!$C$6:$H$155,6,0),0)</f>
        <v>0</v>
      </c>
      <c r="Z459" s="33">
        <f t="array" ref="Z459">SUM(LARGE(R459:Y459,{1,2,3,4,5}))</f>
        <v>0</v>
      </c>
      <c r="AA459" s="30">
        <f>IFERROR(VLOOKUP(C459,kolo17!$C$6:$H$151,6,0),0)</f>
        <v>0</v>
      </c>
      <c r="AB459" s="27">
        <f>IFERROR(VLOOKUP(C459,kolo18!$C$6:$H$157,6,0),0)</f>
        <v>0</v>
      </c>
      <c r="AC459" s="27">
        <f>IFERROR(VLOOKUP(C459,kolo19!$C$6:$H$150,6,0),0)</f>
        <v>0</v>
      </c>
      <c r="AD459" s="31">
        <f>IFERROR(VLOOKUP(C459,kolo20!$C$6:$H$145,6,0),0)</f>
        <v>0</v>
      </c>
      <c r="AE459" s="31">
        <f>IFERROR(VLOOKUP(C459,kolo21!$C$6:$H$152,6,0),0)</f>
        <v>0</v>
      </c>
      <c r="AF459" s="31">
        <f>IFERROR(VLOOKUP(C459,kolo22!$C$6:$H$151,6,0),0)</f>
        <v>0</v>
      </c>
      <c r="AG459" s="31">
        <f>IFERROR(VLOOKUP(C459,kolo23!$C$6:$H$118,6,0),0)</f>
        <v>0</v>
      </c>
      <c r="AH459" s="32">
        <f>IFERROR(VLOOKUP(C459,kolo24!$C$6:$H$143,6,0),0)</f>
        <v>0</v>
      </c>
      <c r="AI459" s="33">
        <f t="array" ref="AI459">SUM(LARGE(AA459:AH459,{1,2,3,4,5}))</f>
        <v>0</v>
      </c>
      <c r="AJ459" s="30">
        <f>IFERROR(VLOOKUP(C459,kolo25!$C$6:$H$200,6,0),0)</f>
        <v>0</v>
      </c>
      <c r="AK459" s="27">
        <f>IFERROR(VLOOKUP(C459,kolo26!$C$6:$H$200,6,0),0)</f>
        <v>0</v>
      </c>
      <c r="AL459" s="27">
        <f>IFERROR(VLOOKUP(C459,kolo27!$C$6:$H$200,6,0),0)</f>
        <v>0</v>
      </c>
      <c r="AM459" s="31">
        <f>IFERROR(VLOOKUP(C459,kolo28!$C$6:$H$200,6,0),0)</f>
        <v>0</v>
      </c>
      <c r="AN459" s="31">
        <f>IFERROR(VLOOKUP(C459,kolo29!$C$6:$H$159,6,0),0)</f>
        <v>0</v>
      </c>
      <c r="AO459" s="31">
        <f>IFERROR(VLOOKUP(C459,kolo30!$C$6:$H$75,6,0),0)</f>
        <v>0</v>
      </c>
      <c r="AP459" s="31">
        <f>IFERROR(VLOOKUP(C459,kolo31!$C$6:$H$118,6,0),0)</f>
        <v>0</v>
      </c>
      <c r="AQ459" s="34">
        <f>IFERROR(VLOOKUP(C459,kolo32!$C$6:$H$200,6,0),0)</f>
        <v>0</v>
      </c>
      <c r="AR459" s="35">
        <f t="array" ref="AR459">SUM(LARGE(AJ459:AQ459,{1,2,3,4,5}))</f>
        <v>0</v>
      </c>
      <c r="AS459" s="36">
        <f>Q459+Z459+AI459+AR459</f>
        <v>25.432944298441441</v>
      </c>
    </row>
    <row r="460" spans="1:45" ht="20.399999999999999">
      <c r="A460" s="18">
        <f t="shared" si="13"/>
        <v>56</v>
      </c>
      <c r="B460" s="19" t="s">
        <v>47</v>
      </c>
      <c r="C460" s="20" t="str">
        <f>Popis!A434</f>
        <v>Krpan Andreja</v>
      </c>
      <c r="D460" s="21">
        <f>Popis!B434</f>
        <v>0</v>
      </c>
      <c r="E460" s="22" t="str">
        <f>LEFT($F460)</f>
        <v>M</v>
      </c>
      <c r="F460" s="23" t="str">
        <f>Popis!E434</f>
        <v>Mun</v>
      </c>
      <c r="G460" s="24" t="s">
        <v>48</v>
      </c>
      <c r="H460" s="25">
        <f>1 + COUNTIFS($AS$6:$AS$950,"&gt;" &amp;$AS460, $F$6:$F$950, $F460)</f>
        <v>13</v>
      </c>
      <c r="I460" s="26">
        <f>IFERROR(VLOOKUP(C460,kolo1!$C$8:$H$133,6,0),0)</f>
        <v>16.8087754732673</v>
      </c>
      <c r="J460" s="27">
        <f>IFERROR(VLOOKUP(C460,kolo2!$C$8:$H$199,6,0),0)</f>
        <v>0</v>
      </c>
      <c r="K460" s="27">
        <f>IFERROR(VLOOKUP(C460,kolo3!$C$7:$H$169,6,0),0)</f>
        <v>0</v>
      </c>
      <c r="L460" s="27">
        <f>IFERROR(VLOOKUP(C460,kolo4!$C$6:$H$171,6,0),0)</f>
        <v>0</v>
      </c>
      <c r="M460" s="27">
        <f>IFERROR(VLOOKUP(C460,kolo5!$C$6:$H$150,6,0),0)</f>
        <v>0</v>
      </c>
      <c r="N460" s="27">
        <f>IFERROR(VLOOKUP(C460,kolo6!$C$6:$H$153,6,0),0)</f>
        <v>0</v>
      </c>
      <c r="O460" s="27">
        <f>IFERROR(VLOOKUP(C460,kolo7!$C$6:$H$64,6,0),0)</f>
        <v>0</v>
      </c>
      <c r="P460" s="28">
        <f>IFERROR(VLOOKUP(C460,kolo8!$C$6:$H$134,6,0),0)</f>
        <v>0</v>
      </c>
      <c r="Q460" s="29">
        <f t="array" ref="Q460">SUM(LARGE(I460:P460,{1,2,3,4,5}))</f>
        <v>16.8087754732673</v>
      </c>
      <c r="R460" s="30">
        <f>IFERROR(VLOOKUP(C460,kolo9!$C$6:$H$200,6,0),0)</f>
        <v>0</v>
      </c>
      <c r="S460" s="27">
        <f>IFERROR(VLOOKUP(C460,kolo10!$C$6:$H$103,6,0),0)</f>
        <v>0</v>
      </c>
      <c r="T460" s="27">
        <f>IFERROR(VLOOKUP(C460,kolo11!$C$6:$H$154,6,0),0)</f>
        <v>0</v>
      </c>
      <c r="U460" s="31">
        <f>IFERROR(VLOOKUP(C460,kolo12!$C$6:$H$153,6,0),0)</f>
        <v>0</v>
      </c>
      <c r="V460" s="31">
        <f>IFERROR(VLOOKUP(C460,kolo13!$C$6:$H$151,6,0),0)</f>
        <v>0</v>
      </c>
      <c r="W460" s="31">
        <f>IFERROR(VLOOKUP(C460,kolo14!$C$6:$H$137,6,0),0)</f>
        <v>0</v>
      </c>
      <c r="X460" s="31">
        <f>IFERROR(VLOOKUP(C460,kolo15!$C$6:$H$149,6,0),0)</f>
        <v>0</v>
      </c>
      <c r="Y460" s="32">
        <f>IFERROR(VLOOKUP(C460,kolo16!$C$6:$H$155,6,0),0)</f>
        <v>0</v>
      </c>
      <c r="Z460" s="33">
        <f t="array" ref="Z460">SUM(LARGE(R460:Y460,{1,2,3,4,5}))</f>
        <v>0</v>
      </c>
      <c r="AA460" s="30">
        <f>IFERROR(VLOOKUP(C460,kolo17!$C$6:$H$151,6,0),0)</f>
        <v>0</v>
      </c>
      <c r="AB460" s="27">
        <f>IFERROR(VLOOKUP(C460,kolo18!$C$6:$H$157,6,0),0)</f>
        <v>0</v>
      </c>
      <c r="AC460" s="27">
        <f>IFERROR(VLOOKUP(C460,kolo19!$C$6:$H$150,6,0),0)</f>
        <v>0</v>
      </c>
      <c r="AD460" s="31">
        <f>IFERROR(VLOOKUP(C460,kolo20!$C$6:$H$145,6,0),0)</f>
        <v>0</v>
      </c>
      <c r="AE460" s="31">
        <f>IFERROR(VLOOKUP(C460,kolo21!$C$6:$H$152,6,0),0)</f>
        <v>0</v>
      </c>
      <c r="AF460" s="31">
        <f>IFERROR(VLOOKUP(C460,kolo22!$C$6:$H$151,6,0),0)</f>
        <v>0</v>
      </c>
      <c r="AG460" s="31">
        <f>IFERROR(VLOOKUP(C460,kolo23!$C$6:$H$118,6,0),0)</f>
        <v>0</v>
      </c>
      <c r="AH460" s="32">
        <f>IFERROR(VLOOKUP(C460,kolo24!$C$6:$H$143,6,0),0)</f>
        <v>0</v>
      </c>
      <c r="AI460" s="33">
        <f t="array" ref="AI460">SUM(LARGE(AA460:AH460,{1,2,3,4,5}))</f>
        <v>0</v>
      </c>
      <c r="AJ460" s="30">
        <f>IFERROR(VLOOKUP(C460,kolo25!$C$6:$H$200,6,0),0)</f>
        <v>0</v>
      </c>
      <c r="AK460" s="27">
        <f>IFERROR(VLOOKUP(C460,kolo26!$C$6:$H$200,6,0),0)</f>
        <v>0</v>
      </c>
      <c r="AL460" s="27">
        <f>IFERROR(VLOOKUP(C460,kolo27!$C$6:$H$200,6,0),0)</f>
        <v>0</v>
      </c>
      <c r="AM460" s="31">
        <f>IFERROR(VLOOKUP(C460,kolo28!$C$6:$H$200,6,0),0)</f>
        <v>0</v>
      </c>
      <c r="AN460" s="31">
        <f>IFERROR(VLOOKUP(C460,kolo29!$C$6:$H$159,6,0),0)</f>
        <v>0</v>
      </c>
      <c r="AO460" s="31">
        <f>IFERROR(VLOOKUP(C460,kolo30!$C$6:$H$75,6,0),0)</f>
        <v>0</v>
      </c>
      <c r="AP460" s="31">
        <f>IFERROR(VLOOKUP(C460,kolo31!$C$6:$H$118,6,0),0)</f>
        <v>0</v>
      </c>
      <c r="AQ460" s="34">
        <f>IFERROR(VLOOKUP(C460,kolo32!$C$6:$H$200,6,0),0)</f>
        <v>0</v>
      </c>
      <c r="AR460" s="35">
        <f t="array" ref="AR460">SUM(LARGE(AJ460:AQ460,{1,2,3,4,5}))</f>
        <v>0</v>
      </c>
      <c r="AS460" s="36">
        <f>Q460+Z460+AI460+AR460</f>
        <v>16.8087754732673</v>
      </c>
    </row>
    <row r="461" spans="1:45" ht="20.399999999999999" hidden="1">
      <c r="A461" s="18">
        <f t="shared" si="13"/>
        <v>18</v>
      </c>
      <c r="B461" s="19" t="s">
        <v>47</v>
      </c>
      <c r="C461" s="20" t="str">
        <f>Popis!A466</f>
        <v>Major Tanja</v>
      </c>
      <c r="D461" s="21">
        <f>Popis!B466</f>
        <v>1962</v>
      </c>
      <c r="E461" s="22" t="str">
        <f>LEFT($F461)</f>
        <v>Ž</v>
      </c>
      <c r="F461" s="23" t="str">
        <f>Popis!E466</f>
        <v>Ž60</v>
      </c>
      <c r="G461" s="24" t="s">
        <v>48</v>
      </c>
      <c r="H461" s="25">
        <f>1 + COUNTIFS($AS$6:$AS$950,"&gt;" &amp;$AS461, $F$6:$F$950, $F461)</f>
        <v>1</v>
      </c>
      <c r="I461" s="26">
        <f>IFERROR(VLOOKUP(C461,kolo1!$C$8:$H$133,6,0),0)</f>
        <v>0</v>
      </c>
      <c r="J461" s="27">
        <f>IFERROR(VLOOKUP(C461,kolo2!$C$8:$H$199,6,0),0)</f>
        <v>18.320643945582678</v>
      </c>
      <c r="K461" s="27">
        <f>IFERROR(VLOOKUP(C461,kolo3!$C$7:$H$169,6,0),0)</f>
        <v>19.089768127666133</v>
      </c>
      <c r="L461" s="27">
        <f>IFERROR(VLOOKUP(C461,kolo4!$C$6:$H$171,6,0),0)</f>
        <v>0</v>
      </c>
      <c r="M461" s="27">
        <f>IFERROR(VLOOKUP(C461,kolo5!$C$6:$H$150,6,0),0)</f>
        <v>0</v>
      </c>
      <c r="N461" s="27">
        <f>IFERROR(VLOOKUP(C461,kolo6!$C$6:$H$153,6,0),0)</f>
        <v>0</v>
      </c>
      <c r="O461" s="27">
        <f>IFERROR(VLOOKUP(C461,kolo7!$C$6:$H$64,6,0),0)</f>
        <v>0</v>
      </c>
      <c r="P461" s="28">
        <f>IFERROR(VLOOKUP(C461,kolo8!$C$6:$H$134,6,0),0)</f>
        <v>0</v>
      </c>
      <c r="Q461" s="29">
        <f t="array" ref="Q461">SUM(LARGE(I461:P461,{1,2,3,4,5}))</f>
        <v>37.410412073248807</v>
      </c>
      <c r="R461" s="30">
        <f>IFERROR(VLOOKUP(C461,kolo9!$C$6:$H$200,6,0),0)</f>
        <v>0</v>
      </c>
      <c r="S461" s="27">
        <f>IFERROR(VLOOKUP(C461,kolo10!$C$6:$H$103,6,0),0)</f>
        <v>0</v>
      </c>
      <c r="T461" s="27">
        <f>IFERROR(VLOOKUP(C461,kolo11!$C$6:$H$154,6,0),0)</f>
        <v>0</v>
      </c>
      <c r="U461" s="31">
        <f>IFERROR(VLOOKUP(C461,kolo12!$C$6:$H$153,6,0),0)</f>
        <v>0</v>
      </c>
      <c r="V461" s="31">
        <f>IFERROR(VLOOKUP(C461,kolo13!$C$6:$H$151,6,0),0)</f>
        <v>0</v>
      </c>
      <c r="W461" s="31">
        <f>IFERROR(VLOOKUP(C461,kolo14!$C$6:$H$137,6,0),0)</f>
        <v>0</v>
      </c>
      <c r="X461" s="31">
        <f>IFERROR(VLOOKUP(C461,kolo15!$C$6:$H$149,6,0),0)</f>
        <v>0</v>
      </c>
      <c r="Y461" s="32">
        <f>IFERROR(VLOOKUP(C461,kolo16!$C$6:$H$155,6,0),0)</f>
        <v>0</v>
      </c>
      <c r="Z461" s="33">
        <f t="array" ref="Z461">SUM(LARGE(R461:Y461,{1,2,3,4,5}))</f>
        <v>0</v>
      </c>
      <c r="AA461" s="30">
        <f>IFERROR(VLOOKUP(C461,kolo17!$C$6:$H$151,6,0),0)</f>
        <v>0</v>
      </c>
      <c r="AB461" s="27">
        <f>IFERROR(VLOOKUP(C461,kolo18!$C$6:$H$157,6,0),0)</f>
        <v>0</v>
      </c>
      <c r="AC461" s="27">
        <f>IFERROR(VLOOKUP(C461,kolo19!$C$6:$H$150,6,0),0)</f>
        <v>0</v>
      </c>
      <c r="AD461" s="31">
        <f>IFERROR(VLOOKUP(C461,kolo20!$C$6:$H$145,6,0),0)</f>
        <v>0</v>
      </c>
      <c r="AE461" s="31">
        <f>IFERROR(VLOOKUP(C461,kolo21!$C$6:$H$152,6,0),0)</f>
        <v>0</v>
      </c>
      <c r="AF461" s="31">
        <f>IFERROR(VLOOKUP(C461,kolo22!$C$6:$H$151,6,0),0)</f>
        <v>0</v>
      </c>
      <c r="AG461" s="31">
        <f>IFERROR(VLOOKUP(C461,kolo23!$C$6:$H$118,6,0),0)</f>
        <v>0</v>
      </c>
      <c r="AH461" s="32">
        <f>IFERROR(VLOOKUP(C461,kolo24!$C$6:$H$143,6,0),0)</f>
        <v>0</v>
      </c>
      <c r="AI461" s="33">
        <f t="array" ref="AI461">SUM(LARGE(AA461:AH461,{1,2,3,4,5}))</f>
        <v>0</v>
      </c>
      <c r="AJ461" s="30">
        <f>IFERROR(VLOOKUP(C461,kolo25!$C$6:$H$200,6,0),0)</f>
        <v>0</v>
      </c>
      <c r="AK461" s="27">
        <f>IFERROR(VLOOKUP(C461,kolo26!$C$6:$H$200,6,0),0)</f>
        <v>0</v>
      </c>
      <c r="AL461" s="27">
        <f>IFERROR(VLOOKUP(C461,kolo27!$C$6:$H$200,6,0),0)</f>
        <v>0</v>
      </c>
      <c r="AM461" s="31">
        <f>IFERROR(VLOOKUP(C461,kolo28!$C$6:$H$200,6,0),0)</f>
        <v>0</v>
      </c>
      <c r="AN461" s="31">
        <f>IFERROR(VLOOKUP(C461,kolo29!$C$6:$H$159,6,0),0)</f>
        <v>0</v>
      </c>
      <c r="AO461" s="31">
        <f>IFERROR(VLOOKUP(C461,kolo30!$C$6:$H$75,6,0),0)</f>
        <v>0</v>
      </c>
      <c r="AP461" s="31">
        <f>IFERROR(VLOOKUP(C461,kolo31!$C$6:$H$118,6,0),0)</f>
        <v>0</v>
      </c>
      <c r="AQ461" s="34">
        <f>IFERROR(VLOOKUP(C461,kolo32!$C$6:$H$200,6,0),0)</f>
        <v>0</v>
      </c>
      <c r="AR461" s="35">
        <f t="array" ref="AR461">SUM(LARGE(AJ461:AQ461,{1,2,3,4,5}))</f>
        <v>0</v>
      </c>
      <c r="AS461" s="36">
        <f>Q461+Z461+AI461+AR461</f>
        <v>37.410412073248807</v>
      </c>
    </row>
    <row r="462" spans="1:45" ht="20.399999999999999">
      <c r="A462" s="18">
        <f t="shared" si="13"/>
        <v>57</v>
      </c>
      <c r="B462" s="19" t="s">
        <v>47</v>
      </c>
      <c r="C462" s="20" t="str">
        <f>Popis!A159</f>
        <v>Kršinić Frano</v>
      </c>
      <c r="D462" s="21">
        <f>Popis!B159</f>
        <v>1952</v>
      </c>
      <c r="E462" s="22" t="str">
        <f>LEFT($F462)</f>
        <v>M</v>
      </c>
      <c r="F462" s="23" t="str">
        <f>Popis!E159</f>
        <v>M70</v>
      </c>
      <c r="G462" s="24" t="s">
        <v>48</v>
      </c>
      <c r="H462" s="25">
        <f>1 + COUNTIFS($AS$6:$AS$950,"&gt;" &amp;$AS462, $F$6:$F$950, $F462)</f>
        <v>6</v>
      </c>
      <c r="I462" s="26">
        <f>IFERROR(VLOOKUP(C462,kolo1!$C$8:$H$133,6,0),0)</f>
        <v>0</v>
      </c>
      <c r="J462" s="27">
        <f>IFERROR(VLOOKUP(C462,kolo2!$C$8:$H$199,6,0),0)</f>
        <v>16.685473370946745</v>
      </c>
      <c r="K462" s="27">
        <f>IFERROR(VLOOKUP(C462,kolo3!$C$7:$H$169,6,0),0)</f>
        <v>0</v>
      </c>
      <c r="L462" s="27">
        <f>IFERROR(VLOOKUP(C462,kolo4!$C$6:$H$171,6,0),0)</f>
        <v>0</v>
      </c>
      <c r="M462" s="27">
        <f>IFERROR(VLOOKUP(C462,kolo5!$C$6:$H$150,6,0),0)</f>
        <v>0</v>
      </c>
      <c r="N462" s="27">
        <f>IFERROR(VLOOKUP(C462,kolo6!$C$6:$H$153,6,0),0)</f>
        <v>0</v>
      </c>
      <c r="O462" s="27">
        <f>IFERROR(VLOOKUP(C462,kolo7!$C$6:$H$64,6,0),0)</f>
        <v>0</v>
      </c>
      <c r="P462" s="28">
        <f>IFERROR(VLOOKUP(C462,kolo8!$C$6:$H$134,6,0),0)</f>
        <v>0</v>
      </c>
      <c r="Q462" s="29">
        <f t="array" ref="Q462">SUM(LARGE(I462:P462,{1,2,3,4,5}))</f>
        <v>16.685473370946745</v>
      </c>
      <c r="R462" s="30">
        <f>IFERROR(VLOOKUP(C462,kolo9!$C$6:$H$200,6,0),0)</f>
        <v>0</v>
      </c>
      <c r="S462" s="27">
        <f>IFERROR(VLOOKUP(C462,kolo10!$C$6:$H$103,6,0),0)</f>
        <v>0</v>
      </c>
      <c r="T462" s="27">
        <f>IFERROR(VLOOKUP(C462,kolo11!$C$6:$H$154,6,0),0)</f>
        <v>0</v>
      </c>
      <c r="U462" s="31">
        <f>IFERROR(VLOOKUP(C462,kolo12!$C$6:$H$153,6,0),0)</f>
        <v>0</v>
      </c>
      <c r="V462" s="31">
        <f>IFERROR(VLOOKUP(C462,kolo13!$C$6:$H$151,6,0),0)</f>
        <v>0</v>
      </c>
      <c r="W462" s="31">
        <f>IFERROR(VLOOKUP(C462,kolo14!$C$6:$H$137,6,0),0)</f>
        <v>0</v>
      </c>
      <c r="X462" s="31">
        <f>IFERROR(VLOOKUP(C462,kolo15!$C$6:$H$149,6,0),0)</f>
        <v>0</v>
      </c>
      <c r="Y462" s="32">
        <f>IFERROR(VLOOKUP(C462,kolo16!$C$6:$H$155,6,0),0)</f>
        <v>0</v>
      </c>
      <c r="Z462" s="33">
        <f t="array" ref="Z462">SUM(LARGE(R462:Y462,{1,2,3,4,5}))</f>
        <v>0</v>
      </c>
      <c r="AA462" s="30">
        <f>IFERROR(VLOOKUP(C462,kolo17!$C$6:$H$151,6,0),0)</f>
        <v>0</v>
      </c>
      <c r="AB462" s="27">
        <f>IFERROR(VLOOKUP(C462,kolo18!$C$6:$H$157,6,0),0)</f>
        <v>0</v>
      </c>
      <c r="AC462" s="27">
        <f>IFERROR(VLOOKUP(C462,kolo19!$C$6:$H$150,6,0),0)</f>
        <v>0</v>
      </c>
      <c r="AD462" s="31">
        <f>IFERROR(VLOOKUP(C462,kolo20!$C$6:$H$145,6,0),0)</f>
        <v>0</v>
      </c>
      <c r="AE462" s="31">
        <f>IFERROR(VLOOKUP(C462,kolo21!$C$6:$H$152,6,0),0)</f>
        <v>0</v>
      </c>
      <c r="AF462" s="31">
        <f>IFERROR(VLOOKUP(C462,kolo22!$C$6:$H$151,6,0),0)</f>
        <v>0</v>
      </c>
      <c r="AG462" s="31">
        <f>IFERROR(VLOOKUP(C462,kolo23!$C$6:$H$118,6,0),0)</f>
        <v>0</v>
      </c>
      <c r="AH462" s="32">
        <f>IFERROR(VLOOKUP(C462,kolo24!$C$6:$H$143,6,0),0)</f>
        <v>0</v>
      </c>
      <c r="AI462" s="33">
        <f t="array" ref="AI462">SUM(LARGE(AA462:AH462,{1,2,3,4,5}))</f>
        <v>0</v>
      </c>
      <c r="AJ462" s="30">
        <f>IFERROR(VLOOKUP(C462,kolo25!$C$6:$H$200,6,0),0)</f>
        <v>0</v>
      </c>
      <c r="AK462" s="27">
        <f>IFERROR(VLOOKUP(C462,kolo26!$C$6:$H$200,6,0),0)</f>
        <v>0</v>
      </c>
      <c r="AL462" s="27">
        <f>IFERROR(VLOOKUP(C462,kolo27!$C$6:$H$200,6,0),0)</f>
        <v>0</v>
      </c>
      <c r="AM462" s="31">
        <f>IFERROR(VLOOKUP(C462,kolo28!$C$6:$H$200,6,0),0)</f>
        <v>0</v>
      </c>
      <c r="AN462" s="31">
        <f>IFERROR(VLOOKUP(C462,kolo29!$C$6:$H$159,6,0),0)</f>
        <v>0</v>
      </c>
      <c r="AO462" s="31">
        <f>IFERROR(VLOOKUP(C462,kolo30!$C$6:$H$75,6,0),0)</f>
        <v>0</v>
      </c>
      <c r="AP462" s="31">
        <f>IFERROR(VLOOKUP(C462,kolo31!$C$6:$H$118,6,0),0)</f>
        <v>0</v>
      </c>
      <c r="AQ462" s="34">
        <f>IFERROR(VLOOKUP(C462,kolo32!$C$6:$H$200,6,0),0)</f>
        <v>0</v>
      </c>
      <c r="AR462" s="35">
        <f t="array" ref="AR462">SUM(LARGE(AJ462:AQ462,{1,2,3,4,5}))</f>
        <v>0</v>
      </c>
      <c r="AS462" s="36">
        <f>Q462+Z462+AI462+AR462</f>
        <v>16.685473370946745</v>
      </c>
    </row>
    <row r="463" spans="1:45" ht="20.399999999999999" hidden="1">
      <c r="A463" s="18">
        <f t="shared" si="13"/>
        <v>32</v>
      </c>
      <c r="B463" s="19" t="s">
        <v>47</v>
      </c>
      <c r="C463" s="20" t="str">
        <f>Popis!A468</f>
        <v>Lekaj Dilja</v>
      </c>
      <c r="D463" s="21">
        <f>Popis!B468</f>
        <v>2002</v>
      </c>
      <c r="E463" s="22" t="str">
        <f t="shared" ref="E456:E517" si="14">LEFT($F463)</f>
        <v>Ž</v>
      </c>
      <c r="F463" s="23" t="str">
        <f>Popis!E468</f>
        <v>ŽS</v>
      </c>
      <c r="G463" s="24" t="s">
        <v>48</v>
      </c>
      <c r="H463" s="25">
        <f t="shared" ref="H456:H517" si="15">1 + COUNTIFS($AS$6:$AS$950,"&gt;" &amp;$AS463, $F$6:$F$950, $F463)</f>
        <v>8</v>
      </c>
      <c r="I463" s="26">
        <f>IFERROR(VLOOKUP(C463,kolo1!$C$8:$H$133,6,0),0)</f>
        <v>0</v>
      </c>
      <c r="J463" s="27">
        <f>IFERROR(VLOOKUP(C463,kolo2!$C$8:$H$199,6,0),0)</f>
        <v>0</v>
      </c>
      <c r="K463" s="27">
        <f>IFERROR(VLOOKUP(C463,kolo3!$C$7:$H$169,6,0),0)</f>
        <v>16.239174353089407</v>
      </c>
      <c r="L463" s="27">
        <f>IFERROR(VLOOKUP(C463,kolo4!$C$6:$H$171,6,0),0)</f>
        <v>0</v>
      </c>
      <c r="M463" s="27">
        <f>IFERROR(VLOOKUP(C463,kolo5!$C$6:$H$150,6,0),0)</f>
        <v>0</v>
      </c>
      <c r="N463" s="27">
        <f>IFERROR(VLOOKUP(C463,kolo6!$C$6:$H$153,6,0),0)</f>
        <v>0</v>
      </c>
      <c r="O463" s="27">
        <f>IFERROR(VLOOKUP(C463,kolo7!$C$6:$H$64,6,0),0)</f>
        <v>0</v>
      </c>
      <c r="P463" s="28">
        <f>IFERROR(VLOOKUP(C463,kolo8!$C$6:$H$134,6,0),0)</f>
        <v>0</v>
      </c>
      <c r="Q463" s="29">
        <f t="array" ref="Q463">SUM(LARGE(I463:P463,{1,2,3,4,5}))</f>
        <v>16.239174353089407</v>
      </c>
      <c r="R463" s="30">
        <f>IFERROR(VLOOKUP(C463,kolo9!$C$6:$H$200,6,0),0)</f>
        <v>0</v>
      </c>
      <c r="S463" s="27">
        <f>IFERROR(VLOOKUP(C463,kolo10!$C$6:$H$103,6,0),0)</f>
        <v>0</v>
      </c>
      <c r="T463" s="27">
        <f>IFERROR(VLOOKUP(C463,kolo11!$C$6:$H$154,6,0),0)</f>
        <v>0</v>
      </c>
      <c r="U463" s="31">
        <f>IFERROR(VLOOKUP(C463,kolo12!$C$6:$H$153,6,0),0)</f>
        <v>0</v>
      </c>
      <c r="V463" s="31">
        <f>IFERROR(VLOOKUP(C463,kolo13!$C$6:$H$151,6,0),0)</f>
        <v>0</v>
      </c>
      <c r="W463" s="31">
        <f>IFERROR(VLOOKUP(C463,kolo14!$C$6:$H$137,6,0),0)</f>
        <v>0</v>
      </c>
      <c r="X463" s="31">
        <f>IFERROR(VLOOKUP(C463,kolo15!$C$6:$H$149,6,0),0)</f>
        <v>0</v>
      </c>
      <c r="Y463" s="32">
        <f>IFERROR(VLOOKUP(C463,kolo16!$C$6:$H$155,6,0),0)</f>
        <v>0</v>
      </c>
      <c r="Z463" s="33">
        <f t="array" ref="Z463">SUM(LARGE(R463:Y463,{1,2,3,4,5}))</f>
        <v>0</v>
      </c>
      <c r="AA463" s="30">
        <f>IFERROR(VLOOKUP(C463,kolo17!$C$6:$H$151,6,0),0)</f>
        <v>0</v>
      </c>
      <c r="AB463" s="27">
        <f>IFERROR(VLOOKUP(C463,kolo18!$C$6:$H$157,6,0),0)</f>
        <v>0</v>
      </c>
      <c r="AC463" s="27">
        <f>IFERROR(VLOOKUP(C463,kolo19!$C$6:$H$150,6,0),0)</f>
        <v>0</v>
      </c>
      <c r="AD463" s="31">
        <f>IFERROR(VLOOKUP(C463,kolo20!$C$6:$H$145,6,0),0)</f>
        <v>0</v>
      </c>
      <c r="AE463" s="31">
        <f>IFERROR(VLOOKUP(C463,kolo21!$C$6:$H$152,6,0),0)</f>
        <v>0</v>
      </c>
      <c r="AF463" s="31">
        <f>IFERROR(VLOOKUP(C463,kolo22!$C$6:$H$151,6,0),0)</f>
        <v>0</v>
      </c>
      <c r="AG463" s="31">
        <f>IFERROR(VLOOKUP(C463,kolo23!$C$6:$H$118,6,0),0)</f>
        <v>0</v>
      </c>
      <c r="AH463" s="32">
        <f>IFERROR(VLOOKUP(C463,kolo24!$C$6:$H$143,6,0),0)</f>
        <v>0</v>
      </c>
      <c r="AI463" s="33">
        <f t="array" ref="AI463">SUM(LARGE(AA463:AH463,{1,2,3,4,5}))</f>
        <v>0</v>
      </c>
      <c r="AJ463" s="30">
        <f>IFERROR(VLOOKUP(C463,kolo25!$C$6:$H$200,6,0),0)</f>
        <v>0</v>
      </c>
      <c r="AK463" s="27">
        <f>IFERROR(VLOOKUP(C463,kolo26!$C$6:$H$200,6,0),0)</f>
        <v>0</v>
      </c>
      <c r="AL463" s="27">
        <f>IFERROR(VLOOKUP(C463,kolo27!$C$6:$H$200,6,0),0)</f>
        <v>0</v>
      </c>
      <c r="AM463" s="31">
        <f>IFERROR(VLOOKUP(C463,kolo28!$C$6:$H$200,6,0),0)</f>
        <v>0</v>
      </c>
      <c r="AN463" s="31">
        <f>IFERROR(VLOOKUP(C463,kolo29!$C$6:$H$159,6,0),0)</f>
        <v>0</v>
      </c>
      <c r="AO463" s="31">
        <f>IFERROR(VLOOKUP(C463,kolo30!$C$6:$H$75,6,0),0)</f>
        <v>0</v>
      </c>
      <c r="AP463" s="31">
        <f>IFERROR(VLOOKUP(C463,kolo31!$C$6:$H$118,6,0),0)</f>
        <v>0</v>
      </c>
      <c r="AQ463" s="34">
        <f>IFERROR(VLOOKUP(C463,kolo32!$C$6:$H$200,6,0),0)</f>
        <v>0</v>
      </c>
      <c r="AR463" s="35">
        <f t="array" ref="AR463">SUM(LARGE(AJ463:AQ463,{1,2,3,4,5}))</f>
        <v>0</v>
      </c>
      <c r="AS463" s="36">
        <f t="shared" ref="AS456:AS517" si="16">Q463+Z463+AI463+AR463</f>
        <v>16.239174353089407</v>
      </c>
    </row>
    <row r="464" spans="1:45" ht="20.399999999999999" hidden="1">
      <c r="A464" s="18">
        <f t="shared" si="13"/>
        <v>1</v>
      </c>
      <c r="B464" s="19" t="s">
        <v>47</v>
      </c>
      <c r="C464" s="20">
        <f>Popis!A469</f>
        <v>0</v>
      </c>
      <c r="D464" s="21">
        <f>Popis!B469</f>
        <v>0</v>
      </c>
      <c r="E464" s="22" t="str">
        <f t="shared" si="14"/>
        <v>u</v>
      </c>
      <c r="F464" s="23" t="str">
        <f>Popis!E469</f>
        <v>un</v>
      </c>
      <c r="G464" s="24" t="s">
        <v>48</v>
      </c>
      <c r="H464" s="25">
        <f t="shared" si="15"/>
        <v>1</v>
      </c>
      <c r="I464" s="26">
        <f>IFERROR(VLOOKUP(C464,kolo1!$C$8:$H$133,6,0),0)</f>
        <v>0</v>
      </c>
      <c r="J464" s="27">
        <f>IFERROR(VLOOKUP(C464,kolo2!$C$8:$H$199,6,0),0)</f>
        <v>0</v>
      </c>
      <c r="K464" s="27">
        <f>IFERROR(VLOOKUP(C464,kolo3!$C$7:$H$169,6,0),0)</f>
        <v>0</v>
      </c>
      <c r="L464" s="27">
        <f>IFERROR(VLOOKUP(C464,kolo4!$C$6:$H$171,6,0),0)</f>
        <v>0</v>
      </c>
      <c r="M464" s="27">
        <f>IFERROR(VLOOKUP(C464,kolo5!$C$6:$H$150,6,0),0)</f>
        <v>0</v>
      </c>
      <c r="N464" s="27">
        <f>IFERROR(VLOOKUP(C464,kolo6!$C$6:$H$153,6,0),0)</f>
        <v>0</v>
      </c>
      <c r="O464" s="27">
        <f>IFERROR(VLOOKUP(C464,kolo7!$C$6:$H$64,6,0),0)</f>
        <v>0</v>
      </c>
      <c r="P464" s="28">
        <f>IFERROR(VLOOKUP(C464,kolo8!$C$6:$H$134,6,0),0)</f>
        <v>0</v>
      </c>
      <c r="Q464" s="29">
        <f t="array" ref="Q464">SUM(LARGE(I464:P464,{1,2,3,4,5}))</f>
        <v>0</v>
      </c>
      <c r="R464" s="30">
        <f>IFERROR(VLOOKUP(C464,kolo9!$C$6:$H$200,6,0),0)</f>
        <v>0</v>
      </c>
      <c r="S464" s="27">
        <f>IFERROR(VLOOKUP(C464,kolo10!$C$6:$H$103,6,0),0)</f>
        <v>0</v>
      </c>
      <c r="T464" s="27">
        <f>IFERROR(VLOOKUP(C464,kolo11!$C$6:$H$154,6,0),0)</f>
        <v>0</v>
      </c>
      <c r="U464" s="31">
        <f>IFERROR(VLOOKUP(C464,kolo12!$C$6:$H$153,6,0),0)</f>
        <v>0</v>
      </c>
      <c r="V464" s="31">
        <f>IFERROR(VLOOKUP(C464,kolo13!$C$6:$H$151,6,0),0)</f>
        <v>0</v>
      </c>
      <c r="W464" s="31">
        <f>IFERROR(VLOOKUP(C464,kolo14!$C$6:$H$137,6,0),0)</f>
        <v>0</v>
      </c>
      <c r="X464" s="31">
        <f>IFERROR(VLOOKUP(C464,kolo15!$C$6:$H$149,6,0),0)</f>
        <v>0</v>
      </c>
      <c r="Y464" s="32">
        <f>IFERROR(VLOOKUP(C464,kolo16!$C$6:$H$155,6,0),0)</f>
        <v>0</v>
      </c>
      <c r="Z464" s="33">
        <f t="array" ref="Z464">SUM(LARGE(R464:Y464,{1,2,3,4,5}))</f>
        <v>0</v>
      </c>
      <c r="AA464" s="30">
        <f>IFERROR(VLOOKUP(C464,kolo17!$C$6:$H$151,6,0),0)</f>
        <v>0</v>
      </c>
      <c r="AB464" s="27">
        <f>IFERROR(VLOOKUP(C464,kolo18!$C$6:$H$157,6,0),0)</f>
        <v>0</v>
      </c>
      <c r="AC464" s="27">
        <f>IFERROR(VLOOKUP(C464,kolo19!$C$6:$H$150,6,0),0)</f>
        <v>0</v>
      </c>
      <c r="AD464" s="31">
        <f>IFERROR(VLOOKUP(C464,kolo20!$C$6:$H$145,6,0),0)</f>
        <v>0</v>
      </c>
      <c r="AE464" s="31">
        <f>IFERROR(VLOOKUP(C464,kolo21!$C$6:$H$152,6,0),0)</f>
        <v>0</v>
      </c>
      <c r="AF464" s="31">
        <f>IFERROR(VLOOKUP(C464,kolo22!$C$6:$H$151,6,0),0)</f>
        <v>0</v>
      </c>
      <c r="AG464" s="31">
        <f>IFERROR(VLOOKUP(C464,kolo23!$C$6:$H$118,6,0),0)</f>
        <v>0</v>
      </c>
      <c r="AH464" s="32">
        <f>IFERROR(VLOOKUP(C464,kolo24!$C$6:$H$143,6,0),0)</f>
        <v>0</v>
      </c>
      <c r="AI464" s="33">
        <f t="array" ref="AI464">SUM(LARGE(AA464:AH464,{1,2,3,4,5}))</f>
        <v>0</v>
      </c>
      <c r="AJ464" s="30">
        <f>IFERROR(VLOOKUP(C464,kolo25!$C$6:$H$200,6,0),0)</f>
        <v>0</v>
      </c>
      <c r="AK464" s="27">
        <f>IFERROR(VLOOKUP(C464,kolo26!$C$6:$H$200,6,0),0)</f>
        <v>0</v>
      </c>
      <c r="AL464" s="27">
        <f>IFERROR(VLOOKUP(C464,kolo27!$C$6:$H$200,6,0),0)</f>
        <v>0</v>
      </c>
      <c r="AM464" s="31">
        <f>IFERROR(VLOOKUP(C464,kolo28!$C$6:$H$200,6,0),0)</f>
        <v>0</v>
      </c>
      <c r="AN464" s="31">
        <f>IFERROR(VLOOKUP(C464,kolo29!$C$6:$H$159,6,0),0)</f>
        <v>0</v>
      </c>
      <c r="AO464" s="31">
        <f>IFERROR(VLOOKUP(C464,kolo30!$C$6:$H$75,6,0),0)</f>
        <v>0</v>
      </c>
      <c r="AP464" s="31">
        <f>IFERROR(VLOOKUP(C464,kolo31!$C$6:$H$118,6,0),0)</f>
        <v>0</v>
      </c>
      <c r="AQ464" s="34">
        <f>IFERROR(VLOOKUP(C464,kolo32!$C$6:$H$200,6,0),0)</f>
        <v>0</v>
      </c>
      <c r="AR464" s="35">
        <f t="array" ref="AR464">SUM(LARGE(AJ464:AQ464,{1,2,3,4,5}))</f>
        <v>0</v>
      </c>
      <c r="AS464" s="36">
        <f t="shared" si="16"/>
        <v>0</v>
      </c>
    </row>
    <row r="465" spans="1:45" ht="20.399999999999999" hidden="1">
      <c r="A465" s="18">
        <f t="shared" si="13"/>
        <v>1</v>
      </c>
      <c r="B465" s="19" t="s">
        <v>47</v>
      </c>
      <c r="C465" s="20">
        <f>Popis!A470</f>
        <v>0</v>
      </c>
      <c r="D465" s="21">
        <f>Popis!B470</f>
        <v>0</v>
      </c>
      <c r="E465" s="22" t="str">
        <f t="shared" si="14"/>
        <v>u</v>
      </c>
      <c r="F465" s="23" t="str">
        <f>Popis!E470</f>
        <v>un</v>
      </c>
      <c r="G465" s="24" t="s">
        <v>48</v>
      </c>
      <c r="H465" s="25">
        <f t="shared" si="15"/>
        <v>1</v>
      </c>
      <c r="I465" s="26">
        <f>IFERROR(VLOOKUP(C465,kolo1!$C$8:$H$133,6,0),0)</f>
        <v>0</v>
      </c>
      <c r="J465" s="27">
        <f>IFERROR(VLOOKUP(C465,kolo2!$C$8:$H$199,6,0),0)</f>
        <v>0</v>
      </c>
      <c r="K465" s="27">
        <f>IFERROR(VLOOKUP(C465,kolo3!$C$7:$H$169,6,0),0)</f>
        <v>0</v>
      </c>
      <c r="L465" s="27">
        <f>IFERROR(VLOOKUP(C465,kolo4!$C$6:$H$171,6,0),0)</f>
        <v>0</v>
      </c>
      <c r="M465" s="27">
        <f>IFERROR(VLOOKUP(C465,kolo5!$C$6:$H$150,6,0),0)</f>
        <v>0</v>
      </c>
      <c r="N465" s="27">
        <f>IFERROR(VLOOKUP(C465,kolo6!$C$6:$H$153,6,0),0)</f>
        <v>0</v>
      </c>
      <c r="O465" s="27">
        <f>IFERROR(VLOOKUP(C465,kolo7!$C$6:$H$64,6,0),0)</f>
        <v>0</v>
      </c>
      <c r="P465" s="28">
        <f>IFERROR(VLOOKUP(C465,kolo8!$C$6:$H$134,6,0),0)</f>
        <v>0</v>
      </c>
      <c r="Q465" s="29">
        <f t="array" ref="Q465">SUM(LARGE(I465:P465,{1,2,3,4,5}))</f>
        <v>0</v>
      </c>
      <c r="R465" s="30">
        <f>IFERROR(VLOOKUP(C465,kolo9!$C$6:$H$200,6,0),0)</f>
        <v>0</v>
      </c>
      <c r="S465" s="27">
        <f>IFERROR(VLOOKUP(C465,kolo10!$C$6:$H$103,6,0),0)</f>
        <v>0</v>
      </c>
      <c r="T465" s="27">
        <f>IFERROR(VLOOKUP(C465,kolo11!$C$6:$H$154,6,0),0)</f>
        <v>0</v>
      </c>
      <c r="U465" s="31">
        <f>IFERROR(VLOOKUP(C465,kolo12!$C$6:$H$153,6,0),0)</f>
        <v>0</v>
      </c>
      <c r="V465" s="31">
        <f>IFERROR(VLOOKUP(C465,kolo13!$C$6:$H$151,6,0),0)</f>
        <v>0</v>
      </c>
      <c r="W465" s="31">
        <f>IFERROR(VLOOKUP(C465,kolo14!$C$6:$H$137,6,0),0)</f>
        <v>0</v>
      </c>
      <c r="X465" s="31">
        <f>IFERROR(VLOOKUP(C465,kolo15!$C$6:$H$149,6,0),0)</f>
        <v>0</v>
      </c>
      <c r="Y465" s="32">
        <f>IFERROR(VLOOKUP(C465,kolo16!$C$6:$H$155,6,0),0)</f>
        <v>0</v>
      </c>
      <c r="Z465" s="33">
        <f t="array" ref="Z465">SUM(LARGE(R465:Y465,{1,2,3,4,5}))</f>
        <v>0</v>
      </c>
      <c r="AA465" s="30">
        <f>IFERROR(VLOOKUP(C465,kolo17!$C$6:$H$151,6,0),0)</f>
        <v>0</v>
      </c>
      <c r="AB465" s="27">
        <f>IFERROR(VLOOKUP(C465,kolo18!$C$6:$H$157,6,0),0)</f>
        <v>0</v>
      </c>
      <c r="AC465" s="27">
        <f>IFERROR(VLOOKUP(C465,kolo19!$C$6:$H$150,6,0),0)</f>
        <v>0</v>
      </c>
      <c r="AD465" s="31">
        <f>IFERROR(VLOOKUP(C465,kolo20!$C$6:$H$145,6,0),0)</f>
        <v>0</v>
      </c>
      <c r="AE465" s="31">
        <f>IFERROR(VLOOKUP(C465,kolo21!$C$6:$H$152,6,0),0)</f>
        <v>0</v>
      </c>
      <c r="AF465" s="31">
        <f>IFERROR(VLOOKUP(C465,kolo22!$C$6:$H$151,6,0),0)</f>
        <v>0</v>
      </c>
      <c r="AG465" s="31">
        <f>IFERROR(VLOOKUP(C465,kolo23!$C$6:$H$118,6,0),0)</f>
        <v>0</v>
      </c>
      <c r="AH465" s="32">
        <f>IFERROR(VLOOKUP(C465,kolo24!$C$6:$H$143,6,0),0)</f>
        <v>0</v>
      </c>
      <c r="AI465" s="33">
        <f t="array" ref="AI465">SUM(LARGE(AA465:AH465,{1,2,3,4,5}))</f>
        <v>0</v>
      </c>
      <c r="AJ465" s="30">
        <f>IFERROR(VLOOKUP(C465,kolo25!$C$6:$H$200,6,0),0)</f>
        <v>0</v>
      </c>
      <c r="AK465" s="27">
        <f>IFERROR(VLOOKUP(C465,kolo26!$C$6:$H$200,6,0),0)</f>
        <v>0</v>
      </c>
      <c r="AL465" s="27">
        <f>IFERROR(VLOOKUP(C465,kolo27!$C$6:$H$200,6,0),0)</f>
        <v>0</v>
      </c>
      <c r="AM465" s="31">
        <f>IFERROR(VLOOKUP(C465,kolo28!$C$6:$H$200,6,0),0)</f>
        <v>0</v>
      </c>
      <c r="AN465" s="31">
        <f>IFERROR(VLOOKUP(C465,kolo29!$C$6:$H$159,6,0),0)</f>
        <v>0</v>
      </c>
      <c r="AO465" s="31">
        <f>IFERROR(VLOOKUP(C465,kolo30!$C$6:$H$75,6,0),0)</f>
        <v>0</v>
      </c>
      <c r="AP465" s="31">
        <f>IFERROR(VLOOKUP(C465,kolo31!$C$6:$H$118,6,0),0)</f>
        <v>0</v>
      </c>
      <c r="AQ465" s="34">
        <f>IFERROR(VLOOKUP(C465,kolo32!$C$6:$H$200,6,0),0)</f>
        <v>0</v>
      </c>
      <c r="AR465" s="35">
        <f t="array" ref="AR465">SUM(LARGE(AJ465:AQ465,{1,2,3,4,5}))</f>
        <v>0</v>
      </c>
      <c r="AS465" s="36">
        <f t="shared" si="16"/>
        <v>0</v>
      </c>
    </row>
    <row r="466" spans="1:45" ht="20.399999999999999" hidden="1">
      <c r="A466" s="18">
        <f t="shared" si="13"/>
        <v>1</v>
      </c>
      <c r="B466" s="19" t="s">
        <v>47</v>
      </c>
      <c r="C466" s="20">
        <f>Popis!A471</f>
        <v>0</v>
      </c>
      <c r="D466" s="21">
        <f>Popis!B471</f>
        <v>0</v>
      </c>
      <c r="E466" s="22" t="str">
        <f t="shared" si="14"/>
        <v>u</v>
      </c>
      <c r="F466" s="23" t="str">
        <f>Popis!E471</f>
        <v>un</v>
      </c>
      <c r="G466" s="24" t="s">
        <v>48</v>
      </c>
      <c r="H466" s="25">
        <f t="shared" si="15"/>
        <v>1</v>
      </c>
      <c r="I466" s="26">
        <f>IFERROR(VLOOKUP(C466,kolo1!$C$8:$H$133,6,0),0)</f>
        <v>0</v>
      </c>
      <c r="J466" s="27">
        <f>IFERROR(VLOOKUP(C466,kolo2!$C$8:$H$199,6,0),0)</f>
        <v>0</v>
      </c>
      <c r="K466" s="27">
        <f>IFERROR(VLOOKUP(C466,kolo3!$C$7:$H$169,6,0),0)</f>
        <v>0</v>
      </c>
      <c r="L466" s="27">
        <f>IFERROR(VLOOKUP(C466,kolo4!$C$6:$H$171,6,0),0)</f>
        <v>0</v>
      </c>
      <c r="M466" s="27">
        <f>IFERROR(VLOOKUP(C466,kolo5!$C$6:$H$150,6,0),0)</f>
        <v>0</v>
      </c>
      <c r="N466" s="27">
        <f>IFERROR(VLOOKUP(C466,kolo6!$C$6:$H$153,6,0),0)</f>
        <v>0</v>
      </c>
      <c r="O466" s="27">
        <f>IFERROR(VLOOKUP(C466,kolo7!$C$6:$H$64,6,0),0)</f>
        <v>0</v>
      </c>
      <c r="P466" s="28">
        <f>IFERROR(VLOOKUP(C466,kolo8!$C$6:$H$134,6,0),0)</f>
        <v>0</v>
      </c>
      <c r="Q466" s="29">
        <f t="array" ref="Q466">SUM(LARGE(I466:P466,{1,2,3,4,5}))</f>
        <v>0</v>
      </c>
      <c r="R466" s="30">
        <f>IFERROR(VLOOKUP(C466,kolo9!$C$6:$H$200,6,0),0)</f>
        <v>0</v>
      </c>
      <c r="S466" s="27">
        <f>IFERROR(VLOOKUP(C466,kolo10!$C$6:$H$103,6,0),0)</f>
        <v>0</v>
      </c>
      <c r="T466" s="27">
        <f>IFERROR(VLOOKUP(C466,kolo11!$C$6:$H$154,6,0),0)</f>
        <v>0</v>
      </c>
      <c r="U466" s="31">
        <f>IFERROR(VLOOKUP(C466,kolo12!$C$6:$H$153,6,0),0)</f>
        <v>0</v>
      </c>
      <c r="V466" s="31">
        <f>IFERROR(VLOOKUP(C466,kolo13!$C$6:$H$151,6,0),0)</f>
        <v>0</v>
      </c>
      <c r="W466" s="31">
        <f>IFERROR(VLOOKUP(C466,kolo14!$C$6:$H$137,6,0),0)</f>
        <v>0</v>
      </c>
      <c r="X466" s="31">
        <f>IFERROR(VLOOKUP(C466,kolo15!$C$6:$H$149,6,0),0)</f>
        <v>0</v>
      </c>
      <c r="Y466" s="32">
        <f>IFERROR(VLOOKUP(C466,kolo16!$C$6:$H$155,6,0),0)</f>
        <v>0</v>
      </c>
      <c r="Z466" s="33">
        <f t="array" ref="Z466">SUM(LARGE(R466:Y466,{1,2,3,4,5}))</f>
        <v>0</v>
      </c>
      <c r="AA466" s="30">
        <f>IFERROR(VLOOKUP(C466,kolo17!$C$6:$H$151,6,0),0)</f>
        <v>0</v>
      </c>
      <c r="AB466" s="27">
        <f>IFERROR(VLOOKUP(C466,kolo18!$C$6:$H$157,6,0),0)</f>
        <v>0</v>
      </c>
      <c r="AC466" s="27">
        <f>IFERROR(VLOOKUP(C466,kolo19!$C$6:$H$150,6,0),0)</f>
        <v>0</v>
      </c>
      <c r="AD466" s="31">
        <f>IFERROR(VLOOKUP(C466,kolo20!$C$6:$H$145,6,0),0)</f>
        <v>0</v>
      </c>
      <c r="AE466" s="31">
        <f>IFERROR(VLOOKUP(C466,kolo21!$C$6:$H$152,6,0),0)</f>
        <v>0</v>
      </c>
      <c r="AF466" s="31">
        <f>IFERROR(VLOOKUP(C466,kolo22!$C$6:$H$151,6,0),0)</f>
        <v>0</v>
      </c>
      <c r="AG466" s="31">
        <f>IFERROR(VLOOKUP(C466,kolo23!$C$6:$H$118,6,0),0)</f>
        <v>0</v>
      </c>
      <c r="AH466" s="32">
        <f>IFERROR(VLOOKUP(C466,kolo24!$C$6:$H$143,6,0),0)</f>
        <v>0</v>
      </c>
      <c r="AI466" s="33">
        <f t="array" ref="AI466">SUM(LARGE(AA466:AH466,{1,2,3,4,5}))</f>
        <v>0</v>
      </c>
      <c r="AJ466" s="30">
        <f>IFERROR(VLOOKUP(C466,kolo25!$C$6:$H$200,6,0),0)</f>
        <v>0</v>
      </c>
      <c r="AK466" s="27">
        <f>IFERROR(VLOOKUP(C466,kolo26!$C$6:$H$200,6,0),0)</f>
        <v>0</v>
      </c>
      <c r="AL466" s="27">
        <f>IFERROR(VLOOKUP(C466,kolo27!$C$6:$H$200,6,0),0)</f>
        <v>0</v>
      </c>
      <c r="AM466" s="31">
        <f>IFERROR(VLOOKUP(C466,kolo28!$C$6:$H$200,6,0),0)</f>
        <v>0</v>
      </c>
      <c r="AN466" s="31">
        <f>IFERROR(VLOOKUP(C466,kolo29!$C$6:$H$159,6,0),0)</f>
        <v>0</v>
      </c>
      <c r="AO466" s="31">
        <f>IFERROR(VLOOKUP(C466,kolo30!$C$6:$H$75,6,0),0)</f>
        <v>0</v>
      </c>
      <c r="AP466" s="31">
        <f>IFERROR(VLOOKUP(C466,kolo31!$C$6:$H$118,6,0),0)</f>
        <v>0</v>
      </c>
      <c r="AQ466" s="34">
        <f>IFERROR(VLOOKUP(C466,kolo32!$C$6:$H$200,6,0),0)</f>
        <v>0</v>
      </c>
      <c r="AR466" s="35">
        <f t="array" ref="AR466">SUM(LARGE(AJ466:AQ466,{1,2,3,4,5}))</f>
        <v>0</v>
      </c>
      <c r="AS466" s="36">
        <f t="shared" si="16"/>
        <v>0</v>
      </c>
    </row>
    <row r="467" spans="1:45" ht="20.399999999999999" hidden="1">
      <c r="A467" s="18">
        <f t="shared" si="13"/>
        <v>1</v>
      </c>
      <c r="B467" s="19" t="s">
        <v>47</v>
      </c>
      <c r="C467" s="20">
        <f>Popis!A472</f>
        <v>0</v>
      </c>
      <c r="D467" s="21">
        <f>Popis!B472</f>
        <v>0</v>
      </c>
      <c r="E467" s="22" t="str">
        <f t="shared" si="14"/>
        <v>u</v>
      </c>
      <c r="F467" s="23" t="str">
        <f>Popis!E472</f>
        <v>un</v>
      </c>
      <c r="G467" s="24" t="s">
        <v>48</v>
      </c>
      <c r="H467" s="25">
        <f t="shared" si="15"/>
        <v>1</v>
      </c>
      <c r="I467" s="26">
        <f>IFERROR(VLOOKUP(C467,kolo1!$C$8:$H$133,6,0),0)</f>
        <v>0</v>
      </c>
      <c r="J467" s="27">
        <f>IFERROR(VLOOKUP(C467,kolo2!$C$8:$H$199,6,0),0)</f>
        <v>0</v>
      </c>
      <c r="K467" s="27">
        <f>IFERROR(VLOOKUP(C467,kolo3!$C$7:$H$169,6,0),0)</f>
        <v>0</v>
      </c>
      <c r="L467" s="27">
        <f>IFERROR(VLOOKUP(C467,kolo4!$C$6:$H$171,6,0),0)</f>
        <v>0</v>
      </c>
      <c r="M467" s="27">
        <f>IFERROR(VLOOKUP(C467,kolo5!$C$6:$H$150,6,0),0)</f>
        <v>0</v>
      </c>
      <c r="N467" s="27">
        <f>IFERROR(VLOOKUP(C467,kolo6!$C$6:$H$153,6,0),0)</f>
        <v>0</v>
      </c>
      <c r="O467" s="27">
        <f>IFERROR(VLOOKUP(C467,kolo7!$C$6:$H$64,6,0),0)</f>
        <v>0</v>
      </c>
      <c r="P467" s="28">
        <f>IFERROR(VLOOKUP(C467,kolo8!$C$6:$H$134,6,0),0)</f>
        <v>0</v>
      </c>
      <c r="Q467" s="29">
        <f t="array" ref="Q467">SUM(LARGE(I467:P467,{1,2,3,4,5}))</f>
        <v>0</v>
      </c>
      <c r="R467" s="30">
        <f>IFERROR(VLOOKUP(C467,kolo9!$C$6:$H$200,6,0),0)</f>
        <v>0</v>
      </c>
      <c r="S467" s="27">
        <f>IFERROR(VLOOKUP(C467,kolo10!$C$6:$H$103,6,0),0)</f>
        <v>0</v>
      </c>
      <c r="T467" s="27">
        <f>IFERROR(VLOOKUP(C467,kolo11!$C$6:$H$154,6,0),0)</f>
        <v>0</v>
      </c>
      <c r="U467" s="31">
        <f>IFERROR(VLOOKUP(C467,kolo12!$C$6:$H$153,6,0),0)</f>
        <v>0</v>
      </c>
      <c r="V467" s="31">
        <f>IFERROR(VLOOKUP(C467,kolo13!$C$6:$H$151,6,0),0)</f>
        <v>0</v>
      </c>
      <c r="W467" s="31">
        <f>IFERROR(VLOOKUP(C467,kolo14!$C$6:$H$137,6,0),0)</f>
        <v>0</v>
      </c>
      <c r="X467" s="31">
        <f>IFERROR(VLOOKUP(C467,kolo15!$C$6:$H$149,6,0),0)</f>
        <v>0</v>
      </c>
      <c r="Y467" s="32">
        <f>IFERROR(VLOOKUP(C467,kolo16!$C$6:$H$155,6,0),0)</f>
        <v>0</v>
      </c>
      <c r="Z467" s="33">
        <f t="array" ref="Z467">SUM(LARGE(R467:Y467,{1,2,3,4,5}))</f>
        <v>0</v>
      </c>
      <c r="AA467" s="30">
        <f>IFERROR(VLOOKUP(C467,kolo17!$C$6:$H$151,6,0),0)</f>
        <v>0</v>
      </c>
      <c r="AB467" s="27">
        <f>IFERROR(VLOOKUP(C467,kolo18!$C$6:$H$157,6,0),0)</f>
        <v>0</v>
      </c>
      <c r="AC467" s="27">
        <f>IFERROR(VLOOKUP(C467,kolo19!$C$6:$H$150,6,0),0)</f>
        <v>0</v>
      </c>
      <c r="AD467" s="31">
        <f>IFERROR(VLOOKUP(C467,kolo20!$C$6:$H$145,6,0),0)</f>
        <v>0</v>
      </c>
      <c r="AE467" s="31">
        <f>IFERROR(VLOOKUP(C467,kolo21!$C$6:$H$152,6,0),0)</f>
        <v>0</v>
      </c>
      <c r="AF467" s="31">
        <f>IFERROR(VLOOKUP(C467,kolo22!$C$6:$H$151,6,0),0)</f>
        <v>0</v>
      </c>
      <c r="AG467" s="31">
        <f>IFERROR(VLOOKUP(C467,kolo23!$C$6:$H$118,6,0),0)</f>
        <v>0</v>
      </c>
      <c r="AH467" s="32">
        <f>IFERROR(VLOOKUP(C467,kolo24!$C$6:$H$143,6,0),0)</f>
        <v>0</v>
      </c>
      <c r="AI467" s="33">
        <f t="array" ref="AI467">SUM(LARGE(AA467:AH467,{1,2,3,4,5}))</f>
        <v>0</v>
      </c>
      <c r="AJ467" s="30">
        <f>IFERROR(VLOOKUP(C467,kolo25!$C$6:$H$200,6,0),0)</f>
        <v>0</v>
      </c>
      <c r="AK467" s="27">
        <f>IFERROR(VLOOKUP(C467,kolo26!$C$6:$H$200,6,0),0)</f>
        <v>0</v>
      </c>
      <c r="AL467" s="27">
        <f>IFERROR(VLOOKUP(C467,kolo27!$C$6:$H$200,6,0),0)</f>
        <v>0</v>
      </c>
      <c r="AM467" s="31">
        <f>IFERROR(VLOOKUP(C467,kolo28!$C$6:$H$200,6,0),0)</f>
        <v>0</v>
      </c>
      <c r="AN467" s="31">
        <f>IFERROR(VLOOKUP(C467,kolo29!$C$6:$H$159,6,0),0)</f>
        <v>0</v>
      </c>
      <c r="AO467" s="31">
        <f>IFERROR(VLOOKUP(C467,kolo30!$C$6:$H$75,6,0),0)</f>
        <v>0</v>
      </c>
      <c r="AP467" s="31">
        <f>IFERROR(VLOOKUP(C467,kolo31!$C$6:$H$118,6,0),0)</f>
        <v>0</v>
      </c>
      <c r="AQ467" s="34">
        <f>IFERROR(VLOOKUP(C467,kolo32!$C$6:$H$200,6,0),0)</f>
        <v>0</v>
      </c>
      <c r="AR467" s="35">
        <f t="array" ref="AR467">SUM(LARGE(AJ467:AQ467,{1,2,3,4,5}))</f>
        <v>0</v>
      </c>
      <c r="AS467" s="36">
        <f t="shared" si="16"/>
        <v>0</v>
      </c>
    </row>
    <row r="468" spans="1:45" ht="20.399999999999999" hidden="1">
      <c r="A468" s="18">
        <f t="shared" si="13"/>
        <v>1</v>
      </c>
      <c r="B468" s="19" t="s">
        <v>47</v>
      </c>
      <c r="C468" s="20">
        <f>Popis!A473</f>
        <v>0</v>
      </c>
      <c r="D468" s="21">
        <f>Popis!B473</f>
        <v>0</v>
      </c>
      <c r="E468" s="22" t="str">
        <f t="shared" si="14"/>
        <v>u</v>
      </c>
      <c r="F468" s="23" t="str">
        <f>Popis!E473</f>
        <v>un</v>
      </c>
      <c r="G468" s="24" t="s">
        <v>48</v>
      </c>
      <c r="H468" s="25">
        <f t="shared" si="15"/>
        <v>1</v>
      </c>
      <c r="I468" s="26">
        <f>IFERROR(VLOOKUP(C468,kolo1!$C$8:$H$133,6,0),0)</f>
        <v>0</v>
      </c>
      <c r="J468" s="27">
        <f>IFERROR(VLOOKUP(C468,kolo2!$C$8:$H$199,6,0),0)</f>
        <v>0</v>
      </c>
      <c r="K468" s="27">
        <f>IFERROR(VLOOKUP(C468,kolo3!$C$7:$H$169,6,0),0)</f>
        <v>0</v>
      </c>
      <c r="L468" s="27">
        <f>IFERROR(VLOOKUP(C468,kolo4!$C$6:$H$171,6,0),0)</f>
        <v>0</v>
      </c>
      <c r="M468" s="27">
        <f>IFERROR(VLOOKUP(C468,kolo5!$C$6:$H$150,6,0),0)</f>
        <v>0</v>
      </c>
      <c r="N468" s="27">
        <f>IFERROR(VLOOKUP(C468,kolo6!$C$6:$H$153,6,0),0)</f>
        <v>0</v>
      </c>
      <c r="O468" s="27">
        <f>IFERROR(VLOOKUP(C468,kolo7!$C$6:$H$64,6,0),0)</f>
        <v>0</v>
      </c>
      <c r="P468" s="28">
        <f>IFERROR(VLOOKUP(C468,kolo8!$C$6:$H$134,6,0),0)</f>
        <v>0</v>
      </c>
      <c r="Q468" s="29">
        <f t="array" ref="Q468">SUM(LARGE(I468:P468,{1,2,3,4,5}))</f>
        <v>0</v>
      </c>
      <c r="R468" s="30">
        <f>IFERROR(VLOOKUP(C468,kolo9!$C$6:$H$200,6,0),0)</f>
        <v>0</v>
      </c>
      <c r="S468" s="27">
        <f>IFERROR(VLOOKUP(C468,kolo10!$C$6:$H$103,6,0),0)</f>
        <v>0</v>
      </c>
      <c r="T468" s="27">
        <f>IFERROR(VLOOKUP(C468,kolo11!$C$6:$H$154,6,0),0)</f>
        <v>0</v>
      </c>
      <c r="U468" s="31">
        <f>IFERROR(VLOOKUP(C468,kolo12!$C$6:$H$153,6,0),0)</f>
        <v>0</v>
      </c>
      <c r="V468" s="31">
        <f>IFERROR(VLOOKUP(C468,kolo13!$C$6:$H$151,6,0),0)</f>
        <v>0</v>
      </c>
      <c r="W468" s="31">
        <f>IFERROR(VLOOKUP(C468,kolo14!$C$6:$H$137,6,0),0)</f>
        <v>0</v>
      </c>
      <c r="X468" s="31">
        <f>IFERROR(VLOOKUP(C468,kolo15!$C$6:$H$149,6,0),0)</f>
        <v>0</v>
      </c>
      <c r="Y468" s="32">
        <f>IFERROR(VLOOKUP(C468,kolo16!$C$6:$H$155,6,0),0)</f>
        <v>0</v>
      </c>
      <c r="Z468" s="33">
        <f t="array" ref="Z468">SUM(LARGE(R468:Y468,{1,2,3,4,5}))</f>
        <v>0</v>
      </c>
      <c r="AA468" s="30">
        <f>IFERROR(VLOOKUP(C468,kolo17!$C$6:$H$151,6,0),0)</f>
        <v>0</v>
      </c>
      <c r="AB468" s="27">
        <f>IFERROR(VLOOKUP(C468,kolo18!$C$6:$H$157,6,0),0)</f>
        <v>0</v>
      </c>
      <c r="AC468" s="27">
        <f>IFERROR(VLOOKUP(C468,kolo19!$C$6:$H$150,6,0),0)</f>
        <v>0</v>
      </c>
      <c r="AD468" s="31">
        <f>IFERROR(VLOOKUP(C468,kolo20!$C$6:$H$145,6,0),0)</f>
        <v>0</v>
      </c>
      <c r="AE468" s="31">
        <f>IFERROR(VLOOKUP(C468,kolo21!$C$6:$H$152,6,0),0)</f>
        <v>0</v>
      </c>
      <c r="AF468" s="31">
        <f>IFERROR(VLOOKUP(C468,kolo22!$C$6:$H$151,6,0),0)</f>
        <v>0</v>
      </c>
      <c r="AG468" s="31">
        <f>IFERROR(VLOOKUP(C468,kolo23!$C$6:$H$118,6,0),0)</f>
        <v>0</v>
      </c>
      <c r="AH468" s="32">
        <f>IFERROR(VLOOKUP(C468,kolo24!$C$6:$H$143,6,0),0)</f>
        <v>0</v>
      </c>
      <c r="AI468" s="33">
        <f t="array" ref="AI468">SUM(LARGE(AA468:AH468,{1,2,3,4,5}))</f>
        <v>0</v>
      </c>
      <c r="AJ468" s="30">
        <f>IFERROR(VLOOKUP(C468,kolo25!$C$6:$H$200,6,0),0)</f>
        <v>0</v>
      </c>
      <c r="AK468" s="27">
        <f>IFERROR(VLOOKUP(C468,kolo26!$C$6:$H$200,6,0),0)</f>
        <v>0</v>
      </c>
      <c r="AL468" s="27">
        <f>IFERROR(VLOOKUP(C468,kolo27!$C$6:$H$200,6,0),0)</f>
        <v>0</v>
      </c>
      <c r="AM468" s="31">
        <f>IFERROR(VLOOKUP(C468,kolo28!$C$6:$H$200,6,0),0)</f>
        <v>0</v>
      </c>
      <c r="AN468" s="31">
        <f>IFERROR(VLOOKUP(C468,kolo29!$C$6:$H$159,6,0),0)</f>
        <v>0</v>
      </c>
      <c r="AO468" s="31">
        <f>IFERROR(VLOOKUP(C468,kolo30!$C$6:$H$75,6,0),0)</f>
        <v>0</v>
      </c>
      <c r="AP468" s="31">
        <f>IFERROR(VLOOKUP(C468,kolo31!$C$6:$H$118,6,0),0)</f>
        <v>0</v>
      </c>
      <c r="AQ468" s="34">
        <f>IFERROR(VLOOKUP(C468,kolo32!$C$6:$H$200,6,0),0)</f>
        <v>0</v>
      </c>
      <c r="AR468" s="35">
        <f t="array" ref="AR468">SUM(LARGE(AJ468:AQ468,{1,2,3,4,5}))</f>
        <v>0</v>
      </c>
      <c r="AS468" s="36">
        <f t="shared" si="16"/>
        <v>0</v>
      </c>
    </row>
    <row r="469" spans="1:45" ht="20.399999999999999" hidden="1">
      <c r="A469" s="18">
        <f t="shared" si="13"/>
        <v>1</v>
      </c>
      <c r="B469" s="19" t="s">
        <v>47</v>
      </c>
      <c r="C469" s="20">
        <f>Popis!A474</f>
        <v>0</v>
      </c>
      <c r="D469" s="21">
        <f>Popis!B474</f>
        <v>0</v>
      </c>
      <c r="E469" s="22" t="str">
        <f t="shared" si="14"/>
        <v>u</v>
      </c>
      <c r="F469" s="23" t="str">
        <f>Popis!E474</f>
        <v>un</v>
      </c>
      <c r="G469" s="24" t="s">
        <v>48</v>
      </c>
      <c r="H469" s="25">
        <f t="shared" si="15"/>
        <v>1</v>
      </c>
      <c r="I469" s="26">
        <f>IFERROR(VLOOKUP(C469,kolo1!$C$8:$H$133,6,0),0)</f>
        <v>0</v>
      </c>
      <c r="J469" s="27">
        <f>IFERROR(VLOOKUP(C469,kolo2!$C$8:$H$199,6,0),0)</f>
        <v>0</v>
      </c>
      <c r="K469" s="27">
        <f>IFERROR(VLOOKUP(C469,kolo3!$C$7:$H$169,6,0),0)</f>
        <v>0</v>
      </c>
      <c r="L469" s="27">
        <f>IFERROR(VLOOKUP(C469,kolo4!$C$6:$H$171,6,0),0)</f>
        <v>0</v>
      </c>
      <c r="M469" s="27">
        <f>IFERROR(VLOOKUP(C469,kolo5!$C$6:$H$150,6,0),0)</f>
        <v>0</v>
      </c>
      <c r="N469" s="27">
        <f>IFERROR(VLOOKUP(C469,kolo6!$C$6:$H$153,6,0),0)</f>
        <v>0</v>
      </c>
      <c r="O469" s="27">
        <f>IFERROR(VLOOKUP(C469,kolo7!$C$6:$H$64,6,0),0)</f>
        <v>0</v>
      </c>
      <c r="P469" s="28">
        <f>IFERROR(VLOOKUP(C469,kolo8!$C$6:$H$134,6,0),0)</f>
        <v>0</v>
      </c>
      <c r="Q469" s="29">
        <f t="array" ref="Q469">SUM(LARGE(I469:P469,{1,2,3,4,5}))</f>
        <v>0</v>
      </c>
      <c r="R469" s="30">
        <f>IFERROR(VLOOKUP(C469,kolo9!$C$6:$H$200,6,0),0)</f>
        <v>0</v>
      </c>
      <c r="S469" s="27">
        <f>IFERROR(VLOOKUP(C469,kolo10!$C$6:$H$103,6,0),0)</f>
        <v>0</v>
      </c>
      <c r="T469" s="27">
        <f>IFERROR(VLOOKUP(C469,kolo11!$C$6:$H$154,6,0),0)</f>
        <v>0</v>
      </c>
      <c r="U469" s="31">
        <f>IFERROR(VLOOKUP(C469,kolo12!$C$6:$H$153,6,0),0)</f>
        <v>0</v>
      </c>
      <c r="V469" s="31">
        <f>IFERROR(VLOOKUP(C469,kolo13!$C$6:$H$151,6,0),0)</f>
        <v>0</v>
      </c>
      <c r="W469" s="31">
        <f>IFERROR(VLOOKUP(C469,kolo14!$C$6:$H$137,6,0),0)</f>
        <v>0</v>
      </c>
      <c r="X469" s="31">
        <f>IFERROR(VLOOKUP(C469,kolo15!$C$6:$H$149,6,0),0)</f>
        <v>0</v>
      </c>
      <c r="Y469" s="32">
        <f>IFERROR(VLOOKUP(C469,kolo16!$C$6:$H$155,6,0),0)</f>
        <v>0</v>
      </c>
      <c r="Z469" s="33">
        <f t="array" ref="Z469">SUM(LARGE(R469:Y469,{1,2,3,4,5}))</f>
        <v>0</v>
      </c>
      <c r="AA469" s="30">
        <f>IFERROR(VLOOKUP(C469,kolo17!$C$6:$H$151,6,0),0)</f>
        <v>0</v>
      </c>
      <c r="AB469" s="27">
        <f>IFERROR(VLOOKUP(C469,kolo18!$C$6:$H$157,6,0),0)</f>
        <v>0</v>
      </c>
      <c r="AC469" s="27">
        <f>IFERROR(VLOOKUP(C469,kolo19!$C$6:$H$150,6,0),0)</f>
        <v>0</v>
      </c>
      <c r="AD469" s="31">
        <f>IFERROR(VLOOKUP(C469,kolo20!$C$6:$H$145,6,0),0)</f>
        <v>0</v>
      </c>
      <c r="AE469" s="31">
        <f>IFERROR(VLOOKUP(C469,kolo21!$C$6:$H$152,6,0),0)</f>
        <v>0</v>
      </c>
      <c r="AF469" s="31">
        <f>IFERROR(VLOOKUP(C469,kolo22!$C$6:$H$151,6,0),0)</f>
        <v>0</v>
      </c>
      <c r="AG469" s="31">
        <f>IFERROR(VLOOKUP(C469,kolo23!$C$6:$H$118,6,0),0)</f>
        <v>0</v>
      </c>
      <c r="AH469" s="32">
        <f>IFERROR(VLOOKUP(C469,kolo24!$C$6:$H$143,6,0),0)</f>
        <v>0</v>
      </c>
      <c r="AI469" s="33">
        <f t="array" ref="AI469">SUM(LARGE(AA469:AH469,{1,2,3,4,5}))</f>
        <v>0</v>
      </c>
      <c r="AJ469" s="30">
        <f>IFERROR(VLOOKUP(C469,kolo25!$C$6:$H$200,6,0),0)</f>
        <v>0</v>
      </c>
      <c r="AK469" s="27">
        <f>IFERROR(VLOOKUP(C469,kolo26!$C$6:$H$200,6,0),0)</f>
        <v>0</v>
      </c>
      <c r="AL469" s="27">
        <f>IFERROR(VLOOKUP(C469,kolo27!$C$6:$H$200,6,0),0)</f>
        <v>0</v>
      </c>
      <c r="AM469" s="31">
        <f>IFERROR(VLOOKUP(C469,kolo28!$C$6:$H$200,6,0),0)</f>
        <v>0</v>
      </c>
      <c r="AN469" s="31">
        <f>IFERROR(VLOOKUP(C469,kolo29!$C$6:$H$159,6,0),0)</f>
        <v>0</v>
      </c>
      <c r="AO469" s="31">
        <f>IFERROR(VLOOKUP(C469,kolo30!$C$6:$H$75,6,0),0)</f>
        <v>0</v>
      </c>
      <c r="AP469" s="31">
        <f>IFERROR(VLOOKUP(C469,kolo31!$C$6:$H$118,6,0),0)</f>
        <v>0</v>
      </c>
      <c r="AQ469" s="34">
        <f>IFERROR(VLOOKUP(C469,kolo32!$C$6:$H$200,6,0),0)</f>
        <v>0</v>
      </c>
      <c r="AR469" s="35">
        <f t="array" ref="AR469">SUM(LARGE(AJ469:AQ469,{1,2,3,4,5}))</f>
        <v>0</v>
      </c>
      <c r="AS469" s="36">
        <f t="shared" si="16"/>
        <v>0</v>
      </c>
    </row>
    <row r="470" spans="1:45" ht="20.399999999999999" hidden="1">
      <c r="A470" s="18">
        <f t="shared" si="13"/>
        <v>1</v>
      </c>
      <c r="B470" s="19" t="s">
        <v>47</v>
      </c>
      <c r="C470" s="20">
        <f>Popis!A475</f>
        <v>0</v>
      </c>
      <c r="D470" s="21">
        <f>Popis!B475</f>
        <v>0</v>
      </c>
      <c r="E470" s="22" t="str">
        <f t="shared" si="14"/>
        <v>u</v>
      </c>
      <c r="F470" s="23" t="str">
        <f>Popis!E475</f>
        <v>un</v>
      </c>
      <c r="G470" s="24" t="s">
        <v>48</v>
      </c>
      <c r="H470" s="25">
        <f t="shared" si="15"/>
        <v>1</v>
      </c>
      <c r="I470" s="26">
        <f>IFERROR(VLOOKUP(C470,kolo1!$C$8:$H$133,6,0),0)</f>
        <v>0</v>
      </c>
      <c r="J470" s="27">
        <f>IFERROR(VLOOKUP(C470,kolo2!$C$8:$H$199,6,0),0)</f>
        <v>0</v>
      </c>
      <c r="K470" s="27">
        <f>IFERROR(VLOOKUP(C470,kolo3!$C$7:$H$169,6,0),0)</f>
        <v>0</v>
      </c>
      <c r="L470" s="27">
        <f>IFERROR(VLOOKUP(C470,kolo4!$C$6:$H$171,6,0),0)</f>
        <v>0</v>
      </c>
      <c r="M470" s="27">
        <f>IFERROR(VLOOKUP(C470,kolo5!$C$6:$H$150,6,0),0)</f>
        <v>0</v>
      </c>
      <c r="N470" s="27">
        <f>IFERROR(VLOOKUP(C470,kolo6!$C$6:$H$153,6,0),0)</f>
        <v>0</v>
      </c>
      <c r="O470" s="27">
        <f>IFERROR(VLOOKUP(C470,kolo7!$C$6:$H$64,6,0),0)</f>
        <v>0</v>
      </c>
      <c r="P470" s="28">
        <f>IFERROR(VLOOKUP(C470,kolo8!$C$6:$H$134,6,0),0)</f>
        <v>0</v>
      </c>
      <c r="Q470" s="29">
        <f t="array" ref="Q470">SUM(LARGE(I470:P470,{1,2,3,4,5}))</f>
        <v>0</v>
      </c>
      <c r="R470" s="30">
        <f>IFERROR(VLOOKUP(C470,kolo9!$C$6:$H$200,6,0),0)</f>
        <v>0</v>
      </c>
      <c r="S470" s="27">
        <f>IFERROR(VLOOKUP(C470,kolo10!$C$6:$H$103,6,0),0)</f>
        <v>0</v>
      </c>
      <c r="T470" s="27">
        <f>IFERROR(VLOOKUP(C470,kolo11!$C$6:$H$154,6,0),0)</f>
        <v>0</v>
      </c>
      <c r="U470" s="31">
        <f>IFERROR(VLOOKUP(C470,kolo12!$C$6:$H$153,6,0),0)</f>
        <v>0</v>
      </c>
      <c r="V470" s="31">
        <f>IFERROR(VLOOKUP(C470,kolo13!$C$6:$H$151,6,0),0)</f>
        <v>0</v>
      </c>
      <c r="W470" s="31">
        <f>IFERROR(VLOOKUP(C470,kolo14!$C$6:$H$137,6,0),0)</f>
        <v>0</v>
      </c>
      <c r="X470" s="31">
        <f>IFERROR(VLOOKUP(C470,kolo15!$C$6:$H$149,6,0),0)</f>
        <v>0</v>
      </c>
      <c r="Y470" s="32">
        <f>IFERROR(VLOOKUP(C470,kolo16!$C$6:$H$155,6,0),0)</f>
        <v>0</v>
      </c>
      <c r="Z470" s="33">
        <f t="array" ref="Z470">SUM(LARGE(R470:Y470,{1,2,3,4,5}))</f>
        <v>0</v>
      </c>
      <c r="AA470" s="30">
        <f>IFERROR(VLOOKUP(C470,kolo17!$C$6:$H$151,6,0),0)</f>
        <v>0</v>
      </c>
      <c r="AB470" s="27">
        <f>IFERROR(VLOOKUP(C470,kolo18!$C$6:$H$157,6,0),0)</f>
        <v>0</v>
      </c>
      <c r="AC470" s="27">
        <f>IFERROR(VLOOKUP(C470,kolo19!$C$6:$H$150,6,0),0)</f>
        <v>0</v>
      </c>
      <c r="AD470" s="31">
        <f>IFERROR(VLOOKUP(C470,kolo20!$C$6:$H$145,6,0),0)</f>
        <v>0</v>
      </c>
      <c r="AE470" s="31">
        <f>IFERROR(VLOOKUP(C470,kolo21!$C$6:$H$152,6,0),0)</f>
        <v>0</v>
      </c>
      <c r="AF470" s="31">
        <f>IFERROR(VLOOKUP(C470,kolo22!$C$6:$H$151,6,0),0)</f>
        <v>0</v>
      </c>
      <c r="AG470" s="31">
        <f>IFERROR(VLOOKUP(C470,kolo23!$C$6:$H$118,6,0),0)</f>
        <v>0</v>
      </c>
      <c r="AH470" s="32">
        <f>IFERROR(VLOOKUP(C470,kolo24!$C$6:$H$143,6,0),0)</f>
        <v>0</v>
      </c>
      <c r="AI470" s="33">
        <f t="array" ref="AI470">SUM(LARGE(AA470:AH470,{1,2,3,4,5}))</f>
        <v>0</v>
      </c>
      <c r="AJ470" s="30">
        <f>IFERROR(VLOOKUP(C470,kolo25!$C$6:$H$200,6,0),0)</f>
        <v>0</v>
      </c>
      <c r="AK470" s="27">
        <f>IFERROR(VLOOKUP(C470,kolo26!$C$6:$H$200,6,0),0)</f>
        <v>0</v>
      </c>
      <c r="AL470" s="27">
        <f>IFERROR(VLOOKUP(C470,kolo27!$C$6:$H$200,6,0),0)</f>
        <v>0</v>
      </c>
      <c r="AM470" s="31">
        <f>IFERROR(VLOOKUP(C470,kolo28!$C$6:$H$200,6,0),0)</f>
        <v>0</v>
      </c>
      <c r="AN470" s="31">
        <f>IFERROR(VLOOKUP(C470,kolo29!$C$6:$H$159,6,0),0)</f>
        <v>0</v>
      </c>
      <c r="AO470" s="31">
        <f>IFERROR(VLOOKUP(C470,kolo30!$C$6:$H$75,6,0),0)</f>
        <v>0</v>
      </c>
      <c r="AP470" s="31">
        <f>IFERROR(VLOOKUP(C470,kolo31!$C$6:$H$118,6,0),0)</f>
        <v>0</v>
      </c>
      <c r="AQ470" s="34">
        <f>IFERROR(VLOOKUP(C470,kolo32!$C$6:$H$200,6,0),0)</f>
        <v>0</v>
      </c>
      <c r="AR470" s="35">
        <f t="array" ref="AR470">SUM(LARGE(AJ470:AQ470,{1,2,3,4,5}))</f>
        <v>0</v>
      </c>
      <c r="AS470" s="36">
        <f t="shared" si="16"/>
        <v>0</v>
      </c>
    </row>
    <row r="471" spans="1:45" ht="20.399999999999999" hidden="1">
      <c r="A471" s="18">
        <f t="shared" si="13"/>
        <v>1</v>
      </c>
      <c r="B471" s="19" t="s">
        <v>47</v>
      </c>
      <c r="C471" s="20">
        <f>Popis!A476</f>
        <v>0</v>
      </c>
      <c r="D471" s="21">
        <f>Popis!B476</f>
        <v>0</v>
      </c>
      <c r="E471" s="22" t="str">
        <f t="shared" si="14"/>
        <v>u</v>
      </c>
      <c r="F471" s="23" t="str">
        <f>Popis!E476</f>
        <v>un</v>
      </c>
      <c r="G471" s="24" t="s">
        <v>48</v>
      </c>
      <c r="H471" s="25">
        <f t="shared" si="15"/>
        <v>1</v>
      </c>
      <c r="I471" s="26">
        <f>IFERROR(VLOOKUP(C471,kolo1!$C$8:$H$133,6,0),0)</f>
        <v>0</v>
      </c>
      <c r="J471" s="27">
        <f>IFERROR(VLOOKUP(C471,kolo2!$C$8:$H$199,6,0),0)</f>
        <v>0</v>
      </c>
      <c r="K471" s="27">
        <f>IFERROR(VLOOKUP(C471,kolo3!$C$7:$H$169,6,0),0)</f>
        <v>0</v>
      </c>
      <c r="L471" s="27">
        <f>IFERROR(VLOOKUP(C471,kolo4!$C$6:$H$171,6,0),0)</f>
        <v>0</v>
      </c>
      <c r="M471" s="27">
        <f>IFERROR(VLOOKUP(C471,kolo5!$C$6:$H$150,6,0),0)</f>
        <v>0</v>
      </c>
      <c r="N471" s="27">
        <f>IFERROR(VLOOKUP(C471,kolo6!$C$6:$H$153,6,0),0)</f>
        <v>0</v>
      </c>
      <c r="O471" s="27">
        <f>IFERROR(VLOOKUP(C471,kolo7!$C$6:$H$64,6,0),0)</f>
        <v>0</v>
      </c>
      <c r="P471" s="28">
        <f>IFERROR(VLOOKUP(C471,kolo8!$C$6:$H$134,6,0),0)</f>
        <v>0</v>
      </c>
      <c r="Q471" s="29">
        <f t="array" ref="Q471">SUM(LARGE(I471:P471,{1,2,3,4,5}))</f>
        <v>0</v>
      </c>
      <c r="R471" s="30">
        <f>IFERROR(VLOOKUP(C471,kolo9!$C$6:$H$200,6,0),0)</f>
        <v>0</v>
      </c>
      <c r="S471" s="27">
        <f>IFERROR(VLOOKUP(C471,kolo10!$C$6:$H$103,6,0),0)</f>
        <v>0</v>
      </c>
      <c r="T471" s="27">
        <f>IFERROR(VLOOKUP(C471,kolo11!$C$6:$H$154,6,0),0)</f>
        <v>0</v>
      </c>
      <c r="U471" s="31">
        <f>IFERROR(VLOOKUP(C471,kolo12!$C$6:$H$153,6,0),0)</f>
        <v>0</v>
      </c>
      <c r="V471" s="31">
        <f>IFERROR(VLOOKUP(C471,kolo13!$C$6:$H$151,6,0),0)</f>
        <v>0</v>
      </c>
      <c r="W471" s="31">
        <f>IFERROR(VLOOKUP(C471,kolo14!$C$6:$H$137,6,0),0)</f>
        <v>0</v>
      </c>
      <c r="X471" s="31">
        <f>IFERROR(VLOOKUP(C471,kolo15!$C$6:$H$149,6,0),0)</f>
        <v>0</v>
      </c>
      <c r="Y471" s="32">
        <f>IFERROR(VLOOKUP(C471,kolo16!$C$6:$H$155,6,0),0)</f>
        <v>0</v>
      </c>
      <c r="Z471" s="33">
        <f t="array" ref="Z471">SUM(LARGE(R471:Y471,{1,2,3,4,5}))</f>
        <v>0</v>
      </c>
      <c r="AA471" s="30">
        <f>IFERROR(VLOOKUP(C471,kolo17!$C$6:$H$151,6,0),0)</f>
        <v>0</v>
      </c>
      <c r="AB471" s="27">
        <f>IFERROR(VLOOKUP(C471,kolo18!$C$6:$H$157,6,0),0)</f>
        <v>0</v>
      </c>
      <c r="AC471" s="27">
        <f>IFERROR(VLOOKUP(C471,kolo19!$C$6:$H$150,6,0),0)</f>
        <v>0</v>
      </c>
      <c r="AD471" s="31">
        <f>IFERROR(VLOOKUP(C471,kolo20!$C$6:$H$145,6,0),0)</f>
        <v>0</v>
      </c>
      <c r="AE471" s="31">
        <f>IFERROR(VLOOKUP(C471,kolo21!$C$6:$H$152,6,0),0)</f>
        <v>0</v>
      </c>
      <c r="AF471" s="31">
        <f>IFERROR(VLOOKUP(C471,kolo22!$C$6:$H$151,6,0),0)</f>
        <v>0</v>
      </c>
      <c r="AG471" s="31">
        <f>IFERROR(VLOOKUP(C471,kolo23!$C$6:$H$118,6,0),0)</f>
        <v>0</v>
      </c>
      <c r="AH471" s="32">
        <f>IFERROR(VLOOKUP(C471,kolo24!$C$6:$H$143,6,0),0)</f>
        <v>0</v>
      </c>
      <c r="AI471" s="33">
        <f t="array" ref="AI471">SUM(LARGE(AA471:AH471,{1,2,3,4,5}))</f>
        <v>0</v>
      </c>
      <c r="AJ471" s="30">
        <f>IFERROR(VLOOKUP(C471,kolo25!$C$6:$H$200,6,0),0)</f>
        <v>0</v>
      </c>
      <c r="AK471" s="27">
        <f>IFERROR(VLOOKUP(C471,kolo26!$C$6:$H$200,6,0),0)</f>
        <v>0</v>
      </c>
      <c r="AL471" s="27">
        <f>IFERROR(VLOOKUP(C471,kolo27!$C$6:$H$200,6,0),0)</f>
        <v>0</v>
      </c>
      <c r="AM471" s="31">
        <f>IFERROR(VLOOKUP(C471,kolo28!$C$6:$H$200,6,0),0)</f>
        <v>0</v>
      </c>
      <c r="AN471" s="31">
        <f>IFERROR(VLOOKUP(C471,kolo29!$C$6:$H$159,6,0),0)</f>
        <v>0</v>
      </c>
      <c r="AO471" s="31">
        <f>IFERROR(VLOOKUP(C471,kolo30!$C$6:$H$75,6,0),0)</f>
        <v>0</v>
      </c>
      <c r="AP471" s="31">
        <f>IFERROR(VLOOKUP(C471,kolo31!$C$6:$H$118,6,0),0)</f>
        <v>0</v>
      </c>
      <c r="AQ471" s="34">
        <f>IFERROR(VLOOKUP(C471,kolo32!$C$6:$H$200,6,0),0)</f>
        <v>0</v>
      </c>
      <c r="AR471" s="35">
        <f t="array" ref="AR471">SUM(LARGE(AJ471:AQ471,{1,2,3,4,5}))</f>
        <v>0</v>
      </c>
      <c r="AS471" s="36">
        <f t="shared" si="16"/>
        <v>0</v>
      </c>
    </row>
    <row r="472" spans="1:45" ht="20.399999999999999" hidden="1">
      <c r="A472" s="18">
        <f t="shared" si="13"/>
        <v>1</v>
      </c>
      <c r="B472" s="19" t="s">
        <v>47</v>
      </c>
      <c r="C472" s="20">
        <f>Popis!A477</f>
        <v>0</v>
      </c>
      <c r="D472" s="21">
        <f>Popis!B477</f>
        <v>0</v>
      </c>
      <c r="E472" s="22" t="str">
        <f t="shared" si="14"/>
        <v>u</v>
      </c>
      <c r="F472" s="23" t="str">
        <f>Popis!E477</f>
        <v>un</v>
      </c>
      <c r="G472" s="24" t="s">
        <v>48</v>
      </c>
      <c r="H472" s="25">
        <f t="shared" si="15"/>
        <v>1</v>
      </c>
      <c r="I472" s="26">
        <f>IFERROR(VLOOKUP(C472,kolo1!$C$8:$H$133,6,0),0)</f>
        <v>0</v>
      </c>
      <c r="J472" s="27">
        <f>IFERROR(VLOOKUP(C472,kolo2!$C$8:$H$199,6,0),0)</f>
        <v>0</v>
      </c>
      <c r="K472" s="27">
        <f>IFERROR(VLOOKUP(C472,kolo3!$C$7:$H$169,6,0),0)</f>
        <v>0</v>
      </c>
      <c r="L472" s="27">
        <f>IFERROR(VLOOKUP(C472,kolo4!$C$6:$H$171,6,0),0)</f>
        <v>0</v>
      </c>
      <c r="M472" s="27">
        <f>IFERROR(VLOOKUP(C472,kolo5!$C$6:$H$150,6,0),0)</f>
        <v>0</v>
      </c>
      <c r="N472" s="27">
        <f>IFERROR(VLOOKUP(C472,kolo6!$C$6:$H$153,6,0),0)</f>
        <v>0</v>
      </c>
      <c r="O472" s="27">
        <f>IFERROR(VLOOKUP(C472,kolo7!$C$6:$H$64,6,0),0)</f>
        <v>0</v>
      </c>
      <c r="P472" s="28">
        <f>IFERROR(VLOOKUP(C472,kolo8!$C$6:$H$134,6,0),0)</f>
        <v>0</v>
      </c>
      <c r="Q472" s="29">
        <f t="array" ref="Q472">SUM(LARGE(I472:P472,{1,2,3,4,5}))</f>
        <v>0</v>
      </c>
      <c r="R472" s="30">
        <f>IFERROR(VLOOKUP(C472,kolo9!$C$6:$H$200,6,0),0)</f>
        <v>0</v>
      </c>
      <c r="S472" s="27">
        <f>IFERROR(VLOOKUP(C472,kolo10!$C$6:$H$103,6,0),0)</f>
        <v>0</v>
      </c>
      <c r="T472" s="27">
        <f>IFERROR(VLOOKUP(C472,kolo11!$C$6:$H$154,6,0),0)</f>
        <v>0</v>
      </c>
      <c r="U472" s="31">
        <f>IFERROR(VLOOKUP(C472,kolo12!$C$6:$H$153,6,0),0)</f>
        <v>0</v>
      </c>
      <c r="V472" s="31">
        <f>IFERROR(VLOOKUP(C472,kolo13!$C$6:$H$151,6,0),0)</f>
        <v>0</v>
      </c>
      <c r="W472" s="31">
        <f>IFERROR(VLOOKUP(C472,kolo14!$C$6:$H$137,6,0),0)</f>
        <v>0</v>
      </c>
      <c r="X472" s="31">
        <f>IFERROR(VLOOKUP(C472,kolo15!$C$6:$H$149,6,0),0)</f>
        <v>0</v>
      </c>
      <c r="Y472" s="32">
        <f>IFERROR(VLOOKUP(C472,kolo16!$C$6:$H$155,6,0),0)</f>
        <v>0</v>
      </c>
      <c r="Z472" s="33">
        <f t="array" ref="Z472">SUM(LARGE(R472:Y472,{1,2,3,4,5}))</f>
        <v>0</v>
      </c>
      <c r="AA472" s="30">
        <f>IFERROR(VLOOKUP(C472,kolo17!$C$6:$H$151,6,0),0)</f>
        <v>0</v>
      </c>
      <c r="AB472" s="27">
        <f>IFERROR(VLOOKUP(C472,kolo18!$C$6:$H$157,6,0),0)</f>
        <v>0</v>
      </c>
      <c r="AC472" s="27">
        <f>IFERROR(VLOOKUP(C472,kolo19!$C$6:$H$150,6,0),0)</f>
        <v>0</v>
      </c>
      <c r="AD472" s="31">
        <f>IFERROR(VLOOKUP(C472,kolo20!$C$6:$H$145,6,0),0)</f>
        <v>0</v>
      </c>
      <c r="AE472" s="31">
        <f>IFERROR(VLOOKUP(C472,kolo21!$C$6:$H$152,6,0),0)</f>
        <v>0</v>
      </c>
      <c r="AF472" s="31">
        <f>IFERROR(VLOOKUP(C472,kolo22!$C$6:$H$151,6,0),0)</f>
        <v>0</v>
      </c>
      <c r="AG472" s="31">
        <f>IFERROR(VLOOKUP(C472,kolo23!$C$6:$H$118,6,0),0)</f>
        <v>0</v>
      </c>
      <c r="AH472" s="32">
        <f>IFERROR(VLOOKUP(C472,kolo24!$C$6:$H$143,6,0),0)</f>
        <v>0</v>
      </c>
      <c r="AI472" s="33">
        <f t="array" ref="AI472">SUM(LARGE(AA472:AH472,{1,2,3,4,5}))</f>
        <v>0</v>
      </c>
      <c r="AJ472" s="30">
        <f>IFERROR(VLOOKUP(C472,kolo25!$C$6:$H$200,6,0),0)</f>
        <v>0</v>
      </c>
      <c r="AK472" s="27">
        <f>IFERROR(VLOOKUP(C472,kolo26!$C$6:$H$200,6,0),0)</f>
        <v>0</v>
      </c>
      <c r="AL472" s="27">
        <f>IFERROR(VLOOKUP(C472,kolo27!$C$6:$H$200,6,0),0)</f>
        <v>0</v>
      </c>
      <c r="AM472" s="31">
        <f>IFERROR(VLOOKUP(C472,kolo28!$C$6:$H$200,6,0),0)</f>
        <v>0</v>
      </c>
      <c r="AN472" s="31">
        <f>IFERROR(VLOOKUP(C472,kolo29!$C$6:$H$159,6,0),0)</f>
        <v>0</v>
      </c>
      <c r="AO472" s="31">
        <f>IFERROR(VLOOKUP(C472,kolo30!$C$6:$H$75,6,0),0)</f>
        <v>0</v>
      </c>
      <c r="AP472" s="31">
        <f>IFERROR(VLOOKUP(C472,kolo31!$C$6:$H$118,6,0),0)</f>
        <v>0</v>
      </c>
      <c r="AQ472" s="34">
        <f>IFERROR(VLOOKUP(C472,kolo32!$C$6:$H$200,6,0),0)</f>
        <v>0</v>
      </c>
      <c r="AR472" s="35">
        <f t="array" ref="AR472">SUM(LARGE(AJ472:AQ472,{1,2,3,4,5}))</f>
        <v>0</v>
      </c>
      <c r="AS472" s="36">
        <f t="shared" si="16"/>
        <v>0</v>
      </c>
    </row>
    <row r="473" spans="1:45" ht="20.399999999999999" hidden="1">
      <c r="A473" s="18">
        <f t="shared" si="13"/>
        <v>1</v>
      </c>
      <c r="B473" s="19" t="s">
        <v>47</v>
      </c>
      <c r="C473" s="20">
        <f>Popis!A478</f>
        <v>0</v>
      </c>
      <c r="D473" s="21">
        <f>Popis!B478</f>
        <v>0</v>
      </c>
      <c r="E473" s="22" t="str">
        <f t="shared" si="14"/>
        <v>u</v>
      </c>
      <c r="F473" s="23" t="str">
        <f>Popis!E478</f>
        <v>un</v>
      </c>
      <c r="G473" s="24" t="s">
        <v>48</v>
      </c>
      <c r="H473" s="25">
        <f t="shared" si="15"/>
        <v>1</v>
      </c>
      <c r="I473" s="26">
        <f>IFERROR(VLOOKUP(C473,kolo1!$C$8:$H$133,6,0),0)</f>
        <v>0</v>
      </c>
      <c r="J473" s="27">
        <f>IFERROR(VLOOKUP(C473,kolo2!$C$8:$H$199,6,0),0)</f>
        <v>0</v>
      </c>
      <c r="K473" s="27">
        <f>IFERROR(VLOOKUP(C473,kolo3!$C$7:$H$169,6,0),0)</f>
        <v>0</v>
      </c>
      <c r="L473" s="27">
        <f>IFERROR(VLOOKUP(C473,kolo4!$C$6:$H$171,6,0),0)</f>
        <v>0</v>
      </c>
      <c r="M473" s="27">
        <f>IFERROR(VLOOKUP(C473,kolo5!$C$6:$H$150,6,0),0)</f>
        <v>0</v>
      </c>
      <c r="N473" s="27">
        <f>IFERROR(VLOOKUP(C473,kolo6!$C$6:$H$153,6,0),0)</f>
        <v>0</v>
      </c>
      <c r="O473" s="27">
        <f>IFERROR(VLOOKUP(C473,kolo7!$C$6:$H$64,6,0),0)</f>
        <v>0</v>
      </c>
      <c r="P473" s="28">
        <f>IFERROR(VLOOKUP(C473,kolo8!$C$6:$H$134,6,0),0)</f>
        <v>0</v>
      </c>
      <c r="Q473" s="29">
        <f t="array" ref="Q473">SUM(LARGE(I473:P473,{1,2,3,4,5}))</f>
        <v>0</v>
      </c>
      <c r="R473" s="30">
        <f>IFERROR(VLOOKUP(C473,kolo9!$C$6:$H$200,6,0),0)</f>
        <v>0</v>
      </c>
      <c r="S473" s="27">
        <f>IFERROR(VLOOKUP(C473,kolo10!$C$6:$H$103,6,0),0)</f>
        <v>0</v>
      </c>
      <c r="T473" s="27">
        <f>IFERROR(VLOOKUP(C473,kolo11!$C$6:$H$154,6,0),0)</f>
        <v>0</v>
      </c>
      <c r="U473" s="31">
        <f>IFERROR(VLOOKUP(C473,kolo12!$C$6:$H$153,6,0),0)</f>
        <v>0</v>
      </c>
      <c r="V473" s="31">
        <f>IFERROR(VLOOKUP(C473,kolo13!$C$6:$H$151,6,0),0)</f>
        <v>0</v>
      </c>
      <c r="W473" s="31">
        <f>IFERROR(VLOOKUP(C473,kolo14!$C$6:$H$137,6,0),0)</f>
        <v>0</v>
      </c>
      <c r="X473" s="31">
        <f>IFERROR(VLOOKUP(C473,kolo15!$C$6:$H$149,6,0),0)</f>
        <v>0</v>
      </c>
      <c r="Y473" s="32">
        <f>IFERROR(VLOOKUP(C473,kolo16!$C$6:$H$155,6,0),0)</f>
        <v>0</v>
      </c>
      <c r="Z473" s="33">
        <f t="array" ref="Z473">SUM(LARGE(R473:Y473,{1,2,3,4,5}))</f>
        <v>0</v>
      </c>
      <c r="AA473" s="30">
        <f>IFERROR(VLOOKUP(C473,kolo17!$C$6:$H$151,6,0),0)</f>
        <v>0</v>
      </c>
      <c r="AB473" s="27">
        <f>IFERROR(VLOOKUP(C473,kolo18!$C$6:$H$157,6,0),0)</f>
        <v>0</v>
      </c>
      <c r="AC473" s="27">
        <f>IFERROR(VLOOKUP(C473,kolo19!$C$6:$H$150,6,0),0)</f>
        <v>0</v>
      </c>
      <c r="AD473" s="31">
        <f>IFERROR(VLOOKUP(C473,kolo20!$C$6:$H$145,6,0),0)</f>
        <v>0</v>
      </c>
      <c r="AE473" s="31">
        <f>IFERROR(VLOOKUP(C473,kolo21!$C$6:$H$152,6,0),0)</f>
        <v>0</v>
      </c>
      <c r="AF473" s="31">
        <f>IFERROR(VLOOKUP(C473,kolo22!$C$6:$H$151,6,0),0)</f>
        <v>0</v>
      </c>
      <c r="AG473" s="31">
        <f>IFERROR(VLOOKUP(C473,kolo23!$C$6:$H$118,6,0),0)</f>
        <v>0</v>
      </c>
      <c r="AH473" s="32">
        <f>IFERROR(VLOOKUP(C473,kolo24!$C$6:$H$143,6,0),0)</f>
        <v>0</v>
      </c>
      <c r="AI473" s="33">
        <f t="array" ref="AI473">SUM(LARGE(AA473:AH473,{1,2,3,4,5}))</f>
        <v>0</v>
      </c>
      <c r="AJ473" s="30">
        <f>IFERROR(VLOOKUP(C473,kolo25!$C$6:$H$200,6,0),0)</f>
        <v>0</v>
      </c>
      <c r="AK473" s="27">
        <f>IFERROR(VLOOKUP(C473,kolo26!$C$6:$H$200,6,0),0)</f>
        <v>0</v>
      </c>
      <c r="AL473" s="27">
        <f>IFERROR(VLOOKUP(C473,kolo27!$C$6:$H$200,6,0),0)</f>
        <v>0</v>
      </c>
      <c r="AM473" s="31">
        <f>IFERROR(VLOOKUP(C473,kolo28!$C$6:$H$200,6,0),0)</f>
        <v>0</v>
      </c>
      <c r="AN473" s="31">
        <f>IFERROR(VLOOKUP(C473,kolo29!$C$6:$H$159,6,0),0)</f>
        <v>0</v>
      </c>
      <c r="AO473" s="31">
        <f>IFERROR(VLOOKUP(C473,kolo30!$C$6:$H$75,6,0),0)</f>
        <v>0</v>
      </c>
      <c r="AP473" s="31">
        <f>IFERROR(VLOOKUP(C473,kolo31!$C$6:$H$118,6,0),0)</f>
        <v>0</v>
      </c>
      <c r="AQ473" s="34">
        <f>IFERROR(VLOOKUP(C473,kolo32!$C$6:$H$200,6,0),0)</f>
        <v>0</v>
      </c>
      <c r="AR473" s="35">
        <f t="array" ref="AR473">SUM(LARGE(AJ473:AQ473,{1,2,3,4,5}))</f>
        <v>0</v>
      </c>
      <c r="AS473" s="36">
        <f t="shared" si="16"/>
        <v>0</v>
      </c>
    </row>
    <row r="474" spans="1:45" ht="20.399999999999999" hidden="1">
      <c r="A474" s="18">
        <f t="shared" si="13"/>
        <v>1</v>
      </c>
      <c r="B474" s="19" t="s">
        <v>47</v>
      </c>
      <c r="C474" s="20">
        <f>Popis!A479</f>
        <v>0</v>
      </c>
      <c r="D474" s="21">
        <f>Popis!B479</f>
        <v>0</v>
      </c>
      <c r="E474" s="22" t="str">
        <f t="shared" si="14"/>
        <v>u</v>
      </c>
      <c r="F474" s="23" t="str">
        <f>Popis!E479</f>
        <v>un</v>
      </c>
      <c r="G474" s="24" t="s">
        <v>48</v>
      </c>
      <c r="H474" s="25">
        <f t="shared" si="15"/>
        <v>1</v>
      </c>
      <c r="I474" s="26">
        <f>IFERROR(VLOOKUP(C474,kolo1!$C$8:$H$133,6,0),0)</f>
        <v>0</v>
      </c>
      <c r="J474" s="27">
        <f>IFERROR(VLOOKUP(C474,kolo2!$C$8:$H$199,6,0),0)</f>
        <v>0</v>
      </c>
      <c r="K474" s="27">
        <f>IFERROR(VLOOKUP(C474,kolo3!$C$7:$H$169,6,0),0)</f>
        <v>0</v>
      </c>
      <c r="L474" s="27">
        <f>IFERROR(VLOOKUP(C474,kolo4!$C$6:$H$171,6,0),0)</f>
        <v>0</v>
      </c>
      <c r="M474" s="27">
        <f>IFERROR(VLOOKUP(C474,kolo5!$C$6:$H$150,6,0),0)</f>
        <v>0</v>
      </c>
      <c r="N474" s="27">
        <f>IFERROR(VLOOKUP(C474,kolo6!$C$6:$H$153,6,0),0)</f>
        <v>0</v>
      </c>
      <c r="O474" s="27">
        <f>IFERROR(VLOOKUP(C474,kolo7!$C$6:$H$64,6,0),0)</f>
        <v>0</v>
      </c>
      <c r="P474" s="28">
        <f>IFERROR(VLOOKUP(C474,kolo8!$C$6:$H$134,6,0),0)</f>
        <v>0</v>
      </c>
      <c r="Q474" s="29">
        <f t="array" ref="Q474">SUM(LARGE(I474:P474,{1,2,3,4,5}))</f>
        <v>0</v>
      </c>
      <c r="R474" s="30">
        <f>IFERROR(VLOOKUP(C474,kolo9!$C$6:$H$200,6,0),0)</f>
        <v>0</v>
      </c>
      <c r="S474" s="27">
        <f>IFERROR(VLOOKUP(C474,kolo10!$C$6:$H$103,6,0),0)</f>
        <v>0</v>
      </c>
      <c r="T474" s="27">
        <f>IFERROR(VLOOKUP(C474,kolo11!$C$6:$H$154,6,0),0)</f>
        <v>0</v>
      </c>
      <c r="U474" s="31">
        <f>IFERROR(VLOOKUP(C474,kolo12!$C$6:$H$153,6,0),0)</f>
        <v>0</v>
      </c>
      <c r="V474" s="31">
        <f>IFERROR(VLOOKUP(C474,kolo13!$C$6:$H$151,6,0),0)</f>
        <v>0</v>
      </c>
      <c r="W474" s="31">
        <f>IFERROR(VLOOKUP(C474,kolo14!$C$6:$H$137,6,0),0)</f>
        <v>0</v>
      </c>
      <c r="X474" s="31">
        <f>IFERROR(VLOOKUP(C474,kolo15!$C$6:$H$149,6,0),0)</f>
        <v>0</v>
      </c>
      <c r="Y474" s="32">
        <f>IFERROR(VLOOKUP(C474,kolo16!$C$6:$H$155,6,0),0)</f>
        <v>0</v>
      </c>
      <c r="Z474" s="33">
        <f t="array" ref="Z474">SUM(LARGE(R474:Y474,{1,2,3,4,5}))</f>
        <v>0</v>
      </c>
      <c r="AA474" s="30">
        <f>IFERROR(VLOOKUP(C474,kolo17!$C$6:$H$151,6,0),0)</f>
        <v>0</v>
      </c>
      <c r="AB474" s="27">
        <f>IFERROR(VLOOKUP(C474,kolo18!$C$6:$H$157,6,0),0)</f>
        <v>0</v>
      </c>
      <c r="AC474" s="27">
        <f>IFERROR(VLOOKUP(C474,kolo19!$C$6:$H$150,6,0),0)</f>
        <v>0</v>
      </c>
      <c r="AD474" s="31">
        <f>IFERROR(VLOOKUP(C474,kolo20!$C$6:$H$145,6,0),0)</f>
        <v>0</v>
      </c>
      <c r="AE474" s="31">
        <f>IFERROR(VLOOKUP(C474,kolo21!$C$6:$H$152,6,0),0)</f>
        <v>0</v>
      </c>
      <c r="AF474" s="31">
        <f>IFERROR(VLOOKUP(C474,kolo22!$C$6:$H$151,6,0),0)</f>
        <v>0</v>
      </c>
      <c r="AG474" s="31">
        <f>IFERROR(VLOOKUP(C474,kolo23!$C$6:$H$118,6,0),0)</f>
        <v>0</v>
      </c>
      <c r="AH474" s="32">
        <f>IFERROR(VLOOKUP(C474,kolo24!$C$6:$H$143,6,0),0)</f>
        <v>0</v>
      </c>
      <c r="AI474" s="33">
        <f t="array" ref="AI474">SUM(LARGE(AA474:AH474,{1,2,3,4,5}))</f>
        <v>0</v>
      </c>
      <c r="AJ474" s="30">
        <f>IFERROR(VLOOKUP(C474,kolo25!$C$6:$H$200,6,0),0)</f>
        <v>0</v>
      </c>
      <c r="AK474" s="27">
        <f>IFERROR(VLOOKUP(C474,kolo26!$C$6:$H$200,6,0),0)</f>
        <v>0</v>
      </c>
      <c r="AL474" s="27">
        <f>IFERROR(VLOOKUP(C474,kolo27!$C$6:$H$200,6,0),0)</f>
        <v>0</v>
      </c>
      <c r="AM474" s="31">
        <f>IFERROR(VLOOKUP(C474,kolo28!$C$6:$H$200,6,0),0)</f>
        <v>0</v>
      </c>
      <c r="AN474" s="31">
        <f>IFERROR(VLOOKUP(C474,kolo29!$C$6:$H$159,6,0),0)</f>
        <v>0</v>
      </c>
      <c r="AO474" s="31">
        <f>IFERROR(VLOOKUP(C474,kolo30!$C$6:$H$75,6,0),0)</f>
        <v>0</v>
      </c>
      <c r="AP474" s="31">
        <f>IFERROR(VLOOKUP(C474,kolo31!$C$6:$H$118,6,0),0)</f>
        <v>0</v>
      </c>
      <c r="AQ474" s="34">
        <f>IFERROR(VLOOKUP(C474,kolo32!$C$6:$H$200,6,0),0)</f>
        <v>0</v>
      </c>
      <c r="AR474" s="35">
        <f t="array" ref="AR474">SUM(LARGE(AJ474:AQ474,{1,2,3,4,5}))</f>
        <v>0</v>
      </c>
      <c r="AS474" s="36">
        <f t="shared" si="16"/>
        <v>0</v>
      </c>
    </row>
    <row r="475" spans="1:45" ht="20.399999999999999" hidden="1">
      <c r="A475" s="18">
        <f t="shared" si="13"/>
        <v>1</v>
      </c>
      <c r="B475" s="19" t="s">
        <v>47</v>
      </c>
      <c r="C475" s="20">
        <f>Popis!A480</f>
        <v>0</v>
      </c>
      <c r="D475" s="21">
        <f>Popis!B480</f>
        <v>0</v>
      </c>
      <c r="E475" s="22" t="str">
        <f t="shared" si="14"/>
        <v>u</v>
      </c>
      <c r="F475" s="23" t="str">
        <f>Popis!E480</f>
        <v>un</v>
      </c>
      <c r="G475" s="24" t="s">
        <v>48</v>
      </c>
      <c r="H475" s="25">
        <f t="shared" si="15"/>
        <v>1</v>
      </c>
      <c r="I475" s="26">
        <f>IFERROR(VLOOKUP(C475,kolo1!$C$8:$H$133,6,0),0)</f>
        <v>0</v>
      </c>
      <c r="J475" s="27">
        <f>IFERROR(VLOOKUP(C475,kolo2!$C$8:$H$199,6,0),0)</f>
        <v>0</v>
      </c>
      <c r="K475" s="27">
        <f>IFERROR(VLOOKUP(C475,kolo3!$C$7:$H$169,6,0),0)</f>
        <v>0</v>
      </c>
      <c r="L475" s="27">
        <f>IFERROR(VLOOKUP(C475,kolo4!$C$6:$H$171,6,0),0)</f>
        <v>0</v>
      </c>
      <c r="M475" s="27">
        <f>IFERROR(VLOOKUP(C475,kolo5!$C$6:$H$150,6,0),0)</f>
        <v>0</v>
      </c>
      <c r="N475" s="27">
        <f>IFERROR(VLOOKUP(C475,kolo6!$C$6:$H$153,6,0),0)</f>
        <v>0</v>
      </c>
      <c r="O475" s="27">
        <f>IFERROR(VLOOKUP(C475,kolo7!$C$6:$H$64,6,0),0)</f>
        <v>0</v>
      </c>
      <c r="P475" s="28">
        <f>IFERROR(VLOOKUP(C475,kolo8!$C$6:$H$134,6,0),0)</f>
        <v>0</v>
      </c>
      <c r="Q475" s="29">
        <f t="array" ref="Q475">SUM(LARGE(I475:P475,{1,2,3,4,5}))</f>
        <v>0</v>
      </c>
      <c r="R475" s="30">
        <f>IFERROR(VLOOKUP(C475,kolo9!$C$6:$H$200,6,0),0)</f>
        <v>0</v>
      </c>
      <c r="S475" s="27">
        <f>IFERROR(VLOOKUP(C475,kolo10!$C$6:$H$103,6,0),0)</f>
        <v>0</v>
      </c>
      <c r="T475" s="27">
        <f>IFERROR(VLOOKUP(C475,kolo11!$C$6:$H$154,6,0),0)</f>
        <v>0</v>
      </c>
      <c r="U475" s="31">
        <f>IFERROR(VLOOKUP(C475,kolo12!$C$6:$H$153,6,0),0)</f>
        <v>0</v>
      </c>
      <c r="V475" s="31">
        <f>IFERROR(VLOOKUP(C475,kolo13!$C$6:$H$151,6,0),0)</f>
        <v>0</v>
      </c>
      <c r="W475" s="31">
        <f>IFERROR(VLOOKUP(C475,kolo14!$C$6:$H$137,6,0),0)</f>
        <v>0</v>
      </c>
      <c r="X475" s="31">
        <f>IFERROR(VLOOKUP(C475,kolo15!$C$6:$H$149,6,0),0)</f>
        <v>0</v>
      </c>
      <c r="Y475" s="32">
        <f>IFERROR(VLOOKUP(C475,kolo16!$C$6:$H$155,6,0),0)</f>
        <v>0</v>
      </c>
      <c r="Z475" s="33">
        <f t="array" ref="Z475">SUM(LARGE(R475:Y475,{1,2,3,4,5}))</f>
        <v>0</v>
      </c>
      <c r="AA475" s="30">
        <f>IFERROR(VLOOKUP(C475,kolo17!$C$6:$H$151,6,0),0)</f>
        <v>0</v>
      </c>
      <c r="AB475" s="27">
        <f>IFERROR(VLOOKUP(C475,kolo18!$C$6:$H$157,6,0),0)</f>
        <v>0</v>
      </c>
      <c r="AC475" s="27">
        <f>IFERROR(VLOOKUP(C475,kolo19!$C$6:$H$150,6,0),0)</f>
        <v>0</v>
      </c>
      <c r="AD475" s="31">
        <f>IFERROR(VLOOKUP(C475,kolo20!$C$6:$H$145,6,0),0)</f>
        <v>0</v>
      </c>
      <c r="AE475" s="31">
        <f>IFERROR(VLOOKUP(C475,kolo21!$C$6:$H$152,6,0),0)</f>
        <v>0</v>
      </c>
      <c r="AF475" s="31">
        <f>IFERROR(VLOOKUP(C475,kolo22!$C$6:$H$151,6,0),0)</f>
        <v>0</v>
      </c>
      <c r="AG475" s="31">
        <f>IFERROR(VLOOKUP(C475,kolo23!$C$6:$H$118,6,0),0)</f>
        <v>0</v>
      </c>
      <c r="AH475" s="32">
        <f>IFERROR(VLOOKUP(C475,kolo24!$C$6:$H$143,6,0),0)</f>
        <v>0</v>
      </c>
      <c r="AI475" s="33">
        <f t="array" ref="AI475">SUM(LARGE(AA475:AH475,{1,2,3,4,5}))</f>
        <v>0</v>
      </c>
      <c r="AJ475" s="30">
        <f>IFERROR(VLOOKUP(C475,kolo25!$C$6:$H$200,6,0),0)</f>
        <v>0</v>
      </c>
      <c r="AK475" s="27">
        <f>IFERROR(VLOOKUP(C475,kolo26!$C$6:$H$200,6,0),0)</f>
        <v>0</v>
      </c>
      <c r="AL475" s="27">
        <f>IFERROR(VLOOKUP(C475,kolo27!$C$6:$H$200,6,0),0)</f>
        <v>0</v>
      </c>
      <c r="AM475" s="31">
        <f>IFERROR(VLOOKUP(C475,kolo28!$C$6:$H$200,6,0),0)</f>
        <v>0</v>
      </c>
      <c r="AN475" s="31">
        <f>IFERROR(VLOOKUP(C475,kolo29!$C$6:$H$159,6,0),0)</f>
        <v>0</v>
      </c>
      <c r="AO475" s="31">
        <f>IFERROR(VLOOKUP(C475,kolo30!$C$6:$H$75,6,0),0)</f>
        <v>0</v>
      </c>
      <c r="AP475" s="31">
        <f>IFERROR(VLOOKUP(C475,kolo31!$C$6:$H$118,6,0),0)</f>
        <v>0</v>
      </c>
      <c r="AQ475" s="34">
        <f>IFERROR(VLOOKUP(C475,kolo32!$C$6:$H$200,6,0),0)</f>
        <v>0</v>
      </c>
      <c r="AR475" s="35">
        <f t="array" ref="AR475">SUM(LARGE(AJ475:AQ475,{1,2,3,4,5}))</f>
        <v>0</v>
      </c>
      <c r="AS475" s="36">
        <f t="shared" si="16"/>
        <v>0</v>
      </c>
    </row>
    <row r="476" spans="1:45" ht="20.399999999999999" hidden="1">
      <c r="A476" s="18">
        <f t="shared" si="13"/>
        <v>1</v>
      </c>
      <c r="B476" s="19" t="s">
        <v>47</v>
      </c>
      <c r="C476" s="20">
        <f>Popis!A481</f>
        <v>0</v>
      </c>
      <c r="D476" s="21">
        <f>Popis!B481</f>
        <v>0</v>
      </c>
      <c r="E476" s="22" t="str">
        <f t="shared" si="14"/>
        <v>u</v>
      </c>
      <c r="F476" s="23" t="str">
        <f>Popis!E481</f>
        <v>un</v>
      </c>
      <c r="G476" s="24" t="s">
        <v>48</v>
      </c>
      <c r="H476" s="25">
        <f t="shared" si="15"/>
        <v>1</v>
      </c>
      <c r="I476" s="26">
        <f>IFERROR(VLOOKUP(C476,kolo1!$C$8:$H$133,6,0),0)</f>
        <v>0</v>
      </c>
      <c r="J476" s="27">
        <f>IFERROR(VLOOKUP(C476,kolo2!$C$8:$H$199,6,0),0)</f>
        <v>0</v>
      </c>
      <c r="K476" s="27">
        <f>IFERROR(VLOOKUP(C476,kolo3!$C$7:$H$169,6,0),0)</f>
        <v>0</v>
      </c>
      <c r="L476" s="27">
        <f>IFERROR(VLOOKUP(C476,kolo4!$C$6:$H$171,6,0),0)</f>
        <v>0</v>
      </c>
      <c r="M476" s="27">
        <f>IFERROR(VLOOKUP(C476,kolo5!$C$6:$H$150,6,0),0)</f>
        <v>0</v>
      </c>
      <c r="N476" s="27">
        <f>IFERROR(VLOOKUP(C476,kolo6!$C$6:$H$153,6,0),0)</f>
        <v>0</v>
      </c>
      <c r="O476" s="27">
        <f>IFERROR(VLOOKUP(C476,kolo7!$C$6:$H$64,6,0),0)</f>
        <v>0</v>
      </c>
      <c r="P476" s="28">
        <f>IFERROR(VLOOKUP(C476,kolo8!$C$6:$H$134,6,0),0)</f>
        <v>0</v>
      </c>
      <c r="Q476" s="29">
        <f t="array" ref="Q476">SUM(LARGE(I476:P476,{1,2,3,4,5}))</f>
        <v>0</v>
      </c>
      <c r="R476" s="30">
        <f>IFERROR(VLOOKUP(C476,kolo9!$C$6:$H$200,6,0),0)</f>
        <v>0</v>
      </c>
      <c r="S476" s="27">
        <f>IFERROR(VLOOKUP(C476,kolo10!$C$6:$H$103,6,0),0)</f>
        <v>0</v>
      </c>
      <c r="T476" s="27">
        <f>IFERROR(VLOOKUP(C476,kolo11!$C$6:$H$154,6,0),0)</f>
        <v>0</v>
      </c>
      <c r="U476" s="31">
        <f>IFERROR(VLOOKUP(C476,kolo12!$C$6:$H$153,6,0),0)</f>
        <v>0</v>
      </c>
      <c r="V476" s="31">
        <f>IFERROR(VLOOKUP(C476,kolo13!$C$6:$H$151,6,0),0)</f>
        <v>0</v>
      </c>
      <c r="W476" s="31">
        <f>IFERROR(VLOOKUP(C476,kolo14!$C$6:$H$137,6,0),0)</f>
        <v>0</v>
      </c>
      <c r="X476" s="31">
        <f>IFERROR(VLOOKUP(C476,kolo15!$C$6:$H$149,6,0),0)</f>
        <v>0</v>
      </c>
      <c r="Y476" s="32">
        <f>IFERROR(VLOOKUP(C476,kolo16!$C$6:$H$155,6,0),0)</f>
        <v>0</v>
      </c>
      <c r="Z476" s="33">
        <f t="array" ref="Z476">SUM(LARGE(R476:Y476,{1,2,3,4,5}))</f>
        <v>0</v>
      </c>
      <c r="AA476" s="30">
        <f>IFERROR(VLOOKUP(C476,kolo17!$C$6:$H$151,6,0),0)</f>
        <v>0</v>
      </c>
      <c r="AB476" s="27">
        <f>IFERROR(VLOOKUP(C476,kolo18!$C$6:$H$157,6,0),0)</f>
        <v>0</v>
      </c>
      <c r="AC476" s="27">
        <f>IFERROR(VLOOKUP(C476,kolo19!$C$6:$H$150,6,0),0)</f>
        <v>0</v>
      </c>
      <c r="AD476" s="31">
        <f>IFERROR(VLOOKUP(C476,kolo20!$C$6:$H$145,6,0),0)</f>
        <v>0</v>
      </c>
      <c r="AE476" s="31">
        <f>IFERROR(VLOOKUP(C476,kolo21!$C$6:$H$152,6,0),0)</f>
        <v>0</v>
      </c>
      <c r="AF476" s="31">
        <f>IFERROR(VLOOKUP(C476,kolo22!$C$6:$H$151,6,0),0)</f>
        <v>0</v>
      </c>
      <c r="AG476" s="31">
        <f>IFERROR(VLOOKUP(C476,kolo23!$C$6:$H$118,6,0),0)</f>
        <v>0</v>
      </c>
      <c r="AH476" s="32">
        <f>IFERROR(VLOOKUP(C476,kolo24!$C$6:$H$143,6,0),0)</f>
        <v>0</v>
      </c>
      <c r="AI476" s="33">
        <f t="array" ref="AI476">SUM(LARGE(AA476:AH476,{1,2,3,4,5}))</f>
        <v>0</v>
      </c>
      <c r="AJ476" s="30">
        <f>IFERROR(VLOOKUP(C476,kolo25!$C$6:$H$200,6,0),0)</f>
        <v>0</v>
      </c>
      <c r="AK476" s="27">
        <f>IFERROR(VLOOKUP(C476,kolo26!$C$6:$H$200,6,0),0)</f>
        <v>0</v>
      </c>
      <c r="AL476" s="27">
        <f>IFERROR(VLOOKUP(C476,kolo27!$C$6:$H$200,6,0),0)</f>
        <v>0</v>
      </c>
      <c r="AM476" s="31">
        <f>IFERROR(VLOOKUP(C476,kolo28!$C$6:$H$200,6,0),0)</f>
        <v>0</v>
      </c>
      <c r="AN476" s="31">
        <f>IFERROR(VLOOKUP(C476,kolo29!$C$6:$H$159,6,0),0)</f>
        <v>0</v>
      </c>
      <c r="AO476" s="31">
        <f>IFERROR(VLOOKUP(C476,kolo30!$C$6:$H$75,6,0),0)</f>
        <v>0</v>
      </c>
      <c r="AP476" s="31">
        <f>IFERROR(VLOOKUP(C476,kolo31!$C$6:$H$118,6,0),0)</f>
        <v>0</v>
      </c>
      <c r="AQ476" s="34">
        <f>IFERROR(VLOOKUP(C476,kolo32!$C$6:$H$200,6,0),0)</f>
        <v>0</v>
      </c>
      <c r="AR476" s="35">
        <f t="array" ref="AR476">SUM(LARGE(AJ476:AQ476,{1,2,3,4,5}))</f>
        <v>0</v>
      </c>
      <c r="AS476" s="36">
        <f t="shared" si="16"/>
        <v>0</v>
      </c>
    </row>
    <row r="477" spans="1:45" ht="20.399999999999999" hidden="1">
      <c r="A477" s="18">
        <f t="shared" si="13"/>
        <v>1</v>
      </c>
      <c r="B477" s="19" t="s">
        <v>47</v>
      </c>
      <c r="C477" s="20">
        <f>Popis!A482</f>
        <v>0</v>
      </c>
      <c r="D477" s="21">
        <f>Popis!B482</f>
        <v>0</v>
      </c>
      <c r="E477" s="22" t="str">
        <f t="shared" si="14"/>
        <v>u</v>
      </c>
      <c r="F477" s="23" t="str">
        <f>Popis!E482</f>
        <v>un</v>
      </c>
      <c r="G477" s="24" t="s">
        <v>48</v>
      </c>
      <c r="H477" s="25">
        <f t="shared" si="15"/>
        <v>1</v>
      </c>
      <c r="I477" s="26">
        <f>IFERROR(VLOOKUP(C477,kolo1!$C$8:$H$133,6,0),0)</f>
        <v>0</v>
      </c>
      <c r="J477" s="27">
        <f>IFERROR(VLOOKUP(C477,kolo2!$C$8:$H$199,6,0),0)</f>
        <v>0</v>
      </c>
      <c r="K477" s="27">
        <f>IFERROR(VLOOKUP(C477,kolo3!$C$7:$H$169,6,0),0)</f>
        <v>0</v>
      </c>
      <c r="L477" s="27">
        <f>IFERROR(VLOOKUP(C477,kolo4!$C$6:$H$171,6,0),0)</f>
        <v>0</v>
      </c>
      <c r="M477" s="27">
        <f>IFERROR(VLOOKUP(C477,kolo5!$C$6:$H$150,6,0),0)</f>
        <v>0</v>
      </c>
      <c r="N477" s="27">
        <f>IFERROR(VLOOKUP(C477,kolo6!$C$6:$H$153,6,0),0)</f>
        <v>0</v>
      </c>
      <c r="O477" s="27">
        <f>IFERROR(VLOOKUP(C477,kolo7!$C$6:$H$64,6,0),0)</f>
        <v>0</v>
      </c>
      <c r="P477" s="28">
        <f>IFERROR(VLOOKUP(C477,kolo8!$C$6:$H$134,6,0),0)</f>
        <v>0</v>
      </c>
      <c r="Q477" s="29">
        <f t="array" ref="Q477">SUM(LARGE(I477:P477,{1,2,3,4,5}))</f>
        <v>0</v>
      </c>
      <c r="R477" s="30">
        <f>IFERROR(VLOOKUP(C477,kolo9!$C$6:$H$200,6,0),0)</f>
        <v>0</v>
      </c>
      <c r="S477" s="27">
        <f>IFERROR(VLOOKUP(C477,kolo10!$C$6:$H$103,6,0),0)</f>
        <v>0</v>
      </c>
      <c r="T477" s="27">
        <f>IFERROR(VLOOKUP(C477,kolo11!$C$6:$H$154,6,0),0)</f>
        <v>0</v>
      </c>
      <c r="U477" s="31">
        <f>IFERROR(VLOOKUP(C477,kolo12!$C$6:$H$153,6,0),0)</f>
        <v>0</v>
      </c>
      <c r="V477" s="31">
        <f>IFERROR(VLOOKUP(C477,kolo13!$C$6:$H$151,6,0),0)</f>
        <v>0</v>
      </c>
      <c r="W477" s="31">
        <f>IFERROR(VLOOKUP(C477,kolo14!$C$6:$H$137,6,0),0)</f>
        <v>0</v>
      </c>
      <c r="X477" s="31">
        <f>IFERROR(VLOOKUP(C477,kolo15!$C$6:$H$149,6,0),0)</f>
        <v>0</v>
      </c>
      <c r="Y477" s="32">
        <f>IFERROR(VLOOKUP(C477,kolo16!$C$6:$H$155,6,0),0)</f>
        <v>0</v>
      </c>
      <c r="Z477" s="33">
        <f t="array" ref="Z477">SUM(LARGE(R477:Y477,{1,2,3,4,5}))</f>
        <v>0</v>
      </c>
      <c r="AA477" s="30">
        <f>IFERROR(VLOOKUP(C477,kolo17!$C$6:$H$151,6,0),0)</f>
        <v>0</v>
      </c>
      <c r="AB477" s="27">
        <f>IFERROR(VLOOKUP(C477,kolo18!$C$6:$H$157,6,0),0)</f>
        <v>0</v>
      </c>
      <c r="AC477" s="27">
        <f>IFERROR(VLOOKUP(C477,kolo19!$C$6:$H$150,6,0),0)</f>
        <v>0</v>
      </c>
      <c r="AD477" s="31">
        <f>IFERROR(VLOOKUP(C477,kolo20!$C$6:$H$145,6,0),0)</f>
        <v>0</v>
      </c>
      <c r="AE477" s="31">
        <f>IFERROR(VLOOKUP(C477,kolo21!$C$6:$H$152,6,0),0)</f>
        <v>0</v>
      </c>
      <c r="AF477" s="31">
        <f>IFERROR(VLOOKUP(C477,kolo22!$C$6:$H$151,6,0),0)</f>
        <v>0</v>
      </c>
      <c r="AG477" s="31">
        <f>IFERROR(VLOOKUP(C477,kolo23!$C$6:$H$118,6,0),0)</f>
        <v>0</v>
      </c>
      <c r="AH477" s="32">
        <f>IFERROR(VLOOKUP(C477,kolo24!$C$6:$H$143,6,0),0)</f>
        <v>0</v>
      </c>
      <c r="AI477" s="33">
        <f t="array" ref="AI477">SUM(LARGE(AA477:AH477,{1,2,3,4,5}))</f>
        <v>0</v>
      </c>
      <c r="AJ477" s="30">
        <f>IFERROR(VLOOKUP(C477,kolo25!$C$6:$H$200,6,0),0)</f>
        <v>0</v>
      </c>
      <c r="AK477" s="27">
        <f>IFERROR(VLOOKUP(C477,kolo26!$C$6:$H$200,6,0),0)</f>
        <v>0</v>
      </c>
      <c r="AL477" s="27">
        <f>IFERROR(VLOOKUP(C477,kolo27!$C$6:$H$200,6,0),0)</f>
        <v>0</v>
      </c>
      <c r="AM477" s="31">
        <f>IFERROR(VLOOKUP(C477,kolo28!$C$6:$H$200,6,0),0)</f>
        <v>0</v>
      </c>
      <c r="AN477" s="31">
        <f>IFERROR(VLOOKUP(C477,kolo29!$C$6:$H$159,6,0),0)</f>
        <v>0</v>
      </c>
      <c r="AO477" s="31">
        <f>IFERROR(VLOOKUP(C477,kolo30!$C$6:$H$75,6,0),0)</f>
        <v>0</v>
      </c>
      <c r="AP477" s="31">
        <f>IFERROR(VLOOKUP(C477,kolo31!$C$6:$H$118,6,0),0)</f>
        <v>0</v>
      </c>
      <c r="AQ477" s="34">
        <f>IFERROR(VLOOKUP(C477,kolo32!$C$6:$H$200,6,0),0)</f>
        <v>0</v>
      </c>
      <c r="AR477" s="35">
        <f t="array" ref="AR477">SUM(LARGE(AJ477:AQ477,{1,2,3,4,5}))</f>
        <v>0</v>
      </c>
      <c r="AS477" s="36">
        <f t="shared" si="16"/>
        <v>0</v>
      </c>
    </row>
    <row r="478" spans="1:45" ht="20.399999999999999" hidden="1">
      <c r="A478" s="18">
        <f t="shared" si="13"/>
        <v>1</v>
      </c>
      <c r="B478" s="19" t="s">
        <v>47</v>
      </c>
      <c r="C478" s="20">
        <f>Popis!A483</f>
        <v>0</v>
      </c>
      <c r="D478" s="21">
        <f>Popis!B483</f>
        <v>0</v>
      </c>
      <c r="E478" s="22" t="str">
        <f t="shared" si="14"/>
        <v>u</v>
      </c>
      <c r="F478" s="23" t="str">
        <f>Popis!E483</f>
        <v>un</v>
      </c>
      <c r="G478" s="24" t="s">
        <v>48</v>
      </c>
      <c r="H478" s="25">
        <f t="shared" si="15"/>
        <v>1</v>
      </c>
      <c r="I478" s="26">
        <f>IFERROR(VLOOKUP(C478,kolo1!$C$8:$H$133,6,0),0)</f>
        <v>0</v>
      </c>
      <c r="J478" s="27">
        <f>IFERROR(VLOOKUP(C478,kolo2!$C$8:$H$199,6,0),0)</f>
        <v>0</v>
      </c>
      <c r="K478" s="27">
        <f>IFERROR(VLOOKUP(C478,kolo3!$C$7:$H$169,6,0),0)</f>
        <v>0</v>
      </c>
      <c r="L478" s="27">
        <f>IFERROR(VLOOKUP(C478,kolo4!$C$6:$H$171,6,0),0)</f>
        <v>0</v>
      </c>
      <c r="M478" s="27">
        <f>IFERROR(VLOOKUP(C478,kolo5!$C$6:$H$150,6,0),0)</f>
        <v>0</v>
      </c>
      <c r="N478" s="27">
        <f>IFERROR(VLOOKUP(C478,kolo6!$C$6:$H$153,6,0),0)</f>
        <v>0</v>
      </c>
      <c r="O478" s="27">
        <f>IFERROR(VLOOKUP(C478,kolo7!$C$6:$H$64,6,0),0)</f>
        <v>0</v>
      </c>
      <c r="P478" s="28">
        <f>IFERROR(VLOOKUP(C478,kolo8!$C$6:$H$134,6,0),0)</f>
        <v>0</v>
      </c>
      <c r="Q478" s="29">
        <f t="array" ref="Q478">SUM(LARGE(I478:P478,{1,2,3,4,5}))</f>
        <v>0</v>
      </c>
      <c r="R478" s="30">
        <f>IFERROR(VLOOKUP(C478,kolo9!$C$6:$H$200,6,0),0)</f>
        <v>0</v>
      </c>
      <c r="S478" s="27">
        <f>IFERROR(VLOOKUP(C478,kolo10!$C$6:$H$103,6,0),0)</f>
        <v>0</v>
      </c>
      <c r="T478" s="27">
        <f>IFERROR(VLOOKUP(C478,kolo11!$C$6:$H$154,6,0),0)</f>
        <v>0</v>
      </c>
      <c r="U478" s="31">
        <f>IFERROR(VLOOKUP(C478,kolo12!$C$6:$H$153,6,0),0)</f>
        <v>0</v>
      </c>
      <c r="V478" s="31">
        <f>IFERROR(VLOOKUP(C478,kolo13!$C$6:$H$151,6,0),0)</f>
        <v>0</v>
      </c>
      <c r="W478" s="31">
        <f>IFERROR(VLOOKUP(C478,kolo14!$C$6:$H$137,6,0),0)</f>
        <v>0</v>
      </c>
      <c r="X478" s="31">
        <f>IFERROR(VLOOKUP(C478,kolo15!$C$6:$H$149,6,0),0)</f>
        <v>0</v>
      </c>
      <c r="Y478" s="32">
        <f>IFERROR(VLOOKUP(C478,kolo16!$C$6:$H$155,6,0),0)</f>
        <v>0</v>
      </c>
      <c r="Z478" s="33">
        <f t="array" ref="Z478">SUM(LARGE(R478:Y478,{1,2,3,4,5}))</f>
        <v>0</v>
      </c>
      <c r="AA478" s="30">
        <f>IFERROR(VLOOKUP(C478,kolo17!$C$6:$H$151,6,0),0)</f>
        <v>0</v>
      </c>
      <c r="AB478" s="27">
        <f>IFERROR(VLOOKUP(C478,kolo18!$C$6:$H$157,6,0),0)</f>
        <v>0</v>
      </c>
      <c r="AC478" s="27">
        <f>IFERROR(VLOOKUP(C478,kolo19!$C$6:$H$150,6,0),0)</f>
        <v>0</v>
      </c>
      <c r="AD478" s="31">
        <f>IFERROR(VLOOKUP(C478,kolo20!$C$6:$H$145,6,0),0)</f>
        <v>0</v>
      </c>
      <c r="AE478" s="31">
        <f>IFERROR(VLOOKUP(C478,kolo21!$C$6:$H$152,6,0),0)</f>
        <v>0</v>
      </c>
      <c r="AF478" s="31">
        <f>IFERROR(VLOOKUP(C478,kolo22!$C$6:$H$151,6,0),0)</f>
        <v>0</v>
      </c>
      <c r="AG478" s="31">
        <f>IFERROR(VLOOKUP(C478,kolo23!$C$6:$H$118,6,0),0)</f>
        <v>0</v>
      </c>
      <c r="AH478" s="32">
        <f>IFERROR(VLOOKUP(C478,kolo24!$C$6:$H$143,6,0),0)</f>
        <v>0</v>
      </c>
      <c r="AI478" s="33">
        <f t="array" ref="AI478">SUM(LARGE(AA478:AH478,{1,2,3,4,5}))</f>
        <v>0</v>
      </c>
      <c r="AJ478" s="30">
        <f>IFERROR(VLOOKUP(C478,kolo25!$C$6:$H$200,6,0),0)</f>
        <v>0</v>
      </c>
      <c r="AK478" s="27">
        <f>IFERROR(VLOOKUP(C478,kolo26!$C$6:$H$200,6,0),0)</f>
        <v>0</v>
      </c>
      <c r="AL478" s="27">
        <f>IFERROR(VLOOKUP(C478,kolo27!$C$6:$H$200,6,0),0)</f>
        <v>0</v>
      </c>
      <c r="AM478" s="31">
        <f>IFERROR(VLOOKUP(C478,kolo28!$C$6:$H$200,6,0),0)</f>
        <v>0</v>
      </c>
      <c r="AN478" s="31">
        <f>IFERROR(VLOOKUP(C478,kolo29!$C$6:$H$159,6,0),0)</f>
        <v>0</v>
      </c>
      <c r="AO478" s="31">
        <f>IFERROR(VLOOKUP(C478,kolo30!$C$6:$H$75,6,0),0)</f>
        <v>0</v>
      </c>
      <c r="AP478" s="31">
        <f>IFERROR(VLOOKUP(C478,kolo31!$C$6:$H$118,6,0),0)</f>
        <v>0</v>
      </c>
      <c r="AQ478" s="34">
        <f>IFERROR(VLOOKUP(C478,kolo32!$C$6:$H$200,6,0),0)</f>
        <v>0</v>
      </c>
      <c r="AR478" s="35">
        <f t="array" ref="AR478">SUM(LARGE(AJ478:AQ478,{1,2,3,4,5}))</f>
        <v>0</v>
      </c>
      <c r="AS478" s="36">
        <f t="shared" si="16"/>
        <v>0</v>
      </c>
    </row>
    <row r="479" spans="1:45" ht="20.399999999999999" hidden="1">
      <c r="A479" s="18">
        <f t="shared" si="13"/>
        <v>1</v>
      </c>
      <c r="B479" s="19" t="s">
        <v>47</v>
      </c>
      <c r="C479" s="20">
        <f>Popis!A484</f>
        <v>0</v>
      </c>
      <c r="D479" s="21">
        <f>Popis!B484</f>
        <v>0</v>
      </c>
      <c r="E479" s="22" t="str">
        <f t="shared" si="14"/>
        <v>u</v>
      </c>
      <c r="F479" s="23" t="str">
        <f>Popis!E484</f>
        <v>un</v>
      </c>
      <c r="G479" s="24" t="s">
        <v>48</v>
      </c>
      <c r="H479" s="25">
        <f t="shared" si="15"/>
        <v>1</v>
      </c>
      <c r="I479" s="26">
        <f>IFERROR(VLOOKUP(C479,kolo1!$C$8:$H$133,6,0),0)</f>
        <v>0</v>
      </c>
      <c r="J479" s="27">
        <f>IFERROR(VLOOKUP(C479,kolo2!$C$8:$H$199,6,0),0)</f>
        <v>0</v>
      </c>
      <c r="K479" s="27">
        <f>IFERROR(VLOOKUP(C479,kolo3!$C$7:$H$169,6,0),0)</f>
        <v>0</v>
      </c>
      <c r="L479" s="27">
        <f>IFERROR(VLOOKUP(C479,kolo4!$C$6:$H$171,6,0),0)</f>
        <v>0</v>
      </c>
      <c r="M479" s="27">
        <f>IFERROR(VLOOKUP(C479,kolo5!$C$6:$H$150,6,0),0)</f>
        <v>0</v>
      </c>
      <c r="N479" s="27">
        <f>IFERROR(VLOOKUP(C479,kolo6!$C$6:$H$153,6,0),0)</f>
        <v>0</v>
      </c>
      <c r="O479" s="27">
        <f>IFERROR(VLOOKUP(C479,kolo7!$C$6:$H$64,6,0),0)</f>
        <v>0</v>
      </c>
      <c r="P479" s="28">
        <f>IFERROR(VLOOKUP(C479,kolo8!$C$6:$H$134,6,0),0)</f>
        <v>0</v>
      </c>
      <c r="Q479" s="29">
        <f t="array" ref="Q479">SUM(LARGE(I479:P479,{1,2,3,4,5}))</f>
        <v>0</v>
      </c>
      <c r="R479" s="30">
        <f>IFERROR(VLOOKUP(C479,kolo9!$C$6:$H$200,6,0),0)</f>
        <v>0</v>
      </c>
      <c r="S479" s="27">
        <f>IFERROR(VLOOKUP(C479,kolo10!$C$6:$H$103,6,0),0)</f>
        <v>0</v>
      </c>
      <c r="T479" s="27">
        <f>IFERROR(VLOOKUP(C479,kolo11!$C$6:$H$154,6,0),0)</f>
        <v>0</v>
      </c>
      <c r="U479" s="31">
        <f>IFERROR(VLOOKUP(C479,kolo12!$C$6:$H$153,6,0),0)</f>
        <v>0</v>
      </c>
      <c r="V479" s="31">
        <f>IFERROR(VLOOKUP(C479,kolo13!$C$6:$H$151,6,0),0)</f>
        <v>0</v>
      </c>
      <c r="W479" s="31">
        <f>IFERROR(VLOOKUP(C479,kolo14!$C$6:$H$137,6,0),0)</f>
        <v>0</v>
      </c>
      <c r="X479" s="31">
        <f>IFERROR(VLOOKUP(C479,kolo15!$C$6:$H$149,6,0),0)</f>
        <v>0</v>
      </c>
      <c r="Y479" s="32">
        <f>IFERROR(VLOOKUP(C479,kolo16!$C$6:$H$155,6,0),0)</f>
        <v>0</v>
      </c>
      <c r="Z479" s="33">
        <f t="array" ref="Z479">SUM(LARGE(R479:Y479,{1,2,3,4,5}))</f>
        <v>0</v>
      </c>
      <c r="AA479" s="30">
        <f>IFERROR(VLOOKUP(C479,kolo17!$C$6:$H$151,6,0),0)</f>
        <v>0</v>
      </c>
      <c r="AB479" s="27">
        <f>IFERROR(VLOOKUP(C479,kolo18!$C$6:$H$157,6,0),0)</f>
        <v>0</v>
      </c>
      <c r="AC479" s="27">
        <f>IFERROR(VLOOKUP(C479,kolo19!$C$6:$H$150,6,0),0)</f>
        <v>0</v>
      </c>
      <c r="AD479" s="31">
        <f>IFERROR(VLOOKUP(C479,kolo20!$C$6:$H$145,6,0),0)</f>
        <v>0</v>
      </c>
      <c r="AE479" s="31">
        <f>IFERROR(VLOOKUP(C479,kolo21!$C$6:$H$152,6,0),0)</f>
        <v>0</v>
      </c>
      <c r="AF479" s="31">
        <f>IFERROR(VLOOKUP(C479,kolo22!$C$6:$H$151,6,0),0)</f>
        <v>0</v>
      </c>
      <c r="AG479" s="31">
        <f>IFERROR(VLOOKUP(C479,kolo23!$C$6:$H$118,6,0),0)</f>
        <v>0</v>
      </c>
      <c r="AH479" s="32">
        <f>IFERROR(VLOOKUP(C479,kolo24!$C$6:$H$143,6,0),0)</f>
        <v>0</v>
      </c>
      <c r="AI479" s="33">
        <f t="array" ref="AI479">SUM(LARGE(AA479:AH479,{1,2,3,4,5}))</f>
        <v>0</v>
      </c>
      <c r="AJ479" s="30">
        <f>IFERROR(VLOOKUP(C479,kolo25!$C$6:$H$200,6,0),0)</f>
        <v>0</v>
      </c>
      <c r="AK479" s="27">
        <f>IFERROR(VLOOKUP(C479,kolo26!$C$6:$H$200,6,0),0)</f>
        <v>0</v>
      </c>
      <c r="AL479" s="27">
        <f>IFERROR(VLOOKUP(C479,kolo27!$C$6:$H$200,6,0),0)</f>
        <v>0</v>
      </c>
      <c r="AM479" s="31">
        <f>IFERROR(VLOOKUP(C479,kolo28!$C$6:$H$200,6,0),0)</f>
        <v>0</v>
      </c>
      <c r="AN479" s="31">
        <f>IFERROR(VLOOKUP(C479,kolo29!$C$6:$H$159,6,0),0)</f>
        <v>0</v>
      </c>
      <c r="AO479" s="31">
        <f>IFERROR(VLOOKUP(C479,kolo30!$C$6:$H$75,6,0),0)</f>
        <v>0</v>
      </c>
      <c r="AP479" s="31">
        <f>IFERROR(VLOOKUP(C479,kolo31!$C$6:$H$118,6,0),0)</f>
        <v>0</v>
      </c>
      <c r="AQ479" s="34">
        <f>IFERROR(VLOOKUP(C479,kolo32!$C$6:$H$200,6,0),0)</f>
        <v>0</v>
      </c>
      <c r="AR479" s="35">
        <f t="array" ref="AR479">SUM(LARGE(AJ479:AQ479,{1,2,3,4,5}))</f>
        <v>0</v>
      </c>
      <c r="AS479" s="36">
        <f t="shared" si="16"/>
        <v>0</v>
      </c>
    </row>
    <row r="480" spans="1:45" ht="20.399999999999999" hidden="1">
      <c r="A480" s="18">
        <f t="shared" si="13"/>
        <v>1</v>
      </c>
      <c r="B480" s="19" t="s">
        <v>47</v>
      </c>
      <c r="C480" s="20">
        <f>Popis!A485</f>
        <v>0</v>
      </c>
      <c r="D480" s="21">
        <f>Popis!B485</f>
        <v>0</v>
      </c>
      <c r="E480" s="22" t="str">
        <f t="shared" si="14"/>
        <v>u</v>
      </c>
      <c r="F480" s="23" t="str">
        <f>Popis!E485</f>
        <v>un</v>
      </c>
      <c r="G480" s="24" t="s">
        <v>48</v>
      </c>
      <c r="H480" s="25">
        <f t="shared" si="15"/>
        <v>1</v>
      </c>
      <c r="I480" s="26">
        <f>IFERROR(VLOOKUP(C480,kolo1!$C$8:$H$133,6,0),0)</f>
        <v>0</v>
      </c>
      <c r="J480" s="27">
        <f>IFERROR(VLOOKUP(C480,kolo2!$C$8:$H$199,6,0),0)</f>
        <v>0</v>
      </c>
      <c r="K480" s="27">
        <f>IFERROR(VLOOKUP(C480,kolo3!$C$7:$H$169,6,0),0)</f>
        <v>0</v>
      </c>
      <c r="L480" s="27">
        <f>IFERROR(VLOOKUP(C480,kolo4!$C$6:$H$171,6,0),0)</f>
        <v>0</v>
      </c>
      <c r="M480" s="27">
        <f>IFERROR(VLOOKUP(C480,kolo5!$C$6:$H$150,6,0),0)</f>
        <v>0</v>
      </c>
      <c r="N480" s="27">
        <f>IFERROR(VLOOKUP(C480,kolo6!$C$6:$H$153,6,0),0)</f>
        <v>0</v>
      </c>
      <c r="O480" s="27">
        <f>IFERROR(VLOOKUP(C480,kolo7!$C$6:$H$64,6,0),0)</f>
        <v>0</v>
      </c>
      <c r="P480" s="28">
        <f>IFERROR(VLOOKUP(C480,kolo8!$C$6:$H$134,6,0),0)</f>
        <v>0</v>
      </c>
      <c r="Q480" s="29">
        <f t="array" ref="Q480">SUM(LARGE(I480:P480,{1,2,3,4,5}))</f>
        <v>0</v>
      </c>
      <c r="R480" s="30">
        <f>IFERROR(VLOOKUP(C480,kolo9!$C$6:$H$200,6,0),0)</f>
        <v>0</v>
      </c>
      <c r="S480" s="27">
        <f>IFERROR(VLOOKUP(C480,kolo10!$C$6:$H$103,6,0),0)</f>
        <v>0</v>
      </c>
      <c r="T480" s="27">
        <f>IFERROR(VLOOKUP(C480,kolo11!$C$6:$H$154,6,0),0)</f>
        <v>0</v>
      </c>
      <c r="U480" s="31">
        <f>IFERROR(VLOOKUP(C480,kolo12!$C$6:$H$153,6,0),0)</f>
        <v>0</v>
      </c>
      <c r="V480" s="31">
        <f>IFERROR(VLOOKUP(C480,kolo13!$C$6:$H$151,6,0),0)</f>
        <v>0</v>
      </c>
      <c r="W480" s="31">
        <f>IFERROR(VLOOKUP(C480,kolo14!$C$6:$H$137,6,0),0)</f>
        <v>0</v>
      </c>
      <c r="X480" s="31">
        <f>IFERROR(VLOOKUP(C480,kolo15!$C$6:$H$149,6,0),0)</f>
        <v>0</v>
      </c>
      <c r="Y480" s="32">
        <f>IFERROR(VLOOKUP(C480,kolo16!$C$6:$H$155,6,0),0)</f>
        <v>0</v>
      </c>
      <c r="Z480" s="33">
        <f t="array" ref="Z480">SUM(LARGE(R480:Y480,{1,2,3,4,5}))</f>
        <v>0</v>
      </c>
      <c r="AA480" s="30">
        <f>IFERROR(VLOOKUP(C480,kolo17!$C$6:$H$151,6,0),0)</f>
        <v>0</v>
      </c>
      <c r="AB480" s="27">
        <f>IFERROR(VLOOKUP(C480,kolo18!$C$6:$H$157,6,0),0)</f>
        <v>0</v>
      </c>
      <c r="AC480" s="27">
        <f>IFERROR(VLOOKUP(C480,kolo19!$C$6:$H$150,6,0),0)</f>
        <v>0</v>
      </c>
      <c r="AD480" s="31">
        <f>IFERROR(VLOOKUP(C480,kolo20!$C$6:$H$145,6,0),0)</f>
        <v>0</v>
      </c>
      <c r="AE480" s="31">
        <f>IFERROR(VLOOKUP(C480,kolo21!$C$6:$H$152,6,0),0)</f>
        <v>0</v>
      </c>
      <c r="AF480" s="31">
        <f>IFERROR(VLOOKUP(C480,kolo22!$C$6:$H$151,6,0),0)</f>
        <v>0</v>
      </c>
      <c r="AG480" s="31">
        <f>IFERROR(VLOOKUP(C480,kolo23!$C$6:$H$118,6,0),0)</f>
        <v>0</v>
      </c>
      <c r="AH480" s="32">
        <f>IFERROR(VLOOKUP(C480,kolo24!$C$6:$H$143,6,0),0)</f>
        <v>0</v>
      </c>
      <c r="AI480" s="33">
        <f t="array" ref="AI480">SUM(LARGE(AA480:AH480,{1,2,3,4,5}))</f>
        <v>0</v>
      </c>
      <c r="AJ480" s="30">
        <f>IFERROR(VLOOKUP(C480,kolo25!$C$6:$H$200,6,0),0)</f>
        <v>0</v>
      </c>
      <c r="AK480" s="27">
        <f>IFERROR(VLOOKUP(C480,kolo26!$C$6:$H$200,6,0),0)</f>
        <v>0</v>
      </c>
      <c r="AL480" s="27">
        <f>IFERROR(VLOOKUP(C480,kolo27!$C$6:$H$200,6,0),0)</f>
        <v>0</v>
      </c>
      <c r="AM480" s="31">
        <f>IFERROR(VLOOKUP(C480,kolo28!$C$6:$H$200,6,0),0)</f>
        <v>0</v>
      </c>
      <c r="AN480" s="31">
        <f>IFERROR(VLOOKUP(C480,kolo29!$C$6:$H$159,6,0),0)</f>
        <v>0</v>
      </c>
      <c r="AO480" s="31">
        <f>IFERROR(VLOOKUP(C480,kolo30!$C$6:$H$75,6,0),0)</f>
        <v>0</v>
      </c>
      <c r="AP480" s="31">
        <f>IFERROR(VLOOKUP(C480,kolo31!$C$6:$H$118,6,0),0)</f>
        <v>0</v>
      </c>
      <c r="AQ480" s="34">
        <f>IFERROR(VLOOKUP(C480,kolo32!$C$6:$H$200,6,0),0)</f>
        <v>0</v>
      </c>
      <c r="AR480" s="35">
        <f t="array" ref="AR480">SUM(LARGE(AJ480:AQ480,{1,2,3,4,5}))</f>
        <v>0</v>
      </c>
      <c r="AS480" s="36">
        <f t="shared" si="16"/>
        <v>0</v>
      </c>
    </row>
    <row r="481" spans="1:45" ht="20.399999999999999" hidden="1">
      <c r="A481" s="18">
        <f t="shared" si="13"/>
        <v>1</v>
      </c>
      <c r="B481" s="19" t="s">
        <v>47</v>
      </c>
      <c r="C481" s="20">
        <f>Popis!A486</f>
        <v>0</v>
      </c>
      <c r="D481" s="21">
        <f>Popis!B486</f>
        <v>0</v>
      </c>
      <c r="E481" s="22" t="str">
        <f t="shared" si="14"/>
        <v>u</v>
      </c>
      <c r="F481" s="23" t="str">
        <f>Popis!E486</f>
        <v>un</v>
      </c>
      <c r="G481" s="24" t="s">
        <v>48</v>
      </c>
      <c r="H481" s="25">
        <f t="shared" si="15"/>
        <v>1</v>
      </c>
      <c r="I481" s="26">
        <f>IFERROR(VLOOKUP(C481,kolo1!$C$8:$H$133,6,0),0)</f>
        <v>0</v>
      </c>
      <c r="J481" s="27">
        <f>IFERROR(VLOOKUP(C481,kolo2!$C$8:$H$199,6,0),0)</f>
        <v>0</v>
      </c>
      <c r="K481" s="27">
        <f>IFERROR(VLOOKUP(C481,kolo3!$C$7:$H$169,6,0),0)</f>
        <v>0</v>
      </c>
      <c r="L481" s="27">
        <f>IFERROR(VLOOKUP(C481,kolo4!$C$6:$H$171,6,0),0)</f>
        <v>0</v>
      </c>
      <c r="M481" s="27">
        <f>IFERROR(VLOOKUP(C481,kolo5!$C$6:$H$150,6,0),0)</f>
        <v>0</v>
      </c>
      <c r="N481" s="27">
        <f>IFERROR(VLOOKUP(C481,kolo6!$C$6:$H$153,6,0),0)</f>
        <v>0</v>
      </c>
      <c r="O481" s="27">
        <f>IFERROR(VLOOKUP(C481,kolo7!$C$6:$H$64,6,0),0)</f>
        <v>0</v>
      </c>
      <c r="P481" s="28">
        <f>IFERROR(VLOOKUP(C481,kolo8!$C$6:$H$134,6,0),0)</f>
        <v>0</v>
      </c>
      <c r="Q481" s="29">
        <f t="array" ref="Q481">SUM(LARGE(I481:P481,{1,2,3,4,5}))</f>
        <v>0</v>
      </c>
      <c r="R481" s="30">
        <f>IFERROR(VLOOKUP(C481,kolo9!$C$6:$H$200,6,0),0)</f>
        <v>0</v>
      </c>
      <c r="S481" s="27">
        <f>IFERROR(VLOOKUP(C481,kolo10!$C$6:$H$103,6,0),0)</f>
        <v>0</v>
      </c>
      <c r="T481" s="27">
        <f>IFERROR(VLOOKUP(C481,kolo11!$C$6:$H$154,6,0),0)</f>
        <v>0</v>
      </c>
      <c r="U481" s="31">
        <f>IFERROR(VLOOKUP(C481,kolo12!$C$6:$H$153,6,0),0)</f>
        <v>0</v>
      </c>
      <c r="V481" s="31">
        <f>IFERROR(VLOOKUP(C481,kolo13!$C$6:$H$151,6,0),0)</f>
        <v>0</v>
      </c>
      <c r="W481" s="31">
        <f>IFERROR(VLOOKUP(C481,kolo14!$C$6:$H$137,6,0),0)</f>
        <v>0</v>
      </c>
      <c r="X481" s="31">
        <f>IFERROR(VLOOKUP(C481,kolo15!$C$6:$H$149,6,0),0)</f>
        <v>0</v>
      </c>
      <c r="Y481" s="32">
        <f>IFERROR(VLOOKUP(C481,kolo16!$C$6:$H$155,6,0),0)</f>
        <v>0</v>
      </c>
      <c r="Z481" s="33">
        <f t="array" ref="Z481">SUM(LARGE(R481:Y481,{1,2,3,4,5}))</f>
        <v>0</v>
      </c>
      <c r="AA481" s="30">
        <f>IFERROR(VLOOKUP(C481,kolo17!$C$6:$H$151,6,0),0)</f>
        <v>0</v>
      </c>
      <c r="AB481" s="27">
        <f>IFERROR(VLOOKUP(C481,kolo18!$C$6:$H$157,6,0),0)</f>
        <v>0</v>
      </c>
      <c r="AC481" s="27">
        <f>IFERROR(VLOOKUP(C481,kolo19!$C$6:$H$150,6,0),0)</f>
        <v>0</v>
      </c>
      <c r="AD481" s="31">
        <f>IFERROR(VLOOKUP(C481,kolo20!$C$6:$H$145,6,0),0)</f>
        <v>0</v>
      </c>
      <c r="AE481" s="31">
        <f>IFERROR(VLOOKUP(C481,kolo21!$C$6:$H$152,6,0),0)</f>
        <v>0</v>
      </c>
      <c r="AF481" s="31">
        <f>IFERROR(VLOOKUP(C481,kolo22!$C$6:$H$151,6,0),0)</f>
        <v>0</v>
      </c>
      <c r="AG481" s="31">
        <f>IFERROR(VLOOKUP(C481,kolo23!$C$6:$H$118,6,0),0)</f>
        <v>0</v>
      </c>
      <c r="AH481" s="32">
        <f>IFERROR(VLOOKUP(C481,kolo24!$C$6:$H$143,6,0),0)</f>
        <v>0</v>
      </c>
      <c r="AI481" s="33">
        <f t="array" ref="AI481">SUM(LARGE(AA481:AH481,{1,2,3,4,5}))</f>
        <v>0</v>
      </c>
      <c r="AJ481" s="30">
        <f>IFERROR(VLOOKUP(C481,kolo25!$C$6:$H$200,6,0),0)</f>
        <v>0</v>
      </c>
      <c r="AK481" s="27">
        <f>IFERROR(VLOOKUP(C481,kolo26!$C$6:$H$200,6,0),0)</f>
        <v>0</v>
      </c>
      <c r="AL481" s="27">
        <f>IFERROR(VLOOKUP(C481,kolo27!$C$6:$H$200,6,0),0)</f>
        <v>0</v>
      </c>
      <c r="AM481" s="31">
        <f>IFERROR(VLOOKUP(C481,kolo28!$C$6:$H$200,6,0),0)</f>
        <v>0</v>
      </c>
      <c r="AN481" s="31">
        <f>IFERROR(VLOOKUP(C481,kolo29!$C$6:$H$159,6,0),0)</f>
        <v>0</v>
      </c>
      <c r="AO481" s="31">
        <f>IFERROR(VLOOKUP(C481,kolo30!$C$6:$H$75,6,0),0)</f>
        <v>0</v>
      </c>
      <c r="AP481" s="31">
        <f>IFERROR(VLOOKUP(C481,kolo31!$C$6:$H$118,6,0),0)</f>
        <v>0</v>
      </c>
      <c r="AQ481" s="34">
        <f>IFERROR(VLOOKUP(C481,kolo32!$C$6:$H$200,6,0),0)</f>
        <v>0</v>
      </c>
      <c r="AR481" s="35">
        <f t="array" ref="AR481">SUM(LARGE(AJ481:AQ481,{1,2,3,4,5}))</f>
        <v>0</v>
      </c>
      <c r="AS481" s="36">
        <f t="shared" si="16"/>
        <v>0</v>
      </c>
    </row>
    <row r="482" spans="1:45" ht="20.399999999999999" hidden="1">
      <c r="A482" s="18">
        <f t="shared" si="13"/>
        <v>1</v>
      </c>
      <c r="B482" s="19" t="s">
        <v>47</v>
      </c>
      <c r="C482" s="20">
        <f>Popis!A487</f>
        <v>0</v>
      </c>
      <c r="D482" s="21">
        <f>Popis!B487</f>
        <v>0</v>
      </c>
      <c r="E482" s="22" t="str">
        <f t="shared" si="14"/>
        <v>u</v>
      </c>
      <c r="F482" s="23" t="str">
        <f>Popis!E487</f>
        <v>un</v>
      </c>
      <c r="G482" s="24" t="s">
        <v>48</v>
      </c>
      <c r="H482" s="25">
        <f t="shared" si="15"/>
        <v>1</v>
      </c>
      <c r="I482" s="26">
        <f>IFERROR(VLOOKUP(C482,kolo1!$C$8:$H$133,6,0),0)</f>
        <v>0</v>
      </c>
      <c r="J482" s="27">
        <f>IFERROR(VLOOKUP(C482,kolo2!$C$8:$H$199,6,0),0)</f>
        <v>0</v>
      </c>
      <c r="K482" s="27">
        <f>IFERROR(VLOOKUP(C482,kolo3!$C$7:$H$169,6,0),0)</f>
        <v>0</v>
      </c>
      <c r="L482" s="27">
        <f>IFERROR(VLOOKUP(C482,kolo4!$C$6:$H$171,6,0),0)</f>
        <v>0</v>
      </c>
      <c r="M482" s="27">
        <f>IFERROR(VLOOKUP(C482,kolo5!$C$6:$H$150,6,0),0)</f>
        <v>0</v>
      </c>
      <c r="N482" s="27">
        <f>IFERROR(VLOOKUP(C482,kolo6!$C$6:$H$153,6,0),0)</f>
        <v>0</v>
      </c>
      <c r="O482" s="27">
        <f>IFERROR(VLOOKUP(C482,kolo7!$C$6:$H$64,6,0),0)</f>
        <v>0</v>
      </c>
      <c r="P482" s="28">
        <f>IFERROR(VLOOKUP(C482,kolo8!$C$6:$H$134,6,0),0)</f>
        <v>0</v>
      </c>
      <c r="Q482" s="29">
        <f t="array" ref="Q482">SUM(LARGE(I482:P482,{1,2,3,4,5}))</f>
        <v>0</v>
      </c>
      <c r="R482" s="30">
        <f>IFERROR(VLOOKUP(C482,kolo9!$C$6:$H$200,6,0),0)</f>
        <v>0</v>
      </c>
      <c r="S482" s="27">
        <f>IFERROR(VLOOKUP(C482,kolo10!$C$6:$H$103,6,0),0)</f>
        <v>0</v>
      </c>
      <c r="T482" s="27">
        <f>IFERROR(VLOOKUP(C482,kolo11!$C$6:$H$154,6,0),0)</f>
        <v>0</v>
      </c>
      <c r="U482" s="31">
        <f>IFERROR(VLOOKUP(C482,kolo12!$C$6:$H$153,6,0),0)</f>
        <v>0</v>
      </c>
      <c r="V482" s="31">
        <f>IFERROR(VLOOKUP(C482,kolo13!$C$6:$H$151,6,0),0)</f>
        <v>0</v>
      </c>
      <c r="W482" s="31">
        <f>IFERROR(VLOOKUP(C482,kolo14!$C$6:$H$137,6,0),0)</f>
        <v>0</v>
      </c>
      <c r="X482" s="31">
        <f>IFERROR(VLOOKUP(C482,kolo15!$C$6:$H$149,6,0),0)</f>
        <v>0</v>
      </c>
      <c r="Y482" s="32">
        <f>IFERROR(VLOOKUP(C482,kolo16!$C$6:$H$155,6,0),0)</f>
        <v>0</v>
      </c>
      <c r="Z482" s="33">
        <f t="array" ref="Z482">SUM(LARGE(R482:Y482,{1,2,3,4,5}))</f>
        <v>0</v>
      </c>
      <c r="AA482" s="30">
        <f>IFERROR(VLOOKUP(C482,kolo17!$C$6:$H$151,6,0),0)</f>
        <v>0</v>
      </c>
      <c r="AB482" s="27">
        <f>IFERROR(VLOOKUP(C482,kolo18!$C$6:$H$157,6,0),0)</f>
        <v>0</v>
      </c>
      <c r="AC482" s="27">
        <f>IFERROR(VLOOKUP(C482,kolo19!$C$6:$H$150,6,0),0)</f>
        <v>0</v>
      </c>
      <c r="AD482" s="31">
        <f>IFERROR(VLOOKUP(C482,kolo20!$C$6:$H$145,6,0),0)</f>
        <v>0</v>
      </c>
      <c r="AE482" s="31">
        <f>IFERROR(VLOOKUP(C482,kolo21!$C$6:$H$152,6,0),0)</f>
        <v>0</v>
      </c>
      <c r="AF482" s="31">
        <f>IFERROR(VLOOKUP(C482,kolo22!$C$6:$H$151,6,0),0)</f>
        <v>0</v>
      </c>
      <c r="AG482" s="31">
        <f>IFERROR(VLOOKUP(C482,kolo23!$C$6:$H$118,6,0),0)</f>
        <v>0</v>
      </c>
      <c r="AH482" s="32">
        <f>IFERROR(VLOOKUP(C482,kolo24!$C$6:$H$143,6,0),0)</f>
        <v>0</v>
      </c>
      <c r="AI482" s="33">
        <f t="array" ref="AI482">SUM(LARGE(AA482:AH482,{1,2,3,4,5}))</f>
        <v>0</v>
      </c>
      <c r="AJ482" s="30">
        <f>IFERROR(VLOOKUP(C482,kolo25!$C$6:$H$200,6,0),0)</f>
        <v>0</v>
      </c>
      <c r="AK482" s="27">
        <f>IFERROR(VLOOKUP(C482,kolo26!$C$6:$H$200,6,0),0)</f>
        <v>0</v>
      </c>
      <c r="AL482" s="27">
        <f>IFERROR(VLOOKUP(C482,kolo27!$C$6:$H$200,6,0),0)</f>
        <v>0</v>
      </c>
      <c r="AM482" s="31">
        <f>IFERROR(VLOOKUP(C482,kolo28!$C$6:$H$200,6,0),0)</f>
        <v>0</v>
      </c>
      <c r="AN482" s="31">
        <f>IFERROR(VLOOKUP(C482,kolo29!$C$6:$H$159,6,0),0)</f>
        <v>0</v>
      </c>
      <c r="AO482" s="31">
        <f>IFERROR(VLOOKUP(C482,kolo30!$C$6:$H$75,6,0),0)</f>
        <v>0</v>
      </c>
      <c r="AP482" s="31">
        <f>IFERROR(VLOOKUP(C482,kolo31!$C$6:$H$118,6,0),0)</f>
        <v>0</v>
      </c>
      <c r="AQ482" s="34">
        <f>IFERROR(VLOOKUP(C482,kolo32!$C$6:$H$200,6,0),0)</f>
        <v>0</v>
      </c>
      <c r="AR482" s="35">
        <f t="array" ref="AR482">SUM(LARGE(AJ482:AQ482,{1,2,3,4,5}))</f>
        <v>0</v>
      </c>
      <c r="AS482" s="36">
        <f t="shared" si="16"/>
        <v>0</v>
      </c>
    </row>
    <row r="483" spans="1:45" ht="20.399999999999999" hidden="1">
      <c r="A483" s="18">
        <f t="shared" si="13"/>
        <v>1</v>
      </c>
      <c r="B483" s="19" t="s">
        <v>47</v>
      </c>
      <c r="C483" s="20">
        <f>Popis!A488</f>
        <v>0</v>
      </c>
      <c r="D483" s="21">
        <f>Popis!B488</f>
        <v>0</v>
      </c>
      <c r="E483" s="22" t="str">
        <f t="shared" si="14"/>
        <v>u</v>
      </c>
      <c r="F483" s="23" t="str">
        <f>Popis!E488</f>
        <v>un</v>
      </c>
      <c r="G483" s="24" t="s">
        <v>48</v>
      </c>
      <c r="H483" s="25">
        <f t="shared" si="15"/>
        <v>1</v>
      </c>
      <c r="I483" s="26">
        <f>IFERROR(VLOOKUP(C483,kolo1!$C$8:$H$133,6,0),0)</f>
        <v>0</v>
      </c>
      <c r="J483" s="27">
        <f>IFERROR(VLOOKUP(C483,kolo2!$C$8:$H$199,6,0),0)</f>
        <v>0</v>
      </c>
      <c r="K483" s="27">
        <f>IFERROR(VLOOKUP(C483,kolo3!$C$7:$H$169,6,0),0)</f>
        <v>0</v>
      </c>
      <c r="L483" s="27">
        <f>IFERROR(VLOOKUP(C483,kolo4!$C$6:$H$171,6,0),0)</f>
        <v>0</v>
      </c>
      <c r="M483" s="27">
        <f>IFERROR(VLOOKUP(C483,kolo5!$C$6:$H$150,6,0),0)</f>
        <v>0</v>
      </c>
      <c r="N483" s="27">
        <f>IFERROR(VLOOKUP(C483,kolo6!$C$6:$H$153,6,0),0)</f>
        <v>0</v>
      </c>
      <c r="O483" s="27">
        <f>IFERROR(VLOOKUP(C483,kolo7!$C$6:$H$64,6,0),0)</f>
        <v>0</v>
      </c>
      <c r="P483" s="28">
        <f>IFERROR(VLOOKUP(C483,kolo8!$C$6:$H$134,6,0),0)</f>
        <v>0</v>
      </c>
      <c r="Q483" s="29">
        <f t="array" ref="Q483">SUM(LARGE(I483:P483,{1,2,3,4,5}))</f>
        <v>0</v>
      </c>
      <c r="R483" s="30">
        <f>IFERROR(VLOOKUP(C483,kolo9!$C$6:$H$200,6,0),0)</f>
        <v>0</v>
      </c>
      <c r="S483" s="27">
        <f>IFERROR(VLOOKUP(C483,kolo10!$C$6:$H$103,6,0),0)</f>
        <v>0</v>
      </c>
      <c r="T483" s="27">
        <f>IFERROR(VLOOKUP(C483,kolo11!$C$6:$H$154,6,0),0)</f>
        <v>0</v>
      </c>
      <c r="U483" s="31">
        <f>IFERROR(VLOOKUP(C483,kolo12!$C$6:$H$153,6,0),0)</f>
        <v>0</v>
      </c>
      <c r="V483" s="31">
        <f>IFERROR(VLOOKUP(C483,kolo13!$C$6:$H$151,6,0),0)</f>
        <v>0</v>
      </c>
      <c r="W483" s="31">
        <f>IFERROR(VLOOKUP(C483,kolo14!$C$6:$H$137,6,0),0)</f>
        <v>0</v>
      </c>
      <c r="X483" s="31">
        <f>IFERROR(VLOOKUP(C483,kolo15!$C$6:$H$149,6,0),0)</f>
        <v>0</v>
      </c>
      <c r="Y483" s="32">
        <f>IFERROR(VLOOKUP(C483,kolo16!$C$6:$H$155,6,0),0)</f>
        <v>0</v>
      </c>
      <c r="Z483" s="33">
        <f t="array" ref="Z483">SUM(LARGE(R483:Y483,{1,2,3,4,5}))</f>
        <v>0</v>
      </c>
      <c r="AA483" s="30">
        <f>IFERROR(VLOOKUP(C483,kolo17!$C$6:$H$151,6,0),0)</f>
        <v>0</v>
      </c>
      <c r="AB483" s="27">
        <f>IFERROR(VLOOKUP(C483,kolo18!$C$6:$H$157,6,0),0)</f>
        <v>0</v>
      </c>
      <c r="AC483" s="27">
        <f>IFERROR(VLOOKUP(C483,kolo19!$C$6:$H$150,6,0),0)</f>
        <v>0</v>
      </c>
      <c r="AD483" s="31">
        <f>IFERROR(VLOOKUP(C483,kolo20!$C$6:$H$145,6,0),0)</f>
        <v>0</v>
      </c>
      <c r="AE483" s="31">
        <f>IFERROR(VLOOKUP(C483,kolo21!$C$6:$H$152,6,0),0)</f>
        <v>0</v>
      </c>
      <c r="AF483" s="31">
        <f>IFERROR(VLOOKUP(C483,kolo22!$C$6:$H$151,6,0),0)</f>
        <v>0</v>
      </c>
      <c r="AG483" s="31">
        <f>IFERROR(VLOOKUP(C483,kolo23!$C$6:$H$118,6,0),0)</f>
        <v>0</v>
      </c>
      <c r="AH483" s="32">
        <f>IFERROR(VLOOKUP(C483,kolo24!$C$6:$H$143,6,0),0)</f>
        <v>0</v>
      </c>
      <c r="AI483" s="33">
        <f t="array" ref="AI483">SUM(LARGE(AA483:AH483,{1,2,3,4,5}))</f>
        <v>0</v>
      </c>
      <c r="AJ483" s="30">
        <f>IFERROR(VLOOKUP(C483,kolo25!$C$6:$H$200,6,0),0)</f>
        <v>0</v>
      </c>
      <c r="AK483" s="27">
        <f>IFERROR(VLOOKUP(C483,kolo26!$C$6:$H$200,6,0),0)</f>
        <v>0</v>
      </c>
      <c r="AL483" s="27">
        <f>IFERROR(VLOOKUP(C483,kolo27!$C$6:$H$200,6,0),0)</f>
        <v>0</v>
      </c>
      <c r="AM483" s="31">
        <f>IFERROR(VLOOKUP(C483,kolo28!$C$6:$H$200,6,0),0)</f>
        <v>0</v>
      </c>
      <c r="AN483" s="31">
        <f>IFERROR(VLOOKUP(C483,kolo29!$C$6:$H$159,6,0),0)</f>
        <v>0</v>
      </c>
      <c r="AO483" s="31">
        <f>IFERROR(VLOOKUP(C483,kolo30!$C$6:$H$75,6,0),0)</f>
        <v>0</v>
      </c>
      <c r="AP483" s="31">
        <f>IFERROR(VLOOKUP(C483,kolo31!$C$6:$H$118,6,0),0)</f>
        <v>0</v>
      </c>
      <c r="AQ483" s="34">
        <f>IFERROR(VLOOKUP(C483,kolo32!$C$6:$H$200,6,0),0)</f>
        <v>0</v>
      </c>
      <c r="AR483" s="35">
        <f t="array" ref="AR483">SUM(LARGE(AJ483:AQ483,{1,2,3,4,5}))</f>
        <v>0</v>
      </c>
      <c r="AS483" s="36">
        <f t="shared" si="16"/>
        <v>0</v>
      </c>
    </row>
    <row r="484" spans="1:45" ht="20.399999999999999" hidden="1">
      <c r="A484" s="18">
        <f t="shared" si="13"/>
        <v>1</v>
      </c>
      <c r="B484" s="19" t="s">
        <v>47</v>
      </c>
      <c r="C484" s="20">
        <f>Popis!A489</f>
        <v>0</v>
      </c>
      <c r="D484" s="21">
        <f>Popis!B489</f>
        <v>0</v>
      </c>
      <c r="E484" s="22" t="str">
        <f t="shared" si="14"/>
        <v>u</v>
      </c>
      <c r="F484" s="23" t="str">
        <f>Popis!E489</f>
        <v>un</v>
      </c>
      <c r="G484" s="24" t="s">
        <v>48</v>
      </c>
      <c r="H484" s="25">
        <f t="shared" si="15"/>
        <v>1</v>
      </c>
      <c r="I484" s="26">
        <f>IFERROR(VLOOKUP(C484,kolo1!$C$8:$H$133,6,0),0)</f>
        <v>0</v>
      </c>
      <c r="J484" s="27">
        <f>IFERROR(VLOOKUP(C484,kolo2!$C$8:$H$199,6,0),0)</f>
        <v>0</v>
      </c>
      <c r="K484" s="27">
        <f>IFERROR(VLOOKUP(C484,kolo3!$C$7:$H$169,6,0),0)</f>
        <v>0</v>
      </c>
      <c r="L484" s="27">
        <f>IFERROR(VLOOKUP(C484,kolo4!$C$6:$H$171,6,0),0)</f>
        <v>0</v>
      </c>
      <c r="M484" s="27">
        <f>IFERROR(VLOOKUP(C484,kolo5!$C$6:$H$150,6,0),0)</f>
        <v>0</v>
      </c>
      <c r="N484" s="27">
        <f>IFERROR(VLOOKUP(C484,kolo6!$C$6:$H$153,6,0),0)</f>
        <v>0</v>
      </c>
      <c r="O484" s="27">
        <f>IFERROR(VLOOKUP(C484,kolo7!$C$6:$H$64,6,0),0)</f>
        <v>0</v>
      </c>
      <c r="P484" s="28">
        <f>IFERROR(VLOOKUP(C484,kolo8!$C$6:$H$134,6,0),0)</f>
        <v>0</v>
      </c>
      <c r="Q484" s="29">
        <f t="array" ref="Q484">SUM(LARGE(I484:P484,{1,2,3,4,5}))</f>
        <v>0</v>
      </c>
      <c r="R484" s="30">
        <f>IFERROR(VLOOKUP(C484,kolo9!$C$6:$H$200,6,0),0)</f>
        <v>0</v>
      </c>
      <c r="S484" s="27">
        <f>IFERROR(VLOOKUP(C484,kolo10!$C$6:$H$103,6,0),0)</f>
        <v>0</v>
      </c>
      <c r="T484" s="27">
        <f>IFERROR(VLOOKUP(C484,kolo11!$C$6:$H$154,6,0),0)</f>
        <v>0</v>
      </c>
      <c r="U484" s="31">
        <f>IFERROR(VLOOKUP(C484,kolo12!$C$6:$H$153,6,0),0)</f>
        <v>0</v>
      </c>
      <c r="V484" s="31">
        <f>IFERROR(VLOOKUP(C484,kolo13!$C$6:$H$151,6,0),0)</f>
        <v>0</v>
      </c>
      <c r="W484" s="31">
        <f>IFERROR(VLOOKUP(C484,kolo14!$C$6:$H$137,6,0),0)</f>
        <v>0</v>
      </c>
      <c r="X484" s="31">
        <f>IFERROR(VLOOKUP(C484,kolo15!$C$6:$H$149,6,0),0)</f>
        <v>0</v>
      </c>
      <c r="Y484" s="32">
        <f>IFERROR(VLOOKUP(C484,kolo16!$C$6:$H$155,6,0),0)</f>
        <v>0</v>
      </c>
      <c r="Z484" s="33">
        <f t="array" ref="Z484">SUM(LARGE(R484:Y484,{1,2,3,4,5}))</f>
        <v>0</v>
      </c>
      <c r="AA484" s="30">
        <f>IFERROR(VLOOKUP(C484,kolo17!$C$6:$H$151,6,0),0)</f>
        <v>0</v>
      </c>
      <c r="AB484" s="27">
        <f>IFERROR(VLOOKUP(C484,kolo18!$C$6:$H$157,6,0),0)</f>
        <v>0</v>
      </c>
      <c r="AC484" s="27">
        <f>IFERROR(VLOOKUP(C484,kolo19!$C$6:$H$150,6,0),0)</f>
        <v>0</v>
      </c>
      <c r="AD484" s="31">
        <f>IFERROR(VLOOKUP(C484,kolo20!$C$6:$H$145,6,0),0)</f>
        <v>0</v>
      </c>
      <c r="AE484" s="31">
        <f>IFERROR(VLOOKUP(C484,kolo21!$C$6:$H$152,6,0),0)</f>
        <v>0</v>
      </c>
      <c r="AF484" s="31">
        <f>IFERROR(VLOOKUP(C484,kolo22!$C$6:$H$151,6,0),0)</f>
        <v>0</v>
      </c>
      <c r="AG484" s="31">
        <f>IFERROR(VLOOKUP(C484,kolo23!$C$6:$H$118,6,0),0)</f>
        <v>0</v>
      </c>
      <c r="AH484" s="32">
        <f>IFERROR(VLOOKUP(C484,kolo24!$C$6:$H$143,6,0),0)</f>
        <v>0</v>
      </c>
      <c r="AI484" s="33">
        <f t="array" ref="AI484">SUM(LARGE(AA484:AH484,{1,2,3,4,5}))</f>
        <v>0</v>
      </c>
      <c r="AJ484" s="30">
        <f>IFERROR(VLOOKUP(C484,kolo25!$C$6:$H$200,6,0),0)</f>
        <v>0</v>
      </c>
      <c r="AK484" s="27">
        <f>IFERROR(VLOOKUP(C484,kolo26!$C$6:$H$200,6,0),0)</f>
        <v>0</v>
      </c>
      <c r="AL484" s="27">
        <f>IFERROR(VLOOKUP(C484,kolo27!$C$6:$H$200,6,0),0)</f>
        <v>0</v>
      </c>
      <c r="AM484" s="31">
        <f>IFERROR(VLOOKUP(C484,kolo28!$C$6:$H$200,6,0),0)</f>
        <v>0</v>
      </c>
      <c r="AN484" s="31">
        <f>IFERROR(VLOOKUP(C484,kolo29!$C$6:$H$159,6,0),0)</f>
        <v>0</v>
      </c>
      <c r="AO484" s="31">
        <f>IFERROR(VLOOKUP(C484,kolo30!$C$6:$H$75,6,0),0)</f>
        <v>0</v>
      </c>
      <c r="AP484" s="31">
        <f>IFERROR(VLOOKUP(C484,kolo31!$C$6:$H$118,6,0),0)</f>
        <v>0</v>
      </c>
      <c r="AQ484" s="34">
        <f>IFERROR(VLOOKUP(C484,kolo32!$C$6:$H$200,6,0),0)</f>
        <v>0</v>
      </c>
      <c r="AR484" s="35">
        <f t="array" ref="AR484">SUM(LARGE(AJ484:AQ484,{1,2,3,4,5}))</f>
        <v>0</v>
      </c>
      <c r="AS484" s="36">
        <f t="shared" si="16"/>
        <v>0</v>
      </c>
    </row>
    <row r="485" spans="1:45" ht="20.399999999999999" hidden="1">
      <c r="A485" s="18">
        <f t="shared" si="13"/>
        <v>1</v>
      </c>
      <c r="B485" s="19" t="s">
        <v>47</v>
      </c>
      <c r="C485" s="20">
        <f>Popis!A490</f>
        <v>0</v>
      </c>
      <c r="D485" s="21">
        <f>Popis!B490</f>
        <v>0</v>
      </c>
      <c r="E485" s="22" t="str">
        <f t="shared" si="14"/>
        <v>u</v>
      </c>
      <c r="F485" s="23" t="str">
        <f>Popis!E490</f>
        <v>un</v>
      </c>
      <c r="G485" s="24" t="s">
        <v>48</v>
      </c>
      <c r="H485" s="25">
        <f t="shared" si="15"/>
        <v>1</v>
      </c>
      <c r="I485" s="26">
        <f>IFERROR(VLOOKUP(C485,kolo1!$C$8:$H$133,6,0),0)</f>
        <v>0</v>
      </c>
      <c r="J485" s="27">
        <f>IFERROR(VLOOKUP(C485,kolo2!$C$8:$H$199,6,0),0)</f>
        <v>0</v>
      </c>
      <c r="K485" s="27">
        <f>IFERROR(VLOOKUP(C485,kolo3!$C$7:$H$169,6,0),0)</f>
        <v>0</v>
      </c>
      <c r="L485" s="27">
        <f>IFERROR(VLOOKUP(C485,kolo4!$C$6:$H$171,6,0),0)</f>
        <v>0</v>
      </c>
      <c r="M485" s="27">
        <f>IFERROR(VLOOKUP(C485,kolo5!$C$6:$H$150,6,0),0)</f>
        <v>0</v>
      </c>
      <c r="N485" s="27">
        <f>IFERROR(VLOOKUP(C485,kolo6!$C$6:$H$153,6,0),0)</f>
        <v>0</v>
      </c>
      <c r="O485" s="27">
        <f>IFERROR(VLOOKUP(C485,kolo7!$C$6:$H$64,6,0),0)</f>
        <v>0</v>
      </c>
      <c r="P485" s="28">
        <f>IFERROR(VLOOKUP(C485,kolo8!$C$6:$H$134,6,0),0)</f>
        <v>0</v>
      </c>
      <c r="Q485" s="29">
        <f t="array" ref="Q485">SUM(LARGE(I485:P485,{1,2,3,4,5}))</f>
        <v>0</v>
      </c>
      <c r="R485" s="30">
        <f>IFERROR(VLOOKUP(C485,kolo9!$C$6:$H$200,6,0),0)</f>
        <v>0</v>
      </c>
      <c r="S485" s="27">
        <f>IFERROR(VLOOKUP(C485,kolo10!$C$6:$H$103,6,0),0)</f>
        <v>0</v>
      </c>
      <c r="T485" s="27">
        <f>IFERROR(VLOOKUP(C485,kolo11!$C$6:$H$154,6,0),0)</f>
        <v>0</v>
      </c>
      <c r="U485" s="31">
        <f>IFERROR(VLOOKUP(C485,kolo12!$C$6:$H$153,6,0),0)</f>
        <v>0</v>
      </c>
      <c r="V485" s="31">
        <f>IFERROR(VLOOKUP(C485,kolo13!$C$6:$H$151,6,0),0)</f>
        <v>0</v>
      </c>
      <c r="W485" s="31">
        <f>IFERROR(VLOOKUP(C485,kolo14!$C$6:$H$137,6,0),0)</f>
        <v>0</v>
      </c>
      <c r="X485" s="31">
        <f>IFERROR(VLOOKUP(C485,kolo15!$C$6:$H$149,6,0),0)</f>
        <v>0</v>
      </c>
      <c r="Y485" s="32">
        <f>IFERROR(VLOOKUP(C485,kolo16!$C$6:$H$155,6,0),0)</f>
        <v>0</v>
      </c>
      <c r="Z485" s="33">
        <f t="array" ref="Z485">SUM(LARGE(R485:Y485,{1,2,3,4,5}))</f>
        <v>0</v>
      </c>
      <c r="AA485" s="30">
        <f>IFERROR(VLOOKUP(C485,kolo17!$C$6:$H$151,6,0),0)</f>
        <v>0</v>
      </c>
      <c r="AB485" s="27">
        <f>IFERROR(VLOOKUP(C485,kolo18!$C$6:$H$157,6,0),0)</f>
        <v>0</v>
      </c>
      <c r="AC485" s="27">
        <f>IFERROR(VLOOKUP(C485,kolo19!$C$6:$H$150,6,0),0)</f>
        <v>0</v>
      </c>
      <c r="AD485" s="31">
        <f>IFERROR(VLOOKUP(C485,kolo20!$C$6:$H$145,6,0),0)</f>
        <v>0</v>
      </c>
      <c r="AE485" s="31">
        <f>IFERROR(VLOOKUP(C485,kolo21!$C$6:$H$152,6,0),0)</f>
        <v>0</v>
      </c>
      <c r="AF485" s="31">
        <f>IFERROR(VLOOKUP(C485,kolo22!$C$6:$H$151,6,0),0)</f>
        <v>0</v>
      </c>
      <c r="AG485" s="31">
        <f>IFERROR(VLOOKUP(C485,kolo23!$C$6:$H$118,6,0),0)</f>
        <v>0</v>
      </c>
      <c r="AH485" s="32">
        <f>IFERROR(VLOOKUP(C485,kolo24!$C$6:$H$143,6,0),0)</f>
        <v>0</v>
      </c>
      <c r="AI485" s="33">
        <f t="array" ref="AI485">SUM(LARGE(AA485:AH485,{1,2,3,4,5}))</f>
        <v>0</v>
      </c>
      <c r="AJ485" s="30">
        <f>IFERROR(VLOOKUP(C485,kolo25!$C$6:$H$200,6,0),0)</f>
        <v>0</v>
      </c>
      <c r="AK485" s="27">
        <f>IFERROR(VLOOKUP(C485,kolo26!$C$6:$H$200,6,0),0)</f>
        <v>0</v>
      </c>
      <c r="AL485" s="27">
        <f>IFERROR(VLOOKUP(C485,kolo27!$C$6:$H$200,6,0),0)</f>
        <v>0</v>
      </c>
      <c r="AM485" s="31">
        <f>IFERROR(VLOOKUP(C485,kolo28!$C$6:$H$200,6,0),0)</f>
        <v>0</v>
      </c>
      <c r="AN485" s="31">
        <f>IFERROR(VLOOKUP(C485,kolo29!$C$6:$H$159,6,0),0)</f>
        <v>0</v>
      </c>
      <c r="AO485" s="31">
        <f>IFERROR(VLOOKUP(C485,kolo30!$C$6:$H$75,6,0),0)</f>
        <v>0</v>
      </c>
      <c r="AP485" s="31">
        <f>IFERROR(VLOOKUP(C485,kolo31!$C$6:$H$118,6,0),0)</f>
        <v>0</v>
      </c>
      <c r="AQ485" s="34">
        <f>IFERROR(VLOOKUP(C485,kolo32!$C$6:$H$200,6,0),0)</f>
        <v>0</v>
      </c>
      <c r="AR485" s="35">
        <f t="array" ref="AR485">SUM(LARGE(AJ485:AQ485,{1,2,3,4,5}))</f>
        <v>0</v>
      </c>
      <c r="AS485" s="36">
        <f t="shared" si="16"/>
        <v>0</v>
      </c>
    </row>
    <row r="486" spans="1:45" ht="20.399999999999999" hidden="1">
      <c r="A486" s="18">
        <f t="shared" si="13"/>
        <v>1</v>
      </c>
      <c r="B486" s="19" t="s">
        <v>47</v>
      </c>
      <c r="C486" s="20">
        <f>Popis!A491</f>
        <v>0</v>
      </c>
      <c r="D486" s="21">
        <f>Popis!B491</f>
        <v>0</v>
      </c>
      <c r="E486" s="22" t="str">
        <f t="shared" si="14"/>
        <v>u</v>
      </c>
      <c r="F486" s="23" t="str">
        <f>Popis!E491</f>
        <v>un</v>
      </c>
      <c r="G486" s="24" t="s">
        <v>48</v>
      </c>
      <c r="H486" s="25">
        <f t="shared" si="15"/>
        <v>1</v>
      </c>
      <c r="I486" s="26">
        <f>IFERROR(VLOOKUP(C486,kolo1!$C$8:$H$133,6,0),0)</f>
        <v>0</v>
      </c>
      <c r="J486" s="27">
        <f>IFERROR(VLOOKUP(C486,kolo2!$C$8:$H$199,6,0),0)</f>
        <v>0</v>
      </c>
      <c r="K486" s="27">
        <f>IFERROR(VLOOKUP(C486,kolo3!$C$7:$H$169,6,0),0)</f>
        <v>0</v>
      </c>
      <c r="L486" s="27">
        <f>IFERROR(VLOOKUP(C486,kolo4!$C$6:$H$171,6,0),0)</f>
        <v>0</v>
      </c>
      <c r="M486" s="27">
        <f>IFERROR(VLOOKUP(C486,kolo5!$C$6:$H$150,6,0),0)</f>
        <v>0</v>
      </c>
      <c r="N486" s="27">
        <f>IFERROR(VLOOKUP(C486,kolo6!$C$6:$H$153,6,0),0)</f>
        <v>0</v>
      </c>
      <c r="O486" s="27">
        <f>IFERROR(VLOOKUP(C486,kolo7!$C$6:$H$64,6,0),0)</f>
        <v>0</v>
      </c>
      <c r="P486" s="28">
        <f>IFERROR(VLOOKUP(C486,kolo8!$C$6:$H$134,6,0),0)</f>
        <v>0</v>
      </c>
      <c r="Q486" s="29">
        <f t="array" ref="Q486">SUM(LARGE(I486:P486,{1,2,3,4,5}))</f>
        <v>0</v>
      </c>
      <c r="R486" s="30">
        <f>IFERROR(VLOOKUP(C486,kolo9!$C$6:$H$200,6,0),0)</f>
        <v>0</v>
      </c>
      <c r="S486" s="27">
        <f>IFERROR(VLOOKUP(C486,kolo10!$C$6:$H$103,6,0),0)</f>
        <v>0</v>
      </c>
      <c r="T486" s="27">
        <f>IFERROR(VLOOKUP(C486,kolo11!$C$6:$H$154,6,0),0)</f>
        <v>0</v>
      </c>
      <c r="U486" s="31">
        <f>IFERROR(VLOOKUP(C486,kolo12!$C$6:$H$153,6,0),0)</f>
        <v>0</v>
      </c>
      <c r="V486" s="31">
        <f>IFERROR(VLOOKUP(C486,kolo13!$C$6:$H$151,6,0),0)</f>
        <v>0</v>
      </c>
      <c r="W486" s="31">
        <f>IFERROR(VLOOKUP(C486,kolo14!$C$6:$H$137,6,0),0)</f>
        <v>0</v>
      </c>
      <c r="X486" s="31">
        <f>IFERROR(VLOOKUP(C486,kolo15!$C$6:$H$149,6,0),0)</f>
        <v>0</v>
      </c>
      <c r="Y486" s="32">
        <f>IFERROR(VLOOKUP(C486,kolo16!$C$6:$H$155,6,0),0)</f>
        <v>0</v>
      </c>
      <c r="Z486" s="33">
        <f t="array" ref="Z486">SUM(LARGE(R486:Y486,{1,2,3,4,5}))</f>
        <v>0</v>
      </c>
      <c r="AA486" s="30">
        <f>IFERROR(VLOOKUP(C486,kolo17!$C$6:$H$151,6,0),0)</f>
        <v>0</v>
      </c>
      <c r="AB486" s="27">
        <f>IFERROR(VLOOKUP(C486,kolo18!$C$6:$H$157,6,0),0)</f>
        <v>0</v>
      </c>
      <c r="AC486" s="27">
        <f>IFERROR(VLOOKUP(C486,kolo19!$C$6:$H$150,6,0),0)</f>
        <v>0</v>
      </c>
      <c r="AD486" s="31">
        <f>IFERROR(VLOOKUP(C486,kolo20!$C$6:$H$145,6,0),0)</f>
        <v>0</v>
      </c>
      <c r="AE486" s="31">
        <f>IFERROR(VLOOKUP(C486,kolo21!$C$6:$H$152,6,0),0)</f>
        <v>0</v>
      </c>
      <c r="AF486" s="31">
        <f>IFERROR(VLOOKUP(C486,kolo22!$C$6:$H$151,6,0),0)</f>
        <v>0</v>
      </c>
      <c r="AG486" s="31">
        <f>IFERROR(VLOOKUP(C486,kolo23!$C$6:$H$118,6,0),0)</f>
        <v>0</v>
      </c>
      <c r="AH486" s="32">
        <f>IFERROR(VLOOKUP(C486,kolo24!$C$6:$H$143,6,0),0)</f>
        <v>0</v>
      </c>
      <c r="AI486" s="33">
        <f t="array" ref="AI486">SUM(LARGE(AA486:AH486,{1,2,3,4,5}))</f>
        <v>0</v>
      </c>
      <c r="AJ486" s="30">
        <f>IFERROR(VLOOKUP(C486,kolo25!$C$6:$H$200,6,0),0)</f>
        <v>0</v>
      </c>
      <c r="AK486" s="27">
        <f>IFERROR(VLOOKUP(C486,kolo26!$C$6:$H$200,6,0),0)</f>
        <v>0</v>
      </c>
      <c r="AL486" s="27">
        <f>IFERROR(VLOOKUP(C486,kolo27!$C$6:$H$200,6,0),0)</f>
        <v>0</v>
      </c>
      <c r="AM486" s="31">
        <f>IFERROR(VLOOKUP(C486,kolo28!$C$6:$H$200,6,0),0)</f>
        <v>0</v>
      </c>
      <c r="AN486" s="31">
        <f>IFERROR(VLOOKUP(C486,kolo29!$C$6:$H$159,6,0),0)</f>
        <v>0</v>
      </c>
      <c r="AO486" s="31">
        <f>IFERROR(VLOOKUP(C486,kolo30!$C$6:$H$75,6,0),0)</f>
        <v>0</v>
      </c>
      <c r="AP486" s="31">
        <f>IFERROR(VLOOKUP(C486,kolo31!$C$6:$H$118,6,0),0)</f>
        <v>0</v>
      </c>
      <c r="AQ486" s="34">
        <f>IFERROR(VLOOKUP(C486,kolo32!$C$6:$H$200,6,0),0)</f>
        <v>0</v>
      </c>
      <c r="AR486" s="35">
        <f t="array" ref="AR486">SUM(LARGE(AJ486:AQ486,{1,2,3,4,5}))</f>
        <v>0</v>
      </c>
      <c r="AS486" s="36">
        <f t="shared" si="16"/>
        <v>0</v>
      </c>
    </row>
    <row r="487" spans="1:45" ht="20.399999999999999" hidden="1">
      <c r="A487" s="18">
        <f t="shared" si="13"/>
        <v>1</v>
      </c>
      <c r="B487" s="19" t="s">
        <v>47</v>
      </c>
      <c r="C487" s="20">
        <f>Popis!A492</f>
        <v>0</v>
      </c>
      <c r="D487" s="21">
        <f>Popis!B492</f>
        <v>0</v>
      </c>
      <c r="E487" s="22" t="str">
        <f t="shared" si="14"/>
        <v>u</v>
      </c>
      <c r="F487" s="23" t="str">
        <f>Popis!E492</f>
        <v>un</v>
      </c>
      <c r="G487" s="24" t="s">
        <v>48</v>
      </c>
      <c r="H487" s="25">
        <f t="shared" si="15"/>
        <v>1</v>
      </c>
      <c r="I487" s="26">
        <f>IFERROR(VLOOKUP(C487,kolo1!$C$8:$H$133,6,0),0)</f>
        <v>0</v>
      </c>
      <c r="J487" s="27">
        <f>IFERROR(VLOOKUP(C487,kolo2!$C$8:$H$199,6,0),0)</f>
        <v>0</v>
      </c>
      <c r="K487" s="27">
        <f>IFERROR(VLOOKUP(C487,kolo3!$C$7:$H$169,6,0),0)</f>
        <v>0</v>
      </c>
      <c r="L487" s="27">
        <f>IFERROR(VLOOKUP(C487,kolo4!$C$6:$H$171,6,0),0)</f>
        <v>0</v>
      </c>
      <c r="M487" s="27">
        <f>IFERROR(VLOOKUP(C487,kolo5!$C$6:$H$150,6,0),0)</f>
        <v>0</v>
      </c>
      <c r="N487" s="27">
        <f>IFERROR(VLOOKUP(C487,kolo6!$C$6:$H$153,6,0),0)</f>
        <v>0</v>
      </c>
      <c r="O487" s="27">
        <f>IFERROR(VLOOKUP(C487,kolo7!$C$6:$H$64,6,0),0)</f>
        <v>0</v>
      </c>
      <c r="P487" s="28">
        <f>IFERROR(VLOOKUP(C487,kolo8!$C$6:$H$134,6,0),0)</f>
        <v>0</v>
      </c>
      <c r="Q487" s="29">
        <f t="array" ref="Q487">SUM(LARGE(I487:P487,{1,2,3,4,5}))</f>
        <v>0</v>
      </c>
      <c r="R487" s="30">
        <f>IFERROR(VLOOKUP(C487,kolo9!$C$6:$H$200,6,0),0)</f>
        <v>0</v>
      </c>
      <c r="S487" s="27">
        <f>IFERROR(VLOOKUP(C487,kolo10!$C$6:$H$103,6,0),0)</f>
        <v>0</v>
      </c>
      <c r="T487" s="27">
        <f>IFERROR(VLOOKUP(C487,kolo11!$C$6:$H$154,6,0),0)</f>
        <v>0</v>
      </c>
      <c r="U487" s="31">
        <f>IFERROR(VLOOKUP(C487,kolo12!$C$6:$H$153,6,0),0)</f>
        <v>0</v>
      </c>
      <c r="V487" s="31">
        <f>IFERROR(VLOOKUP(C487,kolo13!$C$6:$H$151,6,0),0)</f>
        <v>0</v>
      </c>
      <c r="W487" s="31">
        <f>IFERROR(VLOOKUP(C487,kolo14!$C$6:$H$137,6,0),0)</f>
        <v>0</v>
      </c>
      <c r="X487" s="31">
        <f>IFERROR(VLOOKUP(C487,kolo15!$C$6:$H$149,6,0),0)</f>
        <v>0</v>
      </c>
      <c r="Y487" s="32">
        <f>IFERROR(VLOOKUP(C487,kolo16!$C$6:$H$155,6,0),0)</f>
        <v>0</v>
      </c>
      <c r="Z487" s="33">
        <f t="array" ref="Z487">SUM(LARGE(R487:Y487,{1,2,3,4,5}))</f>
        <v>0</v>
      </c>
      <c r="AA487" s="30">
        <f>IFERROR(VLOOKUP(C487,kolo17!$C$6:$H$151,6,0),0)</f>
        <v>0</v>
      </c>
      <c r="AB487" s="27">
        <f>IFERROR(VLOOKUP(C487,kolo18!$C$6:$H$157,6,0),0)</f>
        <v>0</v>
      </c>
      <c r="AC487" s="27">
        <f>IFERROR(VLOOKUP(C487,kolo19!$C$6:$H$150,6,0),0)</f>
        <v>0</v>
      </c>
      <c r="AD487" s="31">
        <f>IFERROR(VLOOKUP(C487,kolo20!$C$6:$H$145,6,0),0)</f>
        <v>0</v>
      </c>
      <c r="AE487" s="31">
        <f>IFERROR(VLOOKUP(C487,kolo21!$C$6:$H$152,6,0),0)</f>
        <v>0</v>
      </c>
      <c r="AF487" s="31">
        <f>IFERROR(VLOOKUP(C487,kolo22!$C$6:$H$151,6,0),0)</f>
        <v>0</v>
      </c>
      <c r="AG487" s="31">
        <f>IFERROR(VLOOKUP(C487,kolo23!$C$6:$H$118,6,0),0)</f>
        <v>0</v>
      </c>
      <c r="AH487" s="32">
        <f>IFERROR(VLOOKUP(C487,kolo24!$C$6:$H$143,6,0),0)</f>
        <v>0</v>
      </c>
      <c r="AI487" s="33">
        <f t="array" ref="AI487">SUM(LARGE(AA487:AH487,{1,2,3,4,5}))</f>
        <v>0</v>
      </c>
      <c r="AJ487" s="30">
        <f>IFERROR(VLOOKUP(C487,kolo25!$C$6:$H$200,6,0),0)</f>
        <v>0</v>
      </c>
      <c r="AK487" s="27">
        <f>IFERROR(VLOOKUP(C487,kolo26!$C$6:$H$200,6,0),0)</f>
        <v>0</v>
      </c>
      <c r="AL487" s="27">
        <f>IFERROR(VLOOKUP(C487,kolo27!$C$6:$H$200,6,0),0)</f>
        <v>0</v>
      </c>
      <c r="AM487" s="31">
        <f>IFERROR(VLOOKUP(C487,kolo28!$C$6:$H$200,6,0),0)</f>
        <v>0</v>
      </c>
      <c r="AN487" s="31">
        <f>IFERROR(VLOOKUP(C487,kolo29!$C$6:$H$159,6,0),0)</f>
        <v>0</v>
      </c>
      <c r="AO487" s="31">
        <f>IFERROR(VLOOKUP(C487,kolo30!$C$6:$H$75,6,0),0)</f>
        <v>0</v>
      </c>
      <c r="AP487" s="31">
        <f>IFERROR(VLOOKUP(C487,kolo31!$C$6:$H$118,6,0),0)</f>
        <v>0</v>
      </c>
      <c r="AQ487" s="34">
        <f>IFERROR(VLOOKUP(C487,kolo32!$C$6:$H$200,6,0),0)</f>
        <v>0</v>
      </c>
      <c r="AR487" s="35">
        <f t="array" ref="AR487">SUM(LARGE(AJ487:AQ487,{1,2,3,4,5}))</f>
        <v>0</v>
      </c>
      <c r="AS487" s="36">
        <f t="shared" si="16"/>
        <v>0</v>
      </c>
    </row>
    <row r="488" spans="1:45" ht="20.399999999999999" hidden="1">
      <c r="A488" s="18">
        <f t="shared" si="13"/>
        <v>1</v>
      </c>
      <c r="B488" s="19" t="s">
        <v>47</v>
      </c>
      <c r="C488" s="20">
        <f>Popis!A493</f>
        <v>0</v>
      </c>
      <c r="D488" s="21">
        <f>Popis!B493</f>
        <v>0</v>
      </c>
      <c r="E488" s="22" t="str">
        <f t="shared" si="14"/>
        <v>u</v>
      </c>
      <c r="F488" s="23" t="str">
        <f>Popis!E493</f>
        <v>un</v>
      </c>
      <c r="G488" s="24" t="s">
        <v>48</v>
      </c>
      <c r="H488" s="25">
        <f t="shared" si="15"/>
        <v>1</v>
      </c>
      <c r="I488" s="26">
        <f>IFERROR(VLOOKUP(C488,kolo1!$C$8:$H$133,6,0),0)</f>
        <v>0</v>
      </c>
      <c r="J488" s="27">
        <f>IFERROR(VLOOKUP(C488,kolo2!$C$8:$H$199,6,0),0)</f>
        <v>0</v>
      </c>
      <c r="K488" s="27">
        <f>IFERROR(VLOOKUP(C488,kolo3!$C$7:$H$169,6,0),0)</f>
        <v>0</v>
      </c>
      <c r="L488" s="27">
        <f>IFERROR(VLOOKUP(C488,kolo4!$C$6:$H$171,6,0),0)</f>
        <v>0</v>
      </c>
      <c r="M488" s="27">
        <f>IFERROR(VLOOKUP(C488,kolo5!$C$6:$H$150,6,0),0)</f>
        <v>0</v>
      </c>
      <c r="N488" s="27">
        <f>IFERROR(VLOOKUP(C488,kolo6!$C$6:$H$153,6,0),0)</f>
        <v>0</v>
      </c>
      <c r="O488" s="27">
        <f>IFERROR(VLOOKUP(C488,kolo7!$C$6:$H$64,6,0),0)</f>
        <v>0</v>
      </c>
      <c r="P488" s="28">
        <f>IFERROR(VLOOKUP(C488,kolo8!$C$6:$H$134,6,0),0)</f>
        <v>0</v>
      </c>
      <c r="Q488" s="29">
        <f t="array" ref="Q488">SUM(LARGE(I488:P488,{1,2,3,4,5}))</f>
        <v>0</v>
      </c>
      <c r="R488" s="30">
        <f>IFERROR(VLOOKUP(C488,kolo9!$C$6:$H$200,6,0),0)</f>
        <v>0</v>
      </c>
      <c r="S488" s="27">
        <f>IFERROR(VLOOKUP(C488,kolo10!$C$6:$H$103,6,0),0)</f>
        <v>0</v>
      </c>
      <c r="T488" s="27">
        <f>IFERROR(VLOOKUP(C488,kolo11!$C$6:$H$154,6,0),0)</f>
        <v>0</v>
      </c>
      <c r="U488" s="31">
        <f>IFERROR(VLOOKUP(C488,kolo12!$C$6:$H$153,6,0),0)</f>
        <v>0</v>
      </c>
      <c r="V488" s="31">
        <f>IFERROR(VLOOKUP(C488,kolo13!$C$6:$H$151,6,0),0)</f>
        <v>0</v>
      </c>
      <c r="W488" s="31">
        <f>IFERROR(VLOOKUP(C488,kolo14!$C$6:$H$137,6,0),0)</f>
        <v>0</v>
      </c>
      <c r="X488" s="31">
        <f>IFERROR(VLOOKUP(C488,kolo15!$C$6:$H$149,6,0),0)</f>
        <v>0</v>
      </c>
      <c r="Y488" s="32">
        <f>IFERROR(VLOOKUP(C488,kolo16!$C$6:$H$155,6,0),0)</f>
        <v>0</v>
      </c>
      <c r="Z488" s="33">
        <f t="array" ref="Z488">SUM(LARGE(R488:Y488,{1,2,3,4,5}))</f>
        <v>0</v>
      </c>
      <c r="AA488" s="30">
        <f>IFERROR(VLOOKUP(C488,kolo17!$C$6:$H$151,6,0),0)</f>
        <v>0</v>
      </c>
      <c r="AB488" s="27">
        <f>IFERROR(VLOOKUP(C488,kolo18!$C$6:$H$157,6,0),0)</f>
        <v>0</v>
      </c>
      <c r="AC488" s="27">
        <f>IFERROR(VLOOKUP(C488,kolo19!$C$6:$H$150,6,0),0)</f>
        <v>0</v>
      </c>
      <c r="AD488" s="31">
        <f>IFERROR(VLOOKUP(C488,kolo20!$C$6:$H$145,6,0),0)</f>
        <v>0</v>
      </c>
      <c r="AE488" s="31">
        <f>IFERROR(VLOOKUP(C488,kolo21!$C$6:$H$152,6,0),0)</f>
        <v>0</v>
      </c>
      <c r="AF488" s="31">
        <f>IFERROR(VLOOKUP(C488,kolo22!$C$6:$H$151,6,0),0)</f>
        <v>0</v>
      </c>
      <c r="AG488" s="31">
        <f>IFERROR(VLOOKUP(C488,kolo23!$C$6:$H$118,6,0),0)</f>
        <v>0</v>
      </c>
      <c r="AH488" s="32">
        <f>IFERROR(VLOOKUP(C488,kolo24!$C$6:$H$143,6,0),0)</f>
        <v>0</v>
      </c>
      <c r="AI488" s="33">
        <f t="array" ref="AI488">SUM(LARGE(AA488:AH488,{1,2,3,4,5}))</f>
        <v>0</v>
      </c>
      <c r="AJ488" s="30">
        <f>IFERROR(VLOOKUP(C488,kolo25!$C$6:$H$200,6,0),0)</f>
        <v>0</v>
      </c>
      <c r="AK488" s="27">
        <f>IFERROR(VLOOKUP(C488,kolo26!$C$6:$H$200,6,0),0)</f>
        <v>0</v>
      </c>
      <c r="AL488" s="27">
        <f>IFERROR(VLOOKUP(C488,kolo27!$C$6:$H$200,6,0),0)</f>
        <v>0</v>
      </c>
      <c r="AM488" s="31">
        <f>IFERROR(VLOOKUP(C488,kolo28!$C$6:$H$200,6,0),0)</f>
        <v>0</v>
      </c>
      <c r="AN488" s="31">
        <f>IFERROR(VLOOKUP(C488,kolo29!$C$6:$H$159,6,0),0)</f>
        <v>0</v>
      </c>
      <c r="AO488" s="31">
        <f>IFERROR(VLOOKUP(C488,kolo30!$C$6:$H$75,6,0),0)</f>
        <v>0</v>
      </c>
      <c r="AP488" s="31">
        <f>IFERROR(VLOOKUP(C488,kolo31!$C$6:$H$118,6,0),0)</f>
        <v>0</v>
      </c>
      <c r="AQ488" s="34">
        <f>IFERROR(VLOOKUP(C488,kolo32!$C$6:$H$200,6,0),0)</f>
        <v>0</v>
      </c>
      <c r="AR488" s="35">
        <f t="array" ref="AR488">SUM(LARGE(AJ488:AQ488,{1,2,3,4,5}))</f>
        <v>0</v>
      </c>
      <c r="AS488" s="36">
        <f t="shared" si="16"/>
        <v>0</v>
      </c>
    </row>
    <row r="489" spans="1:45" ht="20.399999999999999" hidden="1">
      <c r="A489" s="18">
        <f t="shared" si="13"/>
        <v>1</v>
      </c>
      <c r="B489" s="19" t="s">
        <v>47</v>
      </c>
      <c r="C489" s="20">
        <f>Popis!A494</f>
        <v>0</v>
      </c>
      <c r="D489" s="21">
        <f>Popis!B494</f>
        <v>0</v>
      </c>
      <c r="E489" s="22" t="str">
        <f t="shared" si="14"/>
        <v>u</v>
      </c>
      <c r="F489" s="23" t="str">
        <f>Popis!E494</f>
        <v>un</v>
      </c>
      <c r="G489" s="24" t="s">
        <v>48</v>
      </c>
      <c r="H489" s="25">
        <f t="shared" si="15"/>
        <v>1</v>
      </c>
      <c r="I489" s="26">
        <f>IFERROR(VLOOKUP(C489,kolo1!$C$8:$H$133,6,0),0)</f>
        <v>0</v>
      </c>
      <c r="J489" s="27">
        <f>IFERROR(VLOOKUP(C489,kolo2!$C$8:$H$199,6,0),0)</f>
        <v>0</v>
      </c>
      <c r="K489" s="27">
        <f>IFERROR(VLOOKUP(C489,kolo3!$C$7:$H$169,6,0),0)</f>
        <v>0</v>
      </c>
      <c r="L489" s="27">
        <f>IFERROR(VLOOKUP(C489,kolo4!$C$6:$H$171,6,0),0)</f>
        <v>0</v>
      </c>
      <c r="M489" s="27">
        <f>IFERROR(VLOOKUP(C489,kolo5!$C$6:$H$150,6,0),0)</f>
        <v>0</v>
      </c>
      <c r="N489" s="27">
        <f>IFERROR(VLOOKUP(C489,kolo6!$C$6:$H$153,6,0),0)</f>
        <v>0</v>
      </c>
      <c r="O489" s="27">
        <f>IFERROR(VLOOKUP(C489,kolo7!$C$6:$H$64,6,0),0)</f>
        <v>0</v>
      </c>
      <c r="P489" s="28">
        <f>IFERROR(VLOOKUP(C489,kolo8!$C$6:$H$134,6,0),0)</f>
        <v>0</v>
      </c>
      <c r="Q489" s="29">
        <f t="array" ref="Q489">SUM(LARGE(I489:P489,{1,2,3,4,5}))</f>
        <v>0</v>
      </c>
      <c r="R489" s="30">
        <f>IFERROR(VLOOKUP(C489,kolo9!$C$6:$H$200,6,0),0)</f>
        <v>0</v>
      </c>
      <c r="S489" s="27">
        <f>IFERROR(VLOOKUP(C489,kolo10!$C$6:$H$103,6,0),0)</f>
        <v>0</v>
      </c>
      <c r="T489" s="27">
        <f>IFERROR(VLOOKUP(C489,kolo11!$C$6:$H$154,6,0),0)</f>
        <v>0</v>
      </c>
      <c r="U489" s="31">
        <f>IFERROR(VLOOKUP(C489,kolo12!$C$6:$H$153,6,0),0)</f>
        <v>0</v>
      </c>
      <c r="V489" s="31">
        <f>IFERROR(VLOOKUP(C489,kolo13!$C$6:$H$151,6,0),0)</f>
        <v>0</v>
      </c>
      <c r="W489" s="31">
        <f>IFERROR(VLOOKUP(C489,kolo14!$C$6:$H$137,6,0),0)</f>
        <v>0</v>
      </c>
      <c r="X489" s="31">
        <f>IFERROR(VLOOKUP(C489,kolo15!$C$6:$H$149,6,0),0)</f>
        <v>0</v>
      </c>
      <c r="Y489" s="32">
        <f>IFERROR(VLOOKUP(C489,kolo16!$C$6:$H$155,6,0),0)</f>
        <v>0</v>
      </c>
      <c r="Z489" s="33">
        <f t="array" ref="Z489">SUM(LARGE(R489:Y489,{1,2,3,4,5}))</f>
        <v>0</v>
      </c>
      <c r="AA489" s="30">
        <f>IFERROR(VLOOKUP(C489,kolo17!$C$6:$H$151,6,0),0)</f>
        <v>0</v>
      </c>
      <c r="AB489" s="27">
        <f>IFERROR(VLOOKUP(C489,kolo18!$C$6:$H$157,6,0),0)</f>
        <v>0</v>
      </c>
      <c r="AC489" s="27">
        <f>IFERROR(VLOOKUP(C489,kolo19!$C$6:$H$150,6,0),0)</f>
        <v>0</v>
      </c>
      <c r="AD489" s="31">
        <f>IFERROR(VLOOKUP(C489,kolo20!$C$6:$H$145,6,0),0)</f>
        <v>0</v>
      </c>
      <c r="AE489" s="31">
        <f>IFERROR(VLOOKUP(C489,kolo21!$C$6:$H$152,6,0),0)</f>
        <v>0</v>
      </c>
      <c r="AF489" s="31">
        <f>IFERROR(VLOOKUP(C489,kolo22!$C$6:$H$151,6,0),0)</f>
        <v>0</v>
      </c>
      <c r="AG489" s="31">
        <f>IFERROR(VLOOKUP(C489,kolo23!$C$6:$H$118,6,0),0)</f>
        <v>0</v>
      </c>
      <c r="AH489" s="32">
        <f>IFERROR(VLOOKUP(C489,kolo24!$C$6:$H$143,6,0),0)</f>
        <v>0</v>
      </c>
      <c r="AI489" s="33">
        <f t="array" ref="AI489">SUM(LARGE(AA489:AH489,{1,2,3,4,5}))</f>
        <v>0</v>
      </c>
      <c r="AJ489" s="30">
        <f>IFERROR(VLOOKUP(C489,kolo25!$C$6:$H$200,6,0),0)</f>
        <v>0</v>
      </c>
      <c r="AK489" s="27">
        <f>IFERROR(VLOOKUP(C489,kolo26!$C$6:$H$200,6,0),0)</f>
        <v>0</v>
      </c>
      <c r="AL489" s="27">
        <f>IFERROR(VLOOKUP(C489,kolo27!$C$6:$H$200,6,0),0)</f>
        <v>0</v>
      </c>
      <c r="AM489" s="31">
        <f>IFERROR(VLOOKUP(C489,kolo28!$C$6:$H$200,6,0),0)</f>
        <v>0</v>
      </c>
      <c r="AN489" s="31">
        <f>IFERROR(VLOOKUP(C489,kolo29!$C$6:$H$159,6,0),0)</f>
        <v>0</v>
      </c>
      <c r="AO489" s="31">
        <f>IFERROR(VLOOKUP(C489,kolo30!$C$6:$H$75,6,0),0)</f>
        <v>0</v>
      </c>
      <c r="AP489" s="31">
        <f>IFERROR(VLOOKUP(C489,kolo31!$C$6:$H$118,6,0),0)</f>
        <v>0</v>
      </c>
      <c r="AQ489" s="34">
        <f>IFERROR(VLOOKUP(C489,kolo32!$C$6:$H$200,6,0),0)</f>
        <v>0</v>
      </c>
      <c r="AR489" s="35">
        <f t="array" ref="AR489">SUM(LARGE(AJ489:AQ489,{1,2,3,4,5}))</f>
        <v>0</v>
      </c>
      <c r="AS489" s="36">
        <f t="shared" si="16"/>
        <v>0</v>
      </c>
    </row>
    <row r="490" spans="1:45" ht="20.399999999999999" hidden="1">
      <c r="A490" s="18">
        <f t="shared" si="13"/>
        <v>1</v>
      </c>
      <c r="B490" s="19" t="s">
        <v>47</v>
      </c>
      <c r="C490" s="20">
        <f>Popis!A495</f>
        <v>0</v>
      </c>
      <c r="D490" s="21">
        <f>Popis!B495</f>
        <v>0</v>
      </c>
      <c r="E490" s="22" t="str">
        <f t="shared" si="14"/>
        <v>u</v>
      </c>
      <c r="F490" s="23" t="str">
        <f>Popis!E495</f>
        <v>un</v>
      </c>
      <c r="G490" s="24" t="s">
        <v>48</v>
      </c>
      <c r="H490" s="25">
        <f t="shared" si="15"/>
        <v>1</v>
      </c>
      <c r="I490" s="26">
        <f>IFERROR(VLOOKUP(C490,kolo1!$C$8:$H$133,6,0),0)</f>
        <v>0</v>
      </c>
      <c r="J490" s="27">
        <f>IFERROR(VLOOKUP(C490,kolo2!$C$8:$H$199,6,0),0)</f>
        <v>0</v>
      </c>
      <c r="K490" s="27">
        <f>IFERROR(VLOOKUP(C490,kolo3!$C$7:$H$169,6,0),0)</f>
        <v>0</v>
      </c>
      <c r="L490" s="27">
        <f>IFERROR(VLOOKUP(C490,kolo4!$C$6:$H$171,6,0),0)</f>
        <v>0</v>
      </c>
      <c r="M490" s="27">
        <f>IFERROR(VLOOKUP(C490,kolo5!$C$6:$H$150,6,0),0)</f>
        <v>0</v>
      </c>
      <c r="N490" s="27">
        <f>IFERROR(VLOOKUP(C490,kolo6!$C$6:$H$153,6,0),0)</f>
        <v>0</v>
      </c>
      <c r="O490" s="27">
        <f>IFERROR(VLOOKUP(C490,kolo7!$C$6:$H$64,6,0),0)</f>
        <v>0</v>
      </c>
      <c r="P490" s="28">
        <f>IFERROR(VLOOKUP(C490,kolo8!$C$6:$H$134,6,0),0)</f>
        <v>0</v>
      </c>
      <c r="Q490" s="29">
        <f t="array" ref="Q490">SUM(LARGE(I490:P490,{1,2,3,4,5}))</f>
        <v>0</v>
      </c>
      <c r="R490" s="30">
        <f>IFERROR(VLOOKUP(C490,kolo9!$C$6:$H$200,6,0),0)</f>
        <v>0</v>
      </c>
      <c r="S490" s="27">
        <f>IFERROR(VLOOKUP(C490,kolo10!$C$6:$H$103,6,0),0)</f>
        <v>0</v>
      </c>
      <c r="T490" s="27">
        <f>IFERROR(VLOOKUP(C490,kolo11!$C$6:$H$154,6,0),0)</f>
        <v>0</v>
      </c>
      <c r="U490" s="31">
        <f>IFERROR(VLOOKUP(C490,kolo12!$C$6:$H$153,6,0),0)</f>
        <v>0</v>
      </c>
      <c r="V490" s="31">
        <f>IFERROR(VLOOKUP(C490,kolo13!$C$6:$H$151,6,0),0)</f>
        <v>0</v>
      </c>
      <c r="W490" s="31">
        <f>IFERROR(VLOOKUP(C490,kolo14!$C$6:$H$137,6,0),0)</f>
        <v>0</v>
      </c>
      <c r="X490" s="31">
        <f>IFERROR(VLOOKUP(C490,kolo15!$C$6:$H$149,6,0),0)</f>
        <v>0</v>
      </c>
      <c r="Y490" s="32">
        <f>IFERROR(VLOOKUP(C490,kolo16!$C$6:$H$155,6,0),0)</f>
        <v>0</v>
      </c>
      <c r="Z490" s="33">
        <f t="array" ref="Z490">SUM(LARGE(R490:Y490,{1,2,3,4,5}))</f>
        <v>0</v>
      </c>
      <c r="AA490" s="30">
        <f>IFERROR(VLOOKUP(C490,kolo17!$C$6:$H$151,6,0),0)</f>
        <v>0</v>
      </c>
      <c r="AB490" s="27">
        <f>IFERROR(VLOOKUP(C490,kolo18!$C$6:$H$157,6,0),0)</f>
        <v>0</v>
      </c>
      <c r="AC490" s="27">
        <f>IFERROR(VLOOKUP(C490,kolo19!$C$6:$H$150,6,0),0)</f>
        <v>0</v>
      </c>
      <c r="AD490" s="31">
        <f>IFERROR(VLOOKUP(C490,kolo20!$C$6:$H$145,6,0),0)</f>
        <v>0</v>
      </c>
      <c r="AE490" s="31">
        <f>IFERROR(VLOOKUP(C490,kolo21!$C$6:$H$152,6,0),0)</f>
        <v>0</v>
      </c>
      <c r="AF490" s="31">
        <f>IFERROR(VLOOKUP(C490,kolo22!$C$6:$H$151,6,0),0)</f>
        <v>0</v>
      </c>
      <c r="AG490" s="31">
        <f>IFERROR(VLOOKUP(C490,kolo23!$C$6:$H$118,6,0),0)</f>
        <v>0</v>
      </c>
      <c r="AH490" s="32">
        <f>IFERROR(VLOOKUP(C490,kolo24!$C$6:$H$143,6,0),0)</f>
        <v>0</v>
      </c>
      <c r="AI490" s="33">
        <f t="array" ref="AI490">SUM(LARGE(AA490:AH490,{1,2,3,4,5}))</f>
        <v>0</v>
      </c>
      <c r="AJ490" s="30">
        <f>IFERROR(VLOOKUP(C490,kolo25!$C$6:$H$200,6,0),0)</f>
        <v>0</v>
      </c>
      <c r="AK490" s="27">
        <f>IFERROR(VLOOKUP(C490,kolo26!$C$6:$H$200,6,0),0)</f>
        <v>0</v>
      </c>
      <c r="AL490" s="27">
        <f>IFERROR(VLOOKUP(C490,kolo27!$C$6:$H$200,6,0),0)</f>
        <v>0</v>
      </c>
      <c r="AM490" s="31">
        <f>IFERROR(VLOOKUP(C490,kolo28!$C$6:$H$200,6,0),0)</f>
        <v>0</v>
      </c>
      <c r="AN490" s="31">
        <f>IFERROR(VLOOKUP(C490,kolo29!$C$6:$H$159,6,0),0)</f>
        <v>0</v>
      </c>
      <c r="AO490" s="31">
        <f>IFERROR(VLOOKUP(C490,kolo30!$C$6:$H$75,6,0),0)</f>
        <v>0</v>
      </c>
      <c r="AP490" s="31">
        <f>IFERROR(VLOOKUP(C490,kolo31!$C$6:$H$118,6,0),0)</f>
        <v>0</v>
      </c>
      <c r="AQ490" s="34">
        <f>IFERROR(VLOOKUP(C490,kolo32!$C$6:$H$200,6,0),0)</f>
        <v>0</v>
      </c>
      <c r="AR490" s="35">
        <f t="array" ref="AR490">SUM(LARGE(AJ490:AQ490,{1,2,3,4,5}))</f>
        <v>0</v>
      </c>
      <c r="AS490" s="36">
        <f t="shared" si="16"/>
        <v>0</v>
      </c>
    </row>
    <row r="491" spans="1:45" ht="20.399999999999999" hidden="1">
      <c r="A491" s="18">
        <f t="shared" si="13"/>
        <v>1</v>
      </c>
      <c r="B491" s="19" t="s">
        <v>47</v>
      </c>
      <c r="C491" s="20">
        <f>Popis!A496</f>
        <v>0</v>
      </c>
      <c r="D491" s="21">
        <f>Popis!B496</f>
        <v>0</v>
      </c>
      <c r="E491" s="22" t="str">
        <f t="shared" si="14"/>
        <v>u</v>
      </c>
      <c r="F491" s="23" t="str">
        <f>Popis!E496</f>
        <v>un</v>
      </c>
      <c r="G491" s="24" t="s">
        <v>48</v>
      </c>
      <c r="H491" s="25">
        <f t="shared" si="15"/>
        <v>1</v>
      </c>
      <c r="I491" s="26">
        <f>IFERROR(VLOOKUP(C491,kolo1!$C$8:$H$133,6,0),0)</f>
        <v>0</v>
      </c>
      <c r="J491" s="27">
        <f>IFERROR(VLOOKUP(C491,kolo2!$C$8:$H$199,6,0),0)</f>
        <v>0</v>
      </c>
      <c r="K491" s="27">
        <f>IFERROR(VLOOKUP(C491,kolo3!$C$7:$H$169,6,0),0)</f>
        <v>0</v>
      </c>
      <c r="L491" s="27">
        <f>IFERROR(VLOOKUP(C491,kolo4!$C$6:$H$171,6,0),0)</f>
        <v>0</v>
      </c>
      <c r="M491" s="27">
        <f>IFERROR(VLOOKUP(C491,kolo5!$C$6:$H$150,6,0),0)</f>
        <v>0</v>
      </c>
      <c r="N491" s="27">
        <f>IFERROR(VLOOKUP(C491,kolo6!$C$6:$H$153,6,0),0)</f>
        <v>0</v>
      </c>
      <c r="O491" s="27">
        <f>IFERROR(VLOOKUP(C491,kolo7!$C$6:$H$64,6,0),0)</f>
        <v>0</v>
      </c>
      <c r="P491" s="28">
        <f>IFERROR(VLOOKUP(C491,kolo8!$C$6:$H$134,6,0),0)</f>
        <v>0</v>
      </c>
      <c r="Q491" s="29">
        <f t="array" ref="Q491">SUM(LARGE(I491:P491,{1,2,3,4,5}))</f>
        <v>0</v>
      </c>
      <c r="R491" s="30">
        <f>IFERROR(VLOOKUP(C491,kolo9!$C$6:$H$200,6,0),0)</f>
        <v>0</v>
      </c>
      <c r="S491" s="27">
        <f>IFERROR(VLOOKUP(C491,kolo10!$C$6:$H$103,6,0),0)</f>
        <v>0</v>
      </c>
      <c r="T491" s="27">
        <f>IFERROR(VLOOKUP(C491,kolo11!$C$6:$H$154,6,0),0)</f>
        <v>0</v>
      </c>
      <c r="U491" s="31">
        <f>IFERROR(VLOOKUP(C491,kolo12!$C$6:$H$153,6,0),0)</f>
        <v>0</v>
      </c>
      <c r="V491" s="31">
        <f>IFERROR(VLOOKUP(C491,kolo13!$C$6:$H$151,6,0),0)</f>
        <v>0</v>
      </c>
      <c r="W491" s="31">
        <f>IFERROR(VLOOKUP(C491,kolo14!$C$6:$H$137,6,0),0)</f>
        <v>0</v>
      </c>
      <c r="X491" s="31">
        <f>IFERROR(VLOOKUP(C491,kolo15!$C$6:$H$149,6,0),0)</f>
        <v>0</v>
      </c>
      <c r="Y491" s="32">
        <f>IFERROR(VLOOKUP(C491,kolo16!$C$6:$H$155,6,0),0)</f>
        <v>0</v>
      </c>
      <c r="Z491" s="33">
        <f t="array" ref="Z491">SUM(LARGE(R491:Y491,{1,2,3,4,5}))</f>
        <v>0</v>
      </c>
      <c r="AA491" s="30">
        <f>IFERROR(VLOOKUP(C491,kolo17!$C$6:$H$151,6,0),0)</f>
        <v>0</v>
      </c>
      <c r="AB491" s="27">
        <f>IFERROR(VLOOKUP(C491,kolo18!$C$6:$H$157,6,0),0)</f>
        <v>0</v>
      </c>
      <c r="AC491" s="27">
        <f>IFERROR(VLOOKUP(C491,kolo19!$C$6:$H$150,6,0),0)</f>
        <v>0</v>
      </c>
      <c r="AD491" s="31">
        <f>IFERROR(VLOOKUP(C491,kolo20!$C$6:$H$145,6,0),0)</f>
        <v>0</v>
      </c>
      <c r="AE491" s="31">
        <f>IFERROR(VLOOKUP(C491,kolo21!$C$6:$H$152,6,0),0)</f>
        <v>0</v>
      </c>
      <c r="AF491" s="31">
        <f>IFERROR(VLOOKUP(C491,kolo22!$C$6:$H$151,6,0),0)</f>
        <v>0</v>
      </c>
      <c r="AG491" s="31">
        <f>IFERROR(VLOOKUP(C491,kolo23!$C$6:$H$118,6,0),0)</f>
        <v>0</v>
      </c>
      <c r="AH491" s="32">
        <f>IFERROR(VLOOKUP(C491,kolo24!$C$6:$H$143,6,0),0)</f>
        <v>0</v>
      </c>
      <c r="AI491" s="33">
        <f t="array" ref="AI491">SUM(LARGE(AA491:AH491,{1,2,3,4,5}))</f>
        <v>0</v>
      </c>
      <c r="AJ491" s="30">
        <f>IFERROR(VLOOKUP(C491,kolo25!$C$6:$H$200,6,0),0)</f>
        <v>0</v>
      </c>
      <c r="AK491" s="27">
        <f>IFERROR(VLOOKUP(C491,kolo26!$C$6:$H$200,6,0),0)</f>
        <v>0</v>
      </c>
      <c r="AL491" s="27">
        <f>IFERROR(VLOOKUP(C491,kolo27!$C$6:$H$200,6,0),0)</f>
        <v>0</v>
      </c>
      <c r="AM491" s="31">
        <f>IFERROR(VLOOKUP(C491,kolo28!$C$6:$H$200,6,0),0)</f>
        <v>0</v>
      </c>
      <c r="AN491" s="31">
        <f>IFERROR(VLOOKUP(C491,kolo29!$C$6:$H$159,6,0),0)</f>
        <v>0</v>
      </c>
      <c r="AO491" s="31">
        <f>IFERROR(VLOOKUP(C491,kolo30!$C$6:$H$75,6,0),0)</f>
        <v>0</v>
      </c>
      <c r="AP491" s="31">
        <f>IFERROR(VLOOKUP(C491,kolo31!$C$6:$H$118,6,0),0)</f>
        <v>0</v>
      </c>
      <c r="AQ491" s="34">
        <f>IFERROR(VLOOKUP(C491,kolo32!$C$6:$H$200,6,0),0)</f>
        <v>0</v>
      </c>
      <c r="AR491" s="35">
        <f t="array" ref="AR491">SUM(LARGE(AJ491:AQ491,{1,2,3,4,5}))</f>
        <v>0</v>
      </c>
      <c r="AS491" s="36">
        <f t="shared" si="16"/>
        <v>0</v>
      </c>
    </row>
    <row r="492" spans="1:45" ht="20.399999999999999" hidden="1">
      <c r="A492" s="18">
        <f t="shared" si="13"/>
        <v>1</v>
      </c>
      <c r="B492" s="19" t="s">
        <v>47</v>
      </c>
      <c r="C492" s="20">
        <f>Popis!A497</f>
        <v>0</v>
      </c>
      <c r="D492" s="21">
        <f>Popis!B497</f>
        <v>0</v>
      </c>
      <c r="E492" s="22" t="str">
        <f t="shared" si="14"/>
        <v>u</v>
      </c>
      <c r="F492" s="23" t="str">
        <f>Popis!E497</f>
        <v>un</v>
      </c>
      <c r="G492" s="24" t="s">
        <v>48</v>
      </c>
      <c r="H492" s="25">
        <f t="shared" si="15"/>
        <v>1</v>
      </c>
      <c r="I492" s="26">
        <f>IFERROR(VLOOKUP(C492,kolo1!$C$8:$H$133,6,0),0)</f>
        <v>0</v>
      </c>
      <c r="J492" s="27">
        <f>IFERROR(VLOOKUP(C492,kolo2!$C$8:$H$199,6,0),0)</f>
        <v>0</v>
      </c>
      <c r="K492" s="27">
        <f>IFERROR(VLOOKUP(C492,kolo3!$C$7:$H$169,6,0),0)</f>
        <v>0</v>
      </c>
      <c r="L492" s="27">
        <f>IFERROR(VLOOKUP(C492,kolo4!$C$6:$H$171,6,0),0)</f>
        <v>0</v>
      </c>
      <c r="M492" s="27">
        <f>IFERROR(VLOOKUP(C492,kolo5!$C$6:$H$150,6,0),0)</f>
        <v>0</v>
      </c>
      <c r="N492" s="27">
        <f>IFERROR(VLOOKUP(C492,kolo6!$C$6:$H$153,6,0),0)</f>
        <v>0</v>
      </c>
      <c r="O492" s="27">
        <f>IFERROR(VLOOKUP(C492,kolo7!$C$6:$H$64,6,0),0)</f>
        <v>0</v>
      </c>
      <c r="P492" s="28">
        <f>IFERROR(VLOOKUP(C492,kolo8!$C$6:$H$134,6,0),0)</f>
        <v>0</v>
      </c>
      <c r="Q492" s="29">
        <f t="array" ref="Q492">SUM(LARGE(I492:P492,{1,2,3,4,5}))</f>
        <v>0</v>
      </c>
      <c r="R492" s="30">
        <f>IFERROR(VLOOKUP(C492,kolo9!$C$6:$H$200,6,0),0)</f>
        <v>0</v>
      </c>
      <c r="S492" s="27">
        <f>IFERROR(VLOOKUP(C492,kolo10!$C$6:$H$103,6,0),0)</f>
        <v>0</v>
      </c>
      <c r="T492" s="27">
        <f>IFERROR(VLOOKUP(C492,kolo11!$C$6:$H$154,6,0),0)</f>
        <v>0</v>
      </c>
      <c r="U492" s="31">
        <f>IFERROR(VLOOKUP(C492,kolo12!$C$6:$H$153,6,0),0)</f>
        <v>0</v>
      </c>
      <c r="V492" s="31">
        <f>IFERROR(VLOOKUP(C492,kolo13!$C$6:$H$151,6,0),0)</f>
        <v>0</v>
      </c>
      <c r="W492" s="31">
        <f>IFERROR(VLOOKUP(C492,kolo14!$C$6:$H$137,6,0),0)</f>
        <v>0</v>
      </c>
      <c r="X492" s="31">
        <f>IFERROR(VLOOKUP(C492,kolo15!$C$6:$H$149,6,0),0)</f>
        <v>0</v>
      </c>
      <c r="Y492" s="32">
        <f>IFERROR(VLOOKUP(C492,kolo16!$C$6:$H$155,6,0),0)</f>
        <v>0</v>
      </c>
      <c r="Z492" s="33">
        <f t="array" ref="Z492">SUM(LARGE(R492:Y492,{1,2,3,4,5}))</f>
        <v>0</v>
      </c>
      <c r="AA492" s="30">
        <f>IFERROR(VLOOKUP(C492,kolo17!$C$6:$H$151,6,0),0)</f>
        <v>0</v>
      </c>
      <c r="AB492" s="27">
        <f>IFERROR(VLOOKUP(C492,kolo18!$C$6:$H$157,6,0),0)</f>
        <v>0</v>
      </c>
      <c r="AC492" s="27">
        <f>IFERROR(VLOOKUP(C492,kolo19!$C$6:$H$150,6,0),0)</f>
        <v>0</v>
      </c>
      <c r="AD492" s="31">
        <f>IFERROR(VLOOKUP(C492,kolo20!$C$6:$H$145,6,0),0)</f>
        <v>0</v>
      </c>
      <c r="AE492" s="31">
        <f>IFERROR(VLOOKUP(C492,kolo21!$C$6:$H$152,6,0),0)</f>
        <v>0</v>
      </c>
      <c r="AF492" s="31">
        <f>IFERROR(VLOOKUP(C492,kolo22!$C$6:$H$151,6,0),0)</f>
        <v>0</v>
      </c>
      <c r="AG492" s="31">
        <f>IFERROR(VLOOKUP(C492,kolo23!$C$6:$H$118,6,0),0)</f>
        <v>0</v>
      </c>
      <c r="AH492" s="32">
        <f>IFERROR(VLOOKUP(C492,kolo24!$C$6:$H$143,6,0),0)</f>
        <v>0</v>
      </c>
      <c r="AI492" s="33">
        <f t="array" ref="AI492">SUM(LARGE(AA492:AH492,{1,2,3,4,5}))</f>
        <v>0</v>
      </c>
      <c r="AJ492" s="30">
        <f>IFERROR(VLOOKUP(C492,kolo25!$C$6:$H$200,6,0),0)</f>
        <v>0</v>
      </c>
      <c r="AK492" s="27">
        <f>IFERROR(VLOOKUP(C492,kolo26!$C$6:$H$200,6,0),0)</f>
        <v>0</v>
      </c>
      <c r="AL492" s="27">
        <f>IFERROR(VLOOKUP(C492,kolo27!$C$6:$H$200,6,0),0)</f>
        <v>0</v>
      </c>
      <c r="AM492" s="31">
        <f>IFERROR(VLOOKUP(C492,kolo28!$C$6:$H$200,6,0),0)</f>
        <v>0</v>
      </c>
      <c r="AN492" s="31">
        <f>IFERROR(VLOOKUP(C492,kolo29!$C$6:$H$159,6,0),0)</f>
        <v>0</v>
      </c>
      <c r="AO492" s="31">
        <f>IFERROR(VLOOKUP(C492,kolo30!$C$6:$H$75,6,0),0)</f>
        <v>0</v>
      </c>
      <c r="AP492" s="31">
        <f>IFERROR(VLOOKUP(C492,kolo31!$C$6:$H$118,6,0),0)</f>
        <v>0</v>
      </c>
      <c r="AQ492" s="34">
        <f>IFERROR(VLOOKUP(C492,kolo32!$C$6:$H$200,6,0),0)</f>
        <v>0</v>
      </c>
      <c r="AR492" s="35">
        <f t="array" ref="AR492">SUM(LARGE(AJ492:AQ492,{1,2,3,4,5}))</f>
        <v>0</v>
      </c>
      <c r="AS492" s="36">
        <f t="shared" si="16"/>
        <v>0</v>
      </c>
    </row>
    <row r="493" spans="1:45" ht="20.399999999999999" hidden="1">
      <c r="A493" s="18">
        <f t="shared" si="13"/>
        <v>1</v>
      </c>
      <c r="B493" s="19" t="s">
        <v>47</v>
      </c>
      <c r="C493" s="20">
        <f>Popis!A498</f>
        <v>0</v>
      </c>
      <c r="D493" s="21">
        <f>Popis!B498</f>
        <v>0</v>
      </c>
      <c r="E493" s="22" t="str">
        <f t="shared" si="14"/>
        <v>u</v>
      </c>
      <c r="F493" s="23" t="str">
        <f>Popis!E498</f>
        <v>un</v>
      </c>
      <c r="G493" s="24" t="s">
        <v>48</v>
      </c>
      <c r="H493" s="25">
        <f t="shared" si="15"/>
        <v>1</v>
      </c>
      <c r="I493" s="26">
        <f>IFERROR(VLOOKUP(C493,kolo1!$C$8:$H$133,6,0),0)</f>
        <v>0</v>
      </c>
      <c r="J493" s="27">
        <f>IFERROR(VLOOKUP(C493,kolo2!$C$8:$H$199,6,0),0)</f>
        <v>0</v>
      </c>
      <c r="K493" s="27">
        <f>IFERROR(VLOOKUP(C493,kolo3!$C$7:$H$169,6,0),0)</f>
        <v>0</v>
      </c>
      <c r="L493" s="27">
        <f>IFERROR(VLOOKUP(C493,kolo4!$C$6:$H$171,6,0),0)</f>
        <v>0</v>
      </c>
      <c r="M493" s="27">
        <f>IFERROR(VLOOKUP(C493,kolo5!$C$6:$H$150,6,0),0)</f>
        <v>0</v>
      </c>
      <c r="N493" s="27">
        <f>IFERROR(VLOOKUP(C493,kolo6!$C$6:$H$153,6,0),0)</f>
        <v>0</v>
      </c>
      <c r="O493" s="27">
        <f>IFERROR(VLOOKUP(C493,kolo7!$C$6:$H$64,6,0),0)</f>
        <v>0</v>
      </c>
      <c r="P493" s="28">
        <f>IFERROR(VLOOKUP(C493,kolo8!$C$6:$H$134,6,0),0)</f>
        <v>0</v>
      </c>
      <c r="Q493" s="29">
        <f t="array" ref="Q493">SUM(LARGE(I493:P493,{1,2,3,4,5}))</f>
        <v>0</v>
      </c>
      <c r="R493" s="30">
        <f>IFERROR(VLOOKUP(C493,kolo9!$C$6:$H$200,6,0),0)</f>
        <v>0</v>
      </c>
      <c r="S493" s="27">
        <f>IFERROR(VLOOKUP(C493,kolo10!$C$6:$H$103,6,0),0)</f>
        <v>0</v>
      </c>
      <c r="T493" s="27">
        <f>IFERROR(VLOOKUP(C493,kolo11!$C$6:$H$154,6,0),0)</f>
        <v>0</v>
      </c>
      <c r="U493" s="31">
        <f>IFERROR(VLOOKUP(C493,kolo12!$C$6:$H$153,6,0),0)</f>
        <v>0</v>
      </c>
      <c r="V493" s="31">
        <f>IFERROR(VLOOKUP(C493,kolo13!$C$6:$H$151,6,0),0)</f>
        <v>0</v>
      </c>
      <c r="W493" s="31">
        <f>IFERROR(VLOOKUP(C493,kolo14!$C$6:$H$137,6,0),0)</f>
        <v>0</v>
      </c>
      <c r="X493" s="31">
        <f>IFERROR(VLOOKUP(C493,kolo15!$C$6:$H$149,6,0),0)</f>
        <v>0</v>
      </c>
      <c r="Y493" s="32">
        <f>IFERROR(VLOOKUP(C493,kolo16!$C$6:$H$155,6,0),0)</f>
        <v>0</v>
      </c>
      <c r="Z493" s="33">
        <f t="array" ref="Z493">SUM(LARGE(R493:Y493,{1,2,3,4,5}))</f>
        <v>0</v>
      </c>
      <c r="AA493" s="30">
        <f>IFERROR(VLOOKUP(C493,kolo17!$C$6:$H$151,6,0),0)</f>
        <v>0</v>
      </c>
      <c r="AB493" s="27">
        <f>IFERROR(VLOOKUP(C493,kolo18!$C$6:$H$157,6,0),0)</f>
        <v>0</v>
      </c>
      <c r="AC493" s="27">
        <f>IFERROR(VLOOKUP(C493,kolo19!$C$6:$H$150,6,0),0)</f>
        <v>0</v>
      </c>
      <c r="AD493" s="31">
        <f>IFERROR(VLOOKUP(C493,kolo20!$C$6:$H$145,6,0),0)</f>
        <v>0</v>
      </c>
      <c r="AE493" s="31">
        <f>IFERROR(VLOOKUP(C493,kolo21!$C$6:$H$152,6,0),0)</f>
        <v>0</v>
      </c>
      <c r="AF493" s="31">
        <f>IFERROR(VLOOKUP(C493,kolo22!$C$6:$H$151,6,0),0)</f>
        <v>0</v>
      </c>
      <c r="AG493" s="31">
        <f>IFERROR(VLOOKUP(C493,kolo23!$C$6:$H$118,6,0),0)</f>
        <v>0</v>
      </c>
      <c r="AH493" s="32">
        <f>IFERROR(VLOOKUP(C493,kolo24!$C$6:$H$143,6,0),0)</f>
        <v>0</v>
      </c>
      <c r="AI493" s="33">
        <f t="array" ref="AI493">SUM(LARGE(AA493:AH493,{1,2,3,4,5}))</f>
        <v>0</v>
      </c>
      <c r="AJ493" s="30">
        <f>IFERROR(VLOOKUP(C493,kolo25!$C$6:$H$200,6,0),0)</f>
        <v>0</v>
      </c>
      <c r="AK493" s="27">
        <f>IFERROR(VLOOKUP(C493,kolo26!$C$6:$H$200,6,0),0)</f>
        <v>0</v>
      </c>
      <c r="AL493" s="27">
        <f>IFERROR(VLOOKUP(C493,kolo27!$C$6:$H$200,6,0),0)</f>
        <v>0</v>
      </c>
      <c r="AM493" s="31">
        <f>IFERROR(VLOOKUP(C493,kolo28!$C$6:$H$200,6,0),0)</f>
        <v>0</v>
      </c>
      <c r="AN493" s="31">
        <f>IFERROR(VLOOKUP(C493,kolo29!$C$6:$H$159,6,0),0)</f>
        <v>0</v>
      </c>
      <c r="AO493" s="31">
        <f>IFERROR(VLOOKUP(C493,kolo30!$C$6:$H$75,6,0),0)</f>
        <v>0</v>
      </c>
      <c r="AP493" s="31">
        <f>IFERROR(VLOOKUP(C493,kolo31!$C$6:$H$118,6,0),0)</f>
        <v>0</v>
      </c>
      <c r="AQ493" s="34">
        <f>IFERROR(VLOOKUP(C493,kolo32!$C$6:$H$200,6,0),0)</f>
        <v>0</v>
      </c>
      <c r="AR493" s="35">
        <f t="array" ref="AR493">SUM(LARGE(AJ493:AQ493,{1,2,3,4,5}))</f>
        <v>0</v>
      </c>
      <c r="AS493" s="36">
        <f t="shared" si="16"/>
        <v>0</v>
      </c>
    </row>
    <row r="494" spans="1:45" ht="20.399999999999999" hidden="1">
      <c r="A494" s="18">
        <f t="shared" si="13"/>
        <v>1</v>
      </c>
      <c r="B494" s="19" t="s">
        <v>47</v>
      </c>
      <c r="C494" s="20">
        <f>Popis!A499</f>
        <v>0</v>
      </c>
      <c r="D494" s="21">
        <f>Popis!B499</f>
        <v>0</v>
      </c>
      <c r="E494" s="22" t="str">
        <f t="shared" si="14"/>
        <v>u</v>
      </c>
      <c r="F494" s="23" t="str">
        <f>Popis!E499</f>
        <v>un</v>
      </c>
      <c r="G494" s="24" t="s">
        <v>48</v>
      </c>
      <c r="H494" s="25">
        <f t="shared" si="15"/>
        <v>1</v>
      </c>
      <c r="I494" s="26">
        <f>IFERROR(VLOOKUP(C494,kolo1!$C$8:$H$133,6,0),0)</f>
        <v>0</v>
      </c>
      <c r="J494" s="27">
        <f>IFERROR(VLOOKUP(C494,kolo2!$C$8:$H$199,6,0),0)</f>
        <v>0</v>
      </c>
      <c r="K494" s="27">
        <f>IFERROR(VLOOKUP(C494,kolo3!$C$7:$H$169,6,0),0)</f>
        <v>0</v>
      </c>
      <c r="L494" s="27">
        <f>IFERROR(VLOOKUP(C494,kolo4!$C$6:$H$171,6,0),0)</f>
        <v>0</v>
      </c>
      <c r="M494" s="27">
        <f>IFERROR(VLOOKUP(C494,kolo5!$C$6:$H$150,6,0),0)</f>
        <v>0</v>
      </c>
      <c r="N494" s="27">
        <f>IFERROR(VLOOKUP(C494,kolo6!$C$6:$H$153,6,0),0)</f>
        <v>0</v>
      </c>
      <c r="O494" s="27">
        <f>IFERROR(VLOOKUP(C494,kolo7!$C$6:$H$64,6,0),0)</f>
        <v>0</v>
      </c>
      <c r="P494" s="28">
        <f>IFERROR(VLOOKUP(C494,kolo8!$C$6:$H$134,6,0),0)</f>
        <v>0</v>
      </c>
      <c r="Q494" s="29">
        <f t="array" ref="Q494">SUM(LARGE(I494:P494,{1,2,3,4,5}))</f>
        <v>0</v>
      </c>
      <c r="R494" s="30">
        <f>IFERROR(VLOOKUP(C494,kolo9!$C$6:$H$200,6,0),0)</f>
        <v>0</v>
      </c>
      <c r="S494" s="27">
        <f>IFERROR(VLOOKUP(C494,kolo10!$C$6:$H$103,6,0),0)</f>
        <v>0</v>
      </c>
      <c r="T494" s="27">
        <f>IFERROR(VLOOKUP(C494,kolo11!$C$6:$H$154,6,0),0)</f>
        <v>0</v>
      </c>
      <c r="U494" s="31">
        <f>IFERROR(VLOOKUP(C494,kolo12!$C$6:$H$153,6,0),0)</f>
        <v>0</v>
      </c>
      <c r="V494" s="31">
        <f>IFERROR(VLOOKUP(C494,kolo13!$C$6:$H$151,6,0),0)</f>
        <v>0</v>
      </c>
      <c r="W494" s="31">
        <f>IFERROR(VLOOKUP(C494,kolo14!$C$6:$H$137,6,0),0)</f>
        <v>0</v>
      </c>
      <c r="X494" s="31">
        <f>IFERROR(VLOOKUP(C494,kolo15!$C$6:$H$149,6,0),0)</f>
        <v>0</v>
      </c>
      <c r="Y494" s="32">
        <f>IFERROR(VLOOKUP(C494,kolo16!$C$6:$H$155,6,0),0)</f>
        <v>0</v>
      </c>
      <c r="Z494" s="33">
        <f t="array" ref="Z494">SUM(LARGE(R494:Y494,{1,2,3,4,5}))</f>
        <v>0</v>
      </c>
      <c r="AA494" s="30">
        <f>IFERROR(VLOOKUP(C494,kolo17!$C$6:$H$151,6,0),0)</f>
        <v>0</v>
      </c>
      <c r="AB494" s="27">
        <f>IFERROR(VLOOKUP(C494,kolo18!$C$6:$H$157,6,0),0)</f>
        <v>0</v>
      </c>
      <c r="AC494" s="27">
        <f>IFERROR(VLOOKUP(C494,kolo19!$C$6:$H$150,6,0),0)</f>
        <v>0</v>
      </c>
      <c r="AD494" s="31">
        <f>IFERROR(VLOOKUP(C494,kolo20!$C$6:$H$145,6,0),0)</f>
        <v>0</v>
      </c>
      <c r="AE494" s="31">
        <f>IFERROR(VLOOKUP(C494,kolo21!$C$6:$H$152,6,0),0)</f>
        <v>0</v>
      </c>
      <c r="AF494" s="31">
        <f>IFERROR(VLOOKUP(C494,kolo22!$C$6:$H$151,6,0),0)</f>
        <v>0</v>
      </c>
      <c r="AG494" s="31">
        <f>IFERROR(VLOOKUP(C494,kolo23!$C$6:$H$118,6,0),0)</f>
        <v>0</v>
      </c>
      <c r="AH494" s="32">
        <f>IFERROR(VLOOKUP(C494,kolo24!$C$6:$H$143,6,0),0)</f>
        <v>0</v>
      </c>
      <c r="AI494" s="33">
        <f t="array" ref="AI494">SUM(LARGE(AA494:AH494,{1,2,3,4,5}))</f>
        <v>0</v>
      </c>
      <c r="AJ494" s="30">
        <f>IFERROR(VLOOKUP(C494,kolo25!$C$6:$H$200,6,0),0)</f>
        <v>0</v>
      </c>
      <c r="AK494" s="27">
        <f>IFERROR(VLOOKUP(C494,kolo26!$C$6:$H$200,6,0),0)</f>
        <v>0</v>
      </c>
      <c r="AL494" s="27">
        <f>IFERROR(VLOOKUP(C494,kolo27!$C$6:$H$200,6,0),0)</f>
        <v>0</v>
      </c>
      <c r="AM494" s="31">
        <f>IFERROR(VLOOKUP(C494,kolo28!$C$6:$H$200,6,0),0)</f>
        <v>0</v>
      </c>
      <c r="AN494" s="31">
        <f>IFERROR(VLOOKUP(C494,kolo29!$C$6:$H$159,6,0),0)</f>
        <v>0</v>
      </c>
      <c r="AO494" s="31">
        <f>IFERROR(VLOOKUP(C494,kolo30!$C$6:$H$75,6,0),0)</f>
        <v>0</v>
      </c>
      <c r="AP494" s="31">
        <f>IFERROR(VLOOKUP(C494,kolo31!$C$6:$H$118,6,0),0)</f>
        <v>0</v>
      </c>
      <c r="AQ494" s="34">
        <f>IFERROR(VLOOKUP(C494,kolo32!$C$6:$H$200,6,0),0)</f>
        <v>0</v>
      </c>
      <c r="AR494" s="35">
        <f t="array" ref="AR494">SUM(LARGE(AJ494:AQ494,{1,2,3,4,5}))</f>
        <v>0</v>
      </c>
      <c r="AS494" s="36">
        <f t="shared" si="16"/>
        <v>0</v>
      </c>
    </row>
    <row r="495" spans="1:45" ht="20.399999999999999" hidden="1">
      <c r="A495" s="18">
        <f t="shared" si="13"/>
        <v>1</v>
      </c>
      <c r="B495" s="19" t="s">
        <v>47</v>
      </c>
      <c r="C495" s="20">
        <f>Popis!A500</f>
        <v>0</v>
      </c>
      <c r="D495" s="21">
        <f>Popis!B500</f>
        <v>0</v>
      </c>
      <c r="E495" s="22" t="str">
        <f t="shared" si="14"/>
        <v>u</v>
      </c>
      <c r="F495" s="23" t="str">
        <f>Popis!E500</f>
        <v>un</v>
      </c>
      <c r="G495" s="24" t="s">
        <v>48</v>
      </c>
      <c r="H495" s="25">
        <f t="shared" si="15"/>
        <v>1</v>
      </c>
      <c r="I495" s="26">
        <f>IFERROR(VLOOKUP(C495,kolo1!$C$8:$H$133,6,0),0)</f>
        <v>0</v>
      </c>
      <c r="J495" s="27">
        <f>IFERROR(VLOOKUP(C495,kolo2!$C$8:$H$199,6,0),0)</f>
        <v>0</v>
      </c>
      <c r="K495" s="27">
        <f>IFERROR(VLOOKUP(C495,kolo3!$C$7:$H$169,6,0),0)</f>
        <v>0</v>
      </c>
      <c r="L495" s="27">
        <f>IFERROR(VLOOKUP(C495,kolo4!$C$6:$H$171,6,0),0)</f>
        <v>0</v>
      </c>
      <c r="M495" s="27">
        <f>IFERROR(VLOOKUP(C495,kolo5!$C$6:$H$150,6,0),0)</f>
        <v>0</v>
      </c>
      <c r="N495" s="27">
        <f>IFERROR(VLOOKUP(C495,kolo6!$C$6:$H$153,6,0),0)</f>
        <v>0</v>
      </c>
      <c r="O495" s="27">
        <f>IFERROR(VLOOKUP(C495,kolo7!$C$6:$H$64,6,0),0)</f>
        <v>0</v>
      </c>
      <c r="P495" s="28">
        <f>IFERROR(VLOOKUP(C495,kolo8!$C$6:$H$134,6,0),0)</f>
        <v>0</v>
      </c>
      <c r="Q495" s="29">
        <f t="array" ref="Q495">SUM(LARGE(I495:P495,{1,2,3,4,5}))</f>
        <v>0</v>
      </c>
      <c r="R495" s="30">
        <f>IFERROR(VLOOKUP(C495,kolo9!$C$6:$H$200,6,0),0)</f>
        <v>0</v>
      </c>
      <c r="S495" s="27">
        <f>IFERROR(VLOOKUP(C495,kolo10!$C$6:$H$103,6,0),0)</f>
        <v>0</v>
      </c>
      <c r="T495" s="27">
        <f>IFERROR(VLOOKUP(C495,kolo11!$C$6:$H$154,6,0),0)</f>
        <v>0</v>
      </c>
      <c r="U495" s="31">
        <f>IFERROR(VLOOKUP(C495,kolo12!$C$6:$H$153,6,0),0)</f>
        <v>0</v>
      </c>
      <c r="V495" s="31">
        <f>IFERROR(VLOOKUP(C495,kolo13!$C$6:$H$151,6,0),0)</f>
        <v>0</v>
      </c>
      <c r="W495" s="31">
        <f>IFERROR(VLOOKUP(C495,kolo14!$C$6:$H$137,6,0),0)</f>
        <v>0</v>
      </c>
      <c r="X495" s="31">
        <f>IFERROR(VLOOKUP(C495,kolo15!$C$6:$H$149,6,0),0)</f>
        <v>0</v>
      </c>
      <c r="Y495" s="32">
        <f>IFERROR(VLOOKUP(C495,kolo16!$C$6:$H$155,6,0),0)</f>
        <v>0</v>
      </c>
      <c r="Z495" s="33">
        <f t="array" ref="Z495">SUM(LARGE(R495:Y495,{1,2,3,4,5}))</f>
        <v>0</v>
      </c>
      <c r="AA495" s="30">
        <f>IFERROR(VLOOKUP(C495,kolo17!$C$6:$H$151,6,0),0)</f>
        <v>0</v>
      </c>
      <c r="AB495" s="27">
        <f>IFERROR(VLOOKUP(C495,kolo18!$C$6:$H$157,6,0),0)</f>
        <v>0</v>
      </c>
      <c r="AC495" s="27">
        <f>IFERROR(VLOOKUP(C495,kolo19!$C$6:$H$150,6,0),0)</f>
        <v>0</v>
      </c>
      <c r="AD495" s="31">
        <f>IFERROR(VLOOKUP(C495,kolo20!$C$6:$H$145,6,0),0)</f>
        <v>0</v>
      </c>
      <c r="AE495" s="31">
        <f>IFERROR(VLOOKUP(C495,kolo21!$C$6:$H$152,6,0),0)</f>
        <v>0</v>
      </c>
      <c r="AF495" s="31">
        <f>IFERROR(VLOOKUP(C495,kolo22!$C$6:$H$151,6,0),0)</f>
        <v>0</v>
      </c>
      <c r="AG495" s="31">
        <f>IFERROR(VLOOKUP(C495,kolo23!$C$6:$H$118,6,0),0)</f>
        <v>0</v>
      </c>
      <c r="AH495" s="32">
        <f>IFERROR(VLOOKUP(C495,kolo24!$C$6:$H$143,6,0),0)</f>
        <v>0</v>
      </c>
      <c r="AI495" s="33">
        <f t="array" ref="AI495">SUM(LARGE(AA495:AH495,{1,2,3,4,5}))</f>
        <v>0</v>
      </c>
      <c r="AJ495" s="30">
        <f>IFERROR(VLOOKUP(C495,kolo25!$C$6:$H$200,6,0),0)</f>
        <v>0</v>
      </c>
      <c r="AK495" s="27">
        <f>IFERROR(VLOOKUP(C495,kolo26!$C$6:$H$200,6,0),0)</f>
        <v>0</v>
      </c>
      <c r="AL495" s="27">
        <f>IFERROR(VLOOKUP(C495,kolo27!$C$6:$H$200,6,0),0)</f>
        <v>0</v>
      </c>
      <c r="AM495" s="31">
        <f>IFERROR(VLOOKUP(C495,kolo28!$C$6:$H$200,6,0),0)</f>
        <v>0</v>
      </c>
      <c r="AN495" s="31">
        <f>IFERROR(VLOOKUP(C495,kolo29!$C$6:$H$159,6,0),0)</f>
        <v>0</v>
      </c>
      <c r="AO495" s="31">
        <f>IFERROR(VLOOKUP(C495,kolo30!$C$6:$H$75,6,0),0)</f>
        <v>0</v>
      </c>
      <c r="AP495" s="31">
        <f>IFERROR(VLOOKUP(C495,kolo31!$C$6:$H$118,6,0),0)</f>
        <v>0</v>
      </c>
      <c r="AQ495" s="34">
        <f>IFERROR(VLOOKUP(C495,kolo32!$C$6:$H$200,6,0),0)</f>
        <v>0</v>
      </c>
      <c r="AR495" s="35">
        <f t="array" ref="AR495">SUM(LARGE(AJ495:AQ495,{1,2,3,4,5}))</f>
        <v>0</v>
      </c>
      <c r="AS495" s="36">
        <f t="shared" si="16"/>
        <v>0</v>
      </c>
    </row>
    <row r="496" spans="1:45" ht="20.399999999999999" hidden="1">
      <c r="A496" s="18">
        <f t="shared" si="13"/>
        <v>1</v>
      </c>
      <c r="B496" s="19" t="s">
        <v>47</v>
      </c>
      <c r="C496" s="20">
        <f>Popis!A501</f>
        <v>0</v>
      </c>
      <c r="D496" s="21">
        <f>Popis!B501</f>
        <v>0</v>
      </c>
      <c r="E496" s="22" t="str">
        <f t="shared" si="14"/>
        <v>u</v>
      </c>
      <c r="F496" s="23" t="str">
        <f>Popis!E501</f>
        <v>un</v>
      </c>
      <c r="G496" s="24" t="s">
        <v>48</v>
      </c>
      <c r="H496" s="25">
        <f t="shared" si="15"/>
        <v>1</v>
      </c>
      <c r="I496" s="26">
        <f>IFERROR(VLOOKUP(C496,kolo1!$C$8:$H$133,6,0),0)</f>
        <v>0</v>
      </c>
      <c r="J496" s="27">
        <f>IFERROR(VLOOKUP(C496,kolo2!$C$8:$H$199,6,0),0)</f>
        <v>0</v>
      </c>
      <c r="K496" s="27">
        <f>IFERROR(VLOOKUP(C496,kolo3!$C$7:$H$169,6,0),0)</f>
        <v>0</v>
      </c>
      <c r="L496" s="27">
        <f>IFERROR(VLOOKUP(C496,kolo4!$C$6:$H$171,6,0),0)</f>
        <v>0</v>
      </c>
      <c r="M496" s="27">
        <f>IFERROR(VLOOKUP(C496,kolo5!$C$6:$H$150,6,0),0)</f>
        <v>0</v>
      </c>
      <c r="N496" s="27">
        <f>IFERROR(VLOOKUP(C496,kolo6!$C$6:$H$153,6,0),0)</f>
        <v>0</v>
      </c>
      <c r="O496" s="27">
        <f>IFERROR(VLOOKUP(C496,kolo7!$C$6:$H$64,6,0),0)</f>
        <v>0</v>
      </c>
      <c r="P496" s="28">
        <f>IFERROR(VLOOKUP(C496,kolo8!$C$6:$H$134,6,0),0)</f>
        <v>0</v>
      </c>
      <c r="Q496" s="29">
        <f t="array" ref="Q496">SUM(LARGE(I496:P496,{1,2,3,4,5}))</f>
        <v>0</v>
      </c>
      <c r="R496" s="30">
        <f>IFERROR(VLOOKUP(C496,kolo9!$C$6:$H$200,6,0),0)</f>
        <v>0</v>
      </c>
      <c r="S496" s="27">
        <f>IFERROR(VLOOKUP(C496,kolo10!$C$6:$H$103,6,0),0)</f>
        <v>0</v>
      </c>
      <c r="T496" s="27">
        <f>IFERROR(VLOOKUP(C496,kolo11!$C$6:$H$154,6,0),0)</f>
        <v>0</v>
      </c>
      <c r="U496" s="31">
        <f>IFERROR(VLOOKUP(C496,kolo12!$C$6:$H$153,6,0),0)</f>
        <v>0</v>
      </c>
      <c r="V496" s="31">
        <f>IFERROR(VLOOKUP(C496,kolo13!$C$6:$H$151,6,0),0)</f>
        <v>0</v>
      </c>
      <c r="W496" s="31">
        <f>IFERROR(VLOOKUP(C496,kolo14!$C$6:$H$137,6,0),0)</f>
        <v>0</v>
      </c>
      <c r="X496" s="31">
        <f>IFERROR(VLOOKUP(C496,kolo15!$C$6:$H$149,6,0),0)</f>
        <v>0</v>
      </c>
      <c r="Y496" s="32">
        <f>IFERROR(VLOOKUP(C496,kolo16!$C$6:$H$155,6,0),0)</f>
        <v>0</v>
      </c>
      <c r="Z496" s="33">
        <f t="array" ref="Z496">SUM(LARGE(R496:Y496,{1,2,3,4,5}))</f>
        <v>0</v>
      </c>
      <c r="AA496" s="30">
        <f>IFERROR(VLOOKUP(C496,kolo17!$C$6:$H$151,6,0),0)</f>
        <v>0</v>
      </c>
      <c r="AB496" s="27">
        <f>IFERROR(VLOOKUP(C496,kolo18!$C$6:$H$157,6,0),0)</f>
        <v>0</v>
      </c>
      <c r="AC496" s="27">
        <f>IFERROR(VLOOKUP(C496,kolo19!$C$6:$H$150,6,0),0)</f>
        <v>0</v>
      </c>
      <c r="AD496" s="31">
        <f>IFERROR(VLOOKUP(C496,kolo20!$C$6:$H$145,6,0),0)</f>
        <v>0</v>
      </c>
      <c r="AE496" s="31">
        <f>IFERROR(VLOOKUP(C496,kolo21!$C$6:$H$152,6,0),0)</f>
        <v>0</v>
      </c>
      <c r="AF496" s="31">
        <f>IFERROR(VLOOKUP(C496,kolo22!$C$6:$H$151,6,0),0)</f>
        <v>0</v>
      </c>
      <c r="AG496" s="31">
        <f>IFERROR(VLOOKUP(C496,kolo23!$C$6:$H$118,6,0),0)</f>
        <v>0</v>
      </c>
      <c r="AH496" s="32">
        <f>IFERROR(VLOOKUP(C496,kolo24!$C$6:$H$143,6,0),0)</f>
        <v>0</v>
      </c>
      <c r="AI496" s="33">
        <f t="array" ref="AI496">SUM(LARGE(AA496:AH496,{1,2,3,4,5}))</f>
        <v>0</v>
      </c>
      <c r="AJ496" s="30">
        <f>IFERROR(VLOOKUP(C496,kolo25!$C$6:$H$200,6,0),0)</f>
        <v>0</v>
      </c>
      <c r="AK496" s="27">
        <f>IFERROR(VLOOKUP(C496,kolo26!$C$6:$H$200,6,0),0)</f>
        <v>0</v>
      </c>
      <c r="AL496" s="27">
        <f>IFERROR(VLOOKUP(C496,kolo27!$C$6:$H$200,6,0),0)</f>
        <v>0</v>
      </c>
      <c r="AM496" s="31">
        <f>IFERROR(VLOOKUP(C496,kolo28!$C$6:$H$200,6,0),0)</f>
        <v>0</v>
      </c>
      <c r="AN496" s="31">
        <f>IFERROR(VLOOKUP(C496,kolo29!$C$6:$H$159,6,0),0)</f>
        <v>0</v>
      </c>
      <c r="AO496" s="31">
        <f>IFERROR(VLOOKUP(C496,kolo30!$C$6:$H$75,6,0),0)</f>
        <v>0</v>
      </c>
      <c r="AP496" s="31">
        <f>IFERROR(VLOOKUP(C496,kolo31!$C$6:$H$118,6,0),0)</f>
        <v>0</v>
      </c>
      <c r="AQ496" s="34">
        <f>IFERROR(VLOOKUP(C496,kolo32!$C$6:$H$200,6,0),0)</f>
        <v>0</v>
      </c>
      <c r="AR496" s="35">
        <f t="array" ref="AR496">SUM(LARGE(AJ496:AQ496,{1,2,3,4,5}))</f>
        <v>0</v>
      </c>
      <c r="AS496" s="36">
        <f t="shared" si="16"/>
        <v>0</v>
      </c>
    </row>
    <row r="497" spans="1:45" ht="20.399999999999999" hidden="1">
      <c r="A497" s="18">
        <f t="shared" si="13"/>
        <v>1</v>
      </c>
      <c r="B497" s="19" t="s">
        <v>47</v>
      </c>
      <c r="C497" s="20">
        <f>Popis!A502</f>
        <v>0</v>
      </c>
      <c r="D497" s="21">
        <f>Popis!B502</f>
        <v>0</v>
      </c>
      <c r="E497" s="22" t="str">
        <f t="shared" si="14"/>
        <v>u</v>
      </c>
      <c r="F497" s="23" t="str">
        <f>Popis!E502</f>
        <v>un</v>
      </c>
      <c r="G497" s="24" t="s">
        <v>48</v>
      </c>
      <c r="H497" s="25">
        <f t="shared" si="15"/>
        <v>1</v>
      </c>
      <c r="I497" s="26">
        <f>IFERROR(VLOOKUP(C497,kolo1!$C$8:$H$133,6,0),0)</f>
        <v>0</v>
      </c>
      <c r="J497" s="27">
        <f>IFERROR(VLOOKUP(C497,kolo2!$C$8:$H$199,6,0),0)</f>
        <v>0</v>
      </c>
      <c r="K497" s="27">
        <f>IFERROR(VLOOKUP(C497,kolo3!$C$7:$H$169,6,0),0)</f>
        <v>0</v>
      </c>
      <c r="L497" s="27">
        <f>IFERROR(VLOOKUP(C497,kolo4!$C$6:$H$171,6,0),0)</f>
        <v>0</v>
      </c>
      <c r="M497" s="27">
        <f>IFERROR(VLOOKUP(C497,kolo5!$C$6:$H$150,6,0),0)</f>
        <v>0</v>
      </c>
      <c r="N497" s="27">
        <f>IFERROR(VLOOKUP(C497,kolo6!$C$6:$H$153,6,0),0)</f>
        <v>0</v>
      </c>
      <c r="O497" s="27">
        <f>IFERROR(VLOOKUP(C497,kolo7!$C$6:$H$64,6,0),0)</f>
        <v>0</v>
      </c>
      <c r="P497" s="28">
        <f>IFERROR(VLOOKUP(C497,kolo8!$C$6:$H$134,6,0),0)</f>
        <v>0</v>
      </c>
      <c r="Q497" s="29">
        <f t="array" ref="Q497">SUM(LARGE(I497:P497,{1,2,3,4,5}))</f>
        <v>0</v>
      </c>
      <c r="R497" s="30">
        <f>IFERROR(VLOOKUP(C497,kolo9!$C$6:$H$200,6,0),0)</f>
        <v>0</v>
      </c>
      <c r="S497" s="27">
        <f>IFERROR(VLOOKUP(C497,kolo10!$C$6:$H$103,6,0),0)</f>
        <v>0</v>
      </c>
      <c r="T497" s="27">
        <f>IFERROR(VLOOKUP(C497,kolo11!$C$6:$H$154,6,0),0)</f>
        <v>0</v>
      </c>
      <c r="U497" s="31">
        <f>IFERROR(VLOOKUP(C497,kolo12!$C$6:$H$153,6,0),0)</f>
        <v>0</v>
      </c>
      <c r="V497" s="31">
        <f>IFERROR(VLOOKUP(C497,kolo13!$C$6:$H$151,6,0),0)</f>
        <v>0</v>
      </c>
      <c r="W497" s="31">
        <f>IFERROR(VLOOKUP(C497,kolo14!$C$6:$H$137,6,0),0)</f>
        <v>0</v>
      </c>
      <c r="X497" s="31">
        <f>IFERROR(VLOOKUP(C497,kolo15!$C$6:$H$149,6,0),0)</f>
        <v>0</v>
      </c>
      <c r="Y497" s="32">
        <f>IFERROR(VLOOKUP(C497,kolo16!$C$6:$H$155,6,0),0)</f>
        <v>0</v>
      </c>
      <c r="Z497" s="33">
        <f t="array" ref="Z497">SUM(LARGE(R497:Y497,{1,2,3,4,5}))</f>
        <v>0</v>
      </c>
      <c r="AA497" s="30">
        <f>IFERROR(VLOOKUP(C497,kolo17!$C$6:$H$151,6,0),0)</f>
        <v>0</v>
      </c>
      <c r="AB497" s="27">
        <f>IFERROR(VLOOKUP(C497,kolo18!$C$6:$H$157,6,0),0)</f>
        <v>0</v>
      </c>
      <c r="AC497" s="27">
        <f>IFERROR(VLOOKUP(C497,kolo19!$C$6:$H$150,6,0),0)</f>
        <v>0</v>
      </c>
      <c r="AD497" s="31">
        <f>IFERROR(VLOOKUP(C497,kolo20!$C$6:$H$145,6,0),0)</f>
        <v>0</v>
      </c>
      <c r="AE497" s="31">
        <f>IFERROR(VLOOKUP(C497,kolo21!$C$6:$H$152,6,0),0)</f>
        <v>0</v>
      </c>
      <c r="AF497" s="31">
        <f>IFERROR(VLOOKUP(C497,kolo22!$C$6:$H$151,6,0),0)</f>
        <v>0</v>
      </c>
      <c r="AG497" s="31">
        <f>IFERROR(VLOOKUP(C497,kolo23!$C$6:$H$118,6,0),0)</f>
        <v>0</v>
      </c>
      <c r="AH497" s="32">
        <f>IFERROR(VLOOKUP(C497,kolo24!$C$6:$H$143,6,0),0)</f>
        <v>0</v>
      </c>
      <c r="AI497" s="33">
        <f t="array" ref="AI497">SUM(LARGE(AA497:AH497,{1,2,3,4,5}))</f>
        <v>0</v>
      </c>
      <c r="AJ497" s="30">
        <f>IFERROR(VLOOKUP(C497,kolo25!$C$6:$H$200,6,0),0)</f>
        <v>0</v>
      </c>
      <c r="AK497" s="27">
        <f>IFERROR(VLOOKUP(C497,kolo26!$C$6:$H$200,6,0),0)</f>
        <v>0</v>
      </c>
      <c r="AL497" s="27">
        <f>IFERROR(VLOOKUP(C497,kolo27!$C$6:$H$200,6,0),0)</f>
        <v>0</v>
      </c>
      <c r="AM497" s="31">
        <f>IFERROR(VLOOKUP(C497,kolo28!$C$6:$H$200,6,0),0)</f>
        <v>0</v>
      </c>
      <c r="AN497" s="31">
        <f>IFERROR(VLOOKUP(C497,kolo29!$C$6:$H$159,6,0),0)</f>
        <v>0</v>
      </c>
      <c r="AO497" s="31">
        <f>IFERROR(VLOOKUP(C497,kolo30!$C$6:$H$75,6,0),0)</f>
        <v>0</v>
      </c>
      <c r="AP497" s="31">
        <f>IFERROR(VLOOKUP(C497,kolo31!$C$6:$H$118,6,0),0)</f>
        <v>0</v>
      </c>
      <c r="AQ497" s="34">
        <f>IFERROR(VLOOKUP(C497,kolo32!$C$6:$H$200,6,0),0)</f>
        <v>0</v>
      </c>
      <c r="AR497" s="35">
        <f t="array" ref="AR497">SUM(LARGE(AJ497:AQ497,{1,2,3,4,5}))</f>
        <v>0</v>
      </c>
      <c r="AS497" s="36">
        <f t="shared" si="16"/>
        <v>0</v>
      </c>
    </row>
    <row r="498" spans="1:45" ht="20.399999999999999" hidden="1">
      <c r="A498" s="18">
        <f t="shared" si="13"/>
        <v>1</v>
      </c>
      <c r="B498" s="19" t="s">
        <v>47</v>
      </c>
      <c r="C498" s="20">
        <f>Popis!A503</f>
        <v>0</v>
      </c>
      <c r="D498" s="21">
        <f>Popis!B503</f>
        <v>0</v>
      </c>
      <c r="E498" s="22" t="str">
        <f t="shared" si="14"/>
        <v>u</v>
      </c>
      <c r="F498" s="23" t="str">
        <f>Popis!E503</f>
        <v>un</v>
      </c>
      <c r="G498" s="24" t="s">
        <v>48</v>
      </c>
      <c r="H498" s="25">
        <f t="shared" si="15"/>
        <v>1</v>
      </c>
      <c r="I498" s="26">
        <f>IFERROR(VLOOKUP(C498,kolo1!$C$8:$H$133,6,0),0)</f>
        <v>0</v>
      </c>
      <c r="J498" s="27">
        <f>IFERROR(VLOOKUP(C498,kolo2!$C$8:$H$199,6,0),0)</f>
        <v>0</v>
      </c>
      <c r="K498" s="27">
        <f>IFERROR(VLOOKUP(C498,kolo3!$C$7:$H$169,6,0),0)</f>
        <v>0</v>
      </c>
      <c r="L498" s="27">
        <f>IFERROR(VLOOKUP(C498,kolo4!$C$6:$H$171,6,0),0)</f>
        <v>0</v>
      </c>
      <c r="M498" s="27">
        <f>IFERROR(VLOOKUP(C498,kolo5!$C$6:$H$150,6,0),0)</f>
        <v>0</v>
      </c>
      <c r="N498" s="27">
        <f>IFERROR(VLOOKUP(C498,kolo6!$C$6:$H$153,6,0),0)</f>
        <v>0</v>
      </c>
      <c r="O498" s="27">
        <f>IFERROR(VLOOKUP(C498,kolo7!$C$6:$H$64,6,0),0)</f>
        <v>0</v>
      </c>
      <c r="P498" s="28">
        <f>IFERROR(VLOOKUP(C498,kolo8!$C$6:$H$134,6,0),0)</f>
        <v>0</v>
      </c>
      <c r="Q498" s="29">
        <f t="array" ref="Q498">SUM(LARGE(I498:P498,{1,2,3,4,5}))</f>
        <v>0</v>
      </c>
      <c r="R498" s="30">
        <f>IFERROR(VLOOKUP(C498,kolo9!$C$6:$H$200,6,0),0)</f>
        <v>0</v>
      </c>
      <c r="S498" s="27">
        <f>IFERROR(VLOOKUP(C498,kolo10!$C$6:$H$103,6,0),0)</f>
        <v>0</v>
      </c>
      <c r="T498" s="27">
        <f>IFERROR(VLOOKUP(C498,kolo11!$C$6:$H$154,6,0),0)</f>
        <v>0</v>
      </c>
      <c r="U498" s="31">
        <f>IFERROR(VLOOKUP(C498,kolo12!$C$6:$H$153,6,0),0)</f>
        <v>0</v>
      </c>
      <c r="V498" s="31">
        <f>IFERROR(VLOOKUP(C498,kolo13!$C$6:$H$151,6,0),0)</f>
        <v>0</v>
      </c>
      <c r="W498" s="31">
        <f>IFERROR(VLOOKUP(C498,kolo14!$C$6:$H$137,6,0),0)</f>
        <v>0</v>
      </c>
      <c r="X498" s="31">
        <f>IFERROR(VLOOKUP(C498,kolo15!$C$6:$H$149,6,0),0)</f>
        <v>0</v>
      </c>
      <c r="Y498" s="32">
        <f>IFERROR(VLOOKUP(C498,kolo16!$C$6:$H$155,6,0),0)</f>
        <v>0</v>
      </c>
      <c r="Z498" s="33">
        <f t="array" ref="Z498">SUM(LARGE(R498:Y498,{1,2,3,4,5}))</f>
        <v>0</v>
      </c>
      <c r="AA498" s="30">
        <f>IFERROR(VLOOKUP(C498,kolo17!$C$6:$H$151,6,0),0)</f>
        <v>0</v>
      </c>
      <c r="AB498" s="27">
        <f>IFERROR(VLOOKUP(C498,kolo18!$C$6:$H$157,6,0),0)</f>
        <v>0</v>
      </c>
      <c r="AC498" s="27">
        <f>IFERROR(VLOOKUP(C498,kolo19!$C$6:$H$150,6,0),0)</f>
        <v>0</v>
      </c>
      <c r="AD498" s="31">
        <f>IFERROR(VLOOKUP(C498,kolo20!$C$6:$H$145,6,0),0)</f>
        <v>0</v>
      </c>
      <c r="AE498" s="31">
        <f>IFERROR(VLOOKUP(C498,kolo21!$C$6:$H$152,6,0),0)</f>
        <v>0</v>
      </c>
      <c r="AF498" s="31">
        <f>IFERROR(VLOOKUP(C498,kolo22!$C$6:$H$151,6,0),0)</f>
        <v>0</v>
      </c>
      <c r="AG498" s="31">
        <f>IFERROR(VLOOKUP(C498,kolo23!$C$6:$H$118,6,0),0)</f>
        <v>0</v>
      </c>
      <c r="AH498" s="32">
        <f>IFERROR(VLOOKUP(C498,kolo24!$C$6:$H$143,6,0),0)</f>
        <v>0</v>
      </c>
      <c r="AI498" s="33">
        <f t="array" ref="AI498">SUM(LARGE(AA498:AH498,{1,2,3,4,5}))</f>
        <v>0</v>
      </c>
      <c r="AJ498" s="30">
        <f>IFERROR(VLOOKUP(C498,kolo25!$C$6:$H$200,6,0),0)</f>
        <v>0</v>
      </c>
      <c r="AK498" s="27">
        <f>IFERROR(VLOOKUP(C498,kolo26!$C$6:$H$200,6,0),0)</f>
        <v>0</v>
      </c>
      <c r="AL498" s="27">
        <f>IFERROR(VLOOKUP(C498,kolo27!$C$6:$H$200,6,0),0)</f>
        <v>0</v>
      </c>
      <c r="AM498" s="31">
        <f>IFERROR(VLOOKUP(C498,kolo28!$C$6:$H$200,6,0),0)</f>
        <v>0</v>
      </c>
      <c r="AN498" s="31">
        <f>IFERROR(VLOOKUP(C498,kolo29!$C$6:$H$159,6,0),0)</f>
        <v>0</v>
      </c>
      <c r="AO498" s="31">
        <f>IFERROR(VLOOKUP(C498,kolo30!$C$6:$H$75,6,0),0)</f>
        <v>0</v>
      </c>
      <c r="AP498" s="31">
        <f>IFERROR(VLOOKUP(C498,kolo31!$C$6:$H$118,6,0),0)</f>
        <v>0</v>
      </c>
      <c r="AQ498" s="34">
        <f>IFERROR(VLOOKUP(C498,kolo32!$C$6:$H$200,6,0),0)</f>
        <v>0</v>
      </c>
      <c r="AR498" s="35">
        <f t="array" ref="AR498">SUM(LARGE(AJ498:AQ498,{1,2,3,4,5}))</f>
        <v>0</v>
      </c>
      <c r="AS498" s="36">
        <f t="shared" si="16"/>
        <v>0</v>
      </c>
    </row>
    <row r="499" spans="1:45" ht="20.399999999999999" hidden="1">
      <c r="A499" s="18">
        <f t="shared" si="13"/>
        <v>1</v>
      </c>
      <c r="B499" s="19" t="s">
        <v>47</v>
      </c>
      <c r="C499" s="20">
        <f>Popis!A504</f>
        <v>0</v>
      </c>
      <c r="D499" s="21">
        <f>Popis!B504</f>
        <v>0</v>
      </c>
      <c r="E499" s="22" t="str">
        <f t="shared" si="14"/>
        <v>u</v>
      </c>
      <c r="F499" s="23" t="str">
        <f>Popis!E504</f>
        <v>un</v>
      </c>
      <c r="G499" s="24" t="s">
        <v>48</v>
      </c>
      <c r="H499" s="25">
        <f t="shared" si="15"/>
        <v>1</v>
      </c>
      <c r="I499" s="26">
        <f>IFERROR(VLOOKUP(C499,kolo1!$C$8:$H$133,6,0),0)</f>
        <v>0</v>
      </c>
      <c r="J499" s="27">
        <f>IFERROR(VLOOKUP(C499,kolo2!$C$8:$H$199,6,0),0)</f>
        <v>0</v>
      </c>
      <c r="K499" s="27">
        <f>IFERROR(VLOOKUP(C499,kolo3!$C$7:$H$169,6,0),0)</f>
        <v>0</v>
      </c>
      <c r="L499" s="27">
        <f>IFERROR(VLOOKUP(C499,kolo4!$C$6:$H$171,6,0),0)</f>
        <v>0</v>
      </c>
      <c r="M499" s="27">
        <f>IFERROR(VLOOKUP(C499,kolo5!$C$6:$H$150,6,0),0)</f>
        <v>0</v>
      </c>
      <c r="N499" s="27">
        <f>IFERROR(VLOOKUP(C499,kolo6!$C$6:$H$153,6,0),0)</f>
        <v>0</v>
      </c>
      <c r="O499" s="27">
        <f>IFERROR(VLOOKUP(C499,kolo7!$C$6:$H$64,6,0),0)</f>
        <v>0</v>
      </c>
      <c r="P499" s="28">
        <f>IFERROR(VLOOKUP(C499,kolo8!$C$6:$H$134,6,0),0)</f>
        <v>0</v>
      </c>
      <c r="Q499" s="29">
        <f t="array" ref="Q499">SUM(LARGE(I499:P499,{1,2,3,4,5}))</f>
        <v>0</v>
      </c>
      <c r="R499" s="30">
        <f>IFERROR(VLOOKUP(C499,kolo9!$C$6:$H$200,6,0),0)</f>
        <v>0</v>
      </c>
      <c r="S499" s="27">
        <f>IFERROR(VLOOKUP(C499,kolo10!$C$6:$H$103,6,0),0)</f>
        <v>0</v>
      </c>
      <c r="T499" s="27">
        <f>IFERROR(VLOOKUP(C499,kolo11!$C$6:$H$154,6,0),0)</f>
        <v>0</v>
      </c>
      <c r="U499" s="31">
        <f>IFERROR(VLOOKUP(C499,kolo12!$C$6:$H$153,6,0),0)</f>
        <v>0</v>
      </c>
      <c r="V499" s="31">
        <f>IFERROR(VLOOKUP(C499,kolo13!$C$6:$H$151,6,0),0)</f>
        <v>0</v>
      </c>
      <c r="W499" s="31">
        <f>IFERROR(VLOOKUP(C499,kolo14!$C$6:$H$137,6,0),0)</f>
        <v>0</v>
      </c>
      <c r="X499" s="31">
        <f>IFERROR(VLOOKUP(C499,kolo15!$C$6:$H$149,6,0),0)</f>
        <v>0</v>
      </c>
      <c r="Y499" s="32">
        <f>IFERROR(VLOOKUP(C499,kolo16!$C$6:$H$155,6,0),0)</f>
        <v>0</v>
      </c>
      <c r="Z499" s="33">
        <f t="array" ref="Z499">SUM(LARGE(R499:Y499,{1,2,3,4,5}))</f>
        <v>0</v>
      </c>
      <c r="AA499" s="30">
        <f>IFERROR(VLOOKUP(C499,kolo17!$C$6:$H$151,6,0),0)</f>
        <v>0</v>
      </c>
      <c r="AB499" s="27">
        <f>IFERROR(VLOOKUP(C499,kolo18!$C$6:$H$157,6,0),0)</f>
        <v>0</v>
      </c>
      <c r="AC499" s="27">
        <f>IFERROR(VLOOKUP(C499,kolo19!$C$6:$H$150,6,0),0)</f>
        <v>0</v>
      </c>
      <c r="AD499" s="31">
        <f>IFERROR(VLOOKUP(C499,kolo20!$C$6:$H$145,6,0),0)</f>
        <v>0</v>
      </c>
      <c r="AE499" s="31">
        <f>IFERROR(VLOOKUP(C499,kolo21!$C$6:$H$152,6,0),0)</f>
        <v>0</v>
      </c>
      <c r="AF499" s="31">
        <f>IFERROR(VLOOKUP(C499,kolo22!$C$6:$H$151,6,0),0)</f>
        <v>0</v>
      </c>
      <c r="AG499" s="31">
        <f>IFERROR(VLOOKUP(C499,kolo23!$C$6:$H$118,6,0),0)</f>
        <v>0</v>
      </c>
      <c r="AH499" s="32">
        <f>IFERROR(VLOOKUP(C499,kolo24!$C$6:$H$143,6,0),0)</f>
        <v>0</v>
      </c>
      <c r="AI499" s="33">
        <f t="array" ref="AI499">SUM(LARGE(AA499:AH499,{1,2,3,4,5}))</f>
        <v>0</v>
      </c>
      <c r="AJ499" s="30">
        <f>IFERROR(VLOOKUP(C499,kolo25!$C$6:$H$200,6,0),0)</f>
        <v>0</v>
      </c>
      <c r="AK499" s="27">
        <f>IFERROR(VLOOKUP(C499,kolo26!$C$6:$H$200,6,0),0)</f>
        <v>0</v>
      </c>
      <c r="AL499" s="27">
        <f>IFERROR(VLOOKUP(C499,kolo27!$C$6:$H$200,6,0),0)</f>
        <v>0</v>
      </c>
      <c r="AM499" s="31">
        <f>IFERROR(VLOOKUP(C499,kolo28!$C$6:$H$200,6,0),0)</f>
        <v>0</v>
      </c>
      <c r="AN499" s="31">
        <f>IFERROR(VLOOKUP(C499,kolo29!$C$6:$H$159,6,0),0)</f>
        <v>0</v>
      </c>
      <c r="AO499" s="31">
        <f>IFERROR(VLOOKUP(C499,kolo30!$C$6:$H$75,6,0),0)</f>
        <v>0</v>
      </c>
      <c r="AP499" s="31">
        <f>IFERROR(VLOOKUP(C499,kolo31!$C$6:$H$118,6,0),0)</f>
        <v>0</v>
      </c>
      <c r="AQ499" s="34">
        <f>IFERROR(VLOOKUP(C499,kolo32!$C$6:$H$200,6,0),0)</f>
        <v>0</v>
      </c>
      <c r="AR499" s="35">
        <f t="array" ref="AR499">SUM(LARGE(AJ499:AQ499,{1,2,3,4,5}))</f>
        <v>0</v>
      </c>
      <c r="AS499" s="36">
        <f t="shared" si="16"/>
        <v>0</v>
      </c>
    </row>
    <row r="500" spans="1:45" ht="20.399999999999999" hidden="1">
      <c r="A500" s="18">
        <f t="shared" si="13"/>
        <v>1</v>
      </c>
      <c r="B500" s="19" t="s">
        <v>47</v>
      </c>
      <c r="C500" s="20">
        <f>Popis!A505</f>
        <v>0</v>
      </c>
      <c r="D500" s="21">
        <f>Popis!B505</f>
        <v>0</v>
      </c>
      <c r="E500" s="22" t="str">
        <f t="shared" si="14"/>
        <v>u</v>
      </c>
      <c r="F500" s="23" t="str">
        <f>Popis!E505</f>
        <v>un</v>
      </c>
      <c r="G500" s="24" t="s">
        <v>48</v>
      </c>
      <c r="H500" s="25">
        <f t="shared" si="15"/>
        <v>1</v>
      </c>
      <c r="I500" s="26">
        <f>IFERROR(VLOOKUP(C500,kolo1!$C$8:$H$133,6,0),0)</f>
        <v>0</v>
      </c>
      <c r="J500" s="27">
        <f>IFERROR(VLOOKUP(C500,kolo2!$C$8:$H$199,6,0),0)</f>
        <v>0</v>
      </c>
      <c r="K500" s="27">
        <f>IFERROR(VLOOKUP(C500,kolo3!$C$7:$H$169,6,0),0)</f>
        <v>0</v>
      </c>
      <c r="L500" s="27">
        <f>IFERROR(VLOOKUP(C500,kolo4!$C$6:$H$171,6,0),0)</f>
        <v>0</v>
      </c>
      <c r="M500" s="27">
        <f>IFERROR(VLOOKUP(C500,kolo5!$C$6:$H$150,6,0),0)</f>
        <v>0</v>
      </c>
      <c r="N500" s="27">
        <f>IFERROR(VLOOKUP(C500,kolo6!$C$6:$H$153,6,0),0)</f>
        <v>0</v>
      </c>
      <c r="O500" s="27">
        <f>IFERROR(VLOOKUP(C500,kolo7!$C$6:$H$64,6,0),0)</f>
        <v>0</v>
      </c>
      <c r="P500" s="28">
        <f>IFERROR(VLOOKUP(C500,kolo8!$C$6:$H$134,6,0),0)</f>
        <v>0</v>
      </c>
      <c r="Q500" s="29">
        <f t="array" ref="Q500">SUM(LARGE(I500:P500,{1,2,3,4,5}))</f>
        <v>0</v>
      </c>
      <c r="R500" s="30">
        <f>IFERROR(VLOOKUP(C500,kolo9!$C$6:$H$200,6,0),0)</f>
        <v>0</v>
      </c>
      <c r="S500" s="27">
        <f>IFERROR(VLOOKUP(C500,kolo10!$C$6:$H$103,6,0),0)</f>
        <v>0</v>
      </c>
      <c r="T500" s="27">
        <f>IFERROR(VLOOKUP(C500,kolo11!$C$6:$H$154,6,0),0)</f>
        <v>0</v>
      </c>
      <c r="U500" s="31">
        <f>IFERROR(VLOOKUP(C500,kolo12!$C$6:$H$153,6,0),0)</f>
        <v>0</v>
      </c>
      <c r="V500" s="31">
        <f>IFERROR(VLOOKUP(C500,kolo13!$C$6:$H$151,6,0),0)</f>
        <v>0</v>
      </c>
      <c r="W500" s="31">
        <f>IFERROR(VLOOKUP(C500,kolo14!$C$6:$H$137,6,0),0)</f>
        <v>0</v>
      </c>
      <c r="X500" s="31">
        <f>IFERROR(VLOOKUP(C500,kolo15!$C$6:$H$149,6,0),0)</f>
        <v>0</v>
      </c>
      <c r="Y500" s="32">
        <f>IFERROR(VLOOKUP(C500,kolo16!$C$6:$H$155,6,0),0)</f>
        <v>0</v>
      </c>
      <c r="Z500" s="33">
        <f t="array" ref="Z500">SUM(LARGE(R500:Y500,{1,2,3,4,5}))</f>
        <v>0</v>
      </c>
      <c r="AA500" s="30">
        <f>IFERROR(VLOOKUP(C500,kolo17!$C$6:$H$151,6,0),0)</f>
        <v>0</v>
      </c>
      <c r="AB500" s="27">
        <f>IFERROR(VLOOKUP(C500,kolo18!$C$6:$H$157,6,0),0)</f>
        <v>0</v>
      </c>
      <c r="AC500" s="27">
        <f>IFERROR(VLOOKUP(C500,kolo19!$C$6:$H$150,6,0),0)</f>
        <v>0</v>
      </c>
      <c r="AD500" s="31">
        <f>IFERROR(VLOOKUP(C500,kolo20!$C$6:$H$145,6,0),0)</f>
        <v>0</v>
      </c>
      <c r="AE500" s="31">
        <f>IFERROR(VLOOKUP(C500,kolo21!$C$6:$H$152,6,0),0)</f>
        <v>0</v>
      </c>
      <c r="AF500" s="31">
        <f>IFERROR(VLOOKUP(C500,kolo22!$C$6:$H$151,6,0),0)</f>
        <v>0</v>
      </c>
      <c r="AG500" s="31">
        <f>IFERROR(VLOOKUP(C500,kolo23!$C$6:$H$118,6,0),0)</f>
        <v>0</v>
      </c>
      <c r="AH500" s="32">
        <f>IFERROR(VLOOKUP(C500,kolo24!$C$6:$H$143,6,0),0)</f>
        <v>0</v>
      </c>
      <c r="AI500" s="33">
        <f t="array" ref="AI500">SUM(LARGE(AA500:AH500,{1,2,3,4,5}))</f>
        <v>0</v>
      </c>
      <c r="AJ500" s="30">
        <f>IFERROR(VLOOKUP(C500,kolo25!$C$6:$H$200,6,0),0)</f>
        <v>0</v>
      </c>
      <c r="AK500" s="27">
        <f>IFERROR(VLOOKUP(C500,kolo26!$C$6:$H$200,6,0),0)</f>
        <v>0</v>
      </c>
      <c r="AL500" s="27">
        <f>IFERROR(VLOOKUP(C500,kolo27!$C$6:$H$200,6,0),0)</f>
        <v>0</v>
      </c>
      <c r="AM500" s="31">
        <f>IFERROR(VLOOKUP(C500,kolo28!$C$6:$H$200,6,0),0)</f>
        <v>0</v>
      </c>
      <c r="AN500" s="31">
        <f>IFERROR(VLOOKUP(C500,kolo29!$C$6:$H$159,6,0),0)</f>
        <v>0</v>
      </c>
      <c r="AO500" s="31">
        <f>IFERROR(VLOOKUP(C500,kolo30!$C$6:$H$75,6,0),0)</f>
        <v>0</v>
      </c>
      <c r="AP500" s="31">
        <f>IFERROR(VLOOKUP(C500,kolo31!$C$6:$H$118,6,0),0)</f>
        <v>0</v>
      </c>
      <c r="AQ500" s="34">
        <f>IFERROR(VLOOKUP(C500,kolo32!$C$6:$H$200,6,0),0)</f>
        <v>0</v>
      </c>
      <c r="AR500" s="35">
        <f t="array" ref="AR500">SUM(LARGE(AJ500:AQ500,{1,2,3,4,5}))</f>
        <v>0</v>
      </c>
      <c r="AS500" s="36">
        <f t="shared" si="16"/>
        <v>0</v>
      </c>
    </row>
    <row r="501" spans="1:45" ht="20.399999999999999" hidden="1">
      <c r="A501" s="18">
        <f t="shared" si="13"/>
        <v>1</v>
      </c>
      <c r="B501" s="19" t="s">
        <v>47</v>
      </c>
      <c r="C501" s="20">
        <f>Popis!A506</f>
        <v>0</v>
      </c>
      <c r="D501" s="21">
        <f>Popis!B506</f>
        <v>0</v>
      </c>
      <c r="E501" s="22" t="str">
        <f t="shared" si="14"/>
        <v>u</v>
      </c>
      <c r="F501" s="23" t="str">
        <f>Popis!E506</f>
        <v>un</v>
      </c>
      <c r="G501" s="24" t="s">
        <v>48</v>
      </c>
      <c r="H501" s="25">
        <f t="shared" si="15"/>
        <v>1</v>
      </c>
      <c r="I501" s="26">
        <f>IFERROR(VLOOKUP(C501,kolo1!$C$8:$H$133,6,0),0)</f>
        <v>0</v>
      </c>
      <c r="J501" s="27">
        <f>IFERROR(VLOOKUP(C501,kolo2!$C$8:$H$199,6,0),0)</f>
        <v>0</v>
      </c>
      <c r="K501" s="27">
        <f>IFERROR(VLOOKUP(C501,kolo3!$C$7:$H$169,6,0),0)</f>
        <v>0</v>
      </c>
      <c r="L501" s="27">
        <f>IFERROR(VLOOKUP(C501,kolo4!$C$6:$H$171,6,0),0)</f>
        <v>0</v>
      </c>
      <c r="M501" s="27">
        <f>IFERROR(VLOOKUP(C501,kolo5!$C$6:$H$150,6,0),0)</f>
        <v>0</v>
      </c>
      <c r="N501" s="27">
        <f>IFERROR(VLOOKUP(C501,kolo6!$C$6:$H$153,6,0),0)</f>
        <v>0</v>
      </c>
      <c r="O501" s="27">
        <f>IFERROR(VLOOKUP(C501,kolo7!$C$6:$H$64,6,0),0)</f>
        <v>0</v>
      </c>
      <c r="P501" s="28">
        <f>IFERROR(VLOOKUP(C501,kolo8!$C$6:$H$134,6,0),0)</f>
        <v>0</v>
      </c>
      <c r="Q501" s="29">
        <f t="array" ref="Q501">SUM(LARGE(I501:P501,{1,2,3,4,5}))</f>
        <v>0</v>
      </c>
      <c r="R501" s="30">
        <f>IFERROR(VLOOKUP(C501,kolo9!$C$6:$H$200,6,0),0)</f>
        <v>0</v>
      </c>
      <c r="S501" s="27">
        <f>IFERROR(VLOOKUP(C501,kolo10!$C$6:$H$103,6,0),0)</f>
        <v>0</v>
      </c>
      <c r="T501" s="27">
        <f>IFERROR(VLOOKUP(C501,kolo11!$C$6:$H$154,6,0),0)</f>
        <v>0</v>
      </c>
      <c r="U501" s="31">
        <f>IFERROR(VLOOKUP(C501,kolo12!$C$6:$H$153,6,0),0)</f>
        <v>0</v>
      </c>
      <c r="V501" s="31">
        <f>IFERROR(VLOOKUP(C501,kolo13!$C$6:$H$151,6,0),0)</f>
        <v>0</v>
      </c>
      <c r="W501" s="31">
        <f>IFERROR(VLOOKUP(C501,kolo14!$C$6:$H$137,6,0),0)</f>
        <v>0</v>
      </c>
      <c r="X501" s="31">
        <f>IFERROR(VLOOKUP(C501,kolo15!$C$6:$H$149,6,0),0)</f>
        <v>0</v>
      </c>
      <c r="Y501" s="32">
        <f>IFERROR(VLOOKUP(C501,kolo16!$C$6:$H$155,6,0),0)</f>
        <v>0</v>
      </c>
      <c r="Z501" s="33">
        <f t="array" ref="Z501">SUM(LARGE(R501:Y501,{1,2,3,4,5}))</f>
        <v>0</v>
      </c>
      <c r="AA501" s="30">
        <f>IFERROR(VLOOKUP(C501,kolo17!$C$6:$H$151,6,0),0)</f>
        <v>0</v>
      </c>
      <c r="AB501" s="27">
        <f>IFERROR(VLOOKUP(C501,kolo18!$C$6:$H$157,6,0),0)</f>
        <v>0</v>
      </c>
      <c r="AC501" s="27">
        <f>IFERROR(VLOOKUP(C501,kolo19!$C$6:$H$150,6,0),0)</f>
        <v>0</v>
      </c>
      <c r="AD501" s="31">
        <f>IFERROR(VLOOKUP(C501,kolo20!$C$6:$H$145,6,0),0)</f>
        <v>0</v>
      </c>
      <c r="AE501" s="31">
        <f>IFERROR(VLOOKUP(C501,kolo21!$C$6:$H$152,6,0),0)</f>
        <v>0</v>
      </c>
      <c r="AF501" s="31">
        <f>IFERROR(VLOOKUP(C501,kolo22!$C$6:$H$151,6,0),0)</f>
        <v>0</v>
      </c>
      <c r="AG501" s="31">
        <f>IFERROR(VLOOKUP(C501,kolo23!$C$6:$H$118,6,0),0)</f>
        <v>0</v>
      </c>
      <c r="AH501" s="32">
        <f>IFERROR(VLOOKUP(C501,kolo24!$C$6:$H$143,6,0),0)</f>
        <v>0</v>
      </c>
      <c r="AI501" s="33">
        <f t="array" ref="AI501">SUM(LARGE(AA501:AH501,{1,2,3,4,5}))</f>
        <v>0</v>
      </c>
      <c r="AJ501" s="30">
        <f>IFERROR(VLOOKUP(C501,kolo25!$C$6:$H$200,6,0),0)</f>
        <v>0</v>
      </c>
      <c r="AK501" s="27">
        <f>IFERROR(VLOOKUP(C501,kolo26!$C$6:$H$200,6,0),0)</f>
        <v>0</v>
      </c>
      <c r="AL501" s="27">
        <f>IFERROR(VLOOKUP(C501,kolo27!$C$6:$H$200,6,0),0)</f>
        <v>0</v>
      </c>
      <c r="AM501" s="31">
        <f>IFERROR(VLOOKUP(C501,kolo28!$C$6:$H$200,6,0),0)</f>
        <v>0</v>
      </c>
      <c r="AN501" s="31">
        <f>IFERROR(VLOOKUP(C501,kolo29!$C$6:$H$159,6,0),0)</f>
        <v>0</v>
      </c>
      <c r="AO501" s="31">
        <f>IFERROR(VLOOKUP(C501,kolo30!$C$6:$H$75,6,0),0)</f>
        <v>0</v>
      </c>
      <c r="AP501" s="31">
        <f>IFERROR(VLOOKUP(C501,kolo31!$C$6:$H$118,6,0),0)</f>
        <v>0</v>
      </c>
      <c r="AQ501" s="34">
        <f>IFERROR(VLOOKUP(C501,kolo32!$C$6:$H$200,6,0),0)</f>
        <v>0</v>
      </c>
      <c r="AR501" s="35">
        <f t="array" ref="AR501">SUM(LARGE(AJ501:AQ501,{1,2,3,4,5}))</f>
        <v>0</v>
      </c>
      <c r="AS501" s="36">
        <f t="shared" si="16"/>
        <v>0</v>
      </c>
    </row>
    <row r="502" spans="1:45" ht="20.399999999999999" hidden="1">
      <c r="A502" s="18">
        <f t="shared" si="13"/>
        <v>1</v>
      </c>
      <c r="B502" s="19" t="s">
        <v>47</v>
      </c>
      <c r="C502" s="20">
        <f>Popis!A507</f>
        <v>0</v>
      </c>
      <c r="D502" s="21">
        <f>Popis!B507</f>
        <v>0</v>
      </c>
      <c r="E502" s="22" t="str">
        <f t="shared" si="14"/>
        <v>u</v>
      </c>
      <c r="F502" s="23" t="str">
        <f>Popis!E507</f>
        <v>un</v>
      </c>
      <c r="G502" s="24" t="s">
        <v>48</v>
      </c>
      <c r="H502" s="25">
        <f t="shared" si="15"/>
        <v>1</v>
      </c>
      <c r="I502" s="26">
        <f>IFERROR(VLOOKUP(C502,kolo1!$C$8:$H$133,6,0),0)</f>
        <v>0</v>
      </c>
      <c r="J502" s="27">
        <f>IFERROR(VLOOKUP(C502,kolo2!$C$8:$H$199,6,0),0)</f>
        <v>0</v>
      </c>
      <c r="K502" s="27">
        <f>IFERROR(VLOOKUP(C502,kolo3!$C$7:$H$169,6,0),0)</f>
        <v>0</v>
      </c>
      <c r="L502" s="27">
        <f>IFERROR(VLOOKUP(C502,kolo4!$C$6:$H$171,6,0),0)</f>
        <v>0</v>
      </c>
      <c r="M502" s="27">
        <f>IFERROR(VLOOKUP(C502,kolo5!$C$6:$H$150,6,0),0)</f>
        <v>0</v>
      </c>
      <c r="N502" s="27">
        <f>IFERROR(VLOOKUP(C502,kolo6!$C$6:$H$153,6,0),0)</f>
        <v>0</v>
      </c>
      <c r="O502" s="27">
        <f>IFERROR(VLOOKUP(C502,kolo7!$C$6:$H$64,6,0),0)</f>
        <v>0</v>
      </c>
      <c r="P502" s="28">
        <f>IFERROR(VLOOKUP(C502,kolo8!$C$6:$H$134,6,0),0)</f>
        <v>0</v>
      </c>
      <c r="Q502" s="29">
        <f t="array" ref="Q502">SUM(LARGE(I502:P502,{1,2,3,4,5}))</f>
        <v>0</v>
      </c>
      <c r="R502" s="30">
        <f>IFERROR(VLOOKUP(C502,kolo9!$C$6:$H$200,6,0),0)</f>
        <v>0</v>
      </c>
      <c r="S502" s="27">
        <f>IFERROR(VLOOKUP(C502,kolo10!$C$6:$H$103,6,0),0)</f>
        <v>0</v>
      </c>
      <c r="T502" s="27">
        <f>IFERROR(VLOOKUP(C502,kolo11!$C$6:$H$154,6,0),0)</f>
        <v>0</v>
      </c>
      <c r="U502" s="31">
        <f>IFERROR(VLOOKUP(C502,kolo12!$C$6:$H$153,6,0),0)</f>
        <v>0</v>
      </c>
      <c r="V502" s="31">
        <f>IFERROR(VLOOKUP(C502,kolo13!$C$6:$H$151,6,0),0)</f>
        <v>0</v>
      </c>
      <c r="W502" s="31">
        <f>IFERROR(VLOOKUP(C502,kolo14!$C$6:$H$137,6,0),0)</f>
        <v>0</v>
      </c>
      <c r="X502" s="31">
        <f>IFERROR(VLOOKUP(C502,kolo15!$C$6:$H$149,6,0),0)</f>
        <v>0</v>
      </c>
      <c r="Y502" s="32">
        <f>IFERROR(VLOOKUP(C502,kolo16!$C$6:$H$155,6,0),0)</f>
        <v>0</v>
      </c>
      <c r="Z502" s="33">
        <f t="array" ref="Z502">SUM(LARGE(R502:Y502,{1,2,3,4,5}))</f>
        <v>0</v>
      </c>
      <c r="AA502" s="30">
        <f>IFERROR(VLOOKUP(C502,kolo17!$C$6:$H$151,6,0),0)</f>
        <v>0</v>
      </c>
      <c r="AB502" s="27">
        <f>IFERROR(VLOOKUP(C502,kolo18!$C$6:$H$157,6,0),0)</f>
        <v>0</v>
      </c>
      <c r="AC502" s="27">
        <f>IFERROR(VLOOKUP(C502,kolo19!$C$6:$H$150,6,0),0)</f>
        <v>0</v>
      </c>
      <c r="AD502" s="31">
        <f>IFERROR(VLOOKUP(C502,kolo20!$C$6:$H$145,6,0),0)</f>
        <v>0</v>
      </c>
      <c r="AE502" s="31">
        <f>IFERROR(VLOOKUP(C502,kolo21!$C$6:$H$152,6,0),0)</f>
        <v>0</v>
      </c>
      <c r="AF502" s="31">
        <f>IFERROR(VLOOKUP(C502,kolo22!$C$6:$H$151,6,0),0)</f>
        <v>0</v>
      </c>
      <c r="AG502" s="31">
        <f>IFERROR(VLOOKUP(C502,kolo23!$C$6:$H$118,6,0),0)</f>
        <v>0</v>
      </c>
      <c r="AH502" s="32">
        <f>IFERROR(VLOOKUP(C502,kolo24!$C$6:$H$143,6,0),0)</f>
        <v>0</v>
      </c>
      <c r="AI502" s="33">
        <f t="array" ref="AI502">SUM(LARGE(AA502:AH502,{1,2,3,4,5}))</f>
        <v>0</v>
      </c>
      <c r="AJ502" s="30">
        <f>IFERROR(VLOOKUP(C502,kolo25!$C$6:$H$200,6,0),0)</f>
        <v>0</v>
      </c>
      <c r="AK502" s="27">
        <f>IFERROR(VLOOKUP(C502,kolo26!$C$6:$H$200,6,0),0)</f>
        <v>0</v>
      </c>
      <c r="AL502" s="27">
        <f>IFERROR(VLOOKUP(C502,kolo27!$C$6:$H$200,6,0),0)</f>
        <v>0</v>
      </c>
      <c r="AM502" s="31">
        <f>IFERROR(VLOOKUP(C502,kolo28!$C$6:$H$200,6,0),0)</f>
        <v>0</v>
      </c>
      <c r="AN502" s="31">
        <f>IFERROR(VLOOKUP(C502,kolo29!$C$6:$H$159,6,0),0)</f>
        <v>0</v>
      </c>
      <c r="AO502" s="31">
        <f>IFERROR(VLOOKUP(C502,kolo30!$C$6:$H$75,6,0),0)</f>
        <v>0</v>
      </c>
      <c r="AP502" s="31">
        <f>IFERROR(VLOOKUP(C502,kolo31!$C$6:$H$118,6,0),0)</f>
        <v>0</v>
      </c>
      <c r="AQ502" s="34">
        <f>IFERROR(VLOOKUP(C502,kolo32!$C$6:$H$200,6,0),0)</f>
        <v>0</v>
      </c>
      <c r="AR502" s="35">
        <f t="array" ref="AR502">SUM(LARGE(AJ502:AQ502,{1,2,3,4,5}))</f>
        <v>0</v>
      </c>
      <c r="AS502" s="36">
        <f t="shared" si="16"/>
        <v>0</v>
      </c>
    </row>
    <row r="503" spans="1:45" ht="20.399999999999999" hidden="1">
      <c r="A503" s="18">
        <f t="shared" si="13"/>
        <v>1</v>
      </c>
      <c r="B503" s="19" t="s">
        <v>47</v>
      </c>
      <c r="C503" s="20">
        <f>Popis!A508</f>
        <v>0</v>
      </c>
      <c r="D503" s="21">
        <f>Popis!B508</f>
        <v>0</v>
      </c>
      <c r="E503" s="22" t="str">
        <f t="shared" si="14"/>
        <v>u</v>
      </c>
      <c r="F503" s="23" t="str">
        <f>Popis!E508</f>
        <v>un</v>
      </c>
      <c r="G503" s="24" t="s">
        <v>48</v>
      </c>
      <c r="H503" s="25">
        <f t="shared" si="15"/>
        <v>1</v>
      </c>
      <c r="I503" s="26">
        <f>IFERROR(VLOOKUP(C503,kolo1!$C$8:$H$133,6,0),0)</f>
        <v>0</v>
      </c>
      <c r="J503" s="27">
        <f>IFERROR(VLOOKUP(C503,kolo2!$C$8:$H$199,6,0),0)</f>
        <v>0</v>
      </c>
      <c r="K503" s="27">
        <f>IFERROR(VLOOKUP(C503,kolo3!$C$7:$H$169,6,0),0)</f>
        <v>0</v>
      </c>
      <c r="L503" s="27">
        <f>IFERROR(VLOOKUP(C503,kolo4!$C$6:$H$171,6,0),0)</f>
        <v>0</v>
      </c>
      <c r="M503" s="27">
        <f>IFERROR(VLOOKUP(C503,kolo5!$C$6:$H$150,6,0),0)</f>
        <v>0</v>
      </c>
      <c r="N503" s="27">
        <f>IFERROR(VLOOKUP(C503,kolo6!$C$6:$H$153,6,0),0)</f>
        <v>0</v>
      </c>
      <c r="O503" s="27">
        <f>IFERROR(VLOOKUP(C503,kolo7!$C$6:$H$64,6,0),0)</f>
        <v>0</v>
      </c>
      <c r="P503" s="28">
        <f>IFERROR(VLOOKUP(C503,kolo8!$C$6:$H$134,6,0),0)</f>
        <v>0</v>
      </c>
      <c r="Q503" s="29">
        <f t="array" ref="Q503">SUM(LARGE(I503:P503,{1,2,3,4,5}))</f>
        <v>0</v>
      </c>
      <c r="R503" s="30">
        <f>IFERROR(VLOOKUP(C503,kolo9!$C$6:$H$200,6,0),0)</f>
        <v>0</v>
      </c>
      <c r="S503" s="27">
        <f>IFERROR(VLOOKUP(C503,kolo10!$C$6:$H$103,6,0),0)</f>
        <v>0</v>
      </c>
      <c r="T503" s="27">
        <f>IFERROR(VLOOKUP(C503,kolo11!$C$6:$H$154,6,0),0)</f>
        <v>0</v>
      </c>
      <c r="U503" s="31">
        <f>IFERROR(VLOOKUP(C503,kolo12!$C$6:$H$153,6,0),0)</f>
        <v>0</v>
      </c>
      <c r="V503" s="31">
        <f>IFERROR(VLOOKUP(C503,kolo13!$C$6:$H$151,6,0),0)</f>
        <v>0</v>
      </c>
      <c r="W503" s="31">
        <f>IFERROR(VLOOKUP(C503,kolo14!$C$6:$H$137,6,0),0)</f>
        <v>0</v>
      </c>
      <c r="X503" s="31">
        <f>IFERROR(VLOOKUP(C503,kolo15!$C$6:$H$149,6,0),0)</f>
        <v>0</v>
      </c>
      <c r="Y503" s="32">
        <f>IFERROR(VLOOKUP(C503,kolo16!$C$6:$H$155,6,0),0)</f>
        <v>0</v>
      </c>
      <c r="Z503" s="33">
        <f t="array" ref="Z503">SUM(LARGE(R503:Y503,{1,2,3,4,5}))</f>
        <v>0</v>
      </c>
      <c r="AA503" s="30">
        <f>IFERROR(VLOOKUP(C503,kolo17!$C$6:$H$151,6,0),0)</f>
        <v>0</v>
      </c>
      <c r="AB503" s="27">
        <f>IFERROR(VLOOKUP(C503,kolo18!$C$6:$H$157,6,0),0)</f>
        <v>0</v>
      </c>
      <c r="AC503" s="27">
        <f>IFERROR(VLOOKUP(C503,kolo19!$C$6:$H$150,6,0),0)</f>
        <v>0</v>
      </c>
      <c r="AD503" s="31">
        <f>IFERROR(VLOOKUP(C503,kolo20!$C$6:$H$145,6,0),0)</f>
        <v>0</v>
      </c>
      <c r="AE503" s="31">
        <f>IFERROR(VLOOKUP(C503,kolo21!$C$6:$H$152,6,0),0)</f>
        <v>0</v>
      </c>
      <c r="AF503" s="31">
        <f>IFERROR(VLOOKUP(C503,kolo22!$C$6:$H$151,6,0),0)</f>
        <v>0</v>
      </c>
      <c r="AG503" s="31">
        <f>IFERROR(VLOOKUP(C503,kolo23!$C$6:$H$118,6,0),0)</f>
        <v>0</v>
      </c>
      <c r="AH503" s="32">
        <f>IFERROR(VLOOKUP(C503,kolo24!$C$6:$H$143,6,0),0)</f>
        <v>0</v>
      </c>
      <c r="AI503" s="33">
        <f t="array" ref="AI503">SUM(LARGE(AA503:AH503,{1,2,3,4,5}))</f>
        <v>0</v>
      </c>
      <c r="AJ503" s="30">
        <f>IFERROR(VLOOKUP(C503,kolo25!$C$6:$H$200,6,0),0)</f>
        <v>0</v>
      </c>
      <c r="AK503" s="27">
        <f>IFERROR(VLOOKUP(C503,kolo26!$C$6:$H$200,6,0),0)</f>
        <v>0</v>
      </c>
      <c r="AL503" s="27">
        <f>IFERROR(VLOOKUP(C503,kolo27!$C$6:$H$200,6,0),0)</f>
        <v>0</v>
      </c>
      <c r="AM503" s="31">
        <f>IFERROR(VLOOKUP(C503,kolo28!$C$6:$H$200,6,0),0)</f>
        <v>0</v>
      </c>
      <c r="AN503" s="31">
        <f>IFERROR(VLOOKUP(C503,kolo29!$C$6:$H$159,6,0),0)</f>
        <v>0</v>
      </c>
      <c r="AO503" s="31">
        <f>IFERROR(VLOOKUP(C503,kolo30!$C$6:$H$75,6,0),0)</f>
        <v>0</v>
      </c>
      <c r="AP503" s="31">
        <f>IFERROR(VLOOKUP(C503,kolo31!$C$6:$H$118,6,0),0)</f>
        <v>0</v>
      </c>
      <c r="AQ503" s="34">
        <f>IFERROR(VLOOKUP(C503,kolo32!$C$6:$H$200,6,0),0)</f>
        <v>0</v>
      </c>
      <c r="AR503" s="35">
        <f t="array" ref="AR503">SUM(LARGE(AJ503:AQ503,{1,2,3,4,5}))</f>
        <v>0</v>
      </c>
      <c r="AS503" s="36">
        <f t="shared" si="16"/>
        <v>0</v>
      </c>
    </row>
    <row r="504" spans="1:45" ht="20.399999999999999" hidden="1">
      <c r="A504" s="18">
        <f t="shared" si="13"/>
        <v>1</v>
      </c>
      <c r="B504" s="19" t="s">
        <v>47</v>
      </c>
      <c r="C504" s="20">
        <f>Popis!A509</f>
        <v>0</v>
      </c>
      <c r="D504" s="21">
        <f>Popis!B509</f>
        <v>0</v>
      </c>
      <c r="E504" s="22" t="str">
        <f t="shared" si="14"/>
        <v>u</v>
      </c>
      <c r="F504" s="23" t="str">
        <f>Popis!E509</f>
        <v>un</v>
      </c>
      <c r="G504" s="24" t="s">
        <v>48</v>
      </c>
      <c r="H504" s="25">
        <f t="shared" si="15"/>
        <v>1</v>
      </c>
      <c r="I504" s="26">
        <f>IFERROR(VLOOKUP(C504,kolo1!$C$8:$H$133,6,0),0)</f>
        <v>0</v>
      </c>
      <c r="J504" s="27">
        <f>IFERROR(VLOOKUP(C504,kolo2!$C$8:$H$199,6,0),0)</f>
        <v>0</v>
      </c>
      <c r="K504" s="27">
        <f>IFERROR(VLOOKUP(C504,kolo3!$C$7:$H$169,6,0),0)</f>
        <v>0</v>
      </c>
      <c r="L504" s="27">
        <f>IFERROR(VLOOKUP(C504,kolo4!$C$6:$H$171,6,0),0)</f>
        <v>0</v>
      </c>
      <c r="M504" s="27">
        <f>IFERROR(VLOOKUP(C504,kolo5!$C$6:$H$150,6,0),0)</f>
        <v>0</v>
      </c>
      <c r="N504" s="27">
        <f>IFERROR(VLOOKUP(C504,kolo6!$C$6:$H$153,6,0),0)</f>
        <v>0</v>
      </c>
      <c r="O504" s="27">
        <f>IFERROR(VLOOKUP(C504,kolo7!$C$6:$H$64,6,0),0)</f>
        <v>0</v>
      </c>
      <c r="P504" s="28">
        <f>IFERROR(VLOOKUP(C504,kolo8!$C$6:$H$134,6,0),0)</f>
        <v>0</v>
      </c>
      <c r="Q504" s="29">
        <f t="array" ref="Q504">SUM(LARGE(I504:P504,{1,2,3,4,5}))</f>
        <v>0</v>
      </c>
      <c r="R504" s="30">
        <f>IFERROR(VLOOKUP(C504,kolo9!$C$6:$H$200,6,0),0)</f>
        <v>0</v>
      </c>
      <c r="S504" s="27">
        <f>IFERROR(VLOOKUP(C504,kolo10!$C$6:$H$103,6,0),0)</f>
        <v>0</v>
      </c>
      <c r="T504" s="27">
        <f>IFERROR(VLOOKUP(C504,kolo11!$C$6:$H$154,6,0),0)</f>
        <v>0</v>
      </c>
      <c r="U504" s="31">
        <f>IFERROR(VLOOKUP(C504,kolo12!$C$6:$H$153,6,0),0)</f>
        <v>0</v>
      </c>
      <c r="V504" s="31">
        <f>IFERROR(VLOOKUP(C504,kolo13!$C$6:$H$151,6,0),0)</f>
        <v>0</v>
      </c>
      <c r="W504" s="31">
        <f>IFERROR(VLOOKUP(C504,kolo14!$C$6:$H$137,6,0),0)</f>
        <v>0</v>
      </c>
      <c r="X504" s="31">
        <f>IFERROR(VLOOKUP(C504,kolo15!$C$6:$H$149,6,0),0)</f>
        <v>0</v>
      </c>
      <c r="Y504" s="32">
        <f>IFERROR(VLOOKUP(C504,kolo16!$C$6:$H$155,6,0),0)</f>
        <v>0</v>
      </c>
      <c r="Z504" s="33">
        <f t="array" ref="Z504">SUM(LARGE(R504:Y504,{1,2,3,4,5}))</f>
        <v>0</v>
      </c>
      <c r="AA504" s="30">
        <f>IFERROR(VLOOKUP(C504,kolo17!$C$6:$H$151,6,0),0)</f>
        <v>0</v>
      </c>
      <c r="AB504" s="27">
        <f>IFERROR(VLOOKUP(C504,kolo18!$C$6:$H$157,6,0),0)</f>
        <v>0</v>
      </c>
      <c r="AC504" s="27">
        <f>IFERROR(VLOOKUP(C504,kolo19!$C$6:$H$150,6,0),0)</f>
        <v>0</v>
      </c>
      <c r="AD504" s="31">
        <f>IFERROR(VLOOKUP(C504,kolo20!$C$6:$H$145,6,0),0)</f>
        <v>0</v>
      </c>
      <c r="AE504" s="31">
        <f>IFERROR(VLOOKUP(C504,kolo21!$C$6:$H$152,6,0),0)</f>
        <v>0</v>
      </c>
      <c r="AF504" s="31">
        <f>IFERROR(VLOOKUP(C504,kolo22!$C$6:$H$151,6,0),0)</f>
        <v>0</v>
      </c>
      <c r="AG504" s="31">
        <f>IFERROR(VLOOKUP(C504,kolo23!$C$6:$H$118,6,0),0)</f>
        <v>0</v>
      </c>
      <c r="AH504" s="32">
        <f>IFERROR(VLOOKUP(C504,kolo24!$C$6:$H$143,6,0),0)</f>
        <v>0</v>
      </c>
      <c r="AI504" s="33">
        <f t="array" ref="AI504">SUM(LARGE(AA504:AH504,{1,2,3,4,5}))</f>
        <v>0</v>
      </c>
      <c r="AJ504" s="30">
        <f>IFERROR(VLOOKUP(C504,kolo25!$C$6:$H$200,6,0),0)</f>
        <v>0</v>
      </c>
      <c r="AK504" s="27">
        <f>IFERROR(VLOOKUP(C504,kolo26!$C$6:$H$200,6,0),0)</f>
        <v>0</v>
      </c>
      <c r="AL504" s="27">
        <f>IFERROR(VLOOKUP(C504,kolo27!$C$6:$H$200,6,0),0)</f>
        <v>0</v>
      </c>
      <c r="AM504" s="31">
        <f>IFERROR(VLOOKUP(C504,kolo28!$C$6:$H$200,6,0),0)</f>
        <v>0</v>
      </c>
      <c r="AN504" s="31">
        <f>IFERROR(VLOOKUP(C504,kolo29!$C$6:$H$159,6,0),0)</f>
        <v>0</v>
      </c>
      <c r="AO504" s="31">
        <f>IFERROR(VLOOKUP(C504,kolo30!$C$6:$H$75,6,0),0)</f>
        <v>0</v>
      </c>
      <c r="AP504" s="31">
        <f>IFERROR(VLOOKUP(C504,kolo31!$C$6:$H$118,6,0),0)</f>
        <v>0</v>
      </c>
      <c r="AQ504" s="34">
        <f>IFERROR(VLOOKUP(C504,kolo32!$C$6:$H$200,6,0),0)</f>
        <v>0</v>
      </c>
      <c r="AR504" s="35">
        <f t="array" ref="AR504">SUM(LARGE(AJ504:AQ504,{1,2,3,4,5}))</f>
        <v>0</v>
      </c>
      <c r="AS504" s="36">
        <f t="shared" si="16"/>
        <v>0</v>
      </c>
    </row>
    <row r="505" spans="1:45" ht="20.399999999999999" hidden="1">
      <c r="A505" s="18">
        <f t="shared" si="13"/>
        <v>1</v>
      </c>
      <c r="B505" s="19" t="s">
        <v>47</v>
      </c>
      <c r="C505" s="20">
        <f>Popis!A510</f>
        <v>0</v>
      </c>
      <c r="D505" s="21">
        <f>Popis!B510</f>
        <v>0</v>
      </c>
      <c r="E505" s="22" t="str">
        <f t="shared" si="14"/>
        <v>u</v>
      </c>
      <c r="F505" s="23" t="str">
        <f>Popis!E510</f>
        <v>un</v>
      </c>
      <c r="G505" s="24" t="s">
        <v>48</v>
      </c>
      <c r="H505" s="25">
        <f t="shared" si="15"/>
        <v>1</v>
      </c>
      <c r="I505" s="26">
        <f>IFERROR(VLOOKUP(C505,kolo1!$C$8:$H$133,6,0),0)</f>
        <v>0</v>
      </c>
      <c r="J505" s="27">
        <f>IFERROR(VLOOKUP(C505,kolo2!$C$8:$H$199,6,0),0)</f>
        <v>0</v>
      </c>
      <c r="K505" s="27">
        <f>IFERROR(VLOOKUP(C505,kolo3!$C$7:$H$169,6,0),0)</f>
        <v>0</v>
      </c>
      <c r="L505" s="27">
        <f>IFERROR(VLOOKUP(C505,kolo4!$C$6:$H$171,6,0),0)</f>
        <v>0</v>
      </c>
      <c r="M505" s="27">
        <f>IFERROR(VLOOKUP(C505,kolo5!$C$6:$H$150,6,0),0)</f>
        <v>0</v>
      </c>
      <c r="N505" s="27">
        <f>IFERROR(VLOOKUP(C505,kolo6!$C$6:$H$153,6,0),0)</f>
        <v>0</v>
      </c>
      <c r="O505" s="27">
        <f>IFERROR(VLOOKUP(C505,kolo7!$C$6:$H$64,6,0),0)</f>
        <v>0</v>
      </c>
      <c r="P505" s="28">
        <f>IFERROR(VLOOKUP(C505,kolo8!$C$6:$H$134,6,0),0)</f>
        <v>0</v>
      </c>
      <c r="Q505" s="29">
        <f t="array" ref="Q505">SUM(LARGE(I505:P505,{1,2,3,4,5}))</f>
        <v>0</v>
      </c>
      <c r="R505" s="30">
        <f>IFERROR(VLOOKUP(C505,kolo9!$C$6:$H$200,6,0),0)</f>
        <v>0</v>
      </c>
      <c r="S505" s="27">
        <f>IFERROR(VLOOKUP(C505,kolo10!$C$6:$H$103,6,0),0)</f>
        <v>0</v>
      </c>
      <c r="T505" s="27">
        <f>IFERROR(VLOOKUP(C505,kolo11!$C$6:$H$154,6,0),0)</f>
        <v>0</v>
      </c>
      <c r="U505" s="31">
        <f>IFERROR(VLOOKUP(C505,kolo12!$C$6:$H$153,6,0),0)</f>
        <v>0</v>
      </c>
      <c r="V505" s="31">
        <f>IFERROR(VLOOKUP(C505,kolo13!$C$6:$H$151,6,0),0)</f>
        <v>0</v>
      </c>
      <c r="W505" s="31">
        <f>IFERROR(VLOOKUP(C505,kolo14!$C$6:$H$137,6,0),0)</f>
        <v>0</v>
      </c>
      <c r="X505" s="31">
        <f>IFERROR(VLOOKUP(C505,kolo15!$C$6:$H$149,6,0),0)</f>
        <v>0</v>
      </c>
      <c r="Y505" s="32">
        <f>IFERROR(VLOOKUP(C505,kolo16!$C$6:$H$155,6,0),0)</f>
        <v>0</v>
      </c>
      <c r="Z505" s="33">
        <f t="array" ref="Z505">SUM(LARGE(R505:Y505,{1,2,3,4,5}))</f>
        <v>0</v>
      </c>
      <c r="AA505" s="30">
        <f>IFERROR(VLOOKUP(C505,kolo17!$C$6:$H$151,6,0),0)</f>
        <v>0</v>
      </c>
      <c r="AB505" s="27">
        <f>IFERROR(VLOOKUP(C505,kolo18!$C$6:$H$157,6,0),0)</f>
        <v>0</v>
      </c>
      <c r="AC505" s="27">
        <f>IFERROR(VLOOKUP(C505,kolo19!$C$6:$H$150,6,0),0)</f>
        <v>0</v>
      </c>
      <c r="AD505" s="31">
        <f>IFERROR(VLOOKUP(C505,kolo20!$C$6:$H$145,6,0),0)</f>
        <v>0</v>
      </c>
      <c r="AE505" s="31">
        <f>IFERROR(VLOOKUP(C505,kolo21!$C$6:$H$152,6,0),0)</f>
        <v>0</v>
      </c>
      <c r="AF505" s="31">
        <f>IFERROR(VLOOKUP(C505,kolo22!$C$6:$H$151,6,0),0)</f>
        <v>0</v>
      </c>
      <c r="AG505" s="31">
        <f>IFERROR(VLOOKUP(C505,kolo23!$C$6:$H$118,6,0),0)</f>
        <v>0</v>
      </c>
      <c r="AH505" s="32">
        <f>IFERROR(VLOOKUP(C505,kolo24!$C$6:$H$143,6,0),0)</f>
        <v>0</v>
      </c>
      <c r="AI505" s="33">
        <f t="array" ref="AI505">SUM(LARGE(AA505:AH505,{1,2,3,4,5}))</f>
        <v>0</v>
      </c>
      <c r="AJ505" s="30">
        <f>IFERROR(VLOOKUP(C505,kolo25!$C$6:$H$200,6,0),0)</f>
        <v>0</v>
      </c>
      <c r="AK505" s="27">
        <f>IFERROR(VLOOKUP(C505,kolo26!$C$6:$H$200,6,0),0)</f>
        <v>0</v>
      </c>
      <c r="AL505" s="27">
        <f>IFERROR(VLOOKUP(C505,kolo27!$C$6:$H$200,6,0),0)</f>
        <v>0</v>
      </c>
      <c r="AM505" s="31">
        <f>IFERROR(VLOOKUP(C505,kolo28!$C$6:$H$200,6,0),0)</f>
        <v>0</v>
      </c>
      <c r="AN505" s="31">
        <f>IFERROR(VLOOKUP(C505,kolo29!$C$6:$H$159,6,0),0)</f>
        <v>0</v>
      </c>
      <c r="AO505" s="31">
        <f>IFERROR(VLOOKUP(C505,kolo30!$C$6:$H$75,6,0),0)</f>
        <v>0</v>
      </c>
      <c r="AP505" s="31">
        <f>IFERROR(VLOOKUP(C505,kolo31!$C$6:$H$118,6,0),0)</f>
        <v>0</v>
      </c>
      <c r="AQ505" s="34">
        <f>IFERROR(VLOOKUP(C505,kolo32!$C$6:$H$200,6,0),0)</f>
        <v>0</v>
      </c>
      <c r="AR505" s="35">
        <f t="array" ref="AR505">SUM(LARGE(AJ505:AQ505,{1,2,3,4,5}))</f>
        <v>0</v>
      </c>
      <c r="AS505" s="36">
        <f t="shared" si="16"/>
        <v>0</v>
      </c>
    </row>
    <row r="506" spans="1:45" ht="20.399999999999999" hidden="1">
      <c r="A506" s="18">
        <f t="shared" si="13"/>
        <v>1</v>
      </c>
      <c r="B506" s="19" t="s">
        <v>47</v>
      </c>
      <c r="C506" s="20">
        <f>Popis!A511</f>
        <v>0</v>
      </c>
      <c r="D506" s="21">
        <f>Popis!B511</f>
        <v>0</v>
      </c>
      <c r="E506" s="22" t="str">
        <f t="shared" si="14"/>
        <v>u</v>
      </c>
      <c r="F506" s="23" t="str">
        <f>Popis!E511</f>
        <v>un</v>
      </c>
      <c r="G506" s="24" t="s">
        <v>48</v>
      </c>
      <c r="H506" s="25">
        <f t="shared" si="15"/>
        <v>1</v>
      </c>
      <c r="I506" s="26">
        <f>IFERROR(VLOOKUP(C506,kolo1!$C$8:$H$133,6,0),0)</f>
        <v>0</v>
      </c>
      <c r="J506" s="27">
        <f>IFERROR(VLOOKUP(C506,kolo2!$C$8:$H$199,6,0),0)</f>
        <v>0</v>
      </c>
      <c r="K506" s="27">
        <f>IFERROR(VLOOKUP(C506,kolo3!$C$7:$H$169,6,0),0)</f>
        <v>0</v>
      </c>
      <c r="L506" s="27">
        <f>IFERROR(VLOOKUP(C506,kolo4!$C$6:$H$171,6,0),0)</f>
        <v>0</v>
      </c>
      <c r="M506" s="27">
        <f>IFERROR(VLOOKUP(C506,kolo5!$C$6:$H$150,6,0),0)</f>
        <v>0</v>
      </c>
      <c r="N506" s="27">
        <f>IFERROR(VLOOKUP(C506,kolo6!$C$6:$H$153,6,0),0)</f>
        <v>0</v>
      </c>
      <c r="O506" s="27">
        <f>IFERROR(VLOOKUP(C506,kolo7!$C$6:$H$64,6,0),0)</f>
        <v>0</v>
      </c>
      <c r="P506" s="28">
        <f>IFERROR(VLOOKUP(C506,kolo8!$C$6:$H$134,6,0),0)</f>
        <v>0</v>
      </c>
      <c r="Q506" s="29">
        <f t="array" ref="Q506">SUM(LARGE(I506:P506,{1,2,3,4,5}))</f>
        <v>0</v>
      </c>
      <c r="R506" s="30">
        <f>IFERROR(VLOOKUP(C506,kolo9!$C$6:$H$200,6,0),0)</f>
        <v>0</v>
      </c>
      <c r="S506" s="27">
        <f>IFERROR(VLOOKUP(C506,kolo10!$C$6:$H$103,6,0),0)</f>
        <v>0</v>
      </c>
      <c r="T506" s="27">
        <f>IFERROR(VLOOKUP(C506,kolo11!$C$6:$H$154,6,0),0)</f>
        <v>0</v>
      </c>
      <c r="U506" s="31">
        <f>IFERROR(VLOOKUP(C506,kolo12!$C$6:$H$153,6,0),0)</f>
        <v>0</v>
      </c>
      <c r="V506" s="31">
        <f>IFERROR(VLOOKUP(C506,kolo13!$C$6:$H$151,6,0),0)</f>
        <v>0</v>
      </c>
      <c r="W506" s="31">
        <f>IFERROR(VLOOKUP(C506,kolo14!$C$6:$H$137,6,0),0)</f>
        <v>0</v>
      </c>
      <c r="X506" s="31">
        <f>IFERROR(VLOOKUP(C506,kolo15!$C$6:$H$149,6,0),0)</f>
        <v>0</v>
      </c>
      <c r="Y506" s="32">
        <f>IFERROR(VLOOKUP(C506,kolo16!$C$6:$H$155,6,0),0)</f>
        <v>0</v>
      </c>
      <c r="Z506" s="33">
        <f t="array" ref="Z506">SUM(LARGE(R506:Y506,{1,2,3,4,5}))</f>
        <v>0</v>
      </c>
      <c r="AA506" s="30">
        <f>IFERROR(VLOOKUP(C506,kolo17!$C$6:$H$151,6,0),0)</f>
        <v>0</v>
      </c>
      <c r="AB506" s="27">
        <f>IFERROR(VLOOKUP(C506,kolo18!$C$6:$H$157,6,0),0)</f>
        <v>0</v>
      </c>
      <c r="AC506" s="27">
        <f>IFERROR(VLOOKUP(C506,kolo19!$C$6:$H$150,6,0),0)</f>
        <v>0</v>
      </c>
      <c r="AD506" s="31">
        <f>IFERROR(VLOOKUP(C506,kolo20!$C$6:$H$145,6,0),0)</f>
        <v>0</v>
      </c>
      <c r="AE506" s="31">
        <f>IFERROR(VLOOKUP(C506,kolo21!$C$6:$H$152,6,0),0)</f>
        <v>0</v>
      </c>
      <c r="AF506" s="31">
        <f>IFERROR(VLOOKUP(C506,kolo22!$C$6:$H$151,6,0),0)</f>
        <v>0</v>
      </c>
      <c r="AG506" s="31">
        <f>IFERROR(VLOOKUP(C506,kolo23!$C$6:$H$118,6,0),0)</f>
        <v>0</v>
      </c>
      <c r="AH506" s="32">
        <f>IFERROR(VLOOKUP(C506,kolo24!$C$6:$H$143,6,0),0)</f>
        <v>0</v>
      </c>
      <c r="AI506" s="33">
        <f t="array" ref="AI506">SUM(LARGE(AA506:AH506,{1,2,3,4,5}))</f>
        <v>0</v>
      </c>
      <c r="AJ506" s="30">
        <f>IFERROR(VLOOKUP(C506,kolo25!$C$6:$H$200,6,0),0)</f>
        <v>0</v>
      </c>
      <c r="AK506" s="27">
        <f>IFERROR(VLOOKUP(C506,kolo26!$C$6:$H$200,6,0),0)</f>
        <v>0</v>
      </c>
      <c r="AL506" s="27">
        <f>IFERROR(VLOOKUP(C506,kolo27!$C$6:$H$200,6,0),0)</f>
        <v>0</v>
      </c>
      <c r="AM506" s="31">
        <f>IFERROR(VLOOKUP(C506,kolo28!$C$6:$H$200,6,0),0)</f>
        <v>0</v>
      </c>
      <c r="AN506" s="31">
        <f>IFERROR(VLOOKUP(C506,kolo29!$C$6:$H$159,6,0),0)</f>
        <v>0</v>
      </c>
      <c r="AO506" s="31">
        <f>IFERROR(VLOOKUP(C506,kolo30!$C$6:$H$75,6,0),0)</f>
        <v>0</v>
      </c>
      <c r="AP506" s="31">
        <f>IFERROR(VLOOKUP(C506,kolo31!$C$6:$H$118,6,0),0)</f>
        <v>0</v>
      </c>
      <c r="AQ506" s="34">
        <f>IFERROR(VLOOKUP(C506,kolo32!$C$6:$H$200,6,0),0)</f>
        <v>0</v>
      </c>
      <c r="AR506" s="35">
        <f t="array" ref="AR506">SUM(LARGE(AJ506:AQ506,{1,2,3,4,5}))</f>
        <v>0</v>
      </c>
      <c r="AS506" s="36">
        <f t="shared" si="16"/>
        <v>0</v>
      </c>
    </row>
    <row r="507" spans="1:45" ht="20.399999999999999" hidden="1">
      <c r="A507" s="18">
        <f t="shared" si="13"/>
        <v>1</v>
      </c>
      <c r="B507" s="19" t="s">
        <v>47</v>
      </c>
      <c r="C507" s="20">
        <f>Popis!A512</f>
        <v>0</v>
      </c>
      <c r="D507" s="21">
        <f>Popis!B512</f>
        <v>0</v>
      </c>
      <c r="E507" s="22" t="str">
        <f t="shared" si="14"/>
        <v>u</v>
      </c>
      <c r="F507" s="23" t="str">
        <f>Popis!E512</f>
        <v>un</v>
      </c>
      <c r="G507" s="24" t="s">
        <v>48</v>
      </c>
      <c r="H507" s="25">
        <f t="shared" si="15"/>
        <v>1</v>
      </c>
      <c r="I507" s="26">
        <f>IFERROR(VLOOKUP(C507,kolo1!$C$8:$H$133,6,0),0)</f>
        <v>0</v>
      </c>
      <c r="J507" s="27">
        <f>IFERROR(VLOOKUP(C507,kolo2!$C$8:$H$199,6,0),0)</f>
        <v>0</v>
      </c>
      <c r="K507" s="27">
        <f>IFERROR(VLOOKUP(C507,kolo3!$C$7:$H$169,6,0),0)</f>
        <v>0</v>
      </c>
      <c r="L507" s="27">
        <f>IFERROR(VLOOKUP(C507,kolo4!$C$6:$H$171,6,0),0)</f>
        <v>0</v>
      </c>
      <c r="M507" s="27">
        <f>IFERROR(VLOOKUP(C507,kolo5!$C$6:$H$150,6,0),0)</f>
        <v>0</v>
      </c>
      <c r="N507" s="27">
        <f>IFERROR(VLOOKUP(C507,kolo6!$C$6:$H$153,6,0),0)</f>
        <v>0</v>
      </c>
      <c r="O507" s="27">
        <f>IFERROR(VLOOKUP(C507,kolo7!$C$6:$H$64,6,0),0)</f>
        <v>0</v>
      </c>
      <c r="P507" s="28">
        <f>IFERROR(VLOOKUP(C507,kolo8!$C$6:$H$134,6,0),0)</f>
        <v>0</v>
      </c>
      <c r="Q507" s="29">
        <f t="array" ref="Q507">SUM(LARGE(I507:P507,{1,2,3,4,5}))</f>
        <v>0</v>
      </c>
      <c r="R507" s="30">
        <f>IFERROR(VLOOKUP(C507,kolo9!$C$6:$H$200,6,0),0)</f>
        <v>0</v>
      </c>
      <c r="S507" s="27">
        <f>IFERROR(VLOOKUP(C507,kolo10!$C$6:$H$103,6,0),0)</f>
        <v>0</v>
      </c>
      <c r="T507" s="27">
        <f>IFERROR(VLOOKUP(C507,kolo11!$C$6:$H$154,6,0),0)</f>
        <v>0</v>
      </c>
      <c r="U507" s="31">
        <f>IFERROR(VLOOKUP(C507,kolo12!$C$6:$H$153,6,0),0)</f>
        <v>0</v>
      </c>
      <c r="V507" s="31">
        <f>IFERROR(VLOOKUP(C507,kolo13!$C$6:$H$151,6,0),0)</f>
        <v>0</v>
      </c>
      <c r="W507" s="31">
        <f>IFERROR(VLOOKUP(C507,kolo14!$C$6:$H$137,6,0),0)</f>
        <v>0</v>
      </c>
      <c r="X507" s="31">
        <f>IFERROR(VLOOKUP(C507,kolo15!$C$6:$H$149,6,0),0)</f>
        <v>0</v>
      </c>
      <c r="Y507" s="32">
        <f>IFERROR(VLOOKUP(C507,kolo16!$C$6:$H$155,6,0),0)</f>
        <v>0</v>
      </c>
      <c r="Z507" s="33">
        <f t="array" ref="Z507">SUM(LARGE(R507:Y507,{1,2,3,4,5}))</f>
        <v>0</v>
      </c>
      <c r="AA507" s="30">
        <f>IFERROR(VLOOKUP(C507,kolo17!$C$6:$H$151,6,0),0)</f>
        <v>0</v>
      </c>
      <c r="AB507" s="27">
        <f>IFERROR(VLOOKUP(C507,kolo18!$C$6:$H$157,6,0),0)</f>
        <v>0</v>
      </c>
      <c r="AC507" s="27">
        <f>IFERROR(VLOOKUP(C507,kolo19!$C$6:$H$150,6,0),0)</f>
        <v>0</v>
      </c>
      <c r="AD507" s="31">
        <f>IFERROR(VLOOKUP(C507,kolo20!$C$6:$H$145,6,0),0)</f>
        <v>0</v>
      </c>
      <c r="AE507" s="31">
        <f>IFERROR(VLOOKUP(C507,kolo21!$C$6:$H$152,6,0),0)</f>
        <v>0</v>
      </c>
      <c r="AF507" s="31">
        <f>IFERROR(VLOOKUP(C507,kolo22!$C$6:$H$151,6,0),0)</f>
        <v>0</v>
      </c>
      <c r="AG507" s="31">
        <f>IFERROR(VLOOKUP(C507,kolo23!$C$6:$H$118,6,0),0)</f>
        <v>0</v>
      </c>
      <c r="AH507" s="32">
        <f>IFERROR(VLOOKUP(C507,kolo24!$C$6:$H$143,6,0),0)</f>
        <v>0</v>
      </c>
      <c r="AI507" s="33">
        <f t="array" ref="AI507">SUM(LARGE(AA507:AH507,{1,2,3,4,5}))</f>
        <v>0</v>
      </c>
      <c r="AJ507" s="30">
        <f>IFERROR(VLOOKUP(C507,kolo25!$C$6:$H$200,6,0),0)</f>
        <v>0</v>
      </c>
      <c r="AK507" s="27">
        <f>IFERROR(VLOOKUP(C507,kolo26!$C$6:$H$200,6,0),0)</f>
        <v>0</v>
      </c>
      <c r="AL507" s="27">
        <f>IFERROR(VLOOKUP(C507,kolo27!$C$6:$H$200,6,0),0)</f>
        <v>0</v>
      </c>
      <c r="AM507" s="31">
        <f>IFERROR(VLOOKUP(C507,kolo28!$C$6:$H$200,6,0),0)</f>
        <v>0</v>
      </c>
      <c r="AN507" s="31">
        <f>IFERROR(VLOOKUP(C507,kolo29!$C$6:$H$159,6,0),0)</f>
        <v>0</v>
      </c>
      <c r="AO507" s="31">
        <f>IFERROR(VLOOKUP(C507,kolo30!$C$6:$H$75,6,0),0)</f>
        <v>0</v>
      </c>
      <c r="AP507" s="31">
        <f>IFERROR(VLOOKUP(C507,kolo31!$C$6:$H$118,6,0),0)</f>
        <v>0</v>
      </c>
      <c r="AQ507" s="34">
        <f>IFERROR(VLOOKUP(C507,kolo32!$C$6:$H$200,6,0),0)</f>
        <v>0</v>
      </c>
      <c r="AR507" s="35">
        <f t="array" ref="AR507">SUM(LARGE(AJ507:AQ507,{1,2,3,4,5}))</f>
        <v>0</v>
      </c>
      <c r="AS507" s="36">
        <f t="shared" si="16"/>
        <v>0</v>
      </c>
    </row>
    <row r="508" spans="1:45" ht="20.399999999999999" hidden="1">
      <c r="A508" s="18">
        <f t="shared" si="13"/>
        <v>1</v>
      </c>
      <c r="B508" s="19" t="s">
        <v>47</v>
      </c>
      <c r="C508" s="20">
        <f>Popis!A513</f>
        <v>0</v>
      </c>
      <c r="D508" s="21">
        <f>Popis!B513</f>
        <v>0</v>
      </c>
      <c r="E508" s="22" t="str">
        <f t="shared" si="14"/>
        <v>u</v>
      </c>
      <c r="F508" s="23" t="str">
        <f>Popis!E513</f>
        <v>un</v>
      </c>
      <c r="G508" s="24" t="s">
        <v>48</v>
      </c>
      <c r="H508" s="25">
        <f t="shared" si="15"/>
        <v>1</v>
      </c>
      <c r="I508" s="26">
        <f>IFERROR(VLOOKUP(C508,kolo1!$C$8:$H$133,6,0),0)</f>
        <v>0</v>
      </c>
      <c r="J508" s="27">
        <f>IFERROR(VLOOKUP(C508,kolo2!$C$8:$H$199,6,0),0)</f>
        <v>0</v>
      </c>
      <c r="K508" s="27">
        <f>IFERROR(VLOOKUP(C508,kolo3!$C$7:$H$169,6,0),0)</f>
        <v>0</v>
      </c>
      <c r="L508" s="27">
        <f>IFERROR(VLOOKUP(C508,kolo4!$C$6:$H$171,6,0),0)</f>
        <v>0</v>
      </c>
      <c r="M508" s="27">
        <f>IFERROR(VLOOKUP(C508,kolo5!$C$6:$H$150,6,0),0)</f>
        <v>0</v>
      </c>
      <c r="N508" s="27">
        <f>IFERROR(VLOOKUP(C508,kolo6!$C$6:$H$153,6,0),0)</f>
        <v>0</v>
      </c>
      <c r="O508" s="27">
        <f>IFERROR(VLOOKUP(C508,kolo7!$C$6:$H$64,6,0),0)</f>
        <v>0</v>
      </c>
      <c r="P508" s="28">
        <f>IFERROR(VLOOKUP(C508,kolo8!$C$6:$H$134,6,0),0)</f>
        <v>0</v>
      </c>
      <c r="Q508" s="29">
        <f t="array" ref="Q508">SUM(LARGE(I508:P508,{1,2,3,4,5}))</f>
        <v>0</v>
      </c>
      <c r="R508" s="30">
        <f>IFERROR(VLOOKUP(C508,kolo9!$C$6:$H$200,6,0),0)</f>
        <v>0</v>
      </c>
      <c r="S508" s="27">
        <f>IFERROR(VLOOKUP(C508,kolo10!$C$6:$H$103,6,0),0)</f>
        <v>0</v>
      </c>
      <c r="T508" s="27">
        <f>IFERROR(VLOOKUP(C508,kolo11!$C$6:$H$154,6,0),0)</f>
        <v>0</v>
      </c>
      <c r="U508" s="31">
        <f>IFERROR(VLOOKUP(C508,kolo12!$C$6:$H$153,6,0),0)</f>
        <v>0</v>
      </c>
      <c r="V508" s="31">
        <f>IFERROR(VLOOKUP(C508,kolo13!$C$6:$H$151,6,0),0)</f>
        <v>0</v>
      </c>
      <c r="W508" s="31">
        <f>IFERROR(VLOOKUP(C508,kolo14!$C$6:$H$137,6,0),0)</f>
        <v>0</v>
      </c>
      <c r="X508" s="31">
        <f>IFERROR(VLOOKUP(C508,kolo15!$C$6:$H$149,6,0),0)</f>
        <v>0</v>
      </c>
      <c r="Y508" s="32">
        <f>IFERROR(VLOOKUP(C508,kolo16!$C$6:$H$155,6,0),0)</f>
        <v>0</v>
      </c>
      <c r="Z508" s="33">
        <f t="array" ref="Z508">SUM(LARGE(R508:Y508,{1,2,3,4,5}))</f>
        <v>0</v>
      </c>
      <c r="AA508" s="30">
        <f>IFERROR(VLOOKUP(C508,kolo17!$C$6:$H$151,6,0),0)</f>
        <v>0</v>
      </c>
      <c r="AB508" s="27">
        <f>IFERROR(VLOOKUP(C508,kolo18!$C$6:$H$157,6,0),0)</f>
        <v>0</v>
      </c>
      <c r="AC508" s="27">
        <f>IFERROR(VLOOKUP(C508,kolo19!$C$6:$H$150,6,0),0)</f>
        <v>0</v>
      </c>
      <c r="AD508" s="31">
        <f>IFERROR(VLOOKUP(C508,kolo20!$C$6:$H$145,6,0),0)</f>
        <v>0</v>
      </c>
      <c r="AE508" s="31">
        <f>IFERROR(VLOOKUP(C508,kolo21!$C$6:$H$152,6,0),0)</f>
        <v>0</v>
      </c>
      <c r="AF508" s="31">
        <f>IFERROR(VLOOKUP(C508,kolo22!$C$6:$H$151,6,0),0)</f>
        <v>0</v>
      </c>
      <c r="AG508" s="31">
        <f>IFERROR(VLOOKUP(C508,kolo23!$C$6:$H$118,6,0),0)</f>
        <v>0</v>
      </c>
      <c r="AH508" s="32">
        <f>IFERROR(VLOOKUP(C508,kolo24!$C$6:$H$143,6,0),0)</f>
        <v>0</v>
      </c>
      <c r="AI508" s="33">
        <f t="array" ref="AI508">SUM(LARGE(AA508:AH508,{1,2,3,4,5}))</f>
        <v>0</v>
      </c>
      <c r="AJ508" s="30">
        <f>IFERROR(VLOOKUP(C508,kolo25!$C$6:$H$200,6,0),0)</f>
        <v>0</v>
      </c>
      <c r="AK508" s="27">
        <f>IFERROR(VLOOKUP(C508,kolo26!$C$6:$H$200,6,0),0)</f>
        <v>0</v>
      </c>
      <c r="AL508" s="27">
        <f>IFERROR(VLOOKUP(C508,kolo27!$C$6:$H$200,6,0),0)</f>
        <v>0</v>
      </c>
      <c r="AM508" s="31">
        <f>IFERROR(VLOOKUP(C508,kolo28!$C$6:$H$200,6,0),0)</f>
        <v>0</v>
      </c>
      <c r="AN508" s="31">
        <f>IFERROR(VLOOKUP(C508,kolo29!$C$6:$H$159,6,0),0)</f>
        <v>0</v>
      </c>
      <c r="AO508" s="31">
        <f>IFERROR(VLOOKUP(C508,kolo30!$C$6:$H$75,6,0),0)</f>
        <v>0</v>
      </c>
      <c r="AP508" s="31">
        <f>IFERROR(VLOOKUP(C508,kolo31!$C$6:$H$118,6,0),0)</f>
        <v>0</v>
      </c>
      <c r="AQ508" s="34">
        <f>IFERROR(VLOOKUP(C508,kolo32!$C$6:$H$200,6,0),0)</f>
        <v>0</v>
      </c>
      <c r="AR508" s="35">
        <f t="array" ref="AR508">SUM(LARGE(AJ508:AQ508,{1,2,3,4,5}))</f>
        <v>0</v>
      </c>
      <c r="AS508" s="36">
        <f t="shared" si="16"/>
        <v>0</v>
      </c>
    </row>
    <row r="509" spans="1:45" ht="20.399999999999999" hidden="1">
      <c r="A509" s="18">
        <f t="shared" si="13"/>
        <v>1</v>
      </c>
      <c r="B509" s="19" t="s">
        <v>47</v>
      </c>
      <c r="C509" s="20">
        <f>Popis!A514</f>
        <v>0</v>
      </c>
      <c r="D509" s="21">
        <f>Popis!B514</f>
        <v>0</v>
      </c>
      <c r="E509" s="22" t="str">
        <f t="shared" si="14"/>
        <v>u</v>
      </c>
      <c r="F509" s="23" t="str">
        <f>Popis!E514</f>
        <v>un</v>
      </c>
      <c r="G509" s="24" t="s">
        <v>48</v>
      </c>
      <c r="H509" s="25">
        <f t="shared" si="15"/>
        <v>1</v>
      </c>
      <c r="I509" s="26">
        <f>IFERROR(VLOOKUP(C509,kolo1!$C$8:$H$133,6,0),0)</f>
        <v>0</v>
      </c>
      <c r="J509" s="27">
        <f>IFERROR(VLOOKUP(C509,kolo2!$C$8:$H$199,6,0),0)</f>
        <v>0</v>
      </c>
      <c r="K509" s="27">
        <f>IFERROR(VLOOKUP(C509,kolo3!$C$7:$H$169,6,0),0)</f>
        <v>0</v>
      </c>
      <c r="L509" s="27">
        <f>IFERROR(VLOOKUP(C509,kolo4!$C$6:$H$171,6,0),0)</f>
        <v>0</v>
      </c>
      <c r="M509" s="27">
        <f>IFERROR(VLOOKUP(C509,kolo5!$C$6:$H$150,6,0),0)</f>
        <v>0</v>
      </c>
      <c r="N509" s="27">
        <f>IFERROR(VLOOKUP(C509,kolo6!$C$6:$H$153,6,0),0)</f>
        <v>0</v>
      </c>
      <c r="O509" s="27">
        <f>IFERROR(VLOOKUP(C509,kolo7!$C$6:$H$64,6,0),0)</f>
        <v>0</v>
      </c>
      <c r="P509" s="28">
        <f>IFERROR(VLOOKUP(C509,kolo8!$C$6:$H$134,6,0),0)</f>
        <v>0</v>
      </c>
      <c r="Q509" s="29">
        <f t="array" ref="Q509">SUM(LARGE(I509:P509,{1,2,3,4,5}))</f>
        <v>0</v>
      </c>
      <c r="R509" s="30">
        <f>IFERROR(VLOOKUP(C509,kolo9!$C$6:$H$200,6,0),0)</f>
        <v>0</v>
      </c>
      <c r="S509" s="27">
        <f>IFERROR(VLOOKUP(C509,kolo10!$C$6:$H$103,6,0),0)</f>
        <v>0</v>
      </c>
      <c r="T509" s="27">
        <f>IFERROR(VLOOKUP(C509,kolo11!$C$6:$H$154,6,0),0)</f>
        <v>0</v>
      </c>
      <c r="U509" s="31">
        <f>IFERROR(VLOOKUP(C509,kolo12!$C$6:$H$153,6,0),0)</f>
        <v>0</v>
      </c>
      <c r="V509" s="31">
        <f>IFERROR(VLOOKUP(C509,kolo13!$C$6:$H$151,6,0),0)</f>
        <v>0</v>
      </c>
      <c r="W509" s="31">
        <f>IFERROR(VLOOKUP(C509,kolo14!$C$6:$H$137,6,0),0)</f>
        <v>0</v>
      </c>
      <c r="X509" s="31">
        <f>IFERROR(VLOOKUP(C509,kolo15!$C$6:$H$149,6,0),0)</f>
        <v>0</v>
      </c>
      <c r="Y509" s="32">
        <f>IFERROR(VLOOKUP(C509,kolo16!$C$6:$H$155,6,0),0)</f>
        <v>0</v>
      </c>
      <c r="Z509" s="33">
        <f t="array" ref="Z509">SUM(LARGE(R509:Y509,{1,2,3,4,5}))</f>
        <v>0</v>
      </c>
      <c r="AA509" s="30">
        <f>IFERROR(VLOOKUP(C509,kolo17!$C$6:$H$151,6,0),0)</f>
        <v>0</v>
      </c>
      <c r="AB509" s="27">
        <f>IFERROR(VLOOKUP(C509,kolo18!$C$6:$H$157,6,0),0)</f>
        <v>0</v>
      </c>
      <c r="AC509" s="27">
        <f>IFERROR(VLOOKUP(C509,kolo19!$C$6:$H$150,6,0),0)</f>
        <v>0</v>
      </c>
      <c r="AD509" s="31">
        <f>IFERROR(VLOOKUP(C509,kolo20!$C$6:$H$145,6,0),0)</f>
        <v>0</v>
      </c>
      <c r="AE509" s="31">
        <f>IFERROR(VLOOKUP(C509,kolo21!$C$6:$H$152,6,0),0)</f>
        <v>0</v>
      </c>
      <c r="AF509" s="31">
        <f>IFERROR(VLOOKUP(C509,kolo22!$C$6:$H$151,6,0),0)</f>
        <v>0</v>
      </c>
      <c r="AG509" s="31">
        <f>IFERROR(VLOOKUP(C509,kolo23!$C$6:$H$118,6,0),0)</f>
        <v>0</v>
      </c>
      <c r="AH509" s="32">
        <f>IFERROR(VLOOKUP(C509,kolo24!$C$6:$H$143,6,0),0)</f>
        <v>0</v>
      </c>
      <c r="AI509" s="33">
        <f t="array" ref="AI509">SUM(LARGE(AA509:AH509,{1,2,3,4,5}))</f>
        <v>0</v>
      </c>
      <c r="AJ509" s="30">
        <f>IFERROR(VLOOKUP(C509,kolo25!$C$6:$H$200,6,0),0)</f>
        <v>0</v>
      </c>
      <c r="AK509" s="27">
        <f>IFERROR(VLOOKUP(C509,kolo26!$C$6:$H$200,6,0),0)</f>
        <v>0</v>
      </c>
      <c r="AL509" s="27">
        <f>IFERROR(VLOOKUP(C509,kolo27!$C$6:$H$200,6,0),0)</f>
        <v>0</v>
      </c>
      <c r="AM509" s="31">
        <f>IFERROR(VLOOKUP(C509,kolo28!$C$6:$H$200,6,0),0)</f>
        <v>0</v>
      </c>
      <c r="AN509" s="31">
        <f>IFERROR(VLOOKUP(C509,kolo29!$C$6:$H$159,6,0),0)</f>
        <v>0</v>
      </c>
      <c r="AO509" s="31">
        <f>IFERROR(VLOOKUP(C509,kolo30!$C$6:$H$75,6,0),0)</f>
        <v>0</v>
      </c>
      <c r="AP509" s="31">
        <f>IFERROR(VLOOKUP(C509,kolo31!$C$6:$H$118,6,0),0)</f>
        <v>0</v>
      </c>
      <c r="AQ509" s="34">
        <f>IFERROR(VLOOKUP(C509,kolo32!$C$6:$H$200,6,0),0)</f>
        <v>0</v>
      </c>
      <c r="AR509" s="35">
        <f t="array" ref="AR509">SUM(LARGE(AJ509:AQ509,{1,2,3,4,5}))</f>
        <v>0</v>
      </c>
      <c r="AS509" s="36">
        <f t="shared" si="16"/>
        <v>0</v>
      </c>
    </row>
    <row r="510" spans="1:45" ht="20.399999999999999" hidden="1">
      <c r="A510" s="18">
        <f t="shared" si="13"/>
        <v>1</v>
      </c>
      <c r="B510" s="19" t="s">
        <v>47</v>
      </c>
      <c r="C510" s="20">
        <f>Popis!A515</f>
        <v>0</v>
      </c>
      <c r="D510" s="21">
        <f>Popis!B515</f>
        <v>0</v>
      </c>
      <c r="E510" s="22" t="str">
        <f t="shared" si="14"/>
        <v>u</v>
      </c>
      <c r="F510" s="23" t="str">
        <f>Popis!E515</f>
        <v>un</v>
      </c>
      <c r="G510" s="24" t="s">
        <v>48</v>
      </c>
      <c r="H510" s="25">
        <f t="shared" si="15"/>
        <v>1</v>
      </c>
      <c r="I510" s="26">
        <f>IFERROR(VLOOKUP(C510,kolo1!$C$8:$H$133,6,0),0)</f>
        <v>0</v>
      </c>
      <c r="J510" s="27">
        <f>IFERROR(VLOOKUP(C510,kolo2!$C$8:$H$199,6,0),0)</f>
        <v>0</v>
      </c>
      <c r="K510" s="27">
        <f>IFERROR(VLOOKUP(C510,kolo3!$C$7:$H$169,6,0),0)</f>
        <v>0</v>
      </c>
      <c r="L510" s="27">
        <f>IFERROR(VLOOKUP(C510,kolo4!$C$6:$H$171,6,0),0)</f>
        <v>0</v>
      </c>
      <c r="M510" s="27">
        <f>IFERROR(VLOOKUP(C510,kolo5!$C$6:$H$150,6,0),0)</f>
        <v>0</v>
      </c>
      <c r="N510" s="27">
        <f>IFERROR(VLOOKUP(C510,kolo6!$C$6:$H$153,6,0),0)</f>
        <v>0</v>
      </c>
      <c r="O510" s="27">
        <f>IFERROR(VLOOKUP(C510,kolo7!$C$6:$H$64,6,0),0)</f>
        <v>0</v>
      </c>
      <c r="P510" s="28">
        <f>IFERROR(VLOOKUP(C510,kolo8!$C$6:$H$134,6,0),0)</f>
        <v>0</v>
      </c>
      <c r="Q510" s="29">
        <f t="array" ref="Q510">SUM(LARGE(I510:P510,{1,2,3,4,5}))</f>
        <v>0</v>
      </c>
      <c r="R510" s="30">
        <f>IFERROR(VLOOKUP(C510,kolo9!$C$6:$H$200,6,0),0)</f>
        <v>0</v>
      </c>
      <c r="S510" s="27">
        <f>IFERROR(VLOOKUP(C510,kolo10!$C$6:$H$103,6,0),0)</f>
        <v>0</v>
      </c>
      <c r="T510" s="27">
        <f>IFERROR(VLOOKUP(C510,kolo11!$C$6:$H$154,6,0),0)</f>
        <v>0</v>
      </c>
      <c r="U510" s="31">
        <f>IFERROR(VLOOKUP(C510,kolo12!$C$6:$H$153,6,0),0)</f>
        <v>0</v>
      </c>
      <c r="V510" s="31">
        <f>IFERROR(VLOOKUP(C510,kolo13!$C$6:$H$151,6,0),0)</f>
        <v>0</v>
      </c>
      <c r="W510" s="31">
        <f>IFERROR(VLOOKUP(C510,kolo14!$C$6:$H$137,6,0),0)</f>
        <v>0</v>
      </c>
      <c r="X510" s="31">
        <f>IFERROR(VLOOKUP(C510,kolo15!$C$6:$H$149,6,0),0)</f>
        <v>0</v>
      </c>
      <c r="Y510" s="32">
        <f>IFERROR(VLOOKUP(C510,kolo16!$C$6:$H$155,6,0),0)</f>
        <v>0</v>
      </c>
      <c r="Z510" s="33">
        <f t="array" ref="Z510">SUM(LARGE(R510:Y510,{1,2,3,4,5}))</f>
        <v>0</v>
      </c>
      <c r="AA510" s="30">
        <f>IFERROR(VLOOKUP(C510,kolo17!$C$6:$H$151,6,0),0)</f>
        <v>0</v>
      </c>
      <c r="AB510" s="27">
        <f>IFERROR(VLOOKUP(C510,kolo18!$C$6:$H$157,6,0),0)</f>
        <v>0</v>
      </c>
      <c r="AC510" s="27">
        <f>IFERROR(VLOOKUP(C510,kolo19!$C$6:$H$150,6,0),0)</f>
        <v>0</v>
      </c>
      <c r="AD510" s="31">
        <f>IFERROR(VLOOKUP(C510,kolo20!$C$6:$H$145,6,0),0)</f>
        <v>0</v>
      </c>
      <c r="AE510" s="31">
        <f>IFERROR(VLOOKUP(C510,kolo21!$C$6:$H$152,6,0),0)</f>
        <v>0</v>
      </c>
      <c r="AF510" s="31">
        <f>IFERROR(VLOOKUP(C510,kolo22!$C$6:$H$151,6,0),0)</f>
        <v>0</v>
      </c>
      <c r="AG510" s="31">
        <f>IFERROR(VLOOKUP(C510,kolo23!$C$6:$H$118,6,0),0)</f>
        <v>0</v>
      </c>
      <c r="AH510" s="32">
        <f>IFERROR(VLOOKUP(C510,kolo24!$C$6:$H$143,6,0),0)</f>
        <v>0</v>
      </c>
      <c r="AI510" s="33">
        <f t="array" ref="AI510">SUM(LARGE(AA510:AH510,{1,2,3,4,5}))</f>
        <v>0</v>
      </c>
      <c r="AJ510" s="30">
        <f>IFERROR(VLOOKUP(C510,kolo25!$C$6:$H$200,6,0),0)</f>
        <v>0</v>
      </c>
      <c r="AK510" s="27">
        <f>IFERROR(VLOOKUP(C510,kolo26!$C$6:$H$200,6,0),0)</f>
        <v>0</v>
      </c>
      <c r="AL510" s="27">
        <f>IFERROR(VLOOKUP(C510,kolo27!$C$6:$H$200,6,0),0)</f>
        <v>0</v>
      </c>
      <c r="AM510" s="31">
        <f>IFERROR(VLOOKUP(C510,kolo28!$C$6:$H$200,6,0),0)</f>
        <v>0</v>
      </c>
      <c r="AN510" s="31">
        <f>IFERROR(VLOOKUP(C510,kolo29!$C$6:$H$159,6,0),0)</f>
        <v>0</v>
      </c>
      <c r="AO510" s="31">
        <f>IFERROR(VLOOKUP(C510,kolo30!$C$6:$H$75,6,0),0)</f>
        <v>0</v>
      </c>
      <c r="AP510" s="31">
        <f>IFERROR(VLOOKUP(C510,kolo31!$C$6:$H$118,6,0),0)</f>
        <v>0</v>
      </c>
      <c r="AQ510" s="34">
        <f>IFERROR(VLOOKUP(C510,kolo32!$C$6:$H$200,6,0),0)</f>
        <v>0</v>
      </c>
      <c r="AR510" s="35">
        <f t="array" ref="AR510">SUM(LARGE(AJ510:AQ510,{1,2,3,4,5}))</f>
        <v>0</v>
      </c>
      <c r="AS510" s="36">
        <f t="shared" si="16"/>
        <v>0</v>
      </c>
    </row>
    <row r="511" spans="1:45" ht="20.399999999999999" hidden="1">
      <c r="A511" s="18">
        <f t="shared" si="13"/>
        <v>1</v>
      </c>
      <c r="B511" s="19" t="s">
        <v>47</v>
      </c>
      <c r="C511" s="20">
        <f>Popis!A516</f>
        <v>0</v>
      </c>
      <c r="D511" s="21">
        <f>Popis!B516</f>
        <v>0</v>
      </c>
      <c r="E511" s="22" t="str">
        <f t="shared" si="14"/>
        <v>u</v>
      </c>
      <c r="F511" s="23" t="str">
        <f>Popis!E516</f>
        <v>un</v>
      </c>
      <c r="G511" s="24" t="s">
        <v>48</v>
      </c>
      <c r="H511" s="25">
        <f t="shared" si="15"/>
        <v>1</v>
      </c>
      <c r="I511" s="26">
        <f>IFERROR(VLOOKUP(C511,kolo1!$C$8:$H$133,6,0),0)</f>
        <v>0</v>
      </c>
      <c r="J511" s="27">
        <f>IFERROR(VLOOKUP(C511,kolo2!$C$8:$H$199,6,0),0)</f>
        <v>0</v>
      </c>
      <c r="K511" s="27">
        <f>IFERROR(VLOOKUP(C511,kolo3!$C$7:$H$169,6,0),0)</f>
        <v>0</v>
      </c>
      <c r="L511" s="27">
        <f>IFERROR(VLOOKUP(C511,kolo4!$C$6:$H$171,6,0),0)</f>
        <v>0</v>
      </c>
      <c r="M511" s="27">
        <f>IFERROR(VLOOKUP(C511,kolo5!$C$6:$H$150,6,0),0)</f>
        <v>0</v>
      </c>
      <c r="N511" s="27">
        <f>IFERROR(VLOOKUP(C511,kolo6!$C$6:$H$153,6,0),0)</f>
        <v>0</v>
      </c>
      <c r="O511" s="27">
        <f>IFERROR(VLOOKUP(C511,kolo7!$C$6:$H$64,6,0),0)</f>
        <v>0</v>
      </c>
      <c r="P511" s="28">
        <f>IFERROR(VLOOKUP(C511,kolo8!$C$6:$H$134,6,0),0)</f>
        <v>0</v>
      </c>
      <c r="Q511" s="29">
        <f t="array" ref="Q511">SUM(LARGE(I511:P511,{1,2,3,4,5}))</f>
        <v>0</v>
      </c>
      <c r="R511" s="30">
        <f>IFERROR(VLOOKUP(C511,kolo9!$C$6:$H$200,6,0),0)</f>
        <v>0</v>
      </c>
      <c r="S511" s="27">
        <f>IFERROR(VLOOKUP(C511,kolo10!$C$6:$H$103,6,0),0)</f>
        <v>0</v>
      </c>
      <c r="T511" s="27">
        <f>IFERROR(VLOOKUP(C511,kolo11!$C$6:$H$154,6,0),0)</f>
        <v>0</v>
      </c>
      <c r="U511" s="31">
        <f>IFERROR(VLOOKUP(C511,kolo12!$C$6:$H$153,6,0),0)</f>
        <v>0</v>
      </c>
      <c r="V511" s="31">
        <f>IFERROR(VLOOKUP(C511,kolo13!$C$6:$H$151,6,0),0)</f>
        <v>0</v>
      </c>
      <c r="W511" s="31">
        <f>IFERROR(VLOOKUP(C511,kolo14!$C$6:$H$137,6,0),0)</f>
        <v>0</v>
      </c>
      <c r="X511" s="31">
        <f>IFERROR(VLOOKUP(C511,kolo15!$C$6:$H$149,6,0),0)</f>
        <v>0</v>
      </c>
      <c r="Y511" s="32">
        <f>IFERROR(VLOOKUP(C511,kolo16!$C$6:$H$155,6,0),0)</f>
        <v>0</v>
      </c>
      <c r="Z511" s="33">
        <f t="array" ref="Z511">SUM(LARGE(R511:Y511,{1,2,3,4,5}))</f>
        <v>0</v>
      </c>
      <c r="AA511" s="30">
        <f>IFERROR(VLOOKUP(C511,kolo17!$C$6:$H$151,6,0),0)</f>
        <v>0</v>
      </c>
      <c r="AB511" s="27">
        <f>IFERROR(VLOOKUP(C511,kolo18!$C$6:$H$157,6,0),0)</f>
        <v>0</v>
      </c>
      <c r="AC511" s="27">
        <f>IFERROR(VLOOKUP(C511,kolo19!$C$6:$H$150,6,0),0)</f>
        <v>0</v>
      </c>
      <c r="AD511" s="31">
        <f>IFERROR(VLOOKUP(C511,kolo20!$C$6:$H$145,6,0),0)</f>
        <v>0</v>
      </c>
      <c r="AE511" s="31">
        <f>IFERROR(VLOOKUP(C511,kolo21!$C$6:$H$152,6,0),0)</f>
        <v>0</v>
      </c>
      <c r="AF511" s="31">
        <f>IFERROR(VLOOKUP(C511,kolo22!$C$6:$H$151,6,0),0)</f>
        <v>0</v>
      </c>
      <c r="AG511" s="31">
        <f>IFERROR(VLOOKUP(C511,kolo23!$C$6:$H$118,6,0),0)</f>
        <v>0</v>
      </c>
      <c r="AH511" s="32">
        <f>IFERROR(VLOOKUP(C511,kolo24!$C$6:$H$143,6,0),0)</f>
        <v>0</v>
      </c>
      <c r="AI511" s="33">
        <f t="array" ref="AI511">SUM(LARGE(AA511:AH511,{1,2,3,4,5}))</f>
        <v>0</v>
      </c>
      <c r="AJ511" s="30">
        <f>IFERROR(VLOOKUP(C511,kolo25!$C$6:$H$200,6,0),0)</f>
        <v>0</v>
      </c>
      <c r="AK511" s="27">
        <f>IFERROR(VLOOKUP(C511,kolo26!$C$6:$H$200,6,0),0)</f>
        <v>0</v>
      </c>
      <c r="AL511" s="27">
        <f>IFERROR(VLOOKUP(C511,kolo27!$C$6:$H$200,6,0),0)</f>
        <v>0</v>
      </c>
      <c r="AM511" s="31">
        <f>IFERROR(VLOOKUP(C511,kolo28!$C$6:$H$200,6,0),0)</f>
        <v>0</v>
      </c>
      <c r="AN511" s="31">
        <f>IFERROR(VLOOKUP(C511,kolo29!$C$6:$H$159,6,0),0)</f>
        <v>0</v>
      </c>
      <c r="AO511" s="31">
        <f>IFERROR(VLOOKUP(C511,kolo30!$C$6:$H$75,6,0),0)</f>
        <v>0</v>
      </c>
      <c r="AP511" s="31">
        <f>IFERROR(VLOOKUP(C511,kolo31!$C$6:$H$118,6,0),0)</f>
        <v>0</v>
      </c>
      <c r="AQ511" s="34">
        <f>IFERROR(VLOOKUP(C511,kolo32!$C$6:$H$200,6,0),0)</f>
        <v>0</v>
      </c>
      <c r="AR511" s="35">
        <f t="array" ref="AR511">SUM(LARGE(AJ511:AQ511,{1,2,3,4,5}))</f>
        <v>0</v>
      </c>
      <c r="AS511" s="36">
        <f t="shared" si="16"/>
        <v>0</v>
      </c>
    </row>
    <row r="512" spans="1:45" ht="20.399999999999999" hidden="1">
      <c r="A512" s="18">
        <f t="shared" si="13"/>
        <v>1</v>
      </c>
      <c r="B512" s="19" t="s">
        <v>47</v>
      </c>
      <c r="C512" s="20">
        <f>Popis!A517</f>
        <v>0</v>
      </c>
      <c r="D512" s="21">
        <f>Popis!B517</f>
        <v>0</v>
      </c>
      <c r="E512" s="22" t="str">
        <f t="shared" si="14"/>
        <v>u</v>
      </c>
      <c r="F512" s="23" t="str">
        <f>Popis!E517</f>
        <v>un</v>
      </c>
      <c r="G512" s="24" t="s">
        <v>48</v>
      </c>
      <c r="H512" s="25">
        <f t="shared" si="15"/>
        <v>1</v>
      </c>
      <c r="I512" s="26">
        <f>IFERROR(VLOOKUP(C512,kolo1!$C$8:$H$133,6,0),0)</f>
        <v>0</v>
      </c>
      <c r="J512" s="27">
        <f>IFERROR(VLOOKUP(C512,kolo2!$C$8:$H$199,6,0),0)</f>
        <v>0</v>
      </c>
      <c r="K512" s="27">
        <f>IFERROR(VLOOKUP(C512,kolo3!$C$7:$H$169,6,0),0)</f>
        <v>0</v>
      </c>
      <c r="L512" s="27">
        <f>IFERROR(VLOOKUP(C512,kolo4!$C$6:$H$171,6,0),0)</f>
        <v>0</v>
      </c>
      <c r="M512" s="27">
        <f>IFERROR(VLOOKUP(C512,kolo5!$C$6:$H$150,6,0),0)</f>
        <v>0</v>
      </c>
      <c r="N512" s="27">
        <f>IFERROR(VLOOKUP(C512,kolo6!$C$6:$H$153,6,0),0)</f>
        <v>0</v>
      </c>
      <c r="O512" s="27">
        <f>IFERROR(VLOOKUP(C512,kolo7!$C$6:$H$64,6,0),0)</f>
        <v>0</v>
      </c>
      <c r="P512" s="28">
        <f>IFERROR(VLOOKUP(C512,kolo8!$C$6:$H$134,6,0),0)</f>
        <v>0</v>
      </c>
      <c r="Q512" s="29">
        <f t="array" ref="Q512">SUM(LARGE(I512:P512,{1,2,3,4,5}))</f>
        <v>0</v>
      </c>
      <c r="R512" s="30">
        <f>IFERROR(VLOOKUP(C512,kolo9!$C$6:$H$200,6,0),0)</f>
        <v>0</v>
      </c>
      <c r="S512" s="27">
        <f>IFERROR(VLOOKUP(C512,kolo10!$C$6:$H$103,6,0),0)</f>
        <v>0</v>
      </c>
      <c r="T512" s="27">
        <f>IFERROR(VLOOKUP(C512,kolo11!$C$6:$H$154,6,0),0)</f>
        <v>0</v>
      </c>
      <c r="U512" s="31">
        <f>IFERROR(VLOOKUP(C512,kolo12!$C$6:$H$153,6,0),0)</f>
        <v>0</v>
      </c>
      <c r="V512" s="31">
        <f>IFERROR(VLOOKUP(C512,kolo13!$C$6:$H$151,6,0),0)</f>
        <v>0</v>
      </c>
      <c r="W512" s="31">
        <f>IFERROR(VLOOKUP(C512,kolo14!$C$6:$H$137,6,0),0)</f>
        <v>0</v>
      </c>
      <c r="X512" s="31">
        <f>IFERROR(VLOOKUP(C512,kolo15!$C$6:$H$149,6,0),0)</f>
        <v>0</v>
      </c>
      <c r="Y512" s="32">
        <f>IFERROR(VLOOKUP(C512,kolo16!$C$6:$H$155,6,0),0)</f>
        <v>0</v>
      </c>
      <c r="Z512" s="33">
        <f t="array" ref="Z512">SUM(LARGE(R512:Y512,{1,2,3,4,5}))</f>
        <v>0</v>
      </c>
      <c r="AA512" s="30">
        <f>IFERROR(VLOOKUP(C512,kolo17!$C$6:$H$151,6,0),0)</f>
        <v>0</v>
      </c>
      <c r="AB512" s="27">
        <f>IFERROR(VLOOKUP(C512,kolo18!$C$6:$H$157,6,0),0)</f>
        <v>0</v>
      </c>
      <c r="AC512" s="27">
        <f>IFERROR(VLOOKUP(C512,kolo19!$C$6:$H$150,6,0),0)</f>
        <v>0</v>
      </c>
      <c r="AD512" s="31">
        <f>IFERROR(VLOOKUP(C512,kolo20!$C$6:$H$145,6,0),0)</f>
        <v>0</v>
      </c>
      <c r="AE512" s="31">
        <f>IFERROR(VLOOKUP(C512,kolo21!$C$6:$H$152,6,0),0)</f>
        <v>0</v>
      </c>
      <c r="AF512" s="31">
        <f>IFERROR(VLOOKUP(C512,kolo22!$C$6:$H$151,6,0),0)</f>
        <v>0</v>
      </c>
      <c r="AG512" s="31">
        <f>IFERROR(VLOOKUP(C512,kolo23!$C$6:$H$118,6,0),0)</f>
        <v>0</v>
      </c>
      <c r="AH512" s="32">
        <f>IFERROR(VLOOKUP(C512,kolo24!$C$6:$H$143,6,0),0)</f>
        <v>0</v>
      </c>
      <c r="AI512" s="33">
        <f t="array" ref="AI512">SUM(LARGE(AA512:AH512,{1,2,3,4,5}))</f>
        <v>0</v>
      </c>
      <c r="AJ512" s="30">
        <f>IFERROR(VLOOKUP(C512,kolo25!$C$6:$H$200,6,0),0)</f>
        <v>0</v>
      </c>
      <c r="AK512" s="27">
        <f>IFERROR(VLOOKUP(C512,kolo26!$C$6:$H$200,6,0),0)</f>
        <v>0</v>
      </c>
      <c r="AL512" s="27">
        <f>IFERROR(VLOOKUP(C512,kolo27!$C$6:$H$200,6,0),0)</f>
        <v>0</v>
      </c>
      <c r="AM512" s="31">
        <f>IFERROR(VLOOKUP(C512,kolo28!$C$6:$H$200,6,0),0)</f>
        <v>0</v>
      </c>
      <c r="AN512" s="31">
        <f>IFERROR(VLOOKUP(C512,kolo29!$C$6:$H$159,6,0),0)</f>
        <v>0</v>
      </c>
      <c r="AO512" s="31">
        <f>IFERROR(VLOOKUP(C512,kolo30!$C$6:$H$75,6,0),0)</f>
        <v>0</v>
      </c>
      <c r="AP512" s="31">
        <f>IFERROR(VLOOKUP(C512,kolo31!$C$6:$H$118,6,0),0)</f>
        <v>0</v>
      </c>
      <c r="AQ512" s="34">
        <f>IFERROR(VLOOKUP(C512,kolo32!$C$6:$H$200,6,0),0)</f>
        <v>0</v>
      </c>
      <c r="AR512" s="35">
        <f t="array" ref="AR512">SUM(LARGE(AJ512:AQ512,{1,2,3,4,5}))</f>
        <v>0</v>
      </c>
      <c r="AS512" s="36">
        <f t="shared" si="16"/>
        <v>0</v>
      </c>
    </row>
    <row r="513" spans="1:45" ht="20.399999999999999" hidden="1">
      <c r="A513" s="18">
        <f t="shared" si="13"/>
        <v>1</v>
      </c>
      <c r="B513" s="19" t="s">
        <v>47</v>
      </c>
      <c r="C513" s="20">
        <f>Popis!A518</f>
        <v>0</v>
      </c>
      <c r="D513" s="21">
        <f>Popis!B518</f>
        <v>0</v>
      </c>
      <c r="E513" s="22" t="str">
        <f t="shared" si="14"/>
        <v>u</v>
      </c>
      <c r="F513" s="23" t="str">
        <f>Popis!E518</f>
        <v>un</v>
      </c>
      <c r="G513" s="24" t="s">
        <v>48</v>
      </c>
      <c r="H513" s="25">
        <f t="shared" si="15"/>
        <v>1</v>
      </c>
      <c r="I513" s="26">
        <f>IFERROR(VLOOKUP(C513,kolo1!$C$8:$H$133,6,0),0)</f>
        <v>0</v>
      </c>
      <c r="J513" s="27">
        <f>IFERROR(VLOOKUP(C513,kolo2!$C$8:$H$199,6,0),0)</f>
        <v>0</v>
      </c>
      <c r="K513" s="27">
        <f>IFERROR(VLOOKUP(C513,kolo3!$C$7:$H$169,6,0),0)</f>
        <v>0</v>
      </c>
      <c r="L513" s="27">
        <f>IFERROR(VLOOKUP(C513,kolo4!$C$6:$H$171,6,0),0)</f>
        <v>0</v>
      </c>
      <c r="M513" s="27">
        <f>IFERROR(VLOOKUP(C513,kolo5!$C$6:$H$150,6,0),0)</f>
        <v>0</v>
      </c>
      <c r="N513" s="27">
        <f>IFERROR(VLOOKUP(C513,kolo6!$C$6:$H$153,6,0),0)</f>
        <v>0</v>
      </c>
      <c r="O513" s="27">
        <f>IFERROR(VLOOKUP(C513,kolo7!$C$6:$H$64,6,0),0)</f>
        <v>0</v>
      </c>
      <c r="P513" s="28">
        <f>IFERROR(VLOOKUP(C513,kolo8!$C$6:$H$134,6,0),0)</f>
        <v>0</v>
      </c>
      <c r="Q513" s="29">
        <f t="array" ref="Q513">SUM(LARGE(I513:P513,{1,2,3,4,5}))</f>
        <v>0</v>
      </c>
      <c r="R513" s="30">
        <f>IFERROR(VLOOKUP(C513,kolo9!$C$6:$H$200,6,0),0)</f>
        <v>0</v>
      </c>
      <c r="S513" s="27">
        <f>IFERROR(VLOOKUP(C513,kolo10!$C$6:$H$103,6,0),0)</f>
        <v>0</v>
      </c>
      <c r="T513" s="27">
        <f>IFERROR(VLOOKUP(C513,kolo11!$C$6:$H$154,6,0),0)</f>
        <v>0</v>
      </c>
      <c r="U513" s="31">
        <f>IFERROR(VLOOKUP(C513,kolo12!$C$6:$H$153,6,0),0)</f>
        <v>0</v>
      </c>
      <c r="V513" s="31">
        <f>IFERROR(VLOOKUP(C513,kolo13!$C$6:$H$151,6,0),0)</f>
        <v>0</v>
      </c>
      <c r="W513" s="31">
        <f>IFERROR(VLOOKUP(C513,kolo14!$C$6:$H$137,6,0),0)</f>
        <v>0</v>
      </c>
      <c r="X513" s="31">
        <f>IFERROR(VLOOKUP(C513,kolo15!$C$6:$H$149,6,0),0)</f>
        <v>0</v>
      </c>
      <c r="Y513" s="32">
        <f>IFERROR(VLOOKUP(C513,kolo16!$C$6:$H$155,6,0),0)</f>
        <v>0</v>
      </c>
      <c r="Z513" s="33">
        <f t="array" ref="Z513">SUM(LARGE(R513:Y513,{1,2,3,4,5}))</f>
        <v>0</v>
      </c>
      <c r="AA513" s="30">
        <f>IFERROR(VLOOKUP(C513,kolo17!$C$6:$H$151,6,0),0)</f>
        <v>0</v>
      </c>
      <c r="AB513" s="27">
        <f>IFERROR(VLOOKUP(C513,kolo18!$C$6:$H$157,6,0),0)</f>
        <v>0</v>
      </c>
      <c r="AC513" s="27">
        <f>IFERROR(VLOOKUP(C513,kolo19!$C$6:$H$150,6,0),0)</f>
        <v>0</v>
      </c>
      <c r="AD513" s="31">
        <f>IFERROR(VLOOKUP(C513,kolo20!$C$6:$H$145,6,0),0)</f>
        <v>0</v>
      </c>
      <c r="AE513" s="31">
        <f>IFERROR(VLOOKUP(C513,kolo21!$C$6:$H$152,6,0),0)</f>
        <v>0</v>
      </c>
      <c r="AF513" s="31">
        <f>IFERROR(VLOOKUP(C513,kolo22!$C$6:$H$151,6,0),0)</f>
        <v>0</v>
      </c>
      <c r="AG513" s="31">
        <f>IFERROR(VLOOKUP(C513,kolo23!$C$6:$H$118,6,0),0)</f>
        <v>0</v>
      </c>
      <c r="AH513" s="32">
        <f>IFERROR(VLOOKUP(C513,kolo24!$C$6:$H$143,6,0),0)</f>
        <v>0</v>
      </c>
      <c r="AI513" s="33">
        <f t="array" ref="AI513">SUM(LARGE(AA513:AH513,{1,2,3,4,5}))</f>
        <v>0</v>
      </c>
      <c r="AJ513" s="30">
        <f>IFERROR(VLOOKUP(C513,kolo25!$C$6:$H$200,6,0),0)</f>
        <v>0</v>
      </c>
      <c r="AK513" s="27">
        <f>IFERROR(VLOOKUP(C513,kolo26!$C$6:$H$200,6,0),0)</f>
        <v>0</v>
      </c>
      <c r="AL513" s="27">
        <f>IFERROR(VLOOKUP(C513,kolo27!$C$6:$H$200,6,0),0)</f>
        <v>0</v>
      </c>
      <c r="AM513" s="31">
        <f>IFERROR(VLOOKUP(C513,kolo28!$C$6:$H$200,6,0),0)</f>
        <v>0</v>
      </c>
      <c r="AN513" s="31">
        <f>IFERROR(VLOOKUP(C513,kolo29!$C$6:$H$159,6,0),0)</f>
        <v>0</v>
      </c>
      <c r="AO513" s="31">
        <f>IFERROR(VLOOKUP(C513,kolo30!$C$6:$H$75,6,0),0)</f>
        <v>0</v>
      </c>
      <c r="AP513" s="31">
        <f>IFERROR(VLOOKUP(C513,kolo31!$C$6:$H$118,6,0),0)</f>
        <v>0</v>
      </c>
      <c r="AQ513" s="34">
        <f>IFERROR(VLOOKUP(C513,kolo32!$C$6:$H$200,6,0),0)</f>
        <v>0</v>
      </c>
      <c r="AR513" s="35">
        <f t="array" ref="AR513">SUM(LARGE(AJ513:AQ513,{1,2,3,4,5}))</f>
        <v>0</v>
      </c>
      <c r="AS513" s="36">
        <f t="shared" si="16"/>
        <v>0</v>
      </c>
    </row>
    <row r="514" spans="1:45" ht="20.399999999999999" hidden="1">
      <c r="A514" s="18">
        <f t="shared" si="13"/>
        <v>1</v>
      </c>
      <c r="B514" s="19" t="s">
        <v>47</v>
      </c>
      <c r="C514" s="20">
        <f>Popis!A519</f>
        <v>0</v>
      </c>
      <c r="D514" s="21">
        <f>Popis!B519</f>
        <v>0</v>
      </c>
      <c r="E514" s="22" t="str">
        <f t="shared" si="14"/>
        <v>u</v>
      </c>
      <c r="F514" s="23" t="str">
        <f>Popis!E519</f>
        <v>un</v>
      </c>
      <c r="G514" s="24" t="s">
        <v>48</v>
      </c>
      <c r="H514" s="25">
        <f t="shared" si="15"/>
        <v>1</v>
      </c>
      <c r="I514" s="26">
        <f>IFERROR(VLOOKUP(C514,kolo1!$C$8:$H$133,6,0),0)</f>
        <v>0</v>
      </c>
      <c r="J514" s="27">
        <f>IFERROR(VLOOKUP(C514,kolo2!$C$8:$H$199,6,0),0)</f>
        <v>0</v>
      </c>
      <c r="K514" s="27">
        <f>IFERROR(VLOOKUP(C514,kolo3!$C$7:$H$169,6,0),0)</f>
        <v>0</v>
      </c>
      <c r="L514" s="27">
        <f>IFERROR(VLOOKUP(C514,kolo4!$C$6:$H$171,6,0),0)</f>
        <v>0</v>
      </c>
      <c r="M514" s="27">
        <f>IFERROR(VLOOKUP(C514,kolo5!$C$6:$H$150,6,0),0)</f>
        <v>0</v>
      </c>
      <c r="N514" s="27">
        <f>IFERROR(VLOOKUP(C514,kolo6!$C$6:$H$153,6,0),0)</f>
        <v>0</v>
      </c>
      <c r="O514" s="27">
        <f>IFERROR(VLOOKUP(C514,kolo7!$C$6:$H$64,6,0),0)</f>
        <v>0</v>
      </c>
      <c r="P514" s="28">
        <f>IFERROR(VLOOKUP(C514,kolo8!$C$6:$H$134,6,0),0)</f>
        <v>0</v>
      </c>
      <c r="Q514" s="29">
        <f t="array" ref="Q514">SUM(LARGE(I514:P514,{1,2,3,4,5}))</f>
        <v>0</v>
      </c>
      <c r="R514" s="30">
        <f>IFERROR(VLOOKUP(C514,kolo9!$C$6:$H$200,6,0),0)</f>
        <v>0</v>
      </c>
      <c r="S514" s="27">
        <f>IFERROR(VLOOKUP(C514,kolo10!$C$6:$H$103,6,0),0)</f>
        <v>0</v>
      </c>
      <c r="T514" s="27">
        <f>IFERROR(VLOOKUP(C514,kolo11!$C$6:$H$154,6,0),0)</f>
        <v>0</v>
      </c>
      <c r="U514" s="31">
        <f>IFERROR(VLOOKUP(C514,kolo12!$C$6:$H$153,6,0),0)</f>
        <v>0</v>
      </c>
      <c r="V514" s="31">
        <f>IFERROR(VLOOKUP(C514,kolo13!$C$6:$H$151,6,0),0)</f>
        <v>0</v>
      </c>
      <c r="W514" s="31">
        <f>IFERROR(VLOOKUP(C514,kolo14!$C$6:$H$137,6,0),0)</f>
        <v>0</v>
      </c>
      <c r="X514" s="31">
        <f>IFERROR(VLOOKUP(C514,kolo15!$C$6:$H$149,6,0),0)</f>
        <v>0</v>
      </c>
      <c r="Y514" s="32">
        <f>IFERROR(VLOOKUP(C514,kolo16!$C$6:$H$155,6,0),0)</f>
        <v>0</v>
      </c>
      <c r="Z514" s="33">
        <f t="array" ref="Z514">SUM(LARGE(R514:Y514,{1,2,3,4,5}))</f>
        <v>0</v>
      </c>
      <c r="AA514" s="30">
        <f>IFERROR(VLOOKUP(C514,kolo17!$C$6:$H$151,6,0),0)</f>
        <v>0</v>
      </c>
      <c r="AB514" s="27">
        <f>IFERROR(VLOOKUP(C514,kolo18!$C$6:$H$157,6,0),0)</f>
        <v>0</v>
      </c>
      <c r="AC514" s="27">
        <f>IFERROR(VLOOKUP(C514,kolo19!$C$6:$H$150,6,0),0)</f>
        <v>0</v>
      </c>
      <c r="AD514" s="31">
        <f>IFERROR(VLOOKUP(C514,kolo20!$C$6:$H$145,6,0),0)</f>
        <v>0</v>
      </c>
      <c r="AE514" s="31">
        <f>IFERROR(VLOOKUP(C514,kolo21!$C$6:$H$152,6,0),0)</f>
        <v>0</v>
      </c>
      <c r="AF514" s="31">
        <f>IFERROR(VLOOKUP(C514,kolo22!$C$6:$H$151,6,0),0)</f>
        <v>0</v>
      </c>
      <c r="AG514" s="31">
        <f>IFERROR(VLOOKUP(C514,kolo23!$C$6:$H$118,6,0),0)</f>
        <v>0</v>
      </c>
      <c r="AH514" s="32">
        <f>IFERROR(VLOOKUP(C514,kolo24!$C$6:$H$143,6,0),0)</f>
        <v>0</v>
      </c>
      <c r="AI514" s="33">
        <f t="array" ref="AI514">SUM(LARGE(AA514:AH514,{1,2,3,4,5}))</f>
        <v>0</v>
      </c>
      <c r="AJ514" s="30">
        <f>IFERROR(VLOOKUP(C514,kolo25!$C$6:$H$200,6,0),0)</f>
        <v>0</v>
      </c>
      <c r="AK514" s="27">
        <f>IFERROR(VLOOKUP(C514,kolo26!$C$6:$H$200,6,0),0)</f>
        <v>0</v>
      </c>
      <c r="AL514" s="27">
        <f>IFERROR(VLOOKUP(C514,kolo27!$C$6:$H$200,6,0),0)</f>
        <v>0</v>
      </c>
      <c r="AM514" s="31">
        <f>IFERROR(VLOOKUP(C514,kolo28!$C$6:$H$200,6,0),0)</f>
        <v>0</v>
      </c>
      <c r="AN514" s="31">
        <f>IFERROR(VLOOKUP(C514,kolo29!$C$6:$H$159,6,0),0)</f>
        <v>0</v>
      </c>
      <c r="AO514" s="31">
        <f>IFERROR(VLOOKUP(C514,kolo30!$C$6:$H$75,6,0),0)</f>
        <v>0</v>
      </c>
      <c r="AP514" s="31">
        <f>IFERROR(VLOOKUP(C514,kolo31!$C$6:$H$118,6,0),0)</f>
        <v>0</v>
      </c>
      <c r="AQ514" s="34">
        <f>IFERROR(VLOOKUP(C514,kolo32!$C$6:$H$200,6,0),0)</f>
        <v>0</v>
      </c>
      <c r="AR514" s="35">
        <f t="array" ref="AR514">SUM(LARGE(AJ514:AQ514,{1,2,3,4,5}))</f>
        <v>0</v>
      </c>
      <c r="AS514" s="36">
        <f t="shared" si="16"/>
        <v>0</v>
      </c>
    </row>
    <row r="515" spans="1:45" ht="20.399999999999999" hidden="1">
      <c r="A515" s="18">
        <f t="shared" si="13"/>
        <v>1</v>
      </c>
      <c r="B515" s="19" t="s">
        <v>47</v>
      </c>
      <c r="C515" s="20">
        <f>Popis!A520</f>
        <v>0</v>
      </c>
      <c r="D515" s="21">
        <f>Popis!B520</f>
        <v>0</v>
      </c>
      <c r="E515" s="22" t="str">
        <f t="shared" si="14"/>
        <v>u</v>
      </c>
      <c r="F515" s="23" t="str">
        <f>Popis!E520</f>
        <v>un</v>
      </c>
      <c r="G515" s="24" t="s">
        <v>48</v>
      </c>
      <c r="H515" s="25">
        <f t="shared" si="15"/>
        <v>1</v>
      </c>
      <c r="I515" s="26">
        <f>IFERROR(VLOOKUP(C515,kolo1!$C$8:$H$133,6,0),0)</f>
        <v>0</v>
      </c>
      <c r="J515" s="27">
        <f>IFERROR(VLOOKUP(C515,kolo2!$C$8:$H$199,6,0),0)</f>
        <v>0</v>
      </c>
      <c r="K515" s="27">
        <f>IFERROR(VLOOKUP(C515,kolo3!$C$7:$H$169,6,0),0)</f>
        <v>0</v>
      </c>
      <c r="L515" s="27">
        <f>IFERROR(VLOOKUP(C515,kolo4!$C$6:$H$171,6,0),0)</f>
        <v>0</v>
      </c>
      <c r="M515" s="27">
        <f>IFERROR(VLOOKUP(C515,kolo5!$C$6:$H$150,6,0),0)</f>
        <v>0</v>
      </c>
      <c r="N515" s="27">
        <f>IFERROR(VLOOKUP(C515,kolo6!$C$6:$H$153,6,0),0)</f>
        <v>0</v>
      </c>
      <c r="O515" s="27">
        <f>IFERROR(VLOOKUP(C515,kolo7!$C$6:$H$64,6,0),0)</f>
        <v>0</v>
      </c>
      <c r="P515" s="28">
        <f>IFERROR(VLOOKUP(C515,kolo8!$C$6:$H$134,6,0),0)</f>
        <v>0</v>
      </c>
      <c r="Q515" s="29">
        <f t="array" ref="Q515">SUM(LARGE(I515:P515,{1,2,3,4,5}))</f>
        <v>0</v>
      </c>
      <c r="R515" s="30">
        <f>IFERROR(VLOOKUP(C515,kolo9!$C$6:$H$200,6,0),0)</f>
        <v>0</v>
      </c>
      <c r="S515" s="27">
        <f>IFERROR(VLOOKUP(C515,kolo10!$C$6:$H$103,6,0),0)</f>
        <v>0</v>
      </c>
      <c r="T515" s="27">
        <f>IFERROR(VLOOKUP(C515,kolo11!$C$6:$H$154,6,0),0)</f>
        <v>0</v>
      </c>
      <c r="U515" s="31">
        <f>IFERROR(VLOOKUP(C515,kolo12!$C$6:$H$153,6,0),0)</f>
        <v>0</v>
      </c>
      <c r="V515" s="31">
        <f>IFERROR(VLOOKUP(C515,kolo13!$C$6:$H$151,6,0),0)</f>
        <v>0</v>
      </c>
      <c r="W515" s="31">
        <f>IFERROR(VLOOKUP(C515,kolo14!$C$6:$H$137,6,0),0)</f>
        <v>0</v>
      </c>
      <c r="X515" s="31">
        <f>IFERROR(VLOOKUP(C515,kolo15!$C$6:$H$149,6,0),0)</f>
        <v>0</v>
      </c>
      <c r="Y515" s="32">
        <f>IFERROR(VLOOKUP(C515,kolo16!$C$6:$H$155,6,0),0)</f>
        <v>0</v>
      </c>
      <c r="Z515" s="33">
        <f t="array" ref="Z515">SUM(LARGE(R515:Y515,{1,2,3,4,5}))</f>
        <v>0</v>
      </c>
      <c r="AA515" s="30">
        <f>IFERROR(VLOOKUP(C515,kolo17!$C$6:$H$151,6,0),0)</f>
        <v>0</v>
      </c>
      <c r="AB515" s="27">
        <f>IFERROR(VLOOKUP(C515,kolo18!$C$6:$H$157,6,0),0)</f>
        <v>0</v>
      </c>
      <c r="AC515" s="27">
        <f>IFERROR(VLOOKUP(C515,kolo19!$C$6:$H$150,6,0),0)</f>
        <v>0</v>
      </c>
      <c r="AD515" s="31">
        <f>IFERROR(VLOOKUP(C515,kolo20!$C$6:$H$145,6,0),0)</f>
        <v>0</v>
      </c>
      <c r="AE515" s="31">
        <f>IFERROR(VLOOKUP(C515,kolo21!$C$6:$H$152,6,0),0)</f>
        <v>0</v>
      </c>
      <c r="AF515" s="31">
        <f>IFERROR(VLOOKUP(C515,kolo22!$C$6:$H$151,6,0),0)</f>
        <v>0</v>
      </c>
      <c r="AG515" s="31">
        <f>IFERROR(VLOOKUP(C515,kolo23!$C$6:$H$118,6,0),0)</f>
        <v>0</v>
      </c>
      <c r="AH515" s="32">
        <f>IFERROR(VLOOKUP(C515,kolo24!$C$6:$H$143,6,0),0)</f>
        <v>0</v>
      </c>
      <c r="AI515" s="33">
        <f t="array" ref="AI515">SUM(LARGE(AA515:AH515,{1,2,3,4,5}))</f>
        <v>0</v>
      </c>
      <c r="AJ515" s="30">
        <f>IFERROR(VLOOKUP(C515,kolo25!$C$6:$H$200,6,0),0)</f>
        <v>0</v>
      </c>
      <c r="AK515" s="27">
        <f>IFERROR(VLOOKUP(C515,kolo26!$C$6:$H$200,6,0),0)</f>
        <v>0</v>
      </c>
      <c r="AL515" s="27">
        <f>IFERROR(VLOOKUP(C515,kolo27!$C$6:$H$200,6,0),0)</f>
        <v>0</v>
      </c>
      <c r="AM515" s="31">
        <f>IFERROR(VLOOKUP(C515,kolo28!$C$6:$H$200,6,0),0)</f>
        <v>0</v>
      </c>
      <c r="AN515" s="31">
        <f>IFERROR(VLOOKUP(C515,kolo29!$C$6:$H$159,6,0),0)</f>
        <v>0</v>
      </c>
      <c r="AO515" s="31">
        <f>IFERROR(VLOOKUP(C515,kolo30!$C$6:$H$75,6,0),0)</f>
        <v>0</v>
      </c>
      <c r="AP515" s="31">
        <f>IFERROR(VLOOKUP(C515,kolo31!$C$6:$H$118,6,0),0)</f>
        <v>0</v>
      </c>
      <c r="AQ515" s="34">
        <f>IFERROR(VLOOKUP(C515,kolo32!$C$6:$H$200,6,0),0)</f>
        <v>0</v>
      </c>
      <c r="AR515" s="35">
        <f t="array" ref="AR515">SUM(LARGE(AJ515:AQ515,{1,2,3,4,5}))</f>
        <v>0</v>
      </c>
      <c r="AS515" s="36">
        <f t="shared" si="16"/>
        <v>0</v>
      </c>
    </row>
    <row r="516" spans="1:45" ht="20.399999999999999" hidden="1">
      <c r="A516" s="18">
        <f t="shared" si="13"/>
        <v>1</v>
      </c>
      <c r="B516" s="19" t="s">
        <v>47</v>
      </c>
      <c r="C516" s="20">
        <f>Popis!A521</f>
        <v>0</v>
      </c>
      <c r="D516" s="21">
        <f>Popis!B521</f>
        <v>0</v>
      </c>
      <c r="E516" s="22" t="str">
        <f t="shared" si="14"/>
        <v>u</v>
      </c>
      <c r="F516" s="23" t="str">
        <f>Popis!E521</f>
        <v>un</v>
      </c>
      <c r="G516" s="24" t="s">
        <v>48</v>
      </c>
      <c r="H516" s="25">
        <f t="shared" si="15"/>
        <v>1</v>
      </c>
      <c r="I516" s="26">
        <f>IFERROR(VLOOKUP(C516,kolo1!$C$8:$H$133,6,0),0)</f>
        <v>0</v>
      </c>
      <c r="J516" s="27">
        <f>IFERROR(VLOOKUP(C516,kolo2!$C$8:$H$199,6,0),0)</f>
        <v>0</v>
      </c>
      <c r="K516" s="27">
        <f>IFERROR(VLOOKUP(C516,kolo3!$C$7:$H$169,6,0),0)</f>
        <v>0</v>
      </c>
      <c r="L516" s="27">
        <f>IFERROR(VLOOKUP(C516,kolo4!$C$6:$H$171,6,0),0)</f>
        <v>0</v>
      </c>
      <c r="M516" s="27">
        <f>IFERROR(VLOOKUP(C516,kolo5!$C$6:$H$150,6,0),0)</f>
        <v>0</v>
      </c>
      <c r="N516" s="27">
        <f>IFERROR(VLOOKUP(C516,kolo6!$C$6:$H$153,6,0),0)</f>
        <v>0</v>
      </c>
      <c r="O516" s="27">
        <f>IFERROR(VLOOKUP(C516,kolo7!$C$6:$H$64,6,0),0)</f>
        <v>0</v>
      </c>
      <c r="P516" s="28">
        <f>IFERROR(VLOOKUP(C516,kolo8!$C$6:$H$134,6,0),0)</f>
        <v>0</v>
      </c>
      <c r="Q516" s="29">
        <f t="array" ref="Q516">SUM(LARGE(I516:P516,{1,2,3,4,5}))</f>
        <v>0</v>
      </c>
      <c r="R516" s="30">
        <f>IFERROR(VLOOKUP(C516,kolo9!$C$6:$H$200,6,0),0)</f>
        <v>0</v>
      </c>
      <c r="S516" s="27">
        <f>IFERROR(VLOOKUP(C516,kolo10!$C$6:$H$103,6,0),0)</f>
        <v>0</v>
      </c>
      <c r="T516" s="27">
        <f>IFERROR(VLOOKUP(C516,kolo11!$C$6:$H$154,6,0),0)</f>
        <v>0</v>
      </c>
      <c r="U516" s="31">
        <f>IFERROR(VLOOKUP(C516,kolo12!$C$6:$H$153,6,0),0)</f>
        <v>0</v>
      </c>
      <c r="V516" s="31">
        <f>IFERROR(VLOOKUP(C516,kolo13!$C$6:$H$151,6,0),0)</f>
        <v>0</v>
      </c>
      <c r="W516" s="31">
        <f>IFERROR(VLOOKUP(C516,kolo14!$C$6:$H$137,6,0),0)</f>
        <v>0</v>
      </c>
      <c r="X516" s="31">
        <f>IFERROR(VLOOKUP(C516,kolo15!$C$6:$H$149,6,0),0)</f>
        <v>0</v>
      </c>
      <c r="Y516" s="32">
        <f>IFERROR(VLOOKUP(C516,kolo16!$C$6:$H$155,6,0),0)</f>
        <v>0</v>
      </c>
      <c r="Z516" s="33">
        <f t="array" ref="Z516">SUM(LARGE(R516:Y516,{1,2,3,4,5}))</f>
        <v>0</v>
      </c>
      <c r="AA516" s="30">
        <f>IFERROR(VLOOKUP(C516,kolo17!$C$6:$H$151,6,0),0)</f>
        <v>0</v>
      </c>
      <c r="AB516" s="27">
        <f>IFERROR(VLOOKUP(C516,kolo18!$C$6:$H$157,6,0),0)</f>
        <v>0</v>
      </c>
      <c r="AC516" s="27">
        <f>IFERROR(VLOOKUP(C516,kolo19!$C$6:$H$150,6,0),0)</f>
        <v>0</v>
      </c>
      <c r="AD516" s="31">
        <f>IFERROR(VLOOKUP(C516,kolo20!$C$6:$H$145,6,0),0)</f>
        <v>0</v>
      </c>
      <c r="AE516" s="31">
        <f>IFERROR(VLOOKUP(C516,kolo21!$C$6:$H$152,6,0),0)</f>
        <v>0</v>
      </c>
      <c r="AF516" s="31">
        <f>IFERROR(VLOOKUP(C516,kolo22!$C$6:$H$151,6,0),0)</f>
        <v>0</v>
      </c>
      <c r="AG516" s="31">
        <f>IFERROR(VLOOKUP(C516,kolo23!$C$6:$H$118,6,0),0)</f>
        <v>0</v>
      </c>
      <c r="AH516" s="32">
        <f>IFERROR(VLOOKUP(C516,kolo24!$C$6:$H$143,6,0),0)</f>
        <v>0</v>
      </c>
      <c r="AI516" s="33">
        <f t="array" ref="AI516">SUM(LARGE(AA516:AH516,{1,2,3,4,5}))</f>
        <v>0</v>
      </c>
      <c r="AJ516" s="30">
        <f>IFERROR(VLOOKUP(C516,kolo25!$C$6:$H$200,6,0),0)</f>
        <v>0</v>
      </c>
      <c r="AK516" s="27">
        <f>IFERROR(VLOOKUP(C516,kolo26!$C$6:$H$200,6,0),0)</f>
        <v>0</v>
      </c>
      <c r="AL516" s="27">
        <f>IFERROR(VLOOKUP(C516,kolo27!$C$6:$H$200,6,0),0)</f>
        <v>0</v>
      </c>
      <c r="AM516" s="31">
        <f>IFERROR(VLOOKUP(C516,kolo28!$C$6:$H$200,6,0),0)</f>
        <v>0</v>
      </c>
      <c r="AN516" s="31">
        <f>IFERROR(VLOOKUP(C516,kolo29!$C$6:$H$159,6,0),0)</f>
        <v>0</v>
      </c>
      <c r="AO516" s="31">
        <f>IFERROR(VLOOKUP(C516,kolo30!$C$6:$H$75,6,0),0)</f>
        <v>0</v>
      </c>
      <c r="AP516" s="31">
        <f>IFERROR(VLOOKUP(C516,kolo31!$C$6:$H$118,6,0),0)</f>
        <v>0</v>
      </c>
      <c r="AQ516" s="34">
        <f>IFERROR(VLOOKUP(C516,kolo32!$C$6:$H$200,6,0),0)</f>
        <v>0</v>
      </c>
      <c r="AR516" s="35">
        <f t="array" ref="AR516">SUM(LARGE(AJ516:AQ516,{1,2,3,4,5}))</f>
        <v>0</v>
      </c>
      <c r="AS516" s="36">
        <f t="shared" si="16"/>
        <v>0</v>
      </c>
    </row>
    <row r="517" spans="1:45" ht="20.399999999999999" hidden="1">
      <c r="A517" s="18">
        <f t="shared" si="13"/>
        <v>1</v>
      </c>
      <c r="B517" s="19" t="s">
        <v>47</v>
      </c>
      <c r="C517" s="20">
        <f>Popis!A522</f>
        <v>0</v>
      </c>
      <c r="D517" s="21">
        <f>Popis!B522</f>
        <v>0</v>
      </c>
      <c r="E517" s="22" t="str">
        <f t="shared" si="14"/>
        <v>u</v>
      </c>
      <c r="F517" s="23" t="str">
        <f>Popis!E522</f>
        <v>un</v>
      </c>
      <c r="G517" s="24" t="s">
        <v>48</v>
      </c>
      <c r="H517" s="25">
        <f t="shared" si="15"/>
        <v>1</v>
      </c>
      <c r="I517" s="26">
        <f>IFERROR(VLOOKUP(C517,kolo1!$C$8:$H$133,6,0),0)</f>
        <v>0</v>
      </c>
      <c r="J517" s="27">
        <f>IFERROR(VLOOKUP(C517,kolo2!$C$8:$H$199,6,0),0)</f>
        <v>0</v>
      </c>
      <c r="K517" s="27">
        <f>IFERROR(VLOOKUP(C517,kolo3!$C$7:$H$169,6,0),0)</f>
        <v>0</v>
      </c>
      <c r="L517" s="27">
        <f>IFERROR(VLOOKUP(C517,kolo4!$C$6:$H$171,6,0),0)</f>
        <v>0</v>
      </c>
      <c r="M517" s="27">
        <f>IFERROR(VLOOKUP(C517,kolo5!$C$6:$H$150,6,0),0)</f>
        <v>0</v>
      </c>
      <c r="N517" s="27">
        <f>IFERROR(VLOOKUP(C517,kolo6!$C$6:$H$153,6,0),0)</f>
        <v>0</v>
      </c>
      <c r="O517" s="27">
        <f>IFERROR(VLOOKUP(C517,kolo7!$C$6:$H$64,6,0),0)</f>
        <v>0</v>
      </c>
      <c r="P517" s="28">
        <f>IFERROR(VLOOKUP(C517,kolo8!$C$6:$H$134,6,0),0)</f>
        <v>0</v>
      </c>
      <c r="Q517" s="29">
        <f t="array" ref="Q517">SUM(LARGE(I517:P517,{1,2,3,4,5}))</f>
        <v>0</v>
      </c>
      <c r="R517" s="30">
        <f>IFERROR(VLOOKUP(C517,kolo9!$C$6:$H$200,6,0),0)</f>
        <v>0</v>
      </c>
      <c r="S517" s="27">
        <f>IFERROR(VLOOKUP(C517,kolo10!$C$6:$H$103,6,0),0)</f>
        <v>0</v>
      </c>
      <c r="T517" s="27">
        <f>IFERROR(VLOOKUP(C517,kolo11!$C$6:$H$154,6,0),0)</f>
        <v>0</v>
      </c>
      <c r="U517" s="31">
        <f>IFERROR(VLOOKUP(C517,kolo12!$C$6:$H$153,6,0),0)</f>
        <v>0</v>
      </c>
      <c r="V517" s="31">
        <f>IFERROR(VLOOKUP(C517,kolo13!$C$6:$H$151,6,0),0)</f>
        <v>0</v>
      </c>
      <c r="W517" s="31">
        <f>IFERROR(VLOOKUP(C517,kolo14!$C$6:$H$137,6,0),0)</f>
        <v>0</v>
      </c>
      <c r="X517" s="31">
        <f>IFERROR(VLOOKUP(C517,kolo15!$C$6:$H$149,6,0),0)</f>
        <v>0</v>
      </c>
      <c r="Y517" s="32">
        <f>IFERROR(VLOOKUP(C517,kolo16!$C$6:$H$155,6,0),0)</f>
        <v>0</v>
      </c>
      <c r="Z517" s="33">
        <f t="array" ref="Z517">SUM(LARGE(R517:Y517,{1,2,3,4,5}))</f>
        <v>0</v>
      </c>
      <c r="AA517" s="30">
        <f>IFERROR(VLOOKUP(C517,kolo17!$C$6:$H$151,6,0),0)</f>
        <v>0</v>
      </c>
      <c r="AB517" s="27">
        <f>IFERROR(VLOOKUP(C517,kolo18!$C$6:$H$157,6,0),0)</f>
        <v>0</v>
      </c>
      <c r="AC517" s="27">
        <f>IFERROR(VLOOKUP(C517,kolo19!$C$6:$H$150,6,0),0)</f>
        <v>0</v>
      </c>
      <c r="AD517" s="31">
        <f>IFERROR(VLOOKUP(C517,kolo20!$C$6:$H$145,6,0),0)</f>
        <v>0</v>
      </c>
      <c r="AE517" s="31">
        <f>IFERROR(VLOOKUP(C517,kolo21!$C$6:$H$152,6,0),0)</f>
        <v>0</v>
      </c>
      <c r="AF517" s="31">
        <f>IFERROR(VLOOKUP(C517,kolo22!$C$6:$H$151,6,0),0)</f>
        <v>0</v>
      </c>
      <c r="AG517" s="31">
        <f>IFERROR(VLOOKUP(C517,kolo23!$C$6:$H$118,6,0),0)</f>
        <v>0</v>
      </c>
      <c r="AH517" s="32">
        <f>IFERROR(VLOOKUP(C517,kolo24!$C$6:$H$143,6,0),0)</f>
        <v>0</v>
      </c>
      <c r="AI517" s="33">
        <f t="array" ref="AI517">SUM(LARGE(AA517:AH517,{1,2,3,4,5}))</f>
        <v>0</v>
      </c>
      <c r="AJ517" s="30">
        <f>IFERROR(VLOOKUP(C517,kolo25!$C$6:$H$200,6,0),0)</f>
        <v>0</v>
      </c>
      <c r="AK517" s="27">
        <f>IFERROR(VLOOKUP(C517,kolo26!$C$6:$H$200,6,0),0)</f>
        <v>0</v>
      </c>
      <c r="AL517" s="27">
        <f>IFERROR(VLOOKUP(C517,kolo27!$C$6:$H$200,6,0),0)</f>
        <v>0</v>
      </c>
      <c r="AM517" s="31">
        <f>IFERROR(VLOOKUP(C517,kolo28!$C$6:$H$200,6,0),0)</f>
        <v>0</v>
      </c>
      <c r="AN517" s="31">
        <f>IFERROR(VLOOKUP(C517,kolo29!$C$6:$H$159,6,0),0)</f>
        <v>0</v>
      </c>
      <c r="AO517" s="31">
        <f>IFERROR(VLOOKUP(C517,kolo30!$C$6:$H$75,6,0),0)</f>
        <v>0</v>
      </c>
      <c r="AP517" s="31">
        <f>IFERROR(VLOOKUP(C517,kolo31!$C$6:$H$118,6,0),0)</f>
        <v>0</v>
      </c>
      <c r="AQ517" s="34">
        <f>IFERROR(VLOOKUP(C517,kolo32!$C$6:$H$200,6,0),0)</f>
        <v>0</v>
      </c>
      <c r="AR517" s="35">
        <f t="array" ref="AR517">SUM(LARGE(AJ517:AQ517,{1,2,3,4,5}))</f>
        <v>0</v>
      </c>
      <c r="AS517" s="36">
        <f t="shared" si="16"/>
        <v>0</v>
      </c>
    </row>
    <row r="518" spans="1:45" ht="20.399999999999999" hidden="1">
      <c r="A518" s="18">
        <f t="shared" ref="A518:A581" si="17">1 + COUNTIFS($AS$6:$AS$950,"&gt;" &amp;$AS518, $E$6:$E$950, $E518)</f>
        <v>1</v>
      </c>
      <c r="B518" s="19" t="s">
        <v>47</v>
      </c>
      <c r="C518" s="20">
        <f>Popis!A523</f>
        <v>0</v>
      </c>
      <c r="D518" s="21">
        <f>Popis!B523</f>
        <v>0</v>
      </c>
      <c r="E518" s="22" t="str">
        <f t="shared" ref="E518:E581" si="18">LEFT($F518)</f>
        <v>u</v>
      </c>
      <c r="F518" s="23" t="str">
        <f>Popis!E523</f>
        <v>un</v>
      </c>
      <c r="G518" s="24" t="s">
        <v>48</v>
      </c>
      <c r="H518" s="25">
        <f t="shared" ref="H518:H581" si="19">1 + COUNTIFS($AS$6:$AS$950,"&gt;" &amp;$AS518, $F$6:$F$950, $F518)</f>
        <v>1</v>
      </c>
      <c r="I518" s="26">
        <f>IFERROR(VLOOKUP(C518,kolo1!$C$8:$H$133,6,0),0)</f>
        <v>0</v>
      </c>
      <c r="J518" s="27">
        <f>IFERROR(VLOOKUP(C518,kolo2!$C$8:$H$199,6,0),0)</f>
        <v>0</v>
      </c>
      <c r="K518" s="27">
        <f>IFERROR(VLOOKUP(C518,kolo3!$C$7:$H$169,6,0),0)</f>
        <v>0</v>
      </c>
      <c r="L518" s="27">
        <f>IFERROR(VLOOKUP(C518,kolo4!$C$6:$H$171,6,0),0)</f>
        <v>0</v>
      </c>
      <c r="M518" s="27">
        <f>IFERROR(VLOOKUP(C518,kolo5!$C$6:$H$150,6,0),0)</f>
        <v>0</v>
      </c>
      <c r="N518" s="27">
        <f>IFERROR(VLOOKUP(C518,kolo6!$C$6:$H$153,6,0),0)</f>
        <v>0</v>
      </c>
      <c r="O518" s="27">
        <f>IFERROR(VLOOKUP(C518,kolo7!$C$6:$H$64,6,0),0)</f>
        <v>0</v>
      </c>
      <c r="P518" s="28">
        <f>IFERROR(VLOOKUP(C518,kolo8!$C$6:$H$134,6,0),0)</f>
        <v>0</v>
      </c>
      <c r="Q518" s="29">
        <f t="array" ref="Q518">SUM(LARGE(I518:P518,{1,2,3,4,5}))</f>
        <v>0</v>
      </c>
      <c r="R518" s="30">
        <f>IFERROR(VLOOKUP(C518,kolo9!$C$6:$H$200,6,0),0)</f>
        <v>0</v>
      </c>
      <c r="S518" s="27">
        <f>IFERROR(VLOOKUP(C518,kolo10!$C$6:$H$103,6,0),0)</f>
        <v>0</v>
      </c>
      <c r="T518" s="27">
        <f>IFERROR(VLOOKUP(C518,kolo11!$C$6:$H$154,6,0),0)</f>
        <v>0</v>
      </c>
      <c r="U518" s="31">
        <f>IFERROR(VLOOKUP(C518,kolo12!$C$6:$H$153,6,0),0)</f>
        <v>0</v>
      </c>
      <c r="V518" s="31">
        <f>IFERROR(VLOOKUP(C518,kolo13!$C$6:$H$151,6,0),0)</f>
        <v>0</v>
      </c>
      <c r="W518" s="31">
        <f>IFERROR(VLOOKUP(C518,kolo14!$C$6:$H$137,6,0),0)</f>
        <v>0</v>
      </c>
      <c r="X518" s="31">
        <f>IFERROR(VLOOKUP(C518,kolo15!$C$6:$H$149,6,0),0)</f>
        <v>0</v>
      </c>
      <c r="Y518" s="32">
        <f>IFERROR(VLOOKUP(C518,kolo16!$C$6:$H$155,6,0),0)</f>
        <v>0</v>
      </c>
      <c r="Z518" s="33">
        <f t="array" ref="Z518">SUM(LARGE(R518:Y518,{1,2,3,4,5}))</f>
        <v>0</v>
      </c>
      <c r="AA518" s="30">
        <f>IFERROR(VLOOKUP(C518,kolo17!$C$6:$H$151,6,0),0)</f>
        <v>0</v>
      </c>
      <c r="AB518" s="27">
        <f>IFERROR(VLOOKUP(C518,kolo18!$C$6:$H$157,6,0),0)</f>
        <v>0</v>
      </c>
      <c r="AC518" s="27">
        <f>IFERROR(VLOOKUP(C518,kolo19!$C$6:$H$150,6,0),0)</f>
        <v>0</v>
      </c>
      <c r="AD518" s="31">
        <f>IFERROR(VLOOKUP(C518,kolo20!$C$6:$H$145,6,0),0)</f>
        <v>0</v>
      </c>
      <c r="AE518" s="31">
        <f>IFERROR(VLOOKUP(C518,kolo21!$C$6:$H$152,6,0),0)</f>
        <v>0</v>
      </c>
      <c r="AF518" s="31">
        <f>IFERROR(VLOOKUP(C518,kolo22!$C$6:$H$151,6,0),0)</f>
        <v>0</v>
      </c>
      <c r="AG518" s="31">
        <f>IFERROR(VLOOKUP(C518,kolo23!$C$6:$H$118,6,0),0)</f>
        <v>0</v>
      </c>
      <c r="AH518" s="32">
        <f>IFERROR(VLOOKUP(C518,kolo24!$C$6:$H$143,6,0),0)</f>
        <v>0</v>
      </c>
      <c r="AI518" s="33">
        <f t="array" ref="AI518">SUM(LARGE(AA518:AH518,{1,2,3,4,5}))</f>
        <v>0</v>
      </c>
      <c r="AJ518" s="30">
        <f>IFERROR(VLOOKUP(C518,kolo25!$C$6:$H$200,6,0),0)</f>
        <v>0</v>
      </c>
      <c r="AK518" s="27">
        <f>IFERROR(VLOOKUP(C518,kolo26!$C$6:$H$200,6,0),0)</f>
        <v>0</v>
      </c>
      <c r="AL518" s="27">
        <f>IFERROR(VLOOKUP(C518,kolo27!$C$6:$H$200,6,0),0)</f>
        <v>0</v>
      </c>
      <c r="AM518" s="31">
        <f>IFERROR(VLOOKUP(C518,kolo28!$C$6:$H$200,6,0),0)</f>
        <v>0</v>
      </c>
      <c r="AN518" s="31">
        <f>IFERROR(VLOOKUP(C518,kolo29!$C$6:$H$159,6,0),0)</f>
        <v>0</v>
      </c>
      <c r="AO518" s="31">
        <f>IFERROR(VLOOKUP(C518,kolo30!$C$6:$H$75,6,0),0)</f>
        <v>0</v>
      </c>
      <c r="AP518" s="31">
        <f>IFERROR(VLOOKUP(C518,kolo31!$C$6:$H$118,6,0),0)</f>
        <v>0</v>
      </c>
      <c r="AQ518" s="34">
        <f>IFERROR(VLOOKUP(C518,kolo32!$C$6:$H$200,6,0),0)</f>
        <v>0</v>
      </c>
      <c r="AR518" s="35">
        <f t="array" ref="AR518">SUM(LARGE(AJ518:AQ518,{1,2,3,4,5}))</f>
        <v>0</v>
      </c>
      <c r="AS518" s="36">
        <f t="shared" ref="AS518:AS581" si="20">Q518+Z518+AI518+AR518</f>
        <v>0</v>
      </c>
    </row>
    <row r="519" spans="1:45" ht="20.399999999999999" hidden="1">
      <c r="A519" s="18">
        <f t="shared" si="17"/>
        <v>1</v>
      </c>
      <c r="B519" s="19" t="s">
        <v>47</v>
      </c>
      <c r="C519" s="20">
        <f>Popis!A524</f>
        <v>0</v>
      </c>
      <c r="D519" s="21">
        <f>Popis!B524</f>
        <v>0</v>
      </c>
      <c r="E519" s="22" t="str">
        <f t="shared" si="18"/>
        <v>u</v>
      </c>
      <c r="F519" s="23" t="str">
        <f>Popis!E524</f>
        <v>un</v>
      </c>
      <c r="G519" s="24" t="s">
        <v>48</v>
      </c>
      <c r="H519" s="25">
        <f t="shared" si="19"/>
        <v>1</v>
      </c>
      <c r="I519" s="26">
        <f>IFERROR(VLOOKUP(C519,kolo1!$C$8:$H$133,6,0),0)</f>
        <v>0</v>
      </c>
      <c r="J519" s="27">
        <f>IFERROR(VLOOKUP(C519,kolo2!$C$8:$H$199,6,0),0)</f>
        <v>0</v>
      </c>
      <c r="K519" s="27">
        <f>IFERROR(VLOOKUP(C519,kolo3!$C$7:$H$169,6,0),0)</f>
        <v>0</v>
      </c>
      <c r="L519" s="27">
        <f>IFERROR(VLOOKUP(C519,kolo4!$C$6:$H$171,6,0),0)</f>
        <v>0</v>
      </c>
      <c r="M519" s="27">
        <f>IFERROR(VLOOKUP(C519,kolo5!$C$6:$H$150,6,0),0)</f>
        <v>0</v>
      </c>
      <c r="N519" s="27">
        <f>IFERROR(VLOOKUP(C519,kolo6!$C$6:$H$153,6,0),0)</f>
        <v>0</v>
      </c>
      <c r="O519" s="27">
        <f>IFERROR(VLOOKUP(C519,kolo7!$C$6:$H$64,6,0),0)</f>
        <v>0</v>
      </c>
      <c r="P519" s="28">
        <f>IFERROR(VLOOKUP(C519,kolo8!$C$6:$H$134,6,0),0)</f>
        <v>0</v>
      </c>
      <c r="Q519" s="29">
        <f t="array" ref="Q519">SUM(LARGE(I519:P519,{1,2,3,4,5}))</f>
        <v>0</v>
      </c>
      <c r="R519" s="30">
        <f>IFERROR(VLOOKUP(C519,kolo9!$C$6:$H$200,6,0),0)</f>
        <v>0</v>
      </c>
      <c r="S519" s="27">
        <f>IFERROR(VLOOKUP(C519,kolo10!$C$6:$H$103,6,0),0)</f>
        <v>0</v>
      </c>
      <c r="T519" s="27">
        <f>IFERROR(VLOOKUP(C519,kolo11!$C$6:$H$154,6,0),0)</f>
        <v>0</v>
      </c>
      <c r="U519" s="31">
        <f>IFERROR(VLOOKUP(C519,kolo12!$C$6:$H$153,6,0),0)</f>
        <v>0</v>
      </c>
      <c r="V519" s="31">
        <f>IFERROR(VLOOKUP(C519,kolo13!$C$6:$H$151,6,0),0)</f>
        <v>0</v>
      </c>
      <c r="W519" s="31">
        <f>IFERROR(VLOOKUP(C519,kolo14!$C$6:$H$137,6,0),0)</f>
        <v>0</v>
      </c>
      <c r="X519" s="31">
        <f>IFERROR(VLOOKUP(C519,kolo15!$C$6:$H$149,6,0),0)</f>
        <v>0</v>
      </c>
      <c r="Y519" s="32">
        <f>IFERROR(VLOOKUP(C519,kolo16!$C$6:$H$155,6,0),0)</f>
        <v>0</v>
      </c>
      <c r="Z519" s="33">
        <f t="array" ref="Z519">SUM(LARGE(R519:Y519,{1,2,3,4,5}))</f>
        <v>0</v>
      </c>
      <c r="AA519" s="30">
        <f>IFERROR(VLOOKUP(C519,kolo17!$C$6:$H$151,6,0),0)</f>
        <v>0</v>
      </c>
      <c r="AB519" s="27">
        <f>IFERROR(VLOOKUP(C519,kolo18!$C$6:$H$157,6,0),0)</f>
        <v>0</v>
      </c>
      <c r="AC519" s="27">
        <f>IFERROR(VLOOKUP(C519,kolo19!$C$6:$H$150,6,0),0)</f>
        <v>0</v>
      </c>
      <c r="AD519" s="31">
        <f>IFERROR(VLOOKUP(C519,kolo20!$C$6:$H$145,6,0),0)</f>
        <v>0</v>
      </c>
      <c r="AE519" s="31">
        <f>IFERROR(VLOOKUP(C519,kolo21!$C$6:$H$152,6,0),0)</f>
        <v>0</v>
      </c>
      <c r="AF519" s="31">
        <f>IFERROR(VLOOKUP(C519,kolo22!$C$6:$H$151,6,0),0)</f>
        <v>0</v>
      </c>
      <c r="AG519" s="31">
        <f>IFERROR(VLOOKUP(C519,kolo23!$C$6:$H$118,6,0),0)</f>
        <v>0</v>
      </c>
      <c r="AH519" s="32">
        <f>IFERROR(VLOOKUP(C519,kolo24!$C$6:$H$143,6,0),0)</f>
        <v>0</v>
      </c>
      <c r="AI519" s="33">
        <f t="array" ref="AI519">SUM(LARGE(AA519:AH519,{1,2,3,4,5}))</f>
        <v>0</v>
      </c>
      <c r="AJ519" s="30">
        <f>IFERROR(VLOOKUP(C519,kolo25!$C$6:$H$200,6,0),0)</f>
        <v>0</v>
      </c>
      <c r="AK519" s="27">
        <f>IFERROR(VLOOKUP(C519,kolo26!$C$6:$H$200,6,0),0)</f>
        <v>0</v>
      </c>
      <c r="AL519" s="27">
        <f>IFERROR(VLOOKUP(C519,kolo27!$C$6:$H$200,6,0),0)</f>
        <v>0</v>
      </c>
      <c r="AM519" s="31">
        <f>IFERROR(VLOOKUP(C519,kolo28!$C$6:$H$200,6,0),0)</f>
        <v>0</v>
      </c>
      <c r="AN519" s="31">
        <f>IFERROR(VLOOKUP(C519,kolo29!$C$6:$H$159,6,0),0)</f>
        <v>0</v>
      </c>
      <c r="AO519" s="31">
        <f>IFERROR(VLOOKUP(C519,kolo30!$C$6:$H$75,6,0),0)</f>
        <v>0</v>
      </c>
      <c r="AP519" s="31">
        <f>IFERROR(VLOOKUP(C519,kolo31!$C$6:$H$118,6,0),0)</f>
        <v>0</v>
      </c>
      <c r="AQ519" s="34">
        <f>IFERROR(VLOOKUP(C519,kolo32!$C$6:$H$200,6,0),0)</f>
        <v>0</v>
      </c>
      <c r="AR519" s="35">
        <f t="array" ref="AR519">SUM(LARGE(AJ519:AQ519,{1,2,3,4,5}))</f>
        <v>0</v>
      </c>
      <c r="AS519" s="36">
        <f t="shared" si="20"/>
        <v>0</v>
      </c>
    </row>
    <row r="520" spans="1:45" ht="20.399999999999999" hidden="1">
      <c r="A520" s="18">
        <f t="shared" si="17"/>
        <v>1</v>
      </c>
      <c r="B520" s="19" t="s">
        <v>47</v>
      </c>
      <c r="C520" s="20">
        <f>Popis!A525</f>
        <v>0</v>
      </c>
      <c r="D520" s="21">
        <f>Popis!B525</f>
        <v>0</v>
      </c>
      <c r="E520" s="22" t="str">
        <f t="shared" si="18"/>
        <v>u</v>
      </c>
      <c r="F520" s="23" t="str">
        <f>Popis!E525</f>
        <v>un</v>
      </c>
      <c r="G520" s="24" t="s">
        <v>48</v>
      </c>
      <c r="H520" s="25">
        <f t="shared" si="19"/>
        <v>1</v>
      </c>
      <c r="I520" s="26">
        <f>IFERROR(VLOOKUP(C520,kolo1!$C$8:$H$133,6,0),0)</f>
        <v>0</v>
      </c>
      <c r="J520" s="27">
        <f>IFERROR(VLOOKUP(C520,kolo2!$C$8:$H$199,6,0),0)</f>
        <v>0</v>
      </c>
      <c r="K520" s="27">
        <f>IFERROR(VLOOKUP(C520,kolo3!$C$7:$H$169,6,0),0)</f>
        <v>0</v>
      </c>
      <c r="L520" s="27">
        <f>IFERROR(VLOOKUP(C520,kolo4!$C$6:$H$171,6,0),0)</f>
        <v>0</v>
      </c>
      <c r="M520" s="27">
        <f>IFERROR(VLOOKUP(C520,kolo5!$C$6:$H$150,6,0),0)</f>
        <v>0</v>
      </c>
      <c r="N520" s="27">
        <f>IFERROR(VLOOKUP(C520,kolo6!$C$6:$H$153,6,0),0)</f>
        <v>0</v>
      </c>
      <c r="O520" s="27">
        <f>IFERROR(VLOOKUP(C520,kolo7!$C$6:$H$64,6,0),0)</f>
        <v>0</v>
      </c>
      <c r="P520" s="28">
        <f>IFERROR(VLOOKUP(C520,kolo8!$C$6:$H$134,6,0),0)</f>
        <v>0</v>
      </c>
      <c r="Q520" s="29">
        <f t="array" ref="Q520">SUM(LARGE(I520:P520,{1,2,3,4,5}))</f>
        <v>0</v>
      </c>
      <c r="R520" s="30">
        <f>IFERROR(VLOOKUP(C520,kolo9!$C$6:$H$200,6,0),0)</f>
        <v>0</v>
      </c>
      <c r="S520" s="27">
        <f>IFERROR(VLOOKUP(C520,kolo10!$C$6:$H$103,6,0),0)</f>
        <v>0</v>
      </c>
      <c r="T520" s="27">
        <f>IFERROR(VLOOKUP(C520,kolo11!$C$6:$H$154,6,0),0)</f>
        <v>0</v>
      </c>
      <c r="U520" s="31">
        <f>IFERROR(VLOOKUP(C520,kolo12!$C$6:$H$153,6,0),0)</f>
        <v>0</v>
      </c>
      <c r="V520" s="31">
        <f>IFERROR(VLOOKUP(C520,kolo13!$C$6:$H$151,6,0),0)</f>
        <v>0</v>
      </c>
      <c r="W520" s="31">
        <f>IFERROR(VLOOKUP(C520,kolo14!$C$6:$H$137,6,0),0)</f>
        <v>0</v>
      </c>
      <c r="X520" s="31">
        <f>IFERROR(VLOOKUP(C520,kolo15!$C$6:$H$149,6,0),0)</f>
        <v>0</v>
      </c>
      <c r="Y520" s="32">
        <f>IFERROR(VLOOKUP(C520,kolo16!$C$6:$H$155,6,0),0)</f>
        <v>0</v>
      </c>
      <c r="Z520" s="33">
        <f t="array" ref="Z520">SUM(LARGE(R520:Y520,{1,2,3,4,5}))</f>
        <v>0</v>
      </c>
      <c r="AA520" s="30">
        <f>IFERROR(VLOOKUP(C520,kolo17!$C$6:$H$151,6,0),0)</f>
        <v>0</v>
      </c>
      <c r="AB520" s="27">
        <f>IFERROR(VLOOKUP(C520,kolo18!$C$6:$H$157,6,0),0)</f>
        <v>0</v>
      </c>
      <c r="AC520" s="27">
        <f>IFERROR(VLOOKUP(C520,kolo19!$C$6:$H$150,6,0),0)</f>
        <v>0</v>
      </c>
      <c r="AD520" s="31">
        <f>IFERROR(VLOOKUP(C520,kolo20!$C$6:$H$145,6,0),0)</f>
        <v>0</v>
      </c>
      <c r="AE520" s="31">
        <f>IFERROR(VLOOKUP(C520,kolo21!$C$6:$H$152,6,0),0)</f>
        <v>0</v>
      </c>
      <c r="AF520" s="31">
        <f>IFERROR(VLOOKUP(C520,kolo22!$C$6:$H$151,6,0),0)</f>
        <v>0</v>
      </c>
      <c r="AG520" s="31">
        <f>IFERROR(VLOOKUP(C520,kolo23!$C$6:$H$118,6,0),0)</f>
        <v>0</v>
      </c>
      <c r="AH520" s="32">
        <f>IFERROR(VLOOKUP(C520,kolo24!$C$6:$H$143,6,0),0)</f>
        <v>0</v>
      </c>
      <c r="AI520" s="33">
        <f t="array" ref="AI520">SUM(LARGE(AA520:AH520,{1,2,3,4,5}))</f>
        <v>0</v>
      </c>
      <c r="AJ520" s="30">
        <f>IFERROR(VLOOKUP(C520,kolo25!$C$6:$H$200,6,0),0)</f>
        <v>0</v>
      </c>
      <c r="AK520" s="27">
        <f>IFERROR(VLOOKUP(C520,kolo26!$C$6:$H$200,6,0),0)</f>
        <v>0</v>
      </c>
      <c r="AL520" s="27">
        <f>IFERROR(VLOOKUP(C520,kolo27!$C$6:$H$200,6,0),0)</f>
        <v>0</v>
      </c>
      <c r="AM520" s="31">
        <f>IFERROR(VLOOKUP(C520,kolo28!$C$6:$H$200,6,0),0)</f>
        <v>0</v>
      </c>
      <c r="AN520" s="31">
        <f>IFERROR(VLOOKUP(C520,kolo29!$C$6:$H$159,6,0),0)</f>
        <v>0</v>
      </c>
      <c r="AO520" s="31">
        <f>IFERROR(VLOOKUP(C520,kolo30!$C$6:$H$75,6,0),0)</f>
        <v>0</v>
      </c>
      <c r="AP520" s="31">
        <f>IFERROR(VLOOKUP(C520,kolo31!$C$6:$H$118,6,0),0)</f>
        <v>0</v>
      </c>
      <c r="AQ520" s="34">
        <f>IFERROR(VLOOKUP(C520,kolo32!$C$6:$H$200,6,0),0)</f>
        <v>0</v>
      </c>
      <c r="AR520" s="35">
        <f t="array" ref="AR520">SUM(LARGE(AJ520:AQ520,{1,2,3,4,5}))</f>
        <v>0</v>
      </c>
      <c r="AS520" s="36">
        <f t="shared" si="20"/>
        <v>0</v>
      </c>
    </row>
    <row r="521" spans="1:45" ht="20.399999999999999" hidden="1">
      <c r="A521" s="18">
        <f t="shared" si="17"/>
        <v>1</v>
      </c>
      <c r="B521" s="19" t="s">
        <v>47</v>
      </c>
      <c r="C521" s="20">
        <f>Popis!A526</f>
        <v>0</v>
      </c>
      <c r="D521" s="21">
        <f>Popis!B526</f>
        <v>0</v>
      </c>
      <c r="E521" s="22" t="str">
        <f t="shared" si="18"/>
        <v>u</v>
      </c>
      <c r="F521" s="23" t="str">
        <f>Popis!E526</f>
        <v>un</v>
      </c>
      <c r="G521" s="24" t="s">
        <v>48</v>
      </c>
      <c r="H521" s="25">
        <f t="shared" si="19"/>
        <v>1</v>
      </c>
      <c r="I521" s="26">
        <f>IFERROR(VLOOKUP(C521,kolo1!$C$8:$H$133,6,0),0)</f>
        <v>0</v>
      </c>
      <c r="J521" s="27">
        <f>IFERROR(VLOOKUP(C521,kolo2!$C$8:$H$199,6,0),0)</f>
        <v>0</v>
      </c>
      <c r="K521" s="27">
        <f>IFERROR(VLOOKUP(C521,kolo3!$C$7:$H$169,6,0),0)</f>
        <v>0</v>
      </c>
      <c r="L521" s="27">
        <f>IFERROR(VLOOKUP(C521,kolo4!$C$6:$H$171,6,0),0)</f>
        <v>0</v>
      </c>
      <c r="M521" s="27">
        <f>IFERROR(VLOOKUP(C521,kolo5!$C$6:$H$150,6,0),0)</f>
        <v>0</v>
      </c>
      <c r="N521" s="27">
        <f>IFERROR(VLOOKUP(C521,kolo6!$C$6:$H$153,6,0),0)</f>
        <v>0</v>
      </c>
      <c r="O521" s="27">
        <f>IFERROR(VLOOKUP(C521,kolo7!$C$6:$H$64,6,0),0)</f>
        <v>0</v>
      </c>
      <c r="P521" s="28">
        <f>IFERROR(VLOOKUP(C521,kolo8!$C$6:$H$134,6,0),0)</f>
        <v>0</v>
      </c>
      <c r="Q521" s="29">
        <f t="array" ref="Q521">SUM(LARGE(I521:P521,{1,2,3,4,5}))</f>
        <v>0</v>
      </c>
      <c r="R521" s="30">
        <f>IFERROR(VLOOKUP(C521,kolo9!$C$6:$H$200,6,0),0)</f>
        <v>0</v>
      </c>
      <c r="S521" s="27">
        <f>IFERROR(VLOOKUP(C521,kolo10!$C$6:$H$103,6,0),0)</f>
        <v>0</v>
      </c>
      <c r="T521" s="27">
        <f>IFERROR(VLOOKUP(C521,kolo11!$C$6:$H$154,6,0),0)</f>
        <v>0</v>
      </c>
      <c r="U521" s="31">
        <f>IFERROR(VLOOKUP(C521,kolo12!$C$6:$H$153,6,0),0)</f>
        <v>0</v>
      </c>
      <c r="V521" s="31">
        <f>IFERROR(VLOOKUP(C521,kolo13!$C$6:$H$151,6,0),0)</f>
        <v>0</v>
      </c>
      <c r="W521" s="31">
        <f>IFERROR(VLOOKUP(C521,kolo14!$C$6:$H$137,6,0),0)</f>
        <v>0</v>
      </c>
      <c r="X521" s="31">
        <f>IFERROR(VLOOKUP(C521,kolo15!$C$6:$H$149,6,0),0)</f>
        <v>0</v>
      </c>
      <c r="Y521" s="32">
        <f>IFERROR(VLOOKUP(C521,kolo16!$C$6:$H$155,6,0),0)</f>
        <v>0</v>
      </c>
      <c r="Z521" s="33">
        <f t="array" ref="Z521">SUM(LARGE(R521:Y521,{1,2,3,4,5}))</f>
        <v>0</v>
      </c>
      <c r="AA521" s="30">
        <f>IFERROR(VLOOKUP(C521,kolo17!$C$6:$H$151,6,0),0)</f>
        <v>0</v>
      </c>
      <c r="AB521" s="27">
        <f>IFERROR(VLOOKUP(C521,kolo18!$C$6:$H$157,6,0),0)</f>
        <v>0</v>
      </c>
      <c r="AC521" s="27">
        <f>IFERROR(VLOOKUP(C521,kolo19!$C$6:$H$150,6,0),0)</f>
        <v>0</v>
      </c>
      <c r="AD521" s="31">
        <f>IFERROR(VLOOKUP(C521,kolo20!$C$6:$H$145,6,0),0)</f>
        <v>0</v>
      </c>
      <c r="AE521" s="31">
        <f>IFERROR(VLOOKUP(C521,kolo21!$C$6:$H$152,6,0),0)</f>
        <v>0</v>
      </c>
      <c r="AF521" s="31">
        <f>IFERROR(VLOOKUP(C521,kolo22!$C$6:$H$151,6,0),0)</f>
        <v>0</v>
      </c>
      <c r="AG521" s="31">
        <f>IFERROR(VLOOKUP(C521,kolo23!$C$6:$H$118,6,0),0)</f>
        <v>0</v>
      </c>
      <c r="AH521" s="32">
        <f>IFERROR(VLOOKUP(C521,kolo24!$C$6:$H$143,6,0),0)</f>
        <v>0</v>
      </c>
      <c r="AI521" s="33">
        <f t="array" ref="AI521">SUM(LARGE(AA521:AH521,{1,2,3,4,5}))</f>
        <v>0</v>
      </c>
      <c r="AJ521" s="30">
        <f>IFERROR(VLOOKUP(C521,kolo25!$C$6:$H$200,6,0),0)</f>
        <v>0</v>
      </c>
      <c r="AK521" s="27">
        <f>IFERROR(VLOOKUP(C521,kolo26!$C$6:$H$200,6,0),0)</f>
        <v>0</v>
      </c>
      <c r="AL521" s="27">
        <f>IFERROR(VLOOKUP(C521,kolo27!$C$6:$H$200,6,0),0)</f>
        <v>0</v>
      </c>
      <c r="AM521" s="31">
        <f>IFERROR(VLOOKUP(C521,kolo28!$C$6:$H$200,6,0),0)</f>
        <v>0</v>
      </c>
      <c r="AN521" s="31">
        <f>IFERROR(VLOOKUP(C521,kolo29!$C$6:$H$159,6,0),0)</f>
        <v>0</v>
      </c>
      <c r="AO521" s="31">
        <f>IFERROR(VLOOKUP(C521,kolo30!$C$6:$H$75,6,0),0)</f>
        <v>0</v>
      </c>
      <c r="AP521" s="31">
        <f>IFERROR(VLOOKUP(C521,kolo31!$C$6:$H$118,6,0),0)</f>
        <v>0</v>
      </c>
      <c r="AQ521" s="34">
        <f>IFERROR(VLOOKUP(C521,kolo32!$C$6:$H$200,6,0),0)</f>
        <v>0</v>
      </c>
      <c r="AR521" s="35">
        <f t="array" ref="AR521">SUM(LARGE(AJ521:AQ521,{1,2,3,4,5}))</f>
        <v>0</v>
      </c>
      <c r="AS521" s="36">
        <f t="shared" si="20"/>
        <v>0</v>
      </c>
    </row>
    <row r="522" spans="1:45" ht="20.399999999999999" hidden="1">
      <c r="A522" s="18">
        <f t="shared" si="17"/>
        <v>1</v>
      </c>
      <c r="B522" s="19" t="s">
        <v>47</v>
      </c>
      <c r="C522" s="20">
        <f>Popis!A527</f>
        <v>0</v>
      </c>
      <c r="D522" s="21">
        <f>Popis!B527</f>
        <v>0</v>
      </c>
      <c r="E522" s="22" t="str">
        <f t="shared" si="18"/>
        <v>u</v>
      </c>
      <c r="F522" s="23" t="str">
        <f>Popis!E527</f>
        <v>un</v>
      </c>
      <c r="G522" s="24" t="s">
        <v>48</v>
      </c>
      <c r="H522" s="25">
        <f t="shared" si="19"/>
        <v>1</v>
      </c>
      <c r="I522" s="26">
        <f>IFERROR(VLOOKUP(C522,kolo1!$C$8:$H$133,6,0),0)</f>
        <v>0</v>
      </c>
      <c r="J522" s="27">
        <f>IFERROR(VLOOKUP(C522,kolo2!$C$8:$H$199,6,0),0)</f>
        <v>0</v>
      </c>
      <c r="K522" s="27">
        <f>IFERROR(VLOOKUP(C522,kolo3!$C$7:$H$169,6,0),0)</f>
        <v>0</v>
      </c>
      <c r="L522" s="27">
        <f>IFERROR(VLOOKUP(C522,kolo4!$C$6:$H$171,6,0),0)</f>
        <v>0</v>
      </c>
      <c r="M522" s="27">
        <f>IFERROR(VLOOKUP(C522,kolo5!$C$6:$H$150,6,0),0)</f>
        <v>0</v>
      </c>
      <c r="N522" s="27">
        <f>IFERROR(VLOOKUP(C522,kolo6!$C$6:$H$153,6,0),0)</f>
        <v>0</v>
      </c>
      <c r="O522" s="27">
        <f>IFERROR(VLOOKUP(C522,kolo7!$C$6:$H$64,6,0),0)</f>
        <v>0</v>
      </c>
      <c r="P522" s="28">
        <f>IFERROR(VLOOKUP(C522,kolo8!$C$6:$H$134,6,0),0)</f>
        <v>0</v>
      </c>
      <c r="Q522" s="29">
        <f t="array" ref="Q522">SUM(LARGE(I522:P522,{1,2,3,4,5}))</f>
        <v>0</v>
      </c>
      <c r="R522" s="30">
        <f>IFERROR(VLOOKUP(C522,kolo9!$C$6:$H$200,6,0),0)</f>
        <v>0</v>
      </c>
      <c r="S522" s="27">
        <f>IFERROR(VLOOKUP(C522,kolo10!$C$6:$H$103,6,0),0)</f>
        <v>0</v>
      </c>
      <c r="T522" s="27">
        <f>IFERROR(VLOOKUP(C522,kolo11!$C$6:$H$154,6,0),0)</f>
        <v>0</v>
      </c>
      <c r="U522" s="31">
        <f>IFERROR(VLOOKUP(C522,kolo12!$C$6:$H$153,6,0),0)</f>
        <v>0</v>
      </c>
      <c r="V522" s="31">
        <f>IFERROR(VLOOKUP(C522,kolo13!$C$6:$H$151,6,0),0)</f>
        <v>0</v>
      </c>
      <c r="W522" s="31">
        <f>IFERROR(VLOOKUP(C522,kolo14!$C$6:$H$137,6,0),0)</f>
        <v>0</v>
      </c>
      <c r="X522" s="31">
        <f>IFERROR(VLOOKUP(C522,kolo15!$C$6:$H$149,6,0),0)</f>
        <v>0</v>
      </c>
      <c r="Y522" s="32">
        <f>IFERROR(VLOOKUP(C522,kolo16!$C$6:$H$155,6,0),0)</f>
        <v>0</v>
      </c>
      <c r="Z522" s="33">
        <f t="array" ref="Z522">SUM(LARGE(R522:Y522,{1,2,3,4,5}))</f>
        <v>0</v>
      </c>
      <c r="AA522" s="30">
        <f>IFERROR(VLOOKUP(C522,kolo17!$C$6:$H$151,6,0),0)</f>
        <v>0</v>
      </c>
      <c r="AB522" s="27">
        <f>IFERROR(VLOOKUP(C522,kolo18!$C$6:$H$157,6,0),0)</f>
        <v>0</v>
      </c>
      <c r="AC522" s="27">
        <f>IFERROR(VLOOKUP(C522,kolo19!$C$6:$H$150,6,0),0)</f>
        <v>0</v>
      </c>
      <c r="AD522" s="31">
        <f>IFERROR(VLOOKUP(C522,kolo20!$C$6:$H$145,6,0),0)</f>
        <v>0</v>
      </c>
      <c r="AE522" s="31">
        <f>IFERROR(VLOOKUP(C522,kolo21!$C$6:$H$152,6,0),0)</f>
        <v>0</v>
      </c>
      <c r="AF522" s="31">
        <f>IFERROR(VLOOKUP(C522,kolo22!$C$6:$H$151,6,0),0)</f>
        <v>0</v>
      </c>
      <c r="AG522" s="31">
        <f>IFERROR(VLOOKUP(C522,kolo23!$C$6:$H$118,6,0),0)</f>
        <v>0</v>
      </c>
      <c r="AH522" s="32">
        <f>IFERROR(VLOOKUP(C522,kolo24!$C$6:$H$143,6,0),0)</f>
        <v>0</v>
      </c>
      <c r="AI522" s="33">
        <f t="array" ref="AI522">SUM(LARGE(AA522:AH522,{1,2,3,4,5}))</f>
        <v>0</v>
      </c>
      <c r="AJ522" s="30">
        <f>IFERROR(VLOOKUP(C522,kolo25!$C$6:$H$200,6,0),0)</f>
        <v>0</v>
      </c>
      <c r="AK522" s="27">
        <f>IFERROR(VLOOKUP(C522,kolo26!$C$6:$H$200,6,0),0)</f>
        <v>0</v>
      </c>
      <c r="AL522" s="27">
        <f>IFERROR(VLOOKUP(C522,kolo27!$C$6:$H$200,6,0),0)</f>
        <v>0</v>
      </c>
      <c r="AM522" s="31">
        <f>IFERROR(VLOOKUP(C522,kolo28!$C$6:$H$200,6,0),0)</f>
        <v>0</v>
      </c>
      <c r="AN522" s="31">
        <f>IFERROR(VLOOKUP(C522,kolo29!$C$6:$H$159,6,0),0)</f>
        <v>0</v>
      </c>
      <c r="AO522" s="31">
        <f>IFERROR(VLOOKUP(C522,kolo30!$C$6:$H$75,6,0),0)</f>
        <v>0</v>
      </c>
      <c r="AP522" s="31">
        <f>IFERROR(VLOOKUP(C522,kolo31!$C$6:$H$118,6,0),0)</f>
        <v>0</v>
      </c>
      <c r="AQ522" s="34">
        <f>IFERROR(VLOOKUP(C522,kolo32!$C$6:$H$200,6,0),0)</f>
        <v>0</v>
      </c>
      <c r="AR522" s="35">
        <f t="array" ref="AR522">SUM(LARGE(AJ522:AQ522,{1,2,3,4,5}))</f>
        <v>0</v>
      </c>
      <c r="AS522" s="36">
        <f t="shared" si="20"/>
        <v>0</v>
      </c>
    </row>
    <row r="523" spans="1:45" ht="20.399999999999999" hidden="1">
      <c r="A523" s="18">
        <f t="shared" si="17"/>
        <v>1</v>
      </c>
      <c r="B523" s="19" t="s">
        <v>47</v>
      </c>
      <c r="C523" s="20">
        <f>Popis!A528</f>
        <v>0</v>
      </c>
      <c r="D523" s="21">
        <f>Popis!B528</f>
        <v>0</v>
      </c>
      <c r="E523" s="22" t="str">
        <f t="shared" si="18"/>
        <v>u</v>
      </c>
      <c r="F523" s="23" t="str">
        <f>Popis!E528</f>
        <v>un</v>
      </c>
      <c r="G523" s="24" t="s">
        <v>48</v>
      </c>
      <c r="H523" s="25">
        <f t="shared" si="19"/>
        <v>1</v>
      </c>
      <c r="I523" s="26">
        <f>IFERROR(VLOOKUP(C523,kolo1!$C$8:$H$133,6,0),0)</f>
        <v>0</v>
      </c>
      <c r="J523" s="27">
        <f>IFERROR(VLOOKUP(C523,kolo2!$C$8:$H$199,6,0),0)</f>
        <v>0</v>
      </c>
      <c r="K523" s="27">
        <f>IFERROR(VLOOKUP(C523,kolo3!$C$7:$H$169,6,0),0)</f>
        <v>0</v>
      </c>
      <c r="L523" s="27">
        <f>IFERROR(VLOOKUP(C523,kolo4!$C$6:$H$171,6,0),0)</f>
        <v>0</v>
      </c>
      <c r="M523" s="27">
        <f>IFERROR(VLOOKUP(C523,kolo5!$C$6:$H$150,6,0),0)</f>
        <v>0</v>
      </c>
      <c r="N523" s="27">
        <f>IFERROR(VLOOKUP(C523,kolo6!$C$6:$H$153,6,0),0)</f>
        <v>0</v>
      </c>
      <c r="O523" s="27">
        <f>IFERROR(VLOOKUP(C523,kolo7!$C$6:$H$64,6,0),0)</f>
        <v>0</v>
      </c>
      <c r="P523" s="28">
        <f>IFERROR(VLOOKUP(C523,kolo8!$C$6:$H$134,6,0),0)</f>
        <v>0</v>
      </c>
      <c r="Q523" s="29">
        <f t="array" ref="Q523">SUM(LARGE(I523:P523,{1,2,3,4,5}))</f>
        <v>0</v>
      </c>
      <c r="R523" s="30">
        <f>IFERROR(VLOOKUP(C523,kolo9!$C$6:$H$200,6,0),0)</f>
        <v>0</v>
      </c>
      <c r="S523" s="27">
        <f>IFERROR(VLOOKUP(C523,kolo10!$C$6:$H$103,6,0),0)</f>
        <v>0</v>
      </c>
      <c r="T523" s="27">
        <f>IFERROR(VLOOKUP(C523,kolo11!$C$6:$H$154,6,0),0)</f>
        <v>0</v>
      </c>
      <c r="U523" s="31">
        <f>IFERROR(VLOOKUP(C523,kolo12!$C$6:$H$153,6,0),0)</f>
        <v>0</v>
      </c>
      <c r="V523" s="31">
        <f>IFERROR(VLOOKUP(C523,kolo13!$C$6:$H$151,6,0),0)</f>
        <v>0</v>
      </c>
      <c r="W523" s="31">
        <f>IFERROR(VLOOKUP(C523,kolo14!$C$6:$H$137,6,0),0)</f>
        <v>0</v>
      </c>
      <c r="X523" s="31">
        <f>IFERROR(VLOOKUP(C523,kolo15!$C$6:$H$149,6,0),0)</f>
        <v>0</v>
      </c>
      <c r="Y523" s="32">
        <f>IFERROR(VLOOKUP(C523,kolo16!$C$6:$H$155,6,0),0)</f>
        <v>0</v>
      </c>
      <c r="Z523" s="33">
        <f t="array" ref="Z523">SUM(LARGE(R523:Y523,{1,2,3,4,5}))</f>
        <v>0</v>
      </c>
      <c r="AA523" s="30">
        <f>IFERROR(VLOOKUP(C523,kolo17!$C$6:$H$151,6,0),0)</f>
        <v>0</v>
      </c>
      <c r="AB523" s="27">
        <f>IFERROR(VLOOKUP(C523,kolo18!$C$6:$H$157,6,0),0)</f>
        <v>0</v>
      </c>
      <c r="AC523" s="27">
        <f>IFERROR(VLOOKUP(C523,kolo19!$C$6:$H$150,6,0),0)</f>
        <v>0</v>
      </c>
      <c r="AD523" s="31">
        <f>IFERROR(VLOOKUP(C523,kolo20!$C$6:$H$145,6,0),0)</f>
        <v>0</v>
      </c>
      <c r="AE523" s="31">
        <f>IFERROR(VLOOKUP(C523,kolo21!$C$6:$H$152,6,0),0)</f>
        <v>0</v>
      </c>
      <c r="AF523" s="31">
        <f>IFERROR(VLOOKUP(C523,kolo22!$C$6:$H$151,6,0),0)</f>
        <v>0</v>
      </c>
      <c r="AG523" s="31">
        <f>IFERROR(VLOOKUP(C523,kolo23!$C$6:$H$118,6,0),0)</f>
        <v>0</v>
      </c>
      <c r="AH523" s="32">
        <f>IFERROR(VLOOKUP(C523,kolo24!$C$6:$H$143,6,0),0)</f>
        <v>0</v>
      </c>
      <c r="AI523" s="33">
        <f t="array" ref="AI523">SUM(LARGE(AA523:AH523,{1,2,3,4,5}))</f>
        <v>0</v>
      </c>
      <c r="AJ523" s="30">
        <f>IFERROR(VLOOKUP(C523,kolo25!$C$6:$H$200,6,0),0)</f>
        <v>0</v>
      </c>
      <c r="AK523" s="27">
        <f>IFERROR(VLOOKUP(C523,kolo26!$C$6:$H$200,6,0),0)</f>
        <v>0</v>
      </c>
      <c r="AL523" s="27">
        <f>IFERROR(VLOOKUP(C523,kolo27!$C$6:$H$200,6,0),0)</f>
        <v>0</v>
      </c>
      <c r="AM523" s="31">
        <f>IFERROR(VLOOKUP(C523,kolo28!$C$6:$H$200,6,0),0)</f>
        <v>0</v>
      </c>
      <c r="AN523" s="31">
        <f>IFERROR(VLOOKUP(C523,kolo29!$C$6:$H$159,6,0),0)</f>
        <v>0</v>
      </c>
      <c r="AO523" s="31">
        <f>IFERROR(VLOOKUP(C523,kolo30!$C$6:$H$75,6,0),0)</f>
        <v>0</v>
      </c>
      <c r="AP523" s="31">
        <f>IFERROR(VLOOKUP(C523,kolo31!$C$6:$H$118,6,0),0)</f>
        <v>0</v>
      </c>
      <c r="AQ523" s="34">
        <f>IFERROR(VLOOKUP(C523,kolo32!$C$6:$H$200,6,0),0)</f>
        <v>0</v>
      </c>
      <c r="AR523" s="35">
        <f t="array" ref="AR523">SUM(LARGE(AJ523:AQ523,{1,2,3,4,5}))</f>
        <v>0</v>
      </c>
      <c r="AS523" s="36">
        <f t="shared" si="20"/>
        <v>0</v>
      </c>
    </row>
    <row r="524" spans="1:45" ht="20.399999999999999" hidden="1">
      <c r="A524" s="18">
        <f t="shared" si="17"/>
        <v>1</v>
      </c>
      <c r="B524" s="19" t="s">
        <v>47</v>
      </c>
      <c r="C524" s="20">
        <f>Popis!A529</f>
        <v>0</v>
      </c>
      <c r="D524" s="21">
        <f>Popis!B529</f>
        <v>0</v>
      </c>
      <c r="E524" s="22" t="str">
        <f t="shared" si="18"/>
        <v>u</v>
      </c>
      <c r="F524" s="23" t="str">
        <f>Popis!E529</f>
        <v>un</v>
      </c>
      <c r="G524" s="24" t="s">
        <v>48</v>
      </c>
      <c r="H524" s="25">
        <f t="shared" si="19"/>
        <v>1</v>
      </c>
      <c r="I524" s="26">
        <f>IFERROR(VLOOKUP(C524,kolo1!$C$8:$H$133,6,0),0)</f>
        <v>0</v>
      </c>
      <c r="J524" s="27">
        <f>IFERROR(VLOOKUP(C524,kolo2!$C$8:$H$199,6,0),0)</f>
        <v>0</v>
      </c>
      <c r="K524" s="27">
        <f>IFERROR(VLOOKUP(C524,kolo3!$C$7:$H$169,6,0),0)</f>
        <v>0</v>
      </c>
      <c r="L524" s="27">
        <f>IFERROR(VLOOKUP(C524,kolo4!$C$6:$H$171,6,0),0)</f>
        <v>0</v>
      </c>
      <c r="M524" s="27">
        <f>IFERROR(VLOOKUP(C524,kolo5!$C$6:$H$150,6,0),0)</f>
        <v>0</v>
      </c>
      <c r="N524" s="27">
        <f>IFERROR(VLOOKUP(C524,kolo6!$C$6:$H$153,6,0),0)</f>
        <v>0</v>
      </c>
      <c r="O524" s="27">
        <f>IFERROR(VLOOKUP(C524,kolo7!$C$6:$H$64,6,0),0)</f>
        <v>0</v>
      </c>
      <c r="P524" s="28">
        <f>IFERROR(VLOOKUP(C524,kolo8!$C$6:$H$134,6,0),0)</f>
        <v>0</v>
      </c>
      <c r="Q524" s="29">
        <f t="array" ref="Q524">SUM(LARGE(I524:P524,{1,2,3,4,5}))</f>
        <v>0</v>
      </c>
      <c r="R524" s="30">
        <f>IFERROR(VLOOKUP(C524,kolo9!$C$6:$H$200,6,0),0)</f>
        <v>0</v>
      </c>
      <c r="S524" s="27">
        <f>IFERROR(VLOOKUP(C524,kolo10!$C$6:$H$103,6,0),0)</f>
        <v>0</v>
      </c>
      <c r="T524" s="27">
        <f>IFERROR(VLOOKUP(C524,kolo11!$C$6:$H$154,6,0),0)</f>
        <v>0</v>
      </c>
      <c r="U524" s="31">
        <f>IFERROR(VLOOKUP(C524,kolo12!$C$6:$H$153,6,0),0)</f>
        <v>0</v>
      </c>
      <c r="V524" s="31">
        <f>IFERROR(VLOOKUP(C524,kolo13!$C$6:$H$151,6,0),0)</f>
        <v>0</v>
      </c>
      <c r="W524" s="31">
        <f>IFERROR(VLOOKUP(C524,kolo14!$C$6:$H$137,6,0),0)</f>
        <v>0</v>
      </c>
      <c r="X524" s="31">
        <f>IFERROR(VLOOKUP(C524,kolo15!$C$6:$H$149,6,0),0)</f>
        <v>0</v>
      </c>
      <c r="Y524" s="32">
        <f>IFERROR(VLOOKUP(C524,kolo16!$C$6:$H$155,6,0),0)</f>
        <v>0</v>
      </c>
      <c r="Z524" s="33">
        <f t="array" ref="Z524">SUM(LARGE(R524:Y524,{1,2,3,4,5}))</f>
        <v>0</v>
      </c>
      <c r="AA524" s="30">
        <f>IFERROR(VLOOKUP(C524,kolo17!$C$6:$H$151,6,0),0)</f>
        <v>0</v>
      </c>
      <c r="AB524" s="27">
        <f>IFERROR(VLOOKUP(C524,kolo18!$C$6:$H$157,6,0),0)</f>
        <v>0</v>
      </c>
      <c r="AC524" s="27">
        <f>IFERROR(VLOOKUP(C524,kolo19!$C$6:$H$150,6,0),0)</f>
        <v>0</v>
      </c>
      <c r="AD524" s="31">
        <f>IFERROR(VLOOKUP(C524,kolo20!$C$6:$H$145,6,0),0)</f>
        <v>0</v>
      </c>
      <c r="AE524" s="31">
        <f>IFERROR(VLOOKUP(C524,kolo21!$C$6:$H$152,6,0),0)</f>
        <v>0</v>
      </c>
      <c r="AF524" s="31">
        <f>IFERROR(VLOOKUP(C524,kolo22!$C$6:$H$151,6,0),0)</f>
        <v>0</v>
      </c>
      <c r="AG524" s="31">
        <f>IFERROR(VLOOKUP(C524,kolo23!$C$6:$H$118,6,0),0)</f>
        <v>0</v>
      </c>
      <c r="AH524" s="32">
        <f>IFERROR(VLOOKUP(C524,kolo24!$C$6:$H$143,6,0),0)</f>
        <v>0</v>
      </c>
      <c r="AI524" s="33">
        <f t="array" ref="AI524">SUM(LARGE(AA524:AH524,{1,2,3,4,5}))</f>
        <v>0</v>
      </c>
      <c r="AJ524" s="30">
        <f>IFERROR(VLOOKUP(C524,kolo25!$C$6:$H$200,6,0),0)</f>
        <v>0</v>
      </c>
      <c r="AK524" s="27">
        <f>IFERROR(VLOOKUP(C524,kolo26!$C$6:$H$200,6,0),0)</f>
        <v>0</v>
      </c>
      <c r="AL524" s="27">
        <f>IFERROR(VLOOKUP(C524,kolo27!$C$6:$H$200,6,0),0)</f>
        <v>0</v>
      </c>
      <c r="AM524" s="31">
        <f>IFERROR(VLOOKUP(C524,kolo28!$C$6:$H$200,6,0),0)</f>
        <v>0</v>
      </c>
      <c r="AN524" s="31">
        <f>IFERROR(VLOOKUP(C524,kolo29!$C$6:$H$159,6,0),0)</f>
        <v>0</v>
      </c>
      <c r="AO524" s="31">
        <f>IFERROR(VLOOKUP(C524,kolo30!$C$6:$H$75,6,0),0)</f>
        <v>0</v>
      </c>
      <c r="AP524" s="31">
        <f>IFERROR(VLOOKUP(C524,kolo31!$C$6:$H$118,6,0),0)</f>
        <v>0</v>
      </c>
      <c r="AQ524" s="34">
        <f>IFERROR(VLOOKUP(C524,kolo32!$C$6:$H$200,6,0),0)</f>
        <v>0</v>
      </c>
      <c r="AR524" s="35">
        <f t="array" ref="AR524">SUM(LARGE(AJ524:AQ524,{1,2,3,4,5}))</f>
        <v>0</v>
      </c>
      <c r="AS524" s="36">
        <f t="shared" si="20"/>
        <v>0</v>
      </c>
    </row>
    <row r="525" spans="1:45" ht="20.399999999999999" hidden="1">
      <c r="A525" s="18">
        <f t="shared" si="17"/>
        <v>1</v>
      </c>
      <c r="B525" s="19" t="s">
        <v>47</v>
      </c>
      <c r="C525" s="20">
        <f>Popis!A530</f>
        <v>0</v>
      </c>
      <c r="D525" s="21">
        <f>Popis!B530</f>
        <v>0</v>
      </c>
      <c r="E525" s="22" t="str">
        <f t="shared" si="18"/>
        <v>u</v>
      </c>
      <c r="F525" s="23" t="str">
        <f>Popis!E530</f>
        <v>un</v>
      </c>
      <c r="G525" s="24" t="s">
        <v>48</v>
      </c>
      <c r="H525" s="25">
        <f t="shared" si="19"/>
        <v>1</v>
      </c>
      <c r="I525" s="26">
        <f>IFERROR(VLOOKUP(C525,kolo1!$C$8:$H$133,6,0),0)</f>
        <v>0</v>
      </c>
      <c r="J525" s="27">
        <f>IFERROR(VLOOKUP(C525,kolo2!$C$8:$H$199,6,0),0)</f>
        <v>0</v>
      </c>
      <c r="K525" s="27">
        <f>IFERROR(VLOOKUP(C525,kolo3!$C$7:$H$169,6,0),0)</f>
        <v>0</v>
      </c>
      <c r="L525" s="27">
        <f>IFERROR(VLOOKUP(C525,kolo4!$C$6:$H$171,6,0),0)</f>
        <v>0</v>
      </c>
      <c r="M525" s="27">
        <f>IFERROR(VLOOKUP(C525,kolo5!$C$6:$H$150,6,0),0)</f>
        <v>0</v>
      </c>
      <c r="N525" s="27">
        <f>IFERROR(VLOOKUP(C525,kolo6!$C$6:$H$153,6,0),0)</f>
        <v>0</v>
      </c>
      <c r="O525" s="27">
        <f>IFERROR(VLOOKUP(C525,kolo7!$C$6:$H$64,6,0),0)</f>
        <v>0</v>
      </c>
      <c r="P525" s="28">
        <f>IFERROR(VLOOKUP(C525,kolo8!$C$6:$H$134,6,0),0)</f>
        <v>0</v>
      </c>
      <c r="Q525" s="29">
        <f t="array" ref="Q525">SUM(LARGE(I525:P525,{1,2,3,4,5}))</f>
        <v>0</v>
      </c>
      <c r="R525" s="30">
        <f>IFERROR(VLOOKUP(C525,kolo9!$C$6:$H$200,6,0),0)</f>
        <v>0</v>
      </c>
      <c r="S525" s="27">
        <f>IFERROR(VLOOKUP(C525,kolo10!$C$6:$H$103,6,0),0)</f>
        <v>0</v>
      </c>
      <c r="T525" s="27">
        <f>IFERROR(VLOOKUP(C525,kolo11!$C$6:$H$154,6,0),0)</f>
        <v>0</v>
      </c>
      <c r="U525" s="31">
        <f>IFERROR(VLOOKUP(C525,kolo12!$C$6:$H$153,6,0),0)</f>
        <v>0</v>
      </c>
      <c r="V525" s="31">
        <f>IFERROR(VLOOKUP(C525,kolo13!$C$6:$H$151,6,0),0)</f>
        <v>0</v>
      </c>
      <c r="W525" s="31">
        <f>IFERROR(VLOOKUP(C525,kolo14!$C$6:$H$137,6,0),0)</f>
        <v>0</v>
      </c>
      <c r="X525" s="31">
        <f>IFERROR(VLOOKUP(C525,kolo15!$C$6:$H$149,6,0),0)</f>
        <v>0</v>
      </c>
      <c r="Y525" s="32">
        <f>IFERROR(VLOOKUP(C525,kolo16!$C$6:$H$155,6,0),0)</f>
        <v>0</v>
      </c>
      <c r="Z525" s="33">
        <f t="array" ref="Z525">SUM(LARGE(R525:Y525,{1,2,3,4,5}))</f>
        <v>0</v>
      </c>
      <c r="AA525" s="30">
        <f>IFERROR(VLOOKUP(C525,kolo17!$C$6:$H$151,6,0),0)</f>
        <v>0</v>
      </c>
      <c r="AB525" s="27">
        <f>IFERROR(VLOOKUP(C525,kolo18!$C$6:$H$157,6,0),0)</f>
        <v>0</v>
      </c>
      <c r="AC525" s="27">
        <f>IFERROR(VLOOKUP(C525,kolo19!$C$6:$H$150,6,0),0)</f>
        <v>0</v>
      </c>
      <c r="AD525" s="31">
        <f>IFERROR(VLOOKUP(C525,kolo20!$C$6:$H$145,6,0),0)</f>
        <v>0</v>
      </c>
      <c r="AE525" s="31">
        <f>IFERROR(VLOOKUP(C525,kolo21!$C$6:$H$152,6,0),0)</f>
        <v>0</v>
      </c>
      <c r="AF525" s="31">
        <f>IFERROR(VLOOKUP(C525,kolo22!$C$6:$H$151,6,0),0)</f>
        <v>0</v>
      </c>
      <c r="AG525" s="31">
        <f>IFERROR(VLOOKUP(C525,kolo23!$C$6:$H$118,6,0),0)</f>
        <v>0</v>
      </c>
      <c r="AH525" s="32">
        <f>IFERROR(VLOOKUP(C525,kolo24!$C$6:$H$143,6,0),0)</f>
        <v>0</v>
      </c>
      <c r="AI525" s="33">
        <f t="array" ref="AI525">SUM(LARGE(AA525:AH525,{1,2,3,4,5}))</f>
        <v>0</v>
      </c>
      <c r="AJ525" s="30">
        <f>IFERROR(VLOOKUP(C525,kolo25!$C$6:$H$200,6,0),0)</f>
        <v>0</v>
      </c>
      <c r="AK525" s="27">
        <f>IFERROR(VLOOKUP(C525,kolo26!$C$6:$H$200,6,0),0)</f>
        <v>0</v>
      </c>
      <c r="AL525" s="27">
        <f>IFERROR(VLOOKUP(C525,kolo27!$C$6:$H$200,6,0),0)</f>
        <v>0</v>
      </c>
      <c r="AM525" s="31">
        <f>IFERROR(VLOOKUP(C525,kolo28!$C$6:$H$200,6,0),0)</f>
        <v>0</v>
      </c>
      <c r="AN525" s="31">
        <f>IFERROR(VLOOKUP(C525,kolo29!$C$6:$H$159,6,0),0)</f>
        <v>0</v>
      </c>
      <c r="AO525" s="31">
        <f>IFERROR(VLOOKUP(C525,kolo30!$C$6:$H$75,6,0),0)</f>
        <v>0</v>
      </c>
      <c r="AP525" s="31">
        <f>IFERROR(VLOOKUP(C525,kolo31!$C$6:$H$118,6,0),0)</f>
        <v>0</v>
      </c>
      <c r="AQ525" s="34">
        <f>IFERROR(VLOOKUP(C525,kolo32!$C$6:$H$200,6,0),0)</f>
        <v>0</v>
      </c>
      <c r="AR525" s="35">
        <f t="array" ref="AR525">SUM(LARGE(AJ525:AQ525,{1,2,3,4,5}))</f>
        <v>0</v>
      </c>
      <c r="AS525" s="36">
        <f t="shared" si="20"/>
        <v>0</v>
      </c>
    </row>
    <row r="526" spans="1:45" ht="20.399999999999999" hidden="1">
      <c r="A526" s="18">
        <f t="shared" si="17"/>
        <v>1</v>
      </c>
      <c r="B526" s="19" t="s">
        <v>47</v>
      </c>
      <c r="C526" s="20">
        <f>Popis!A531</f>
        <v>0</v>
      </c>
      <c r="D526" s="21">
        <f>Popis!B531</f>
        <v>0</v>
      </c>
      <c r="E526" s="22" t="str">
        <f t="shared" si="18"/>
        <v>u</v>
      </c>
      <c r="F526" s="23" t="str">
        <f>Popis!E531</f>
        <v>un</v>
      </c>
      <c r="G526" s="24" t="s">
        <v>48</v>
      </c>
      <c r="H526" s="25">
        <f t="shared" si="19"/>
        <v>1</v>
      </c>
      <c r="I526" s="26">
        <f>IFERROR(VLOOKUP(C526,kolo1!$C$8:$H$133,6,0),0)</f>
        <v>0</v>
      </c>
      <c r="J526" s="27">
        <f>IFERROR(VLOOKUP(C526,kolo2!$C$8:$H$199,6,0),0)</f>
        <v>0</v>
      </c>
      <c r="K526" s="27">
        <f>IFERROR(VLOOKUP(C526,kolo3!$C$7:$H$169,6,0),0)</f>
        <v>0</v>
      </c>
      <c r="L526" s="27">
        <f>IFERROR(VLOOKUP(C526,kolo4!$C$6:$H$171,6,0),0)</f>
        <v>0</v>
      </c>
      <c r="M526" s="27">
        <f>IFERROR(VLOOKUP(C526,kolo5!$C$6:$H$150,6,0),0)</f>
        <v>0</v>
      </c>
      <c r="N526" s="27">
        <f>IFERROR(VLOOKUP(C526,kolo6!$C$6:$H$153,6,0),0)</f>
        <v>0</v>
      </c>
      <c r="O526" s="27">
        <f>IFERROR(VLOOKUP(C526,kolo7!$C$6:$H$64,6,0),0)</f>
        <v>0</v>
      </c>
      <c r="P526" s="28">
        <f>IFERROR(VLOOKUP(C526,kolo8!$C$6:$H$134,6,0),0)</f>
        <v>0</v>
      </c>
      <c r="Q526" s="29">
        <f t="array" ref="Q526">SUM(LARGE(I526:P526,{1,2,3,4,5}))</f>
        <v>0</v>
      </c>
      <c r="R526" s="30">
        <f>IFERROR(VLOOKUP(C526,kolo9!$C$6:$H$200,6,0),0)</f>
        <v>0</v>
      </c>
      <c r="S526" s="27">
        <f>IFERROR(VLOOKUP(C526,kolo10!$C$6:$H$103,6,0),0)</f>
        <v>0</v>
      </c>
      <c r="T526" s="27">
        <f>IFERROR(VLOOKUP(C526,kolo11!$C$6:$H$154,6,0),0)</f>
        <v>0</v>
      </c>
      <c r="U526" s="31">
        <f>IFERROR(VLOOKUP(C526,kolo12!$C$6:$H$153,6,0),0)</f>
        <v>0</v>
      </c>
      <c r="V526" s="31">
        <f>IFERROR(VLOOKUP(C526,kolo13!$C$6:$H$151,6,0),0)</f>
        <v>0</v>
      </c>
      <c r="W526" s="31">
        <f>IFERROR(VLOOKUP(C526,kolo14!$C$6:$H$137,6,0),0)</f>
        <v>0</v>
      </c>
      <c r="X526" s="31">
        <f>IFERROR(VLOOKUP(C526,kolo15!$C$6:$H$149,6,0),0)</f>
        <v>0</v>
      </c>
      <c r="Y526" s="32">
        <f>IFERROR(VLOOKUP(C526,kolo16!$C$6:$H$155,6,0),0)</f>
        <v>0</v>
      </c>
      <c r="Z526" s="33">
        <f t="array" ref="Z526">SUM(LARGE(R526:Y526,{1,2,3,4,5}))</f>
        <v>0</v>
      </c>
      <c r="AA526" s="30">
        <f>IFERROR(VLOOKUP(C526,kolo17!$C$6:$H$151,6,0),0)</f>
        <v>0</v>
      </c>
      <c r="AB526" s="27">
        <f>IFERROR(VLOOKUP(C526,kolo18!$C$6:$H$157,6,0),0)</f>
        <v>0</v>
      </c>
      <c r="AC526" s="27">
        <f>IFERROR(VLOOKUP(C526,kolo19!$C$6:$H$150,6,0),0)</f>
        <v>0</v>
      </c>
      <c r="AD526" s="31">
        <f>IFERROR(VLOOKUP(C526,kolo20!$C$6:$H$145,6,0),0)</f>
        <v>0</v>
      </c>
      <c r="AE526" s="31">
        <f>IFERROR(VLOOKUP(C526,kolo21!$C$6:$H$152,6,0),0)</f>
        <v>0</v>
      </c>
      <c r="AF526" s="31">
        <f>IFERROR(VLOOKUP(C526,kolo22!$C$6:$H$151,6,0),0)</f>
        <v>0</v>
      </c>
      <c r="AG526" s="31">
        <f>IFERROR(VLOOKUP(C526,kolo23!$C$6:$H$118,6,0),0)</f>
        <v>0</v>
      </c>
      <c r="AH526" s="32">
        <f>IFERROR(VLOOKUP(C526,kolo24!$C$6:$H$143,6,0),0)</f>
        <v>0</v>
      </c>
      <c r="AI526" s="33">
        <f t="array" ref="AI526">SUM(LARGE(AA526:AH526,{1,2,3,4,5}))</f>
        <v>0</v>
      </c>
      <c r="AJ526" s="30">
        <f>IFERROR(VLOOKUP(C526,kolo25!$C$6:$H$200,6,0),0)</f>
        <v>0</v>
      </c>
      <c r="AK526" s="27">
        <f>IFERROR(VLOOKUP(C526,kolo26!$C$6:$H$200,6,0),0)</f>
        <v>0</v>
      </c>
      <c r="AL526" s="27">
        <f>IFERROR(VLOOKUP(C526,kolo27!$C$6:$H$200,6,0),0)</f>
        <v>0</v>
      </c>
      <c r="AM526" s="31">
        <f>IFERROR(VLOOKUP(C526,kolo28!$C$6:$H$200,6,0),0)</f>
        <v>0</v>
      </c>
      <c r="AN526" s="31">
        <f>IFERROR(VLOOKUP(C526,kolo29!$C$6:$H$159,6,0),0)</f>
        <v>0</v>
      </c>
      <c r="AO526" s="31">
        <f>IFERROR(VLOOKUP(C526,kolo30!$C$6:$H$75,6,0),0)</f>
        <v>0</v>
      </c>
      <c r="AP526" s="31">
        <f>IFERROR(VLOOKUP(C526,kolo31!$C$6:$H$118,6,0),0)</f>
        <v>0</v>
      </c>
      <c r="AQ526" s="34">
        <f>IFERROR(VLOOKUP(C526,kolo32!$C$6:$H$200,6,0),0)</f>
        <v>0</v>
      </c>
      <c r="AR526" s="35">
        <f t="array" ref="AR526">SUM(LARGE(AJ526:AQ526,{1,2,3,4,5}))</f>
        <v>0</v>
      </c>
      <c r="AS526" s="36">
        <f t="shared" si="20"/>
        <v>0</v>
      </c>
    </row>
    <row r="527" spans="1:45" ht="20.399999999999999" hidden="1">
      <c r="A527" s="18">
        <f t="shared" si="17"/>
        <v>1</v>
      </c>
      <c r="B527" s="19" t="s">
        <v>47</v>
      </c>
      <c r="C527" s="20">
        <f>Popis!A532</f>
        <v>0</v>
      </c>
      <c r="D527" s="21">
        <f>Popis!B532</f>
        <v>0</v>
      </c>
      <c r="E527" s="22" t="str">
        <f t="shared" si="18"/>
        <v>u</v>
      </c>
      <c r="F527" s="23" t="str">
        <f>Popis!E532</f>
        <v>un</v>
      </c>
      <c r="G527" s="24" t="s">
        <v>48</v>
      </c>
      <c r="H527" s="25">
        <f t="shared" si="19"/>
        <v>1</v>
      </c>
      <c r="I527" s="26">
        <f>IFERROR(VLOOKUP(C527,kolo1!$C$8:$H$133,6,0),0)</f>
        <v>0</v>
      </c>
      <c r="J527" s="27">
        <f>IFERROR(VLOOKUP(C527,kolo2!$C$8:$H$199,6,0),0)</f>
        <v>0</v>
      </c>
      <c r="K527" s="27">
        <f>IFERROR(VLOOKUP(C527,kolo3!$C$7:$H$169,6,0),0)</f>
        <v>0</v>
      </c>
      <c r="L527" s="27">
        <f>IFERROR(VLOOKUP(C527,kolo4!$C$6:$H$171,6,0),0)</f>
        <v>0</v>
      </c>
      <c r="M527" s="27">
        <f>IFERROR(VLOOKUP(C527,kolo5!$C$6:$H$150,6,0),0)</f>
        <v>0</v>
      </c>
      <c r="N527" s="27">
        <f>IFERROR(VLOOKUP(C527,kolo6!$C$6:$H$153,6,0),0)</f>
        <v>0</v>
      </c>
      <c r="O527" s="27">
        <f>IFERROR(VLOOKUP(C527,kolo7!$C$6:$H$64,6,0),0)</f>
        <v>0</v>
      </c>
      <c r="P527" s="28">
        <f>IFERROR(VLOOKUP(C527,kolo8!$C$6:$H$134,6,0),0)</f>
        <v>0</v>
      </c>
      <c r="Q527" s="29">
        <f t="array" ref="Q527">SUM(LARGE(I527:P527,{1,2,3,4,5}))</f>
        <v>0</v>
      </c>
      <c r="R527" s="30">
        <f>IFERROR(VLOOKUP(C527,kolo9!$C$6:$H$200,6,0),0)</f>
        <v>0</v>
      </c>
      <c r="S527" s="27">
        <f>IFERROR(VLOOKUP(C527,kolo10!$C$6:$H$103,6,0),0)</f>
        <v>0</v>
      </c>
      <c r="T527" s="27">
        <f>IFERROR(VLOOKUP(C527,kolo11!$C$6:$H$154,6,0),0)</f>
        <v>0</v>
      </c>
      <c r="U527" s="31">
        <f>IFERROR(VLOOKUP(C527,kolo12!$C$6:$H$153,6,0),0)</f>
        <v>0</v>
      </c>
      <c r="V527" s="31">
        <f>IFERROR(VLOOKUP(C527,kolo13!$C$6:$H$151,6,0),0)</f>
        <v>0</v>
      </c>
      <c r="W527" s="31">
        <f>IFERROR(VLOOKUP(C527,kolo14!$C$6:$H$137,6,0),0)</f>
        <v>0</v>
      </c>
      <c r="X527" s="31">
        <f>IFERROR(VLOOKUP(C527,kolo15!$C$6:$H$149,6,0),0)</f>
        <v>0</v>
      </c>
      <c r="Y527" s="32">
        <f>IFERROR(VLOOKUP(C527,kolo16!$C$6:$H$155,6,0),0)</f>
        <v>0</v>
      </c>
      <c r="Z527" s="33">
        <f t="array" ref="Z527">SUM(LARGE(R527:Y527,{1,2,3,4,5}))</f>
        <v>0</v>
      </c>
      <c r="AA527" s="30">
        <f>IFERROR(VLOOKUP(C527,kolo17!$C$6:$H$151,6,0),0)</f>
        <v>0</v>
      </c>
      <c r="AB527" s="27">
        <f>IFERROR(VLOOKUP(C527,kolo18!$C$6:$H$157,6,0),0)</f>
        <v>0</v>
      </c>
      <c r="AC527" s="27">
        <f>IFERROR(VLOOKUP(C527,kolo19!$C$6:$H$150,6,0),0)</f>
        <v>0</v>
      </c>
      <c r="AD527" s="31">
        <f>IFERROR(VLOOKUP(C527,kolo20!$C$6:$H$145,6,0),0)</f>
        <v>0</v>
      </c>
      <c r="AE527" s="31">
        <f>IFERROR(VLOOKUP(C527,kolo21!$C$6:$H$152,6,0),0)</f>
        <v>0</v>
      </c>
      <c r="AF527" s="31">
        <f>IFERROR(VLOOKUP(C527,kolo22!$C$6:$H$151,6,0),0)</f>
        <v>0</v>
      </c>
      <c r="AG527" s="31">
        <f>IFERROR(VLOOKUP(C527,kolo23!$C$6:$H$118,6,0),0)</f>
        <v>0</v>
      </c>
      <c r="AH527" s="32">
        <f>IFERROR(VLOOKUP(C527,kolo24!$C$6:$H$143,6,0),0)</f>
        <v>0</v>
      </c>
      <c r="AI527" s="33">
        <f t="array" ref="AI527">SUM(LARGE(AA527:AH527,{1,2,3,4,5}))</f>
        <v>0</v>
      </c>
      <c r="AJ527" s="30">
        <f>IFERROR(VLOOKUP(C527,kolo25!$C$6:$H$200,6,0),0)</f>
        <v>0</v>
      </c>
      <c r="AK527" s="27">
        <f>IFERROR(VLOOKUP(C527,kolo26!$C$6:$H$200,6,0),0)</f>
        <v>0</v>
      </c>
      <c r="AL527" s="27">
        <f>IFERROR(VLOOKUP(C527,kolo27!$C$6:$H$200,6,0),0)</f>
        <v>0</v>
      </c>
      <c r="AM527" s="31">
        <f>IFERROR(VLOOKUP(C527,kolo28!$C$6:$H$200,6,0),0)</f>
        <v>0</v>
      </c>
      <c r="AN527" s="31">
        <f>IFERROR(VLOOKUP(C527,kolo29!$C$6:$H$159,6,0),0)</f>
        <v>0</v>
      </c>
      <c r="AO527" s="31">
        <f>IFERROR(VLOOKUP(C527,kolo30!$C$6:$H$75,6,0),0)</f>
        <v>0</v>
      </c>
      <c r="AP527" s="31">
        <f>IFERROR(VLOOKUP(C527,kolo31!$C$6:$H$118,6,0),0)</f>
        <v>0</v>
      </c>
      <c r="AQ527" s="34">
        <f>IFERROR(VLOOKUP(C527,kolo32!$C$6:$H$200,6,0),0)</f>
        <v>0</v>
      </c>
      <c r="AR527" s="35">
        <f t="array" ref="AR527">SUM(LARGE(AJ527:AQ527,{1,2,3,4,5}))</f>
        <v>0</v>
      </c>
      <c r="AS527" s="36">
        <f t="shared" si="20"/>
        <v>0</v>
      </c>
    </row>
    <row r="528" spans="1:45" ht="20.399999999999999" hidden="1">
      <c r="A528" s="18">
        <f t="shared" si="17"/>
        <v>1</v>
      </c>
      <c r="B528" s="19" t="s">
        <v>47</v>
      </c>
      <c r="C528" s="20">
        <f>Popis!A533</f>
        <v>0</v>
      </c>
      <c r="D528" s="21">
        <f>Popis!B533</f>
        <v>0</v>
      </c>
      <c r="E528" s="22" t="str">
        <f t="shared" si="18"/>
        <v>u</v>
      </c>
      <c r="F528" s="23" t="str">
        <f>Popis!E533</f>
        <v>un</v>
      </c>
      <c r="G528" s="24" t="s">
        <v>48</v>
      </c>
      <c r="H528" s="25">
        <f t="shared" si="19"/>
        <v>1</v>
      </c>
      <c r="I528" s="26">
        <f>IFERROR(VLOOKUP(C528,kolo1!$C$8:$H$133,6,0),0)</f>
        <v>0</v>
      </c>
      <c r="J528" s="27">
        <f>IFERROR(VLOOKUP(C528,kolo2!$C$8:$H$199,6,0),0)</f>
        <v>0</v>
      </c>
      <c r="K528" s="27">
        <f>IFERROR(VLOOKUP(C528,kolo3!$C$7:$H$169,6,0),0)</f>
        <v>0</v>
      </c>
      <c r="L528" s="27">
        <f>IFERROR(VLOOKUP(C528,kolo4!$C$6:$H$171,6,0),0)</f>
        <v>0</v>
      </c>
      <c r="M528" s="27">
        <f>IFERROR(VLOOKUP(C528,kolo5!$C$6:$H$150,6,0),0)</f>
        <v>0</v>
      </c>
      <c r="N528" s="27">
        <f>IFERROR(VLOOKUP(C528,kolo6!$C$6:$H$153,6,0),0)</f>
        <v>0</v>
      </c>
      <c r="O528" s="27">
        <f>IFERROR(VLOOKUP(C528,kolo7!$C$6:$H$64,6,0),0)</f>
        <v>0</v>
      </c>
      <c r="P528" s="28">
        <f>IFERROR(VLOOKUP(C528,kolo8!$C$6:$H$134,6,0),0)</f>
        <v>0</v>
      </c>
      <c r="Q528" s="29">
        <f t="array" ref="Q528">SUM(LARGE(I528:P528,{1,2,3,4,5}))</f>
        <v>0</v>
      </c>
      <c r="R528" s="30">
        <f>IFERROR(VLOOKUP(C528,kolo9!$C$6:$H$200,6,0),0)</f>
        <v>0</v>
      </c>
      <c r="S528" s="27">
        <f>IFERROR(VLOOKUP(C528,kolo10!$C$6:$H$103,6,0),0)</f>
        <v>0</v>
      </c>
      <c r="T528" s="27">
        <f>IFERROR(VLOOKUP(C528,kolo11!$C$6:$H$154,6,0),0)</f>
        <v>0</v>
      </c>
      <c r="U528" s="31">
        <f>IFERROR(VLOOKUP(C528,kolo12!$C$6:$H$153,6,0),0)</f>
        <v>0</v>
      </c>
      <c r="V528" s="31">
        <f>IFERROR(VLOOKUP(C528,kolo13!$C$6:$H$151,6,0),0)</f>
        <v>0</v>
      </c>
      <c r="W528" s="31">
        <f>IFERROR(VLOOKUP(C528,kolo14!$C$6:$H$137,6,0),0)</f>
        <v>0</v>
      </c>
      <c r="X528" s="31">
        <f>IFERROR(VLOOKUP(C528,kolo15!$C$6:$H$149,6,0),0)</f>
        <v>0</v>
      </c>
      <c r="Y528" s="32">
        <f>IFERROR(VLOOKUP(C528,kolo16!$C$6:$H$155,6,0),0)</f>
        <v>0</v>
      </c>
      <c r="Z528" s="33">
        <f t="array" ref="Z528">SUM(LARGE(R528:Y528,{1,2,3,4,5}))</f>
        <v>0</v>
      </c>
      <c r="AA528" s="30">
        <f>IFERROR(VLOOKUP(C528,kolo17!$C$6:$H$151,6,0),0)</f>
        <v>0</v>
      </c>
      <c r="AB528" s="27">
        <f>IFERROR(VLOOKUP(C528,kolo18!$C$6:$H$157,6,0),0)</f>
        <v>0</v>
      </c>
      <c r="AC528" s="27">
        <f>IFERROR(VLOOKUP(C528,kolo19!$C$6:$H$150,6,0),0)</f>
        <v>0</v>
      </c>
      <c r="AD528" s="31">
        <f>IFERROR(VLOOKUP(C528,kolo20!$C$6:$H$145,6,0),0)</f>
        <v>0</v>
      </c>
      <c r="AE528" s="31">
        <f>IFERROR(VLOOKUP(C528,kolo21!$C$6:$H$152,6,0),0)</f>
        <v>0</v>
      </c>
      <c r="AF528" s="31">
        <f>IFERROR(VLOOKUP(C528,kolo22!$C$6:$H$151,6,0),0)</f>
        <v>0</v>
      </c>
      <c r="AG528" s="31">
        <f>IFERROR(VLOOKUP(C528,kolo23!$C$6:$H$118,6,0),0)</f>
        <v>0</v>
      </c>
      <c r="AH528" s="32">
        <f>IFERROR(VLOOKUP(C528,kolo24!$C$6:$H$143,6,0),0)</f>
        <v>0</v>
      </c>
      <c r="AI528" s="33">
        <f t="array" ref="AI528">SUM(LARGE(AA528:AH528,{1,2,3,4,5}))</f>
        <v>0</v>
      </c>
      <c r="AJ528" s="30">
        <f>IFERROR(VLOOKUP(C528,kolo25!$C$6:$H$200,6,0),0)</f>
        <v>0</v>
      </c>
      <c r="AK528" s="27">
        <f>IFERROR(VLOOKUP(C528,kolo26!$C$6:$H$200,6,0),0)</f>
        <v>0</v>
      </c>
      <c r="AL528" s="27">
        <f>IFERROR(VLOOKUP(C528,kolo27!$C$6:$H$200,6,0),0)</f>
        <v>0</v>
      </c>
      <c r="AM528" s="31">
        <f>IFERROR(VLOOKUP(C528,kolo28!$C$6:$H$200,6,0),0)</f>
        <v>0</v>
      </c>
      <c r="AN528" s="31">
        <f>IFERROR(VLOOKUP(C528,kolo29!$C$6:$H$159,6,0),0)</f>
        <v>0</v>
      </c>
      <c r="AO528" s="31">
        <f>IFERROR(VLOOKUP(C528,kolo30!$C$6:$H$75,6,0),0)</f>
        <v>0</v>
      </c>
      <c r="AP528" s="31">
        <f>IFERROR(VLOOKUP(C528,kolo31!$C$6:$H$118,6,0),0)</f>
        <v>0</v>
      </c>
      <c r="AQ528" s="34">
        <f>IFERROR(VLOOKUP(C528,kolo32!$C$6:$H$200,6,0),0)</f>
        <v>0</v>
      </c>
      <c r="AR528" s="35">
        <f t="array" ref="AR528">SUM(LARGE(AJ528:AQ528,{1,2,3,4,5}))</f>
        <v>0</v>
      </c>
      <c r="AS528" s="36">
        <f t="shared" si="20"/>
        <v>0</v>
      </c>
    </row>
    <row r="529" spans="1:45" ht="20.399999999999999" hidden="1">
      <c r="A529" s="18">
        <f t="shared" si="17"/>
        <v>1</v>
      </c>
      <c r="B529" s="19" t="s">
        <v>47</v>
      </c>
      <c r="C529" s="20">
        <f>Popis!A534</f>
        <v>0</v>
      </c>
      <c r="D529" s="21">
        <f>Popis!B534</f>
        <v>0</v>
      </c>
      <c r="E529" s="22" t="str">
        <f t="shared" si="18"/>
        <v>u</v>
      </c>
      <c r="F529" s="23" t="str">
        <f>Popis!E534</f>
        <v>un</v>
      </c>
      <c r="G529" s="24" t="s">
        <v>48</v>
      </c>
      <c r="H529" s="25">
        <f t="shared" si="19"/>
        <v>1</v>
      </c>
      <c r="I529" s="26">
        <f>IFERROR(VLOOKUP(C529,kolo1!$C$8:$H$133,6,0),0)</f>
        <v>0</v>
      </c>
      <c r="J529" s="27">
        <f>IFERROR(VLOOKUP(C529,kolo2!$C$8:$H$199,6,0),0)</f>
        <v>0</v>
      </c>
      <c r="K529" s="27">
        <f>IFERROR(VLOOKUP(C529,kolo3!$C$7:$H$169,6,0),0)</f>
        <v>0</v>
      </c>
      <c r="L529" s="27">
        <f>IFERROR(VLOOKUP(C529,kolo4!$C$6:$H$171,6,0),0)</f>
        <v>0</v>
      </c>
      <c r="M529" s="27">
        <f>IFERROR(VLOOKUP(C529,kolo5!$C$6:$H$150,6,0),0)</f>
        <v>0</v>
      </c>
      <c r="N529" s="27">
        <f>IFERROR(VLOOKUP(C529,kolo6!$C$6:$H$153,6,0),0)</f>
        <v>0</v>
      </c>
      <c r="O529" s="27">
        <f>IFERROR(VLOOKUP(C529,kolo7!$C$6:$H$64,6,0),0)</f>
        <v>0</v>
      </c>
      <c r="P529" s="28">
        <f>IFERROR(VLOOKUP(C529,kolo8!$C$6:$H$134,6,0),0)</f>
        <v>0</v>
      </c>
      <c r="Q529" s="29">
        <f t="array" ref="Q529">SUM(LARGE(I529:P529,{1,2,3,4,5}))</f>
        <v>0</v>
      </c>
      <c r="R529" s="30">
        <f>IFERROR(VLOOKUP(C529,kolo9!$C$6:$H$200,6,0),0)</f>
        <v>0</v>
      </c>
      <c r="S529" s="27">
        <f>IFERROR(VLOOKUP(C529,kolo10!$C$6:$H$103,6,0),0)</f>
        <v>0</v>
      </c>
      <c r="T529" s="27">
        <f>IFERROR(VLOOKUP(C529,kolo11!$C$6:$H$154,6,0),0)</f>
        <v>0</v>
      </c>
      <c r="U529" s="31">
        <f>IFERROR(VLOOKUP(C529,kolo12!$C$6:$H$153,6,0),0)</f>
        <v>0</v>
      </c>
      <c r="V529" s="31">
        <f>IFERROR(VLOOKUP(C529,kolo13!$C$6:$H$151,6,0),0)</f>
        <v>0</v>
      </c>
      <c r="W529" s="31">
        <f>IFERROR(VLOOKUP(C529,kolo14!$C$6:$H$137,6,0),0)</f>
        <v>0</v>
      </c>
      <c r="X529" s="31">
        <f>IFERROR(VLOOKUP(C529,kolo15!$C$6:$H$149,6,0),0)</f>
        <v>0</v>
      </c>
      <c r="Y529" s="32">
        <f>IFERROR(VLOOKUP(C529,kolo16!$C$6:$H$155,6,0),0)</f>
        <v>0</v>
      </c>
      <c r="Z529" s="33">
        <f t="array" ref="Z529">SUM(LARGE(R529:Y529,{1,2,3,4,5}))</f>
        <v>0</v>
      </c>
      <c r="AA529" s="30">
        <f>IFERROR(VLOOKUP(C529,kolo17!$C$6:$H$151,6,0),0)</f>
        <v>0</v>
      </c>
      <c r="AB529" s="27">
        <f>IFERROR(VLOOKUP(C529,kolo18!$C$6:$H$157,6,0),0)</f>
        <v>0</v>
      </c>
      <c r="AC529" s="27">
        <f>IFERROR(VLOOKUP(C529,kolo19!$C$6:$H$150,6,0),0)</f>
        <v>0</v>
      </c>
      <c r="AD529" s="31">
        <f>IFERROR(VLOOKUP(C529,kolo20!$C$6:$H$145,6,0),0)</f>
        <v>0</v>
      </c>
      <c r="AE529" s="31">
        <f>IFERROR(VLOOKUP(C529,kolo21!$C$6:$H$152,6,0),0)</f>
        <v>0</v>
      </c>
      <c r="AF529" s="31">
        <f>IFERROR(VLOOKUP(C529,kolo22!$C$6:$H$151,6,0),0)</f>
        <v>0</v>
      </c>
      <c r="AG529" s="31">
        <f>IFERROR(VLOOKUP(C529,kolo23!$C$6:$H$118,6,0),0)</f>
        <v>0</v>
      </c>
      <c r="AH529" s="32">
        <f>IFERROR(VLOOKUP(C529,kolo24!$C$6:$H$143,6,0),0)</f>
        <v>0</v>
      </c>
      <c r="AI529" s="33">
        <f t="array" ref="AI529">SUM(LARGE(AA529:AH529,{1,2,3,4,5}))</f>
        <v>0</v>
      </c>
      <c r="AJ529" s="30">
        <f>IFERROR(VLOOKUP(C529,kolo25!$C$6:$H$200,6,0),0)</f>
        <v>0</v>
      </c>
      <c r="AK529" s="27">
        <f>IFERROR(VLOOKUP(C529,kolo26!$C$6:$H$200,6,0),0)</f>
        <v>0</v>
      </c>
      <c r="AL529" s="27">
        <f>IFERROR(VLOOKUP(C529,kolo27!$C$6:$H$200,6,0),0)</f>
        <v>0</v>
      </c>
      <c r="AM529" s="31">
        <f>IFERROR(VLOOKUP(C529,kolo28!$C$6:$H$200,6,0),0)</f>
        <v>0</v>
      </c>
      <c r="AN529" s="31">
        <f>IFERROR(VLOOKUP(C529,kolo29!$C$6:$H$159,6,0),0)</f>
        <v>0</v>
      </c>
      <c r="AO529" s="31">
        <f>IFERROR(VLOOKUP(C529,kolo30!$C$6:$H$75,6,0),0)</f>
        <v>0</v>
      </c>
      <c r="AP529" s="31">
        <f>IFERROR(VLOOKUP(C529,kolo31!$C$6:$H$118,6,0),0)</f>
        <v>0</v>
      </c>
      <c r="AQ529" s="34">
        <f>IFERROR(VLOOKUP(C529,kolo32!$C$6:$H$200,6,0),0)</f>
        <v>0</v>
      </c>
      <c r="AR529" s="35">
        <f t="array" ref="AR529">SUM(LARGE(AJ529:AQ529,{1,2,3,4,5}))</f>
        <v>0</v>
      </c>
      <c r="AS529" s="36">
        <f t="shared" si="20"/>
        <v>0</v>
      </c>
    </row>
    <row r="530" spans="1:45" ht="20.399999999999999" hidden="1">
      <c r="A530" s="18">
        <f t="shared" si="17"/>
        <v>1</v>
      </c>
      <c r="B530" s="19" t="s">
        <v>47</v>
      </c>
      <c r="C530" s="20">
        <f>Popis!A535</f>
        <v>0</v>
      </c>
      <c r="D530" s="21">
        <f>Popis!B535</f>
        <v>0</v>
      </c>
      <c r="E530" s="22" t="str">
        <f t="shared" si="18"/>
        <v>u</v>
      </c>
      <c r="F530" s="23" t="str">
        <f>Popis!E535</f>
        <v>un</v>
      </c>
      <c r="G530" s="24" t="s">
        <v>48</v>
      </c>
      <c r="H530" s="25">
        <f t="shared" si="19"/>
        <v>1</v>
      </c>
      <c r="I530" s="26">
        <f>IFERROR(VLOOKUP(C530,kolo1!$C$8:$H$133,6,0),0)</f>
        <v>0</v>
      </c>
      <c r="J530" s="27">
        <f>IFERROR(VLOOKUP(C530,kolo2!$C$8:$H$199,6,0),0)</f>
        <v>0</v>
      </c>
      <c r="K530" s="27">
        <f>IFERROR(VLOOKUP(C530,kolo3!$C$7:$H$169,6,0),0)</f>
        <v>0</v>
      </c>
      <c r="L530" s="27">
        <f>IFERROR(VLOOKUP(C530,kolo4!$C$6:$H$171,6,0),0)</f>
        <v>0</v>
      </c>
      <c r="M530" s="27">
        <f>IFERROR(VLOOKUP(C530,kolo5!$C$6:$H$150,6,0),0)</f>
        <v>0</v>
      </c>
      <c r="N530" s="27">
        <f>IFERROR(VLOOKUP(C530,kolo6!$C$6:$H$153,6,0),0)</f>
        <v>0</v>
      </c>
      <c r="O530" s="27">
        <f>IFERROR(VLOOKUP(C530,kolo7!$C$6:$H$64,6,0),0)</f>
        <v>0</v>
      </c>
      <c r="P530" s="28">
        <f>IFERROR(VLOOKUP(C530,kolo8!$C$6:$H$134,6,0),0)</f>
        <v>0</v>
      </c>
      <c r="Q530" s="29">
        <f t="array" ref="Q530">SUM(LARGE(I530:P530,{1,2,3,4,5}))</f>
        <v>0</v>
      </c>
      <c r="R530" s="30">
        <f>IFERROR(VLOOKUP(C530,kolo9!$C$6:$H$200,6,0),0)</f>
        <v>0</v>
      </c>
      <c r="S530" s="27">
        <f>IFERROR(VLOOKUP(C530,kolo10!$C$6:$H$103,6,0),0)</f>
        <v>0</v>
      </c>
      <c r="T530" s="27">
        <f>IFERROR(VLOOKUP(C530,kolo11!$C$6:$H$154,6,0),0)</f>
        <v>0</v>
      </c>
      <c r="U530" s="31">
        <f>IFERROR(VLOOKUP(C530,kolo12!$C$6:$H$153,6,0),0)</f>
        <v>0</v>
      </c>
      <c r="V530" s="31">
        <f>IFERROR(VLOOKUP(C530,kolo13!$C$6:$H$151,6,0),0)</f>
        <v>0</v>
      </c>
      <c r="W530" s="31">
        <f>IFERROR(VLOOKUP(C530,kolo14!$C$6:$H$137,6,0),0)</f>
        <v>0</v>
      </c>
      <c r="X530" s="31">
        <f>IFERROR(VLOOKUP(C530,kolo15!$C$6:$H$149,6,0),0)</f>
        <v>0</v>
      </c>
      <c r="Y530" s="32">
        <f>IFERROR(VLOOKUP(C530,kolo16!$C$6:$H$155,6,0),0)</f>
        <v>0</v>
      </c>
      <c r="Z530" s="33">
        <f t="array" ref="Z530">SUM(LARGE(R530:Y530,{1,2,3,4,5}))</f>
        <v>0</v>
      </c>
      <c r="AA530" s="30">
        <f>IFERROR(VLOOKUP(C530,kolo17!$C$6:$H$151,6,0),0)</f>
        <v>0</v>
      </c>
      <c r="AB530" s="27">
        <f>IFERROR(VLOOKUP(C530,kolo18!$C$6:$H$157,6,0),0)</f>
        <v>0</v>
      </c>
      <c r="AC530" s="27">
        <f>IFERROR(VLOOKUP(C530,kolo19!$C$6:$H$150,6,0),0)</f>
        <v>0</v>
      </c>
      <c r="AD530" s="31">
        <f>IFERROR(VLOOKUP(C530,kolo20!$C$6:$H$145,6,0),0)</f>
        <v>0</v>
      </c>
      <c r="AE530" s="31">
        <f>IFERROR(VLOOKUP(C530,kolo21!$C$6:$H$152,6,0),0)</f>
        <v>0</v>
      </c>
      <c r="AF530" s="31">
        <f>IFERROR(VLOOKUP(C530,kolo22!$C$6:$H$151,6,0),0)</f>
        <v>0</v>
      </c>
      <c r="AG530" s="31">
        <f>IFERROR(VLOOKUP(C530,kolo23!$C$6:$H$118,6,0),0)</f>
        <v>0</v>
      </c>
      <c r="AH530" s="32">
        <f>IFERROR(VLOOKUP(C530,kolo24!$C$6:$H$143,6,0),0)</f>
        <v>0</v>
      </c>
      <c r="AI530" s="33">
        <f t="array" ref="AI530">SUM(LARGE(AA530:AH530,{1,2,3,4,5}))</f>
        <v>0</v>
      </c>
      <c r="AJ530" s="30">
        <f>IFERROR(VLOOKUP(C530,kolo25!$C$6:$H$200,6,0),0)</f>
        <v>0</v>
      </c>
      <c r="AK530" s="27">
        <f>IFERROR(VLOOKUP(C530,kolo26!$C$6:$H$200,6,0),0)</f>
        <v>0</v>
      </c>
      <c r="AL530" s="27">
        <f>IFERROR(VLOOKUP(C530,kolo27!$C$6:$H$200,6,0),0)</f>
        <v>0</v>
      </c>
      <c r="AM530" s="31">
        <f>IFERROR(VLOOKUP(C530,kolo28!$C$6:$H$200,6,0),0)</f>
        <v>0</v>
      </c>
      <c r="AN530" s="31">
        <f>IFERROR(VLOOKUP(C530,kolo29!$C$6:$H$159,6,0),0)</f>
        <v>0</v>
      </c>
      <c r="AO530" s="31">
        <f>IFERROR(VLOOKUP(C530,kolo30!$C$6:$H$75,6,0),0)</f>
        <v>0</v>
      </c>
      <c r="AP530" s="31">
        <f>IFERROR(VLOOKUP(C530,kolo31!$C$6:$H$118,6,0),0)</f>
        <v>0</v>
      </c>
      <c r="AQ530" s="34">
        <f>IFERROR(VLOOKUP(C530,kolo32!$C$6:$H$200,6,0),0)</f>
        <v>0</v>
      </c>
      <c r="AR530" s="35">
        <f t="array" ref="AR530">SUM(LARGE(AJ530:AQ530,{1,2,3,4,5}))</f>
        <v>0</v>
      </c>
      <c r="AS530" s="36">
        <f t="shared" si="20"/>
        <v>0</v>
      </c>
    </row>
    <row r="531" spans="1:45" ht="20.399999999999999" hidden="1">
      <c r="A531" s="18">
        <f t="shared" si="17"/>
        <v>1</v>
      </c>
      <c r="B531" s="19" t="s">
        <v>47</v>
      </c>
      <c r="C531" s="20">
        <f>Popis!A536</f>
        <v>0</v>
      </c>
      <c r="D531" s="21">
        <f>Popis!B536</f>
        <v>0</v>
      </c>
      <c r="E531" s="22" t="str">
        <f t="shared" si="18"/>
        <v>u</v>
      </c>
      <c r="F531" s="23" t="str">
        <f>Popis!E536</f>
        <v>un</v>
      </c>
      <c r="G531" s="24" t="s">
        <v>48</v>
      </c>
      <c r="H531" s="25">
        <f t="shared" si="19"/>
        <v>1</v>
      </c>
      <c r="I531" s="26">
        <f>IFERROR(VLOOKUP(C531,kolo1!$C$8:$H$133,6,0),0)</f>
        <v>0</v>
      </c>
      <c r="J531" s="27">
        <f>IFERROR(VLOOKUP(C531,kolo2!$C$8:$H$199,6,0),0)</f>
        <v>0</v>
      </c>
      <c r="K531" s="27">
        <f>IFERROR(VLOOKUP(C531,kolo3!$C$7:$H$169,6,0),0)</f>
        <v>0</v>
      </c>
      <c r="L531" s="27">
        <f>IFERROR(VLOOKUP(C531,kolo4!$C$6:$H$171,6,0),0)</f>
        <v>0</v>
      </c>
      <c r="M531" s="27">
        <f>IFERROR(VLOOKUP(C531,kolo5!$C$6:$H$150,6,0),0)</f>
        <v>0</v>
      </c>
      <c r="N531" s="27">
        <f>IFERROR(VLOOKUP(C531,kolo6!$C$6:$H$153,6,0),0)</f>
        <v>0</v>
      </c>
      <c r="O531" s="27">
        <f>IFERROR(VLOOKUP(C531,kolo7!$C$6:$H$64,6,0),0)</f>
        <v>0</v>
      </c>
      <c r="P531" s="28">
        <f>IFERROR(VLOOKUP(C531,kolo8!$C$6:$H$134,6,0),0)</f>
        <v>0</v>
      </c>
      <c r="Q531" s="29">
        <f t="array" ref="Q531">SUM(LARGE(I531:P531,{1,2,3,4,5}))</f>
        <v>0</v>
      </c>
      <c r="R531" s="30">
        <f>IFERROR(VLOOKUP(C531,kolo9!$C$6:$H$200,6,0),0)</f>
        <v>0</v>
      </c>
      <c r="S531" s="27">
        <f>IFERROR(VLOOKUP(C531,kolo10!$C$6:$H$103,6,0),0)</f>
        <v>0</v>
      </c>
      <c r="T531" s="27">
        <f>IFERROR(VLOOKUP(C531,kolo11!$C$6:$H$154,6,0),0)</f>
        <v>0</v>
      </c>
      <c r="U531" s="31">
        <f>IFERROR(VLOOKUP(C531,kolo12!$C$6:$H$153,6,0),0)</f>
        <v>0</v>
      </c>
      <c r="V531" s="31">
        <f>IFERROR(VLOOKUP(C531,kolo13!$C$6:$H$151,6,0),0)</f>
        <v>0</v>
      </c>
      <c r="W531" s="31">
        <f>IFERROR(VLOOKUP(C531,kolo14!$C$6:$H$137,6,0),0)</f>
        <v>0</v>
      </c>
      <c r="X531" s="31">
        <f>IFERROR(VLOOKUP(C531,kolo15!$C$6:$H$149,6,0),0)</f>
        <v>0</v>
      </c>
      <c r="Y531" s="32">
        <f>IFERROR(VLOOKUP(C531,kolo16!$C$6:$H$155,6,0),0)</f>
        <v>0</v>
      </c>
      <c r="Z531" s="33">
        <f t="array" ref="Z531">SUM(LARGE(R531:Y531,{1,2,3,4,5}))</f>
        <v>0</v>
      </c>
      <c r="AA531" s="30">
        <f>IFERROR(VLOOKUP(C531,kolo17!$C$6:$H$151,6,0),0)</f>
        <v>0</v>
      </c>
      <c r="AB531" s="27">
        <f>IFERROR(VLOOKUP(C531,kolo18!$C$6:$H$157,6,0),0)</f>
        <v>0</v>
      </c>
      <c r="AC531" s="27">
        <f>IFERROR(VLOOKUP(C531,kolo19!$C$6:$H$150,6,0),0)</f>
        <v>0</v>
      </c>
      <c r="AD531" s="31">
        <f>IFERROR(VLOOKUP(C531,kolo20!$C$6:$H$145,6,0),0)</f>
        <v>0</v>
      </c>
      <c r="AE531" s="31">
        <f>IFERROR(VLOOKUP(C531,kolo21!$C$6:$H$152,6,0),0)</f>
        <v>0</v>
      </c>
      <c r="AF531" s="31">
        <f>IFERROR(VLOOKUP(C531,kolo22!$C$6:$H$151,6,0),0)</f>
        <v>0</v>
      </c>
      <c r="AG531" s="31">
        <f>IFERROR(VLOOKUP(C531,kolo23!$C$6:$H$118,6,0),0)</f>
        <v>0</v>
      </c>
      <c r="AH531" s="32">
        <f>IFERROR(VLOOKUP(C531,kolo24!$C$6:$H$143,6,0),0)</f>
        <v>0</v>
      </c>
      <c r="AI531" s="33">
        <f t="array" ref="AI531">SUM(LARGE(AA531:AH531,{1,2,3,4,5}))</f>
        <v>0</v>
      </c>
      <c r="AJ531" s="30">
        <f>IFERROR(VLOOKUP(C531,kolo25!$C$6:$H$200,6,0),0)</f>
        <v>0</v>
      </c>
      <c r="AK531" s="27">
        <f>IFERROR(VLOOKUP(C531,kolo26!$C$6:$H$200,6,0),0)</f>
        <v>0</v>
      </c>
      <c r="AL531" s="27">
        <f>IFERROR(VLOOKUP(C531,kolo27!$C$6:$H$200,6,0),0)</f>
        <v>0</v>
      </c>
      <c r="AM531" s="31">
        <f>IFERROR(VLOOKUP(C531,kolo28!$C$6:$H$200,6,0),0)</f>
        <v>0</v>
      </c>
      <c r="AN531" s="31">
        <f>IFERROR(VLOOKUP(C531,kolo29!$C$6:$H$159,6,0),0)</f>
        <v>0</v>
      </c>
      <c r="AO531" s="31">
        <f>IFERROR(VLOOKUP(C531,kolo30!$C$6:$H$75,6,0),0)</f>
        <v>0</v>
      </c>
      <c r="AP531" s="31">
        <f>IFERROR(VLOOKUP(C531,kolo31!$C$6:$H$118,6,0),0)</f>
        <v>0</v>
      </c>
      <c r="AQ531" s="34">
        <f>IFERROR(VLOOKUP(C531,kolo32!$C$6:$H$200,6,0),0)</f>
        <v>0</v>
      </c>
      <c r="AR531" s="35">
        <f t="array" ref="AR531">SUM(LARGE(AJ531:AQ531,{1,2,3,4,5}))</f>
        <v>0</v>
      </c>
      <c r="AS531" s="36">
        <f t="shared" si="20"/>
        <v>0</v>
      </c>
    </row>
    <row r="532" spans="1:45" ht="20.399999999999999" hidden="1">
      <c r="A532" s="18">
        <f t="shared" si="17"/>
        <v>1</v>
      </c>
      <c r="B532" s="19" t="s">
        <v>47</v>
      </c>
      <c r="C532" s="20">
        <f>Popis!A537</f>
        <v>0</v>
      </c>
      <c r="D532" s="21">
        <f>Popis!B537</f>
        <v>0</v>
      </c>
      <c r="E532" s="22" t="str">
        <f t="shared" si="18"/>
        <v>u</v>
      </c>
      <c r="F532" s="23" t="str">
        <f>Popis!E537</f>
        <v>un</v>
      </c>
      <c r="G532" s="24" t="s">
        <v>48</v>
      </c>
      <c r="H532" s="25">
        <f t="shared" si="19"/>
        <v>1</v>
      </c>
      <c r="I532" s="26">
        <f>IFERROR(VLOOKUP(C532,kolo1!$C$8:$H$133,6,0),0)</f>
        <v>0</v>
      </c>
      <c r="J532" s="27">
        <f>IFERROR(VLOOKUP(C532,kolo2!$C$8:$H$199,6,0),0)</f>
        <v>0</v>
      </c>
      <c r="K532" s="27">
        <f>IFERROR(VLOOKUP(C532,kolo3!$C$7:$H$169,6,0),0)</f>
        <v>0</v>
      </c>
      <c r="L532" s="27">
        <f>IFERROR(VLOOKUP(C532,kolo4!$C$6:$H$171,6,0),0)</f>
        <v>0</v>
      </c>
      <c r="M532" s="27">
        <f>IFERROR(VLOOKUP(C532,kolo5!$C$6:$H$150,6,0),0)</f>
        <v>0</v>
      </c>
      <c r="N532" s="27">
        <f>IFERROR(VLOOKUP(C532,kolo6!$C$6:$H$153,6,0),0)</f>
        <v>0</v>
      </c>
      <c r="O532" s="27">
        <f>IFERROR(VLOOKUP(C532,kolo7!$C$6:$H$64,6,0),0)</f>
        <v>0</v>
      </c>
      <c r="P532" s="28">
        <f>IFERROR(VLOOKUP(C532,kolo8!$C$6:$H$134,6,0),0)</f>
        <v>0</v>
      </c>
      <c r="Q532" s="29">
        <f t="array" ref="Q532">SUM(LARGE(I532:P532,{1,2,3,4,5}))</f>
        <v>0</v>
      </c>
      <c r="R532" s="30">
        <f>IFERROR(VLOOKUP(C532,kolo9!$C$6:$H$200,6,0),0)</f>
        <v>0</v>
      </c>
      <c r="S532" s="27">
        <f>IFERROR(VLOOKUP(C532,kolo10!$C$6:$H$103,6,0),0)</f>
        <v>0</v>
      </c>
      <c r="T532" s="27">
        <f>IFERROR(VLOOKUP(C532,kolo11!$C$6:$H$154,6,0),0)</f>
        <v>0</v>
      </c>
      <c r="U532" s="31">
        <f>IFERROR(VLOOKUP(C532,kolo12!$C$6:$H$153,6,0),0)</f>
        <v>0</v>
      </c>
      <c r="V532" s="31">
        <f>IFERROR(VLOOKUP(C532,kolo13!$C$6:$H$151,6,0),0)</f>
        <v>0</v>
      </c>
      <c r="W532" s="31">
        <f>IFERROR(VLOOKUP(C532,kolo14!$C$6:$H$137,6,0),0)</f>
        <v>0</v>
      </c>
      <c r="X532" s="31">
        <f>IFERROR(VLOOKUP(C532,kolo15!$C$6:$H$149,6,0),0)</f>
        <v>0</v>
      </c>
      <c r="Y532" s="32">
        <f>IFERROR(VLOOKUP(C532,kolo16!$C$6:$H$155,6,0),0)</f>
        <v>0</v>
      </c>
      <c r="Z532" s="33">
        <f t="array" ref="Z532">SUM(LARGE(R532:Y532,{1,2,3,4,5}))</f>
        <v>0</v>
      </c>
      <c r="AA532" s="30">
        <f>IFERROR(VLOOKUP(C532,kolo17!$C$6:$H$151,6,0),0)</f>
        <v>0</v>
      </c>
      <c r="AB532" s="27">
        <f>IFERROR(VLOOKUP(C532,kolo18!$C$6:$H$157,6,0),0)</f>
        <v>0</v>
      </c>
      <c r="AC532" s="27">
        <f>IFERROR(VLOOKUP(C532,kolo19!$C$6:$H$150,6,0),0)</f>
        <v>0</v>
      </c>
      <c r="AD532" s="31">
        <f>IFERROR(VLOOKUP(C532,kolo20!$C$6:$H$145,6,0),0)</f>
        <v>0</v>
      </c>
      <c r="AE532" s="31">
        <f>IFERROR(VLOOKUP(C532,kolo21!$C$6:$H$152,6,0),0)</f>
        <v>0</v>
      </c>
      <c r="AF532" s="31">
        <f>IFERROR(VLOOKUP(C532,kolo22!$C$6:$H$151,6,0),0)</f>
        <v>0</v>
      </c>
      <c r="AG532" s="31">
        <f>IFERROR(VLOOKUP(C532,kolo23!$C$6:$H$118,6,0),0)</f>
        <v>0</v>
      </c>
      <c r="AH532" s="32">
        <f>IFERROR(VLOOKUP(C532,kolo24!$C$6:$H$143,6,0),0)</f>
        <v>0</v>
      </c>
      <c r="AI532" s="33">
        <f t="array" ref="AI532">SUM(LARGE(AA532:AH532,{1,2,3,4,5}))</f>
        <v>0</v>
      </c>
      <c r="AJ532" s="30">
        <f>IFERROR(VLOOKUP(C532,kolo25!$C$6:$H$200,6,0),0)</f>
        <v>0</v>
      </c>
      <c r="AK532" s="27">
        <f>IFERROR(VLOOKUP(C532,kolo26!$C$6:$H$200,6,0),0)</f>
        <v>0</v>
      </c>
      <c r="AL532" s="27">
        <f>IFERROR(VLOOKUP(C532,kolo27!$C$6:$H$200,6,0),0)</f>
        <v>0</v>
      </c>
      <c r="AM532" s="31">
        <f>IFERROR(VLOOKUP(C532,kolo28!$C$6:$H$200,6,0),0)</f>
        <v>0</v>
      </c>
      <c r="AN532" s="31">
        <f>IFERROR(VLOOKUP(C532,kolo29!$C$6:$H$159,6,0),0)</f>
        <v>0</v>
      </c>
      <c r="AO532" s="31">
        <f>IFERROR(VLOOKUP(C532,kolo30!$C$6:$H$75,6,0),0)</f>
        <v>0</v>
      </c>
      <c r="AP532" s="31">
        <f>IFERROR(VLOOKUP(C532,kolo31!$C$6:$H$118,6,0),0)</f>
        <v>0</v>
      </c>
      <c r="AQ532" s="34">
        <f>IFERROR(VLOOKUP(C532,kolo32!$C$6:$H$200,6,0),0)</f>
        <v>0</v>
      </c>
      <c r="AR532" s="35">
        <f t="array" ref="AR532">SUM(LARGE(AJ532:AQ532,{1,2,3,4,5}))</f>
        <v>0</v>
      </c>
      <c r="AS532" s="36">
        <f t="shared" si="20"/>
        <v>0</v>
      </c>
    </row>
    <row r="533" spans="1:45" ht="20.399999999999999" hidden="1">
      <c r="A533" s="18">
        <f t="shared" si="17"/>
        <v>1</v>
      </c>
      <c r="B533" s="19" t="s">
        <v>47</v>
      </c>
      <c r="C533" s="20">
        <f>Popis!A538</f>
        <v>0</v>
      </c>
      <c r="D533" s="21">
        <f>Popis!B538</f>
        <v>0</v>
      </c>
      <c r="E533" s="22" t="str">
        <f t="shared" si="18"/>
        <v>u</v>
      </c>
      <c r="F533" s="23" t="str">
        <f>Popis!E538</f>
        <v>un</v>
      </c>
      <c r="G533" s="24" t="s">
        <v>48</v>
      </c>
      <c r="H533" s="25">
        <f t="shared" si="19"/>
        <v>1</v>
      </c>
      <c r="I533" s="26">
        <f>IFERROR(VLOOKUP(C533,kolo1!$C$8:$H$133,6,0),0)</f>
        <v>0</v>
      </c>
      <c r="J533" s="27">
        <f>IFERROR(VLOOKUP(C533,kolo2!$C$8:$H$199,6,0),0)</f>
        <v>0</v>
      </c>
      <c r="K533" s="27">
        <f>IFERROR(VLOOKUP(C533,kolo3!$C$7:$H$169,6,0),0)</f>
        <v>0</v>
      </c>
      <c r="L533" s="27">
        <f>IFERROR(VLOOKUP(C533,kolo4!$C$6:$H$171,6,0),0)</f>
        <v>0</v>
      </c>
      <c r="M533" s="27">
        <f>IFERROR(VLOOKUP(C533,kolo5!$C$6:$H$150,6,0),0)</f>
        <v>0</v>
      </c>
      <c r="N533" s="27">
        <f>IFERROR(VLOOKUP(C533,kolo6!$C$6:$H$153,6,0),0)</f>
        <v>0</v>
      </c>
      <c r="O533" s="27">
        <f>IFERROR(VLOOKUP(C533,kolo7!$C$6:$H$64,6,0),0)</f>
        <v>0</v>
      </c>
      <c r="P533" s="28">
        <f>IFERROR(VLOOKUP(C533,kolo8!$C$6:$H$134,6,0),0)</f>
        <v>0</v>
      </c>
      <c r="Q533" s="29">
        <f t="array" ref="Q533">SUM(LARGE(I533:P533,{1,2,3,4,5}))</f>
        <v>0</v>
      </c>
      <c r="R533" s="30">
        <f>IFERROR(VLOOKUP(C533,kolo9!$C$6:$H$200,6,0),0)</f>
        <v>0</v>
      </c>
      <c r="S533" s="27">
        <f>IFERROR(VLOOKUP(C533,kolo10!$C$6:$H$103,6,0),0)</f>
        <v>0</v>
      </c>
      <c r="T533" s="27">
        <f>IFERROR(VLOOKUP(C533,kolo11!$C$6:$H$154,6,0),0)</f>
        <v>0</v>
      </c>
      <c r="U533" s="31">
        <f>IFERROR(VLOOKUP(C533,kolo12!$C$6:$H$153,6,0),0)</f>
        <v>0</v>
      </c>
      <c r="V533" s="31">
        <f>IFERROR(VLOOKUP(C533,kolo13!$C$6:$H$151,6,0),0)</f>
        <v>0</v>
      </c>
      <c r="W533" s="31">
        <f>IFERROR(VLOOKUP(C533,kolo14!$C$6:$H$137,6,0),0)</f>
        <v>0</v>
      </c>
      <c r="X533" s="31">
        <f>IFERROR(VLOOKUP(C533,kolo15!$C$6:$H$149,6,0),0)</f>
        <v>0</v>
      </c>
      <c r="Y533" s="32">
        <f>IFERROR(VLOOKUP(C533,kolo16!$C$6:$H$155,6,0),0)</f>
        <v>0</v>
      </c>
      <c r="Z533" s="33">
        <f t="array" ref="Z533">SUM(LARGE(R533:Y533,{1,2,3,4,5}))</f>
        <v>0</v>
      </c>
      <c r="AA533" s="30">
        <f>IFERROR(VLOOKUP(C533,kolo17!$C$6:$H$151,6,0),0)</f>
        <v>0</v>
      </c>
      <c r="AB533" s="27">
        <f>IFERROR(VLOOKUP(C533,kolo18!$C$6:$H$157,6,0),0)</f>
        <v>0</v>
      </c>
      <c r="AC533" s="27">
        <f>IFERROR(VLOOKUP(C533,kolo19!$C$6:$H$150,6,0),0)</f>
        <v>0</v>
      </c>
      <c r="AD533" s="31">
        <f>IFERROR(VLOOKUP(C533,kolo20!$C$6:$H$145,6,0),0)</f>
        <v>0</v>
      </c>
      <c r="AE533" s="31">
        <f>IFERROR(VLOOKUP(C533,kolo21!$C$6:$H$152,6,0),0)</f>
        <v>0</v>
      </c>
      <c r="AF533" s="31">
        <f>IFERROR(VLOOKUP(C533,kolo22!$C$6:$H$151,6,0),0)</f>
        <v>0</v>
      </c>
      <c r="AG533" s="31">
        <f>IFERROR(VLOOKUP(C533,kolo23!$C$6:$H$118,6,0),0)</f>
        <v>0</v>
      </c>
      <c r="AH533" s="32">
        <f>IFERROR(VLOOKUP(C533,kolo24!$C$6:$H$143,6,0),0)</f>
        <v>0</v>
      </c>
      <c r="AI533" s="33">
        <f t="array" ref="AI533">SUM(LARGE(AA533:AH533,{1,2,3,4,5}))</f>
        <v>0</v>
      </c>
      <c r="AJ533" s="30">
        <f>IFERROR(VLOOKUP(C533,kolo25!$C$6:$H$200,6,0),0)</f>
        <v>0</v>
      </c>
      <c r="AK533" s="27">
        <f>IFERROR(VLOOKUP(C533,kolo26!$C$6:$H$200,6,0),0)</f>
        <v>0</v>
      </c>
      <c r="AL533" s="27">
        <f>IFERROR(VLOOKUP(C533,kolo27!$C$6:$H$200,6,0),0)</f>
        <v>0</v>
      </c>
      <c r="AM533" s="31">
        <f>IFERROR(VLOOKUP(C533,kolo28!$C$6:$H$200,6,0),0)</f>
        <v>0</v>
      </c>
      <c r="AN533" s="31">
        <f>IFERROR(VLOOKUP(C533,kolo29!$C$6:$H$159,6,0),0)</f>
        <v>0</v>
      </c>
      <c r="AO533" s="31">
        <f>IFERROR(VLOOKUP(C533,kolo30!$C$6:$H$75,6,0),0)</f>
        <v>0</v>
      </c>
      <c r="AP533" s="31">
        <f>IFERROR(VLOOKUP(C533,kolo31!$C$6:$H$118,6,0),0)</f>
        <v>0</v>
      </c>
      <c r="AQ533" s="34">
        <f>IFERROR(VLOOKUP(C533,kolo32!$C$6:$H$200,6,0),0)</f>
        <v>0</v>
      </c>
      <c r="AR533" s="35">
        <f t="array" ref="AR533">SUM(LARGE(AJ533:AQ533,{1,2,3,4,5}))</f>
        <v>0</v>
      </c>
      <c r="AS533" s="36">
        <f t="shared" si="20"/>
        <v>0</v>
      </c>
    </row>
    <row r="534" spans="1:45" ht="20.399999999999999" hidden="1">
      <c r="A534" s="18">
        <f t="shared" si="17"/>
        <v>1</v>
      </c>
      <c r="B534" s="19" t="s">
        <v>47</v>
      </c>
      <c r="C534" s="20">
        <f>Popis!A539</f>
        <v>0</v>
      </c>
      <c r="D534" s="21">
        <f>Popis!B539</f>
        <v>0</v>
      </c>
      <c r="E534" s="22" t="str">
        <f t="shared" si="18"/>
        <v>u</v>
      </c>
      <c r="F534" s="23" t="str">
        <f>Popis!E539</f>
        <v>un</v>
      </c>
      <c r="G534" s="24" t="s">
        <v>48</v>
      </c>
      <c r="H534" s="25">
        <f t="shared" si="19"/>
        <v>1</v>
      </c>
      <c r="I534" s="26">
        <f>IFERROR(VLOOKUP(C534,kolo1!$C$8:$H$133,6,0),0)</f>
        <v>0</v>
      </c>
      <c r="J534" s="27">
        <f>IFERROR(VLOOKUP(C534,kolo2!$C$8:$H$199,6,0),0)</f>
        <v>0</v>
      </c>
      <c r="K534" s="27">
        <f>IFERROR(VLOOKUP(C534,kolo3!$C$7:$H$169,6,0),0)</f>
        <v>0</v>
      </c>
      <c r="L534" s="27">
        <f>IFERROR(VLOOKUP(C534,kolo4!$C$6:$H$171,6,0),0)</f>
        <v>0</v>
      </c>
      <c r="M534" s="27">
        <f>IFERROR(VLOOKUP(C534,kolo5!$C$6:$H$150,6,0),0)</f>
        <v>0</v>
      </c>
      <c r="N534" s="27">
        <f>IFERROR(VLOOKUP(C534,kolo6!$C$6:$H$153,6,0),0)</f>
        <v>0</v>
      </c>
      <c r="O534" s="27">
        <f>IFERROR(VLOOKUP(C534,kolo7!$C$6:$H$64,6,0),0)</f>
        <v>0</v>
      </c>
      <c r="P534" s="28">
        <f>IFERROR(VLOOKUP(C534,kolo8!$C$6:$H$134,6,0),0)</f>
        <v>0</v>
      </c>
      <c r="Q534" s="29">
        <f t="array" ref="Q534">SUM(LARGE(I534:P534,{1,2,3,4,5}))</f>
        <v>0</v>
      </c>
      <c r="R534" s="30">
        <f>IFERROR(VLOOKUP(C534,kolo9!$C$6:$H$200,6,0),0)</f>
        <v>0</v>
      </c>
      <c r="S534" s="27">
        <f>IFERROR(VLOOKUP(C534,kolo10!$C$6:$H$103,6,0),0)</f>
        <v>0</v>
      </c>
      <c r="T534" s="27">
        <f>IFERROR(VLOOKUP(C534,kolo11!$C$6:$H$154,6,0),0)</f>
        <v>0</v>
      </c>
      <c r="U534" s="31">
        <f>IFERROR(VLOOKUP(C534,kolo12!$C$6:$H$153,6,0),0)</f>
        <v>0</v>
      </c>
      <c r="V534" s="31">
        <f>IFERROR(VLOOKUP(C534,kolo13!$C$6:$H$151,6,0),0)</f>
        <v>0</v>
      </c>
      <c r="W534" s="31">
        <f>IFERROR(VLOOKUP(C534,kolo14!$C$6:$H$137,6,0),0)</f>
        <v>0</v>
      </c>
      <c r="X534" s="31">
        <f>IFERROR(VLOOKUP(C534,kolo15!$C$6:$H$149,6,0),0)</f>
        <v>0</v>
      </c>
      <c r="Y534" s="32">
        <f>IFERROR(VLOOKUP(C534,kolo16!$C$6:$H$155,6,0),0)</f>
        <v>0</v>
      </c>
      <c r="Z534" s="33">
        <f t="array" ref="Z534">SUM(LARGE(R534:Y534,{1,2,3,4,5}))</f>
        <v>0</v>
      </c>
      <c r="AA534" s="30">
        <f>IFERROR(VLOOKUP(C534,kolo17!$C$6:$H$151,6,0),0)</f>
        <v>0</v>
      </c>
      <c r="AB534" s="27">
        <f>IFERROR(VLOOKUP(C534,kolo18!$C$6:$H$157,6,0),0)</f>
        <v>0</v>
      </c>
      <c r="AC534" s="27">
        <f>IFERROR(VLOOKUP(C534,kolo19!$C$6:$H$150,6,0),0)</f>
        <v>0</v>
      </c>
      <c r="AD534" s="31">
        <f>IFERROR(VLOOKUP(C534,kolo20!$C$6:$H$145,6,0),0)</f>
        <v>0</v>
      </c>
      <c r="AE534" s="31">
        <f>IFERROR(VLOOKUP(C534,kolo21!$C$6:$H$152,6,0),0)</f>
        <v>0</v>
      </c>
      <c r="AF534" s="31">
        <f>IFERROR(VLOOKUP(C534,kolo22!$C$6:$H$151,6,0),0)</f>
        <v>0</v>
      </c>
      <c r="AG534" s="31">
        <f>IFERROR(VLOOKUP(C534,kolo23!$C$6:$H$118,6,0),0)</f>
        <v>0</v>
      </c>
      <c r="AH534" s="32">
        <f>IFERROR(VLOOKUP(C534,kolo24!$C$6:$H$143,6,0),0)</f>
        <v>0</v>
      </c>
      <c r="AI534" s="33">
        <f t="array" ref="AI534">SUM(LARGE(AA534:AH534,{1,2,3,4,5}))</f>
        <v>0</v>
      </c>
      <c r="AJ534" s="30">
        <f>IFERROR(VLOOKUP(C534,kolo25!$C$6:$H$200,6,0),0)</f>
        <v>0</v>
      </c>
      <c r="AK534" s="27">
        <f>IFERROR(VLOOKUP(C534,kolo26!$C$6:$H$200,6,0),0)</f>
        <v>0</v>
      </c>
      <c r="AL534" s="27">
        <f>IFERROR(VLOOKUP(C534,kolo27!$C$6:$H$200,6,0),0)</f>
        <v>0</v>
      </c>
      <c r="AM534" s="31">
        <f>IFERROR(VLOOKUP(C534,kolo28!$C$6:$H$200,6,0),0)</f>
        <v>0</v>
      </c>
      <c r="AN534" s="31">
        <f>IFERROR(VLOOKUP(C534,kolo29!$C$6:$H$159,6,0),0)</f>
        <v>0</v>
      </c>
      <c r="AO534" s="31">
        <f>IFERROR(VLOOKUP(C534,kolo30!$C$6:$H$75,6,0),0)</f>
        <v>0</v>
      </c>
      <c r="AP534" s="31">
        <f>IFERROR(VLOOKUP(C534,kolo31!$C$6:$H$118,6,0),0)</f>
        <v>0</v>
      </c>
      <c r="AQ534" s="34">
        <f>IFERROR(VLOOKUP(C534,kolo32!$C$6:$H$200,6,0),0)</f>
        <v>0</v>
      </c>
      <c r="AR534" s="35">
        <f t="array" ref="AR534">SUM(LARGE(AJ534:AQ534,{1,2,3,4,5}))</f>
        <v>0</v>
      </c>
      <c r="AS534" s="36">
        <f t="shared" si="20"/>
        <v>0</v>
      </c>
    </row>
    <row r="535" spans="1:45" ht="20.399999999999999" hidden="1">
      <c r="A535" s="18">
        <f t="shared" si="17"/>
        <v>1</v>
      </c>
      <c r="B535" s="19" t="s">
        <v>47</v>
      </c>
      <c r="C535" s="20">
        <f>Popis!A540</f>
        <v>0</v>
      </c>
      <c r="D535" s="21">
        <f>Popis!B540</f>
        <v>0</v>
      </c>
      <c r="E535" s="22" t="str">
        <f t="shared" si="18"/>
        <v>u</v>
      </c>
      <c r="F535" s="23" t="str">
        <f>Popis!E540</f>
        <v>un</v>
      </c>
      <c r="G535" s="24" t="s">
        <v>48</v>
      </c>
      <c r="H535" s="25">
        <f t="shared" si="19"/>
        <v>1</v>
      </c>
      <c r="I535" s="26">
        <f>IFERROR(VLOOKUP(C535,kolo1!$C$8:$H$133,6,0),0)</f>
        <v>0</v>
      </c>
      <c r="J535" s="27">
        <f>IFERROR(VLOOKUP(C535,kolo2!$C$8:$H$199,6,0),0)</f>
        <v>0</v>
      </c>
      <c r="K535" s="27">
        <f>IFERROR(VLOOKUP(C535,kolo3!$C$7:$H$169,6,0),0)</f>
        <v>0</v>
      </c>
      <c r="L535" s="27">
        <f>IFERROR(VLOOKUP(C535,kolo4!$C$6:$H$171,6,0),0)</f>
        <v>0</v>
      </c>
      <c r="M535" s="27">
        <f>IFERROR(VLOOKUP(C535,kolo5!$C$6:$H$150,6,0),0)</f>
        <v>0</v>
      </c>
      <c r="N535" s="27">
        <f>IFERROR(VLOOKUP(C535,kolo6!$C$6:$H$153,6,0),0)</f>
        <v>0</v>
      </c>
      <c r="O535" s="27">
        <f>IFERROR(VLOOKUP(C535,kolo7!$C$6:$H$64,6,0),0)</f>
        <v>0</v>
      </c>
      <c r="P535" s="28">
        <f>IFERROR(VLOOKUP(C535,kolo8!$C$6:$H$134,6,0),0)</f>
        <v>0</v>
      </c>
      <c r="Q535" s="29">
        <f t="array" ref="Q535">SUM(LARGE(I535:P535,{1,2,3,4,5}))</f>
        <v>0</v>
      </c>
      <c r="R535" s="30">
        <f>IFERROR(VLOOKUP(C535,kolo9!$C$6:$H$200,6,0),0)</f>
        <v>0</v>
      </c>
      <c r="S535" s="27">
        <f>IFERROR(VLOOKUP(C535,kolo10!$C$6:$H$103,6,0),0)</f>
        <v>0</v>
      </c>
      <c r="T535" s="27">
        <f>IFERROR(VLOOKUP(C535,kolo11!$C$6:$H$154,6,0),0)</f>
        <v>0</v>
      </c>
      <c r="U535" s="31">
        <f>IFERROR(VLOOKUP(C535,kolo12!$C$6:$H$153,6,0),0)</f>
        <v>0</v>
      </c>
      <c r="V535" s="31">
        <f>IFERROR(VLOOKUP(C535,kolo13!$C$6:$H$151,6,0),0)</f>
        <v>0</v>
      </c>
      <c r="W535" s="31">
        <f>IFERROR(VLOOKUP(C535,kolo14!$C$6:$H$137,6,0),0)</f>
        <v>0</v>
      </c>
      <c r="X535" s="31">
        <f>IFERROR(VLOOKUP(C535,kolo15!$C$6:$H$149,6,0),0)</f>
        <v>0</v>
      </c>
      <c r="Y535" s="32">
        <f>IFERROR(VLOOKUP(C535,kolo16!$C$6:$H$155,6,0),0)</f>
        <v>0</v>
      </c>
      <c r="Z535" s="33">
        <f t="array" ref="Z535">SUM(LARGE(R535:Y535,{1,2,3,4,5}))</f>
        <v>0</v>
      </c>
      <c r="AA535" s="30">
        <f>IFERROR(VLOOKUP(C535,kolo17!$C$6:$H$151,6,0),0)</f>
        <v>0</v>
      </c>
      <c r="AB535" s="27">
        <f>IFERROR(VLOOKUP(C535,kolo18!$C$6:$H$157,6,0),0)</f>
        <v>0</v>
      </c>
      <c r="AC535" s="27">
        <f>IFERROR(VLOOKUP(C535,kolo19!$C$6:$H$150,6,0),0)</f>
        <v>0</v>
      </c>
      <c r="AD535" s="31">
        <f>IFERROR(VLOOKUP(C535,kolo20!$C$6:$H$145,6,0),0)</f>
        <v>0</v>
      </c>
      <c r="AE535" s="31">
        <f>IFERROR(VLOOKUP(C535,kolo21!$C$6:$H$152,6,0),0)</f>
        <v>0</v>
      </c>
      <c r="AF535" s="31">
        <f>IFERROR(VLOOKUP(C535,kolo22!$C$6:$H$151,6,0),0)</f>
        <v>0</v>
      </c>
      <c r="AG535" s="31">
        <f>IFERROR(VLOOKUP(C535,kolo23!$C$6:$H$118,6,0),0)</f>
        <v>0</v>
      </c>
      <c r="AH535" s="32">
        <f>IFERROR(VLOOKUP(C535,kolo24!$C$6:$H$143,6,0),0)</f>
        <v>0</v>
      </c>
      <c r="AI535" s="33">
        <f t="array" ref="AI535">SUM(LARGE(AA535:AH535,{1,2,3,4,5}))</f>
        <v>0</v>
      </c>
      <c r="AJ535" s="30">
        <f>IFERROR(VLOOKUP(C535,kolo25!$C$6:$H$200,6,0),0)</f>
        <v>0</v>
      </c>
      <c r="AK535" s="27">
        <f>IFERROR(VLOOKUP(C535,kolo26!$C$6:$H$200,6,0),0)</f>
        <v>0</v>
      </c>
      <c r="AL535" s="27">
        <f>IFERROR(VLOOKUP(C535,kolo27!$C$6:$H$200,6,0),0)</f>
        <v>0</v>
      </c>
      <c r="AM535" s="31">
        <f>IFERROR(VLOOKUP(C535,kolo28!$C$6:$H$200,6,0),0)</f>
        <v>0</v>
      </c>
      <c r="AN535" s="31">
        <f>IFERROR(VLOOKUP(C535,kolo29!$C$6:$H$159,6,0),0)</f>
        <v>0</v>
      </c>
      <c r="AO535" s="31">
        <f>IFERROR(VLOOKUP(C535,kolo30!$C$6:$H$75,6,0),0)</f>
        <v>0</v>
      </c>
      <c r="AP535" s="31">
        <f>IFERROR(VLOOKUP(C535,kolo31!$C$6:$H$118,6,0),0)</f>
        <v>0</v>
      </c>
      <c r="AQ535" s="34">
        <f>IFERROR(VLOOKUP(C535,kolo32!$C$6:$H$200,6,0),0)</f>
        <v>0</v>
      </c>
      <c r="AR535" s="35">
        <f t="array" ref="AR535">SUM(LARGE(AJ535:AQ535,{1,2,3,4,5}))</f>
        <v>0</v>
      </c>
      <c r="AS535" s="36">
        <f t="shared" si="20"/>
        <v>0</v>
      </c>
    </row>
    <row r="536" spans="1:45" ht="20.399999999999999" hidden="1">
      <c r="A536" s="18">
        <f t="shared" si="17"/>
        <v>1</v>
      </c>
      <c r="B536" s="19" t="s">
        <v>47</v>
      </c>
      <c r="C536" s="20">
        <f>Popis!A541</f>
        <v>0</v>
      </c>
      <c r="D536" s="21">
        <f>Popis!B541</f>
        <v>0</v>
      </c>
      <c r="E536" s="22" t="str">
        <f t="shared" si="18"/>
        <v>u</v>
      </c>
      <c r="F536" s="23" t="str">
        <f>Popis!E541</f>
        <v>un</v>
      </c>
      <c r="G536" s="24" t="s">
        <v>48</v>
      </c>
      <c r="H536" s="25">
        <f t="shared" si="19"/>
        <v>1</v>
      </c>
      <c r="I536" s="26">
        <f>IFERROR(VLOOKUP(C536,kolo1!$C$8:$H$133,6,0),0)</f>
        <v>0</v>
      </c>
      <c r="J536" s="27">
        <f>IFERROR(VLOOKUP(C536,kolo2!$C$8:$H$199,6,0),0)</f>
        <v>0</v>
      </c>
      <c r="K536" s="27">
        <f>IFERROR(VLOOKUP(C536,kolo3!$C$7:$H$169,6,0),0)</f>
        <v>0</v>
      </c>
      <c r="L536" s="27">
        <f>IFERROR(VLOOKUP(C536,kolo4!$C$6:$H$171,6,0),0)</f>
        <v>0</v>
      </c>
      <c r="M536" s="27">
        <f>IFERROR(VLOOKUP(C536,kolo5!$C$6:$H$150,6,0),0)</f>
        <v>0</v>
      </c>
      <c r="N536" s="27">
        <f>IFERROR(VLOOKUP(C536,kolo6!$C$6:$H$153,6,0),0)</f>
        <v>0</v>
      </c>
      <c r="O536" s="27">
        <f>IFERROR(VLOOKUP(C536,kolo7!$C$6:$H$64,6,0),0)</f>
        <v>0</v>
      </c>
      <c r="P536" s="28">
        <f>IFERROR(VLOOKUP(C536,kolo8!$C$6:$H$134,6,0),0)</f>
        <v>0</v>
      </c>
      <c r="Q536" s="29">
        <f t="array" ref="Q536">SUM(LARGE(I536:P536,{1,2,3,4,5}))</f>
        <v>0</v>
      </c>
      <c r="R536" s="30">
        <f>IFERROR(VLOOKUP(C536,kolo9!$C$6:$H$200,6,0),0)</f>
        <v>0</v>
      </c>
      <c r="S536" s="27">
        <f>IFERROR(VLOOKUP(C536,kolo10!$C$6:$H$103,6,0),0)</f>
        <v>0</v>
      </c>
      <c r="T536" s="27">
        <f>IFERROR(VLOOKUP(C536,kolo11!$C$6:$H$154,6,0),0)</f>
        <v>0</v>
      </c>
      <c r="U536" s="31">
        <f>IFERROR(VLOOKUP(C536,kolo12!$C$6:$H$153,6,0),0)</f>
        <v>0</v>
      </c>
      <c r="V536" s="31">
        <f>IFERROR(VLOOKUP(C536,kolo13!$C$6:$H$151,6,0),0)</f>
        <v>0</v>
      </c>
      <c r="W536" s="31">
        <f>IFERROR(VLOOKUP(C536,kolo14!$C$6:$H$137,6,0),0)</f>
        <v>0</v>
      </c>
      <c r="X536" s="31">
        <f>IFERROR(VLOOKUP(C536,kolo15!$C$6:$H$149,6,0),0)</f>
        <v>0</v>
      </c>
      <c r="Y536" s="32">
        <f>IFERROR(VLOOKUP(C536,kolo16!$C$6:$H$155,6,0),0)</f>
        <v>0</v>
      </c>
      <c r="Z536" s="33">
        <f t="array" ref="Z536">SUM(LARGE(R536:Y536,{1,2,3,4,5}))</f>
        <v>0</v>
      </c>
      <c r="AA536" s="30">
        <f>IFERROR(VLOOKUP(C536,kolo17!$C$6:$H$151,6,0),0)</f>
        <v>0</v>
      </c>
      <c r="AB536" s="27">
        <f>IFERROR(VLOOKUP(C536,kolo18!$C$6:$H$157,6,0),0)</f>
        <v>0</v>
      </c>
      <c r="AC536" s="27">
        <f>IFERROR(VLOOKUP(C536,kolo19!$C$6:$H$150,6,0),0)</f>
        <v>0</v>
      </c>
      <c r="AD536" s="31">
        <f>IFERROR(VLOOKUP(C536,kolo20!$C$6:$H$145,6,0),0)</f>
        <v>0</v>
      </c>
      <c r="AE536" s="31">
        <f>IFERROR(VLOOKUP(C536,kolo21!$C$6:$H$152,6,0),0)</f>
        <v>0</v>
      </c>
      <c r="AF536" s="31">
        <f>IFERROR(VLOOKUP(C536,kolo22!$C$6:$H$151,6,0),0)</f>
        <v>0</v>
      </c>
      <c r="AG536" s="31">
        <f>IFERROR(VLOOKUP(C536,kolo23!$C$6:$H$118,6,0),0)</f>
        <v>0</v>
      </c>
      <c r="AH536" s="32">
        <f>IFERROR(VLOOKUP(C536,kolo24!$C$6:$H$143,6,0),0)</f>
        <v>0</v>
      </c>
      <c r="AI536" s="33">
        <f t="array" ref="AI536">SUM(LARGE(AA536:AH536,{1,2,3,4,5}))</f>
        <v>0</v>
      </c>
      <c r="AJ536" s="30">
        <f>IFERROR(VLOOKUP(C536,kolo25!$C$6:$H$200,6,0),0)</f>
        <v>0</v>
      </c>
      <c r="AK536" s="27">
        <f>IFERROR(VLOOKUP(C536,kolo26!$C$6:$H$200,6,0),0)</f>
        <v>0</v>
      </c>
      <c r="AL536" s="27">
        <f>IFERROR(VLOOKUP(C536,kolo27!$C$6:$H$200,6,0),0)</f>
        <v>0</v>
      </c>
      <c r="AM536" s="31">
        <f>IFERROR(VLOOKUP(C536,kolo28!$C$6:$H$200,6,0),0)</f>
        <v>0</v>
      </c>
      <c r="AN536" s="31">
        <f>IFERROR(VLOOKUP(C536,kolo29!$C$6:$H$159,6,0),0)</f>
        <v>0</v>
      </c>
      <c r="AO536" s="31">
        <f>IFERROR(VLOOKUP(C536,kolo30!$C$6:$H$75,6,0),0)</f>
        <v>0</v>
      </c>
      <c r="AP536" s="31">
        <f>IFERROR(VLOOKUP(C536,kolo31!$C$6:$H$118,6,0),0)</f>
        <v>0</v>
      </c>
      <c r="AQ536" s="34">
        <f>IFERROR(VLOOKUP(C536,kolo32!$C$6:$H$200,6,0),0)</f>
        <v>0</v>
      </c>
      <c r="AR536" s="35">
        <f t="array" ref="AR536">SUM(LARGE(AJ536:AQ536,{1,2,3,4,5}))</f>
        <v>0</v>
      </c>
      <c r="AS536" s="36">
        <f t="shared" si="20"/>
        <v>0</v>
      </c>
    </row>
    <row r="537" spans="1:45" ht="20.399999999999999" hidden="1">
      <c r="A537" s="18">
        <f t="shared" si="17"/>
        <v>1</v>
      </c>
      <c r="B537" s="19" t="s">
        <v>47</v>
      </c>
      <c r="C537" s="20">
        <f>Popis!A542</f>
        <v>0</v>
      </c>
      <c r="D537" s="21">
        <f>Popis!B542</f>
        <v>0</v>
      </c>
      <c r="E537" s="22" t="str">
        <f t="shared" si="18"/>
        <v>u</v>
      </c>
      <c r="F537" s="23" t="str">
        <f>Popis!E542</f>
        <v>un</v>
      </c>
      <c r="G537" s="24" t="s">
        <v>48</v>
      </c>
      <c r="H537" s="25">
        <f t="shared" si="19"/>
        <v>1</v>
      </c>
      <c r="I537" s="26">
        <f>IFERROR(VLOOKUP(C537,kolo1!$C$8:$H$133,6,0),0)</f>
        <v>0</v>
      </c>
      <c r="J537" s="27">
        <f>IFERROR(VLOOKUP(C537,kolo2!$C$8:$H$199,6,0),0)</f>
        <v>0</v>
      </c>
      <c r="K537" s="27">
        <f>IFERROR(VLOOKUP(C537,kolo3!$C$7:$H$169,6,0),0)</f>
        <v>0</v>
      </c>
      <c r="L537" s="27">
        <f>IFERROR(VLOOKUP(C537,kolo4!$C$6:$H$171,6,0),0)</f>
        <v>0</v>
      </c>
      <c r="M537" s="27">
        <f>IFERROR(VLOOKUP(C537,kolo5!$C$6:$H$150,6,0),0)</f>
        <v>0</v>
      </c>
      <c r="N537" s="27">
        <f>IFERROR(VLOOKUP(C537,kolo6!$C$6:$H$153,6,0),0)</f>
        <v>0</v>
      </c>
      <c r="O537" s="27">
        <f>IFERROR(VLOOKUP(C537,kolo7!$C$6:$H$64,6,0),0)</f>
        <v>0</v>
      </c>
      <c r="P537" s="28">
        <f>IFERROR(VLOOKUP(C537,kolo8!$C$6:$H$134,6,0),0)</f>
        <v>0</v>
      </c>
      <c r="Q537" s="29">
        <f t="array" ref="Q537">SUM(LARGE(I537:P537,{1,2,3,4,5}))</f>
        <v>0</v>
      </c>
      <c r="R537" s="30">
        <f>IFERROR(VLOOKUP(C537,kolo9!$C$6:$H$200,6,0),0)</f>
        <v>0</v>
      </c>
      <c r="S537" s="27">
        <f>IFERROR(VLOOKUP(C537,kolo10!$C$6:$H$103,6,0),0)</f>
        <v>0</v>
      </c>
      <c r="T537" s="27">
        <f>IFERROR(VLOOKUP(C537,kolo11!$C$6:$H$154,6,0),0)</f>
        <v>0</v>
      </c>
      <c r="U537" s="31">
        <f>IFERROR(VLOOKUP(C537,kolo12!$C$6:$H$153,6,0),0)</f>
        <v>0</v>
      </c>
      <c r="V537" s="31">
        <f>IFERROR(VLOOKUP(C537,kolo13!$C$6:$H$151,6,0),0)</f>
        <v>0</v>
      </c>
      <c r="W537" s="31">
        <f>IFERROR(VLOOKUP(C537,kolo14!$C$6:$H$137,6,0),0)</f>
        <v>0</v>
      </c>
      <c r="X537" s="31">
        <f>IFERROR(VLOOKUP(C537,kolo15!$C$6:$H$149,6,0),0)</f>
        <v>0</v>
      </c>
      <c r="Y537" s="32">
        <f>IFERROR(VLOOKUP(C537,kolo16!$C$6:$H$155,6,0),0)</f>
        <v>0</v>
      </c>
      <c r="Z537" s="33">
        <f t="array" ref="Z537">SUM(LARGE(R537:Y537,{1,2,3,4,5}))</f>
        <v>0</v>
      </c>
      <c r="AA537" s="30">
        <f>IFERROR(VLOOKUP(C537,kolo17!$C$6:$H$151,6,0),0)</f>
        <v>0</v>
      </c>
      <c r="AB537" s="27">
        <f>IFERROR(VLOOKUP(C537,kolo18!$C$6:$H$157,6,0),0)</f>
        <v>0</v>
      </c>
      <c r="AC537" s="27">
        <f>IFERROR(VLOOKUP(C537,kolo19!$C$6:$H$150,6,0),0)</f>
        <v>0</v>
      </c>
      <c r="AD537" s="31">
        <f>IFERROR(VLOOKUP(C537,kolo20!$C$6:$H$145,6,0),0)</f>
        <v>0</v>
      </c>
      <c r="AE537" s="31">
        <f>IFERROR(VLOOKUP(C537,kolo21!$C$6:$H$152,6,0),0)</f>
        <v>0</v>
      </c>
      <c r="AF537" s="31">
        <f>IFERROR(VLOOKUP(C537,kolo22!$C$6:$H$151,6,0),0)</f>
        <v>0</v>
      </c>
      <c r="AG537" s="31">
        <f>IFERROR(VLOOKUP(C537,kolo23!$C$6:$H$118,6,0),0)</f>
        <v>0</v>
      </c>
      <c r="AH537" s="32">
        <f>IFERROR(VLOOKUP(C537,kolo24!$C$6:$H$143,6,0),0)</f>
        <v>0</v>
      </c>
      <c r="AI537" s="33">
        <f t="array" ref="AI537">SUM(LARGE(AA537:AH537,{1,2,3,4,5}))</f>
        <v>0</v>
      </c>
      <c r="AJ537" s="30">
        <f>IFERROR(VLOOKUP(C537,kolo25!$C$6:$H$200,6,0),0)</f>
        <v>0</v>
      </c>
      <c r="AK537" s="27">
        <f>IFERROR(VLOOKUP(C537,kolo26!$C$6:$H$200,6,0),0)</f>
        <v>0</v>
      </c>
      <c r="AL537" s="27">
        <f>IFERROR(VLOOKUP(C537,kolo27!$C$6:$H$200,6,0),0)</f>
        <v>0</v>
      </c>
      <c r="AM537" s="31">
        <f>IFERROR(VLOOKUP(C537,kolo28!$C$6:$H$200,6,0),0)</f>
        <v>0</v>
      </c>
      <c r="AN537" s="31">
        <f>IFERROR(VLOOKUP(C537,kolo29!$C$6:$H$159,6,0),0)</f>
        <v>0</v>
      </c>
      <c r="AO537" s="31">
        <f>IFERROR(VLOOKUP(C537,kolo30!$C$6:$H$75,6,0),0)</f>
        <v>0</v>
      </c>
      <c r="AP537" s="31">
        <f>IFERROR(VLOOKUP(C537,kolo31!$C$6:$H$118,6,0),0)</f>
        <v>0</v>
      </c>
      <c r="AQ537" s="34">
        <f>IFERROR(VLOOKUP(C537,kolo32!$C$6:$H$200,6,0),0)</f>
        <v>0</v>
      </c>
      <c r="AR537" s="35">
        <f t="array" ref="AR537">SUM(LARGE(AJ537:AQ537,{1,2,3,4,5}))</f>
        <v>0</v>
      </c>
      <c r="AS537" s="36">
        <f t="shared" si="20"/>
        <v>0</v>
      </c>
    </row>
    <row r="538" spans="1:45" ht="20.399999999999999" hidden="1">
      <c r="A538" s="18">
        <f t="shared" si="17"/>
        <v>1</v>
      </c>
      <c r="B538" s="19" t="s">
        <v>47</v>
      </c>
      <c r="C538" s="20">
        <f>Popis!A543</f>
        <v>0</v>
      </c>
      <c r="D538" s="21">
        <f>Popis!B543</f>
        <v>0</v>
      </c>
      <c r="E538" s="22" t="str">
        <f t="shared" si="18"/>
        <v>u</v>
      </c>
      <c r="F538" s="23" t="str">
        <f>Popis!E543</f>
        <v>un</v>
      </c>
      <c r="G538" s="24" t="s">
        <v>48</v>
      </c>
      <c r="H538" s="25">
        <f t="shared" si="19"/>
        <v>1</v>
      </c>
      <c r="I538" s="26">
        <f>IFERROR(VLOOKUP(C538,kolo1!$C$8:$H$133,6,0),0)</f>
        <v>0</v>
      </c>
      <c r="J538" s="27">
        <f>IFERROR(VLOOKUP(C538,kolo2!$C$8:$H$199,6,0),0)</f>
        <v>0</v>
      </c>
      <c r="K538" s="27">
        <f>IFERROR(VLOOKUP(C538,kolo3!$C$7:$H$169,6,0),0)</f>
        <v>0</v>
      </c>
      <c r="L538" s="27">
        <f>IFERROR(VLOOKUP(C538,kolo4!$C$6:$H$171,6,0),0)</f>
        <v>0</v>
      </c>
      <c r="M538" s="27">
        <f>IFERROR(VLOOKUP(C538,kolo5!$C$6:$H$150,6,0),0)</f>
        <v>0</v>
      </c>
      <c r="N538" s="27">
        <f>IFERROR(VLOOKUP(C538,kolo6!$C$6:$H$153,6,0),0)</f>
        <v>0</v>
      </c>
      <c r="O538" s="27">
        <f>IFERROR(VLOOKUP(C538,kolo7!$C$6:$H$64,6,0),0)</f>
        <v>0</v>
      </c>
      <c r="P538" s="28">
        <f>IFERROR(VLOOKUP(C538,kolo8!$C$6:$H$134,6,0),0)</f>
        <v>0</v>
      </c>
      <c r="Q538" s="29">
        <f t="array" ref="Q538">SUM(LARGE(I538:P538,{1,2,3,4,5}))</f>
        <v>0</v>
      </c>
      <c r="R538" s="30">
        <f>IFERROR(VLOOKUP(C538,kolo9!$C$6:$H$200,6,0),0)</f>
        <v>0</v>
      </c>
      <c r="S538" s="27">
        <f>IFERROR(VLOOKUP(C538,kolo10!$C$6:$H$103,6,0),0)</f>
        <v>0</v>
      </c>
      <c r="T538" s="27">
        <f>IFERROR(VLOOKUP(C538,kolo11!$C$6:$H$154,6,0),0)</f>
        <v>0</v>
      </c>
      <c r="U538" s="31">
        <f>IFERROR(VLOOKUP(C538,kolo12!$C$6:$H$153,6,0),0)</f>
        <v>0</v>
      </c>
      <c r="V538" s="31">
        <f>IFERROR(VLOOKUP(C538,kolo13!$C$6:$H$151,6,0),0)</f>
        <v>0</v>
      </c>
      <c r="W538" s="31">
        <f>IFERROR(VLOOKUP(C538,kolo14!$C$6:$H$137,6,0),0)</f>
        <v>0</v>
      </c>
      <c r="X538" s="31">
        <f>IFERROR(VLOOKUP(C538,kolo15!$C$6:$H$149,6,0),0)</f>
        <v>0</v>
      </c>
      <c r="Y538" s="32">
        <f>IFERROR(VLOOKUP(C538,kolo16!$C$6:$H$155,6,0),0)</f>
        <v>0</v>
      </c>
      <c r="Z538" s="33">
        <f t="array" ref="Z538">SUM(LARGE(R538:Y538,{1,2,3,4,5}))</f>
        <v>0</v>
      </c>
      <c r="AA538" s="30">
        <f>IFERROR(VLOOKUP(C538,kolo17!$C$6:$H$151,6,0),0)</f>
        <v>0</v>
      </c>
      <c r="AB538" s="27">
        <f>IFERROR(VLOOKUP(C538,kolo18!$C$6:$H$157,6,0),0)</f>
        <v>0</v>
      </c>
      <c r="AC538" s="27">
        <f>IFERROR(VLOOKUP(C538,kolo19!$C$6:$H$150,6,0),0)</f>
        <v>0</v>
      </c>
      <c r="AD538" s="31">
        <f>IFERROR(VLOOKUP(C538,kolo20!$C$6:$H$145,6,0),0)</f>
        <v>0</v>
      </c>
      <c r="AE538" s="31">
        <f>IFERROR(VLOOKUP(C538,kolo21!$C$6:$H$152,6,0),0)</f>
        <v>0</v>
      </c>
      <c r="AF538" s="31">
        <f>IFERROR(VLOOKUP(C538,kolo22!$C$6:$H$151,6,0),0)</f>
        <v>0</v>
      </c>
      <c r="AG538" s="31">
        <f>IFERROR(VLOOKUP(C538,kolo23!$C$6:$H$118,6,0),0)</f>
        <v>0</v>
      </c>
      <c r="AH538" s="32">
        <f>IFERROR(VLOOKUP(C538,kolo24!$C$6:$H$143,6,0),0)</f>
        <v>0</v>
      </c>
      <c r="AI538" s="33">
        <f t="array" ref="AI538">SUM(LARGE(AA538:AH538,{1,2,3,4,5}))</f>
        <v>0</v>
      </c>
      <c r="AJ538" s="30">
        <f>IFERROR(VLOOKUP(C538,kolo25!$C$6:$H$200,6,0),0)</f>
        <v>0</v>
      </c>
      <c r="AK538" s="27">
        <f>IFERROR(VLOOKUP(C538,kolo26!$C$6:$H$200,6,0),0)</f>
        <v>0</v>
      </c>
      <c r="AL538" s="27">
        <f>IFERROR(VLOOKUP(C538,kolo27!$C$6:$H$200,6,0),0)</f>
        <v>0</v>
      </c>
      <c r="AM538" s="31">
        <f>IFERROR(VLOOKUP(C538,kolo28!$C$6:$H$200,6,0),0)</f>
        <v>0</v>
      </c>
      <c r="AN538" s="31">
        <f>IFERROR(VLOOKUP(C538,kolo29!$C$6:$H$159,6,0),0)</f>
        <v>0</v>
      </c>
      <c r="AO538" s="31">
        <f>IFERROR(VLOOKUP(C538,kolo30!$C$6:$H$75,6,0),0)</f>
        <v>0</v>
      </c>
      <c r="AP538" s="31">
        <f>IFERROR(VLOOKUP(C538,kolo31!$C$6:$H$118,6,0),0)</f>
        <v>0</v>
      </c>
      <c r="AQ538" s="34">
        <f>IFERROR(VLOOKUP(C538,kolo32!$C$6:$H$200,6,0),0)</f>
        <v>0</v>
      </c>
      <c r="AR538" s="35">
        <f t="array" ref="AR538">SUM(LARGE(AJ538:AQ538,{1,2,3,4,5}))</f>
        <v>0</v>
      </c>
      <c r="AS538" s="36">
        <f t="shared" si="20"/>
        <v>0</v>
      </c>
    </row>
    <row r="539" spans="1:45" ht="20.399999999999999" hidden="1">
      <c r="A539" s="18">
        <f t="shared" si="17"/>
        <v>1</v>
      </c>
      <c r="B539" s="19" t="s">
        <v>47</v>
      </c>
      <c r="C539" s="20">
        <f>Popis!A544</f>
        <v>0</v>
      </c>
      <c r="D539" s="21">
        <f>Popis!B544</f>
        <v>0</v>
      </c>
      <c r="E539" s="22" t="str">
        <f t="shared" si="18"/>
        <v>u</v>
      </c>
      <c r="F539" s="23" t="str">
        <f>Popis!E544</f>
        <v>un</v>
      </c>
      <c r="G539" s="24" t="s">
        <v>48</v>
      </c>
      <c r="H539" s="25">
        <f t="shared" si="19"/>
        <v>1</v>
      </c>
      <c r="I539" s="26">
        <f>IFERROR(VLOOKUP(C539,kolo1!$C$8:$H$133,6,0),0)</f>
        <v>0</v>
      </c>
      <c r="J539" s="27">
        <f>IFERROR(VLOOKUP(C539,kolo2!$C$8:$H$199,6,0),0)</f>
        <v>0</v>
      </c>
      <c r="K539" s="27">
        <f>IFERROR(VLOOKUP(C539,kolo3!$C$7:$H$169,6,0),0)</f>
        <v>0</v>
      </c>
      <c r="L539" s="27">
        <f>IFERROR(VLOOKUP(C539,kolo4!$C$6:$H$171,6,0),0)</f>
        <v>0</v>
      </c>
      <c r="M539" s="27">
        <f>IFERROR(VLOOKUP(C539,kolo5!$C$6:$H$150,6,0),0)</f>
        <v>0</v>
      </c>
      <c r="N539" s="27">
        <f>IFERROR(VLOOKUP(C539,kolo6!$C$6:$H$153,6,0),0)</f>
        <v>0</v>
      </c>
      <c r="O539" s="27">
        <f>IFERROR(VLOOKUP(C539,kolo7!$C$6:$H$64,6,0),0)</f>
        <v>0</v>
      </c>
      <c r="P539" s="28">
        <f>IFERROR(VLOOKUP(C539,kolo8!$C$6:$H$134,6,0),0)</f>
        <v>0</v>
      </c>
      <c r="Q539" s="29">
        <f t="array" ref="Q539">SUM(LARGE(I539:P539,{1,2,3,4,5}))</f>
        <v>0</v>
      </c>
      <c r="R539" s="30">
        <f>IFERROR(VLOOKUP(C539,kolo9!$C$6:$H$200,6,0),0)</f>
        <v>0</v>
      </c>
      <c r="S539" s="27">
        <f>IFERROR(VLOOKUP(C539,kolo10!$C$6:$H$103,6,0),0)</f>
        <v>0</v>
      </c>
      <c r="T539" s="27">
        <f>IFERROR(VLOOKUP(C539,kolo11!$C$6:$H$154,6,0),0)</f>
        <v>0</v>
      </c>
      <c r="U539" s="31">
        <f>IFERROR(VLOOKUP(C539,kolo12!$C$6:$H$153,6,0),0)</f>
        <v>0</v>
      </c>
      <c r="V539" s="31">
        <f>IFERROR(VLOOKUP(C539,kolo13!$C$6:$H$151,6,0),0)</f>
        <v>0</v>
      </c>
      <c r="W539" s="31">
        <f>IFERROR(VLOOKUP(C539,kolo14!$C$6:$H$137,6,0),0)</f>
        <v>0</v>
      </c>
      <c r="X539" s="31">
        <f>IFERROR(VLOOKUP(C539,kolo15!$C$6:$H$149,6,0),0)</f>
        <v>0</v>
      </c>
      <c r="Y539" s="32">
        <f>IFERROR(VLOOKUP(C539,kolo16!$C$6:$H$155,6,0),0)</f>
        <v>0</v>
      </c>
      <c r="Z539" s="33">
        <f t="array" ref="Z539">SUM(LARGE(R539:Y539,{1,2,3,4,5}))</f>
        <v>0</v>
      </c>
      <c r="AA539" s="30">
        <f>IFERROR(VLOOKUP(C539,kolo17!$C$6:$H$151,6,0),0)</f>
        <v>0</v>
      </c>
      <c r="AB539" s="27">
        <f>IFERROR(VLOOKUP(C539,kolo18!$C$6:$H$157,6,0),0)</f>
        <v>0</v>
      </c>
      <c r="AC539" s="27">
        <f>IFERROR(VLOOKUP(C539,kolo19!$C$6:$H$150,6,0),0)</f>
        <v>0</v>
      </c>
      <c r="AD539" s="31">
        <f>IFERROR(VLOOKUP(C539,kolo20!$C$6:$H$145,6,0),0)</f>
        <v>0</v>
      </c>
      <c r="AE539" s="31">
        <f>IFERROR(VLOOKUP(C539,kolo21!$C$6:$H$152,6,0),0)</f>
        <v>0</v>
      </c>
      <c r="AF539" s="31">
        <f>IFERROR(VLOOKUP(C539,kolo22!$C$6:$H$151,6,0),0)</f>
        <v>0</v>
      </c>
      <c r="AG539" s="31">
        <f>IFERROR(VLOOKUP(C539,kolo23!$C$6:$H$118,6,0),0)</f>
        <v>0</v>
      </c>
      <c r="AH539" s="32">
        <f>IFERROR(VLOOKUP(C539,kolo24!$C$6:$H$143,6,0),0)</f>
        <v>0</v>
      </c>
      <c r="AI539" s="33">
        <f t="array" ref="AI539">SUM(LARGE(AA539:AH539,{1,2,3,4,5}))</f>
        <v>0</v>
      </c>
      <c r="AJ539" s="30">
        <f>IFERROR(VLOOKUP(C539,kolo25!$C$6:$H$200,6,0),0)</f>
        <v>0</v>
      </c>
      <c r="AK539" s="27">
        <f>IFERROR(VLOOKUP(C539,kolo26!$C$6:$H$200,6,0),0)</f>
        <v>0</v>
      </c>
      <c r="AL539" s="27">
        <f>IFERROR(VLOOKUP(C539,kolo27!$C$6:$H$200,6,0),0)</f>
        <v>0</v>
      </c>
      <c r="AM539" s="31">
        <f>IFERROR(VLOOKUP(C539,kolo28!$C$6:$H$200,6,0),0)</f>
        <v>0</v>
      </c>
      <c r="AN539" s="31">
        <f>IFERROR(VLOOKUP(C539,kolo29!$C$6:$H$159,6,0),0)</f>
        <v>0</v>
      </c>
      <c r="AO539" s="31">
        <f>IFERROR(VLOOKUP(C539,kolo30!$C$6:$H$75,6,0),0)</f>
        <v>0</v>
      </c>
      <c r="AP539" s="31">
        <f>IFERROR(VLOOKUP(C539,kolo31!$C$6:$H$118,6,0),0)</f>
        <v>0</v>
      </c>
      <c r="AQ539" s="34">
        <f>IFERROR(VLOOKUP(C539,kolo32!$C$6:$H$200,6,0),0)</f>
        <v>0</v>
      </c>
      <c r="AR539" s="35">
        <f t="array" ref="AR539">SUM(LARGE(AJ539:AQ539,{1,2,3,4,5}))</f>
        <v>0</v>
      </c>
      <c r="AS539" s="36">
        <f t="shared" si="20"/>
        <v>0</v>
      </c>
    </row>
    <row r="540" spans="1:45" ht="20.399999999999999" hidden="1">
      <c r="A540" s="18">
        <f t="shared" si="17"/>
        <v>1</v>
      </c>
      <c r="B540" s="19" t="s">
        <v>47</v>
      </c>
      <c r="C540" s="20">
        <f>Popis!A545</f>
        <v>0</v>
      </c>
      <c r="D540" s="21">
        <f>Popis!B545</f>
        <v>0</v>
      </c>
      <c r="E540" s="22" t="str">
        <f t="shared" si="18"/>
        <v>u</v>
      </c>
      <c r="F540" s="23" t="str">
        <f>Popis!E545</f>
        <v>un</v>
      </c>
      <c r="G540" s="24" t="s">
        <v>48</v>
      </c>
      <c r="H540" s="25">
        <f t="shared" si="19"/>
        <v>1</v>
      </c>
      <c r="I540" s="26">
        <f>IFERROR(VLOOKUP(C540,kolo1!$C$8:$H$133,6,0),0)</f>
        <v>0</v>
      </c>
      <c r="J540" s="27">
        <f>IFERROR(VLOOKUP(C540,kolo2!$C$8:$H$199,6,0),0)</f>
        <v>0</v>
      </c>
      <c r="K540" s="27">
        <f>IFERROR(VLOOKUP(C540,kolo3!$C$7:$H$169,6,0),0)</f>
        <v>0</v>
      </c>
      <c r="L540" s="27">
        <f>IFERROR(VLOOKUP(C540,kolo4!$C$6:$H$171,6,0),0)</f>
        <v>0</v>
      </c>
      <c r="M540" s="27">
        <f>IFERROR(VLOOKUP(C540,kolo5!$C$6:$H$150,6,0),0)</f>
        <v>0</v>
      </c>
      <c r="N540" s="27">
        <f>IFERROR(VLOOKUP(C540,kolo6!$C$6:$H$153,6,0),0)</f>
        <v>0</v>
      </c>
      <c r="O540" s="27">
        <f>IFERROR(VLOOKUP(C540,kolo7!$C$6:$H$64,6,0),0)</f>
        <v>0</v>
      </c>
      <c r="P540" s="28">
        <f>IFERROR(VLOOKUP(C540,kolo8!$C$6:$H$134,6,0),0)</f>
        <v>0</v>
      </c>
      <c r="Q540" s="29">
        <f t="array" ref="Q540">SUM(LARGE(I540:P540,{1,2,3,4,5}))</f>
        <v>0</v>
      </c>
      <c r="R540" s="30">
        <f>IFERROR(VLOOKUP(C540,kolo9!$C$6:$H$200,6,0),0)</f>
        <v>0</v>
      </c>
      <c r="S540" s="27">
        <f>IFERROR(VLOOKUP(C540,kolo10!$C$6:$H$103,6,0),0)</f>
        <v>0</v>
      </c>
      <c r="T540" s="27">
        <f>IFERROR(VLOOKUP(C540,kolo11!$C$6:$H$154,6,0),0)</f>
        <v>0</v>
      </c>
      <c r="U540" s="31">
        <f>IFERROR(VLOOKUP(C540,kolo12!$C$6:$H$153,6,0),0)</f>
        <v>0</v>
      </c>
      <c r="V540" s="31">
        <f>IFERROR(VLOOKUP(C540,kolo13!$C$6:$H$151,6,0),0)</f>
        <v>0</v>
      </c>
      <c r="W540" s="31">
        <f>IFERROR(VLOOKUP(C540,kolo14!$C$6:$H$137,6,0),0)</f>
        <v>0</v>
      </c>
      <c r="X540" s="31">
        <f>IFERROR(VLOOKUP(C540,kolo15!$C$6:$H$149,6,0),0)</f>
        <v>0</v>
      </c>
      <c r="Y540" s="32">
        <f>IFERROR(VLOOKUP(C540,kolo16!$C$6:$H$155,6,0),0)</f>
        <v>0</v>
      </c>
      <c r="Z540" s="33">
        <f t="array" ref="Z540">SUM(LARGE(R540:Y540,{1,2,3,4,5}))</f>
        <v>0</v>
      </c>
      <c r="AA540" s="30">
        <f>IFERROR(VLOOKUP(C540,kolo17!$C$6:$H$151,6,0),0)</f>
        <v>0</v>
      </c>
      <c r="AB540" s="27">
        <f>IFERROR(VLOOKUP(C540,kolo18!$C$6:$H$157,6,0),0)</f>
        <v>0</v>
      </c>
      <c r="AC540" s="27">
        <f>IFERROR(VLOOKUP(C540,kolo19!$C$6:$H$150,6,0),0)</f>
        <v>0</v>
      </c>
      <c r="AD540" s="31">
        <f>IFERROR(VLOOKUP(C540,kolo20!$C$6:$H$145,6,0),0)</f>
        <v>0</v>
      </c>
      <c r="AE540" s="31">
        <f>IFERROR(VLOOKUP(C540,kolo21!$C$6:$H$152,6,0),0)</f>
        <v>0</v>
      </c>
      <c r="AF540" s="31">
        <f>IFERROR(VLOOKUP(C540,kolo22!$C$6:$H$151,6,0),0)</f>
        <v>0</v>
      </c>
      <c r="AG540" s="31">
        <f>IFERROR(VLOOKUP(C540,kolo23!$C$6:$H$118,6,0),0)</f>
        <v>0</v>
      </c>
      <c r="AH540" s="32">
        <f>IFERROR(VLOOKUP(C540,kolo24!$C$6:$H$143,6,0),0)</f>
        <v>0</v>
      </c>
      <c r="AI540" s="33">
        <f t="array" ref="AI540">SUM(LARGE(AA540:AH540,{1,2,3,4,5}))</f>
        <v>0</v>
      </c>
      <c r="AJ540" s="30">
        <f>IFERROR(VLOOKUP(C540,kolo25!$C$6:$H$200,6,0),0)</f>
        <v>0</v>
      </c>
      <c r="AK540" s="27">
        <f>IFERROR(VLOOKUP(C540,kolo26!$C$6:$H$200,6,0),0)</f>
        <v>0</v>
      </c>
      <c r="AL540" s="27">
        <f>IFERROR(VLOOKUP(C540,kolo27!$C$6:$H$200,6,0),0)</f>
        <v>0</v>
      </c>
      <c r="AM540" s="31">
        <f>IFERROR(VLOOKUP(C540,kolo28!$C$6:$H$200,6,0),0)</f>
        <v>0</v>
      </c>
      <c r="AN540" s="31">
        <f>IFERROR(VLOOKUP(C540,kolo29!$C$6:$H$159,6,0),0)</f>
        <v>0</v>
      </c>
      <c r="AO540" s="31">
        <f>IFERROR(VLOOKUP(C540,kolo30!$C$6:$H$75,6,0),0)</f>
        <v>0</v>
      </c>
      <c r="AP540" s="31">
        <f>IFERROR(VLOOKUP(C540,kolo31!$C$6:$H$118,6,0),0)</f>
        <v>0</v>
      </c>
      <c r="AQ540" s="34">
        <f>IFERROR(VLOOKUP(C540,kolo32!$C$6:$H$200,6,0),0)</f>
        <v>0</v>
      </c>
      <c r="AR540" s="35">
        <f t="array" ref="AR540">SUM(LARGE(AJ540:AQ540,{1,2,3,4,5}))</f>
        <v>0</v>
      </c>
      <c r="AS540" s="36">
        <f t="shared" si="20"/>
        <v>0</v>
      </c>
    </row>
    <row r="541" spans="1:45" ht="20.399999999999999" hidden="1">
      <c r="A541" s="18">
        <f t="shared" si="17"/>
        <v>1</v>
      </c>
      <c r="B541" s="19" t="s">
        <v>47</v>
      </c>
      <c r="C541" s="20">
        <f>Popis!A546</f>
        <v>0</v>
      </c>
      <c r="D541" s="21">
        <f>Popis!B546</f>
        <v>0</v>
      </c>
      <c r="E541" s="22" t="str">
        <f t="shared" si="18"/>
        <v>u</v>
      </c>
      <c r="F541" s="23" t="str">
        <f>Popis!E546</f>
        <v>un</v>
      </c>
      <c r="G541" s="24" t="s">
        <v>48</v>
      </c>
      <c r="H541" s="25">
        <f t="shared" si="19"/>
        <v>1</v>
      </c>
      <c r="I541" s="26">
        <f>IFERROR(VLOOKUP(C541,kolo1!$C$8:$H$133,6,0),0)</f>
        <v>0</v>
      </c>
      <c r="J541" s="27">
        <f>IFERROR(VLOOKUP(C541,kolo2!$C$8:$H$199,6,0),0)</f>
        <v>0</v>
      </c>
      <c r="K541" s="27">
        <f>IFERROR(VLOOKUP(C541,kolo3!$C$7:$H$169,6,0),0)</f>
        <v>0</v>
      </c>
      <c r="L541" s="27">
        <f>IFERROR(VLOOKUP(C541,kolo4!$C$6:$H$171,6,0),0)</f>
        <v>0</v>
      </c>
      <c r="M541" s="27">
        <f>IFERROR(VLOOKUP(C541,kolo5!$C$6:$H$150,6,0),0)</f>
        <v>0</v>
      </c>
      <c r="N541" s="27">
        <f>IFERROR(VLOOKUP(C541,kolo6!$C$6:$H$153,6,0),0)</f>
        <v>0</v>
      </c>
      <c r="O541" s="27">
        <f>IFERROR(VLOOKUP(C541,kolo7!$C$6:$H$64,6,0),0)</f>
        <v>0</v>
      </c>
      <c r="P541" s="28">
        <f>IFERROR(VLOOKUP(C541,kolo8!$C$6:$H$134,6,0),0)</f>
        <v>0</v>
      </c>
      <c r="Q541" s="29">
        <f t="array" ref="Q541">SUM(LARGE(I541:P541,{1,2,3,4,5}))</f>
        <v>0</v>
      </c>
      <c r="R541" s="30">
        <f>IFERROR(VLOOKUP(C541,kolo9!$C$6:$H$200,6,0),0)</f>
        <v>0</v>
      </c>
      <c r="S541" s="27">
        <f>IFERROR(VLOOKUP(C541,kolo10!$C$6:$H$103,6,0),0)</f>
        <v>0</v>
      </c>
      <c r="T541" s="27">
        <f>IFERROR(VLOOKUP(C541,kolo11!$C$6:$H$154,6,0),0)</f>
        <v>0</v>
      </c>
      <c r="U541" s="31">
        <f>IFERROR(VLOOKUP(C541,kolo12!$C$6:$H$153,6,0),0)</f>
        <v>0</v>
      </c>
      <c r="V541" s="31">
        <f>IFERROR(VLOOKUP(C541,kolo13!$C$6:$H$151,6,0),0)</f>
        <v>0</v>
      </c>
      <c r="W541" s="31">
        <f>IFERROR(VLOOKUP(C541,kolo14!$C$6:$H$137,6,0),0)</f>
        <v>0</v>
      </c>
      <c r="X541" s="31">
        <f>IFERROR(VLOOKUP(C541,kolo15!$C$6:$H$149,6,0),0)</f>
        <v>0</v>
      </c>
      <c r="Y541" s="32">
        <f>IFERROR(VLOOKUP(C541,kolo16!$C$6:$H$155,6,0),0)</f>
        <v>0</v>
      </c>
      <c r="Z541" s="33">
        <f t="array" ref="Z541">SUM(LARGE(R541:Y541,{1,2,3,4,5}))</f>
        <v>0</v>
      </c>
      <c r="AA541" s="30">
        <f>IFERROR(VLOOKUP(C541,kolo17!$C$6:$H$151,6,0),0)</f>
        <v>0</v>
      </c>
      <c r="AB541" s="27">
        <f>IFERROR(VLOOKUP(C541,kolo18!$C$6:$H$157,6,0),0)</f>
        <v>0</v>
      </c>
      <c r="AC541" s="27">
        <f>IFERROR(VLOOKUP(C541,kolo19!$C$6:$H$150,6,0),0)</f>
        <v>0</v>
      </c>
      <c r="AD541" s="31">
        <f>IFERROR(VLOOKUP(C541,kolo20!$C$6:$H$145,6,0),0)</f>
        <v>0</v>
      </c>
      <c r="AE541" s="31">
        <f>IFERROR(VLOOKUP(C541,kolo21!$C$6:$H$152,6,0),0)</f>
        <v>0</v>
      </c>
      <c r="AF541" s="31">
        <f>IFERROR(VLOOKUP(C541,kolo22!$C$6:$H$151,6,0),0)</f>
        <v>0</v>
      </c>
      <c r="AG541" s="31">
        <f>IFERROR(VLOOKUP(C541,kolo23!$C$6:$H$118,6,0),0)</f>
        <v>0</v>
      </c>
      <c r="AH541" s="32">
        <f>IFERROR(VLOOKUP(C541,kolo24!$C$6:$H$143,6,0),0)</f>
        <v>0</v>
      </c>
      <c r="AI541" s="33">
        <f t="array" ref="AI541">SUM(LARGE(AA541:AH541,{1,2,3,4,5}))</f>
        <v>0</v>
      </c>
      <c r="AJ541" s="30">
        <f>IFERROR(VLOOKUP(C541,kolo25!$C$6:$H$200,6,0),0)</f>
        <v>0</v>
      </c>
      <c r="AK541" s="27">
        <f>IFERROR(VLOOKUP(C541,kolo26!$C$6:$H$200,6,0),0)</f>
        <v>0</v>
      </c>
      <c r="AL541" s="27">
        <f>IFERROR(VLOOKUP(C541,kolo27!$C$6:$H$200,6,0),0)</f>
        <v>0</v>
      </c>
      <c r="AM541" s="31">
        <f>IFERROR(VLOOKUP(C541,kolo28!$C$6:$H$200,6,0),0)</f>
        <v>0</v>
      </c>
      <c r="AN541" s="31">
        <f>IFERROR(VLOOKUP(C541,kolo29!$C$6:$H$159,6,0),0)</f>
        <v>0</v>
      </c>
      <c r="AO541" s="31">
        <f>IFERROR(VLOOKUP(C541,kolo30!$C$6:$H$75,6,0),0)</f>
        <v>0</v>
      </c>
      <c r="AP541" s="31">
        <f>IFERROR(VLOOKUP(C541,kolo31!$C$6:$H$118,6,0),0)</f>
        <v>0</v>
      </c>
      <c r="AQ541" s="34">
        <f>IFERROR(VLOOKUP(C541,kolo32!$C$6:$H$200,6,0),0)</f>
        <v>0</v>
      </c>
      <c r="AR541" s="35">
        <f t="array" ref="AR541">SUM(LARGE(AJ541:AQ541,{1,2,3,4,5}))</f>
        <v>0</v>
      </c>
      <c r="AS541" s="36">
        <f t="shared" si="20"/>
        <v>0</v>
      </c>
    </row>
    <row r="542" spans="1:45" ht="20.399999999999999" hidden="1">
      <c r="A542" s="18">
        <f t="shared" si="17"/>
        <v>1</v>
      </c>
      <c r="B542" s="19" t="s">
        <v>47</v>
      </c>
      <c r="C542" s="20">
        <f>Popis!A547</f>
        <v>0</v>
      </c>
      <c r="D542" s="21">
        <f>Popis!B547</f>
        <v>0</v>
      </c>
      <c r="E542" s="22" t="str">
        <f t="shared" si="18"/>
        <v>u</v>
      </c>
      <c r="F542" s="23" t="str">
        <f>Popis!E547</f>
        <v>un</v>
      </c>
      <c r="G542" s="24" t="s">
        <v>48</v>
      </c>
      <c r="H542" s="25">
        <f t="shared" si="19"/>
        <v>1</v>
      </c>
      <c r="I542" s="26">
        <f>IFERROR(VLOOKUP(C542,kolo1!$C$8:$H$133,6,0),0)</f>
        <v>0</v>
      </c>
      <c r="J542" s="27">
        <f>IFERROR(VLOOKUP(C542,kolo2!$C$8:$H$199,6,0),0)</f>
        <v>0</v>
      </c>
      <c r="K542" s="27">
        <f>IFERROR(VLOOKUP(C542,kolo3!$C$7:$H$169,6,0),0)</f>
        <v>0</v>
      </c>
      <c r="L542" s="27">
        <f>IFERROR(VLOOKUP(C542,kolo4!$C$6:$H$171,6,0),0)</f>
        <v>0</v>
      </c>
      <c r="M542" s="27">
        <f>IFERROR(VLOOKUP(C542,kolo5!$C$6:$H$150,6,0),0)</f>
        <v>0</v>
      </c>
      <c r="N542" s="27">
        <f>IFERROR(VLOOKUP(C542,kolo6!$C$6:$H$153,6,0),0)</f>
        <v>0</v>
      </c>
      <c r="O542" s="27">
        <f>IFERROR(VLOOKUP(C542,kolo7!$C$6:$H$64,6,0),0)</f>
        <v>0</v>
      </c>
      <c r="P542" s="28">
        <f>IFERROR(VLOOKUP(C542,kolo8!$C$6:$H$134,6,0),0)</f>
        <v>0</v>
      </c>
      <c r="Q542" s="29">
        <f t="array" ref="Q542">SUM(LARGE(I542:P542,{1,2,3,4,5}))</f>
        <v>0</v>
      </c>
      <c r="R542" s="30">
        <f>IFERROR(VLOOKUP(C542,kolo9!$C$6:$H$200,6,0),0)</f>
        <v>0</v>
      </c>
      <c r="S542" s="27">
        <f>IFERROR(VLOOKUP(C542,kolo10!$C$6:$H$103,6,0),0)</f>
        <v>0</v>
      </c>
      <c r="T542" s="27">
        <f>IFERROR(VLOOKUP(C542,kolo11!$C$6:$H$154,6,0),0)</f>
        <v>0</v>
      </c>
      <c r="U542" s="31">
        <f>IFERROR(VLOOKUP(C542,kolo12!$C$6:$H$153,6,0),0)</f>
        <v>0</v>
      </c>
      <c r="V542" s="31">
        <f>IFERROR(VLOOKUP(C542,kolo13!$C$6:$H$151,6,0),0)</f>
        <v>0</v>
      </c>
      <c r="W542" s="31">
        <f>IFERROR(VLOOKUP(C542,kolo14!$C$6:$H$137,6,0),0)</f>
        <v>0</v>
      </c>
      <c r="X542" s="31">
        <f>IFERROR(VLOOKUP(C542,kolo15!$C$6:$H$149,6,0),0)</f>
        <v>0</v>
      </c>
      <c r="Y542" s="32">
        <f>IFERROR(VLOOKUP(C542,kolo16!$C$6:$H$155,6,0),0)</f>
        <v>0</v>
      </c>
      <c r="Z542" s="33">
        <f t="array" ref="Z542">SUM(LARGE(R542:Y542,{1,2,3,4,5}))</f>
        <v>0</v>
      </c>
      <c r="AA542" s="30">
        <f>IFERROR(VLOOKUP(C542,kolo17!$C$6:$H$151,6,0),0)</f>
        <v>0</v>
      </c>
      <c r="AB542" s="27">
        <f>IFERROR(VLOOKUP(C542,kolo18!$C$6:$H$157,6,0),0)</f>
        <v>0</v>
      </c>
      <c r="AC542" s="27">
        <f>IFERROR(VLOOKUP(C542,kolo19!$C$6:$H$150,6,0),0)</f>
        <v>0</v>
      </c>
      <c r="AD542" s="31">
        <f>IFERROR(VLOOKUP(C542,kolo20!$C$6:$H$145,6,0),0)</f>
        <v>0</v>
      </c>
      <c r="AE542" s="31">
        <f>IFERROR(VLOOKUP(C542,kolo21!$C$6:$H$152,6,0),0)</f>
        <v>0</v>
      </c>
      <c r="AF542" s="31">
        <f>IFERROR(VLOOKUP(C542,kolo22!$C$6:$H$151,6,0),0)</f>
        <v>0</v>
      </c>
      <c r="AG542" s="31">
        <f>IFERROR(VLOOKUP(C542,kolo23!$C$6:$H$118,6,0),0)</f>
        <v>0</v>
      </c>
      <c r="AH542" s="32">
        <f>IFERROR(VLOOKUP(C542,kolo24!$C$6:$H$143,6,0),0)</f>
        <v>0</v>
      </c>
      <c r="AI542" s="33">
        <f t="array" ref="AI542">SUM(LARGE(AA542:AH542,{1,2,3,4,5}))</f>
        <v>0</v>
      </c>
      <c r="AJ542" s="30">
        <f>IFERROR(VLOOKUP(C542,kolo25!$C$6:$H$200,6,0),0)</f>
        <v>0</v>
      </c>
      <c r="AK542" s="27">
        <f>IFERROR(VLOOKUP(C542,kolo26!$C$6:$H$200,6,0),0)</f>
        <v>0</v>
      </c>
      <c r="AL542" s="27">
        <f>IFERROR(VLOOKUP(C542,kolo27!$C$6:$H$200,6,0),0)</f>
        <v>0</v>
      </c>
      <c r="AM542" s="31">
        <f>IFERROR(VLOOKUP(C542,kolo28!$C$6:$H$200,6,0),0)</f>
        <v>0</v>
      </c>
      <c r="AN542" s="31">
        <f>IFERROR(VLOOKUP(C542,kolo29!$C$6:$H$159,6,0),0)</f>
        <v>0</v>
      </c>
      <c r="AO542" s="31">
        <f>IFERROR(VLOOKUP(C542,kolo30!$C$6:$H$75,6,0),0)</f>
        <v>0</v>
      </c>
      <c r="AP542" s="31">
        <f>IFERROR(VLOOKUP(C542,kolo31!$C$6:$H$118,6,0),0)</f>
        <v>0</v>
      </c>
      <c r="AQ542" s="34">
        <f>IFERROR(VLOOKUP(C542,kolo32!$C$6:$H$200,6,0),0)</f>
        <v>0</v>
      </c>
      <c r="AR542" s="35">
        <f t="array" ref="AR542">SUM(LARGE(AJ542:AQ542,{1,2,3,4,5}))</f>
        <v>0</v>
      </c>
      <c r="AS542" s="36">
        <f t="shared" si="20"/>
        <v>0</v>
      </c>
    </row>
    <row r="543" spans="1:45" ht="20.399999999999999" hidden="1">
      <c r="A543" s="18">
        <f t="shared" si="17"/>
        <v>1</v>
      </c>
      <c r="B543" s="19" t="s">
        <v>47</v>
      </c>
      <c r="C543" s="20">
        <f>Popis!A548</f>
        <v>0</v>
      </c>
      <c r="D543" s="21">
        <f>Popis!B548</f>
        <v>0</v>
      </c>
      <c r="E543" s="22" t="str">
        <f t="shared" si="18"/>
        <v>u</v>
      </c>
      <c r="F543" s="23" t="str">
        <f>Popis!E548</f>
        <v>un</v>
      </c>
      <c r="G543" s="24" t="s">
        <v>48</v>
      </c>
      <c r="H543" s="25">
        <f t="shared" si="19"/>
        <v>1</v>
      </c>
      <c r="I543" s="26">
        <f>IFERROR(VLOOKUP(C543,kolo1!$C$8:$H$133,6,0),0)</f>
        <v>0</v>
      </c>
      <c r="J543" s="27">
        <f>IFERROR(VLOOKUP(C543,kolo2!$C$8:$H$199,6,0),0)</f>
        <v>0</v>
      </c>
      <c r="K543" s="27">
        <f>IFERROR(VLOOKUP(C543,kolo3!$C$7:$H$169,6,0),0)</f>
        <v>0</v>
      </c>
      <c r="L543" s="27">
        <f>IFERROR(VLOOKUP(C543,kolo4!$C$6:$H$171,6,0),0)</f>
        <v>0</v>
      </c>
      <c r="M543" s="27">
        <f>IFERROR(VLOOKUP(C543,kolo5!$C$6:$H$150,6,0),0)</f>
        <v>0</v>
      </c>
      <c r="N543" s="27">
        <f>IFERROR(VLOOKUP(C543,kolo6!$C$6:$H$153,6,0),0)</f>
        <v>0</v>
      </c>
      <c r="O543" s="27">
        <f>IFERROR(VLOOKUP(C543,kolo7!$C$6:$H$64,6,0),0)</f>
        <v>0</v>
      </c>
      <c r="P543" s="28">
        <f>IFERROR(VLOOKUP(C543,kolo8!$C$6:$H$134,6,0),0)</f>
        <v>0</v>
      </c>
      <c r="Q543" s="29">
        <f t="array" ref="Q543">SUM(LARGE(I543:P543,{1,2,3,4,5}))</f>
        <v>0</v>
      </c>
      <c r="R543" s="30">
        <f>IFERROR(VLOOKUP(C543,kolo9!$C$6:$H$200,6,0),0)</f>
        <v>0</v>
      </c>
      <c r="S543" s="27">
        <f>IFERROR(VLOOKUP(C543,kolo10!$C$6:$H$103,6,0),0)</f>
        <v>0</v>
      </c>
      <c r="T543" s="27">
        <f>IFERROR(VLOOKUP(C543,kolo11!$C$6:$H$154,6,0),0)</f>
        <v>0</v>
      </c>
      <c r="U543" s="31">
        <f>IFERROR(VLOOKUP(C543,kolo12!$C$6:$H$153,6,0),0)</f>
        <v>0</v>
      </c>
      <c r="V543" s="31">
        <f>IFERROR(VLOOKUP(C543,kolo13!$C$6:$H$151,6,0),0)</f>
        <v>0</v>
      </c>
      <c r="W543" s="31">
        <f>IFERROR(VLOOKUP(C543,kolo14!$C$6:$H$137,6,0),0)</f>
        <v>0</v>
      </c>
      <c r="X543" s="31">
        <f>IFERROR(VLOOKUP(C543,kolo15!$C$6:$H$149,6,0),0)</f>
        <v>0</v>
      </c>
      <c r="Y543" s="32">
        <f>IFERROR(VLOOKUP(C543,kolo16!$C$6:$H$155,6,0),0)</f>
        <v>0</v>
      </c>
      <c r="Z543" s="33">
        <f t="array" ref="Z543">SUM(LARGE(R543:Y543,{1,2,3,4,5}))</f>
        <v>0</v>
      </c>
      <c r="AA543" s="30">
        <f>IFERROR(VLOOKUP(C543,kolo17!$C$6:$H$151,6,0),0)</f>
        <v>0</v>
      </c>
      <c r="AB543" s="27">
        <f>IFERROR(VLOOKUP(C543,kolo18!$C$6:$H$157,6,0),0)</f>
        <v>0</v>
      </c>
      <c r="AC543" s="27">
        <f>IFERROR(VLOOKUP(C543,kolo19!$C$6:$H$150,6,0),0)</f>
        <v>0</v>
      </c>
      <c r="AD543" s="31">
        <f>IFERROR(VLOOKUP(C543,kolo20!$C$6:$H$145,6,0),0)</f>
        <v>0</v>
      </c>
      <c r="AE543" s="31">
        <f>IFERROR(VLOOKUP(C543,kolo21!$C$6:$H$152,6,0),0)</f>
        <v>0</v>
      </c>
      <c r="AF543" s="31">
        <f>IFERROR(VLOOKUP(C543,kolo22!$C$6:$H$151,6,0),0)</f>
        <v>0</v>
      </c>
      <c r="AG543" s="31">
        <f>IFERROR(VLOOKUP(C543,kolo23!$C$6:$H$118,6,0),0)</f>
        <v>0</v>
      </c>
      <c r="AH543" s="32">
        <f>IFERROR(VLOOKUP(C543,kolo24!$C$6:$H$143,6,0),0)</f>
        <v>0</v>
      </c>
      <c r="AI543" s="33">
        <f t="array" ref="AI543">SUM(LARGE(AA543:AH543,{1,2,3,4,5}))</f>
        <v>0</v>
      </c>
      <c r="AJ543" s="30">
        <f>IFERROR(VLOOKUP(C543,kolo25!$C$6:$H$200,6,0),0)</f>
        <v>0</v>
      </c>
      <c r="AK543" s="27">
        <f>IFERROR(VLOOKUP(C543,kolo26!$C$6:$H$200,6,0),0)</f>
        <v>0</v>
      </c>
      <c r="AL543" s="27">
        <f>IFERROR(VLOOKUP(C543,kolo27!$C$6:$H$200,6,0),0)</f>
        <v>0</v>
      </c>
      <c r="AM543" s="31">
        <f>IFERROR(VLOOKUP(C543,kolo28!$C$6:$H$200,6,0),0)</f>
        <v>0</v>
      </c>
      <c r="AN543" s="31">
        <f>IFERROR(VLOOKUP(C543,kolo29!$C$6:$H$159,6,0),0)</f>
        <v>0</v>
      </c>
      <c r="AO543" s="31">
        <f>IFERROR(VLOOKUP(C543,kolo30!$C$6:$H$75,6,0),0)</f>
        <v>0</v>
      </c>
      <c r="AP543" s="31">
        <f>IFERROR(VLOOKUP(C543,kolo31!$C$6:$H$118,6,0),0)</f>
        <v>0</v>
      </c>
      <c r="AQ543" s="34">
        <f>IFERROR(VLOOKUP(C543,kolo32!$C$6:$H$200,6,0),0)</f>
        <v>0</v>
      </c>
      <c r="AR543" s="35">
        <f t="array" ref="AR543">SUM(LARGE(AJ543:AQ543,{1,2,3,4,5}))</f>
        <v>0</v>
      </c>
      <c r="AS543" s="36">
        <f t="shared" si="20"/>
        <v>0</v>
      </c>
    </row>
    <row r="544" spans="1:45" ht="20.399999999999999" hidden="1">
      <c r="A544" s="18">
        <f t="shared" si="17"/>
        <v>1</v>
      </c>
      <c r="B544" s="19" t="s">
        <v>47</v>
      </c>
      <c r="C544" s="20">
        <f>Popis!A549</f>
        <v>0</v>
      </c>
      <c r="D544" s="21">
        <f>Popis!B549</f>
        <v>0</v>
      </c>
      <c r="E544" s="22" t="str">
        <f t="shared" si="18"/>
        <v>u</v>
      </c>
      <c r="F544" s="23" t="str">
        <f>Popis!E549</f>
        <v>un</v>
      </c>
      <c r="G544" s="24" t="s">
        <v>48</v>
      </c>
      <c r="H544" s="25">
        <f t="shared" si="19"/>
        <v>1</v>
      </c>
      <c r="I544" s="26">
        <f>IFERROR(VLOOKUP(C544,kolo1!$C$8:$H$133,6,0),0)</f>
        <v>0</v>
      </c>
      <c r="J544" s="27">
        <f>IFERROR(VLOOKUP(C544,kolo2!$C$8:$H$199,6,0),0)</f>
        <v>0</v>
      </c>
      <c r="K544" s="27">
        <f>IFERROR(VLOOKUP(C544,kolo3!$C$7:$H$169,6,0),0)</f>
        <v>0</v>
      </c>
      <c r="L544" s="27">
        <f>IFERROR(VLOOKUP(C544,kolo4!$C$6:$H$171,6,0),0)</f>
        <v>0</v>
      </c>
      <c r="M544" s="27">
        <f>IFERROR(VLOOKUP(C544,kolo5!$C$6:$H$150,6,0),0)</f>
        <v>0</v>
      </c>
      <c r="N544" s="27">
        <f>IFERROR(VLOOKUP(C544,kolo6!$C$6:$H$153,6,0),0)</f>
        <v>0</v>
      </c>
      <c r="O544" s="27">
        <f>IFERROR(VLOOKUP(C544,kolo7!$C$6:$H$64,6,0),0)</f>
        <v>0</v>
      </c>
      <c r="P544" s="28">
        <f>IFERROR(VLOOKUP(C544,kolo8!$C$6:$H$134,6,0),0)</f>
        <v>0</v>
      </c>
      <c r="Q544" s="29">
        <f t="array" ref="Q544">SUM(LARGE(I544:P544,{1,2,3,4,5}))</f>
        <v>0</v>
      </c>
      <c r="R544" s="30">
        <f>IFERROR(VLOOKUP(C544,kolo9!$C$6:$H$200,6,0),0)</f>
        <v>0</v>
      </c>
      <c r="S544" s="27">
        <f>IFERROR(VLOOKUP(C544,kolo10!$C$6:$H$103,6,0),0)</f>
        <v>0</v>
      </c>
      <c r="T544" s="27">
        <f>IFERROR(VLOOKUP(C544,kolo11!$C$6:$H$154,6,0),0)</f>
        <v>0</v>
      </c>
      <c r="U544" s="31">
        <f>IFERROR(VLOOKUP(C544,kolo12!$C$6:$H$153,6,0),0)</f>
        <v>0</v>
      </c>
      <c r="V544" s="31">
        <f>IFERROR(VLOOKUP(C544,kolo13!$C$6:$H$151,6,0),0)</f>
        <v>0</v>
      </c>
      <c r="W544" s="31">
        <f>IFERROR(VLOOKUP(C544,kolo14!$C$6:$H$137,6,0),0)</f>
        <v>0</v>
      </c>
      <c r="X544" s="31">
        <f>IFERROR(VLOOKUP(C544,kolo15!$C$6:$H$149,6,0),0)</f>
        <v>0</v>
      </c>
      <c r="Y544" s="32">
        <f>IFERROR(VLOOKUP(C544,kolo16!$C$6:$H$155,6,0),0)</f>
        <v>0</v>
      </c>
      <c r="Z544" s="33">
        <f t="array" ref="Z544">SUM(LARGE(R544:Y544,{1,2,3,4,5}))</f>
        <v>0</v>
      </c>
      <c r="AA544" s="30">
        <f>IFERROR(VLOOKUP(C544,kolo17!$C$6:$H$151,6,0),0)</f>
        <v>0</v>
      </c>
      <c r="AB544" s="27">
        <f>IFERROR(VLOOKUP(C544,kolo18!$C$6:$H$157,6,0),0)</f>
        <v>0</v>
      </c>
      <c r="AC544" s="27">
        <f>IFERROR(VLOOKUP(C544,kolo19!$C$6:$H$150,6,0),0)</f>
        <v>0</v>
      </c>
      <c r="AD544" s="31">
        <f>IFERROR(VLOOKUP(C544,kolo20!$C$6:$H$145,6,0),0)</f>
        <v>0</v>
      </c>
      <c r="AE544" s="31">
        <f>IFERROR(VLOOKUP(C544,kolo21!$C$6:$H$152,6,0),0)</f>
        <v>0</v>
      </c>
      <c r="AF544" s="31">
        <f>IFERROR(VLOOKUP(C544,kolo22!$C$6:$H$151,6,0),0)</f>
        <v>0</v>
      </c>
      <c r="AG544" s="31">
        <f>IFERROR(VLOOKUP(C544,kolo23!$C$6:$H$118,6,0),0)</f>
        <v>0</v>
      </c>
      <c r="AH544" s="32">
        <f>IFERROR(VLOOKUP(C544,kolo24!$C$6:$H$143,6,0),0)</f>
        <v>0</v>
      </c>
      <c r="AI544" s="33">
        <f t="array" ref="AI544">SUM(LARGE(AA544:AH544,{1,2,3,4,5}))</f>
        <v>0</v>
      </c>
      <c r="AJ544" s="30">
        <f>IFERROR(VLOOKUP(C544,kolo25!$C$6:$H$200,6,0),0)</f>
        <v>0</v>
      </c>
      <c r="AK544" s="27">
        <f>IFERROR(VLOOKUP(C544,kolo26!$C$6:$H$200,6,0),0)</f>
        <v>0</v>
      </c>
      <c r="AL544" s="27">
        <f>IFERROR(VLOOKUP(C544,kolo27!$C$6:$H$200,6,0),0)</f>
        <v>0</v>
      </c>
      <c r="AM544" s="31">
        <f>IFERROR(VLOOKUP(C544,kolo28!$C$6:$H$200,6,0),0)</f>
        <v>0</v>
      </c>
      <c r="AN544" s="31">
        <f>IFERROR(VLOOKUP(C544,kolo29!$C$6:$H$159,6,0),0)</f>
        <v>0</v>
      </c>
      <c r="AO544" s="31">
        <f>IFERROR(VLOOKUP(C544,kolo30!$C$6:$H$75,6,0),0)</f>
        <v>0</v>
      </c>
      <c r="AP544" s="31">
        <f>IFERROR(VLOOKUP(C544,kolo31!$C$6:$H$118,6,0),0)</f>
        <v>0</v>
      </c>
      <c r="AQ544" s="34">
        <f>IFERROR(VLOOKUP(C544,kolo32!$C$6:$H$200,6,0),0)</f>
        <v>0</v>
      </c>
      <c r="AR544" s="35">
        <f t="array" ref="AR544">SUM(LARGE(AJ544:AQ544,{1,2,3,4,5}))</f>
        <v>0</v>
      </c>
      <c r="AS544" s="36">
        <f t="shared" si="20"/>
        <v>0</v>
      </c>
    </row>
    <row r="545" spans="1:45" ht="20.399999999999999" hidden="1">
      <c r="A545" s="18">
        <f t="shared" si="17"/>
        <v>1</v>
      </c>
      <c r="B545" s="19" t="s">
        <v>47</v>
      </c>
      <c r="C545" s="20">
        <f>Popis!A550</f>
        <v>0</v>
      </c>
      <c r="D545" s="21">
        <f>Popis!B550</f>
        <v>0</v>
      </c>
      <c r="E545" s="22" t="str">
        <f t="shared" si="18"/>
        <v>u</v>
      </c>
      <c r="F545" s="23" t="str">
        <f>Popis!E550</f>
        <v>un</v>
      </c>
      <c r="G545" s="24" t="s">
        <v>48</v>
      </c>
      <c r="H545" s="25">
        <f t="shared" si="19"/>
        <v>1</v>
      </c>
      <c r="I545" s="26">
        <f>IFERROR(VLOOKUP(C545,kolo1!$C$8:$H$133,6,0),0)</f>
        <v>0</v>
      </c>
      <c r="J545" s="27">
        <f>IFERROR(VLOOKUP(C545,kolo2!$C$8:$H$199,6,0),0)</f>
        <v>0</v>
      </c>
      <c r="K545" s="27">
        <f>IFERROR(VLOOKUP(C545,kolo3!$C$7:$H$169,6,0),0)</f>
        <v>0</v>
      </c>
      <c r="L545" s="27">
        <f>IFERROR(VLOOKUP(C545,kolo4!$C$6:$H$171,6,0),0)</f>
        <v>0</v>
      </c>
      <c r="M545" s="27">
        <f>IFERROR(VLOOKUP(C545,kolo5!$C$6:$H$150,6,0),0)</f>
        <v>0</v>
      </c>
      <c r="N545" s="27">
        <f>IFERROR(VLOOKUP(C545,kolo6!$C$6:$H$153,6,0),0)</f>
        <v>0</v>
      </c>
      <c r="O545" s="27">
        <f>IFERROR(VLOOKUP(C545,kolo7!$C$6:$H$64,6,0),0)</f>
        <v>0</v>
      </c>
      <c r="P545" s="28">
        <f>IFERROR(VLOOKUP(C545,kolo8!$C$6:$H$134,6,0),0)</f>
        <v>0</v>
      </c>
      <c r="Q545" s="29">
        <f t="array" ref="Q545">SUM(LARGE(I545:P545,{1,2,3,4,5}))</f>
        <v>0</v>
      </c>
      <c r="R545" s="30">
        <f>IFERROR(VLOOKUP(C545,kolo9!$C$6:$H$200,6,0),0)</f>
        <v>0</v>
      </c>
      <c r="S545" s="27">
        <f>IFERROR(VLOOKUP(C545,kolo10!$C$6:$H$103,6,0),0)</f>
        <v>0</v>
      </c>
      <c r="T545" s="27">
        <f>IFERROR(VLOOKUP(C545,kolo11!$C$6:$H$154,6,0),0)</f>
        <v>0</v>
      </c>
      <c r="U545" s="31">
        <f>IFERROR(VLOOKUP(C545,kolo12!$C$6:$H$153,6,0),0)</f>
        <v>0</v>
      </c>
      <c r="V545" s="31">
        <f>IFERROR(VLOOKUP(C545,kolo13!$C$6:$H$151,6,0),0)</f>
        <v>0</v>
      </c>
      <c r="W545" s="31">
        <f>IFERROR(VLOOKUP(C545,kolo14!$C$6:$H$137,6,0),0)</f>
        <v>0</v>
      </c>
      <c r="X545" s="31">
        <f>IFERROR(VLOOKUP(C545,kolo15!$C$6:$H$149,6,0),0)</f>
        <v>0</v>
      </c>
      <c r="Y545" s="32">
        <f>IFERROR(VLOOKUP(C545,kolo16!$C$6:$H$155,6,0),0)</f>
        <v>0</v>
      </c>
      <c r="Z545" s="33">
        <f t="array" ref="Z545">SUM(LARGE(R545:Y545,{1,2,3,4,5}))</f>
        <v>0</v>
      </c>
      <c r="AA545" s="30">
        <f>IFERROR(VLOOKUP(C545,kolo17!$C$6:$H$151,6,0),0)</f>
        <v>0</v>
      </c>
      <c r="AB545" s="27">
        <f>IFERROR(VLOOKUP(C545,kolo18!$C$6:$H$157,6,0),0)</f>
        <v>0</v>
      </c>
      <c r="AC545" s="27">
        <f>IFERROR(VLOOKUP(C545,kolo19!$C$6:$H$150,6,0),0)</f>
        <v>0</v>
      </c>
      <c r="AD545" s="31">
        <f>IFERROR(VLOOKUP(C545,kolo20!$C$6:$H$145,6,0),0)</f>
        <v>0</v>
      </c>
      <c r="AE545" s="31">
        <f>IFERROR(VLOOKUP(C545,kolo21!$C$6:$H$152,6,0),0)</f>
        <v>0</v>
      </c>
      <c r="AF545" s="31">
        <f>IFERROR(VLOOKUP(C545,kolo22!$C$6:$H$151,6,0),0)</f>
        <v>0</v>
      </c>
      <c r="AG545" s="31">
        <f>IFERROR(VLOOKUP(C545,kolo23!$C$6:$H$118,6,0),0)</f>
        <v>0</v>
      </c>
      <c r="AH545" s="32">
        <f>IFERROR(VLOOKUP(C545,kolo24!$C$6:$H$143,6,0),0)</f>
        <v>0</v>
      </c>
      <c r="AI545" s="33">
        <f t="array" ref="AI545">SUM(LARGE(AA545:AH545,{1,2,3,4,5}))</f>
        <v>0</v>
      </c>
      <c r="AJ545" s="30">
        <f>IFERROR(VLOOKUP(C545,kolo25!$C$6:$H$200,6,0),0)</f>
        <v>0</v>
      </c>
      <c r="AK545" s="27">
        <f>IFERROR(VLOOKUP(C545,kolo26!$C$6:$H$200,6,0),0)</f>
        <v>0</v>
      </c>
      <c r="AL545" s="27">
        <f>IFERROR(VLOOKUP(C545,kolo27!$C$6:$H$200,6,0),0)</f>
        <v>0</v>
      </c>
      <c r="AM545" s="31">
        <f>IFERROR(VLOOKUP(C545,kolo28!$C$6:$H$200,6,0),0)</f>
        <v>0</v>
      </c>
      <c r="AN545" s="31">
        <f>IFERROR(VLOOKUP(C545,kolo29!$C$6:$H$159,6,0),0)</f>
        <v>0</v>
      </c>
      <c r="AO545" s="31">
        <f>IFERROR(VLOOKUP(C545,kolo30!$C$6:$H$75,6,0),0)</f>
        <v>0</v>
      </c>
      <c r="AP545" s="31">
        <f>IFERROR(VLOOKUP(C545,kolo31!$C$6:$H$118,6,0),0)</f>
        <v>0</v>
      </c>
      <c r="AQ545" s="34">
        <f>IFERROR(VLOOKUP(C545,kolo32!$C$6:$H$200,6,0),0)</f>
        <v>0</v>
      </c>
      <c r="AR545" s="35">
        <f t="array" ref="AR545">SUM(LARGE(AJ545:AQ545,{1,2,3,4,5}))</f>
        <v>0</v>
      </c>
      <c r="AS545" s="36">
        <f t="shared" si="20"/>
        <v>0</v>
      </c>
    </row>
    <row r="546" spans="1:45" ht="20.399999999999999" hidden="1">
      <c r="A546" s="18">
        <f t="shared" si="17"/>
        <v>1</v>
      </c>
      <c r="B546" s="19" t="s">
        <v>47</v>
      </c>
      <c r="C546" s="20">
        <f>Popis!A551</f>
        <v>0</v>
      </c>
      <c r="D546" s="21">
        <f>Popis!B551</f>
        <v>0</v>
      </c>
      <c r="E546" s="22" t="str">
        <f t="shared" si="18"/>
        <v>u</v>
      </c>
      <c r="F546" s="23" t="str">
        <f>Popis!E551</f>
        <v>un</v>
      </c>
      <c r="G546" s="24" t="s">
        <v>48</v>
      </c>
      <c r="H546" s="25">
        <f t="shared" si="19"/>
        <v>1</v>
      </c>
      <c r="I546" s="26">
        <f>IFERROR(VLOOKUP(C546,kolo1!$C$8:$H$133,6,0),0)</f>
        <v>0</v>
      </c>
      <c r="J546" s="27">
        <f>IFERROR(VLOOKUP(C546,kolo2!$C$8:$H$199,6,0),0)</f>
        <v>0</v>
      </c>
      <c r="K546" s="27">
        <f>IFERROR(VLOOKUP(C546,kolo3!$C$7:$H$169,6,0),0)</f>
        <v>0</v>
      </c>
      <c r="L546" s="27">
        <f>IFERROR(VLOOKUP(C546,kolo4!$C$6:$H$171,6,0),0)</f>
        <v>0</v>
      </c>
      <c r="M546" s="27">
        <f>IFERROR(VLOOKUP(C546,kolo5!$C$6:$H$150,6,0),0)</f>
        <v>0</v>
      </c>
      <c r="N546" s="27">
        <f>IFERROR(VLOOKUP(C546,kolo6!$C$6:$H$153,6,0),0)</f>
        <v>0</v>
      </c>
      <c r="O546" s="27">
        <f>IFERROR(VLOOKUP(C546,kolo7!$C$6:$H$64,6,0),0)</f>
        <v>0</v>
      </c>
      <c r="P546" s="28">
        <f>IFERROR(VLOOKUP(C546,kolo8!$C$6:$H$134,6,0),0)</f>
        <v>0</v>
      </c>
      <c r="Q546" s="29">
        <f t="array" ref="Q546">SUM(LARGE(I546:P546,{1,2,3,4,5}))</f>
        <v>0</v>
      </c>
      <c r="R546" s="30">
        <f>IFERROR(VLOOKUP(C546,kolo9!$C$6:$H$200,6,0),0)</f>
        <v>0</v>
      </c>
      <c r="S546" s="27">
        <f>IFERROR(VLOOKUP(C546,kolo10!$C$6:$H$103,6,0),0)</f>
        <v>0</v>
      </c>
      <c r="T546" s="27">
        <f>IFERROR(VLOOKUP(C546,kolo11!$C$6:$H$154,6,0),0)</f>
        <v>0</v>
      </c>
      <c r="U546" s="31">
        <f>IFERROR(VLOOKUP(C546,kolo12!$C$6:$H$153,6,0),0)</f>
        <v>0</v>
      </c>
      <c r="V546" s="31">
        <f>IFERROR(VLOOKUP(C546,kolo13!$C$6:$H$151,6,0),0)</f>
        <v>0</v>
      </c>
      <c r="W546" s="31">
        <f>IFERROR(VLOOKUP(C546,kolo14!$C$6:$H$137,6,0),0)</f>
        <v>0</v>
      </c>
      <c r="X546" s="31">
        <f>IFERROR(VLOOKUP(C546,kolo15!$C$6:$H$149,6,0),0)</f>
        <v>0</v>
      </c>
      <c r="Y546" s="32">
        <f>IFERROR(VLOOKUP(C546,kolo16!$C$6:$H$155,6,0),0)</f>
        <v>0</v>
      </c>
      <c r="Z546" s="33">
        <f t="array" ref="Z546">SUM(LARGE(R546:Y546,{1,2,3,4,5}))</f>
        <v>0</v>
      </c>
      <c r="AA546" s="30">
        <f>IFERROR(VLOOKUP(C546,kolo17!$C$6:$H$151,6,0),0)</f>
        <v>0</v>
      </c>
      <c r="AB546" s="27">
        <f>IFERROR(VLOOKUP(C546,kolo18!$C$6:$H$157,6,0),0)</f>
        <v>0</v>
      </c>
      <c r="AC546" s="27">
        <f>IFERROR(VLOOKUP(C546,kolo19!$C$6:$H$150,6,0),0)</f>
        <v>0</v>
      </c>
      <c r="AD546" s="31">
        <f>IFERROR(VLOOKUP(C546,kolo20!$C$6:$H$145,6,0),0)</f>
        <v>0</v>
      </c>
      <c r="AE546" s="31">
        <f>IFERROR(VLOOKUP(C546,kolo21!$C$6:$H$152,6,0),0)</f>
        <v>0</v>
      </c>
      <c r="AF546" s="31">
        <f>IFERROR(VLOOKUP(C546,kolo22!$C$6:$H$151,6,0),0)</f>
        <v>0</v>
      </c>
      <c r="AG546" s="31">
        <f>IFERROR(VLOOKUP(C546,kolo23!$C$6:$H$118,6,0),0)</f>
        <v>0</v>
      </c>
      <c r="AH546" s="32">
        <f>IFERROR(VLOOKUP(C546,kolo24!$C$6:$H$143,6,0),0)</f>
        <v>0</v>
      </c>
      <c r="AI546" s="33">
        <f t="array" ref="AI546">SUM(LARGE(AA546:AH546,{1,2,3,4,5}))</f>
        <v>0</v>
      </c>
      <c r="AJ546" s="30">
        <f>IFERROR(VLOOKUP(C546,kolo25!$C$6:$H$200,6,0),0)</f>
        <v>0</v>
      </c>
      <c r="AK546" s="27">
        <f>IFERROR(VLOOKUP(C546,kolo26!$C$6:$H$200,6,0),0)</f>
        <v>0</v>
      </c>
      <c r="AL546" s="27">
        <f>IFERROR(VLOOKUP(C546,kolo27!$C$6:$H$200,6,0),0)</f>
        <v>0</v>
      </c>
      <c r="AM546" s="31">
        <f>IFERROR(VLOOKUP(C546,kolo28!$C$6:$H$200,6,0),0)</f>
        <v>0</v>
      </c>
      <c r="AN546" s="31">
        <f>IFERROR(VLOOKUP(C546,kolo29!$C$6:$H$159,6,0),0)</f>
        <v>0</v>
      </c>
      <c r="AO546" s="31">
        <f>IFERROR(VLOOKUP(C546,kolo30!$C$6:$H$75,6,0),0)</f>
        <v>0</v>
      </c>
      <c r="AP546" s="31">
        <f>IFERROR(VLOOKUP(C546,kolo31!$C$6:$H$118,6,0),0)</f>
        <v>0</v>
      </c>
      <c r="AQ546" s="34">
        <f>IFERROR(VLOOKUP(C546,kolo32!$C$6:$H$200,6,0),0)</f>
        <v>0</v>
      </c>
      <c r="AR546" s="35">
        <f t="array" ref="AR546">SUM(LARGE(AJ546:AQ546,{1,2,3,4,5}))</f>
        <v>0</v>
      </c>
      <c r="AS546" s="36">
        <f t="shared" si="20"/>
        <v>0</v>
      </c>
    </row>
    <row r="547" spans="1:45" ht="20.399999999999999" hidden="1">
      <c r="A547" s="18">
        <f t="shared" si="17"/>
        <v>1</v>
      </c>
      <c r="B547" s="19" t="s">
        <v>47</v>
      </c>
      <c r="C547" s="20">
        <f>Popis!A552</f>
        <v>0</v>
      </c>
      <c r="D547" s="21">
        <f>Popis!B552</f>
        <v>0</v>
      </c>
      <c r="E547" s="22" t="str">
        <f t="shared" si="18"/>
        <v>u</v>
      </c>
      <c r="F547" s="23" t="str">
        <f>Popis!E552</f>
        <v>un</v>
      </c>
      <c r="G547" s="24" t="s">
        <v>48</v>
      </c>
      <c r="H547" s="25">
        <f t="shared" si="19"/>
        <v>1</v>
      </c>
      <c r="I547" s="26">
        <f>IFERROR(VLOOKUP(C547,kolo1!$C$8:$H$133,6,0),0)</f>
        <v>0</v>
      </c>
      <c r="J547" s="27">
        <f>IFERROR(VLOOKUP(C547,kolo2!$C$8:$H$199,6,0),0)</f>
        <v>0</v>
      </c>
      <c r="K547" s="27">
        <f>IFERROR(VLOOKUP(C547,kolo3!$C$7:$H$169,6,0),0)</f>
        <v>0</v>
      </c>
      <c r="L547" s="27">
        <f>IFERROR(VLOOKUP(C547,kolo4!$C$6:$H$171,6,0),0)</f>
        <v>0</v>
      </c>
      <c r="M547" s="27">
        <f>IFERROR(VLOOKUP(C547,kolo5!$C$6:$H$150,6,0),0)</f>
        <v>0</v>
      </c>
      <c r="N547" s="27">
        <f>IFERROR(VLOOKUP(C547,kolo6!$C$6:$H$153,6,0),0)</f>
        <v>0</v>
      </c>
      <c r="O547" s="27">
        <f>IFERROR(VLOOKUP(C547,kolo7!$C$6:$H$64,6,0),0)</f>
        <v>0</v>
      </c>
      <c r="P547" s="28">
        <f>IFERROR(VLOOKUP(C547,kolo8!$C$6:$H$134,6,0),0)</f>
        <v>0</v>
      </c>
      <c r="Q547" s="29">
        <f t="array" ref="Q547">SUM(LARGE(I547:P547,{1,2,3,4,5}))</f>
        <v>0</v>
      </c>
      <c r="R547" s="30">
        <f>IFERROR(VLOOKUP(C547,kolo9!$C$6:$H$200,6,0),0)</f>
        <v>0</v>
      </c>
      <c r="S547" s="27">
        <f>IFERROR(VLOOKUP(C547,kolo10!$C$6:$H$103,6,0),0)</f>
        <v>0</v>
      </c>
      <c r="T547" s="27">
        <f>IFERROR(VLOOKUP(C547,kolo11!$C$6:$H$154,6,0),0)</f>
        <v>0</v>
      </c>
      <c r="U547" s="31">
        <f>IFERROR(VLOOKUP(C547,kolo12!$C$6:$H$153,6,0),0)</f>
        <v>0</v>
      </c>
      <c r="V547" s="31">
        <f>IFERROR(VLOOKUP(C547,kolo13!$C$6:$H$151,6,0),0)</f>
        <v>0</v>
      </c>
      <c r="W547" s="31">
        <f>IFERROR(VLOOKUP(C547,kolo14!$C$6:$H$137,6,0),0)</f>
        <v>0</v>
      </c>
      <c r="X547" s="31">
        <f>IFERROR(VLOOKUP(C547,kolo15!$C$6:$H$149,6,0),0)</f>
        <v>0</v>
      </c>
      <c r="Y547" s="32">
        <f>IFERROR(VLOOKUP(C547,kolo16!$C$6:$H$155,6,0),0)</f>
        <v>0</v>
      </c>
      <c r="Z547" s="33">
        <f t="array" ref="Z547">SUM(LARGE(R547:Y547,{1,2,3,4,5}))</f>
        <v>0</v>
      </c>
      <c r="AA547" s="30">
        <f>IFERROR(VLOOKUP(C547,kolo17!$C$6:$H$151,6,0),0)</f>
        <v>0</v>
      </c>
      <c r="AB547" s="27">
        <f>IFERROR(VLOOKUP(C547,kolo18!$C$6:$H$157,6,0),0)</f>
        <v>0</v>
      </c>
      <c r="AC547" s="27">
        <f>IFERROR(VLOOKUP(C547,kolo19!$C$6:$H$150,6,0),0)</f>
        <v>0</v>
      </c>
      <c r="AD547" s="31">
        <f>IFERROR(VLOOKUP(C547,kolo20!$C$6:$H$145,6,0),0)</f>
        <v>0</v>
      </c>
      <c r="AE547" s="31">
        <f>IFERROR(VLOOKUP(C547,kolo21!$C$6:$H$152,6,0),0)</f>
        <v>0</v>
      </c>
      <c r="AF547" s="31">
        <f>IFERROR(VLOOKUP(C547,kolo22!$C$6:$H$151,6,0),0)</f>
        <v>0</v>
      </c>
      <c r="AG547" s="31">
        <f>IFERROR(VLOOKUP(C547,kolo23!$C$6:$H$118,6,0),0)</f>
        <v>0</v>
      </c>
      <c r="AH547" s="32">
        <f>IFERROR(VLOOKUP(C547,kolo24!$C$6:$H$143,6,0),0)</f>
        <v>0</v>
      </c>
      <c r="AI547" s="33">
        <f t="array" ref="AI547">SUM(LARGE(AA547:AH547,{1,2,3,4,5}))</f>
        <v>0</v>
      </c>
      <c r="AJ547" s="30">
        <f>IFERROR(VLOOKUP(C547,kolo25!$C$6:$H$200,6,0),0)</f>
        <v>0</v>
      </c>
      <c r="AK547" s="27">
        <f>IFERROR(VLOOKUP(C547,kolo26!$C$6:$H$200,6,0),0)</f>
        <v>0</v>
      </c>
      <c r="AL547" s="27">
        <f>IFERROR(VLOOKUP(C547,kolo27!$C$6:$H$200,6,0),0)</f>
        <v>0</v>
      </c>
      <c r="AM547" s="31">
        <f>IFERROR(VLOOKUP(C547,kolo28!$C$6:$H$200,6,0),0)</f>
        <v>0</v>
      </c>
      <c r="AN547" s="31">
        <f>IFERROR(VLOOKUP(C547,kolo29!$C$6:$H$159,6,0),0)</f>
        <v>0</v>
      </c>
      <c r="AO547" s="31">
        <f>IFERROR(VLOOKUP(C547,kolo30!$C$6:$H$75,6,0),0)</f>
        <v>0</v>
      </c>
      <c r="AP547" s="31">
        <f>IFERROR(VLOOKUP(C547,kolo31!$C$6:$H$118,6,0),0)</f>
        <v>0</v>
      </c>
      <c r="AQ547" s="34">
        <f>IFERROR(VLOOKUP(C547,kolo32!$C$6:$H$200,6,0),0)</f>
        <v>0</v>
      </c>
      <c r="AR547" s="35">
        <f t="array" ref="AR547">SUM(LARGE(AJ547:AQ547,{1,2,3,4,5}))</f>
        <v>0</v>
      </c>
      <c r="AS547" s="36">
        <f t="shared" si="20"/>
        <v>0</v>
      </c>
    </row>
    <row r="548" spans="1:45" ht="20.399999999999999" hidden="1">
      <c r="A548" s="18">
        <f t="shared" si="17"/>
        <v>1</v>
      </c>
      <c r="B548" s="19" t="s">
        <v>47</v>
      </c>
      <c r="C548" s="20">
        <f>Popis!A553</f>
        <v>0</v>
      </c>
      <c r="D548" s="21">
        <f>Popis!B553</f>
        <v>0</v>
      </c>
      <c r="E548" s="22" t="str">
        <f t="shared" si="18"/>
        <v>u</v>
      </c>
      <c r="F548" s="23" t="str">
        <f>Popis!E553</f>
        <v>un</v>
      </c>
      <c r="G548" s="24" t="s">
        <v>48</v>
      </c>
      <c r="H548" s="25">
        <f t="shared" si="19"/>
        <v>1</v>
      </c>
      <c r="I548" s="26">
        <f>IFERROR(VLOOKUP(C548,kolo1!$C$8:$H$133,6,0),0)</f>
        <v>0</v>
      </c>
      <c r="J548" s="27">
        <f>IFERROR(VLOOKUP(C548,kolo2!$C$8:$H$199,6,0),0)</f>
        <v>0</v>
      </c>
      <c r="K548" s="27">
        <f>IFERROR(VLOOKUP(C548,kolo3!$C$7:$H$169,6,0),0)</f>
        <v>0</v>
      </c>
      <c r="L548" s="27">
        <f>IFERROR(VLOOKUP(C548,kolo4!$C$6:$H$171,6,0),0)</f>
        <v>0</v>
      </c>
      <c r="M548" s="27">
        <f>IFERROR(VLOOKUP(C548,kolo5!$C$6:$H$150,6,0),0)</f>
        <v>0</v>
      </c>
      <c r="N548" s="27">
        <f>IFERROR(VLOOKUP(C548,kolo6!$C$6:$H$153,6,0),0)</f>
        <v>0</v>
      </c>
      <c r="O548" s="27">
        <f>IFERROR(VLOOKUP(C548,kolo7!$C$6:$H$64,6,0),0)</f>
        <v>0</v>
      </c>
      <c r="P548" s="28">
        <f>IFERROR(VLOOKUP(C548,kolo8!$C$6:$H$134,6,0),0)</f>
        <v>0</v>
      </c>
      <c r="Q548" s="29">
        <f t="array" ref="Q548">SUM(LARGE(I548:P548,{1,2,3,4,5}))</f>
        <v>0</v>
      </c>
      <c r="R548" s="30">
        <f>IFERROR(VLOOKUP(C548,kolo9!$C$6:$H$200,6,0),0)</f>
        <v>0</v>
      </c>
      <c r="S548" s="27">
        <f>IFERROR(VLOOKUP(C548,kolo10!$C$6:$H$103,6,0),0)</f>
        <v>0</v>
      </c>
      <c r="T548" s="27">
        <f>IFERROR(VLOOKUP(C548,kolo11!$C$6:$H$154,6,0),0)</f>
        <v>0</v>
      </c>
      <c r="U548" s="31">
        <f>IFERROR(VLOOKUP(C548,kolo12!$C$6:$H$153,6,0),0)</f>
        <v>0</v>
      </c>
      <c r="V548" s="31">
        <f>IFERROR(VLOOKUP(C548,kolo13!$C$6:$H$151,6,0),0)</f>
        <v>0</v>
      </c>
      <c r="W548" s="31">
        <f>IFERROR(VLOOKUP(C548,kolo14!$C$6:$H$137,6,0),0)</f>
        <v>0</v>
      </c>
      <c r="X548" s="31">
        <f>IFERROR(VLOOKUP(C548,kolo15!$C$6:$H$149,6,0),0)</f>
        <v>0</v>
      </c>
      <c r="Y548" s="32">
        <f>IFERROR(VLOOKUP(C548,kolo16!$C$6:$H$155,6,0),0)</f>
        <v>0</v>
      </c>
      <c r="Z548" s="33">
        <f t="array" ref="Z548">SUM(LARGE(R548:Y548,{1,2,3,4,5}))</f>
        <v>0</v>
      </c>
      <c r="AA548" s="30">
        <f>IFERROR(VLOOKUP(C548,kolo17!$C$6:$H$151,6,0),0)</f>
        <v>0</v>
      </c>
      <c r="AB548" s="27">
        <f>IFERROR(VLOOKUP(C548,kolo18!$C$6:$H$157,6,0),0)</f>
        <v>0</v>
      </c>
      <c r="AC548" s="27">
        <f>IFERROR(VLOOKUP(C548,kolo19!$C$6:$H$150,6,0),0)</f>
        <v>0</v>
      </c>
      <c r="AD548" s="31">
        <f>IFERROR(VLOOKUP(C548,kolo20!$C$6:$H$145,6,0),0)</f>
        <v>0</v>
      </c>
      <c r="AE548" s="31">
        <f>IFERROR(VLOOKUP(C548,kolo21!$C$6:$H$152,6,0),0)</f>
        <v>0</v>
      </c>
      <c r="AF548" s="31">
        <f>IFERROR(VLOOKUP(C548,kolo22!$C$6:$H$151,6,0),0)</f>
        <v>0</v>
      </c>
      <c r="AG548" s="31">
        <f>IFERROR(VLOOKUP(C548,kolo23!$C$6:$H$118,6,0),0)</f>
        <v>0</v>
      </c>
      <c r="AH548" s="32">
        <f>IFERROR(VLOOKUP(C548,kolo24!$C$6:$H$143,6,0),0)</f>
        <v>0</v>
      </c>
      <c r="AI548" s="33">
        <f t="array" ref="AI548">SUM(LARGE(AA548:AH548,{1,2,3,4,5}))</f>
        <v>0</v>
      </c>
      <c r="AJ548" s="30">
        <f>IFERROR(VLOOKUP(C548,kolo25!$C$6:$H$200,6,0),0)</f>
        <v>0</v>
      </c>
      <c r="AK548" s="27">
        <f>IFERROR(VLOOKUP(C548,kolo26!$C$6:$H$200,6,0),0)</f>
        <v>0</v>
      </c>
      <c r="AL548" s="27">
        <f>IFERROR(VLOOKUP(C548,kolo27!$C$6:$H$200,6,0),0)</f>
        <v>0</v>
      </c>
      <c r="AM548" s="31">
        <f>IFERROR(VLOOKUP(C548,kolo28!$C$6:$H$200,6,0),0)</f>
        <v>0</v>
      </c>
      <c r="AN548" s="31">
        <f>IFERROR(VLOOKUP(C548,kolo29!$C$6:$H$159,6,0),0)</f>
        <v>0</v>
      </c>
      <c r="AO548" s="31">
        <f>IFERROR(VLOOKUP(C548,kolo30!$C$6:$H$75,6,0),0)</f>
        <v>0</v>
      </c>
      <c r="AP548" s="31">
        <f>IFERROR(VLOOKUP(C548,kolo31!$C$6:$H$118,6,0),0)</f>
        <v>0</v>
      </c>
      <c r="AQ548" s="34">
        <f>IFERROR(VLOOKUP(C548,kolo32!$C$6:$H$200,6,0),0)</f>
        <v>0</v>
      </c>
      <c r="AR548" s="35">
        <f t="array" ref="AR548">SUM(LARGE(AJ548:AQ548,{1,2,3,4,5}))</f>
        <v>0</v>
      </c>
      <c r="AS548" s="36">
        <f t="shared" si="20"/>
        <v>0</v>
      </c>
    </row>
    <row r="549" spans="1:45" ht="20.399999999999999" hidden="1">
      <c r="A549" s="18">
        <f t="shared" si="17"/>
        <v>1</v>
      </c>
      <c r="B549" s="19" t="s">
        <v>47</v>
      </c>
      <c r="C549" s="20">
        <f>Popis!A554</f>
        <v>0</v>
      </c>
      <c r="D549" s="21">
        <f>Popis!B554</f>
        <v>0</v>
      </c>
      <c r="E549" s="22" t="str">
        <f t="shared" si="18"/>
        <v>u</v>
      </c>
      <c r="F549" s="23" t="str">
        <f>Popis!E554</f>
        <v>un</v>
      </c>
      <c r="G549" s="24" t="s">
        <v>48</v>
      </c>
      <c r="H549" s="25">
        <f t="shared" si="19"/>
        <v>1</v>
      </c>
      <c r="I549" s="26">
        <f>IFERROR(VLOOKUP(C549,kolo1!$C$8:$H$133,6,0),0)</f>
        <v>0</v>
      </c>
      <c r="J549" s="27">
        <f>IFERROR(VLOOKUP(C549,kolo2!$C$8:$H$199,6,0),0)</f>
        <v>0</v>
      </c>
      <c r="K549" s="27">
        <f>IFERROR(VLOOKUP(C549,kolo3!$C$7:$H$169,6,0),0)</f>
        <v>0</v>
      </c>
      <c r="L549" s="27">
        <f>IFERROR(VLOOKUP(C549,kolo4!$C$6:$H$171,6,0),0)</f>
        <v>0</v>
      </c>
      <c r="M549" s="27">
        <f>IFERROR(VLOOKUP(C549,kolo5!$C$6:$H$150,6,0),0)</f>
        <v>0</v>
      </c>
      <c r="N549" s="27">
        <f>IFERROR(VLOOKUP(C549,kolo6!$C$6:$H$153,6,0),0)</f>
        <v>0</v>
      </c>
      <c r="O549" s="27">
        <f>IFERROR(VLOOKUP(C549,kolo7!$C$6:$H$64,6,0),0)</f>
        <v>0</v>
      </c>
      <c r="P549" s="28">
        <f>IFERROR(VLOOKUP(C549,kolo8!$C$6:$H$134,6,0),0)</f>
        <v>0</v>
      </c>
      <c r="Q549" s="29">
        <f t="array" ref="Q549">SUM(LARGE(I549:P549,{1,2,3,4,5}))</f>
        <v>0</v>
      </c>
      <c r="R549" s="30">
        <f>IFERROR(VLOOKUP(C549,kolo9!$C$6:$H$200,6,0),0)</f>
        <v>0</v>
      </c>
      <c r="S549" s="27">
        <f>IFERROR(VLOOKUP(C549,kolo10!$C$6:$H$103,6,0),0)</f>
        <v>0</v>
      </c>
      <c r="T549" s="27">
        <f>IFERROR(VLOOKUP(C549,kolo11!$C$6:$H$154,6,0),0)</f>
        <v>0</v>
      </c>
      <c r="U549" s="31">
        <f>IFERROR(VLOOKUP(C549,kolo12!$C$6:$H$153,6,0),0)</f>
        <v>0</v>
      </c>
      <c r="V549" s="31">
        <f>IFERROR(VLOOKUP(C549,kolo13!$C$6:$H$151,6,0),0)</f>
        <v>0</v>
      </c>
      <c r="W549" s="31">
        <f>IFERROR(VLOOKUP(C549,kolo14!$C$6:$H$137,6,0),0)</f>
        <v>0</v>
      </c>
      <c r="X549" s="31">
        <f>IFERROR(VLOOKUP(C549,kolo15!$C$6:$H$149,6,0),0)</f>
        <v>0</v>
      </c>
      <c r="Y549" s="32">
        <f>IFERROR(VLOOKUP(C549,kolo16!$C$6:$H$155,6,0),0)</f>
        <v>0</v>
      </c>
      <c r="Z549" s="33">
        <f t="array" ref="Z549">SUM(LARGE(R549:Y549,{1,2,3,4,5}))</f>
        <v>0</v>
      </c>
      <c r="AA549" s="30">
        <f>IFERROR(VLOOKUP(C549,kolo17!$C$6:$H$151,6,0),0)</f>
        <v>0</v>
      </c>
      <c r="AB549" s="27">
        <f>IFERROR(VLOOKUP(C549,kolo18!$C$6:$H$157,6,0),0)</f>
        <v>0</v>
      </c>
      <c r="AC549" s="27">
        <f>IFERROR(VLOOKUP(C549,kolo19!$C$6:$H$150,6,0),0)</f>
        <v>0</v>
      </c>
      <c r="AD549" s="31">
        <f>IFERROR(VLOOKUP(C549,kolo20!$C$6:$H$145,6,0),0)</f>
        <v>0</v>
      </c>
      <c r="AE549" s="31">
        <f>IFERROR(VLOOKUP(C549,kolo21!$C$6:$H$152,6,0),0)</f>
        <v>0</v>
      </c>
      <c r="AF549" s="31">
        <f>IFERROR(VLOOKUP(C549,kolo22!$C$6:$H$151,6,0),0)</f>
        <v>0</v>
      </c>
      <c r="AG549" s="31">
        <f>IFERROR(VLOOKUP(C549,kolo23!$C$6:$H$118,6,0),0)</f>
        <v>0</v>
      </c>
      <c r="AH549" s="32">
        <f>IFERROR(VLOOKUP(C549,kolo24!$C$6:$H$143,6,0),0)</f>
        <v>0</v>
      </c>
      <c r="AI549" s="33">
        <f t="array" ref="AI549">SUM(LARGE(AA549:AH549,{1,2,3,4,5}))</f>
        <v>0</v>
      </c>
      <c r="AJ549" s="30">
        <f>IFERROR(VLOOKUP(C549,kolo25!$C$6:$H$200,6,0),0)</f>
        <v>0</v>
      </c>
      <c r="AK549" s="27">
        <f>IFERROR(VLOOKUP(C549,kolo26!$C$6:$H$200,6,0),0)</f>
        <v>0</v>
      </c>
      <c r="AL549" s="27">
        <f>IFERROR(VLOOKUP(C549,kolo27!$C$6:$H$200,6,0),0)</f>
        <v>0</v>
      </c>
      <c r="AM549" s="31">
        <f>IFERROR(VLOOKUP(C549,kolo28!$C$6:$H$200,6,0),0)</f>
        <v>0</v>
      </c>
      <c r="AN549" s="31">
        <f>IFERROR(VLOOKUP(C549,kolo29!$C$6:$H$159,6,0),0)</f>
        <v>0</v>
      </c>
      <c r="AO549" s="31">
        <f>IFERROR(VLOOKUP(C549,kolo30!$C$6:$H$75,6,0),0)</f>
        <v>0</v>
      </c>
      <c r="AP549" s="31">
        <f>IFERROR(VLOOKUP(C549,kolo31!$C$6:$H$118,6,0),0)</f>
        <v>0</v>
      </c>
      <c r="AQ549" s="34">
        <f>IFERROR(VLOOKUP(C549,kolo32!$C$6:$H$200,6,0),0)</f>
        <v>0</v>
      </c>
      <c r="AR549" s="35">
        <f t="array" ref="AR549">SUM(LARGE(AJ549:AQ549,{1,2,3,4,5}))</f>
        <v>0</v>
      </c>
      <c r="AS549" s="36">
        <f t="shared" si="20"/>
        <v>0</v>
      </c>
    </row>
    <row r="550" spans="1:45" ht="20.399999999999999" hidden="1">
      <c r="A550" s="18">
        <f t="shared" si="17"/>
        <v>1</v>
      </c>
      <c r="B550" s="19" t="s">
        <v>47</v>
      </c>
      <c r="C550" s="20">
        <f>Popis!A555</f>
        <v>0</v>
      </c>
      <c r="D550" s="21">
        <f>Popis!B555</f>
        <v>0</v>
      </c>
      <c r="E550" s="22" t="str">
        <f t="shared" si="18"/>
        <v>u</v>
      </c>
      <c r="F550" s="23" t="str">
        <f>Popis!E555</f>
        <v>un</v>
      </c>
      <c r="G550" s="24" t="s">
        <v>48</v>
      </c>
      <c r="H550" s="25">
        <f t="shared" si="19"/>
        <v>1</v>
      </c>
      <c r="I550" s="26">
        <f>IFERROR(VLOOKUP(C550,kolo1!$C$8:$H$133,6,0),0)</f>
        <v>0</v>
      </c>
      <c r="J550" s="27">
        <f>IFERROR(VLOOKUP(C550,kolo2!$C$8:$H$199,6,0),0)</f>
        <v>0</v>
      </c>
      <c r="K550" s="27">
        <f>IFERROR(VLOOKUP(C550,kolo3!$C$7:$H$169,6,0),0)</f>
        <v>0</v>
      </c>
      <c r="L550" s="27">
        <f>IFERROR(VLOOKUP(C550,kolo4!$C$6:$H$171,6,0),0)</f>
        <v>0</v>
      </c>
      <c r="M550" s="27">
        <f>IFERROR(VLOOKUP(C550,kolo5!$C$6:$H$150,6,0),0)</f>
        <v>0</v>
      </c>
      <c r="N550" s="27">
        <f>IFERROR(VLOOKUP(C550,kolo6!$C$6:$H$153,6,0),0)</f>
        <v>0</v>
      </c>
      <c r="O550" s="27">
        <f>IFERROR(VLOOKUP(C550,kolo7!$C$6:$H$64,6,0),0)</f>
        <v>0</v>
      </c>
      <c r="P550" s="28">
        <f>IFERROR(VLOOKUP(C550,kolo8!$C$6:$H$134,6,0),0)</f>
        <v>0</v>
      </c>
      <c r="Q550" s="29">
        <f t="array" ref="Q550">SUM(LARGE(I550:P550,{1,2,3,4,5}))</f>
        <v>0</v>
      </c>
      <c r="R550" s="30">
        <f>IFERROR(VLOOKUP(C550,kolo9!$C$6:$H$200,6,0),0)</f>
        <v>0</v>
      </c>
      <c r="S550" s="27">
        <f>IFERROR(VLOOKUP(C550,kolo10!$C$6:$H$103,6,0),0)</f>
        <v>0</v>
      </c>
      <c r="T550" s="27">
        <f>IFERROR(VLOOKUP(C550,kolo11!$C$6:$H$154,6,0),0)</f>
        <v>0</v>
      </c>
      <c r="U550" s="31">
        <f>IFERROR(VLOOKUP(C550,kolo12!$C$6:$H$153,6,0),0)</f>
        <v>0</v>
      </c>
      <c r="V550" s="31">
        <f>IFERROR(VLOOKUP(C550,kolo13!$C$6:$H$151,6,0),0)</f>
        <v>0</v>
      </c>
      <c r="W550" s="31">
        <f>IFERROR(VLOOKUP(C550,kolo14!$C$6:$H$137,6,0),0)</f>
        <v>0</v>
      </c>
      <c r="X550" s="31">
        <f>IFERROR(VLOOKUP(C550,kolo15!$C$6:$H$149,6,0),0)</f>
        <v>0</v>
      </c>
      <c r="Y550" s="32">
        <f>IFERROR(VLOOKUP(C550,kolo16!$C$6:$H$155,6,0),0)</f>
        <v>0</v>
      </c>
      <c r="Z550" s="33">
        <f t="array" ref="Z550">SUM(LARGE(R550:Y550,{1,2,3,4,5}))</f>
        <v>0</v>
      </c>
      <c r="AA550" s="30">
        <f>IFERROR(VLOOKUP(C550,kolo17!$C$6:$H$151,6,0),0)</f>
        <v>0</v>
      </c>
      <c r="AB550" s="27">
        <f>IFERROR(VLOOKUP(C550,kolo18!$C$6:$H$157,6,0),0)</f>
        <v>0</v>
      </c>
      <c r="AC550" s="27">
        <f>IFERROR(VLOOKUP(C550,kolo19!$C$6:$H$150,6,0),0)</f>
        <v>0</v>
      </c>
      <c r="AD550" s="31">
        <f>IFERROR(VLOOKUP(C550,kolo20!$C$6:$H$145,6,0),0)</f>
        <v>0</v>
      </c>
      <c r="AE550" s="31">
        <f>IFERROR(VLOOKUP(C550,kolo21!$C$6:$H$152,6,0),0)</f>
        <v>0</v>
      </c>
      <c r="AF550" s="31">
        <f>IFERROR(VLOOKUP(C550,kolo22!$C$6:$H$151,6,0),0)</f>
        <v>0</v>
      </c>
      <c r="AG550" s="31">
        <f>IFERROR(VLOOKUP(C550,kolo23!$C$6:$H$118,6,0),0)</f>
        <v>0</v>
      </c>
      <c r="AH550" s="32">
        <f>IFERROR(VLOOKUP(C550,kolo24!$C$6:$H$143,6,0),0)</f>
        <v>0</v>
      </c>
      <c r="AI550" s="33">
        <f t="array" ref="AI550">SUM(LARGE(AA550:AH550,{1,2,3,4,5}))</f>
        <v>0</v>
      </c>
      <c r="AJ550" s="30">
        <f>IFERROR(VLOOKUP(C550,kolo25!$C$6:$H$200,6,0),0)</f>
        <v>0</v>
      </c>
      <c r="AK550" s="27">
        <f>IFERROR(VLOOKUP(C550,kolo26!$C$6:$H$200,6,0),0)</f>
        <v>0</v>
      </c>
      <c r="AL550" s="27">
        <f>IFERROR(VLOOKUP(C550,kolo27!$C$6:$H$200,6,0),0)</f>
        <v>0</v>
      </c>
      <c r="AM550" s="31">
        <f>IFERROR(VLOOKUP(C550,kolo28!$C$6:$H$200,6,0),0)</f>
        <v>0</v>
      </c>
      <c r="AN550" s="31">
        <f>IFERROR(VLOOKUP(C550,kolo29!$C$6:$H$159,6,0),0)</f>
        <v>0</v>
      </c>
      <c r="AO550" s="31">
        <f>IFERROR(VLOOKUP(C550,kolo30!$C$6:$H$75,6,0),0)</f>
        <v>0</v>
      </c>
      <c r="AP550" s="31">
        <f>IFERROR(VLOOKUP(C550,kolo31!$C$6:$H$118,6,0),0)</f>
        <v>0</v>
      </c>
      <c r="AQ550" s="34">
        <f>IFERROR(VLOOKUP(C550,kolo32!$C$6:$H$200,6,0),0)</f>
        <v>0</v>
      </c>
      <c r="AR550" s="35">
        <f t="array" ref="AR550">SUM(LARGE(AJ550:AQ550,{1,2,3,4,5}))</f>
        <v>0</v>
      </c>
      <c r="AS550" s="36">
        <f t="shared" si="20"/>
        <v>0</v>
      </c>
    </row>
    <row r="551" spans="1:45" ht="20.399999999999999" hidden="1">
      <c r="A551" s="18">
        <f t="shared" si="17"/>
        <v>1</v>
      </c>
      <c r="B551" s="19" t="s">
        <v>47</v>
      </c>
      <c r="C551" s="20">
        <f>Popis!A556</f>
        <v>0</v>
      </c>
      <c r="D551" s="21">
        <f>Popis!B556</f>
        <v>0</v>
      </c>
      <c r="E551" s="22" t="str">
        <f t="shared" si="18"/>
        <v>u</v>
      </c>
      <c r="F551" s="23" t="str">
        <f>Popis!E556</f>
        <v>un</v>
      </c>
      <c r="G551" s="24" t="s">
        <v>48</v>
      </c>
      <c r="H551" s="25">
        <f t="shared" si="19"/>
        <v>1</v>
      </c>
      <c r="I551" s="26">
        <f>IFERROR(VLOOKUP(C551,kolo1!$C$8:$H$133,6,0),0)</f>
        <v>0</v>
      </c>
      <c r="J551" s="27">
        <f>IFERROR(VLOOKUP(C551,kolo2!$C$8:$H$199,6,0),0)</f>
        <v>0</v>
      </c>
      <c r="K551" s="27">
        <f>IFERROR(VLOOKUP(C551,kolo3!$C$7:$H$169,6,0),0)</f>
        <v>0</v>
      </c>
      <c r="L551" s="27">
        <f>IFERROR(VLOOKUP(C551,kolo4!$C$6:$H$171,6,0),0)</f>
        <v>0</v>
      </c>
      <c r="M551" s="27">
        <f>IFERROR(VLOOKUP(C551,kolo5!$C$6:$H$150,6,0),0)</f>
        <v>0</v>
      </c>
      <c r="N551" s="27">
        <f>IFERROR(VLOOKUP(C551,kolo6!$C$6:$H$153,6,0),0)</f>
        <v>0</v>
      </c>
      <c r="O551" s="27">
        <f>IFERROR(VLOOKUP(C551,kolo7!$C$6:$H$64,6,0),0)</f>
        <v>0</v>
      </c>
      <c r="P551" s="28">
        <f>IFERROR(VLOOKUP(C551,kolo8!$C$6:$H$134,6,0),0)</f>
        <v>0</v>
      </c>
      <c r="Q551" s="29">
        <f t="array" ref="Q551">SUM(LARGE(I551:P551,{1,2,3,4,5}))</f>
        <v>0</v>
      </c>
      <c r="R551" s="30">
        <f>IFERROR(VLOOKUP(C551,kolo9!$C$6:$H$200,6,0),0)</f>
        <v>0</v>
      </c>
      <c r="S551" s="27">
        <f>IFERROR(VLOOKUP(C551,kolo10!$C$6:$H$103,6,0),0)</f>
        <v>0</v>
      </c>
      <c r="T551" s="27">
        <f>IFERROR(VLOOKUP(C551,kolo11!$C$6:$H$154,6,0),0)</f>
        <v>0</v>
      </c>
      <c r="U551" s="31">
        <f>IFERROR(VLOOKUP(C551,kolo12!$C$6:$H$153,6,0),0)</f>
        <v>0</v>
      </c>
      <c r="V551" s="31">
        <f>IFERROR(VLOOKUP(C551,kolo13!$C$6:$H$151,6,0),0)</f>
        <v>0</v>
      </c>
      <c r="W551" s="31">
        <f>IFERROR(VLOOKUP(C551,kolo14!$C$6:$H$137,6,0),0)</f>
        <v>0</v>
      </c>
      <c r="X551" s="31">
        <f>IFERROR(VLOOKUP(C551,kolo15!$C$6:$H$149,6,0),0)</f>
        <v>0</v>
      </c>
      <c r="Y551" s="32">
        <f>IFERROR(VLOOKUP(C551,kolo16!$C$6:$H$155,6,0),0)</f>
        <v>0</v>
      </c>
      <c r="Z551" s="33">
        <f t="array" ref="Z551">SUM(LARGE(R551:Y551,{1,2,3,4,5}))</f>
        <v>0</v>
      </c>
      <c r="AA551" s="30">
        <f>IFERROR(VLOOKUP(C551,kolo17!$C$6:$H$151,6,0),0)</f>
        <v>0</v>
      </c>
      <c r="AB551" s="27">
        <f>IFERROR(VLOOKUP(C551,kolo18!$C$6:$H$157,6,0),0)</f>
        <v>0</v>
      </c>
      <c r="AC551" s="27">
        <f>IFERROR(VLOOKUP(C551,kolo19!$C$6:$H$150,6,0),0)</f>
        <v>0</v>
      </c>
      <c r="AD551" s="31">
        <f>IFERROR(VLOOKUP(C551,kolo20!$C$6:$H$145,6,0),0)</f>
        <v>0</v>
      </c>
      <c r="AE551" s="31">
        <f>IFERROR(VLOOKUP(C551,kolo21!$C$6:$H$152,6,0),0)</f>
        <v>0</v>
      </c>
      <c r="AF551" s="31">
        <f>IFERROR(VLOOKUP(C551,kolo22!$C$6:$H$151,6,0),0)</f>
        <v>0</v>
      </c>
      <c r="AG551" s="31">
        <f>IFERROR(VLOOKUP(C551,kolo23!$C$6:$H$118,6,0),0)</f>
        <v>0</v>
      </c>
      <c r="AH551" s="32">
        <f>IFERROR(VLOOKUP(C551,kolo24!$C$6:$H$143,6,0),0)</f>
        <v>0</v>
      </c>
      <c r="AI551" s="33">
        <f t="array" ref="AI551">SUM(LARGE(AA551:AH551,{1,2,3,4,5}))</f>
        <v>0</v>
      </c>
      <c r="AJ551" s="30">
        <f>IFERROR(VLOOKUP(C551,kolo25!$C$6:$H$200,6,0),0)</f>
        <v>0</v>
      </c>
      <c r="AK551" s="27">
        <f>IFERROR(VLOOKUP(C551,kolo26!$C$6:$H$200,6,0),0)</f>
        <v>0</v>
      </c>
      <c r="AL551" s="27">
        <f>IFERROR(VLOOKUP(C551,kolo27!$C$6:$H$200,6,0),0)</f>
        <v>0</v>
      </c>
      <c r="AM551" s="31">
        <f>IFERROR(VLOOKUP(C551,kolo28!$C$6:$H$200,6,0),0)</f>
        <v>0</v>
      </c>
      <c r="AN551" s="31">
        <f>IFERROR(VLOOKUP(C551,kolo29!$C$6:$H$159,6,0),0)</f>
        <v>0</v>
      </c>
      <c r="AO551" s="31">
        <f>IFERROR(VLOOKUP(C551,kolo30!$C$6:$H$75,6,0),0)</f>
        <v>0</v>
      </c>
      <c r="AP551" s="31">
        <f>IFERROR(VLOOKUP(C551,kolo31!$C$6:$H$118,6,0),0)</f>
        <v>0</v>
      </c>
      <c r="AQ551" s="34">
        <f>IFERROR(VLOOKUP(C551,kolo32!$C$6:$H$200,6,0),0)</f>
        <v>0</v>
      </c>
      <c r="AR551" s="35">
        <f t="array" ref="AR551">SUM(LARGE(AJ551:AQ551,{1,2,3,4,5}))</f>
        <v>0</v>
      </c>
      <c r="AS551" s="36">
        <f t="shared" si="20"/>
        <v>0</v>
      </c>
    </row>
    <row r="552" spans="1:45" ht="20.399999999999999" hidden="1">
      <c r="A552" s="18">
        <f t="shared" si="17"/>
        <v>1</v>
      </c>
      <c r="B552" s="19" t="s">
        <v>47</v>
      </c>
      <c r="C552" s="20">
        <f>Popis!A557</f>
        <v>0</v>
      </c>
      <c r="D552" s="21">
        <f>Popis!B557</f>
        <v>0</v>
      </c>
      <c r="E552" s="22" t="str">
        <f t="shared" si="18"/>
        <v>u</v>
      </c>
      <c r="F552" s="23" t="str">
        <f>Popis!E557</f>
        <v>un</v>
      </c>
      <c r="G552" s="24" t="s">
        <v>48</v>
      </c>
      <c r="H552" s="25">
        <f t="shared" si="19"/>
        <v>1</v>
      </c>
      <c r="I552" s="26">
        <f>IFERROR(VLOOKUP(C552,kolo1!$C$8:$H$133,6,0),0)</f>
        <v>0</v>
      </c>
      <c r="J552" s="27">
        <f>IFERROR(VLOOKUP(C552,kolo2!$C$8:$H$199,6,0),0)</f>
        <v>0</v>
      </c>
      <c r="K552" s="27">
        <f>IFERROR(VLOOKUP(C552,kolo3!$C$7:$H$169,6,0),0)</f>
        <v>0</v>
      </c>
      <c r="L552" s="27">
        <f>IFERROR(VLOOKUP(C552,kolo4!$C$6:$H$171,6,0),0)</f>
        <v>0</v>
      </c>
      <c r="M552" s="27">
        <f>IFERROR(VLOOKUP(C552,kolo5!$C$6:$H$150,6,0),0)</f>
        <v>0</v>
      </c>
      <c r="N552" s="27">
        <f>IFERROR(VLOOKUP(C552,kolo6!$C$6:$H$153,6,0),0)</f>
        <v>0</v>
      </c>
      <c r="O552" s="27">
        <f>IFERROR(VLOOKUP(C552,kolo7!$C$6:$H$64,6,0),0)</f>
        <v>0</v>
      </c>
      <c r="P552" s="28">
        <f>IFERROR(VLOOKUP(C552,kolo8!$C$6:$H$134,6,0),0)</f>
        <v>0</v>
      </c>
      <c r="Q552" s="29">
        <f t="array" ref="Q552">SUM(LARGE(I552:P552,{1,2,3,4,5}))</f>
        <v>0</v>
      </c>
      <c r="R552" s="30">
        <f>IFERROR(VLOOKUP(C552,kolo9!$C$6:$H$200,6,0),0)</f>
        <v>0</v>
      </c>
      <c r="S552" s="27">
        <f>IFERROR(VLOOKUP(C552,kolo10!$C$6:$H$103,6,0),0)</f>
        <v>0</v>
      </c>
      <c r="T552" s="27">
        <f>IFERROR(VLOOKUP(C552,kolo11!$C$6:$H$154,6,0),0)</f>
        <v>0</v>
      </c>
      <c r="U552" s="31">
        <f>IFERROR(VLOOKUP(C552,kolo12!$C$6:$H$153,6,0),0)</f>
        <v>0</v>
      </c>
      <c r="V552" s="31">
        <f>IFERROR(VLOOKUP(C552,kolo13!$C$6:$H$151,6,0),0)</f>
        <v>0</v>
      </c>
      <c r="W552" s="31">
        <f>IFERROR(VLOOKUP(C552,kolo14!$C$6:$H$137,6,0),0)</f>
        <v>0</v>
      </c>
      <c r="X552" s="31">
        <f>IFERROR(VLOOKUP(C552,kolo15!$C$6:$H$149,6,0),0)</f>
        <v>0</v>
      </c>
      <c r="Y552" s="32">
        <f>IFERROR(VLOOKUP(C552,kolo16!$C$6:$H$155,6,0),0)</f>
        <v>0</v>
      </c>
      <c r="Z552" s="33">
        <f t="array" ref="Z552">SUM(LARGE(R552:Y552,{1,2,3,4,5}))</f>
        <v>0</v>
      </c>
      <c r="AA552" s="30">
        <f>IFERROR(VLOOKUP(C552,kolo17!$C$6:$H$151,6,0),0)</f>
        <v>0</v>
      </c>
      <c r="AB552" s="27">
        <f>IFERROR(VLOOKUP(C552,kolo18!$C$6:$H$157,6,0),0)</f>
        <v>0</v>
      </c>
      <c r="AC552" s="27">
        <f>IFERROR(VLOOKUP(C552,kolo19!$C$6:$H$150,6,0),0)</f>
        <v>0</v>
      </c>
      <c r="AD552" s="31">
        <f>IFERROR(VLOOKUP(C552,kolo20!$C$6:$H$145,6,0),0)</f>
        <v>0</v>
      </c>
      <c r="AE552" s="31">
        <f>IFERROR(VLOOKUP(C552,kolo21!$C$6:$H$152,6,0),0)</f>
        <v>0</v>
      </c>
      <c r="AF552" s="31">
        <f>IFERROR(VLOOKUP(C552,kolo22!$C$6:$H$151,6,0),0)</f>
        <v>0</v>
      </c>
      <c r="AG552" s="31">
        <f>IFERROR(VLOOKUP(C552,kolo23!$C$6:$H$118,6,0),0)</f>
        <v>0</v>
      </c>
      <c r="AH552" s="32">
        <f>IFERROR(VLOOKUP(C552,kolo24!$C$6:$H$143,6,0),0)</f>
        <v>0</v>
      </c>
      <c r="AI552" s="33">
        <f t="array" ref="AI552">SUM(LARGE(AA552:AH552,{1,2,3,4,5}))</f>
        <v>0</v>
      </c>
      <c r="AJ552" s="30">
        <f>IFERROR(VLOOKUP(C552,kolo25!$C$6:$H$200,6,0),0)</f>
        <v>0</v>
      </c>
      <c r="AK552" s="27">
        <f>IFERROR(VLOOKUP(C552,kolo26!$C$6:$H$200,6,0),0)</f>
        <v>0</v>
      </c>
      <c r="AL552" s="27">
        <f>IFERROR(VLOOKUP(C552,kolo27!$C$6:$H$200,6,0),0)</f>
        <v>0</v>
      </c>
      <c r="AM552" s="31">
        <f>IFERROR(VLOOKUP(C552,kolo28!$C$6:$H$200,6,0),0)</f>
        <v>0</v>
      </c>
      <c r="AN552" s="31">
        <f>IFERROR(VLOOKUP(C552,kolo29!$C$6:$H$159,6,0),0)</f>
        <v>0</v>
      </c>
      <c r="AO552" s="31">
        <f>IFERROR(VLOOKUP(C552,kolo30!$C$6:$H$75,6,0),0)</f>
        <v>0</v>
      </c>
      <c r="AP552" s="31">
        <f>IFERROR(VLOOKUP(C552,kolo31!$C$6:$H$118,6,0),0)</f>
        <v>0</v>
      </c>
      <c r="AQ552" s="34">
        <f>IFERROR(VLOOKUP(C552,kolo32!$C$6:$H$200,6,0),0)</f>
        <v>0</v>
      </c>
      <c r="AR552" s="35">
        <f t="array" ref="AR552">SUM(LARGE(AJ552:AQ552,{1,2,3,4,5}))</f>
        <v>0</v>
      </c>
      <c r="AS552" s="36">
        <f t="shared" si="20"/>
        <v>0</v>
      </c>
    </row>
    <row r="553" spans="1:45" ht="20.399999999999999" hidden="1">
      <c r="A553" s="18">
        <f t="shared" si="17"/>
        <v>1</v>
      </c>
      <c r="B553" s="19" t="s">
        <v>47</v>
      </c>
      <c r="C553" s="20">
        <f>Popis!A558</f>
        <v>0</v>
      </c>
      <c r="D553" s="21">
        <f>Popis!B558</f>
        <v>0</v>
      </c>
      <c r="E553" s="22" t="str">
        <f t="shared" si="18"/>
        <v>u</v>
      </c>
      <c r="F553" s="23" t="str">
        <f>Popis!E558</f>
        <v>un</v>
      </c>
      <c r="G553" s="24" t="s">
        <v>48</v>
      </c>
      <c r="H553" s="25">
        <f t="shared" si="19"/>
        <v>1</v>
      </c>
      <c r="I553" s="26">
        <f>IFERROR(VLOOKUP(C553,kolo1!$C$8:$H$133,6,0),0)</f>
        <v>0</v>
      </c>
      <c r="J553" s="27">
        <f>IFERROR(VLOOKUP(C553,kolo2!$C$8:$H$199,6,0),0)</f>
        <v>0</v>
      </c>
      <c r="K553" s="27">
        <f>IFERROR(VLOOKUP(C553,kolo3!$C$7:$H$169,6,0),0)</f>
        <v>0</v>
      </c>
      <c r="L553" s="27">
        <f>IFERROR(VLOOKUP(C553,kolo4!$C$6:$H$171,6,0),0)</f>
        <v>0</v>
      </c>
      <c r="M553" s="27">
        <f>IFERROR(VLOOKUP(C553,kolo5!$C$6:$H$150,6,0),0)</f>
        <v>0</v>
      </c>
      <c r="N553" s="27">
        <f>IFERROR(VLOOKUP(C553,kolo6!$C$6:$H$153,6,0),0)</f>
        <v>0</v>
      </c>
      <c r="O553" s="27">
        <f>IFERROR(VLOOKUP(C553,kolo7!$C$6:$H$64,6,0),0)</f>
        <v>0</v>
      </c>
      <c r="P553" s="28">
        <f>IFERROR(VLOOKUP(C553,kolo8!$C$6:$H$134,6,0),0)</f>
        <v>0</v>
      </c>
      <c r="Q553" s="29">
        <f t="array" ref="Q553">SUM(LARGE(I553:P553,{1,2,3,4,5}))</f>
        <v>0</v>
      </c>
      <c r="R553" s="30">
        <f>IFERROR(VLOOKUP(C553,kolo9!$C$6:$H$200,6,0),0)</f>
        <v>0</v>
      </c>
      <c r="S553" s="27">
        <f>IFERROR(VLOOKUP(C553,kolo10!$C$6:$H$103,6,0),0)</f>
        <v>0</v>
      </c>
      <c r="T553" s="27">
        <f>IFERROR(VLOOKUP(C553,kolo11!$C$6:$H$154,6,0),0)</f>
        <v>0</v>
      </c>
      <c r="U553" s="31">
        <f>IFERROR(VLOOKUP(C553,kolo12!$C$6:$H$153,6,0),0)</f>
        <v>0</v>
      </c>
      <c r="V553" s="31">
        <f>IFERROR(VLOOKUP(C553,kolo13!$C$6:$H$151,6,0),0)</f>
        <v>0</v>
      </c>
      <c r="W553" s="31">
        <f>IFERROR(VLOOKUP(C553,kolo14!$C$6:$H$137,6,0),0)</f>
        <v>0</v>
      </c>
      <c r="X553" s="31">
        <f>IFERROR(VLOOKUP(C553,kolo15!$C$6:$H$149,6,0),0)</f>
        <v>0</v>
      </c>
      <c r="Y553" s="32">
        <f>IFERROR(VLOOKUP(C553,kolo16!$C$6:$H$155,6,0),0)</f>
        <v>0</v>
      </c>
      <c r="Z553" s="33">
        <f t="array" ref="Z553">SUM(LARGE(R553:Y553,{1,2,3,4,5}))</f>
        <v>0</v>
      </c>
      <c r="AA553" s="30">
        <f>IFERROR(VLOOKUP(C553,kolo17!$C$6:$H$151,6,0),0)</f>
        <v>0</v>
      </c>
      <c r="AB553" s="27">
        <f>IFERROR(VLOOKUP(C553,kolo18!$C$6:$H$157,6,0),0)</f>
        <v>0</v>
      </c>
      <c r="AC553" s="27">
        <f>IFERROR(VLOOKUP(C553,kolo19!$C$6:$H$150,6,0),0)</f>
        <v>0</v>
      </c>
      <c r="AD553" s="31">
        <f>IFERROR(VLOOKUP(C553,kolo20!$C$6:$H$145,6,0),0)</f>
        <v>0</v>
      </c>
      <c r="AE553" s="31">
        <f>IFERROR(VLOOKUP(C553,kolo21!$C$6:$H$152,6,0),0)</f>
        <v>0</v>
      </c>
      <c r="AF553" s="31">
        <f>IFERROR(VLOOKUP(C553,kolo22!$C$6:$H$151,6,0),0)</f>
        <v>0</v>
      </c>
      <c r="AG553" s="31">
        <f>IFERROR(VLOOKUP(C553,kolo23!$C$6:$H$118,6,0),0)</f>
        <v>0</v>
      </c>
      <c r="AH553" s="32">
        <f>IFERROR(VLOOKUP(C553,kolo24!$C$6:$H$143,6,0),0)</f>
        <v>0</v>
      </c>
      <c r="AI553" s="33">
        <f t="array" ref="AI553">SUM(LARGE(AA553:AH553,{1,2,3,4,5}))</f>
        <v>0</v>
      </c>
      <c r="AJ553" s="30">
        <f>IFERROR(VLOOKUP(C553,kolo25!$C$6:$H$200,6,0),0)</f>
        <v>0</v>
      </c>
      <c r="AK553" s="27">
        <f>IFERROR(VLOOKUP(C553,kolo26!$C$6:$H$200,6,0),0)</f>
        <v>0</v>
      </c>
      <c r="AL553" s="27">
        <f>IFERROR(VLOOKUP(C553,kolo27!$C$6:$H$200,6,0),0)</f>
        <v>0</v>
      </c>
      <c r="AM553" s="31">
        <f>IFERROR(VLOOKUP(C553,kolo28!$C$6:$H$200,6,0),0)</f>
        <v>0</v>
      </c>
      <c r="AN553" s="31">
        <f>IFERROR(VLOOKUP(C553,kolo29!$C$6:$H$159,6,0),0)</f>
        <v>0</v>
      </c>
      <c r="AO553" s="31">
        <f>IFERROR(VLOOKUP(C553,kolo30!$C$6:$H$75,6,0),0)</f>
        <v>0</v>
      </c>
      <c r="AP553" s="31">
        <f>IFERROR(VLOOKUP(C553,kolo31!$C$6:$H$118,6,0),0)</f>
        <v>0</v>
      </c>
      <c r="AQ553" s="34">
        <f>IFERROR(VLOOKUP(C553,kolo32!$C$6:$H$200,6,0),0)</f>
        <v>0</v>
      </c>
      <c r="AR553" s="35">
        <f t="array" ref="AR553">SUM(LARGE(AJ553:AQ553,{1,2,3,4,5}))</f>
        <v>0</v>
      </c>
      <c r="AS553" s="36">
        <f t="shared" si="20"/>
        <v>0</v>
      </c>
    </row>
    <row r="554" spans="1:45" ht="20.399999999999999" hidden="1">
      <c r="A554" s="18">
        <f t="shared" si="17"/>
        <v>1</v>
      </c>
      <c r="B554" s="19" t="s">
        <v>47</v>
      </c>
      <c r="C554" s="20">
        <f>Popis!A559</f>
        <v>0</v>
      </c>
      <c r="D554" s="21">
        <f>Popis!B559</f>
        <v>0</v>
      </c>
      <c r="E554" s="22" t="str">
        <f t="shared" si="18"/>
        <v>u</v>
      </c>
      <c r="F554" s="23" t="str">
        <f>Popis!E559</f>
        <v>un</v>
      </c>
      <c r="G554" s="24" t="s">
        <v>48</v>
      </c>
      <c r="H554" s="25">
        <f t="shared" si="19"/>
        <v>1</v>
      </c>
      <c r="I554" s="26">
        <f>IFERROR(VLOOKUP(C554,kolo1!$C$8:$H$133,6,0),0)</f>
        <v>0</v>
      </c>
      <c r="J554" s="27">
        <f>IFERROR(VLOOKUP(C554,kolo2!$C$8:$H$199,6,0),0)</f>
        <v>0</v>
      </c>
      <c r="K554" s="27">
        <f>IFERROR(VLOOKUP(C554,kolo3!$C$7:$H$169,6,0),0)</f>
        <v>0</v>
      </c>
      <c r="L554" s="27">
        <f>IFERROR(VLOOKUP(C554,kolo4!$C$6:$H$171,6,0),0)</f>
        <v>0</v>
      </c>
      <c r="M554" s="27">
        <f>IFERROR(VLOOKUP(C554,kolo5!$C$6:$H$150,6,0),0)</f>
        <v>0</v>
      </c>
      <c r="N554" s="27">
        <f>IFERROR(VLOOKUP(C554,kolo6!$C$6:$H$153,6,0),0)</f>
        <v>0</v>
      </c>
      <c r="O554" s="27">
        <f>IFERROR(VLOOKUP(C554,kolo7!$C$6:$H$64,6,0),0)</f>
        <v>0</v>
      </c>
      <c r="P554" s="28">
        <f>IFERROR(VLOOKUP(C554,kolo8!$C$6:$H$134,6,0),0)</f>
        <v>0</v>
      </c>
      <c r="Q554" s="29">
        <f t="array" ref="Q554">SUM(LARGE(I554:P554,{1,2,3,4,5}))</f>
        <v>0</v>
      </c>
      <c r="R554" s="30">
        <f>IFERROR(VLOOKUP(C554,kolo9!$C$6:$H$200,6,0),0)</f>
        <v>0</v>
      </c>
      <c r="S554" s="27">
        <f>IFERROR(VLOOKUP(C554,kolo10!$C$6:$H$103,6,0),0)</f>
        <v>0</v>
      </c>
      <c r="T554" s="27">
        <f>IFERROR(VLOOKUP(C554,kolo11!$C$6:$H$154,6,0),0)</f>
        <v>0</v>
      </c>
      <c r="U554" s="31">
        <f>IFERROR(VLOOKUP(C554,kolo12!$C$6:$H$153,6,0),0)</f>
        <v>0</v>
      </c>
      <c r="V554" s="31">
        <f>IFERROR(VLOOKUP(C554,kolo13!$C$6:$H$151,6,0),0)</f>
        <v>0</v>
      </c>
      <c r="W554" s="31">
        <f>IFERROR(VLOOKUP(C554,kolo14!$C$6:$H$137,6,0),0)</f>
        <v>0</v>
      </c>
      <c r="X554" s="31">
        <f>IFERROR(VLOOKUP(C554,kolo15!$C$6:$H$149,6,0),0)</f>
        <v>0</v>
      </c>
      <c r="Y554" s="32">
        <f>IFERROR(VLOOKUP(C554,kolo16!$C$6:$H$155,6,0),0)</f>
        <v>0</v>
      </c>
      <c r="Z554" s="33">
        <f t="array" ref="Z554">SUM(LARGE(R554:Y554,{1,2,3,4,5}))</f>
        <v>0</v>
      </c>
      <c r="AA554" s="30">
        <f>IFERROR(VLOOKUP(C554,kolo17!$C$6:$H$151,6,0),0)</f>
        <v>0</v>
      </c>
      <c r="AB554" s="27">
        <f>IFERROR(VLOOKUP(C554,kolo18!$C$6:$H$157,6,0),0)</f>
        <v>0</v>
      </c>
      <c r="AC554" s="27">
        <f>IFERROR(VLOOKUP(C554,kolo19!$C$6:$H$150,6,0),0)</f>
        <v>0</v>
      </c>
      <c r="AD554" s="31">
        <f>IFERROR(VLOOKUP(C554,kolo20!$C$6:$H$145,6,0),0)</f>
        <v>0</v>
      </c>
      <c r="AE554" s="31">
        <f>IFERROR(VLOOKUP(C554,kolo21!$C$6:$H$152,6,0),0)</f>
        <v>0</v>
      </c>
      <c r="AF554" s="31">
        <f>IFERROR(VLOOKUP(C554,kolo22!$C$6:$H$151,6,0),0)</f>
        <v>0</v>
      </c>
      <c r="AG554" s="31">
        <f>IFERROR(VLOOKUP(C554,kolo23!$C$6:$H$118,6,0),0)</f>
        <v>0</v>
      </c>
      <c r="AH554" s="32">
        <f>IFERROR(VLOOKUP(C554,kolo24!$C$6:$H$143,6,0),0)</f>
        <v>0</v>
      </c>
      <c r="AI554" s="33">
        <f t="array" ref="AI554">SUM(LARGE(AA554:AH554,{1,2,3,4,5}))</f>
        <v>0</v>
      </c>
      <c r="AJ554" s="30">
        <f>IFERROR(VLOOKUP(C554,kolo25!$C$6:$H$200,6,0),0)</f>
        <v>0</v>
      </c>
      <c r="AK554" s="27">
        <f>IFERROR(VLOOKUP(C554,kolo26!$C$6:$H$200,6,0),0)</f>
        <v>0</v>
      </c>
      <c r="AL554" s="27">
        <f>IFERROR(VLOOKUP(C554,kolo27!$C$6:$H$200,6,0),0)</f>
        <v>0</v>
      </c>
      <c r="AM554" s="31">
        <f>IFERROR(VLOOKUP(C554,kolo28!$C$6:$H$200,6,0),0)</f>
        <v>0</v>
      </c>
      <c r="AN554" s="31">
        <f>IFERROR(VLOOKUP(C554,kolo29!$C$6:$H$159,6,0),0)</f>
        <v>0</v>
      </c>
      <c r="AO554" s="31">
        <f>IFERROR(VLOOKUP(C554,kolo30!$C$6:$H$75,6,0),0)</f>
        <v>0</v>
      </c>
      <c r="AP554" s="31">
        <f>IFERROR(VLOOKUP(C554,kolo31!$C$6:$H$118,6,0),0)</f>
        <v>0</v>
      </c>
      <c r="AQ554" s="34">
        <f>IFERROR(VLOOKUP(C554,kolo32!$C$6:$H$200,6,0),0)</f>
        <v>0</v>
      </c>
      <c r="AR554" s="35">
        <f t="array" ref="AR554">SUM(LARGE(AJ554:AQ554,{1,2,3,4,5}))</f>
        <v>0</v>
      </c>
      <c r="AS554" s="36">
        <f t="shared" si="20"/>
        <v>0</v>
      </c>
    </row>
    <row r="555" spans="1:45" ht="20.399999999999999" hidden="1">
      <c r="A555" s="18">
        <f t="shared" si="17"/>
        <v>1</v>
      </c>
      <c r="B555" s="19" t="s">
        <v>47</v>
      </c>
      <c r="C555" s="20">
        <f>Popis!A560</f>
        <v>0</v>
      </c>
      <c r="D555" s="21">
        <f>Popis!B560</f>
        <v>0</v>
      </c>
      <c r="E555" s="22" t="str">
        <f t="shared" si="18"/>
        <v>u</v>
      </c>
      <c r="F555" s="23" t="str">
        <f>Popis!E560</f>
        <v>un</v>
      </c>
      <c r="G555" s="24" t="s">
        <v>48</v>
      </c>
      <c r="H555" s="25">
        <f t="shared" si="19"/>
        <v>1</v>
      </c>
      <c r="I555" s="26">
        <f>IFERROR(VLOOKUP(C555,kolo1!$C$8:$H$133,6,0),0)</f>
        <v>0</v>
      </c>
      <c r="J555" s="27">
        <f>IFERROR(VLOOKUP(C555,kolo2!$C$8:$H$199,6,0),0)</f>
        <v>0</v>
      </c>
      <c r="K555" s="27">
        <f>IFERROR(VLOOKUP(C555,kolo3!$C$7:$H$169,6,0),0)</f>
        <v>0</v>
      </c>
      <c r="L555" s="27">
        <f>IFERROR(VLOOKUP(C555,kolo4!$C$6:$H$171,6,0),0)</f>
        <v>0</v>
      </c>
      <c r="M555" s="27">
        <f>IFERROR(VLOOKUP(C555,kolo5!$C$6:$H$150,6,0),0)</f>
        <v>0</v>
      </c>
      <c r="N555" s="27">
        <f>IFERROR(VLOOKUP(C555,kolo6!$C$6:$H$153,6,0),0)</f>
        <v>0</v>
      </c>
      <c r="O555" s="27">
        <f>IFERROR(VLOOKUP(C555,kolo7!$C$6:$H$64,6,0),0)</f>
        <v>0</v>
      </c>
      <c r="P555" s="28">
        <f>IFERROR(VLOOKUP(C555,kolo8!$C$6:$H$134,6,0),0)</f>
        <v>0</v>
      </c>
      <c r="Q555" s="29">
        <f t="array" ref="Q555">SUM(LARGE(I555:P555,{1,2,3,4,5}))</f>
        <v>0</v>
      </c>
      <c r="R555" s="30">
        <f>IFERROR(VLOOKUP(C555,kolo9!$C$6:$H$200,6,0),0)</f>
        <v>0</v>
      </c>
      <c r="S555" s="27">
        <f>IFERROR(VLOOKUP(C555,kolo10!$C$6:$H$103,6,0),0)</f>
        <v>0</v>
      </c>
      <c r="T555" s="27">
        <f>IFERROR(VLOOKUP(C555,kolo11!$C$6:$H$154,6,0),0)</f>
        <v>0</v>
      </c>
      <c r="U555" s="31">
        <f>IFERROR(VLOOKUP(C555,kolo12!$C$6:$H$153,6,0),0)</f>
        <v>0</v>
      </c>
      <c r="V555" s="31">
        <f>IFERROR(VLOOKUP(C555,kolo13!$C$6:$H$151,6,0),0)</f>
        <v>0</v>
      </c>
      <c r="W555" s="31">
        <f>IFERROR(VLOOKUP(C555,kolo14!$C$6:$H$137,6,0),0)</f>
        <v>0</v>
      </c>
      <c r="X555" s="31">
        <f>IFERROR(VLOOKUP(C555,kolo15!$C$6:$H$149,6,0),0)</f>
        <v>0</v>
      </c>
      <c r="Y555" s="32">
        <f>IFERROR(VLOOKUP(C555,kolo16!$C$6:$H$155,6,0),0)</f>
        <v>0</v>
      </c>
      <c r="Z555" s="33">
        <f t="array" ref="Z555">SUM(LARGE(R555:Y555,{1,2,3,4,5}))</f>
        <v>0</v>
      </c>
      <c r="AA555" s="30">
        <f>IFERROR(VLOOKUP(C555,kolo17!$C$6:$H$151,6,0),0)</f>
        <v>0</v>
      </c>
      <c r="AB555" s="27">
        <f>IFERROR(VLOOKUP(C555,kolo18!$C$6:$H$157,6,0),0)</f>
        <v>0</v>
      </c>
      <c r="AC555" s="27">
        <f>IFERROR(VLOOKUP(C555,kolo19!$C$6:$H$150,6,0),0)</f>
        <v>0</v>
      </c>
      <c r="AD555" s="31">
        <f>IFERROR(VLOOKUP(C555,kolo20!$C$6:$H$145,6,0),0)</f>
        <v>0</v>
      </c>
      <c r="AE555" s="31">
        <f>IFERROR(VLOOKUP(C555,kolo21!$C$6:$H$152,6,0),0)</f>
        <v>0</v>
      </c>
      <c r="AF555" s="31">
        <f>IFERROR(VLOOKUP(C555,kolo22!$C$6:$H$151,6,0),0)</f>
        <v>0</v>
      </c>
      <c r="AG555" s="31">
        <f>IFERROR(VLOOKUP(C555,kolo23!$C$6:$H$118,6,0),0)</f>
        <v>0</v>
      </c>
      <c r="AH555" s="32">
        <f>IFERROR(VLOOKUP(C555,kolo24!$C$6:$H$143,6,0),0)</f>
        <v>0</v>
      </c>
      <c r="AI555" s="33">
        <f t="array" ref="AI555">SUM(LARGE(AA555:AH555,{1,2,3,4,5}))</f>
        <v>0</v>
      </c>
      <c r="AJ555" s="30">
        <f>IFERROR(VLOOKUP(C555,kolo25!$C$6:$H$200,6,0),0)</f>
        <v>0</v>
      </c>
      <c r="AK555" s="27">
        <f>IFERROR(VLOOKUP(C555,kolo26!$C$6:$H$200,6,0),0)</f>
        <v>0</v>
      </c>
      <c r="AL555" s="27">
        <f>IFERROR(VLOOKUP(C555,kolo27!$C$6:$H$200,6,0),0)</f>
        <v>0</v>
      </c>
      <c r="AM555" s="31">
        <f>IFERROR(VLOOKUP(C555,kolo28!$C$6:$H$200,6,0),0)</f>
        <v>0</v>
      </c>
      <c r="AN555" s="31">
        <f>IFERROR(VLOOKUP(C555,kolo29!$C$6:$H$159,6,0),0)</f>
        <v>0</v>
      </c>
      <c r="AO555" s="31">
        <f>IFERROR(VLOOKUP(C555,kolo30!$C$6:$H$75,6,0),0)</f>
        <v>0</v>
      </c>
      <c r="AP555" s="31">
        <f>IFERROR(VLOOKUP(C555,kolo31!$C$6:$H$118,6,0),0)</f>
        <v>0</v>
      </c>
      <c r="AQ555" s="34">
        <f>IFERROR(VLOOKUP(C555,kolo32!$C$6:$H$200,6,0),0)</f>
        <v>0</v>
      </c>
      <c r="AR555" s="35">
        <f t="array" ref="AR555">SUM(LARGE(AJ555:AQ555,{1,2,3,4,5}))</f>
        <v>0</v>
      </c>
      <c r="AS555" s="36">
        <f t="shared" si="20"/>
        <v>0</v>
      </c>
    </row>
    <row r="556" spans="1:45" ht="20.399999999999999" hidden="1">
      <c r="A556" s="18">
        <f t="shared" si="17"/>
        <v>1</v>
      </c>
      <c r="B556" s="19" t="s">
        <v>47</v>
      </c>
      <c r="C556" s="20">
        <f>Popis!A561</f>
        <v>0</v>
      </c>
      <c r="D556" s="21">
        <f>Popis!B561</f>
        <v>0</v>
      </c>
      <c r="E556" s="22" t="str">
        <f t="shared" si="18"/>
        <v>u</v>
      </c>
      <c r="F556" s="23" t="str">
        <f>Popis!E561</f>
        <v>un</v>
      </c>
      <c r="G556" s="24" t="s">
        <v>48</v>
      </c>
      <c r="H556" s="25">
        <f t="shared" si="19"/>
        <v>1</v>
      </c>
      <c r="I556" s="26">
        <f>IFERROR(VLOOKUP(C556,kolo1!$C$8:$H$133,6,0),0)</f>
        <v>0</v>
      </c>
      <c r="J556" s="27">
        <f>IFERROR(VLOOKUP(C556,kolo2!$C$8:$H$199,6,0),0)</f>
        <v>0</v>
      </c>
      <c r="K556" s="27">
        <f>IFERROR(VLOOKUP(C556,kolo3!$C$7:$H$169,6,0),0)</f>
        <v>0</v>
      </c>
      <c r="L556" s="27">
        <f>IFERROR(VLOOKUP(C556,kolo4!$C$6:$H$171,6,0),0)</f>
        <v>0</v>
      </c>
      <c r="M556" s="27">
        <f>IFERROR(VLOOKUP(C556,kolo5!$C$6:$H$150,6,0),0)</f>
        <v>0</v>
      </c>
      <c r="N556" s="27">
        <f>IFERROR(VLOOKUP(C556,kolo6!$C$6:$H$153,6,0),0)</f>
        <v>0</v>
      </c>
      <c r="O556" s="27">
        <f>IFERROR(VLOOKUP(C556,kolo7!$C$6:$H$64,6,0),0)</f>
        <v>0</v>
      </c>
      <c r="P556" s="28">
        <f>IFERROR(VLOOKUP(C556,kolo8!$C$6:$H$134,6,0),0)</f>
        <v>0</v>
      </c>
      <c r="Q556" s="29">
        <f t="array" ref="Q556">SUM(LARGE(I556:P556,{1,2,3,4,5}))</f>
        <v>0</v>
      </c>
      <c r="R556" s="30">
        <f>IFERROR(VLOOKUP(C556,kolo9!$C$6:$H$200,6,0),0)</f>
        <v>0</v>
      </c>
      <c r="S556" s="27">
        <f>IFERROR(VLOOKUP(C556,kolo10!$C$6:$H$103,6,0),0)</f>
        <v>0</v>
      </c>
      <c r="T556" s="27">
        <f>IFERROR(VLOOKUP(C556,kolo11!$C$6:$H$154,6,0),0)</f>
        <v>0</v>
      </c>
      <c r="U556" s="31">
        <f>IFERROR(VLOOKUP(C556,kolo12!$C$6:$H$153,6,0),0)</f>
        <v>0</v>
      </c>
      <c r="V556" s="31">
        <f>IFERROR(VLOOKUP(C556,kolo13!$C$6:$H$151,6,0),0)</f>
        <v>0</v>
      </c>
      <c r="W556" s="31">
        <f>IFERROR(VLOOKUP(C556,kolo14!$C$6:$H$137,6,0),0)</f>
        <v>0</v>
      </c>
      <c r="X556" s="31">
        <f>IFERROR(VLOOKUP(C556,kolo15!$C$6:$H$149,6,0),0)</f>
        <v>0</v>
      </c>
      <c r="Y556" s="32">
        <f>IFERROR(VLOOKUP(C556,kolo16!$C$6:$H$155,6,0),0)</f>
        <v>0</v>
      </c>
      <c r="Z556" s="33">
        <f t="array" ref="Z556">SUM(LARGE(R556:Y556,{1,2,3,4,5}))</f>
        <v>0</v>
      </c>
      <c r="AA556" s="30">
        <f>IFERROR(VLOOKUP(C556,kolo17!$C$6:$H$151,6,0),0)</f>
        <v>0</v>
      </c>
      <c r="AB556" s="27">
        <f>IFERROR(VLOOKUP(C556,kolo18!$C$6:$H$157,6,0),0)</f>
        <v>0</v>
      </c>
      <c r="AC556" s="27">
        <f>IFERROR(VLOOKUP(C556,kolo19!$C$6:$H$150,6,0),0)</f>
        <v>0</v>
      </c>
      <c r="AD556" s="31">
        <f>IFERROR(VLOOKUP(C556,kolo20!$C$6:$H$145,6,0),0)</f>
        <v>0</v>
      </c>
      <c r="AE556" s="31">
        <f>IFERROR(VLOOKUP(C556,kolo21!$C$6:$H$152,6,0),0)</f>
        <v>0</v>
      </c>
      <c r="AF556" s="31">
        <f>IFERROR(VLOOKUP(C556,kolo22!$C$6:$H$151,6,0),0)</f>
        <v>0</v>
      </c>
      <c r="AG556" s="31">
        <f>IFERROR(VLOOKUP(C556,kolo23!$C$6:$H$118,6,0),0)</f>
        <v>0</v>
      </c>
      <c r="AH556" s="32">
        <f>IFERROR(VLOOKUP(C556,kolo24!$C$6:$H$143,6,0),0)</f>
        <v>0</v>
      </c>
      <c r="AI556" s="33">
        <f t="array" ref="AI556">SUM(LARGE(AA556:AH556,{1,2,3,4,5}))</f>
        <v>0</v>
      </c>
      <c r="AJ556" s="30">
        <f>IFERROR(VLOOKUP(C556,kolo25!$C$6:$H$200,6,0),0)</f>
        <v>0</v>
      </c>
      <c r="AK556" s="27">
        <f>IFERROR(VLOOKUP(C556,kolo26!$C$6:$H$200,6,0),0)</f>
        <v>0</v>
      </c>
      <c r="AL556" s="27">
        <f>IFERROR(VLOOKUP(C556,kolo27!$C$6:$H$200,6,0),0)</f>
        <v>0</v>
      </c>
      <c r="AM556" s="31">
        <f>IFERROR(VLOOKUP(C556,kolo28!$C$6:$H$200,6,0),0)</f>
        <v>0</v>
      </c>
      <c r="AN556" s="31">
        <f>IFERROR(VLOOKUP(C556,kolo29!$C$6:$H$159,6,0),0)</f>
        <v>0</v>
      </c>
      <c r="AO556" s="31">
        <f>IFERROR(VLOOKUP(C556,kolo30!$C$6:$H$75,6,0),0)</f>
        <v>0</v>
      </c>
      <c r="AP556" s="31">
        <f>IFERROR(VLOOKUP(C556,kolo31!$C$6:$H$118,6,0),0)</f>
        <v>0</v>
      </c>
      <c r="AQ556" s="34">
        <f>IFERROR(VLOOKUP(C556,kolo32!$C$6:$H$200,6,0),0)</f>
        <v>0</v>
      </c>
      <c r="AR556" s="35">
        <f t="array" ref="AR556">SUM(LARGE(AJ556:AQ556,{1,2,3,4,5}))</f>
        <v>0</v>
      </c>
      <c r="AS556" s="36">
        <f t="shared" si="20"/>
        <v>0</v>
      </c>
    </row>
    <row r="557" spans="1:45" ht="20.399999999999999" hidden="1">
      <c r="A557" s="18">
        <f t="shared" si="17"/>
        <v>1</v>
      </c>
      <c r="B557" s="19" t="s">
        <v>47</v>
      </c>
      <c r="C557" s="20">
        <f>Popis!A562</f>
        <v>0</v>
      </c>
      <c r="D557" s="21">
        <f>Popis!B562</f>
        <v>0</v>
      </c>
      <c r="E557" s="22" t="str">
        <f t="shared" si="18"/>
        <v>u</v>
      </c>
      <c r="F557" s="23" t="str">
        <f>Popis!E562</f>
        <v>un</v>
      </c>
      <c r="G557" s="24" t="s">
        <v>48</v>
      </c>
      <c r="H557" s="25">
        <f t="shared" si="19"/>
        <v>1</v>
      </c>
      <c r="I557" s="26">
        <f>IFERROR(VLOOKUP(C557,kolo1!$C$8:$H$133,6,0),0)</f>
        <v>0</v>
      </c>
      <c r="J557" s="27">
        <f>IFERROR(VLOOKUP(C557,kolo2!$C$8:$H$199,6,0),0)</f>
        <v>0</v>
      </c>
      <c r="K557" s="27">
        <f>IFERROR(VLOOKUP(C557,kolo3!$C$7:$H$169,6,0),0)</f>
        <v>0</v>
      </c>
      <c r="L557" s="27">
        <f>IFERROR(VLOOKUP(C557,kolo4!$C$6:$H$171,6,0),0)</f>
        <v>0</v>
      </c>
      <c r="M557" s="27">
        <f>IFERROR(VLOOKUP(C557,kolo5!$C$6:$H$150,6,0),0)</f>
        <v>0</v>
      </c>
      <c r="N557" s="27">
        <f>IFERROR(VLOOKUP(C557,kolo6!$C$6:$H$153,6,0),0)</f>
        <v>0</v>
      </c>
      <c r="O557" s="27">
        <f>IFERROR(VLOOKUP(C557,kolo7!$C$6:$H$64,6,0),0)</f>
        <v>0</v>
      </c>
      <c r="P557" s="28">
        <f>IFERROR(VLOOKUP(C557,kolo8!$C$6:$H$134,6,0),0)</f>
        <v>0</v>
      </c>
      <c r="Q557" s="29">
        <f t="array" ref="Q557">SUM(LARGE(I557:P557,{1,2,3,4,5}))</f>
        <v>0</v>
      </c>
      <c r="R557" s="30">
        <f>IFERROR(VLOOKUP(C557,kolo9!$C$6:$H$200,6,0),0)</f>
        <v>0</v>
      </c>
      <c r="S557" s="27">
        <f>IFERROR(VLOOKUP(C557,kolo10!$C$6:$H$103,6,0),0)</f>
        <v>0</v>
      </c>
      <c r="T557" s="27">
        <f>IFERROR(VLOOKUP(C557,kolo11!$C$6:$H$154,6,0),0)</f>
        <v>0</v>
      </c>
      <c r="U557" s="31">
        <f>IFERROR(VLOOKUP(C557,kolo12!$C$6:$H$153,6,0),0)</f>
        <v>0</v>
      </c>
      <c r="V557" s="31">
        <f>IFERROR(VLOOKUP(C557,kolo13!$C$6:$H$151,6,0),0)</f>
        <v>0</v>
      </c>
      <c r="W557" s="31">
        <f>IFERROR(VLOOKUP(C557,kolo14!$C$6:$H$137,6,0),0)</f>
        <v>0</v>
      </c>
      <c r="X557" s="31">
        <f>IFERROR(VLOOKUP(C557,kolo15!$C$6:$H$149,6,0),0)</f>
        <v>0</v>
      </c>
      <c r="Y557" s="32">
        <f>IFERROR(VLOOKUP(C557,kolo16!$C$6:$H$155,6,0),0)</f>
        <v>0</v>
      </c>
      <c r="Z557" s="33">
        <f t="array" ref="Z557">SUM(LARGE(R557:Y557,{1,2,3,4,5}))</f>
        <v>0</v>
      </c>
      <c r="AA557" s="30">
        <f>IFERROR(VLOOKUP(C557,kolo17!$C$6:$H$151,6,0),0)</f>
        <v>0</v>
      </c>
      <c r="AB557" s="27">
        <f>IFERROR(VLOOKUP(C557,kolo18!$C$6:$H$157,6,0),0)</f>
        <v>0</v>
      </c>
      <c r="AC557" s="27">
        <f>IFERROR(VLOOKUP(C557,kolo19!$C$6:$H$150,6,0),0)</f>
        <v>0</v>
      </c>
      <c r="AD557" s="31">
        <f>IFERROR(VLOOKUP(C557,kolo20!$C$6:$H$145,6,0),0)</f>
        <v>0</v>
      </c>
      <c r="AE557" s="31">
        <f>IFERROR(VLOOKUP(C557,kolo21!$C$6:$H$152,6,0),0)</f>
        <v>0</v>
      </c>
      <c r="AF557" s="31">
        <f>IFERROR(VLOOKUP(C557,kolo22!$C$6:$H$151,6,0),0)</f>
        <v>0</v>
      </c>
      <c r="AG557" s="31">
        <f>IFERROR(VLOOKUP(C557,kolo23!$C$6:$H$118,6,0),0)</f>
        <v>0</v>
      </c>
      <c r="AH557" s="32">
        <f>IFERROR(VLOOKUP(C557,kolo24!$C$6:$H$143,6,0),0)</f>
        <v>0</v>
      </c>
      <c r="AI557" s="33">
        <f t="array" ref="AI557">SUM(LARGE(AA557:AH557,{1,2,3,4,5}))</f>
        <v>0</v>
      </c>
      <c r="AJ557" s="30">
        <f>IFERROR(VLOOKUP(C557,kolo25!$C$6:$H$200,6,0),0)</f>
        <v>0</v>
      </c>
      <c r="AK557" s="27">
        <f>IFERROR(VLOOKUP(C557,kolo26!$C$6:$H$200,6,0),0)</f>
        <v>0</v>
      </c>
      <c r="AL557" s="27">
        <f>IFERROR(VLOOKUP(C557,kolo27!$C$6:$H$200,6,0),0)</f>
        <v>0</v>
      </c>
      <c r="AM557" s="31">
        <f>IFERROR(VLOOKUP(C557,kolo28!$C$6:$H$200,6,0),0)</f>
        <v>0</v>
      </c>
      <c r="AN557" s="31">
        <f>IFERROR(VLOOKUP(C557,kolo29!$C$6:$H$159,6,0),0)</f>
        <v>0</v>
      </c>
      <c r="AO557" s="31">
        <f>IFERROR(VLOOKUP(C557,kolo30!$C$6:$H$75,6,0),0)</f>
        <v>0</v>
      </c>
      <c r="AP557" s="31">
        <f>IFERROR(VLOOKUP(C557,kolo31!$C$6:$H$118,6,0),0)</f>
        <v>0</v>
      </c>
      <c r="AQ557" s="34">
        <f>IFERROR(VLOOKUP(C557,kolo32!$C$6:$H$200,6,0),0)</f>
        <v>0</v>
      </c>
      <c r="AR557" s="35">
        <f t="array" ref="AR557">SUM(LARGE(AJ557:AQ557,{1,2,3,4,5}))</f>
        <v>0</v>
      </c>
      <c r="AS557" s="36">
        <f t="shared" si="20"/>
        <v>0</v>
      </c>
    </row>
    <row r="558" spans="1:45" ht="20.399999999999999" hidden="1">
      <c r="A558" s="18">
        <f t="shared" si="17"/>
        <v>1</v>
      </c>
      <c r="B558" s="19" t="s">
        <v>47</v>
      </c>
      <c r="C558" s="20">
        <f>Popis!A563</f>
        <v>0</v>
      </c>
      <c r="D558" s="21">
        <f>Popis!B563</f>
        <v>0</v>
      </c>
      <c r="E558" s="22" t="str">
        <f t="shared" si="18"/>
        <v>u</v>
      </c>
      <c r="F558" s="23" t="str">
        <f>Popis!E563</f>
        <v>un</v>
      </c>
      <c r="G558" s="24" t="s">
        <v>48</v>
      </c>
      <c r="H558" s="25">
        <f t="shared" si="19"/>
        <v>1</v>
      </c>
      <c r="I558" s="26">
        <f>IFERROR(VLOOKUP(C558,kolo1!$C$8:$H$133,6,0),0)</f>
        <v>0</v>
      </c>
      <c r="J558" s="27">
        <f>IFERROR(VLOOKUP(C558,kolo2!$C$8:$H$199,6,0),0)</f>
        <v>0</v>
      </c>
      <c r="K558" s="27">
        <f>IFERROR(VLOOKUP(C558,kolo3!$C$7:$H$169,6,0),0)</f>
        <v>0</v>
      </c>
      <c r="L558" s="27">
        <f>IFERROR(VLOOKUP(C558,kolo4!$C$6:$H$171,6,0),0)</f>
        <v>0</v>
      </c>
      <c r="M558" s="27">
        <f>IFERROR(VLOOKUP(C558,kolo5!$C$6:$H$150,6,0),0)</f>
        <v>0</v>
      </c>
      <c r="N558" s="27">
        <f>IFERROR(VLOOKUP(C558,kolo6!$C$6:$H$153,6,0),0)</f>
        <v>0</v>
      </c>
      <c r="O558" s="27">
        <f>IFERROR(VLOOKUP(C558,kolo7!$C$6:$H$64,6,0),0)</f>
        <v>0</v>
      </c>
      <c r="P558" s="28">
        <f>IFERROR(VLOOKUP(C558,kolo8!$C$6:$H$134,6,0),0)</f>
        <v>0</v>
      </c>
      <c r="Q558" s="29">
        <f t="array" ref="Q558">SUM(LARGE(I558:P558,{1,2,3,4,5}))</f>
        <v>0</v>
      </c>
      <c r="R558" s="30">
        <f>IFERROR(VLOOKUP(C558,kolo9!$C$6:$H$200,6,0),0)</f>
        <v>0</v>
      </c>
      <c r="S558" s="27">
        <f>IFERROR(VLOOKUP(C558,kolo10!$C$6:$H$103,6,0),0)</f>
        <v>0</v>
      </c>
      <c r="T558" s="27">
        <f>IFERROR(VLOOKUP(C558,kolo11!$C$6:$H$154,6,0),0)</f>
        <v>0</v>
      </c>
      <c r="U558" s="31">
        <f>IFERROR(VLOOKUP(C558,kolo12!$C$6:$H$153,6,0),0)</f>
        <v>0</v>
      </c>
      <c r="V558" s="31">
        <f>IFERROR(VLOOKUP(C558,kolo13!$C$6:$H$151,6,0),0)</f>
        <v>0</v>
      </c>
      <c r="W558" s="31">
        <f>IFERROR(VLOOKUP(C558,kolo14!$C$6:$H$137,6,0),0)</f>
        <v>0</v>
      </c>
      <c r="X558" s="31">
        <f>IFERROR(VLOOKUP(C558,kolo15!$C$6:$H$149,6,0),0)</f>
        <v>0</v>
      </c>
      <c r="Y558" s="32">
        <f>IFERROR(VLOOKUP(C558,kolo16!$C$6:$H$155,6,0),0)</f>
        <v>0</v>
      </c>
      <c r="Z558" s="33">
        <f t="array" ref="Z558">SUM(LARGE(R558:Y558,{1,2,3,4,5}))</f>
        <v>0</v>
      </c>
      <c r="AA558" s="30">
        <f>IFERROR(VLOOKUP(C558,kolo17!$C$6:$H$151,6,0),0)</f>
        <v>0</v>
      </c>
      <c r="AB558" s="27">
        <f>IFERROR(VLOOKUP(C558,kolo18!$C$6:$H$157,6,0),0)</f>
        <v>0</v>
      </c>
      <c r="AC558" s="27">
        <f>IFERROR(VLOOKUP(C558,kolo19!$C$6:$H$150,6,0),0)</f>
        <v>0</v>
      </c>
      <c r="AD558" s="31">
        <f>IFERROR(VLOOKUP(C558,kolo20!$C$6:$H$145,6,0),0)</f>
        <v>0</v>
      </c>
      <c r="AE558" s="31">
        <f>IFERROR(VLOOKUP(C558,kolo21!$C$6:$H$152,6,0),0)</f>
        <v>0</v>
      </c>
      <c r="AF558" s="31">
        <f>IFERROR(VLOOKUP(C558,kolo22!$C$6:$H$151,6,0),0)</f>
        <v>0</v>
      </c>
      <c r="AG558" s="31">
        <f>IFERROR(VLOOKUP(C558,kolo23!$C$6:$H$118,6,0),0)</f>
        <v>0</v>
      </c>
      <c r="AH558" s="32">
        <f>IFERROR(VLOOKUP(C558,kolo24!$C$6:$H$143,6,0),0)</f>
        <v>0</v>
      </c>
      <c r="AI558" s="33">
        <f t="array" ref="AI558">SUM(LARGE(AA558:AH558,{1,2,3,4,5}))</f>
        <v>0</v>
      </c>
      <c r="AJ558" s="30">
        <f>IFERROR(VLOOKUP(C558,kolo25!$C$6:$H$200,6,0),0)</f>
        <v>0</v>
      </c>
      <c r="AK558" s="27">
        <f>IFERROR(VLOOKUP(C558,kolo26!$C$6:$H$200,6,0),0)</f>
        <v>0</v>
      </c>
      <c r="AL558" s="27">
        <f>IFERROR(VLOOKUP(C558,kolo27!$C$6:$H$200,6,0),0)</f>
        <v>0</v>
      </c>
      <c r="AM558" s="31">
        <f>IFERROR(VLOOKUP(C558,kolo28!$C$6:$H$200,6,0),0)</f>
        <v>0</v>
      </c>
      <c r="AN558" s="31">
        <f>IFERROR(VLOOKUP(C558,kolo29!$C$6:$H$159,6,0),0)</f>
        <v>0</v>
      </c>
      <c r="AO558" s="31">
        <f>IFERROR(VLOOKUP(C558,kolo30!$C$6:$H$75,6,0),0)</f>
        <v>0</v>
      </c>
      <c r="AP558" s="31">
        <f>IFERROR(VLOOKUP(C558,kolo31!$C$6:$H$118,6,0),0)</f>
        <v>0</v>
      </c>
      <c r="AQ558" s="34">
        <f>IFERROR(VLOOKUP(C558,kolo32!$C$6:$H$200,6,0),0)</f>
        <v>0</v>
      </c>
      <c r="AR558" s="35">
        <f t="array" ref="AR558">SUM(LARGE(AJ558:AQ558,{1,2,3,4,5}))</f>
        <v>0</v>
      </c>
      <c r="AS558" s="36">
        <f t="shared" si="20"/>
        <v>0</v>
      </c>
    </row>
    <row r="559" spans="1:45" ht="20.399999999999999" hidden="1">
      <c r="A559" s="18">
        <f t="shared" si="17"/>
        <v>1</v>
      </c>
      <c r="B559" s="19" t="s">
        <v>47</v>
      </c>
      <c r="C559" s="20">
        <f>Popis!A564</f>
        <v>0</v>
      </c>
      <c r="D559" s="21">
        <f>Popis!B564</f>
        <v>0</v>
      </c>
      <c r="E559" s="22" t="str">
        <f t="shared" si="18"/>
        <v>u</v>
      </c>
      <c r="F559" s="23" t="str">
        <f>Popis!E564</f>
        <v>un</v>
      </c>
      <c r="G559" s="24" t="s">
        <v>48</v>
      </c>
      <c r="H559" s="25">
        <f t="shared" si="19"/>
        <v>1</v>
      </c>
      <c r="I559" s="26">
        <f>IFERROR(VLOOKUP(C559,kolo1!$C$8:$H$133,6,0),0)</f>
        <v>0</v>
      </c>
      <c r="J559" s="27">
        <f>IFERROR(VLOOKUP(C559,kolo2!$C$8:$H$199,6,0),0)</f>
        <v>0</v>
      </c>
      <c r="K559" s="27">
        <f>IFERROR(VLOOKUP(C559,kolo3!$C$7:$H$169,6,0),0)</f>
        <v>0</v>
      </c>
      <c r="L559" s="27">
        <f>IFERROR(VLOOKUP(C559,kolo4!$C$6:$H$171,6,0),0)</f>
        <v>0</v>
      </c>
      <c r="M559" s="27">
        <f>IFERROR(VLOOKUP(C559,kolo5!$C$6:$H$150,6,0),0)</f>
        <v>0</v>
      </c>
      <c r="N559" s="27">
        <f>IFERROR(VLOOKUP(C559,kolo6!$C$6:$H$153,6,0),0)</f>
        <v>0</v>
      </c>
      <c r="O559" s="27">
        <f>IFERROR(VLOOKUP(C559,kolo7!$C$6:$H$64,6,0),0)</f>
        <v>0</v>
      </c>
      <c r="P559" s="28">
        <f>IFERROR(VLOOKUP(C559,kolo8!$C$6:$H$134,6,0),0)</f>
        <v>0</v>
      </c>
      <c r="Q559" s="29">
        <f t="array" ref="Q559">SUM(LARGE(I559:P559,{1,2,3,4,5}))</f>
        <v>0</v>
      </c>
      <c r="R559" s="30">
        <f>IFERROR(VLOOKUP(C559,kolo9!$C$6:$H$200,6,0),0)</f>
        <v>0</v>
      </c>
      <c r="S559" s="27">
        <f>IFERROR(VLOOKUP(C559,kolo10!$C$6:$H$103,6,0),0)</f>
        <v>0</v>
      </c>
      <c r="T559" s="27">
        <f>IFERROR(VLOOKUP(C559,kolo11!$C$6:$H$154,6,0),0)</f>
        <v>0</v>
      </c>
      <c r="U559" s="31">
        <f>IFERROR(VLOOKUP(C559,kolo12!$C$6:$H$153,6,0),0)</f>
        <v>0</v>
      </c>
      <c r="V559" s="31">
        <f>IFERROR(VLOOKUP(C559,kolo13!$C$6:$H$151,6,0),0)</f>
        <v>0</v>
      </c>
      <c r="W559" s="31">
        <f>IFERROR(VLOOKUP(C559,kolo14!$C$6:$H$137,6,0),0)</f>
        <v>0</v>
      </c>
      <c r="X559" s="31">
        <f>IFERROR(VLOOKUP(C559,kolo15!$C$6:$H$149,6,0),0)</f>
        <v>0</v>
      </c>
      <c r="Y559" s="32">
        <f>IFERROR(VLOOKUP(C559,kolo16!$C$6:$H$155,6,0),0)</f>
        <v>0</v>
      </c>
      <c r="Z559" s="33">
        <f t="array" ref="Z559">SUM(LARGE(R559:Y559,{1,2,3,4,5}))</f>
        <v>0</v>
      </c>
      <c r="AA559" s="30">
        <f>IFERROR(VLOOKUP(C559,kolo17!$C$6:$H$151,6,0),0)</f>
        <v>0</v>
      </c>
      <c r="AB559" s="27">
        <f>IFERROR(VLOOKUP(C559,kolo18!$C$6:$H$157,6,0),0)</f>
        <v>0</v>
      </c>
      <c r="AC559" s="27">
        <f>IFERROR(VLOOKUP(C559,kolo19!$C$6:$H$150,6,0),0)</f>
        <v>0</v>
      </c>
      <c r="AD559" s="31">
        <f>IFERROR(VLOOKUP(C559,kolo20!$C$6:$H$145,6,0),0)</f>
        <v>0</v>
      </c>
      <c r="AE559" s="31">
        <f>IFERROR(VLOOKUP(C559,kolo21!$C$6:$H$152,6,0),0)</f>
        <v>0</v>
      </c>
      <c r="AF559" s="31">
        <f>IFERROR(VLOOKUP(C559,kolo22!$C$6:$H$151,6,0),0)</f>
        <v>0</v>
      </c>
      <c r="AG559" s="31">
        <f>IFERROR(VLOOKUP(C559,kolo23!$C$6:$H$118,6,0),0)</f>
        <v>0</v>
      </c>
      <c r="AH559" s="32">
        <f>IFERROR(VLOOKUP(C559,kolo24!$C$6:$H$143,6,0),0)</f>
        <v>0</v>
      </c>
      <c r="AI559" s="33">
        <f t="array" ref="AI559">SUM(LARGE(AA559:AH559,{1,2,3,4,5}))</f>
        <v>0</v>
      </c>
      <c r="AJ559" s="30">
        <f>IFERROR(VLOOKUP(C559,kolo25!$C$6:$H$200,6,0),0)</f>
        <v>0</v>
      </c>
      <c r="AK559" s="27">
        <f>IFERROR(VLOOKUP(C559,kolo26!$C$6:$H$200,6,0),0)</f>
        <v>0</v>
      </c>
      <c r="AL559" s="27">
        <f>IFERROR(VLOOKUP(C559,kolo27!$C$6:$H$200,6,0),0)</f>
        <v>0</v>
      </c>
      <c r="AM559" s="31">
        <f>IFERROR(VLOOKUP(C559,kolo28!$C$6:$H$200,6,0),0)</f>
        <v>0</v>
      </c>
      <c r="AN559" s="31">
        <f>IFERROR(VLOOKUP(C559,kolo29!$C$6:$H$159,6,0),0)</f>
        <v>0</v>
      </c>
      <c r="AO559" s="31">
        <f>IFERROR(VLOOKUP(C559,kolo30!$C$6:$H$75,6,0),0)</f>
        <v>0</v>
      </c>
      <c r="AP559" s="31">
        <f>IFERROR(VLOOKUP(C559,kolo31!$C$6:$H$118,6,0),0)</f>
        <v>0</v>
      </c>
      <c r="AQ559" s="34">
        <f>IFERROR(VLOOKUP(C559,kolo32!$C$6:$H$200,6,0),0)</f>
        <v>0</v>
      </c>
      <c r="AR559" s="35">
        <f t="array" ref="AR559">SUM(LARGE(AJ559:AQ559,{1,2,3,4,5}))</f>
        <v>0</v>
      </c>
      <c r="AS559" s="36">
        <f t="shared" si="20"/>
        <v>0</v>
      </c>
    </row>
    <row r="560" spans="1:45" ht="20.399999999999999" hidden="1">
      <c r="A560" s="18">
        <f t="shared" si="17"/>
        <v>1</v>
      </c>
      <c r="B560" s="19" t="s">
        <v>47</v>
      </c>
      <c r="C560" s="20">
        <f>Popis!A565</f>
        <v>0</v>
      </c>
      <c r="D560" s="21">
        <f>Popis!B565</f>
        <v>0</v>
      </c>
      <c r="E560" s="22" t="str">
        <f t="shared" si="18"/>
        <v>u</v>
      </c>
      <c r="F560" s="23" t="str">
        <f>Popis!E565</f>
        <v>un</v>
      </c>
      <c r="G560" s="24" t="s">
        <v>48</v>
      </c>
      <c r="H560" s="25">
        <f t="shared" si="19"/>
        <v>1</v>
      </c>
      <c r="I560" s="26">
        <f>IFERROR(VLOOKUP(C560,kolo1!$C$8:$H$133,6,0),0)</f>
        <v>0</v>
      </c>
      <c r="J560" s="27">
        <f>IFERROR(VLOOKUP(C560,kolo2!$C$8:$H$199,6,0),0)</f>
        <v>0</v>
      </c>
      <c r="K560" s="27">
        <f>IFERROR(VLOOKUP(C560,kolo3!$C$7:$H$169,6,0),0)</f>
        <v>0</v>
      </c>
      <c r="L560" s="27">
        <f>IFERROR(VLOOKUP(C560,kolo4!$C$6:$H$171,6,0),0)</f>
        <v>0</v>
      </c>
      <c r="M560" s="27">
        <f>IFERROR(VLOOKUP(C560,kolo5!$C$6:$H$150,6,0),0)</f>
        <v>0</v>
      </c>
      <c r="N560" s="27">
        <f>IFERROR(VLOOKUP(C560,kolo6!$C$6:$H$153,6,0),0)</f>
        <v>0</v>
      </c>
      <c r="O560" s="27">
        <f>IFERROR(VLOOKUP(C560,kolo7!$C$6:$H$64,6,0),0)</f>
        <v>0</v>
      </c>
      <c r="P560" s="28">
        <f>IFERROR(VLOOKUP(C560,kolo8!$C$6:$H$134,6,0),0)</f>
        <v>0</v>
      </c>
      <c r="Q560" s="29">
        <f t="array" ref="Q560">SUM(LARGE(I560:P560,{1,2,3,4,5}))</f>
        <v>0</v>
      </c>
      <c r="R560" s="30">
        <f>IFERROR(VLOOKUP(C560,kolo9!$C$6:$H$200,6,0),0)</f>
        <v>0</v>
      </c>
      <c r="S560" s="27">
        <f>IFERROR(VLOOKUP(C560,kolo10!$C$6:$H$103,6,0),0)</f>
        <v>0</v>
      </c>
      <c r="T560" s="27">
        <f>IFERROR(VLOOKUP(C560,kolo11!$C$6:$H$154,6,0),0)</f>
        <v>0</v>
      </c>
      <c r="U560" s="31">
        <f>IFERROR(VLOOKUP(C560,kolo12!$C$6:$H$153,6,0),0)</f>
        <v>0</v>
      </c>
      <c r="V560" s="31">
        <f>IFERROR(VLOOKUP(C560,kolo13!$C$6:$H$151,6,0),0)</f>
        <v>0</v>
      </c>
      <c r="W560" s="31">
        <f>IFERROR(VLOOKUP(C560,kolo14!$C$6:$H$137,6,0),0)</f>
        <v>0</v>
      </c>
      <c r="X560" s="31">
        <f>IFERROR(VLOOKUP(C560,kolo15!$C$6:$H$149,6,0),0)</f>
        <v>0</v>
      </c>
      <c r="Y560" s="32">
        <f>IFERROR(VLOOKUP(C560,kolo16!$C$6:$H$155,6,0),0)</f>
        <v>0</v>
      </c>
      <c r="Z560" s="33">
        <f t="array" ref="Z560">SUM(LARGE(R560:Y560,{1,2,3,4,5}))</f>
        <v>0</v>
      </c>
      <c r="AA560" s="30">
        <f>IFERROR(VLOOKUP(C560,kolo17!$C$6:$H$151,6,0),0)</f>
        <v>0</v>
      </c>
      <c r="AB560" s="27">
        <f>IFERROR(VLOOKUP(C560,kolo18!$C$6:$H$157,6,0),0)</f>
        <v>0</v>
      </c>
      <c r="AC560" s="27">
        <f>IFERROR(VLOOKUP(C560,kolo19!$C$6:$H$150,6,0),0)</f>
        <v>0</v>
      </c>
      <c r="AD560" s="31">
        <f>IFERROR(VLOOKUP(C560,kolo20!$C$6:$H$145,6,0),0)</f>
        <v>0</v>
      </c>
      <c r="AE560" s="31">
        <f>IFERROR(VLOOKUP(C560,kolo21!$C$6:$H$152,6,0),0)</f>
        <v>0</v>
      </c>
      <c r="AF560" s="31">
        <f>IFERROR(VLOOKUP(C560,kolo22!$C$6:$H$151,6,0),0)</f>
        <v>0</v>
      </c>
      <c r="AG560" s="31">
        <f>IFERROR(VLOOKUP(C560,kolo23!$C$6:$H$118,6,0),0)</f>
        <v>0</v>
      </c>
      <c r="AH560" s="32">
        <f>IFERROR(VLOOKUP(C560,kolo24!$C$6:$H$143,6,0),0)</f>
        <v>0</v>
      </c>
      <c r="AI560" s="33">
        <f t="array" ref="AI560">SUM(LARGE(AA560:AH560,{1,2,3,4,5}))</f>
        <v>0</v>
      </c>
      <c r="AJ560" s="30">
        <f>IFERROR(VLOOKUP(C560,kolo25!$C$6:$H$200,6,0),0)</f>
        <v>0</v>
      </c>
      <c r="AK560" s="27">
        <f>IFERROR(VLOOKUP(C560,kolo26!$C$6:$H$200,6,0),0)</f>
        <v>0</v>
      </c>
      <c r="AL560" s="27">
        <f>IFERROR(VLOOKUP(C560,kolo27!$C$6:$H$200,6,0),0)</f>
        <v>0</v>
      </c>
      <c r="AM560" s="31">
        <f>IFERROR(VLOOKUP(C560,kolo28!$C$6:$H$200,6,0),0)</f>
        <v>0</v>
      </c>
      <c r="AN560" s="31">
        <f>IFERROR(VLOOKUP(C560,kolo29!$C$6:$H$159,6,0),0)</f>
        <v>0</v>
      </c>
      <c r="AO560" s="31">
        <f>IFERROR(VLOOKUP(C560,kolo30!$C$6:$H$75,6,0),0)</f>
        <v>0</v>
      </c>
      <c r="AP560" s="31">
        <f>IFERROR(VLOOKUP(C560,kolo31!$C$6:$H$118,6,0),0)</f>
        <v>0</v>
      </c>
      <c r="AQ560" s="34">
        <f>IFERROR(VLOOKUP(C560,kolo32!$C$6:$H$200,6,0),0)</f>
        <v>0</v>
      </c>
      <c r="AR560" s="35">
        <f t="array" ref="AR560">SUM(LARGE(AJ560:AQ560,{1,2,3,4,5}))</f>
        <v>0</v>
      </c>
      <c r="AS560" s="36">
        <f t="shared" si="20"/>
        <v>0</v>
      </c>
    </row>
    <row r="561" spans="1:45" ht="20.399999999999999" hidden="1">
      <c r="A561" s="18">
        <f t="shared" si="17"/>
        <v>1</v>
      </c>
      <c r="B561" s="19" t="s">
        <v>47</v>
      </c>
      <c r="C561" s="20">
        <f>Popis!A566</f>
        <v>0</v>
      </c>
      <c r="D561" s="21">
        <f>Popis!B566</f>
        <v>0</v>
      </c>
      <c r="E561" s="22" t="str">
        <f t="shared" si="18"/>
        <v>u</v>
      </c>
      <c r="F561" s="23" t="str">
        <f>Popis!E566</f>
        <v>un</v>
      </c>
      <c r="G561" s="24" t="s">
        <v>48</v>
      </c>
      <c r="H561" s="25">
        <f t="shared" si="19"/>
        <v>1</v>
      </c>
      <c r="I561" s="26">
        <f>IFERROR(VLOOKUP(C561,kolo1!$C$8:$H$133,6,0),0)</f>
        <v>0</v>
      </c>
      <c r="J561" s="27">
        <f>IFERROR(VLOOKUP(C561,kolo2!$C$8:$H$199,6,0),0)</f>
        <v>0</v>
      </c>
      <c r="K561" s="27">
        <f>IFERROR(VLOOKUP(C561,kolo3!$C$7:$H$169,6,0),0)</f>
        <v>0</v>
      </c>
      <c r="L561" s="27">
        <f>IFERROR(VLOOKUP(C561,kolo4!$C$6:$H$171,6,0),0)</f>
        <v>0</v>
      </c>
      <c r="M561" s="27">
        <f>IFERROR(VLOOKUP(C561,kolo5!$C$6:$H$150,6,0),0)</f>
        <v>0</v>
      </c>
      <c r="N561" s="27">
        <f>IFERROR(VLOOKUP(C561,kolo6!$C$6:$H$153,6,0),0)</f>
        <v>0</v>
      </c>
      <c r="O561" s="27">
        <f>IFERROR(VLOOKUP(C561,kolo7!$C$6:$H$64,6,0),0)</f>
        <v>0</v>
      </c>
      <c r="P561" s="28">
        <f>IFERROR(VLOOKUP(C561,kolo8!$C$6:$H$134,6,0),0)</f>
        <v>0</v>
      </c>
      <c r="Q561" s="29">
        <f t="array" ref="Q561">SUM(LARGE(I561:P561,{1,2,3,4,5}))</f>
        <v>0</v>
      </c>
      <c r="R561" s="30">
        <f>IFERROR(VLOOKUP(C561,kolo9!$C$6:$H$200,6,0),0)</f>
        <v>0</v>
      </c>
      <c r="S561" s="27">
        <f>IFERROR(VLOOKUP(C561,kolo10!$C$6:$H$103,6,0),0)</f>
        <v>0</v>
      </c>
      <c r="T561" s="27">
        <f>IFERROR(VLOOKUP(C561,kolo11!$C$6:$H$154,6,0),0)</f>
        <v>0</v>
      </c>
      <c r="U561" s="31">
        <f>IFERROR(VLOOKUP(C561,kolo12!$C$6:$H$153,6,0),0)</f>
        <v>0</v>
      </c>
      <c r="V561" s="31">
        <f>IFERROR(VLOOKUP(C561,kolo13!$C$6:$H$151,6,0),0)</f>
        <v>0</v>
      </c>
      <c r="W561" s="31">
        <f>IFERROR(VLOOKUP(C561,kolo14!$C$6:$H$137,6,0),0)</f>
        <v>0</v>
      </c>
      <c r="X561" s="31">
        <f>IFERROR(VLOOKUP(C561,kolo15!$C$6:$H$149,6,0),0)</f>
        <v>0</v>
      </c>
      <c r="Y561" s="32">
        <f>IFERROR(VLOOKUP(C561,kolo16!$C$6:$H$155,6,0),0)</f>
        <v>0</v>
      </c>
      <c r="Z561" s="33">
        <f t="array" ref="Z561">SUM(LARGE(R561:Y561,{1,2,3,4,5}))</f>
        <v>0</v>
      </c>
      <c r="AA561" s="30">
        <f>IFERROR(VLOOKUP(C561,kolo17!$C$6:$H$151,6,0),0)</f>
        <v>0</v>
      </c>
      <c r="AB561" s="27">
        <f>IFERROR(VLOOKUP(C561,kolo18!$C$6:$H$157,6,0),0)</f>
        <v>0</v>
      </c>
      <c r="AC561" s="27">
        <f>IFERROR(VLOOKUP(C561,kolo19!$C$6:$H$150,6,0),0)</f>
        <v>0</v>
      </c>
      <c r="AD561" s="31">
        <f>IFERROR(VLOOKUP(C561,kolo20!$C$6:$H$145,6,0),0)</f>
        <v>0</v>
      </c>
      <c r="AE561" s="31">
        <f>IFERROR(VLOOKUP(C561,kolo21!$C$6:$H$152,6,0),0)</f>
        <v>0</v>
      </c>
      <c r="AF561" s="31">
        <f>IFERROR(VLOOKUP(C561,kolo22!$C$6:$H$151,6,0),0)</f>
        <v>0</v>
      </c>
      <c r="AG561" s="31">
        <f>IFERROR(VLOOKUP(C561,kolo23!$C$6:$H$118,6,0),0)</f>
        <v>0</v>
      </c>
      <c r="AH561" s="32">
        <f>IFERROR(VLOOKUP(C561,kolo24!$C$6:$H$143,6,0),0)</f>
        <v>0</v>
      </c>
      <c r="AI561" s="33">
        <f t="array" ref="AI561">SUM(LARGE(AA561:AH561,{1,2,3,4,5}))</f>
        <v>0</v>
      </c>
      <c r="AJ561" s="30">
        <f>IFERROR(VLOOKUP(C561,kolo25!$C$6:$H$200,6,0),0)</f>
        <v>0</v>
      </c>
      <c r="AK561" s="27">
        <f>IFERROR(VLOOKUP(C561,kolo26!$C$6:$H$200,6,0),0)</f>
        <v>0</v>
      </c>
      <c r="AL561" s="27">
        <f>IFERROR(VLOOKUP(C561,kolo27!$C$6:$H$200,6,0),0)</f>
        <v>0</v>
      </c>
      <c r="AM561" s="31">
        <f>IFERROR(VLOOKUP(C561,kolo28!$C$6:$H$200,6,0),0)</f>
        <v>0</v>
      </c>
      <c r="AN561" s="31">
        <f>IFERROR(VLOOKUP(C561,kolo29!$C$6:$H$159,6,0),0)</f>
        <v>0</v>
      </c>
      <c r="AO561" s="31">
        <f>IFERROR(VLOOKUP(C561,kolo30!$C$6:$H$75,6,0),0)</f>
        <v>0</v>
      </c>
      <c r="AP561" s="31">
        <f>IFERROR(VLOOKUP(C561,kolo31!$C$6:$H$118,6,0),0)</f>
        <v>0</v>
      </c>
      <c r="AQ561" s="34">
        <f>IFERROR(VLOOKUP(C561,kolo32!$C$6:$H$200,6,0),0)</f>
        <v>0</v>
      </c>
      <c r="AR561" s="35">
        <f t="array" ref="AR561">SUM(LARGE(AJ561:AQ561,{1,2,3,4,5}))</f>
        <v>0</v>
      </c>
      <c r="AS561" s="36">
        <f t="shared" si="20"/>
        <v>0</v>
      </c>
    </row>
    <row r="562" spans="1:45" ht="20.399999999999999" hidden="1">
      <c r="A562" s="18">
        <f t="shared" si="17"/>
        <v>1</v>
      </c>
      <c r="B562" s="19" t="s">
        <v>47</v>
      </c>
      <c r="C562" s="20">
        <f>Popis!A567</f>
        <v>0</v>
      </c>
      <c r="D562" s="21">
        <f>Popis!B567</f>
        <v>0</v>
      </c>
      <c r="E562" s="22" t="str">
        <f t="shared" si="18"/>
        <v>u</v>
      </c>
      <c r="F562" s="23" t="str">
        <f>Popis!E567</f>
        <v>un</v>
      </c>
      <c r="G562" s="24" t="s">
        <v>48</v>
      </c>
      <c r="H562" s="25">
        <f t="shared" si="19"/>
        <v>1</v>
      </c>
      <c r="I562" s="26">
        <f>IFERROR(VLOOKUP(C562,kolo1!$C$8:$H$133,6,0),0)</f>
        <v>0</v>
      </c>
      <c r="J562" s="27">
        <f>IFERROR(VLOOKUP(C562,kolo2!$C$8:$H$199,6,0),0)</f>
        <v>0</v>
      </c>
      <c r="K562" s="27">
        <f>IFERROR(VLOOKUP(C562,kolo3!$C$7:$H$169,6,0),0)</f>
        <v>0</v>
      </c>
      <c r="L562" s="27">
        <f>IFERROR(VLOOKUP(C562,kolo4!$C$6:$H$171,6,0),0)</f>
        <v>0</v>
      </c>
      <c r="M562" s="27">
        <f>IFERROR(VLOOKUP(C562,kolo5!$C$6:$H$150,6,0),0)</f>
        <v>0</v>
      </c>
      <c r="N562" s="27">
        <f>IFERROR(VLOOKUP(C562,kolo6!$C$6:$H$153,6,0),0)</f>
        <v>0</v>
      </c>
      <c r="O562" s="27">
        <f>IFERROR(VLOOKUP(C562,kolo7!$C$6:$H$64,6,0),0)</f>
        <v>0</v>
      </c>
      <c r="P562" s="28">
        <f>IFERROR(VLOOKUP(C562,kolo8!$C$6:$H$134,6,0),0)</f>
        <v>0</v>
      </c>
      <c r="Q562" s="29">
        <f t="array" ref="Q562">SUM(LARGE(I562:P562,{1,2,3,4,5}))</f>
        <v>0</v>
      </c>
      <c r="R562" s="30">
        <f>IFERROR(VLOOKUP(C562,kolo9!$C$6:$H$200,6,0),0)</f>
        <v>0</v>
      </c>
      <c r="S562" s="27">
        <f>IFERROR(VLOOKUP(C562,kolo10!$C$6:$H$103,6,0),0)</f>
        <v>0</v>
      </c>
      <c r="T562" s="27">
        <f>IFERROR(VLOOKUP(C562,kolo11!$C$6:$H$154,6,0),0)</f>
        <v>0</v>
      </c>
      <c r="U562" s="31">
        <f>IFERROR(VLOOKUP(C562,kolo12!$C$6:$H$153,6,0),0)</f>
        <v>0</v>
      </c>
      <c r="V562" s="31">
        <f>IFERROR(VLOOKUP(C562,kolo13!$C$6:$H$151,6,0),0)</f>
        <v>0</v>
      </c>
      <c r="W562" s="31">
        <f>IFERROR(VLOOKUP(C562,kolo14!$C$6:$H$137,6,0),0)</f>
        <v>0</v>
      </c>
      <c r="X562" s="31">
        <f>IFERROR(VLOOKUP(C562,kolo15!$C$6:$H$149,6,0),0)</f>
        <v>0</v>
      </c>
      <c r="Y562" s="32">
        <f>IFERROR(VLOOKUP(C562,kolo16!$C$6:$H$155,6,0),0)</f>
        <v>0</v>
      </c>
      <c r="Z562" s="33">
        <f t="array" ref="Z562">SUM(LARGE(R562:Y562,{1,2,3,4,5}))</f>
        <v>0</v>
      </c>
      <c r="AA562" s="30">
        <f>IFERROR(VLOOKUP(C562,kolo17!$C$6:$H$151,6,0),0)</f>
        <v>0</v>
      </c>
      <c r="AB562" s="27">
        <f>IFERROR(VLOOKUP(C562,kolo18!$C$6:$H$157,6,0),0)</f>
        <v>0</v>
      </c>
      <c r="AC562" s="27">
        <f>IFERROR(VLOOKUP(C562,kolo19!$C$6:$H$150,6,0),0)</f>
        <v>0</v>
      </c>
      <c r="AD562" s="31">
        <f>IFERROR(VLOOKUP(C562,kolo20!$C$6:$H$145,6,0),0)</f>
        <v>0</v>
      </c>
      <c r="AE562" s="31">
        <f>IFERROR(VLOOKUP(C562,kolo21!$C$6:$H$152,6,0),0)</f>
        <v>0</v>
      </c>
      <c r="AF562" s="31">
        <f>IFERROR(VLOOKUP(C562,kolo22!$C$6:$H$151,6,0),0)</f>
        <v>0</v>
      </c>
      <c r="AG562" s="31">
        <f>IFERROR(VLOOKUP(C562,kolo23!$C$6:$H$118,6,0),0)</f>
        <v>0</v>
      </c>
      <c r="AH562" s="32">
        <f>IFERROR(VLOOKUP(C562,kolo24!$C$6:$H$143,6,0),0)</f>
        <v>0</v>
      </c>
      <c r="AI562" s="33">
        <f t="array" ref="AI562">SUM(LARGE(AA562:AH562,{1,2,3,4,5}))</f>
        <v>0</v>
      </c>
      <c r="AJ562" s="30">
        <f>IFERROR(VLOOKUP(C562,kolo25!$C$6:$H$200,6,0),0)</f>
        <v>0</v>
      </c>
      <c r="AK562" s="27">
        <f>IFERROR(VLOOKUP(C562,kolo26!$C$6:$H$200,6,0),0)</f>
        <v>0</v>
      </c>
      <c r="AL562" s="27">
        <f>IFERROR(VLOOKUP(C562,kolo27!$C$6:$H$200,6,0),0)</f>
        <v>0</v>
      </c>
      <c r="AM562" s="31">
        <f>IFERROR(VLOOKUP(C562,kolo28!$C$6:$H$200,6,0),0)</f>
        <v>0</v>
      </c>
      <c r="AN562" s="31">
        <f>IFERROR(VLOOKUP(C562,kolo29!$C$6:$H$159,6,0),0)</f>
        <v>0</v>
      </c>
      <c r="AO562" s="31">
        <f>IFERROR(VLOOKUP(C562,kolo30!$C$6:$H$75,6,0),0)</f>
        <v>0</v>
      </c>
      <c r="AP562" s="31">
        <f>IFERROR(VLOOKUP(C562,kolo31!$C$6:$H$118,6,0),0)</f>
        <v>0</v>
      </c>
      <c r="AQ562" s="34">
        <f>IFERROR(VLOOKUP(C562,kolo32!$C$6:$H$200,6,0),0)</f>
        <v>0</v>
      </c>
      <c r="AR562" s="35">
        <f t="array" ref="AR562">SUM(LARGE(AJ562:AQ562,{1,2,3,4,5}))</f>
        <v>0</v>
      </c>
      <c r="AS562" s="36">
        <f t="shared" si="20"/>
        <v>0</v>
      </c>
    </row>
    <row r="563" spans="1:45" ht="20.399999999999999" hidden="1">
      <c r="A563" s="18">
        <f t="shared" si="17"/>
        <v>1</v>
      </c>
      <c r="B563" s="19" t="s">
        <v>47</v>
      </c>
      <c r="C563" s="20">
        <f>Popis!A568</f>
        <v>0</v>
      </c>
      <c r="D563" s="21">
        <f>Popis!B568</f>
        <v>0</v>
      </c>
      <c r="E563" s="22" t="str">
        <f t="shared" si="18"/>
        <v>u</v>
      </c>
      <c r="F563" s="23" t="str">
        <f>Popis!E568</f>
        <v>un</v>
      </c>
      <c r="G563" s="24" t="s">
        <v>48</v>
      </c>
      <c r="H563" s="25">
        <f t="shared" si="19"/>
        <v>1</v>
      </c>
      <c r="I563" s="26">
        <f>IFERROR(VLOOKUP(C563,kolo1!$C$8:$H$133,6,0),0)</f>
        <v>0</v>
      </c>
      <c r="J563" s="27">
        <f>IFERROR(VLOOKUP(C563,kolo2!$C$8:$H$199,6,0),0)</f>
        <v>0</v>
      </c>
      <c r="K563" s="27">
        <f>IFERROR(VLOOKUP(C563,kolo3!$C$7:$H$169,6,0),0)</f>
        <v>0</v>
      </c>
      <c r="L563" s="27">
        <f>IFERROR(VLOOKUP(C563,kolo4!$C$6:$H$171,6,0),0)</f>
        <v>0</v>
      </c>
      <c r="M563" s="27">
        <f>IFERROR(VLOOKUP(C563,kolo5!$C$6:$H$150,6,0),0)</f>
        <v>0</v>
      </c>
      <c r="N563" s="27">
        <f>IFERROR(VLOOKUP(C563,kolo6!$C$6:$H$153,6,0),0)</f>
        <v>0</v>
      </c>
      <c r="O563" s="27">
        <f>IFERROR(VLOOKUP(C563,kolo7!$C$6:$H$64,6,0),0)</f>
        <v>0</v>
      </c>
      <c r="P563" s="28">
        <f>IFERROR(VLOOKUP(C563,kolo8!$C$6:$H$134,6,0),0)</f>
        <v>0</v>
      </c>
      <c r="Q563" s="29">
        <f t="array" ref="Q563">SUM(LARGE(I563:P563,{1,2,3,4,5}))</f>
        <v>0</v>
      </c>
      <c r="R563" s="30">
        <f>IFERROR(VLOOKUP(C563,kolo9!$C$6:$H$200,6,0),0)</f>
        <v>0</v>
      </c>
      <c r="S563" s="27">
        <f>IFERROR(VLOOKUP(C563,kolo10!$C$6:$H$103,6,0),0)</f>
        <v>0</v>
      </c>
      <c r="T563" s="27">
        <f>IFERROR(VLOOKUP(C563,kolo11!$C$6:$H$154,6,0),0)</f>
        <v>0</v>
      </c>
      <c r="U563" s="31">
        <f>IFERROR(VLOOKUP(C563,kolo12!$C$6:$H$153,6,0),0)</f>
        <v>0</v>
      </c>
      <c r="V563" s="31">
        <f>IFERROR(VLOOKUP(C563,kolo13!$C$6:$H$151,6,0),0)</f>
        <v>0</v>
      </c>
      <c r="W563" s="31">
        <f>IFERROR(VLOOKUP(C563,kolo14!$C$6:$H$137,6,0),0)</f>
        <v>0</v>
      </c>
      <c r="X563" s="31">
        <f>IFERROR(VLOOKUP(C563,kolo15!$C$6:$H$149,6,0),0)</f>
        <v>0</v>
      </c>
      <c r="Y563" s="32">
        <f>IFERROR(VLOOKUP(C563,kolo16!$C$6:$H$155,6,0),0)</f>
        <v>0</v>
      </c>
      <c r="Z563" s="33">
        <f t="array" ref="Z563">SUM(LARGE(R563:Y563,{1,2,3,4,5}))</f>
        <v>0</v>
      </c>
      <c r="AA563" s="30">
        <f>IFERROR(VLOOKUP(C563,kolo17!$C$6:$H$151,6,0),0)</f>
        <v>0</v>
      </c>
      <c r="AB563" s="27">
        <f>IFERROR(VLOOKUP(C563,kolo18!$C$6:$H$157,6,0),0)</f>
        <v>0</v>
      </c>
      <c r="AC563" s="27">
        <f>IFERROR(VLOOKUP(C563,kolo19!$C$6:$H$150,6,0),0)</f>
        <v>0</v>
      </c>
      <c r="AD563" s="31">
        <f>IFERROR(VLOOKUP(C563,kolo20!$C$6:$H$145,6,0),0)</f>
        <v>0</v>
      </c>
      <c r="AE563" s="31">
        <f>IFERROR(VLOOKUP(C563,kolo21!$C$6:$H$152,6,0),0)</f>
        <v>0</v>
      </c>
      <c r="AF563" s="31">
        <f>IFERROR(VLOOKUP(C563,kolo22!$C$6:$H$151,6,0),0)</f>
        <v>0</v>
      </c>
      <c r="AG563" s="31">
        <f>IFERROR(VLOOKUP(C563,kolo23!$C$6:$H$118,6,0),0)</f>
        <v>0</v>
      </c>
      <c r="AH563" s="32">
        <f>IFERROR(VLOOKUP(C563,kolo24!$C$6:$H$143,6,0),0)</f>
        <v>0</v>
      </c>
      <c r="AI563" s="33">
        <f t="array" ref="AI563">SUM(LARGE(AA563:AH563,{1,2,3,4,5}))</f>
        <v>0</v>
      </c>
      <c r="AJ563" s="30">
        <f>IFERROR(VLOOKUP(C563,kolo25!$C$6:$H$200,6,0),0)</f>
        <v>0</v>
      </c>
      <c r="AK563" s="27">
        <f>IFERROR(VLOOKUP(C563,kolo26!$C$6:$H$200,6,0),0)</f>
        <v>0</v>
      </c>
      <c r="AL563" s="27">
        <f>IFERROR(VLOOKUP(C563,kolo27!$C$6:$H$200,6,0),0)</f>
        <v>0</v>
      </c>
      <c r="AM563" s="31">
        <f>IFERROR(VLOOKUP(C563,kolo28!$C$6:$H$200,6,0),0)</f>
        <v>0</v>
      </c>
      <c r="AN563" s="31">
        <f>IFERROR(VLOOKUP(C563,kolo29!$C$6:$H$159,6,0),0)</f>
        <v>0</v>
      </c>
      <c r="AO563" s="31">
        <f>IFERROR(VLOOKUP(C563,kolo30!$C$6:$H$75,6,0),0)</f>
        <v>0</v>
      </c>
      <c r="AP563" s="31">
        <f>IFERROR(VLOOKUP(C563,kolo31!$C$6:$H$118,6,0),0)</f>
        <v>0</v>
      </c>
      <c r="AQ563" s="34">
        <f>IFERROR(VLOOKUP(C563,kolo32!$C$6:$H$200,6,0),0)</f>
        <v>0</v>
      </c>
      <c r="AR563" s="35">
        <f t="array" ref="AR563">SUM(LARGE(AJ563:AQ563,{1,2,3,4,5}))</f>
        <v>0</v>
      </c>
      <c r="AS563" s="36">
        <f t="shared" si="20"/>
        <v>0</v>
      </c>
    </row>
    <row r="564" spans="1:45" ht="20.399999999999999" hidden="1">
      <c r="A564" s="18">
        <f t="shared" si="17"/>
        <v>1</v>
      </c>
      <c r="B564" s="19" t="s">
        <v>47</v>
      </c>
      <c r="C564" s="20">
        <f>Popis!A569</f>
        <v>0</v>
      </c>
      <c r="D564" s="21">
        <f>Popis!B569</f>
        <v>0</v>
      </c>
      <c r="E564" s="22" t="str">
        <f t="shared" si="18"/>
        <v>u</v>
      </c>
      <c r="F564" s="23" t="str">
        <f>Popis!E569</f>
        <v>un</v>
      </c>
      <c r="G564" s="24" t="s">
        <v>48</v>
      </c>
      <c r="H564" s="25">
        <f t="shared" si="19"/>
        <v>1</v>
      </c>
      <c r="I564" s="26">
        <f>IFERROR(VLOOKUP(C564,kolo1!$C$8:$H$133,6,0),0)</f>
        <v>0</v>
      </c>
      <c r="J564" s="27">
        <f>IFERROR(VLOOKUP(C564,kolo2!$C$8:$H$199,6,0),0)</f>
        <v>0</v>
      </c>
      <c r="K564" s="27">
        <f>IFERROR(VLOOKUP(C564,kolo3!$C$7:$H$169,6,0),0)</f>
        <v>0</v>
      </c>
      <c r="L564" s="27">
        <f>IFERROR(VLOOKUP(C564,kolo4!$C$6:$H$171,6,0),0)</f>
        <v>0</v>
      </c>
      <c r="M564" s="27">
        <f>IFERROR(VLOOKUP(C564,kolo5!$C$6:$H$150,6,0),0)</f>
        <v>0</v>
      </c>
      <c r="N564" s="27">
        <f>IFERROR(VLOOKUP(C564,kolo6!$C$6:$H$153,6,0),0)</f>
        <v>0</v>
      </c>
      <c r="O564" s="27">
        <f>IFERROR(VLOOKUP(C564,kolo7!$C$6:$H$64,6,0),0)</f>
        <v>0</v>
      </c>
      <c r="P564" s="28">
        <f>IFERROR(VLOOKUP(C564,kolo8!$C$6:$H$134,6,0),0)</f>
        <v>0</v>
      </c>
      <c r="Q564" s="29">
        <f t="array" ref="Q564">SUM(LARGE(I564:P564,{1,2,3,4,5}))</f>
        <v>0</v>
      </c>
      <c r="R564" s="30">
        <f>IFERROR(VLOOKUP(C564,kolo9!$C$6:$H$200,6,0),0)</f>
        <v>0</v>
      </c>
      <c r="S564" s="27">
        <f>IFERROR(VLOOKUP(C564,kolo10!$C$6:$H$103,6,0),0)</f>
        <v>0</v>
      </c>
      <c r="T564" s="27">
        <f>IFERROR(VLOOKUP(C564,kolo11!$C$6:$H$154,6,0),0)</f>
        <v>0</v>
      </c>
      <c r="U564" s="31">
        <f>IFERROR(VLOOKUP(C564,kolo12!$C$6:$H$153,6,0),0)</f>
        <v>0</v>
      </c>
      <c r="V564" s="31">
        <f>IFERROR(VLOOKUP(C564,kolo13!$C$6:$H$151,6,0),0)</f>
        <v>0</v>
      </c>
      <c r="W564" s="31">
        <f>IFERROR(VLOOKUP(C564,kolo14!$C$6:$H$137,6,0),0)</f>
        <v>0</v>
      </c>
      <c r="X564" s="31">
        <f>IFERROR(VLOOKUP(C564,kolo15!$C$6:$H$149,6,0),0)</f>
        <v>0</v>
      </c>
      <c r="Y564" s="32">
        <f>IFERROR(VLOOKUP(C564,kolo16!$C$6:$H$155,6,0),0)</f>
        <v>0</v>
      </c>
      <c r="Z564" s="33">
        <f t="array" ref="Z564">SUM(LARGE(R564:Y564,{1,2,3,4,5}))</f>
        <v>0</v>
      </c>
      <c r="AA564" s="30">
        <f>IFERROR(VLOOKUP(C564,kolo17!$C$6:$H$151,6,0),0)</f>
        <v>0</v>
      </c>
      <c r="AB564" s="27">
        <f>IFERROR(VLOOKUP(C564,kolo18!$C$6:$H$157,6,0),0)</f>
        <v>0</v>
      </c>
      <c r="AC564" s="27">
        <f>IFERROR(VLOOKUP(C564,kolo19!$C$6:$H$150,6,0),0)</f>
        <v>0</v>
      </c>
      <c r="AD564" s="31">
        <f>IFERROR(VLOOKUP(C564,kolo20!$C$6:$H$145,6,0),0)</f>
        <v>0</v>
      </c>
      <c r="AE564" s="31">
        <f>IFERROR(VLOOKUP(C564,kolo21!$C$6:$H$152,6,0),0)</f>
        <v>0</v>
      </c>
      <c r="AF564" s="31">
        <f>IFERROR(VLOOKUP(C564,kolo22!$C$6:$H$151,6,0),0)</f>
        <v>0</v>
      </c>
      <c r="AG564" s="31">
        <f>IFERROR(VLOOKUP(C564,kolo23!$C$6:$H$118,6,0),0)</f>
        <v>0</v>
      </c>
      <c r="AH564" s="32">
        <f>IFERROR(VLOOKUP(C564,kolo24!$C$6:$H$143,6,0),0)</f>
        <v>0</v>
      </c>
      <c r="AI564" s="33">
        <f t="array" ref="AI564">SUM(LARGE(AA564:AH564,{1,2,3,4,5}))</f>
        <v>0</v>
      </c>
      <c r="AJ564" s="30">
        <f>IFERROR(VLOOKUP(C564,kolo25!$C$6:$H$200,6,0),0)</f>
        <v>0</v>
      </c>
      <c r="AK564" s="27">
        <f>IFERROR(VLOOKUP(C564,kolo26!$C$6:$H$200,6,0),0)</f>
        <v>0</v>
      </c>
      <c r="AL564" s="27">
        <f>IFERROR(VLOOKUP(C564,kolo27!$C$6:$H$200,6,0),0)</f>
        <v>0</v>
      </c>
      <c r="AM564" s="31">
        <f>IFERROR(VLOOKUP(C564,kolo28!$C$6:$H$200,6,0),0)</f>
        <v>0</v>
      </c>
      <c r="AN564" s="31">
        <f>IFERROR(VLOOKUP(C564,kolo29!$C$6:$H$159,6,0),0)</f>
        <v>0</v>
      </c>
      <c r="AO564" s="31">
        <f>IFERROR(VLOOKUP(C564,kolo30!$C$6:$H$75,6,0),0)</f>
        <v>0</v>
      </c>
      <c r="AP564" s="31">
        <f>IFERROR(VLOOKUP(C564,kolo31!$C$6:$H$118,6,0),0)</f>
        <v>0</v>
      </c>
      <c r="AQ564" s="34">
        <f>IFERROR(VLOOKUP(C564,kolo32!$C$6:$H$200,6,0),0)</f>
        <v>0</v>
      </c>
      <c r="AR564" s="35">
        <f t="array" ref="AR564">SUM(LARGE(AJ564:AQ564,{1,2,3,4,5}))</f>
        <v>0</v>
      </c>
      <c r="AS564" s="36">
        <f t="shared" si="20"/>
        <v>0</v>
      </c>
    </row>
    <row r="565" spans="1:45" ht="20.399999999999999" hidden="1">
      <c r="A565" s="18">
        <f t="shared" si="17"/>
        <v>1</v>
      </c>
      <c r="B565" s="19" t="s">
        <v>47</v>
      </c>
      <c r="C565" s="20">
        <f>Popis!A570</f>
        <v>0</v>
      </c>
      <c r="D565" s="21">
        <f>Popis!B570</f>
        <v>0</v>
      </c>
      <c r="E565" s="22" t="str">
        <f t="shared" si="18"/>
        <v>u</v>
      </c>
      <c r="F565" s="23" t="str">
        <f>Popis!E570</f>
        <v>un</v>
      </c>
      <c r="G565" s="24" t="s">
        <v>48</v>
      </c>
      <c r="H565" s="25">
        <f t="shared" si="19"/>
        <v>1</v>
      </c>
      <c r="I565" s="26">
        <f>IFERROR(VLOOKUP(C565,kolo1!$C$8:$H$133,6,0),0)</f>
        <v>0</v>
      </c>
      <c r="J565" s="27">
        <f>IFERROR(VLOOKUP(C565,kolo2!$C$8:$H$199,6,0),0)</f>
        <v>0</v>
      </c>
      <c r="K565" s="27">
        <f>IFERROR(VLOOKUP(C565,kolo3!$C$7:$H$169,6,0),0)</f>
        <v>0</v>
      </c>
      <c r="L565" s="27">
        <f>IFERROR(VLOOKUP(C565,kolo4!$C$6:$H$171,6,0),0)</f>
        <v>0</v>
      </c>
      <c r="M565" s="27">
        <f>IFERROR(VLOOKUP(C565,kolo5!$C$6:$H$150,6,0),0)</f>
        <v>0</v>
      </c>
      <c r="N565" s="27">
        <f>IFERROR(VLOOKUP(C565,kolo6!$C$6:$H$153,6,0),0)</f>
        <v>0</v>
      </c>
      <c r="O565" s="27">
        <f>IFERROR(VLOOKUP(C565,kolo7!$C$6:$H$64,6,0),0)</f>
        <v>0</v>
      </c>
      <c r="P565" s="28">
        <f>IFERROR(VLOOKUP(C565,kolo8!$C$6:$H$134,6,0),0)</f>
        <v>0</v>
      </c>
      <c r="Q565" s="29">
        <f t="array" ref="Q565">SUM(LARGE(I565:P565,{1,2,3,4,5}))</f>
        <v>0</v>
      </c>
      <c r="R565" s="30">
        <f>IFERROR(VLOOKUP(C565,kolo9!$C$6:$H$200,6,0),0)</f>
        <v>0</v>
      </c>
      <c r="S565" s="27">
        <f>IFERROR(VLOOKUP(C565,kolo10!$C$6:$H$103,6,0),0)</f>
        <v>0</v>
      </c>
      <c r="T565" s="27">
        <f>IFERROR(VLOOKUP(C565,kolo11!$C$6:$H$154,6,0),0)</f>
        <v>0</v>
      </c>
      <c r="U565" s="31">
        <f>IFERROR(VLOOKUP(C565,kolo12!$C$6:$H$153,6,0),0)</f>
        <v>0</v>
      </c>
      <c r="V565" s="31">
        <f>IFERROR(VLOOKUP(C565,kolo13!$C$6:$H$151,6,0),0)</f>
        <v>0</v>
      </c>
      <c r="W565" s="31">
        <f>IFERROR(VLOOKUP(C565,kolo14!$C$6:$H$137,6,0),0)</f>
        <v>0</v>
      </c>
      <c r="X565" s="31">
        <f>IFERROR(VLOOKUP(C565,kolo15!$C$6:$H$149,6,0),0)</f>
        <v>0</v>
      </c>
      <c r="Y565" s="32">
        <f>IFERROR(VLOOKUP(C565,kolo16!$C$6:$H$155,6,0),0)</f>
        <v>0</v>
      </c>
      <c r="Z565" s="33">
        <f t="array" ref="Z565">SUM(LARGE(R565:Y565,{1,2,3,4,5}))</f>
        <v>0</v>
      </c>
      <c r="AA565" s="30">
        <f>IFERROR(VLOOKUP(C565,kolo17!$C$6:$H$151,6,0),0)</f>
        <v>0</v>
      </c>
      <c r="AB565" s="27">
        <f>IFERROR(VLOOKUP(C565,kolo18!$C$6:$H$157,6,0),0)</f>
        <v>0</v>
      </c>
      <c r="AC565" s="27">
        <f>IFERROR(VLOOKUP(C565,kolo19!$C$6:$H$150,6,0),0)</f>
        <v>0</v>
      </c>
      <c r="AD565" s="31">
        <f>IFERROR(VLOOKUP(C565,kolo20!$C$6:$H$145,6,0),0)</f>
        <v>0</v>
      </c>
      <c r="AE565" s="31">
        <f>IFERROR(VLOOKUP(C565,kolo21!$C$6:$H$152,6,0),0)</f>
        <v>0</v>
      </c>
      <c r="AF565" s="31">
        <f>IFERROR(VLOOKUP(C565,kolo22!$C$6:$H$151,6,0),0)</f>
        <v>0</v>
      </c>
      <c r="AG565" s="31">
        <f>IFERROR(VLOOKUP(C565,kolo23!$C$6:$H$118,6,0),0)</f>
        <v>0</v>
      </c>
      <c r="AH565" s="32">
        <f>IFERROR(VLOOKUP(C565,kolo24!$C$6:$H$143,6,0),0)</f>
        <v>0</v>
      </c>
      <c r="AI565" s="33">
        <f t="array" ref="AI565">SUM(LARGE(AA565:AH565,{1,2,3,4,5}))</f>
        <v>0</v>
      </c>
      <c r="AJ565" s="30">
        <f>IFERROR(VLOOKUP(C565,kolo25!$C$6:$H$200,6,0),0)</f>
        <v>0</v>
      </c>
      <c r="AK565" s="27">
        <f>IFERROR(VLOOKUP(C565,kolo26!$C$6:$H$200,6,0),0)</f>
        <v>0</v>
      </c>
      <c r="AL565" s="27">
        <f>IFERROR(VLOOKUP(C565,kolo27!$C$6:$H$200,6,0),0)</f>
        <v>0</v>
      </c>
      <c r="AM565" s="31">
        <f>IFERROR(VLOOKUP(C565,kolo28!$C$6:$H$200,6,0),0)</f>
        <v>0</v>
      </c>
      <c r="AN565" s="31">
        <f>IFERROR(VLOOKUP(C565,kolo29!$C$6:$H$159,6,0),0)</f>
        <v>0</v>
      </c>
      <c r="AO565" s="31">
        <f>IFERROR(VLOOKUP(C565,kolo30!$C$6:$H$75,6,0),0)</f>
        <v>0</v>
      </c>
      <c r="AP565" s="31">
        <f>IFERROR(VLOOKUP(C565,kolo31!$C$6:$H$118,6,0),0)</f>
        <v>0</v>
      </c>
      <c r="AQ565" s="34">
        <f>IFERROR(VLOOKUP(C565,kolo32!$C$6:$H$200,6,0),0)</f>
        <v>0</v>
      </c>
      <c r="AR565" s="35">
        <f t="array" ref="AR565">SUM(LARGE(AJ565:AQ565,{1,2,3,4,5}))</f>
        <v>0</v>
      </c>
      <c r="AS565" s="36">
        <f t="shared" si="20"/>
        <v>0</v>
      </c>
    </row>
    <row r="566" spans="1:45" ht="20.399999999999999" hidden="1">
      <c r="A566" s="18">
        <f t="shared" si="17"/>
        <v>1</v>
      </c>
      <c r="B566" s="19" t="s">
        <v>47</v>
      </c>
      <c r="C566" s="20">
        <f>Popis!A571</f>
        <v>0</v>
      </c>
      <c r="D566" s="21">
        <f>Popis!B571</f>
        <v>0</v>
      </c>
      <c r="E566" s="22" t="str">
        <f t="shared" si="18"/>
        <v>u</v>
      </c>
      <c r="F566" s="23" t="str">
        <f>Popis!E571</f>
        <v>un</v>
      </c>
      <c r="G566" s="24" t="s">
        <v>48</v>
      </c>
      <c r="H566" s="25">
        <f t="shared" si="19"/>
        <v>1</v>
      </c>
      <c r="I566" s="26">
        <f>IFERROR(VLOOKUP(C566,kolo1!$C$8:$H$133,6,0),0)</f>
        <v>0</v>
      </c>
      <c r="J566" s="27">
        <f>IFERROR(VLOOKUP(C566,kolo2!$C$8:$H$199,6,0),0)</f>
        <v>0</v>
      </c>
      <c r="K566" s="27">
        <f>IFERROR(VLOOKUP(C566,kolo3!$C$7:$H$169,6,0),0)</f>
        <v>0</v>
      </c>
      <c r="L566" s="27">
        <f>IFERROR(VLOOKUP(C566,kolo4!$C$6:$H$171,6,0),0)</f>
        <v>0</v>
      </c>
      <c r="M566" s="27">
        <f>IFERROR(VLOOKUP(C566,kolo5!$C$6:$H$150,6,0),0)</f>
        <v>0</v>
      </c>
      <c r="N566" s="27">
        <f>IFERROR(VLOOKUP(C566,kolo6!$C$6:$H$153,6,0),0)</f>
        <v>0</v>
      </c>
      <c r="O566" s="27">
        <f>IFERROR(VLOOKUP(C566,kolo7!$C$6:$H$64,6,0),0)</f>
        <v>0</v>
      </c>
      <c r="P566" s="28">
        <f>IFERROR(VLOOKUP(C566,kolo8!$C$6:$H$134,6,0),0)</f>
        <v>0</v>
      </c>
      <c r="Q566" s="29">
        <f t="array" ref="Q566">SUM(LARGE(I566:P566,{1,2,3,4,5}))</f>
        <v>0</v>
      </c>
      <c r="R566" s="30">
        <f>IFERROR(VLOOKUP(C566,kolo9!$C$6:$H$200,6,0),0)</f>
        <v>0</v>
      </c>
      <c r="S566" s="27">
        <f>IFERROR(VLOOKUP(C566,kolo10!$C$6:$H$103,6,0),0)</f>
        <v>0</v>
      </c>
      <c r="T566" s="27">
        <f>IFERROR(VLOOKUP(C566,kolo11!$C$6:$H$154,6,0),0)</f>
        <v>0</v>
      </c>
      <c r="U566" s="31">
        <f>IFERROR(VLOOKUP(C566,kolo12!$C$6:$H$153,6,0),0)</f>
        <v>0</v>
      </c>
      <c r="V566" s="31">
        <f>IFERROR(VLOOKUP(C566,kolo13!$C$6:$H$151,6,0),0)</f>
        <v>0</v>
      </c>
      <c r="W566" s="31">
        <f>IFERROR(VLOOKUP(C566,kolo14!$C$6:$H$137,6,0),0)</f>
        <v>0</v>
      </c>
      <c r="X566" s="31">
        <f>IFERROR(VLOOKUP(C566,kolo15!$C$6:$H$149,6,0),0)</f>
        <v>0</v>
      </c>
      <c r="Y566" s="32">
        <f>IFERROR(VLOOKUP(C566,kolo16!$C$6:$H$155,6,0),0)</f>
        <v>0</v>
      </c>
      <c r="Z566" s="33">
        <f t="array" ref="Z566">SUM(LARGE(R566:Y566,{1,2,3,4,5}))</f>
        <v>0</v>
      </c>
      <c r="AA566" s="30">
        <f>IFERROR(VLOOKUP(C566,kolo17!$C$6:$H$151,6,0),0)</f>
        <v>0</v>
      </c>
      <c r="AB566" s="27">
        <f>IFERROR(VLOOKUP(C566,kolo18!$C$6:$H$157,6,0),0)</f>
        <v>0</v>
      </c>
      <c r="AC566" s="27">
        <f>IFERROR(VLOOKUP(C566,kolo19!$C$6:$H$150,6,0),0)</f>
        <v>0</v>
      </c>
      <c r="AD566" s="31">
        <f>IFERROR(VLOOKUP(C566,kolo20!$C$6:$H$145,6,0),0)</f>
        <v>0</v>
      </c>
      <c r="AE566" s="31">
        <f>IFERROR(VLOOKUP(C566,kolo21!$C$6:$H$152,6,0),0)</f>
        <v>0</v>
      </c>
      <c r="AF566" s="31">
        <f>IFERROR(VLOOKUP(C566,kolo22!$C$6:$H$151,6,0),0)</f>
        <v>0</v>
      </c>
      <c r="AG566" s="31">
        <f>IFERROR(VLOOKUP(C566,kolo23!$C$6:$H$118,6,0),0)</f>
        <v>0</v>
      </c>
      <c r="AH566" s="32">
        <f>IFERROR(VLOOKUP(C566,kolo24!$C$6:$H$143,6,0),0)</f>
        <v>0</v>
      </c>
      <c r="AI566" s="33">
        <f t="array" ref="AI566">SUM(LARGE(AA566:AH566,{1,2,3,4,5}))</f>
        <v>0</v>
      </c>
      <c r="AJ566" s="30">
        <f>IFERROR(VLOOKUP(C566,kolo25!$C$6:$H$200,6,0),0)</f>
        <v>0</v>
      </c>
      <c r="AK566" s="27">
        <f>IFERROR(VLOOKUP(C566,kolo26!$C$6:$H$200,6,0),0)</f>
        <v>0</v>
      </c>
      <c r="AL566" s="27">
        <f>IFERROR(VLOOKUP(C566,kolo27!$C$6:$H$200,6,0),0)</f>
        <v>0</v>
      </c>
      <c r="AM566" s="31">
        <f>IFERROR(VLOOKUP(C566,kolo28!$C$6:$H$200,6,0),0)</f>
        <v>0</v>
      </c>
      <c r="AN566" s="31">
        <f>IFERROR(VLOOKUP(C566,kolo29!$C$6:$H$159,6,0),0)</f>
        <v>0</v>
      </c>
      <c r="AO566" s="31">
        <f>IFERROR(VLOOKUP(C566,kolo30!$C$6:$H$75,6,0),0)</f>
        <v>0</v>
      </c>
      <c r="AP566" s="31">
        <f>IFERROR(VLOOKUP(C566,kolo31!$C$6:$H$118,6,0),0)</f>
        <v>0</v>
      </c>
      <c r="AQ566" s="34">
        <f>IFERROR(VLOOKUP(C566,kolo32!$C$6:$H$200,6,0),0)</f>
        <v>0</v>
      </c>
      <c r="AR566" s="35">
        <f t="array" ref="AR566">SUM(LARGE(AJ566:AQ566,{1,2,3,4,5}))</f>
        <v>0</v>
      </c>
      <c r="AS566" s="36">
        <f t="shared" si="20"/>
        <v>0</v>
      </c>
    </row>
    <row r="567" spans="1:45" ht="20.399999999999999" hidden="1">
      <c r="A567" s="18">
        <f t="shared" si="17"/>
        <v>1</v>
      </c>
      <c r="B567" s="19" t="s">
        <v>47</v>
      </c>
      <c r="C567" s="20">
        <f>Popis!A572</f>
        <v>0</v>
      </c>
      <c r="D567" s="21">
        <f>Popis!B572</f>
        <v>0</v>
      </c>
      <c r="E567" s="22" t="str">
        <f t="shared" si="18"/>
        <v>u</v>
      </c>
      <c r="F567" s="23" t="str">
        <f>Popis!E572</f>
        <v>un</v>
      </c>
      <c r="G567" s="24" t="s">
        <v>48</v>
      </c>
      <c r="H567" s="25">
        <f t="shared" si="19"/>
        <v>1</v>
      </c>
      <c r="I567" s="26">
        <f>IFERROR(VLOOKUP(C567,kolo1!$C$8:$H$133,6,0),0)</f>
        <v>0</v>
      </c>
      <c r="J567" s="27">
        <f>IFERROR(VLOOKUP(C567,kolo2!$C$8:$H$199,6,0),0)</f>
        <v>0</v>
      </c>
      <c r="K567" s="27">
        <f>IFERROR(VLOOKUP(C567,kolo3!$C$7:$H$169,6,0),0)</f>
        <v>0</v>
      </c>
      <c r="L567" s="27">
        <f>IFERROR(VLOOKUP(C567,kolo4!$C$6:$H$171,6,0),0)</f>
        <v>0</v>
      </c>
      <c r="M567" s="27">
        <f>IFERROR(VLOOKUP(C567,kolo5!$C$6:$H$150,6,0),0)</f>
        <v>0</v>
      </c>
      <c r="N567" s="27">
        <f>IFERROR(VLOOKUP(C567,kolo6!$C$6:$H$153,6,0),0)</f>
        <v>0</v>
      </c>
      <c r="O567" s="27">
        <f>IFERROR(VLOOKUP(C567,kolo7!$C$6:$H$64,6,0),0)</f>
        <v>0</v>
      </c>
      <c r="P567" s="28">
        <f>IFERROR(VLOOKUP(C567,kolo8!$C$6:$H$134,6,0),0)</f>
        <v>0</v>
      </c>
      <c r="Q567" s="29">
        <f t="array" ref="Q567">SUM(LARGE(I567:P567,{1,2,3,4,5}))</f>
        <v>0</v>
      </c>
      <c r="R567" s="30">
        <f>IFERROR(VLOOKUP(C567,kolo9!$C$6:$H$200,6,0),0)</f>
        <v>0</v>
      </c>
      <c r="S567" s="27">
        <f>IFERROR(VLOOKUP(C567,kolo10!$C$6:$H$103,6,0),0)</f>
        <v>0</v>
      </c>
      <c r="T567" s="27">
        <f>IFERROR(VLOOKUP(C567,kolo11!$C$6:$H$154,6,0),0)</f>
        <v>0</v>
      </c>
      <c r="U567" s="31">
        <f>IFERROR(VLOOKUP(C567,kolo12!$C$6:$H$153,6,0),0)</f>
        <v>0</v>
      </c>
      <c r="V567" s="31">
        <f>IFERROR(VLOOKUP(C567,kolo13!$C$6:$H$151,6,0),0)</f>
        <v>0</v>
      </c>
      <c r="W567" s="31">
        <f>IFERROR(VLOOKUP(C567,kolo14!$C$6:$H$137,6,0),0)</f>
        <v>0</v>
      </c>
      <c r="X567" s="31">
        <f>IFERROR(VLOOKUP(C567,kolo15!$C$6:$H$149,6,0),0)</f>
        <v>0</v>
      </c>
      <c r="Y567" s="32">
        <f>IFERROR(VLOOKUP(C567,kolo16!$C$6:$H$155,6,0),0)</f>
        <v>0</v>
      </c>
      <c r="Z567" s="33">
        <f t="array" ref="Z567">SUM(LARGE(R567:Y567,{1,2,3,4,5}))</f>
        <v>0</v>
      </c>
      <c r="AA567" s="30">
        <f>IFERROR(VLOOKUP(C567,kolo17!$C$6:$H$151,6,0),0)</f>
        <v>0</v>
      </c>
      <c r="AB567" s="27">
        <f>IFERROR(VLOOKUP(C567,kolo18!$C$6:$H$157,6,0),0)</f>
        <v>0</v>
      </c>
      <c r="AC567" s="27">
        <f>IFERROR(VLOOKUP(C567,kolo19!$C$6:$H$150,6,0),0)</f>
        <v>0</v>
      </c>
      <c r="AD567" s="31">
        <f>IFERROR(VLOOKUP(C567,kolo20!$C$6:$H$145,6,0),0)</f>
        <v>0</v>
      </c>
      <c r="AE567" s="31">
        <f>IFERROR(VLOOKUP(C567,kolo21!$C$6:$H$152,6,0),0)</f>
        <v>0</v>
      </c>
      <c r="AF567" s="31">
        <f>IFERROR(VLOOKUP(C567,kolo22!$C$6:$H$151,6,0),0)</f>
        <v>0</v>
      </c>
      <c r="AG567" s="31">
        <f>IFERROR(VLOOKUP(C567,kolo23!$C$6:$H$118,6,0),0)</f>
        <v>0</v>
      </c>
      <c r="AH567" s="32">
        <f>IFERROR(VLOOKUP(C567,kolo24!$C$6:$H$143,6,0),0)</f>
        <v>0</v>
      </c>
      <c r="AI567" s="33">
        <f t="array" ref="AI567">SUM(LARGE(AA567:AH567,{1,2,3,4,5}))</f>
        <v>0</v>
      </c>
      <c r="AJ567" s="30">
        <f>IFERROR(VLOOKUP(C567,kolo25!$C$6:$H$200,6,0),0)</f>
        <v>0</v>
      </c>
      <c r="AK567" s="27">
        <f>IFERROR(VLOOKUP(C567,kolo26!$C$6:$H$200,6,0),0)</f>
        <v>0</v>
      </c>
      <c r="AL567" s="27">
        <f>IFERROR(VLOOKUP(C567,kolo27!$C$6:$H$200,6,0),0)</f>
        <v>0</v>
      </c>
      <c r="AM567" s="31">
        <f>IFERROR(VLOOKUP(C567,kolo28!$C$6:$H$200,6,0),0)</f>
        <v>0</v>
      </c>
      <c r="AN567" s="31">
        <f>IFERROR(VLOOKUP(C567,kolo29!$C$6:$H$159,6,0),0)</f>
        <v>0</v>
      </c>
      <c r="AO567" s="31">
        <f>IFERROR(VLOOKUP(C567,kolo30!$C$6:$H$75,6,0),0)</f>
        <v>0</v>
      </c>
      <c r="AP567" s="31">
        <f>IFERROR(VLOOKUP(C567,kolo31!$C$6:$H$118,6,0),0)</f>
        <v>0</v>
      </c>
      <c r="AQ567" s="34">
        <f>IFERROR(VLOOKUP(C567,kolo32!$C$6:$H$200,6,0),0)</f>
        <v>0</v>
      </c>
      <c r="AR567" s="35">
        <f t="array" ref="AR567">SUM(LARGE(AJ567:AQ567,{1,2,3,4,5}))</f>
        <v>0</v>
      </c>
      <c r="AS567" s="36">
        <f t="shared" si="20"/>
        <v>0</v>
      </c>
    </row>
    <row r="568" spans="1:45" ht="20.399999999999999" hidden="1">
      <c r="A568" s="18">
        <f t="shared" si="17"/>
        <v>1</v>
      </c>
      <c r="B568" s="19" t="s">
        <v>47</v>
      </c>
      <c r="C568" s="20">
        <f>Popis!A573</f>
        <v>0</v>
      </c>
      <c r="D568" s="21">
        <f>Popis!B573</f>
        <v>0</v>
      </c>
      <c r="E568" s="22" t="str">
        <f t="shared" si="18"/>
        <v>u</v>
      </c>
      <c r="F568" s="23" t="str">
        <f>Popis!E573</f>
        <v>un</v>
      </c>
      <c r="G568" s="24" t="s">
        <v>48</v>
      </c>
      <c r="H568" s="25">
        <f t="shared" si="19"/>
        <v>1</v>
      </c>
      <c r="I568" s="26">
        <f>IFERROR(VLOOKUP(C568,kolo1!$C$8:$H$133,6,0),0)</f>
        <v>0</v>
      </c>
      <c r="J568" s="27">
        <f>IFERROR(VLOOKUP(C568,kolo2!$C$8:$H$199,6,0),0)</f>
        <v>0</v>
      </c>
      <c r="K568" s="27">
        <f>IFERROR(VLOOKUP(C568,kolo3!$C$7:$H$169,6,0),0)</f>
        <v>0</v>
      </c>
      <c r="L568" s="27">
        <f>IFERROR(VLOOKUP(C568,kolo4!$C$6:$H$171,6,0),0)</f>
        <v>0</v>
      </c>
      <c r="M568" s="27">
        <f>IFERROR(VLOOKUP(C568,kolo5!$C$6:$H$150,6,0),0)</f>
        <v>0</v>
      </c>
      <c r="N568" s="27">
        <f>IFERROR(VLOOKUP(C568,kolo6!$C$6:$H$153,6,0),0)</f>
        <v>0</v>
      </c>
      <c r="O568" s="27">
        <f>IFERROR(VLOOKUP(C568,kolo7!$C$6:$H$64,6,0),0)</f>
        <v>0</v>
      </c>
      <c r="P568" s="28">
        <f>IFERROR(VLOOKUP(C568,kolo8!$C$6:$H$134,6,0),0)</f>
        <v>0</v>
      </c>
      <c r="Q568" s="29">
        <f t="array" ref="Q568">SUM(LARGE(I568:P568,{1,2,3,4,5}))</f>
        <v>0</v>
      </c>
      <c r="R568" s="30">
        <f>IFERROR(VLOOKUP(C568,kolo9!$C$6:$H$200,6,0),0)</f>
        <v>0</v>
      </c>
      <c r="S568" s="27">
        <f>IFERROR(VLOOKUP(C568,kolo10!$C$6:$H$103,6,0),0)</f>
        <v>0</v>
      </c>
      <c r="T568" s="27">
        <f>IFERROR(VLOOKUP(C568,kolo11!$C$6:$H$154,6,0),0)</f>
        <v>0</v>
      </c>
      <c r="U568" s="31">
        <f>IFERROR(VLOOKUP(C568,kolo12!$C$6:$H$153,6,0),0)</f>
        <v>0</v>
      </c>
      <c r="V568" s="31">
        <f>IFERROR(VLOOKUP(C568,kolo13!$C$6:$H$151,6,0),0)</f>
        <v>0</v>
      </c>
      <c r="W568" s="31">
        <f>IFERROR(VLOOKUP(C568,kolo14!$C$6:$H$137,6,0),0)</f>
        <v>0</v>
      </c>
      <c r="X568" s="31">
        <f>IFERROR(VLOOKUP(C568,kolo15!$C$6:$H$149,6,0),0)</f>
        <v>0</v>
      </c>
      <c r="Y568" s="32">
        <f>IFERROR(VLOOKUP(C568,kolo16!$C$6:$H$155,6,0),0)</f>
        <v>0</v>
      </c>
      <c r="Z568" s="33">
        <f t="array" ref="Z568">SUM(LARGE(R568:Y568,{1,2,3,4,5}))</f>
        <v>0</v>
      </c>
      <c r="AA568" s="30">
        <f>IFERROR(VLOOKUP(C568,kolo17!$C$6:$H$151,6,0),0)</f>
        <v>0</v>
      </c>
      <c r="AB568" s="27">
        <f>IFERROR(VLOOKUP(C568,kolo18!$C$6:$H$157,6,0),0)</f>
        <v>0</v>
      </c>
      <c r="AC568" s="27">
        <f>IFERROR(VLOOKUP(C568,kolo19!$C$6:$H$150,6,0),0)</f>
        <v>0</v>
      </c>
      <c r="AD568" s="31">
        <f>IFERROR(VLOOKUP(C568,kolo20!$C$6:$H$145,6,0),0)</f>
        <v>0</v>
      </c>
      <c r="AE568" s="31">
        <f>IFERROR(VLOOKUP(C568,kolo21!$C$6:$H$152,6,0),0)</f>
        <v>0</v>
      </c>
      <c r="AF568" s="31">
        <f>IFERROR(VLOOKUP(C568,kolo22!$C$6:$H$151,6,0),0)</f>
        <v>0</v>
      </c>
      <c r="AG568" s="31">
        <f>IFERROR(VLOOKUP(C568,kolo23!$C$6:$H$118,6,0),0)</f>
        <v>0</v>
      </c>
      <c r="AH568" s="32">
        <f>IFERROR(VLOOKUP(C568,kolo24!$C$6:$H$143,6,0),0)</f>
        <v>0</v>
      </c>
      <c r="AI568" s="33">
        <f t="array" ref="AI568">SUM(LARGE(AA568:AH568,{1,2,3,4,5}))</f>
        <v>0</v>
      </c>
      <c r="AJ568" s="30">
        <f>IFERROR(VLOOKUP(C568,kolo25!$C$6:$H$200,6,0),0)</f>
        <v>0</v>
      </c>
      <c r="AK568" s="27">
        <f>IFERROR(VLOOKUP(C568,kolo26!$C$6:$H$200,6,0),0)</f>
        <v>0</v>
      </c>
      <c r="AL568" s="27">
        <f>IFERROR(VLOOKUP(C568,kolo27!$C$6:$H$200,6,0),0)</f>
        <v>0</v>
      </c>
      <c r="AM568" s="31">
        <f>IFERROR(VLOOKUP(C568,kolo28!$C$6:$H$200,6,0),0)</f>
        <v>0</v>
      </c>
      <c r="AN568" s="31">
        <f>IFERROR(VLOOKUP(C568,kolo29!$C$6:$H$159,6,0),0)</f>
        <v>0</v>
      </c>
      <c r="AO568" s="31">
        <f>IFERROR(VLOOKUP(C568,kolo30!$C$6:$H$75,6,0),0)</f>
        <v>0</v>
      </c>
      <c r="AP568" s="31">
        <f>IFERROR(VLOOKUP(C568,kolo31!$C$6:$H$118,6,0),0)</f>
        <v>0</v>
      </c>
      <c r="AQ568" s="34">
        <f>IFERROR(VLOOKUP(C568,kolo32!$C$6:$H$200,6,0),0)</f>
        <v>0</v>
      </c>
      <c r="AR568" s="35">
        <f t="array" ref="AR568">SUM(LARGE(AJ568:AQ568,{1,2,3,4,5}))</f>
        <v>0</v>
      </c>
      <c r="AS568" s="36">
        <f t="shared" si="20"/>
        <v>0</v>
      </c>
    </row>
    <row r="569" spans="1:45" ht="20.399999999999999" hidden="1">
      <c r="A569" s="18">
        <f t="shared" si="17"/>
        <v>1</v>
      </c>
      <c r="B569" s="19" t="s">
        <v>47</v>
      </c>
      <c r="C569" s="20">
        <f>Popis!A574</f>
        <v>0</v>
      </c>
      <c r="D569" s="21">
        <f>Popis!B574</f>
        <v>0</v>
      </c>
      <c r="E569" s="22" t="str">
        <f t="shared" si="18"/>
        <v>u</v>
      </c>
      <c r="F569" s="23" t="str">
        <f>Popis!E574</f>
        <v>un</v>
      </c>
      <c r="G569" s="24" t="s">
        <v>48</v>
      </c>
      <c r="H569" s="25">
        <f t="shared" si="19"/>
        <v>1</v>
      </c>
      <c r="I569" s="26">
        <f>IFERROR(VLOOKUP(C569,kolo1!$C$8:$H$133,6,0),0)</f>
        <v>0</v>
      </c>
      <c r="J569" s="27">
        <f>IFERROR(VLOOKUP(C569,kolo2!$C$8:$H$199,6,0),0)</f>
        <v>0</v>
      </c>
      <c r="K569" s="27">
        <f>IFERROR(VLOOKUP(C569,kolo3!$C$7:$H$169,6,0),0)</f>
        <v>0</v>
      </c>
      <c r="L569" s="27">
        <f>IFERROR(VLOOKUP(C569,kolo4!$C$6:$H$171,6,0),0)</f>
        <v>0</v>
      </c>
      <c r="M569" s="27">
        <f>IFERROR(VLOOKUP(C569,kolo5!$C$6:$H$150,6,0),0)</f>
        <v>0</v>
      </c>
      <c r="N569" s="27">
        <f>IFERROR(VLOOKUP(C569,kolo6!$C$6:$H$153,6,0),0)</f>
        <v>0</v>
      </c>
      <c r="O569" s="27">
        <f>IFERROR(VLOOKUP(C569,kolo7!$C$6:$H$64,6,0),0)</f>
        <v>0</v>
      </c>
      <c r="P569" s="28">
        <f>IFERROR(VLOOKUP(C569,kolo8!$C$6:$H$134,6,0),0)</f>
        <v>0</v>
      </c>
      <c r="Q569" s="29">
        <f t="array" ref="Q569">SUM(LARGE(I569:P569,{1,2,3,4,5}))</f>
        <v>0</v>
      </c>
      <c r="R569" s="30">
        <f>IFERROR(VLOOKUP(C569,kolo9!$C$6:$H$200,6,0),0)</f>
        <v>0</v>
      </c>
      <c r="S569" s="27">
        <f>IFERROR(VLOOKUP(C569,kolo10!$C$6:$H$103,6,0),0)</f>
        <v>0</v>
      </c>
      <c r="T569" s="27">
        <f>IFERROR(VLOOKUP(C569,kolo11!$C$6:$H$154,6,0),0)</f>
        <v>0</v>
      </c>
      <c r="U569" s="31">
        <f>IFERROR(VLOOKUP(C569,kolo12!$C$6:$H$153,6,0),0)</f>
        <v>0</v>
      </c>
      <c r="V569" s="31">
        <f>IFERROR(VLOOKUP(C569,kolo13!$C$6:$H$151,6,0),0)</f>
        <v>0</v>
      </c>
      <c r="W569" s="31">
        <f>IFERROR(VLOOKUP(C569,kolo14!$C$6:$H$137,6,0),0)</f>
        <v>0</v>
      </c>
      <c r="X569" s="31">
        <f>IFERROR(VLOOKUP(C569,kolo15!$C$6:$H$149,6,0),0)</f>
        <v>0</v>
      </c>
      <c r="Y569" s="32">
        <f>IFERROR(VLOOKUP(C569,kolo16!$C$6:$H$155,6,0),0)</f>
        <v>0</v>
      </c>
      <c r="Z569" s="33">
        <f t="array" ref="Z569">SUM(LARGE(R569:Y569,{1,2,3,4,5}))</f>
        <v>0</v>
      </c>
      <c r="AA569" s="30">
        <f>IFERROR(VLOOKUP(C569,kolo17!$C$6:$H$151,6,0),0)</f>
        <v>0</v>
      </c>
      <c r="AB569" s="27">
        <f>IFERROR(VLOOKUP(C569,kolo18!$C$6:$H$157,6,0),0)</f>
        <v>0</v>
      </c>
      <c r="AC569" s="27">
        <f>IFERROR(VLOOKUP(C569,kolo19!$C$6:$H$150,6,0),0)</f>
        <v>0</v>
      </c>
      <c r="AD569" s="31">
        <f>IFERROR(VLOOKUP(C569,kolo20!$C$6:$H$145,6,0),0)</f>
        <v>0</v>
      </c>
      <c r="AE569" s="31">
        <f>IFERROR(VLOOKUP(C569,kolo21!$C$6:$H$152,6,0),0)</f>
        <v>0</v>
      </c>
      <c r="AF569" s="31">
        <f>IFERROR(VLOOKUP(C569,kolo22!$C$6:$H$151,6,0),0)</f>
        <v>0</v>
      </c>
      <c r="AG569" s="31">
        <f>IFERROR(VLOOKUP(C569,kolo23!$C$6:$H$118,6,0),0)</f>
        <v>0</v>
      </c>
      <c r="AH569" s="32">
        <f>IFERROR(VLOOKUP(C569,kolo24!$C$6:$H$143,6,0),0)</f>
        <v>0</v>
      </c>
      <c r="AI569" s="33">
        <f t="array" ref="AI569">SUM(LARGE(AA569:AH569,{1,2,3,4,5}))</f>
        <v>0</v>
      </c>
      <c r="AJ569" s="30">
        <f>IFERROR(VLOOKUP(C569,kolo25!$C$6:$H$200,6,0),0)</f>
        <v>0</v>
      </c>
      <c r="AK569" s="27">
        <f>IFERROR(VLOOKUP(C569,kolo26!$C$6:$H$200,6,0),0)</f>
        <v>0</v>
      </c>
      <c r="AL569" s="27">
        <f>IFERROR(VLOOKUP(C569,kolo27!$C$6:$H$200,6,0),0)</f>
        <v>0</v>
      </c>
      <c r="AM569" s="31">
        <f>IFERROR(VLOOKUP(C569,kolo28!$C$6:$H$200,6,0),0)</f>
        <v>0</v>
      </c>
      <c r="AN569" s="31">
        <f>IFERROR(VLOOKUP(C569,kolo29!$C$6:$H$159,6,0),0)</f>
        <v>0</v>
      </c>
      <c r="AO569" s="31">
        <f>IFERROR(VLOOKUP(C569,kolo30!$C$6:$H$75,6,0),0)</f>
        <v>0</v>
      </c>
      <c r="AP569" s="31">
        <f>IFERROR(VLOOKUP(C569,kolo31!$C$6:$H$118,6,0),0)</f>
        <v>0</v>
      </c>
      <c r="AQ569" s="34">
        <f>IFERROR(VLOOKUP(C569,kolo32!$C$6:$H$200,6,0),0)</f>
        <v>0</v>
      </c>
      <c r="AR569" s="35">
        <f t="array" ref="AR569">SUM(LARGE(AJ569:AQ569,{1,2,3,4,5}))</f>
        <v>0</v>
      </c>
      <c r="AS569" s="36">
        <f t="shared" si="20"/>
        <v>0</v>
      </c>
    </row>
    <row r="570" spans="1:45" ht="20.399999999999999" hidden="1">
      <c r="A570" s="18">
        <f t="shared" si="17"/>
        <v>1</v>
      </c>
      <c r="B570" s="19" t="s">
        <v>47</v>
      </c>
      <c r="C570" s="20">
        <f>Popis!A575</f>
        <v>0</v>
      </c>
      <c r="D570" s="21">
        <f>Popis!B575</f>
        <v>0</v>
      </c>
      <c r="E570" s="22" t="str">
        <f t="shared" si="18"/>
        <v>u</v>
      </c>
      <c r="F570" s="23" t="str">
        <f>Popis!E575</f>
        <v>un</v>
      </c>
      <c r="G570" s="24" t="s">
        <v>48</v>
      </c>
      <c r="H570" s="25">
        <f t="shared" si="19"/>
        <v>1</v>
      </c>
      <c r="I570" s="26">
        <f>IFERROR(VLOOKUP(C570,kolo1!$C$8:$H$133,6,0),0)</f>
        <v>0</v>
      </c>
      <c r="J570" s="27">
        <f>IFERROR(VLOOKUP(C570,kolo2!$C$8:$H$199,6,0),0)</f>
        <v>0</v>
      </c>
      <c r="K570" s="27">
        <f>IFERROR(VLOOKUP(C570,kolo3!$C$7:$H$169,6,0),0)</f>
        <v>0</v>
      </c>
      <c r="L570" s="27">
        <f>IFERROR(VLOOKUP(C570,kolo4!$C$6:$H$171,6,0),0)</f>
        <v>0</v>
      </c>
      <c r="M570" s="27">
        <f>IFERROR(VLOOKUP(C570,kolo5!$C$6:$H$150,6,0),0)</f>
        <v>0</v>
      </c>
      <c r="N570" s="27">
        <f>IFERROR(VLOOKUP(C570,kolo6!$C$6:$H$153,6,0),0)</f>
        <v>0</v>
      </c>
      <c r="O570" s="27">
        <f>IFERROR(VLOOKUP(C570,kolo7!$C$6:$H$64,6,0),0)</f>
        <v>0</v>
      </c>
      <c r="P570" s="28">
        <f>IFERROR(VLOOKUP(C570,kolo8!$C$6:$H$134,6,0),0)</f>
        <v>0</v>
      </c>
      <c r="Q570" s="29">
        <f t="array" ref="Q570">SUM(LARGE(I570:P570,{1,2,3,4,5}))</f>
        <v>0</v>
      </c>
      <c r="R570" s="30">
        <f>IFERROR(VLOOKUP(C570,kolo9!$C$6:$H$200,6,0),0)</f>
        <v>0</v>
      </c>
      <c r="S570" s="27">
        <f>IFERROR(VLOOKUP(C570,kolo10!$C$6:$H$103,6,0),0)</f>
        <v>0</v>
      </c>
      <c r="T570" s="27">
        <f>IFERROR(VLOOKUP(C570,kolo11!$C$6:$H$154,6,0),0)</f>
        <v>0</v>
      </c>
      <c r="U570" s="31">
        <f>IFERROR(VLOOKUP(C570,kolo12!$C$6:$H$153,6,0),0)</f>
        <v>0</v>
      </c>
      <c r="V570" s="31">
        <f>IFERROR(VLOOKUP(C570,kolo13!$C$6:$H$151,6,0),0)</f>
        <v>0</v>
      </c>
      <c r="W570" s="31">
        <f>IFERROR(VLOOKUP(C570,kolo14!$C$6:$H$137,6,0),0)</f>
        <v>0</v>
      </c>
      <c r="X570" s="31">
        <f>IFERROR(VLOOKUP(C570,kolo15!$C$6:$H$149,6,0),0)</f>
        <v>0</v>
      </c>
      <c r="Y570" s="32">
        <f>IFERROR(VLOOKUP(C570,kolo16!$C$6:$H$155,6,0),0)</f>
        <v>0</v>
      </c>
      <c r="Z570" s="33">
        <f t="array" ref="Z570">SUM(LARGE(R570:Y570,{1,2,3,4,5}))</f>
        <v>0</v>
      </c>
      <c r="AA570" s="30">
        <f>IFERROR(VLOOKUP(C570,kolo17!$C$6:$H$151,6,0),0)</f>
        <v>0</v>
      </c>
      <c r="AB570" s="27">
        <f>IFERROR(VLOOKUP(C570,kolo18!$C$6:$H$157,6,0),0)</f>
        <v>0</v>
      </c>
      <c r="AC570" s="27">
        <f>IFERROR(VLOOKUP(C570,kolo19!$C$6:$H$150,6,0),0)</f>
        <v>0</v>
      </c>
      <c r="AD570" s="31">
        <f>IFERROR(VLOOKUP(C570,kolo20!$C$6:$H$145,6,0),0)</f>
        <v>0</v>
      </c>
      <c r="AE570" s="31">
        <f>IFERROR(VLOOKUP(C570,kolo21!$C$6:$H$152,6,0),0)</f>
        <v>0</v>
      </c>
      <c r="AF570" s="31">
        <f>IFERROR(VLOOKUP(C570,kolo22!$C$6:$H$151,6,0),0)</f>
        <v>0</v>
      </c>
      <c r="AG570" s="31">
        <f>IFERROR(VLOOKUP(C570,kolo23!$C$6:$H$118,6,0),0)</f>
        <v>0</v>
      </c>
      <c r="AH570" s="32">
        <f>IFERROR(VLOOKUP(C570,kolo24!$C$6:$H$143,6,0),0)</f>
        <v>0</v>
      </c>
      <c r="AI570" s="33">
        <f t="array" ref="AI570">SUM(LARGE(AA570:AH570,{1,2,3,4,5}))</f>
        <v>0</v>
      </c>
      <c r="AJ570" s="30">
        <f>IFERROR(VLOOKUP(C570,kolo25!$C$6:$H$200,6,0),0)</f>
        <v>0</v>
      </c>
      <c r="AK570" s="27">
        <f>IFERROR(VLOOKUP(C570,kolo26!$C$6:$H$200,6,0),0)</f>
        <v>0</v>
      </c>
      <c r="AL570" s="27">
        <f>IFERROR(VLOOKUP(C570,kolo27!$C$6:$H$200,6,0),0)</f>
        <v>0</v>
      </c>
      <c r="AM570" s="31">
        <f>IFERROR(VLOOKUP(C570,kolo28!$C$6:$H$200,6,0),0)</f>
        <v>0</v>
      </c>
      <c r="AN570" s="31">
        <f>IFERROR(VLOOKUP(C570,kolo29!$C$6:$H$159,6,0),0)</f>
        <v>0</v>
      </c>
      <c r="AO570" s="31">
        <f>IFERROR(VLOOKUP(C570,kolo30!$C$6:$H$75,6,0),0)</f>
        <v>0</v>
      </c>
      <c r="AP570" s="31">
        <f>IFERROR(VLOOKUP(C570,kolo31!$C$6:$H$118,6,0),0)</f>
        <v>0</v>
      </c>
      <c r="AQ570" s="34">
        <f>IFERROR(VLOOKUP(C570,kolo32!$C$6:$H$200,6,0),0)</f>
        <v>0</v>
      </c>
      <c r="AR570" s="35">
        <f t="array" ref="AR570">SUM(LARGE(AJ570:AQ570,{1,2,3,4,5}))</f>
        <v>0</v>
      </c>
      <c r="AS570" s="36">
        <f t="shared" si="20"/>
        <v>0</v>
      </c>
    </row>
    <row r="571" spans="1:45" ht="20.399999999999999" hidden="1">
      <c r="A571" s="18">
        <f t="shared" si="17"/>
        <v>1</v>
      </c>
      <c r="B571" s="19" t="s">
        <v>47</v>
      </c>
      <c r="C571" s="20">
        <f>Popis!A576</f>
        <v>0</v>
      </c>
      <c r="D571" s="21">
        <f>Popis!B576</f>
        <v>0</v>
      </c>
      <c r="E571" s="22" t="str">
        <f t="shared" si="18"/>
        <v>u</v>
      </c>
      <c r="F571" s="23" t="str">
        <f>Popis!E576</f>
        <v>un</v>
      </c>
      <c r="G571" s="24" t="s">
        <v>48</v>
      </c>
      <c r="H571" s="25">
        <f t="shared" si="19"/>
        <v>1</v>
      </c>
      <c r="I571" s="26">
        <f>IFERROR(VLOOKUP(C571,kolo1!$C$8:$H$133,6,0),0)</f>
        <v>0</v>
      </c>
      <c r="J571" s="27">
        <f>IFERROR(VLOOKUP(C571,kolo2!$C$8:$H$199,6,0),0)</f>
        <v>0</v>
      </c>
      <c r="K571" s="27">
        <f>IFERROR(VLOOKUP(C571,kolo3!$C$7:$H$169,6,0),0)</f>
        <v>0</v>
      </c>
      <c r="L571" s="27">
        <f>IFERROR(VLOOKUP(C571,kolo4!$C$6:$H$171,6,0),0)</f>
        <v>0</v>
      </c>
      <c r="M571" s="27">
        <f>IFERROR(VLOOKUP(C571,kolo5!$C$6:$H$150,6,0),0)</f>
        <v>0</v>
      </c>
      <c r="N571" s="27">
        <f>IFERROR(VLOOKUP(C571,kolo6!$C$6:$H$153,6,0),0)</f>
        <v>0</v>
      </c>
      <c r="O571" s="27">
        <f>IFERROR(VLOOKUP(C571,kolo7!$C$6:$H$64,6,0),0)</f>
        <v>0</v>
      </c>
      <c r="P571" s="28">
        <f>IFERROR(VLOOKUP(C571,kolo8!$C$6:$H$134,6,0),0)</f>
        <v>0</v>
      </c>
      <c r="Q571" s="29">
        <f t="array" ref="Q571">SUM(LARGE(I571:P571,{1,2,3,4,5}))</f>
        <v>0</v>
      </c>
      <c r="R571" s="30">
        <f>IFERROR(VLOOKUP(C571,kolo9!$C$6:$H$200,6,0),0)</f>
        <v>0</v>
      </c>
      <c r="S571" s="27">
        <f>IFERROR(VLOOKUP(C571,kolo10!$C$6:$H$103,6,0),0)</f>
        <v>0</v>
      </c>
      <c r="T571" s="27">
        <f>IFERROR(VLOOKUP(C571,kolo11!$C$6:$H$154,6,0),0)</f>
        <v>0</v>
      </c>
      <c r="U571" s="31">
        <f>IFERROR(VLOOKUP(C571,kolo12!$C$6:$H$153,6,0),0)</f>
        <v>0</v>
      </c>
      <c r="V571" s="31">
        <f>IFERROR(VLOOKUP(C571,kolo13!$C$6:$H$151,6,0),0)</f>
        <v>0</v>
      </c>
      <c r="W571" s="31">
        <f>IFERROR(VLOOKUP(C571,kolo14!$C$6:$H$137,6,0),0)</f>
        <v>0</v>
      </c>
      <c r="X571" s="31">
        <f>IFERROR(VLOOKUP(C571,kolo15!$C$6:$H$149,6,0),0)</f>
        <v>0</v>
      </c>
      <c r="Y571" s="32">
        <f>IFERROR(VLOOKUP(C571,kolo16!$C$6:$H$155,6,0),0)</f>
        <v>0</v>
      </c>
      <c r="Z571" s="33">
        <f t="array" ref="Z571">SUM(LARGE(R571:Y571,{1,2,3,4,5}))</f>
        <v>0</v>
      </c>
      <c r="AA571" s="30">
        <f>IFERROR(VLOOKUP(C571,kolo17!$C$6:$H$151,6,0),0)</f>
        <v>0</v>
      </c>
      <c r="AB571" s="27">
        <f>IFERROR(VLOOKUP(C571,kolo18!$C$6:$H$157,6,0),0)</f>
        <v>0</v>
      </c>
      <c r="AC571" s="27">
        <f>IFERROR(VLOOKUP(C571,kolo19!$C$6:$H$150,6,0),0)</f>
        <v>0</v>
      </c>
      <c r="AD571" s="31">
        <f>IFERROR(VLOOKUP(C571,kolo20!$C$6:$H$145,6,0),0)</f>
        <v>0</v>
      </c>
      <c r="AE571" s="31">
        <f>IFERROR(VLOOKUP(C571,kolo21!$C$6:$H$152,6,0),0)</f>
        <v>0</v>
      </c>
      <c r="AF571" s="31">
        <f>IFERROR(VLOOKUP(C571,kolo22!$C$6:$H$151,6,0),0)</f>
        <v>0</v>
      </c>
      <c r="AG571" s="31">
        <f>IFERROR(VLOOKUP(C571,kolo23!$C$6:$H$118,6,0),0)</f>
        <v>0</v>
      </c>
      <c r="AH571" s="32">
        <f>IFERROR(VLOOKUP(C571,kolo24!$C$6:$H$143,6,0),0)</f>
        <v>0</v>
      </c>
      <c r="AI571" s="33">
        <f t="array" ref="AI571">SUM(LARGE(AA571:AH571,{1,2,3,4,5}))</f>
        <v>0</v>
      </c>
      <c r="AJ571" s="30">
        <f>IFERROR(VLOOKUP(C571,kolo25!$C$6:$H$200,6,0),0)</f>
        <v>0</v>
      </c>
      <c r="AK571" s="27">
        <f>IFERROR(VLOOKUP(C571,kolo26!$C$6:$H$200,6,0),0)</f>
        <v>0</v>
      </c>
      <c r="AL571" s="27">
        <f>IFERROR(VLOOKUP(C571,kolo27!$C$6:$H$200,6,0),0)</f>
        <v>0</v>
      </c>
      <c r="AM571" s="31">
        <f>IFERROR(VLOOKUP(C571,kolo28!$C$6:$H$200,6,0),0)</f>
        <v>0</v>
      </c>
      <c r="AN571" s="31">
        <f>IFERROR(VLOOKUP(C571,kolo29!$C$6:$H$159,6,0),0)</f>
        <v>0</v>
      </c>
      <c r="AO571" s="31">
        <f>IFERROR(VLOOKUP(C571,kolo30!$C$6:$H$75,6,0),0)</f>
        <v>0</v>
      </c>
      <c r="AP571" s="31">
        <f>IFERROR(VLOOKUP(C571,kolo31!$C$6:$H$118,6,0),0)</f>
        <v>0</v>
      </c>
      <c r="AQ571" s="34">
        <f>IFERROR(VLOOKUP(C571,kolo32!$C$6:$H$200,6,0),0)</f>
        <v>0</v>
      </c>
      <c r="AR571" s="35">
        <f t="array" ref="AR571">SUM(LARGE(AJ571:AQ571,{1,2,3,4,5}))</f>
        <v>0</v>
      </c>
      <c r="AS571" s="36">
        <f t="shared" si="20"/>
        <v>0</v>
      </c>
    </row>
    <row r="572" spans="1:45" ht="20.399999999999999" hidden="1">
      <c r="A572" s="18">
        <f t="shared" si="17"/>
        <v>1</v>
      </c>
      <c r="B572" s="19" t="s">
        <v>47</v>
      </c>
      <c r="C572" s="20">
        <f>Popis!A577</f>
        <v>0</v>
      </c>
      <c r="D572" s="21">
        <f>Popis!B577</f>
        <v>0</v>
      </c>
      <c r="E572" s="22" t="str">
        <f t="shared" si="18"/>
        <v>u</v>
      </c>
      <c r="F572" s="23" t="str">
        <f>Popis!E577</f>
        <v>un</v>
      </c>
      <c r="G572" s="24" t="s">
        <v>48</v>
      </c>
      <c r="H572" s="25">
        <f t="shared" si="19"/>
        <v>1</v>
      </c>
      <c r="I572" s="26">
        <f>IFERROR(VLOOKUP(C572,kolo1!$C$8:$H$133,6,0),0)</f>
        <v>0</v>
      </c>
      <c r="J572" s="27">
        <f>IFERROR(VLOOKUP(C572,kolo2!$C$8:$H$199,6,0),0)</f>
        <v>0</v>
      </c>
      <c r="K572" s="27">
        <f>IFERROR(VLOOKUP(C572,kolo3!$C$7:$H$169,6,0),0)</f>
        <v>0</v>
      </c>
      <c r="L572" s="27">
        <f>IFERROR(VLOOKUP(C572,kolo4!$C$6:$H$171,6,0),0)</f>
        <v>0</v>
      </c>
      <c r="M572" s="27">
        <f>IFERROR(VLOOKUP(C572,kolo5!$C$6:$H$150,6,0),0)</f>
        <v>0</v>
      </c>
      <c r="N572" s="27">
        <f>IFERROR(VLOOKUP(C572,kolo6!$C$6:$H$153,6,0),0)</f>
        <v>0</v>
      </c>
      <c r="O572" s="27">
        <f>IFERROR(VLOOKUP(C572,kolo7!$C$6:$H$64,6,0),0)</f>
        <v>0</v>
      </c>
      <c r="P572" s="28">
        <f>IFERROR(VLOOKUP(C572,kolo8!$C$6:$H$134,6,0),0)</f>
        <v>0</v>
      </c>
      <c r="Q572" s="29">
        <f t="array" ref="Q572">SUM(LARGE(I572:P572,{1,2,3,4,5}))</f>
        <v>0</v>
      </c>
      <c r="R572" s="30">
        <f>IFERROR(VLOOKUP(C572,kolo9!$C$6:$H$200,6,0),0)</f>
        <v>0</v>
      </c>
      <c r="S572" s="27">
        <f>IFERROR(VLOOKUP(C572,kolo10!$C$6:$H$103,6,0),0)</f>
        <v>0</v>
      </c>
      <c r="T572" s="27">
        <f>IFERROR(VLOOKUP(C572,kolo11!$C$6:$H$154,6,0),0)</f>
        <v>0</v>
      </c>
      <c r="U572" s="31">
        <f>IFERROR(VLOOKUP(C572,kolo12!$C$6:$H$153,6,0),0)</f>
        <v>0</v>
      </c>
      <c r="V572" s="31">
        <f>IFERROR(VLOOKUP(C572,kolo13!$C$6:$H$151,6,0),0)</f>
        <v>0</v>
      </c>
      <c r="W572" s="31">
        <f>IFERROR(VLOOKUP(C572,kolo14!$C$6:$H$137,6,0),0)</f>
        <v>0</v>
      </c>
      <c r="X572" s="31">
        <f>IFERROR(VLOOKUP(C572,kolo15!$C$6:$H$149,6,0),0)</f>
        <v>0</v>
      </c>
      <c r="Y572" s="32">
        <f>IFERROR(VLOOKUP(C572,kolo16!$C$6:$H$155,6,0),0)</f>
        <v>0</v>
      </c>
      <c r="Z572" s="33">
        <f t="array" ref="Z572">SUM(LARGE(R572:Y572,{1,2,3,4,5}))</f>
        <v>0</v>
      </c>
      <c r="AA572" s="30">
        <f>IFERROR(VLOOKUP(C572,kolo17!$C$6:$H$151,6,0),0)</f>
        <v>0</v>
      </c>
      <c r="AB572" s="27">
        <f>IFERROR(VLOOKUP(C572,kolo18!$C$6:$H$157,6,0),0)</f>
        <v>0</v>
      </c>
      <c r="AC572" s="27">
        <f>IFERROR(VLOOKUP(C572,kolo19!$C$6:$H$150,6,0),0)</f>
        <v>0</v>
      </c>
      <c r="AD572" s="31">
        <f>IFERROR(VLOOKUP(C572,kolo20!$C$6:$H$145,6,0),0)</f>
        <v>0</v>
      </c>
      <c r="AE572" s="31">
        <f>IFERROR(VLOOKUP(C572,kolo21!$C$6:$H$152,6,0),0)</f>
        <v>0</v>
      </c>
      <c r="AF572" s="31">
        <f>IFERROR(VLOOKUP(C572,kolo22!$C$6:$H$151,6,0),0)</f>
        <v>0</v>
      </c>
      <c r="AG572" s="31">
        <f>IFERROR(VLOOKUP(C572,kolo23!$C$6:$H$118,6,0),0)</f>
        <v>0</v>
      </c>
      <c r="AH572" s="32">
        <f>IFERROR(VLOOKUP(C572,kolo24!$C$6:$H$143,6,0),0)</f>
        <v>0</v>
      </c>
      <c r="AI572" s="33">
        <f t="array" ref="AI572">SUM(LARGE(AA572:AH572,{1,2,3,4,5}))</f>
        <v>0</v>
      </c>
      <c r="AJ572" s="30">
        <f>IFERROR(VLOOKUP(C572,kolo25!$C$6:$H$200,6,0),0)</f>
        <v>0</v>
      </c>
      <c r="AK572" s="27">
        <f>IFERROR(VLOOKUP(C572,kolo26!$C$6:$H$200,6,0),0)</f>
        <v>0</v>
      </c>
      <c r="AL572" s="27">
        <f>IFERROR(VLOOKUP(C572,kolo27!$C$6:$H$200,6,0),0)</f>
        <v>0</v>
      </c>
      <c r="AM572" s="31">
        <f>IFERROR(VLOOKUP(C572,kolo28!$C$6:$H$200,6,0),0)</f>
        <v>0</v>
      </c>
      <c r="AN572" s="31">
        <f>IFERROR(VLOOKUP(C572,kolo29!$C$6:$H$159,6,0),0)</f>
        <v>0</v>
      </c>
      <c r="AO572" s="31">
        <f>IFERROR(VLOOKUP(C572,kolo30!$C$6:$H$75,6,0),0)</f>
        <v>0</v>
      </c>
      <c r="AP572" s="31">
        <f>IFERROR(VLOOKUP(C572,kolo31!$C$6:$H$118,6,0),0)</f>
        <v>0</v>
      </c>
      <c r="AQ572" s="34">
        <f>IFERROR(VLOOKUP(C572,kolo32!$C$6:$H$200,6,0),0)</f>
        <v>0</v>
      </c>
      <c r="AR572" s="35">
        <f t="array" ref="AR572">SUM(LARGE(AJ572:AQ572,{1,2,3,4,5}))</f>
        <v>0</v>
      </c>
      <c r="AS572" s="36">
        <f t="shared" si="20"/>
        <v>0</v>
      </c>
    </row>
    <row r="573" spans="1:45" ht="20.399999999999999" hidden="1">
      <c r="A573" s="18">
        <f t="shared" si="17"/>
        <v>1</v>
      </c>
      <c r="B573" s="19" t="s">
        <v>47</v>
      </c>
      <c r="C573" s="20">
        <f>Popis!A578</f>
        <v>0</v>
      </c>
      <c r="D573" s="21">
        <f>Popis!B578</f>
        <v>0</v>
      </c>
      <c r="E573" s="22" t="str">
        <f t="shared" si="18"/>
        <v>u</v>
      </c>
      <c r="F573" s="23" t="str">
        <f>Popis!E578</f>
        <v>un</v>
      </c>
      <c r="G573" s="24" t="s">
        <v>48</v>
      </c>
      <c r="H573" s="25">
        <f t="shared" si="19"/>
        <v>1</v>
      </c>
      <c r="I573" s="26">
        <f>IFERROR(VLOOKUP(C573,kolo1!$C$8:$H$133,6,0),0)</f>
        <v>0</v>
      </c>
      <c r="J573" s="27">
        <f>IFERROR(VLOOKUP(C573,kolo2!$C$8:$H$199,6,0),0)</f>
        <v>0</v>
      </c>
      <c r="K573" s="27">
        <f>IFERROR(VLOOKUP(C573,kolo3!$C$7:$H$169,6,0),0)</f>
        <v>0</v>
      </c>
      <c r="L573" s="27">
        <f>IFERROR(VLOOKUP(C573,kolo4!$C$6:$H$171,6,0),0)</f>
        <v>0</v>
      </c>
      <c r="M573" s="27">
        <f>IFERROR(VLOOKUP(C573,kolo5!$C$6:$H$150,6,0),0)</f>
        <v>0</v>
      </c>
      <c r="N573" s="27">
        <f>IFERROR(VLOOKUP(C573,kolo6!$C$6:$H$153,6,0),0)</f>
        <v>0</v>
      </c>
      <c r="O573" s="27">
        <f>IFERROR(VLOOKUP(C573,kolo7!$C$6:$H$64,6,0),0)</f>
        <v>0</v>
      </c>
      <c r="P573" s="28">
        <f>IFERROR(VLOOKUP(C573,kolo8!$C$6:$H$134,6,0),0)</f>
        <v>0</v>
      </c>
      <c r="Q573" s="29">
        <f t="array" ref="Q573">SUM(LARGE(I573:P573,{1,2,3,4,5}))</f>
        <v>0</v>
      </c>
      <c r="R573" s="30">
        <f>IFERROR(VLOOKUP(C573,kolo9!$C$6:$H$200,6,0),0)</f>
        <v>0</v>
      </c>
      <c r="S573" s="27">
        <f>IFERROR(VLOOKUP(C573,kolo10!$C$6:$H$103,6,0),0)</f>
        <v>0</v>
      </c>
      <c r="T573" s="27">
        <f>IFERROR(VLOOKUP(C573,kolo11!$C$6:$H$154,6,0),0)</f>
        <v>0</v>
      </c>
      <c r="U573" s="31">
        <f>IFERROR(VLOOKUP(C573,kolo12!$C$6:$H$153,6,0),0)</f>
        <v>0</v>
      </c>
      <c r="V573" s="31">
        <f>IFERROR(VLOOKUP(C573,kolo13!$C$6:$H$151,6,0),0)</f>
        <v>0</v>
      </c>
      <c r="W573" s="31">
        <f>IFERROR(VLOOKUP(C573,kolo14!$C$6:$H$137,6,0),0)</f>
        <v>0</v>
      </c>
      <c r="X573" s="31">
        <f>IFERROR(VLOOKUP(C573,kolo15!$C$6:$H$149,6,0),0)</f>
        <v>0</v>
      </c>
      <c r="Y573" s="32">
        <f>IFERROR(VLOOKUP(C573,kolo16!$C$6:$H$155,6,0),0)</f>
        <v>0</v>
      </c>
      <c r="Z573" s="33">
        <f t="array" ref="Z573">SUM(LARGE(R573:Y573,{1,2,3,4,5}))</f>
        <v>0</v>
      </c>
      <c r="AA573" s="30">
        <f>IFERROR(VLOOKUP(C573,kolo17!$C$6:$H$151,6,0),0)</f>
        <v>0</v>
      </c>
      <c r="AB573" s="27">
        <f>IFERROR(VLOOKUP(C573,kolo18!$C$6:$H$157,6,0),0)</f>
        <v>0</v>
      </c>
      <c r="AC573" s="27">
        <f>IFERROR(VLOOKUP(C573,kolo19!$C$6:$H$150,6,0),0)</f>
        <v>0</v>
      </c>
      <c r="AD573" s="31">
        <f>IFERROR(VLOOKUP(C573,kolo20!$C$6:$H$145,6,0),0)</f>
        <v>0</v>
      </c>
      <c r="AE573" s="31">
        <f>IFERROR(VLOOKUP(C573,kolo21!$C$6:$H$152,6,0),0)</f>
        <v>0</v>
      </c>
      <c r="AF573" s="31">
        <f>IFERROR(VLOOKUP(C573,kolo22!$C$6:$H$151,6,0),0)</f>
        <v>0</v>
      </c>
      <c r="AG573" s="31">
        <f>IFERROR(VLOOKUP(C573,kolo23!$C$6:$H$118,6,0),0)</f>
        <v>0</v>
      </c>
      <c r="AH573" s="32">
        <f>IFERROR(VLOOKUP(C573,kolo24!$C$6:$H$143,6,0),0)</f>
        <v>0</v>
      </c>
      <c r="AI573" s="33">
        <f t="array" ref="AI573">SUM(LARGE(AA573:AH573,{1,2,3,4,5}))</f>
        <v>0</v>
      </c>
      <c r="AJ573" s="30">
        <f>IFERROR(VLOOKUP(C573,kolo25!$C$6:$H$200,6,0),0)</f>
        <v>0</v>
      </c>
      <c r="AK573" s="27">
        <f>IFERROR(VLOOKUP(C573,kolo26!$C$6:$H$200,6,0),0)</f>
        <v>0</v>
      </c>
      <c r="AL573" s="27">
        <f>IFERROR(VLOOKUP(C573,kolo27!$C$6:$H$200,6,0),0)</f>
        <v>0</v>
      </c>
      <c r="AM573" s="31">
        <f>IFERROR(VLOOKUP(C573,kolo28!$C$6:$H$200,6,0),0)</f>
        <v>0</v>
      </c>
      <c r="AN573" s="31">
        <f>IFERROR(VLOOKUP(C573,kolo29!$C$6:$H$159,6,0),0)</f>
        <v>0</v>
      </c>
      <c r="AO573" s="31">
        <f>IFERROR(VLOOKUP(C573,kolo30!$C$6:$H$75,6,0),0)</f>
        <v>0</v>
      </c>
      <c r="AP573" s="31">
        <f>IFERROR(VLOOKUP(C573,kolo31!$C$6:$H$118,6,0),0)</f>
        <v>0</v>
      </c>
      <c r="AQ573" s="34">
        <f>IFERROR(VLOOKUP(C573,kolo32!$C$6:$H$200,6,0),0)</f>
        <v>0</v>
      </c>
      <c r="AR573" s="35">
        <f t="array" ref="AR573">SUM(LARGE(AJ573:AQ573,{1,2,3,4,5}))</f>
        <v>0</v>
      </c>
      <c r="AS573" s="36">
        <f t="shared" si="20"/>
        <v>0</v>
      </c>
    </row>
    <row r="574" spans="1:45" ht="20.399999999999999" hidden="1">
      <c r="A574" s="18">
        <f t="shared" si="17"/>
        <v>1</v>
      </c>
      <c r="B574" s="19" t="s">
        <v>47</v>
      </c>
      <c r="C574" s="20">
        <f>Popis!A579</f>
        <v>0</v>
      </c>
      <c r="D574" s="21">
        <f>Popis!B579</f>
        <v>0</v>
      </c>
      <c r="E574" s="22" t="str">
        <f t="shared" si="18"/>
        <v>u</v>
      </c>
      <c r="F574" s="23" t="str">
        <f>Popis!E579</f>
        <v>un</v>
      </c>
      <c r="G574" s="24" t="s">
        <v>48</v>
      </c>
      <c r="H574" s="25">
        <f t="shared" si="19"/>
        <v>1</v>
      </c>
      <c r="I574" s="26">
        <f>IFERROR(VLOOKUP(C574,kolo1!$C$8:$H$133,6,0),0)</f>
        <v>0</v>
      </c>
      <c r="J574" s="27">
        <f>IFERROR(VLOOKUP(C574,kolo2!$C$8:$H$199,6,0),0)</f>
        <v>0</v>
      </c>
      <c r="K574" s="27">
        <f>IFERROR(VLOOKUP(C574,kolo3!$C$7:$H$169,6,0),0)</f>
        <v>0</v>
      </c>
      <c r="L574" s="27">
        <f>IFERROR(VLOOKUP(C574,kolo4!$C$6:$H$171,6,0),0)</f>
        <v>0</v>
      </c>
      <c r="M574" s="27">
        <f>IFERROR(VLOOKUP(C574,kolo5!$C$6:$H$150,6,0),0)</f>
        <v>0</v>
      </c>
      <c r="N574" s="27">
        <f>IFERROR(VLOOKUP(C574,kolo6!$C$6:$H$153,6,0),0)</f>
        <v>0</v>
      </c>
      <c r="O574" s="27">
        <f>IFERROR(VLOOKUP(C574,kolo7!$C$6:$H$64,6,0),0)</f>
        <v>0</v>
      </c>
      <c r="P574" s="28">
        <f>IFERROR(VLOOKUP(C574,kolo8!$C$6:$H$134,6,0),0)</f>
        <v>0</v>
      </c>
      <c r="Q574" s="29">
        <f t="array" ref="Q574">SUM(LARGE(I574:P574,{1,2,3,4,5}))</f>
        <v>0</v>
      </c>
      <c r="R574" s="30">
        <f>IFERROR(VLOOKUP(C574,kolo9!$C$6:$H$200,6,0),0)</f>
        <v>0</v>
      </c>
      <c r="S574" s="27">
        <f>IFERROR(VLOOKUP(C574,kolo10!$C$6:$H$103,6,0),0)</f>
        <v>0</v>
      </c>
      <c r="T574" s="27">
        <f>IFERROR(VLOOKUP(C574,kolo11!$C$6:$H$154,6,0),0)</f>
        <v>0</v>
      </c>
      <c r="U574" s="31">
        <f>IFERROR(VLOOKUP(C574,kolo12!$C$6:$H$153,6,0),0)</f>
        <v>0</v>
      </c>
      <c r="V574" s="31">
        <f>IFERROR(VLOOKUP(C574,kolo13!$C$6:$H$151,6,0),0)</f>
        <v>0</v>
      </c>
      <c r="W574" s="31">
        <f>IFERROR(VLOOKUP(C574,kolo14!$C$6:$H$137,6,0),0)</f>
        <v>0</v>
      </c>
      <c r="X574" s="31">
        <f>IFERROR(VLOOKUP(C574,kolo15!$C$6:$H$149,6,0),0)</f>
        <v>0</v>
      </c>
      <c r="Y574" s="32">
        <f>IFERROR(VLOOKUP(C574,kolo16!$C$6:$H$155,6,0),0)</f>
        <v>0</v>
      </c>
      <c r="Z574" s="33">
        <f t="array" ref="Z574">SUM(LARGE(R574:Y574,{1,2,3,4,5}))</f>
        <v>0</v>
      </c>
      <c r="AA574" s="30">
        <f>IFERROR(VLOOKUP(C574,kolo17!$C$6:$H$151,6,0),0)</f>
        <v>0</v>
      </c>
      <c r="AB574" s="27">
        <f>IFERROR(VLOOKUP(C574,kolo18!$C$6:$H$157,6,0),0)</f>
        <v>0</v>
      </c>
      <c r="AC574" s="27">
        <f>IFERROR(VLOOKUP(C574,kolo19!$C$6:$H$150,6,0),0)</f>
        <v>0</v>
      </c>
      <c r="AD574" s="31">
        <f>IFERROR(VLOOKUP(C574,kolo20!$C$6:$H$145,6,0),0)</f>
        <v>0</v>
      </c>
      <c r="AE574" s="31">
        <f>IFERROR(VLOOKUP(C574,kolo21!$C$6:$H$152,6,0),0)</f>
        <v>0</v>
      </c>
      <c r="AF574" s="31">
        <f>IFERROR(VLOOKUP(C574,kolo22!$C$6:$H$151,6,0),0)</f>
        <v>0</v>
      </c>
      <c r="AG574" s="31">
        <f>IFERROR(VLOOKUP(C574,kolo23!$C$6:$H$118,6,0),0)</f>
        <v>0</v>
      </c>
      <c r="AH574" s="32">
        <f>IFERROR(VLOOKUP(C574,kolo24!$C$6:$H$143,6,0),0)</f>
        <v>0</v>
      </c>
      <c r="AI574" s="33">
        <f t="array" ref="AI574">SUM(LARGE(AA574:AH574,{1,2,3,4,5}))</f>
        <v>0</v>
      </c>
      <c r="AJ574" s="30">
        <f>IFERROR(VLOOKUP(C574,kolo25!$C$6:$H$200,6,0),0)</f>
        <v>0</v>
      </c>
      <c r="AK574" s="27">
        <f>IFERROR(VLOOKUP(C574,kolo26!$C$6:$H$200,6,0),0)</f>
        <v>0</v>
      </c>
      <c r="AL574" s="27">
        <f>IFERROR(VLOOKUP(C574,kolo27!$C$6:$H$200,6,0),0)</f>
        <v>0</v>
      </c>
      <c r="AM574" s="31">
        <f>IFERROR(VLOOKUP(C574,kolo28!$C$6:$H$200,6,0),0)</f>
        <v>0</v>
      </c>
      <c r="AN574" s="31">
        <f>IFERROR(VLOOKUP(C574,kolo29!$C$6:$H$159,6,0),0)</f>
        <v>0</v>
      </c>
      <c r="AO574" s="31">
        <f>IFERROR(VLOOKUP(C574,kolo30!$C$6:$H$75,6,0),0)</f>
        <v>0</v>
      </c>
      <c r="AP574" s="31">
        <f>IFERROR(VLOOKUP(C574,kolo31!$C$6:$H$118,6,0),0)</f>
        <v>0</v>
      </c>
      <c r="AQ574" s="34">
        <f>IFERROR(VLOOKUP(C574,kolo32!$C$6:$H$200,6,0),0)</f>
        <v>0</v>
      </c>
      <c r="AR574" s="35">
        <f t="array" ref="AR574">SUM(LARGE(AJ574:AQ574,{1,2,3,4,5}))</f>
        <v>0</v>
      </c>
      <c r="AS574" s="36">
        <f t="shared" si="20"/>
        <v>0</v>
      </c>
    </row>
    <row r="575" spans="1:45" ht="20.399999999999999" hidden="1">
      <c r="A575" s="18">
        <f t="shared" si="17"/>
        <v>1</v>
      </c>
      <c r="B575" s="19" t="s">
        <v>47</v>
      </c>
      <c r="C575" s="20">
        <f>Popis!A580</f>
        <v>0</v>
      </c>
      <c r="D575" s="21">
        <f>Popis!B580</f>
        <v>0</v>
      </c>
      <c r="E575" s="22" t="str">
        <f t="shared" si="18"/>
        <v>u</v>
      </c>
      <c r="F575" s="23" t="str">
        <f>Popis!E580</f>
        <v>un</v>
      </c>
      <c r="G575" s="24" t="s">
        <v>48</v>
      </c>
      <c r="H575" s="25">
        <f t="shared" si="19"/>
        <v>1</v>
      </c>
      <c r="I575" s="26">
        <f>IFERROR(VLOOKUP(C575,kolo1!$C$8:$H$133,6,0),0)</f>
        <v>0</v>
      </c>
      <c r="J575" s="27">
        <f>IFERROR(VLOOKUP(C575,kolo2!$C$8:$H$199,6,0),0)</f>
        <v>0</v>
      </c>
      <c r="K575" s="27">
        <f>IFERROR(VLOOKUP(C575,kolo3!$C$7:$H$169,6,0),0)</f>
        <v>0</v>
      </c>
      <c r="L575" s="27">
        <f>IFERROR(VLOOKUP(C575,kolo4!$C$6:$H$171,6,0),0)</f>
        <v>0</v>
      </c>
      <c r="M575" s="27">
        <f>IFERROR(VLOOKUP(C575,kolo5!$C$6:$H$150,6,0),0)</f>
        <v>0</v>
      </c>
      <c r="N575" s="27">
        <f>IFERROR(VLOOKUP(C575,kolo6!$C$6:$H$153,6,0),0)</f>
        <v>0</v>
      </c>
      <c r="O575" s="27">
        <f>IFERROR(VLOOKUP(C575,kolo7!$C$6:$H$64,6,0),0)</f>
        <v>0</v>
      </c>
      <c r="P575" s="28">
        <f>IFERROR(VLOOKUP(C575,kolo8!$C$6:$H$134,6,0),0)</f>
        <v>0</v>
      </c>
      <c r="Q575" s="29">
        <f t="array" ref="Q575">SUM(LARGE(I575:P575,{1,2,3,4,5}))</f>
        <v>0</v>
      </c>
      <c r="R575" s="30">
        <f>IFERROR(VLOOKUP(C575,kolo9!$C$6:$H$200,6,0),0)</f>
        <v>0</v>
      </c>
      <c r="S575" s="27">
        <f>IFERROR(VLOOKUP(C575,kolo10!$C$6:$H$103,6,0),0)</f>
        <v>0</v>
      </c>
      <c r="T575" s="27">
        <f>IFERROR(VLOOKUP(C575,kolo11!$C$6:$H$154,6,0),0)</f>
        <v>0</v>
      </c>
      <c r="U575" s="31">
        <f>IFERROR(VLOOKUP(C575,kolo12!$C$6:$H$153,6,0),0)</f>
        <v>0</v>
      </c>
      <c r="V575" s="31">
        <f>IFERROR(VLOOKUP(C575,kolo13!$C$6:$H$151,6,0),0)</f>
        <v>0</v>
      </c>
      <c r="W575" s="31">
        <f>IFERROR(VLOOKUP(C575,kolo14!$C$6:$H$137,6,0),0)</f>
        <v>0</v>
      </c>
      <c r="X575" s="31">
        <f>IFERROR(VLOOKUP(C575,kolo15!$C$6:$H$149,6,0),0)</f>
        <v>0</v>
      </c>
      <c r="Y575" s="32">
        <f>IFERROR(VLOOKUP(C575,kolo16!$C$6:$H$155,6,0),0)</f>
        <v>0</v>
      </c>
      <c r="Z575" s="33">
        <f t="array" ref="Z575">SUM(LARGE(R575:Y575,{1,2,3,4,5}))</f>
        <v>0</v>
      </c>
      <c r="AA575" s="30">
        <f>IFERROR(VLOOKUP(C575,kolo17!$C$6:$H$151,6,0),0)</f>
        <v>0</v>
      </c>
      <c r="AB575" s="27">
        <f>IFERROR(VLOOKUP(C575,kolo18!$C$6:$H$157,6,0),0)</f>
        <v>0</v>
      </c>
      <c r="AC575" s="27">
        <f>IFERROR(VLOOKUP(C575,kolo19!$C$6:$H$150,6,0),0)</f>
        <v>0</v>
      </c>
      <c r="AD575" s="31">
        <f>IFERROR(VLOOKUP(C575,kolo20!$C$6:$H$145,6,0),0)</f>
        <v>0</v>
      </c>
      <c r="AE575" s="31">
        <f>IFERROR(VLOOKUP(C575,kolo21!$C$6:$H$152,6,0),0)</f>
        <v>0</v>
      </c>
      <c r="AF575" s="31">
        <f>IFERROR(VLOOKUP(C575,kolo22!$C$6:$H$151,6,0),0)</f>
        <v>0</v>
      </c>
      <c r="AG575" s="31">
        <f>IFERROR(VLOOKUP(C575,kolo23!$C$6:$H$118,6,0),0)</f>
        <v>0</v>
      </c>
      <c r="AH575" s="32">
        <f>IFERROR(VLOOKUP(C575,kolo24!$C$6:$H$143,6,0),0)</f>
        <v>0</v>
      </c>
      <c r="AI575" s="33">
        <f t="array" ref="AI575">SUM(LARGE(AA575:AH575,{1,2,3,4,5}))</f>
        <v>0</v>
      </c>
      <c r="AJ575" s="30">
        <f>IFERROR(VLOOKUP(C575,kolo25!$C$6:$H$200,6,0),0)</f>
        <v>0</v>
      </c>
      <c r="AK575" s="27">
        <f>IFERROR(VLOOKUP(C575,kolo26!$C$6:$H$200,6,0),0)</f>
        <v>0</v>
      </c>
      <c r="AL575" s="27">
        <f>IFERROR(VLOOKUP(C575,kolo27!$C$6:$H$200,6,0),0)</f>
        <v>0</v>
      </c>
      <c r="AM575" s="31">
        <f>IFERROR(VLOOKUP(C575,kolo28!$C$6:$H$200,6,0),0)</f>
        <v>0</v>
      </c>
      <c r="AN575" s="31">
        <f>IFERROR(VLOOKUP(C575,kolo29!$C$6:$H$159,6,0),0)</f>
        <v>0</v>
      </c>
      <c r="AO575" s="31">
        <f>IFERROR(VLOOKUP(C575,kolo30!$C$6:$H$75,6,0),0)</f>
        <v>0</v>
      </c>
      <c r="AP575" s="31">
        <f>IFERROR(VLOOKUP(C575,kolo31!$C$6:$H$118,6,0),0)</f>
        <v>0</v>
      </c>
      <c r="AQ575" s="34">
        <f>IFERROR(VLOOKUP(C575,kolo32!$C$6:$H$200,6,0),0)</f>
        <v>0</v>
      </c>
      <c r="AR575" s="35">
        <f t="array" ref="AR575">SUM(LARGE(AJ575:AQ575,{1,2,3,4,5}))</f>
        <v>0</v>
      </c>
      <c r="AS575" s="36">
        <f t="shared" si="20"/>
        <v>0</v>
      </c>
    </row>
    <row r="576" spans="1:45" ht="20.399999999999999" hidden="1">
      <c r="A576" s="18">
        <f t="shared" si="17"/>
        <v>1</v>
      </c>
      <c r="B576" s="19" t="s">
        <v>47</v>
      </c>
      <c r="C576" s="20">
        <f>Popis!A581</f>
        <v>0</v>
      </c>
      <c r="D576" s="21">
        <f>Popis!B581</f>
        <v>0</v>
      </c>
      <c r="E576" s="22" t="str">
        <f t="shared" si="18"/>
        <v>u</v>
      </c>
      <c r="F576" s="23" t="str">
        <f>Popis!E581</f>
        <v>un</v>
      </c>
      <c r="G576" s="24" t="s">
        <v>48</v>
      </c>
      <c r="H576" s="25">
        <f t="shared" si="19"/>
        <v>1</v>
      </c>
      <c r="I576" s="26">
        <f>IFERROR(VLOOKUP(C576,kolo1!$C$8:$H$133,6,0),0)</f>
        <v>0</v>
      </c>
      <c r="J576" s="27">
        <f>IFERROR(VLOOKUP(C576,kolo2!$C$8:$H$199,6,0),0)</f>
        <v>0</v>
      </c>
      <c r="K576" s="27">
        <f>IFERROR(VLOOKUP(C576,kolo3!$C$7:$H$169,6,0),0)</f>
        <v>0</v>
      </c>
      <c r="L576" s="27">
        <f>IFERROR(VLOOKUP(C576,kolo4!$C$6:$H$171,6,0),0)</f>
        <v>0</v>
      </c>
      <c r="M576" s="27">
        <f>IFERROR(VLOOKUP(C576,kolo5!$C$6:$H$150,6,0),0)</f>
        <v>0</v>
      </c>
      <c r="N576" s="27">
        <f>IFERROR(VLOOKUP(C576,kolo6!$C$6:$H$153,6,0),0)</f>
        <v>0</v>
      </c>
      <c r="O576" s="27">
        <f>IFERROR(VLOOKUP(C576,kolo7!$C$6:$H$64,6,0),0)</f>
        <v>0</v>
      </c>
      <c r="P576" s="28">
        <f>IFERROR(VLOOKUP(C576,kolo8!$C$6:$H$134,6,0),0)</f>
        <v>0</v>
      </c>
      <c r="Q576" s="29">
        <f t="array" ref="Q576">SUM(LARGE(I576:P576,{1,2,3,4,5}))</f>
        <v>0</v>
      </c>
      <c r="R576" s="30">
        <f>IFERROR(VLOOKUP(C576,kolo9!$C$6:$H$200,6,0),0)</f>
        <v>0</v>
      </c>
      <c r="S576" s="27">
        <f>IFERROR(VLOOKUP(C576,kolo10!$C$6:$H$103,6,0),0)</f>
        <v>0</v>
      </c>
      <c r="T576" s="27">
        <f>IFERROR(VLOOKUP(C576,kolo11!$C$6:$H$154,6,0),0)</f>
        <v>0</v>
      </c>
      <c r="U576" s="31">
        <f>IFERROR(VLOOKUP(C576,kolo12!$C$6:$H$153,6,0),0)</f>
        <v>0</v>
      </c>
      <c r="V576" s="31">
        <f>IFERROR(VLOOKUP(C576,kolo13!$C$6:$H$151,6,0),0)</f>
        <v>0</v>
      </c>
      <c r="W576" s="31">
        <f>IFERROR(VLOOKUP(C576,kolo14!$C$6:$H$137,6,0),0)</f>
        <v>0</v>
      </c>
      <c r="X576" s="31">
        <f>IFERROR(VLOOKUP(C576,kolo15!$C$6:$H$149,6,0),0)</f>
        <v>0</v>
      </c>
      <c r="Y576" s="32">
        <f>IFERROR(VLOOKUP(C576,kolo16!$C$6:$H$155,6,0),0)</f>
        <v>0</v>
      </c>
      <c r="Z576" s="33">
        <f t="array" ref="Z576">SUM(LARGE(R576:Y576,{1,2,3,4,5}))</f>
        <v>0</v>
      </c>
      <c r="AA576" s="30">
        <f>IFERROR(VLOOKUP(C576,kolo17!$C$6:$H$151,6,0),0)</f>
        <v>0</v>
      </c>
      <c r="AB576" s="27">
        <f>IFERROR(VLOOKUP(C576,kolo18!$C$6:$H$157,6,0),0)</f>
        <v>0</v>
      </c>
      <c r="AC576" s="27">
        <f>IFERROR(VLOOKUP(C576,kolo19!$C$6:$H$150,6,0),0)</f>
        <v>0</v>
      </c>
      <c r="AD576" s="31">
        <f>IFERROR(VLOOKUP(C576,kolo20!$C$6:$H$145,6,0),0)</f>
        <v>0</v>
      </c>
      <c r="AE576" s="31">
        <f>IFERROR(VLOOKUP(C576,kolo21!$C$6:$H$152,6,0),0)</f>
        <v>0</v>
      </c>
      <c r="AF576" s="31">
        <f>IFERROR(VLOOKUP(C576,kolo22!$C$6:$H$151,6,0),0)</f>
        <v>0</v>
      </c>
      <c r="AG576" s="31">
        <f>IFERROR(VLOOKUP(C576,kolo23!$C$6:$H$118,6,0),0)</f>
        <v>0</v>
      </c>
      <c r="AH576" s="32">
        <f>IFERROR(VLOOKUP(C576,kolo24!$C$6:$H$143,6,0),0)</f>
        <v>0</v>
      </c>
      <c r="AI576" s="33">
        <f t="array" ref="AI576">SUM(LARGE(AA576:AH576,{1,2,3,4,5}))</f>
        <v>0</v>
      </c>
      <c r="AJ576" s="30">
        <f>IFERROR(VLOOKUP(C576,kolo25!$C$6:$H$200,6,0),0)</f>
        <v>0</v>
      </c>
      <c r="AK576" s="27">
        <f>IFERROR(VLOOKUP(C576,kolo26!$C$6:$H$200,6,0),0)</f>
        <v>0</v>
      </c>
      <c r="AL576" s="27">
        <f>IFERROR(VLOOKUP(C576,kolo27!$C$6:$H$200,6,0),0)</f>
        <v>0</v>
      </c>
      <c r="AM576" s="31">
        <f>IFERROR(VLOOKUP(C576,kolo28!$C$6:$H$200,6,0),0)</f>
        <v>0</v>
      </c>
      <c r="AN576" s="31">
        <f>IFERROR(VLOOKUP(C576,kolo29!$C$6:$H$159,6,0),0)</f>
        <v>0</v>
      </c>
      <c r="AO576" s="31">
        <f>IFERROR(VLOOKUP(C576,kolo30!$C$6:$H$75,6,0),0)</f>
        <v>0</v>
      </c>
      <c r="AP576" s="31">
        <f>IFERROR(VLOOKUP(C576,kolo31!$C$6:$H$118,6,0),0)</f>
        <v>0</v>
      </c>
      <c r="AQ576" s="34">
        <f>IFERROR(VLOOKUP(C576,kolo32!$C$6:$H$200,6,0),0)</f>
        <v>0</v>
      </c>
      <c r="AR576" s="35">
        <f t="array" ref="AR576">SUM(LARGE(AJ576:AQ576,{1,2,3,4,5}))</f>
        <v>0</v>
      </c>
      <c r="AS576" s="36">
        <f t="shared" si="20"/>
        <v>0</v>
      </c>
    </row>
    <row r="577" spans="1:45" ht="20.399999999999999" hidden="1">
      <c r="A577" s="18">
        <f t="shared" si="17"/>
        <v>1</v>
      </c>
      <c r="B577" s="19" t="s">
        <v>47</v>
      </c>
      <c r="C577" s="20">
        <f>Popis!A582</f>
        <v>0</v>
      </c>
      <c r="D577" s="21">
        <f>Popis!B582</f>
        <v>0</v>
      </c>
      <c r="E577" s="22" t="str">
        <f t="shared" si="18"/>
        <v>u</v>
      </c>
      <c r="F577" s="23" t="str">
        <f>Popis!E582</f>
        <v>un</v>
      </c>
      <c r="G577" s="24" t="s">
        <v>48</v>
      </c>
      <c r="H577" s="25">
        <f t="shared" si="19"/>
        <v>1</v>
      </c>
      <c r="I577" s="26">
        <f>IFERROR(VLOOKUP(C577,kolo1!$C$8:$H$133,6,0),0)</f>
        <v>0</v>
      </c>
      <c r="J577" s="27">
        <f>IFERROR(VLOOKUP(C577,kolo2!$C$8:$H$199,6,0),0)</f>
        <v>0</v>
      </c>
      <c r="K577" s="27">
        <f>IFERROR(VLOOKUP(C577,kolo3!$C$7:$H$169,6,0),0)</f>
        <v>0</v>
      </c>
      <c r="L577" s="27">
        <f>IFERROR(VLOOKUP(C577,kolo4!$C$6:$H$171,6,0),0)</f>
        <v>0</v>
      </c>
      <c r="M577" s="27">
        <f>IFERROR(VLOOKUP(C577,kolo5!$C$6:$H$150,6,0),0)</f>
        <v>0</v>
      </c>
      <c r="N577" s="27">
        <f>IFERROR(VLOOKUP(C577,kolo6!$C$6:$H$153,6,0),0)</f>
        <v>0</v>
      </c>
      <c r="O577" s="27">
        <f>IFERROR(VLOOKUP(C577,kolo7!$C$6:$H$64,6,0),0)</f>
        <v>0</v>
      </c>
      <c r="P577" s="28">
        <f>IFERROR(VLOOKUP(C577,kolo8!$C$6:$H$134,6,0),0)</f>
        <v>0</v>
      </c>
      <c r="Q577" s="29">
        <f t="array" ref="Q577">SUM(LARGE(I577:P577,{1,2,3,4,5}))</f>
        <v>0</v>
      </c>
      <c r="R577" s="30">
        <f>IFERROR(VLOOKUP(C577,kolo9!$C$6:$H$200,6,0),0)</f>
        <v>0</v>
      </c>
      <c r="S577" s="27">
        <f>IFERROR(VLOOKUP(C577,kolo10!$C$6:$H$103,6,0),0)</f>
        <v>0</v>
      </c>
      <c r="T577" s="27">
        <f>IFERROR(VLOOKUP(C577,kolo11!$C$6:$H$154,6,0),0)</f>
        <v>0</v>
      </c>
      <c r="U577" s="31">
        <f>IFERROR(VLOOKUP(C577,kolo12!$C$6:$H$153,6,0),0)</f>
        <v>0</v>
      </c>
      <c r="V577" s="31">
        <f>IFERROR(VLOOKUP(C577,kolo13!$C$6:$H$151,6,0),0)</f>
        <v>0</v>
      </c>
      <c r="W577" s="31">
        <f>IFERROR(VLOOKUP(C577,kolo14!$C$6:$H$137,6,0),0)</f>
        <v>0</v>
      </c>
      <c r="X577" s="31">
        <f>IFERROR(VLOOKUP(C577,kolo15!$C$6:$H$149,6,0),0)</f>
        <v>0</v>
      </c>
      <c r="Y577" s="32">
        <f>IFERROR(VLOOKUP(C577,kolo16!$C$6:$H$155,6,0),0)</f>
        <v>0</v>
      </c>
      <c r="Z577" s="33">
        <f t="array" ref="Z577">SUM(LARGE(R577:Y577,{1,2,3,4,5}))</f>
        <v>0</v>
      </c>
      <c r="AA577" s="30">
        <f>IFERROR(VLOOKUP(C577,kolo17!$C$6:$H$151,6,0),0)</f>
        <v>0</v>
      </c>
      <c r="AB577" s="27">
        <f>IFERROR(VLOOKUP(C577,kolo18!$C$6:$H$157,6,0),0)</f>
        <v>0</v>
      </c>
      <c r="AC577" s="27">
        <f>IFERROR(VLOOKUP(C577,kolo19!$C$6:$H$150,6,0),0)</f>
        <v>0</v>
      </c>
      <c r="AD577" s="31">
        <f>IFERROR(VLOOKUP(C577,kolo20!$C$6:$H$145,6,0),0)</f>
        <v>0</v>
      </c>
      <c r="AE577" s="31">
        <f>IFERROR(VLOOKUP(C577,kolo21!$C$6:$H$152,6,0),0)</f>
        <v>0</v>
      </c>
      <c r="AF577" s="31">
        <f>IFERROR(VLOOKUP(C577,kolo22!$C$6:$H$151,6,0),0)</f>
        <v>0</v>
      </c>
      <c r="AG577" s="31">
        <f>IFERROR(VLOOKUP(C577,kolo23!$C$6:$H$118,6,0),0)</f>
        <v>0</v>
      </c>
      <c r="AH577" s="32">
        <f>IFERROR(VLOOKUP(C577,kolo24!$C$6:$H$143,6,0),0)</f>
        <v>0</v>
      </c>
      <c r="AI577" s="33">
        <f t="array" ref="AI577">SUM(LARGE(AA577:AH577,{1,2,3,4,5}))</f>
        <v>0</v>
      </c>
      <c r="AJ577" s="30">
        <f>IFERROR(VLOOKUP(C577,kolo25!$C$6:$H$200,6,0),0)</f>
        <v>0</v>
      </c>
      <c r="AK577" s="27">
        <f>IFERROR(VLOOKUP(C577,kolo26!$C$6:$H$200,6,0),0)</f>
        <v>0</v>
      </c>
      <c r="AL577" s="27">
        <f>IFERROR(VLOOKUP(C577,kolo27!$C$6:$H$200,6,0),0)</f>
        <v>0</v>
      </c>
      <c r="AM577" s="31">
        <f>IFERROR(VLOOKUP(C577,kolo28!$C$6:$H$200,6,0),0)</f>
        <v>0</v>
      </c>
      <c r="AN577" s="31">
        <f>IFERROR(VLOOKUP(C577,kolo29!$C$6:$H$159,6,0),0)</f>
        <v>0</v>
      </c>
      <c r="AO577" s="31">
        <f>IFERROR(VLOOKUP(C577,kolo30!$C$6:$H$75,6,0),0)</f>
        <v>0</v>
      </c>
      <c r="AP577" s="31">
        <f>IFERROR(VLOOKUP(C577,kolo31!$C$6:$H$118,6,0),0)</f>
        <v>0</v>
      </c>
      <c r="AQ577" s="34">
        <f>IFERROR(VLOOKUP(C577,kolo32!$C$6:$H$200,6,0),0)</f>
        <v>0</v>
      </c>
      <c r="AR577" s="35">
        <f t="array" ref="AR577">SUM(LARGE(AJ577:AQ577,{1,2,3,4,5}))</f>
        <v>0</v>
      </c>
      <c r="AS577" s="36">
        <f t="shared" si="20"/>
        <v>0</v>
      </c>
    </row>
    <row r="578" spans="1:45" ht="20.399999999999999" hidden="1">
      <c r="A578" s="18">
        <f t="shared" si="17"/>
        <v>1</v>
      </c>
      <c r="B578" s="19" t="s">
        <v>47</v>
      </c>
      <c r="C578" s="20">
        <f>Popis!A583</f>
        <v>0</v>
      </c>
      <c r="D578" s="21">
        <f>Popis!B583</f>
        <v>0</v>
      </c>
      <c r="E578" s="22" t="str">
        <f t="shared" si="18"/>
        <v>u</v>
      </c>
      <c r="F578" s="23" t="str">
        <f>Popis!E583</f>
        <v>un</v>
      </c>
      <c r="G578" s="24" t="s">
        <v>48</v>
      </c>
      <c r="H578" s="25">
        <f t="shared" si="19"/>
        <v>1</v>
      </c>
      <c r="I578" s="26">
        <f>IFERROR(VLOOKUP(C578,kolo1!$C$8:$H$133,6,0),0)</f>
        <v>0</v>
      </c>
      <c r="J578" s="27">
        <f>IFERROR(VLOOKUP(C578,kolo2!$C$8:$H$199,6,0),0)</f>
        <v>0</v>
      </c>
      <c r="K578" s="27">
        <f>IFERROR(VLOOKUP(C578,kolo3!$C$7:$H$169,6,0),0)</f>
        <v>0</v>
      </c>
      <c r="L578" s="27">
        <f>IFERROR(VLOOKUP(C578,kolo4!$C$6:$H$171,6,0),0)</f>
        <v>0</v>
      </c>
      <c r="M578" s="27">
        <f>IFERROR(VLOOKUP(C578,kolo5!$C$6:$H$150,6,0),0)</f>
        <v>0</v>
      </c>
      <c r="N578" s="27">
        <f>IFERROR(VLOOKUP(C578,kolo6!$C$6:$H$153,6,0),0)</f>
        <v>0</v>
      </c>
      <c r="O578" s="27">
        <f>IFERROR(VLOOKUP(C578,kolo7!$C$6:$H$64,6,0),0)</f>
        <v>0</v>
      </c>
      <c r="P578" s="28">
        <f>IFERROR(VLOOKUP(C578,kolo8!$C$6:$H$134,6,0),0)</f>
        <v>0</v>
      </c>
      <c r="Q578" s="29">
        <f t="array" ref="Q578">SUM(LARGE(I578:P578,{1,2,3,4,5}))</f>
        <v>0</v>
      </c>
      <c r="R578" s="30">
        <f>IFERROR(VLOOKUP(C578,kolo9!$C$6:$H$200,6,0),0)</f>
        <v>0</v>
      </c>
      <c r="S578" s="27">
        <f>IFERROR(VLOOKUP(C578,kolo10!$C$6:$H$103,6,0),0)</f>
        <v>0</v>
      </c>
      <c r="T578" s="27">
        <f>IFERROR(VLOOKUP(C578,kolo11!$C$6:$H$154,6,0),0)</f>
        <v>0</v>
      </c>
      <c r="U578" s="31">
        <f>IFERROR(VLOOKUP(C578,kolo12!$C$6:$H$153,6,0),0)</f>
        <v>0</v>
      </c>
      <c r="V578" s="31">
        <f>IFERROR(VLOOKUP(C578,kolo13!$C$6:$H$151,6,0),0)</f>
        <v>0</v>
      </c>
      <c r="W578" s="31">
        <f>IFERROR(VLOOKUP(C578,kolo14!$C$6:$H$137,6,0),0)</f>
        <v>0</v>
      </c>
      <c r="X578" s="31">
        <f>IFERROR(VLOOKUP(C578,kolo15!$C$6:$H$149,6,0),0)</f>
        <v>0</v>
      </c>
      <c r="Y578" s="32">
        <f>IFERROR(VLOOKUP(C578,kolo16!$C$6:$H$155,6,0),0)</f>
        <v>0</v>
      </c>
      <c r="Z578" s="33">
        <f t="array" ref="Z578">SUM(LARGE(R578:Y578,{1,2,3,4,5}))</f>
        <v>0</v>
      </c>
      <c r="AA578" s="30">
        <f>IFERROR(VLOOKUP(C578,kolo17!$C$6:$H$151,6,0),0)</f>
        <v>0</v>
      </c>
      <c r="AB578" s="27">
        <f>IFERROR(VLOOKUP(C578,kolo18!$C$6:$H$157,6,0),0)</f>
        <v>0</v>
      </c>
      <c r="AC578" s="27">
        <f>IFERROR(VLOOKUP(C578,kolo19!$C$6:$H$150,6,0),0)</f>
        <v>0</v>
      </c>
      <c r="AD578" s="31">
        <f>IFERROR(VLOOKUP(C578,kolo20!$C$6:$H$145,6,0),0)</f>
        <v>0</v>
      </c>
      <c r="AE578" s="31">
        <f>IFERROR(VLOOKUP(C578,kolo21!$C$6:$H$152,6,0),0)</f>
        <v>0</v>
      </c>
      <c r="AF578" s="31">
        <f>IFERROR(VLOOKUP(C578,kolo22!$C$6:$H$151,6,0),0)</f>
        <v>0</v>
      </c>
      <c r="AG578" s="31">
        <f>IFERROR(VLOOKUP(C578,kolo23!$C$6:$H$118,6,0),0)</f>
        <v>0</v>
      </c>
      <c r="AH578" s="32">
        <f>IFERROR(VLOOKUP(C578,kolo24!$C$6:$H$143,6,0),0)</f>
        <v>0</v>
      </c>
      <c r="AI578" s="33">
        <f t="array" ref="AI578">SUM(LARGE(AA578:AH578,{1,2,3,4,5}))</f>
        <v>0</v>
      </c>
      <c r="AJ578" s="30">
        <f>IFERROR(VLOOKUP(C578,kolo25!$C$6:$H$200,6,0),0)</f>
        <v>0</v>
      </c>
      <c r="AK578" s="27">
        <f>IFERROR(VLOOKUP(C578,kolo26!$C$6:$H$200,6,0),0)</f>
        <v>0</v>
      </c>
      <c r="AL578" s="27">
        <f>IFERROR(VLOOKUP(C578,kolo27!$C$6:$H$200,6,0),0)</f>
        <v>0</v>
      </c>
      <c r="AM578" s="31">
        <f>IFERROR(VLOOKUP(C578,kolo28!$C$6:$H$200,6,0),0)</f>
        <v>0</v>
      </c>
      <c r="AN578" s="31">
        <f>IFERROR(VLOOKUP(C578,kolo29!$C$6:$H$159,6,0),0)</f>
        <v>0</v>
      </c>
      <c r="AO578" s="31">
        <f>IFERROR(VLOOKUP(C578,kolo30!$C$6:$H$75,6,0),0)</f>
        <v>0</v>
      </c>
      <c r="AP578" s="31">
        <f>IFERROR(VLOOKUP(C578,kolo31!$C$6:$H$118,6,0),0)</f>
        <v>0</v>
      </c>
      <c r="AQ578" s="34">
        <f>IFERROR(VLOOKUP(C578,kolo32!$C$6:$H$200,6,0),0)</f>
        <v>0</v>
      </c>
      <c r="AR578" s="35">
        <f t="array" ref="AR578">SUM(LARGE(AJ578:AQ578,{1,2,3,4,5}))</f>
        <v>0</v>
      </c>
      <c r="AS578" s="36">
        <f t="shared" si="20"/>
        <v>0</v>
      </c>
    </row>
    <row r="579" spans="1:45" ht="20.399999999999999" hidden="1">
      <c r="A579" s="18">
        <f t="shared" si="17"/>
        <v>1</v>
      </c>
      <c r="B579" s="19" t="s">
        <v>47</v>
      </c>
      <c r="C579" s="20">
        <f>Popis!A584</f>
        <v>0</v>
      </c>
      <c r="D579" s="21">
        <f>Popis!B584</f>
        <v>0</v>
      </c>
      <c r="E579" s="22" t="str">
        <f t="shared" si="18"/>
        <v>u</v>
      </c>
      <c r="F579" s="23" t="str">
        <f>Popis!E584</f>
        <v>un</v>
      </c>
      <c r="G579" s="24" t="s">
        <v>48</v>
      </c>
      <c r="H579" s="25">
        <f t="shared" si="19"/>
        <v>1</v>
      </c>
      <c r="I579" s="26">
        <f>IFERROR(VLOOKUP(C579,kolo1!$C$8:$H$133,6,0),0)</f>
        <v>0</v>
      </c>
      <c r="J579" s="27">
        <f>IFERROR(VLOOKUP(C579,kolo2!$C$8:$H$199,6,0),0)</f>
        <v>0</v>
      </c>
      <c r="K579" s="27">
        <f>IFERROR(VLOOKUP(C579,kolo3!$C$7:$H$169,6,0),0)</f>
        <v>0</v>
      </c>
      <c r="L579" s="27">
        <f>IFERROR(VLOOKUP(C579,kolo4!$C$6:$H$171,6,0),0)</f>
        <v>0</v>
      </c>
      <c r="M579" s="27">
        <f>IFERROR(VLOOKUP(C579,kolo5!$C$6:$H$150,6,0),0)</f>
        <v>0</v>
      </c>
      <c r="N579" s="27">
        <f>IFERROR(VLOOKUP(C579,kolo6!$C$6:$H$153,6,0),0)</f>
        <v>0</v>
      </c>
      <c r="O579" s="27">
        <f>IFERROR(VLOOKUP(C579,kolo7!$C$6:$H$64,6,0),0)</f>
        <v>0</v>
      </c>
      <c r="P579" s="28">
        <f>IFERROR(VLOOKUP(C579,kolo8!$C$6:$H$134,6,0),0)</f>
        <v>0</v>
      </c>
      <c r="Q579" s="29">
        <f t="array" ref="Q579">SUM(LARGE(I579:P579,{1,2,3,4,5}))</f>
        <v>0</v>
      </c>
      <c r="R579" s="30">
        <f>IFERROR(VLOOKUP(C579,kolo9!$C$6:$H$200,6,0),0)</f>
        <v>0</v>
      </c>
      <c r="S579" s="27">
        <f>IFERROR(VLOOKUP(C579,kolo10!$C$6:$H$103,6,0),0)</f>
        <v>0</v>
      </c>
      <c r="T579" s="27">
        <f>IFERROR(VLOOKUP(C579,kolo11!$C$6:$H$154,6,0),0)</f>
        <v>0</v>
      </c>
      <c r="U579" s="31">
        <f>IFERROR(VLOOKUP(C579,kolo12!$C$6:$H$153,6,0),0)</f>
        <v>0</v>
      </c>
      <c r="V579" s="31">
        <f>IFERROR(VLOOKUP(C579,kolo13!$C$6:$H$151,6,0),0)</f>
        <v>0</v>
      </c>
      <c r="W579" s="31">
        <f>IFERROR(VLOOKUP(C579,kolo14!$C$6:$H$137,6,0),0)</f>
        <v>0</v>
      </c>
      <c r="X579" s="31">
        <f>IFERROR(VLOOKUP(C579,kolo15!$C$6:$H$149,6,0),0)</f>
        <v>0</v>
      </c>
      <c r="Y579" s="32">
        <f>IFERROR(VLOOKUP(C579,kolo16!$C$6:$H$155,6,0),0)</f>
        <v>0</v>
      </c>
      <c r="Z579" s="33">
        <f t="array" ref="Z579">SUM(LARGE(R579:Y579,{1,2,3,4,5}))</f>
        <v>0</v>
      </c>
      <c r="AA579" s="30">
        <f>IFERROR(VLOOKUP(C579,kolo17!$C$6:$H$151,6,0),0)</f>
        <v>0</v>
      </c>
      <c r="AB579" s="27">
        <f>IFERROR(VLOOKUP(C579,kolo18!$C$6:$H$157,6,0),0)</f>
        <v>0</v>
      </c>
      <c r="AC579" s="27">
        <f>IFERROR(VLOOKUP(C579,kolo19!$C$6:$H$150,6,0),0)</f>
        <v>0</v>
      </c>
      <c r="AD579" s="31">
        <f>IFERROR(VLOOKUP(C579,kolo20!$C$6:$H$145,6,0),0)</f>
        <v>0</v>
      </c>
      <c r="AE579" s="31">
        <f>IFERROR(VLOOKUP(C579,kolo21!$C$6:$H$152,6,0),0)</f>
        <v>0</v>
      </c>
      <c r="AF579" s="31">
        <f>IFERROR(VLOOKUP(C579,kolo22!$C$6:$H$151,6,0),0)</f>
        <v>0</v>
      </c>
      <c r="AG579" s="31">
        <f>IFERROR(VLOOKUP(C579,kolo23!$C$6:$H$118,6,0),0)</f>
        <v>0</v>
      </c>
      <c r="AH579" s="32">
        <f>IFERROR(VLOOKUP(C579,kolo24!$C$6:$H$143,6,0),0)</f>
        <v>0</v>
      </c>
      <c r="AI579" s="33">
        <f t="array" ref="AI579">SUM(LARGE(AA579:AH579,{1,2,3,4,5}))</f>
        <v>0</v>
      </c>
      <c r="AJ579" s="30">
        <f>IFERROR(VLOOKUP(C579,kolo25!$C$6:$H$200,6,0),0)</f>
        <v>0</v>
      </c>
      <c r="AK579" s="27">
        <f>IFERROR(VLOOKUP(C579,kolo26!$C$6:$H$200,6,0),0)</f>
        <v>0</v>
      </c>
      <c r="AL579" s="27">
        <f>IFERROR(VLOOKUP(C579,kolo27!$C$6:$H$200,6,0),0)</f>
        <v>0</v>
      </c>
      <c r="AM579" s="31">
        <f>IFERROR(VLOOKUP(C579,kolo28!$C$6:$H$200,6,0),0)</f>
        <v>0</v>
      </c>
      <c r="AN579" s="31">
        <f>IFERROR(VLOOKUP(C579,kolo29!$C$6:$H$159,6,0),0)</f>
        <v>0</v>
      </c>
      <c r="AO579" s="31">
        <f>IFERROR(VLOOKUP(C579,kolo30!$C$6:$H$75,6,0),0)</f>
        <v>0</v>
      </c>
      <c r="AP579" s="31">
        <f>IFERROR(VLOOKUP(C579,kolo31!$C$6:$H$118,6,0),0)</f>
        <v>0</v>
      </c>
      <c r="AQ579" s="34">
        <f>IFERROR(VLOOKUP(C579,kolo32!$C$6:$H$200,6,0),0)</f>
        <v>0</v>
      </c>
      <c r="AR579" s="35">
        <f t="array" ref="AR579">SUM(LARGE(AJ579:AQ579,{1,2,3,4,5}))</f>
        <v>0</v>
      </c>
      <c r="AS579" s="36">
        <f t="shared" si="20"/>
        <v>0</v>
      </c>
    </row>
    <row r="580" spans="1:45" ht="20.399999999999999" hidden="1">
      <c r="A580" s="18">
        <f t="shared" si="17"/>
        <v>1</v>
      </c>
      <c r="B580" s="19" t="s">
        <v>47</v>
      </c>
      <c r="C580" s="20">
        <f>Popis!A585</f>
        <v>0</v>
      </c>
      <c r="D580" s="21">
        <f>Popis!B585</f>
        <v>0</v>
      </c>
      <c r="E580" s="22" t="str">
        <f t="shared" si="18"/>
        <v>u</v>
      </c>
      <c r="F580" s="23" t="str">
        <f>Popis!E585</f>
        <v>un</v>
      </c>
      <c r="G580" s="24" t="s">
        <v>48</v>
      </c>
      <c r="H580" s="25">
        <f t="shared" si="19"/>
        <v>1</v>
      </c>
      <c r="I580" s="26">
        <f>IFERROR(VLOOKUP(C580,kolo1!$C$8:$H$133,6,0),0)</f>
        <v>0</v>
      </c>
      <c r="J580" s="27">
        <f>IFERROR(VLOOKUP(C580,kolo2!$C$8:$H$199,6,0),0)</f>
        <v>0</v>
      </c>
      <c r="K580" s="27">
        <f>IFERROR(VLOOKUP(C580,kolo3!$C$7:$H$169,6,0),0)</f>
        <v>0</v>
      </c>
      <c r="L580" s="27">
        <f>IFERROR(VLOOKUP(C580,kolo4!$C$6:$H$171,6,0),0)</f>
        <v>0</v>
      </c>
      <c r="M580" s="27">
        <f>IFERROR(VLOOKUP(C580,kolo5!$C$6:$H$150,6,0),0)</f>
        <v>0</v>
      </c>
      <c r="N580" s="27">
        <f>IFERROR(VLOOKUP(C580,kolo6!$C$6:$H$153,6,0),0)</f>
        <v>0</v>
      </c>
      <c r="O580" s="27">
        <f>IFERROR(VLOOKUP(C580,kolo7!$C$6:$H$64,6,0),0)</f>
        <v>0</v>
      </c>
      <c r="P580" s="28">
        <f>IFERROR(VLOOKUP(C580,kolo8!$C$6:$H$134,6,0),0)</f>
        <v>0</v>
      </c>
      <c r="Q580" s="29">
        <f t="array" ref="Q580">SUM(LARGE(I580:P580,{1,2,3,4,5}))</f>
        <v>0</v>
      </c>
      <c r="R580" s="30">
        <f>IFERROR(VLOOKUP(C580,kolo9!$C$6:$H$200,6,0),0)</f>
        <v>0</v>
      </c>
      <c r="S580" s="27">
        <f>IFERROR(VLOOKUP(C580,kolo10!$C$6:$H$103,6,0),0)</f>
        <v>0</v>
      </c>
      <c r="T580" s="27">
        <f>IFERROR(VLOOKUP(C580,kolo11!$C$6:$H$154,6,0),0)</f>
        <v>0</v>
      </c>
      <c r="U580" s="31">
        <f>IFERROR(VLOOKUP(C580,kolo12!$C$6:$H$153,6,0),0)</f>
        <v>0</v>
      </c>
      <c r="V580" s="31">
        <f>IFERROR(VLOOKUP(C580,kolo13!$C$6:$H$151,6,0),0)</f>
        <v>0</v>
      </c>
      <c r="W580" s="31">
        <f>IFERROR(VLOOKUP(C580,kolo14!$C$6:$H$137,6,0),0)</f>
        <v>0</v>
      </c>
      <c r="X580" s="31">
        <f>IFERROR(VLOOKUP(C580,kolo15!$C$6:$H$149,6,0),0)</f>
        <v>0</v>
      </c>
      <c r="Y580" s="32">
        <f>IFERROR(VLOOKUP(C580,kolo16!$C$6:$H$155,6,0),0)</f>
        <v>0</v>
      </c>
      <c r="Z580" s="33">
        <f t="array" ref="Z580">SUM(LARGE(R580:Y580,{1,2,3,4,5}))</f>
        <v>0</v>
      </c>
      <c r="AA580" s="30">
        <f>IFERROR(VLOOKUP(C580,kolo17!$C$6:$H$151,6,0),0)</f>
        <v>0</v>
      </c>
      <c r="AB580" s="27">
        <f>IFERROR(VLOOKUP(C580,kolo18!$C$6:$H$157,6,0),0)</f>
        <v>0</v>
      </c>
      <c r="AC580" s="27">
        <f>IFERROR(VLOOKUP(C580,kolo19!$C$6:$H$150,6,0),0)</f>
        <v>0</v>
      </c>
      <c r="AD580" s="31">
        <f>IFERROR(VLOOKUP(C580,kolo20!$C$6:$H$145,6,0),0)</f>
        <v>0</v>
      </c>
      <c r="AE580" s="31">
        <f>IFERROR(VLOOKUP(C580,kolo21!$C$6:$H$152,6,0),0)</f>
        <v>0</v>
      </c>
      <c r="AF580" s="31">
        <f>IFERROR(VLOOKUP(C580,kolo22!$C$6:$H$151,6,0),0)</f>
        <v>0</v>
      </c>
      <c r="AG580" s="31">
        <f>IFERROR(VLOOKUP(C580,kolo23!$C$6:$H$118,6,0),0)</f>
        <v>0</v>
      </c>
      <c r="AH580" s="32">
        <f>IFERROR(VLOOKUP(C580,kolo24!$C$6:$H$143,6,0),0)</f>
        <v>0</v>
      </c>
      <c r="AI580" s="33">
        <f t="array" ref="AI580">SUM(LARGE(AA580:AH580,{1,2,3,4,5}))</f>
        <v>0</v>
      </c>
      <c r="AJ580" s="30">
        <f>IFERROR(VLOOKUP(C580,kolo25!$C$6:$H$200,6,0),0)</f>
        <v>0</v>
      </c>
      <c r="AK580" s="27">
        <f>IFERROR(VLOOKUP(C580,kolo26!$C$6:$H$200,6,0),0)</f>
        <v>0</v>
      </c>
      <c r="AL580" s="27">
        <f>IFERROR(VLOOKUP(C580,kolo27!$C$6:$H$200,6,0),0)</f>
        <v>0</v>
      </c>
      <c r="AM580" s="31">
        <f>IFERROR(VLOOKUP(C580,kolo28!$C$6:$H$200,6,0),0)</f>
        <v>0</v>
      </c>
      <c r="AN580" s="31">
        <f>IFERROR(VLOOKUP(C580,kolo29!$C$6:$H$159,6,0),0)</f>
        <v>0</v>
      </c>
      <c r="AO580" s="31">
        <f>IFERROR(VLOOKUP(C580,kolo30!$C$6:$H$75,6,0),0)</f>
        <v>0</v>
      </c>
      <c r="AP580" s="31">
        <f>IFERROR(VLOOKUP(C580,kolo31!$C$6:$H$118,6,0),0)</f>
        <v>0</v>
      </c>
      <c r="AQ580" s="34">
        <f>IFERROR(VLOOKUP(C580,kolo32!$C$6:$H$200,6,0),0)</f>
        <v>0</v>
      </c>
      <c r="AR580" s="35">
        <f t="array" ref="AR580">SUM(LARGE(AJ580:AQ580,{1,2,3,4,5}))</f>
        <v>0</v>
      </c>
      <c r="AS580" s="36">
        <f t="shared" si="20"/>
        <v>0</v>
      </c>
    </row>
    <row r="581" spans="1:45" ht="20.399999999999999" hidden="1">
      <c r="A581" s="18">
        <f t="shared" si="17"/>
        <v>1</v>
      </c>
      <c r="B581" s="19" t="s">
        <v>47</v>
      </c>
      <c r="C581" s="20">
        <f>Popis!A586</f>
        <v>0</v>
      </c>
      <c r="D581" s="21">
        <f>Popis!B586</f>
        <v>0</v>
      </c>
      <c r="E581" s="22" t="str">
        <f t="shared" si="18"/>
        <v>u</v>
      </c>
      <c r="F581" s="23" t="str">
        <f>Popis!E586</f>
        <v>un</v>
      </c>
      <c r="G581" s="24" t="s">
        <v>48</v>
      </c>
      <c r="H581" s="25">
        <f t="shared" si="19"/>
        <v>1</v>
      </c>
      <c r="I581" s="26">
        <f>IFERROR(VLOOKUP(C581,kolo1!$C$8:$H$133,6,0),0)</f>
        <v>0</v>
      </c>
      <c r="J581" s="27">
        <f>IFERROR(VLOOKUP(C581,kolo2!$C$8:$H$199,6,0),0)</f>
        <v>0</v>
      </c>
      <c r="K581" s="27">
        <f>IFERROR(VLOOKUP(C581,kolo3!$C$7:$H$169,6,0),0)</f>
        <v>0</v>
      </c>
      <c r="L581" s="27">
        <f>IFERROR(VLOOKUP(C581,kolo4!$C$6:$H$171,6,0),0)</f>
        <v>0</v>
      </c>
      <c r="M581" s="27">
        <f>IFERROR(VLOOKUP(C581,kolo5!$C$6:$H$150,6,0),0)</f>
        <v>0</v>
      </c>
      <c r="N581" s="27">
        <f>IFERROR(VLOOKUP(C581,kolo6!$C$6:$H$153,6,0),0)</f>
        <v>0</v>
      </c>
      <c r="O581" s="27">
        <f>IFERROR(VLOOKUP(C581,kolo7!$C$6:$H$64,6,0),0)</f>
        <v>0</v>
      </c>
      <c r="P581" s="28">
        <f>IFERROR(VLOOKUP(C581,kolo8!$C$6:$H$134,6,0),0)</f>
        <v>0</v>
      </c>
      <c r="Q581" s="29">
        <f t="array" ref="Q581">SUM(LARGE(I581:P581,{1,2,3,4,5}))</f>
        <v>0</v>
      </c>
      <c r="R581" s="30">
        <f>IFERROR(VLOOKUP(C581,kolo9!$C$6:$H$200,6,0),0)</f>
        <v>0</v>
      </c>
      <c r="S581" s="27">
        <f>IFERROR(VLOOKUP(C581,kolo10!$C$6:$H$103,6,0),0)</f>
        <v>0</v>
      </c>
      <c r="T581" s="27">
        <f>IFERROR(VLOOKUP(C581,kolo11!$C$6:$H$154,6,0),0)</f>
        <v>0</v>
      </c>
      <c r="U581" s="31">
        <f>IFERROR(VLOOKUP(C581,kolo12!$C$6:$H$153,6,0),0)</f>
        <v>0</v>
      </c>
      <c r="V581" s="31">
        <f>IFERROR(VLOOKUP(C581,kolo13!$C$6:$H$151,6,0),0)</f>
        <v>0</v>
      </c>
      <c r="W581" s="31">
        <f>IFERROR(VLOOKUP(C581,kolo14!$C$6:$H$137,6,0),0)</f>
        <v>0</v>
      </c>
      <c r="X581" s="31">
        <f>IFERROR(VLOOKUP(C581,kolo15!$C$6:$H$149,6,0),0)</f>
        <v>0</v>
      </c>
      <c r="Y581" s="32">
        <f>IFERROR(VLOOKUP(C581,kolo16!$C$6:$H$155,6,0),0)</f>
        <v>0</v>
      </c>
      <c r="Z581" s="33">
        <f t="array" ref="Z581">SUM(LARGE(R581:Y581,{1,2,3,4,5}))</f>
        <v>0</v>
      </c>
      <c r="AA581" s="30">
        <f>IFERROR(VLOOKUP(C581,kolo17!$C$6:$H$151,6,0),0)</f>
        <v>0</v>
      </c>
      <c r="AB581" s="27">
        <f>IFERROR(VLOOKUP(C581,kolo18!$C$6:$H$157,6,0),0)</f>
        <v>0</v>
      </c>
      <c r="AC581" s="27">
        <f>IFERROR(VLOOKUP(C581,kolo19!$C$6:$H$150,6,0),0)</f>
        <v>0</v>
      </c>
      <c r="AD581" s="31">
        <f>IFERROR(VLOOKUP(C581,kolo20!$C$6:$H$145,6,0),0)</f>
        <v>0</v>
      </c>
      <c r="AE581" s="31">
        <f>IFERROR(VLOOKUP(C581,kolo21!$C$6:$H$152,6,0),0)</f>
        <v>0</v>
      </c>
      <c r="AF581" s="31">
        <f>IFERROR(VLOOKUP(C581,kolo22!$C$6:$H$151,6,0),0)</f>
        <v>0</v>
      </c>
      <c r="AG581" s="31">
        <f>IFERROR(VLOOKUP(C581,kolo23!$C$6:$H$118,6,0),0)</f>
        <v>0</v>
      </c>
      <c r="AH581" s="32">
        <f>IFERROR(VLOOKUP(C581,kolo24!$C$6:$H$143,6,0),0)</f>
        <v>0</v>
      </c>
      <c r="AI581" s="33">
        <f t="array" ref="AI581">SUM(LARGE(AA581:AH581,{1,2,3,4,5}))</f>
        <v>0</v>
      </c>
      <c r="AJ581" s="30">
        <f>IFERROR(VLOOKUP(C581,kolo25!$C$6:$H$200,6,0),0)</f>
        <v>0</v>
      </c>
      <c r="AK581" s="27">
        <f>IFERROR(VLOOKUP(C581,kolo26!$C$6:$H$200,6,0),0)</f>
        <v>0</v>
      </c>
      <c r="AL581" s="27">
        <f>IFERROR(VLOOKUP(C581,kolo27!$C$6:$H$200,6,0),0)</f>
        <v>0</v>
      </c>
      <c r="AM581" s="31">
        <f>IFERROR(VLOOKUP(C581,kolo28!$C$6:$H$200,6,0),0)</f>
        <v>0</v>
      </c>
      <c r="AN581" s="31">
        <f>IFERROR(VLOOKUP(C581,kolo29!$C$6:$H$159,6,0),0)</f>
        <v>0</v>
      </c>
      <c r="AO581" s="31">
        <f>IFERROR(VLOOKUP(C581,kolo30!$C$6:$H$75,6,0),0)</f>
        <v>0</v>
      </c>
      <c r="AP581" s="31">
        <f>IFERROR(VLOOKUP(C581,kolo31!$C$6:$H$118,6,0),0)</f>
        <v>0</v>
      </c>
      <c r="AQ581" s="34">
        <f>IFERROR(VLOOKUP(C581,kolo32!$C$6:$H$200,6,0),0)</f>
        <v>0</v>
      </c>
      <c r="AR581" s="35">
        <f t="array" ref="AR581">SUM(LARGE(AJ581:AQ581,{1,2,3,4,5}))</f>
        <v>0</v>
      </c>
      <c r="AS581" s="36">
        <f t="shared" si="20"/>
        <v>0</v>
      </c>
    </row>
    <row r="582" spans="1:45" ht="20.399999999999999" hidden="1">
      <c r="A582" s="18">
        <f t="shared" ref="A582:A645" si="21">1 + COUNTIFS($AS$6:$AS$950,"&gt;" &amp;$AS582, $E$6:$E$950, $E582)</f>
        <v>1</v>
      </c>
      <c r="B582" s="19" t="s">
        <v>47</v>
      </c>
      <c r="C582" s="20">
        <f>Popis!A587</f>
        <v>0</v>
      </c>
      <c r="D582" s="21">
        <f>Popis!B587</f>
        <v>0</v>
      </c>
      <c r="E582" s="22" t="str">
        <f t="shared" ref="E582:E645" si="22">LEFT($F582)</f>
        <v>u</v>
      </c>
      <c r="F582" s="23" t="str">
        <f>Popis!E587</f>
        <v>un</v>
      </c>
      <c r="G582" s="24" t="s">
        <v>48</v>
      </c>
      <c r="H582" s="25">
        <f t="shared" ref="H582:H645" si="23">1 + COUNTIFS($AS$6:$AS$950,"&gt;" &amp;$AS582, $F$6:$F$950, $F582)</f>
        <v>1</v>
      </c>
      <c r="I582" s="26">
        <f>IFERROR(VLOOKUP(C582,kolo1!$C$8:$H$133,6,0),0)</f>
        <v>0</v>
      </c>
      <c r="J582" s="27">
        <f>IFERROR(VLOOKUP(C582,kolo2!$C$8:$H$199,6,0),0)</f>
        <v>0</v>
      </c>
      <c r="K582" s="27">
        <f>IFERROR(VLOOKUP(C582,kolo3!$C$7:$H$169,6,0),0)</f>
        <v>0</v>
      </c>
      <c r="L582" s="27">
        <f>IFERROR(VLOOKUP(C582,kolo4!$C$6:$H$171,6,0),0)</f>
        <v>0</v>
      </c>
      <c r="M582" s="27">
        <f>IFERROR(VLOOKUP(C582,kolo5!$C$6:$H$150,6,0),0)</f>
        <v>0</v>
      </c>
      <c r="N582" s="27">
        <f>IFERROR(VLOOKUP(C582,kolo6!$C$6:$H$153,6,0),0)</f>
        <v>0</v>
      </c>
      <c r="O582" s="27">
        <f>IFERROR(VLOOKUP(C582,kolo7!$C$6:$H$64,6,0),0)</f>
        <v>0</v>
      </c>
      <c r="P582" s="28">
        <f>IFERROR(VLOOKUP(C582,kolo8!$C$6:$H$134,6,0),0)</f>
        <v>0</v>
      </c>
      <c r="Q582" s="29">
        <f t="array" ref="Q582">SUM(LARGE(I582:P582,{1,2,3,4,5}))</f>
        <v>0</v>
      </c>
      <c r="R582" s="30">
        <f>IFERROR(VLOOKUP(C582,kolo9!$C$6:$H$200,6,0),0)</f>
        <v>0</v>
      </c>
      <c r="S582" s="27">
        <f>IFERROR(VLOOKUP(C582,kolo10!$C$6:$H$103,6,0),0)</f>
        <v>0</v>
      </c>
      <c r="T582" s="27">
        <f>IFERROR(VLOOKUP(C582,kolo11!$C$6:$H$154,6,0),0)</f>
        <v>0</v>
      </c>
      <c r="U582" s="31">
        <f>IFERROR(VLOOKUP(C582,kolo12!$C$6:$H$153,6,0),0)</f>
        <v>0</v>
      </c>
      <c r="V582" s="31">
        <f>IFERROR(VLOOKUP(C582,kolo13!$C$6:$H$151,6,0),0)</f>
        <v>0</v>
      </c>
      <c r="W582" s="31">
        <f>IFERROR(VLOOKUP(C582,kolo14!$C$6:$H$137,6,0),0)</f>
        <v>0</v>
      </c>
      <c r="X582" s="31">
        <f>IFERROR(VLOOKUP(C582,kolo15!$C$6:$H$149,6,0),0)</f>
        <v>0</v>
      </c>
      <c r="Y582" s="32">
        <f>IFERROR(VLOOKUP(C582,kolo16!$C$6:$H$155,6,0),0)</f>
        <v>0</v>
      </c>
      <c r="Z582" s="33">
        <f t="array" ref="Z582">SUM(LARGE(R582:Y582,{1,2,3,4,5}))</f>
        <v>0</v>
      </c>
      <c r="AA582" s="30">
        <f>IFERROR(VLOOKUP(C582,kolo17!$C$6:$H$151,6,0),0)</f>
        <v>0</v>
      </c>
      <c r="AB582" s="27">
        <f>IFERROR(VLOOKUP(C582,kolo18!$C$6:$H$157,6,0),0)</f>
        <v>0</v>
      </c>
      <c r="AC582" s="27">
        <f>IFERROR(VLOOKUP(C582,kolo19!$C$6:$H$150,6,0),0)</f>
        <v>0</v>
      </c>
      <c r="AD582" s="31">
        <f>IFERROR(VLOOKUP(C582,kolo20!$C$6:$H$145,6,0),0)</f>
        <v>0</v>
      </c>
      <c r="AE582" s="31">
        <f>IFERROR(VLOOKUP(C582,kolo21!$C$6:$H$152,6,0),0)</f>
        <v>0</v>
      </c>
      <c r="AF582" s="31">
        <f>IFERROR(VLOOKUP(C582,kolo22!$C$6:$H$151,6,0),0)</f>
        <v>0</v>
      </c>
      <c r="AG582" s="31">
        <f>IFERROR(VLOOKUP(C582,kolo23!$C$6:$H$118,6,0),0)</f>
        <v>0</v>
      </c>
      <c r="AH582" s="32">
        <f>IFERROR(VLOOKUP(C582,kolo24!$C$6:$H$143,6,0),0)</f>
        <v>0</v>
      </c>
      <c r="AI582" s="33">
        <f t="array" ref="AI582">SUM(LARGE(AA582:AH582,{1,2,3,4,5}))</f>
        <v>0</v>
      </c>
      <c r="AJ582" s="30">
        <f>IFERROR(VLOOKUP(C582,kolo25!$C$6:$H$200,6,0),0)</f>
        <v>0</v>
      </c>
      <c r="AK582" s="27">
        <f>IFERROR(VLOOKUP(C582,kolo26!$C$6:$H$200,6,0),0)</f>
        <v>0</v>
      </c>
      <c r="AL582" s="27">
        <f>IFERROR(VLOOKUP(C582,kolo27!$C$6:$H$200,6,0),0)</f>
        <v>0</v>
      </c>
      <c r="AM582" s="31">
        <f>IFERROR(VLOOKUP(C582,kolo28!$C$6:$H$200,6,0),0)</f>
        <v>0</v>
      </c>
      <c r="AN582" s="31">
        <f>IFERROR(VLOOKUP(C582,kolo29!$C$6:$H$159,6,0),0)</f>
        <v>0</v>
      </c>
      <c r="AO582" s="31">
        <f>IFERROR(VLOOKUP(C582,kolo30!$C$6:$H$75,6,0),0)</f>
        <v>0</v>
      </c>
      <c r="AP582" s="31">
        <f>IFERROR(VLOOKUP(C582,kolo31!$C$6:$H$118,6,0),0)</f>
        <v>0</v>
      </c>
      <c r="AQ582" s="34">
        <f>IFERROR(VLOOKUP(C582,kolo32!$C$6:$H$200,6,0),0)</f>
        <v>0</v>
      </c>
      <c r="AR582" s="35">
        <f t="array" ref="AR582">SUM(LARGE(AJ582:AQ582,{1,2,3,4,5}))</f>
        <v>0</v>
      </c>
      <c r="AS582" s="36">
        <f t="shared" ref="AS582:AS645" si="24">Q582+Z582+AI582+AR582</f>
        <v>0</v>
      </c>
    </row>
    <row r="583" spans="1:45" ht="20.399999999999999" hidden="1">
      <c r="A583" s="18">
        <f t="shared" si="21"/>
        <v>1</v>
      </c>
      <c r="B583" s="19" t="s">
        <v>47</v>
      </c>
      <c r="C583" s="20">
        <f>Popis!A588</f>
        <v>0</v>
      </c>
      <c r="D583" s="21">
        <f>Popis!B588</f>
        <v>0</v>
      </c>
      <c r="E583" s="22" t="str">
        <f t="shared" si="22"/>
        <v>u</v>
      </c>
      <c r="F583" s="23" t="str">
        <f>Popis!E588</f>
        <v>un</v>
      </c>
      <c r="G583" s="24" t="s">
        <v>48</v>
      </c>
      <c r="H583" s="25">
        <f t="shared" si="23"/>
        <v>1</v>
      </c>
      <c r="I583" s="26">
        <f>IFERROR(VLOOKUP(C583,kolo1!$C$8:$H$133,6,0),0)</f>
        <v>0</v>
      </c>
      <c r="J583" s="27">
        <f>IFERROR(VLOOKUP(C583,kolo2!$C$8:$H$199,6,0),0)</f>
        <v>0</v>
      </c>
      <c r="K583" s="27">
        <f>IFERROR(VLOOKUP(C583,kolo3!$C$7:$H$169,6,0),0)</f>
        <v>0</v>
      </c>
      <c r="L583" s="27">
        <f>IFERROR(VLOOKUP(C583,kolo4!$C$6:$H$171,6,0),0)</f>
        <v>0</v>
      </c>
      <c r="M583" s="27">
        <f>IFERROR(VLOOKUP(C583,kolo5!$C$6:$H$150,6,0),0)</f>
        <v>0</v>
      </c>
      <c r="N583" s="27">
        <f>IFERROR(VLOOKUP(C583,kolo6!$C$6:$H$153,6,0),0)</f>
        <v>0</v>
      </c>
      <c r="O583" s="27">
        <f>IFERROR(VLOOKUP(C583,kolo7!$C$6:$H$64,6,0),0)</f>
        <v>0</v>
      </c>
      <c r="P583" s="28">
        <f>IFERROR(VLOOKUP(C583,kolo8!$C$6:$H$134,6,0),0)</f>
        <v>0</v>
      </c>
      <c r="Q583" s="29">
        <f t="array" ref="Q583">SUM(LARGE(I583:P583,{1,2,3,4,5}))</f>
        <v>0</v>
      </c>
      <c r="R583" s="30">
        <f>IFERROR(VLOOKUP(C583,kolo9!$C$6:$H$200,6,0),0)</f>
        <v>0</v>
      </c>
      <c r="S583" s="27">
        <f>IFERROR(VLOOKUP(C583,kolo10!$C$6:$H$103,6,0),0)</f>
        <v>0</v>
      </c>
      <c r="T583" s="27">
        <f>IFERROR(VLOOKUP(C583,kolo11!$C$6:$H$154,6,0),0)</f>
        <v>0</v>
      </c>
      <c r="U583" s="31">
        <f>IFERROR(VLOOKUP(C583,kolo12!$C$6:$H$153,6,0),0)</f>
        <v>0</v>
      </c>
      <c r="V583" s="31">
        <f>IFERROR(VLOOKUP(C583,kolo13!$C$6:$H$151,6,0),0)</f>
        <v>0</v>
      </c>
      <c r="W583" s="31">
        <f>IFERROR(VLOOKUP(C583,kolo14!$C$6:$H$137,6,0),0)</f>
        <v>0</v>
      </c>
      <c r="X583" s="31">
        <f>IFERROR(VLOOKUP(C583,kolo15!$C$6:$H$149,6,0),0)</f>
        <v>0</v>
      </c>
      <c r="Y583" s="32">
        <f>IFERROR(VLOOKUP(C583,kolo16!$C$6:$H$155,6,0),0)</f>
        <v>0</v>
      </c>
      <c r="Z583" s="33">
        <f t="array" ref="Z583">SUM(LARGE(R583:Y583,{1,2,3,4,5}))</f>
        <v>0</v>
      </c>
      <c r="AA583" s="30">
        <f>IFERROR(VLOOKUP(C583,kolo17!$C$6:$H$151,6,0),0)</f>
        <v>0</v>
      </c>
      <c r="AB583" s="27">
        <f>IFERROR(VLOOKUP(C583,kolo18!$C$6:$H$157,6,0),0)</f>
        <v>0</v>
      </c>
      <c r="AC583" s="27">
        <f>IFERROR(VLOOKUP(C583,kolo19!$C$6:$H$150,6,0),0)</f>
        <v>0</v>
      </c>
      <c r="AD583" s="31">
        <f>IFERROR(VLOOKUP(C583,kolo20!$C$6:$H$145,6,0),0)</f>
        <v>0</v>
      </c>
      <c r="AE583" s="31">
        <f>IFERROR(VLOOKUP(C583,kolo21!$C$6:$H$152,6,0),0)</f>
        <v>0</v>
      </c>
      <c r="AF583" s="31">
        <f>IFERROR(VLOOKUP(C583,kolo22!$C$6:$H$151,6,0),0)</f>
        <v>0</v>
      </c>
      <c r="AG583" s="31">
        <f>IFERROR(VLOOKUP(C583,kolo23!$C$6:$H$118,6,0),0)</f>
        <v>0</v>
      </c>
      <c r="AH583" s="32">
        <f>IFERROR(VLOOKUP(C583,kolo24!$C$6:$H$143,6,0),0)</f>
        <v>0</v>
      </c>
      <c r="AI583" s="33">
        <f t="array" ref="AI583">SUM(LARGE(AA583:AH583,{1,2,3,4,5}))</f>
        <v>0</v>
      </c>
      <c r="AJ583" s="30">
        <f>IFERROR(VLOOKUP(C583,kolo25!$C$6:$H$200,6,0),0)</f>
        <v>0</v>
      </c>
      <c r="AK583" s="27">
        <f>IFERROR(VLOOKUP(C583,kolo26!$C$6:$H$200,6,0),0)</f>
        <v>0</v>
      </c>
      <c r="AL583" s="27">
        <f>IFERROR(VLOOKUP(C583,kolo27!$C$6:$H$200,6,0),0)</f>
        <v>0</v>
      </c>
      <c r="AM583" s="31">
        <f>IFERROR(VLOOKUP(C583,kolo28!$C$6:$H$200,6,0),0)</f>
        <v>0</v>
      </c>
      <c r="AN583" s="31">
        <f>IFERROR(VLOOKUP(C583,kolo29!$C$6:$H$159,6,0),0)</f>
        <v>0</v>
      </c>
      <c r="AO583" s="31">
        <f>IFERROR(VLOOKUP(C583,kolo30!$C$6:$H$75,6,0),0)</f>
        <v>0</v>
      </c>
      <c r="AP583" s="31">
        <f>IFERROR(VLOOKUP(C583,kolo31!$C$6:$H$118,6,0),0)</f>
        <v>0</v>
      </c>
      <c r="AQ583" s="34">
        <f>IFERROR(VLOOKUP(C583,kolo32!$C$6:$H$200,6,0),0)</f>
        <v>0</v>
      </c>
      <c r="AR583" s="35">
        <f t="array" ref="AR583">SUM(LARGE(AJ583:AQ583,{1,2,3,4,5}))</f>
        <v>0</v>
      </c>
      <c r="AS583" s="36">
        <f t="shared" si="24"/>
        <v>0</v>
      </c>
    </row>
    <row r="584" spans="1:45" ht="20.399999999999999" hidden="1">
      <c r="A584" s="18">
        <f t="shared" si="21"/>
        <v>1</v>
      </c>
      <c r="B584" s="19" t="s">
        <v>47</v>
      </c>
      <c r="C584" s="20">
        <f>Popis!A589</f>
        <v>0</v>
      </c>
      <c r="D584" s="21">
        <f>Popis!B589</f>
        <v>0</v>
      </c>
      <c r="E584" s="22" t="str">
        <f t="shared" si="22"/>
        <v>u</v>
      </c>
      <c r="F584" s="23" t="str">
        <f>Popis!E589</f>
        <v>un</v>
      </c>
      <c r="G584" s="24" t="s">
        <v>48</v>
      </c>
      <c r="H584" s="25">
        <f t="shared" si="23"/>
        <v>1</v>
      </c>
      <c r="I584" s="26">
        <f>IFERROR(VLOOKUP(C584,kolo1!$C$8:$H$133,6,0),0)</f>
        <v>0</v>
      </c>
      <c r="J584" s="27">
        <f>IFERROR(VLOOKUP(C584,kolo2!$C$8:$H$199,6,0),0)</f>
        <v>0</v>
      </c>
      <c r="K584" s="27">
        <f>IFERROR(VLOOKUP(C584,kolo3!$C$7:$H$169,6,0),0)</f>
        <v>0</v>
      </c>
      <c r="L584" s="27">
        <f>IFERROR(VLOOKUP(C584,kolo4!$C$6:$H$171,6,0),0)</f>
        <v>0</v>
      </c>
      <c r="M584" s="27">
        <f>IFERROR(VLOOKUP(C584,kolo5!$C$6:$H$150,6,0),0)</f>
        <v>0</v>
      </c>
      <c r="N584" s="27">
        <f>IFERROR(VLOOKUP(C584,kolo6!$C$6:$H$153,6,0),0)</f>
        <v>0</v>
      </c>
      <c r="O584" s="27">
        <f>IFERROR(VLOOKUP(C584,kolo7!$C$6:$H$64,6,0),0)</f>
        <v>0</v>
      </c>
      <c r="P584" s="28">
        <f>IFERROR(VLOOKUP(C584,kolo8!$C$6:$H$134,6,0),0)</f>
        <v>0</v>
      </c>
      <c r="Q584" s="29">
        <f t="array" ref="Q584">SUM(LARGE(I584:P584,{1,2,3,4,5}))</f>
        <v>0</v>
      </c>
      <c r="R584" s="30">
        <f>IFERROR(VLOOKUP(C584,kolo9!$C$6:$H$200,6,0),0)</f>
        <v>0</v>
      </c>
      <c r="S584" s="27">
        <f>IFERROR(VLOOKUP(C584,kolo10!$C$6:$H$103,6,0),0)</f>
        <v>0</v>
      </c>
      <c r="T584" s="27">
        <f>IFERROR(VLOOKUP(C584,kolo11!$C$6:$H$154,6,0),0)</f>
        <v>0</v>
      </c>
      <c r="U584" s="31">
        <f>IFERROR(VLOOKUP(C584,kolo12!$C$6:$H$153,6,0),0)</f>
        <v>0</v>
      </c>
      <c r="V584" s="31">
        <f>IFERROR(VLOOKUP(C584,kolo13!$C$6:$H$151,6,0),0)</f>
        <v>0</v>
      </c>
      <c r="W584" s="31">
        <f>IFERROR(VLOOKUP(C584,kolo14!$C$6:$H$137,6,0),0)</f>
        <v>0</v>
      </c>
      <c r="X584" s="31">
        <f>IFERROR(VLOOKUP(C584,kolo15!$C$6:$H$149,6,0),0)</f>
        <v>0</v>
      </c>
      <c r="Y584" s="32">
        <f>IFERROR(VLOOKUP(C584,kolo16!$C$6:$H$155,6,0),0)</f>
        <v>0</v>
      </c>
      <c r="Z584" s="33">
        <f t="array" ref="Z584">SUM(LARGE(R584:Y584,{1,2,3,4,5}))</f>
        <v>0</v>
      </c>
      <c r="AA584" s="30">
        <f>IFERROR(VLOOKUP(C584,kolo17!$C$6:$H$151,6,0),0)</f>
        <v>0</v>
      </c>
      <c r="AB584" s="27">
        <f>IFERROR(VLOOKUP(C584,kolo18!$C$6:$H$157,6,0),0)</f>
        <v>0</v>
      </c>
      <c r="AC584" s="27">
        <f>IFERROR(VLOOKUP(C584,kolo19!$C$6:$H$150,6,0),0)</f>
        <v>0</v>
      </c>
      <c r="AD584" s="31">
        <f>IFERROR(VLOOKUP(C584,kolo20!$C$6:$H$145,6,0),0)</f>
        <v>0</v>
      </c>
      <c r="AE584" s="31">
        <f>IFERROR(VLOOKUP(C584,kolo21!$C$6:$H$152,6,0),0)</f>
        <v>0</v>
      </c>
      <c r="AF584" s="31">
        <f>IFERROR(VLOOKUP(C584,kolo22!$C$6:$H$151,6,0),0)</f>
        <v>0</v>
      </c>
      <c r="AG584" s="31">
        <f>IFERROR(VLOOKUP(C584,kolo23!$C$6:$H$118,6,0),0)</f>
        <v>0</v>
      </c>
      <c r="AH584" s="32">
        <f>IFERROR(VLOOKUP(C584,kolo24!$C$6:$H$143,6,0),0)</f>
        <v>0</v>
      </c>
      <c r="AI584" s="33">
        <f t="array" ref="AI584">SUM(LARGE(AA584:AH584,{1,2,3,4,5}))</f>
        <v>0</v>
      </c>
      <c r="AJ584" s="30">
        <f>IFERROR(VLOOKUP(C584,kolo25!$C$6:$H$200,6,0),0)</f>
        <v>0</v>
      </c>
      <c r="AK584" s="27">
        <f>IFERROR(VLOOKUP(C584,kolo26!$C$6:$H$200,6,0),0)</f>
        <v>0</v>
      </c>
      <c r="AL584" s="27">
        <f>IFERROR(VLOOKUP(C584,kolo27!$C$6:$H$200,6,0),0)</f>
        <v>0</v>
      </c>
      <c r="AM584" s="31">
        <f>IFERROR(VLOOKUP(C584,kolo28!$C$6:$H$200,6,0),0)</f>
        <v>0</v>
      </c>
      <c r="AN584" s="31">
        <f>IFERROR(VLOOKUP(C584,kolo29!$C$6:$H$159,6,0),0)</f>
        <v>0</v>
      </c>
      <c r="AO584" s="31">
        <f>IFERROR(VLOOKUP(C584,kolo30!$C$6:$H$75,6,0),0)</f>
        <v>0</v>
      </c>
      <c r="AP584" s="31">
        <f>IFERROR(VLOOKUP(C584,kolo31!$C$6:$H$118,6,0),0)</f>
        <v>0</v>
      </c>
      <c r="AQ584" s="34">
        <f>IFERROR(VLOOKUP(C584,kolo32!$C$6:$H$200,6,0),0)</f>
        <v>0</v>
      </c>
      <c r="AR584" s="35">
        <f t="array" ref="AR584">SUM(LARGE(AJ584:AQ584,{1,2,3,4,5}))</f>
        <v>0</v>
      </c>
      <c r="AS584" s="36">
        <f t="shared" si="24"/>
        <v>0</v>
      </c>
    </row>
    <row r="585" spans="1:45" ht="20.399999999999999" hidden="1">
      <c r="A585" s="18">
        <f t="shared" si="21"/>
        <v>1</v>
      </c>
      <c r="B585" s="19" t="s">
        <v>47</v>
      </c>
      <c r="C585" s="20">
        <f>Popis!A590</f>
        <v>0</v>
      </c>
      <c r="D585" s="21">
        <f>Popis!B590</f>
        <v>0</v>
      </c>
      <c r="E585" s="22" t="str">
        <f t="shared" si="22"/>
        <v>u</v>
      </c>
      <c r="F585" s="23" t="str">
        <f>Popis!E590</f>
        <v>un</v>
      </c>
      <c r="G585" s="24" t="s">
        <v>48</v>
      </c>
      <c r="H585" s="25">
        <f t="shared" si="23"/>
        <v>1</v>
      </c>
      <c r="I585" s="26">
        <f>IFERROR(VLOOKUP(C585,kolo1!$C$8:$H$133,6,0),0)</f>
        <v>0</v>
      </c>
      <c r="J585" s="27">
        <f>IFERROR(VLOOKUP(C585,kolo2!$C$8:$H$199,6,0),0)</f>
        <v>0</v>
      </c>
      <c r="K585" s="27">
        <f>IFERROR(VLOOKUP(C585,kolo3!$C$7:$H$169,6,0),0)</f>
        <v>0</v>
      </c>
      <c r="L585" s="27">
        <f>IFERROR(VLOOKUP(C585,kolo4!$C$6:$H$171,6,0),0)</f>
        <v>0</v>
      </c>
      <c r="M585" s="27">
        <f>IFERROR(VLOOKUP(C585,kolo5!$C$6:$H$150,6,0),0)</f>
        <v>0</v>
      </c>
      <c r="N585" s="27">
        <f>IFERROR(VLOOKUP(C585,kolo6!$C$6:$H$153,6,0),0)</f>
        <v>0</v>
      </c>
      <c r="O585" s="27">
        <f>IFERROR(VLOOKUP(C585,kolo7!$C$6:$H$64,6,0),0)</f>
        <v>0</v>
      </c>
      <c r="P585" s="28">
        <f>IFERROR(VLOOKUP(C585,kolo8!$C$6:$H$134,6,0),0)</f>
        <v>0</v>
      </c>
      <c r="Q585" s="29">
        <f t="array" ref="Q585">SUM(LARGE(I585:P585,{1,2,3,4,5}))</f>
        <v>0</v>
      </c>
      <c r="R585" s="30">
        <f>IFERROR(VLOOKUP(C585,kolo9!$C$6:$H$200,6,0),0)</f>
        <v>0</v>
      </c>
      <c r="S585" s="27">
        <f>IFERROR(VLOOKUP(C585,kolo10!$C$6:$H$103,6,0),0)</f>
        <v>0</v>
      </c>
      <c r="T585" s="27">
        <f>IFERROR(VLOOKUP(C585,kolo11!$C$6:$H$154,6,0),0)</f>
        <v>0</v>
      </c>
      <c r="U585" s="31">
        <f>IFERROR(VLOOKUP(C585,kolo12!$C$6:$H$153,6,0),0)</f>
        <v>0</v>
      </c>
      <c r="V585" s="31">
        <f>IFERROR(VLOOKUP(C585,kolo13!$C$6:$H$151,6,0),0)</f>
        <v>0</v>
      </c>
      <c r="W585" s="31">
        <f>IFERROR(VLOOKUP(C585,kolo14!$C$6:$H$137,6,0),0)</f>
        <v>0</v>
      </c>
      <c r="X585" s="31">
        <f>IFERROR(VLOOKUP(C585,kolo15!$C$6:$H$149,6,0),0)</f>
        <v>0</v>
      </c>
      <c r="Y585" s="32">
        <f>IFERROR(VLOOKUP(C585,kolo16!$C$6:$H$155,6,0),0)</f>
        <v>0</v>
      </c>
      <c r="Z585" s="33">
        <f t="array" ref="Z585">SUM(LARGE(R585:Y585,{1,2,3,4,5}))</f>
        <v>0</v>
      </c>
      <c r="AA585" s="30">
        <f>IFERROR(VLOOKUP(C585,kolo17!$C$6:$H$151,6,0),0)</f>
        <v>0</v>
      </c>
      <c r="AB585" s="27">
        <f>IFERROR(VLOOKUP(C585,kolo18!$C$6:$H$157,6,0),0)</f>
        <v>0</v>
      </c>
      <c r="AC585" s="27">
        <f>IFERROR(VLOOKUP(C585,kolo19!$C$6:$H$150,6,0),0)</f>
        <v>0</v>
      </c>
      <c r="AD585" s="31">
        <f>IFERROR(VLOOKUP(C585,kolo20!$C$6:$H$145,6,0),0)</f>
        <v>0</v>
      </c>
      <c r="AE585" s="31">
        <f>IFERROR(VLOOKUP(C585,kolo21!$C$6:$H$152,6,0),0)</f>
        <v>0</v>
      </c>
      <c r="AF585" s="31">
        <f>IFERROR(VLOOKUP(C585,kolo22!$C$6:$H$151,6,0),0)</f>
        <v>0</v>
      </c>
      <c r="AG585" s="31">
        <f>IFERROR(VLOOKUP(C585,kolo23!$C$6:$H$118,6,0),0)</f>
        <v>0</v>
      </c>
      <c r="AH585" s="32">
        <f>IFERROR(VLOOKUP(C585,kolo24!$C$6:$H$143,6,0),0)</f>
        <v>0</v>
      </c>
      <c r="AI585" s="33">
        <f t="array" ref="AI585">SUM(LARGE(AA585:AH585,{1,2,3,4,5}))</f>
        <v>0</v>
      </c>
      <c r="AJ585" s="30">
        <f>IFERROR(VLOOKUP(C585,kolo25!$C$6:$H$200,6,0),0)</f>
        <v>0</v>
      </c>
      <c r="AK585" s="27">
        <f>IFERROR(VLOOKUP(C585,kolo26!$C$6:$H$200,6,0),0)</f>
        <v>0</v>
      </c>
      <c r="AL585" s="27">
        <f>IFERROR(VLOOKUP(C585,kolo27!$C$6:$H$200,6,0),0)</f>
        <v>0</v>
      </c>
      <c r="AM585" s="31">
        <f>IFERROR(VLOOKUP(C585,kolo28!$C$6:$H$200,6,0),0)</f>
        <v>0</v>
      </c>
      <c r="AN585" s="31">
        <f>IFERROR(VLOOKUP(C585,kolo29!$C$6:$H$159,6,0),0)</f>
        <v>0</v>
      </c>
      <c r="AO585" s="31">
        <f>IFERROR(VLOOKUP(C585,kolo30!$C$6:$H$75,6,0),0)</f>
        <v>0</v>
      </c>
      <c r="AP585" s="31">
        <f>IFERROR(VLOOKUP(C585,kolo31!$C$6:$H$118,6,0),0)</f>
        <v>0</v>
      </c>
      <c r="AQ585" s="34">
        <f>IFERROR(VLOOKUP(C585,kolo32!$C$6:$H$200,6,0),0)</f>
        <v>0</v>
      </c>
      <c r="AR585" s="35">
        <f t="array" ref="AR585">SUM(LARGE(AJ585:AQ585,{1,2,3,4,5}))</f>
        <v>0</v>
      </c>
      <c r="AS585" s="36">
        <f t="shared" si="24"/>
        <v>0</v>
      </c>
    </row>
    <row r="586" spans="1:45" ht="20.399999999999999" hidden="1">
      <c r="A586" s="18">
        <f t="shared" si="21"/>
        <v>1</v>
      </c>
      <c r="B586" s="19" t="s">
        <v>47</v>
      </c>
      <c r="C586" s="20">
        <f>Popis!A591</f>
        <v>0</v>
      </c>
      <c r="D586" s="21">
        <f>Popis!B591</f>
        <v>0</v>
      </c>
      <c r="E586" s="22" t="str">
        <f t="shared" si="22"/>
        <v>u</v>
      </c>
      <c r="F586" s="23" t="str">
        <f>Popis!E591</f>
        <v>un</v>
      </c>
      <c r="G586" s="24" t="s">
        <v>48</v>
      </c>
      <c r="H586" s="25">
        <f t="shared" si="23"/>
        <v>1</v>
      </c>
      <c r="I586" s="26">
        <f>IFERROR(VLOOKUP(C586,kolo1!$C$8:$H$133,6,0),0)</f>
        <v>0</v>
      </c>
      <c r="J586" s="27">
        <f>IFERROR(VLOOKUP(C586,kolo2!$C$8:$H$199,6,0),0)</f>
        <v>0</v>
      </c>
      <c r="K586" s="27">
        <f>IFERROR(VLOOKUP(C586,kolo3!$C$7:$H$169,6,0),0)</f>
        <v>0</v>
      </c>
      <c r="L586" s="27">
        <f>IFERROR(VLOOKUP(C586,kolo4!$C$6:$H$171,6,0),0)</f>
        <v>0</v>
      </c>
      <c r="M586" s="27">
        <f>IFERROR(VLOOKUP(C586,kolo5!$C$6:$H$150,6,0),0)</f>
        <v>0</v>
      </c>
      <c r="N586" s="27">
        <f>IFERROR(VLOOKUP(C586,kolo6!$C$6:$H$153,6,0),0)</f>
        <v>0</v>
      </c>
      <c r="O586" s="27">
        <f>IFERROR(VLOOKUP(C586,kolo7!$C$6:$H$64,6,0),0)</f>
        <v>0</v>
      </c>
      <c r="P586" s="28">
        <f>IFERROR(VLOOKUP(C586,kolo8!$C$6:$H$134,6,0),0)</f>
        <v>0</v>
      </c>
      <c r="Q586" s="29">
        <f t="array" ref="Q586">SUM(LARGE(I586:P586,{1,2,3,4,5}))</f>
        <v>0</v>
      </c>
      <c r="R586" s="30">
        <f>IFERROR(VLOOKUP(C586,kolo9!$C$6:$H$200,6,0),0)</f>
        <v>0</v>
      </c>
      <c r="S586" s="27">
        <f>IFERROR(VLOOKUP(C586,kolo10!$C$6:$H$103,6,0),0)</f>
        <v>0</v>
      </c>
      <c r="T586" s="27">
        <f>IFERROR(VLOOKUP(C586,kolo11!$C$6:$H$154,6,0),0)</f>
        <v>0</v>
      </c>
      <c r="U586" s="31">
        <f>IFERROR(VLOOKUP(C586,kolo12!$C$6:$H$153,6,0),0)</f>
        <v>0</v>
      </c>
      <c r="V586" s="31">
        <f>IFERROR(VLOOKUP(C586,kolo13!$C$6:$H$151,6,0),0)</f>
        <v>0</v>
      </c>
      <c r="W586" s="31">
        <f>IFERROR(VLOOKUP(C586,kolo14!$C$6:$H$137,6,0),0)</f>
        <v>0</v>
      </c>
      <c r="X586" s="31">
        <f>IFERROR(VLOOKUP(C586,kolo15!$C$6:$H$149,6,0),0)</f>
        <v>0</v>
      </c>
      <c r="Y586" s="32">
        <f>IFERROR(VLOOKUP(C586,kolo16!$C$6:$H$155,6,0),0)</f>
        <v>0</v>
      </c>
      <c r="Z586" s="33">
        <f t="array" ref="Z586">SUM(LARGE(R586:Y586,{1,2,3,4,5}))</f>
        <v>0</v>
      </c>
      <c r="AA586" s="30">
        <f>IFERROR(VLOOKUP(C586,kolo17!$C$6:$H$151,6,0),0)</f>
        <v>0</v>
      </c>
      <c r="AB586" s="27">
        <f>IFERROR(VLOOKUP(C586,kolo18!$C$6:$H$157,6,0),0)</f>
        <v>0</v>
      </c>
      <c r="AC586" s="27">
        <f>IFERROR(VLOOKUP(C586,kolo19!$C$6:$H$150,6,0),0)</f>
        <v>0</v>
      </c>
      <c r="AD586" s="31">
        <f>IFERROR(VLOOKUP(C586,kolo20!$C$6:$H$145,6,0),0)</f>
        <v>0</v>
      </c>
      <c r="AE586" s="31">
        <f>IFERROR(VLOOKUP(C586,kolo21!$C$6:$H$152,6,0),0)</f>
        <v>0</v>
      </c>
      <c r="AF586" s="31">
        <f>IFERROR(VLOOKUP(C586,kolo22!$C$6:$H$151,6,0),0)</f>
        <v>0</v>
      </c>
      <c r="AG586" s="31">
        <f>IFERROR(VLOOKUP(C586,kolo23!$C$6:$H$118,6,0),0)</f>
        <v>0</v>
      </c>
      <c r="AH586" s="32">
        <f>IFERROR(VLOOKUP(C586,kolo24!$C$6:$H$143,6,0),0)</f>
        <v>0</v>
      </c>
      <c r="AI586" s="33">
        <f t="array" ref="AI586">SUM(LARGE(AA586:AH586,{1,2,3,4,5}))</f>
        <v>0</v>
      </c>
      <c r="AJ586" s="30">
        <f>IFERROR(VLOOKUP(C586,kolo25!$C$6:$H$200,6,0),0)</f>
        <v>0</v>
      </c>
      <c r="AK586" s="27">
        <f>IFERROR(VLOOKUP(C586,kolo26!$C$6:$H$200,6,0),0)</f>
        <v>0</v>
      </c>
      <c r="AL586" s="27">
        <f>IFERROR(VLOOKUP(C586,kolo27!$C$6:$H$200,6,0),0)</f>
        <v>0</v>
      </c>
      <c r="AM586" s="31">
        <f>IFERROR(VLOOKUP(C586,kolo28!$C$6:$H$200,6,0),0)</f>
        <v>0</v>
      </c>
      <c r="AN586" s="31">
        <f>IFERROR(VLOOKUP(C586,kolo29!$C$6:$H$159,6,0),0)</f>
        <v>0</v>
      </c>
      <c r="AO586" s="31">
        <f>IFERROR(VLOOKUP(C586,kolo30!$C$6:$H$75,6,0),0)</f>
        <v>0</v>
      </c>
      <c r="AP586" s="31">
        <f>IFERROR(VLOOKUP(C586,kolo31!$C$6:$H$118,6,0),0)</f>
        <v>0</v>
      </c>
      <c r="AQ586" s="34">
        <f>IFERROR(VLOOKUP(C586,kolo32!$C$6:$H$200,6,0),0)</f>
        <v>0</v>
      </c>
      <c r="AR586" s="35">
        <f t="array" ref="AR586">SUM(LARGE(AJ586:AQ586,{1,2,3,4,5}))</f>
        <v>0</v>
      </c>
      <c r="AS586" s="36">
        <f t="shared" si="24"/>
        <v>0</v>
      </c>
    </row>
    <row r="587" spans="1:45" ht="20.399999999999999" hidden="1">
      <c r="A587" s="18">
        <f t="shared" si="21"/>
        <v>1</v>
      </c>
      <c r="B587" s="19" t="s">
        <v>47</v>
      </c>
      <c r="C587" s="20">
        <f>Popis!A592</f>
        <v>0</v>
      </c>
      <c r="D587" s="21">
        <f>Popis!B592</f>
        <v>0</v>
      </c>
      <c r="E587" s="22" t="str">
        <f t="shared" si="22"/>
        <v>u</v>
      </c>
      <c r="F587" s="23" t="str">
        <f>Popis!E592</f>
        <v>un</v>
      </c>
      <c r="G587" s="24" t="s">
        <v>48</v>
      </c>
      <c r="H587" s="25">
        <f t="shared" si="23"/>
        <v>1</v>
      </c>
      <c r="I587" s="26">
        <f>IFERROR(VLOOKUP(C587,kolo1!$C$8:$H$133,6,0),0)</f>
        <v>0</v>
      </c>
      <c r="J587" s="27">
        <f>IFERROR(VLOOKUP(C587,kolo2!$C$8:$H$199,6,0),0)</f>
        <v>0</v>
      </c>
      <c r="K587" s="27">
        <f>IFERROR(VLOOKUP(C587,kolo3!$C$7:$H$169,6,0),0)</f>
        <v>0</v>
      </c>
      <c r="L587" s="27">
        <f>IFERROR(VLOOKUP(C587,kolo4!$C$6:$H$171,6,0),0)</f>
        <v>0</v>
      </c>
      <c r="M587" s="27">
        <f>IFERROR(VLOOKUP(C587,kolo5!$C$6:$H$150,6,0),0)</f>
        <v>0</v>
      </c>
      <c r="N587" s="27">
        <f>IFERROR(VLOOKUP(C587,kolo6!$C$6:$H$153,6,0),0)</f>
        <v>0</v>
      </c>
      <c r="O587" s="27">
        <f>IFERROR(VLOOKUP(C587,kolo7!$C$6:$H$64,6,0),0)</f>
        <v>0</v>
      </c>
      <c r="P587" s="28">
        <f>IFERROR(VLOOKUP(C587,kolo8!$C$6:$H$134,6,0),0)</f>
        <v>0</v>
      </c>
      <c r="Q587" s="29">
        <f t="array" ref="Q587">SUM(LARGE(I587:P587,{1,2,3,4,5}))</f>
        <v>0</v>
      </c>
      <c r="R587" s="30">
        <f>IFERROR(VLOOKUP(C587,kolo9!$C$6:$H$200,6,0),0)</f>
        <v>0</v>
      </c>
      <c r="S587" s="27">
        <f>IFERROR(VLOOKUP(C587,kolo10!$C$6:$H$103,6,0),0)</f>
        <v>0</v>
      </c>
      <c r="T587" s="27">
        <f>IFERROR(VLOOKUP(C587,kolo11!$C$6:$H$154,6,0),0)</f>
        <v>0</v>
      </c>
      <c r="U587" s="31">
        <f>IFERROR(VLOOKUP(C587,kolo12!$C$6:$H$153,6,0),0)</f>
        <v>0</v>
      </c>
      <c r="V587" s="31">
        <f>IFERROR(VLOOKUP(C587,kolo13!$C$6:$H$151,6,0),0)</f>
        <v>0</v>
      </c>
      <c r="W587" s="31">
        <f>IFERROR(VLOOKUP(C587,kolo14!$C$6:$H$137,6,0),0)</f>
        <v>0</v>
      </c>
      <c r="X587" s="31">
        <f>IFERROR(VLOOKUP(C587,kolo15!$C$6:$H$149,6,0),0)</f>
        <v>0</v>
      </c>
      <c r="Y587" s="32">
        <f>IFERROR(VLOOKUP(C587,kolo16!$C$6:$H$155,6,0),0)</f>
        <v>0</v>
      </c>
      <c r="Z587" s="33">
        <f t="array" ref="Z587">SUM(LARGE(R587:Y587,{1,2,3,4,5}))</f>
        <v>0</v>
      </c>
      <c r="AA587" s="30">
        <f>IFERROR(VLOOKUP(C587,kolo17!$C$6:$H$151,6,0),0)</f>
        <v>0</v>
      </c>
      <c r="AB587" s="27">
        <f>IFERROR(VLOOKUP(C587,kolo18!$C$6:$H$157,6,0),0)</f>
        <v>0</v>
      </c>
      <c r="AC587" s="27">
        <f>IFERROR(VLOOKUP(C587,kolo19!$C$6:$H$150,6,0),0)</f>
        <v>0</v>
      </c>
      <c r="AD587" s="31">
        <f>IFERROR(VLOOKUP(C587,kolo20!$C$6:$H$145,6,0),0)</f>
        <v>0</v>
      </c>
      <c r="AE587" s="31">
        <f>IFERROR(VLOOKUP(C587,kolo21!$C$6:$H$152,6,0),0)</f>
        <v>0</v>
      </c>
      <c r="AF587" s="31">
        <f>IFERROR(VLOOKUP(C587,kolo22!$C$6:$H$151,6,0),0)</f>
        <v>0</v>
      </c>
      <c r="AG587" s="31">
        <f>IFERROR(VLOOKUP(C587,kolo23!$C$6:$H$118,6,0),0)</f>
        <v>0</v>
      </c>
      <c r="AH587" s="32">
        <f>IFERROR(VLOOKUP(C587,kolo24!$C$6:$H$143,6,0),0)</f>
        <v>0</v>
      </c>
      <c r="AI587" s="33">
        <f t="array" ref="AI587">SUM(LARGE(AA587:AH587,{1,2,3,4,5}))</f>
        <v>0</v>
      </c>
      <c r="AJ587" s="30">
        <f>IFERROR(VLOOKUP(C587,kolo25!$C$6:$H$200,6,0),0)</f>
        <v>0</v>
      </c>
      <c r="AK587" s="27">
        <f>IFERROR(VLOOKUP(C587,kolo26!$C$6:$H$200,6,0),0)</f>
        <v>0</v>
      </c>
      <c r="AL587" s="27">
        <f>IFERROR(VLOOKUP(C587,kolo27!$C$6:$H$200,6,0),0)</f>
        <v>0</v>
      </c>
      <c r="AM587" s="31">
        <f>IFERROR(VLOOKUP(C587,kolo28!$C$6:$H$200,6,0),0)</f>
        <v>0</v>
      </c>
      <c r="AN587" s="31">
        <f>IFERROR(VLOOKUP(C587,kolo29!$C$6:$H$159,6,0),0)</f>
        <v>0</v>
      </c>
      <c r="AO587" s="31">
        <f>IFERROR(VLOOKUP(C587,kolo30!$C$6:$H$75,6,0),0)</f>
        <v>0</v>
      </c>
      <c r="AP587" s="31">
        <f>IFERROR(VLOOKUP(C587,kolo31!$C$6:$H$118,6,0),0)</f>
        <v>0</v>
      </c>
      <c r="AQ587" s="34">
        <f>IFERROR(VLOOKUP(C587,kolo32!$C$6:$H$200,6,0),0)</f>
        <v>0</v>
      </c>
      <c r="AR587" s="35">
        <f t="array" ref="AR587">SUM(LARGE(AJ587:AQ587,{1,2,3,4,5}))</f>
        <v>0</v>
      </c>
      <c r="AS587" s="36">
        <f t="shared" si="24"/>
        <v>0</v>
      </c>
    </row>
    <row r="588" spans="1:45" ht="20.399999999999999" hidden="1">
      <c r="A588" s="18">
        <f t="shared" si="21"/>
        <v>1</v>
      </c>
      <c r="B588" s="19" t="s">
        <v>47</v>
      </c>
      <c r="C588" s="20">
        <f>Popis!A593</f>
        <v>0</v>
      </c>
      <c r="D588" s="21">
        <f>Popis!B593</f>
        <v>0</v>
      </c>
      <c r="E588" s="22" t="str">
        <f t="shared" si="22"/>
        <v>u</v>
      </c>
      <c r="F588" s="23" t="str">
        <f>Popis!E593</f>
        <v>un</v>
      </c>
      <c r="G588" s="24" t="s">
        <v>48</v>
      </c>
      <c r="H588" s="25">
        <f t="shared" si="23"/>
        <v>1</v>
      </c>
      <c r="I588" s="26">
        <f>IFERROR(VLOOKUP(C588,kolo1!$C$8:$H$133,6,0),0)</f>
        <v>0</v>
      </c>
      <c r="J588" s="27">
        <f>IFERROR(VLOOKUP(C588,kolo2!$C$8:$H$199,6,0),0)</f>
        <v>0</v>
      </c>
      <c r="K588" s="27">
        <f>IFERROR(VLOOKUP(C588,kolo3!$C$7:$H$169,6,0),0)</f>
        <v>0</v>
      </c>
      <c r="L588" s="27">
        <f>IFERROR(VLOOKUP(C588,kolo4!$C$6:$H$171,6,0),0)</f>
        <v>0</v>
      </c>
      <c r="M588" s="27">
        <f>IFERROR(VLOOKUP(C588,kolo5!$C$6:$H$150,6,0),0)</f>
        <v>0</v>
      </c>
      <c r="N588" s="27">
        <f>IFERROR(VLOOKUP(C588,kolo6!$C$6:$H$153,6,0),0)</f>
        <v>0</v>
      </c>
      <c r="O588" s="27">
        <f>IFERROR(VLOOKUP(C588,kolo7!$C$6:$H$64,6,0),0)</f>
        <v>0</v>
      </c>
      <c r="P588" s="28">
        <f>IFERROR(VLOOKUP(C588,kolo8!$C$6:$H$134,6,0),0)</f>
        <v>0</v>
      </c>
      <c r="Q588" s="29">
        <f t="array" ref="Q588">SUM(LARGE(I588:P588,{1,2,3,4,5}))</f>
        <v>0</v>
      </c>
      <c r="R588" s="30">
        <f>IFERROR(VLOOKUP(C588,kolo9!$C$6:$H$200,6,0),0)</f>
        <v>0</v>
      </c>
      <c r="S588" s="27">
        <f>IFERROR(VLOOKUP(C588,kolo10!$C$6:$H$103,6,0),0)</f>
        <v>0</v>
      </c>
      <c r="T588" s="27">
        <f>IFERROR(VLOOKUP(C588,kolo11!$C$6:$H$154,6,0),0)</f>
        <v>0</v>
      </c>
      <c r="U588" s="31">
        <f>IFERROR(VLOOKUP(C588,kolo12!$C$6:$H$153,6,0),0)</f>
        <v>0</v>
      </c>
      <c r="V588" s="31">
        <f>IFERROR(VLOOKUP(C588,kolo13!$C$6:$H$151,6,0),0)</f>
        <v>0</v>
      </c>
      <c r="W588" s="31">
        <f>IFERROR(VLOOKUP(C588,kolo14!$C$6:$H$137,6,0),0)</f>
        <v>0</v>
      </c>
      <c r="X588" s="31">
        <f>IFERROR(VLOOKUP(C588,kolo15!$C$6:$H$149,6,0),0)</f>
        <v>0</v>
      </c>
      <c r="Y588" s="32">
        <f>IFERROR(VLOOKUP(C588,kolo16!$C$6:$H$155,6,0),0)</f>
        <v>0</v>
      </c>
      <c r="Z588" s="33">
        <f t="array" ref="Z588">SUM(LARGE(R588:Y588,{1,2,3,4,5}))</f>
        <v>0</v>
      </c>
      <c r="AA588" s="30">
        <f>IFERROR(VLOOKUP(C588,kolo17!$C$6:$H$151,6,0),0)</f>
        <v>0</v>
      </c>
      <c r="AB588" s="27">
        <f>IFERROR(VLOOKUP(C588,kolo18!$C$6:$H$157,6,0),0)</f>
        <v>0</v>
      </c>
      <c r="AC588" s="27">
        <f>IFERROR(VLOOKUP(C588,kolo19!$C$6:$H$150,6,0),0)</f>
        <v>0</v>
      </c>
      <c r="AD588" s="31">
        <f>IFERROR(VLOOKUP(C588,kolo20!$C$6:$H$145,6,0),0)</f>
        <v>0</v>
      </c>
      <c r="AE588" s="31">
        <f>IFERROR(VLOOKUP(C588,kolo21!$C$6:$H$152,6,0),0)</f>
        <v>0</v>
      </c>
      <c r="AF588" s="31">
        <f>IFERROR(VLOOKUP(C588,kolo22!$C$6:$H$151,6,0),0)</f>
        <v>0</v>
      </c>
      <c r="AG588" s="31">
        <f>IFERROR(VLOOKUP(C588,kolo23!$C$6:$H$118,6,0),0)</f>
        <v>0</v>
      </c>
      <c r="AH588" s="32">
        <f>IFERROR(VLOOKUP(C588,kolo24!$C$6:$H$143,6,0),0)</f>
        <v>0</v>
      </c>
      <c r="AI588" s="33">
        <f t="array" ref="AI588">SUM(LARGE(AA588:AH588,{1,2,3,4,5}))</f>
        <v>0</v>
      </c>
      <c r="AJ588" s="30">
        <f>IFERROR(VLOOKUP(C588,kolo25!$C$6:$H$200,6,0),0)</f>
        <v>0</v>
      </c>
      <c r="AK588" s="27">
        <f>IFERROR(VLOOKUP(C588,kolo26!$C$6:$H$200,6,0),0)</f>
        <v>0</v>
      </c>
      <c r="AL588" s="27">
        <f>IFERROR(VLOOKUP(C588,kolo27!$C$6:$H$200,6,0),0)</f>
        <v>0</v>
      </c>
      <c r="AM588" s="31">
        <f>IFERROR(VLOOKUP(C588,kolo28!$C$6:$H$200,6,0),0)</f>
        <v>0</v>
      </c>
      <c r="AN588" s="31">
        <f>IFERROR(VLOOKUP(C588,kolo29!$C$6:$H$159,6,0),0)</f>
        <v>0</v>
      </c>
      <c r="AO588" s="31">
        <f>IFERROR(VLOOKUP(C588,kolo30!$C$6:$H$75,6,0),0)</f>
        <v>0</v>
      </c>
      <c r="AP588" s="31">
        <f>IFERROR(VLOOKUP(C588,kolo31!$C$6:$H$118,6,0),0)</f>
        <v>0</v>
      </c>
      <c r="AQ588" s="34">
        <f>IFERROR(VLOOKUP(C588,kolo32!$C$6:$H$200,6,0),0)</f>
        <v>0</v>
      </c>
      <c r="AR588" s="35">
        <f t="array" ref="AR588">SUM(LARGE(AJ588:AQ588,{1,2,3,4,5}))</f>
        <v>0</v>
      </c>
      <c r="AS588" s="36">
        <f t="shared" si="24"/>
        <v>0</v>
      </c>
    </row>
    <row r="589" spans="1:45" ht="20.399999999999999" hidden="1">
      <c r="A589" s="18">
        <f t="shared" si="21"/>
        <v>1</v>
      </c>
      <c r="B589" s="19" t="s">
        <v>47</v>
      </c>
      <c r="C589" s="20">
        <f>Popis!A594</f>
        <v>0</v>
      </c>
      <c r="D589" s="21">
        <f>Popis!B594</f>
        <v>0</v>
      </c>
      <c r="E589" s="22" t="str">
        <f t="shared" si="22"/>
        <v>u</v>
      </c>
      <c r="F589" s="23" t="str">
        <f>Popis!E594</f>
        <v>un</v>
      </c>
      <c r="G589" s="24" t="s">
        <v>48</v>
      </c>
      <c r="H589" s="25">
        <f t="shared" si="23"/>
        <v>1</v>
      </c>
      <c r="I589" s="26">
        <f>IFERROR(VLOOKUP(C589,kolo1!$C$8:$H$133,6,0),0)</f>
        <v>0</v>
      </c>
      <c r="J589" s="27">
        <f>IFERROR(VLOOKUP(C589,kolo2!$C$8:$H$199,6,0),0)</f>
        <v>0</v>
      </c>
      <c r="K589" s="27">
        <f>IFERROR(VLOOKUP(C589,kolo3!$C$7:$H$169,6,0),0)</f>
        <v>0</v>
      </c>
      <c r="L589" s="27">
        <f>IFERROR(VLOOKUP(C589,kolo4!$C$6:$H$171,6,0),0)</f>
        <v>0</v>
      </c>
      <c r="M589" s="27">
        <f>IFERROR(VLOOKUP(C589,kolo5!$C$6:$H$150,6,0),0)</f>
        <v>0</v>
      </c>
      <c r="N589" s="27">
        <f>IFERROR(VLOOKUP(C589,kolo6!$C$6:$H$153,6,0),0)</f>
        <v>0</v>
      </c>
      <c r="O589" s="27">
        <f>IFERROR(VLOOKUP(C589,kolo7!$C$6:$H$64,6,0),0)</f>
        <v>0</v>
      </c>
      <c r="P589" s="28">
        <f>IFERROR(VLOOKUP(C589,kolo8!$C$6:$H$134,6,0),0)</f>
        <v>0</v>
      </c>
      <c r="Q589" s="29">
        <f t="array" ref="Q589">SUM(LARGE(I589:P589,{1,2,3,4,5}))</f>
        <v>0</v>
      </c>
      <c r="R589" s="30">
        <f>IFERROR(VLOOKUP(C589,kolo9!$C$6:$H$200,6,0),0)</f>
        <v>0</v>
      </c>
      <c r="S589" s="27">
        <f>IFERROR(VLOOKUP(C589,kolo10!$C$6:$H$103,6,0),0)</f>
        <v>0</v>
      </c>
      <c r="T589" s="27">
        <f>IFERROR(VLOOKUP(C589,kolo11!$C$6:$H$154,6,0),0)</f>
        <v>0</v>
      </c>
      <c r="U589" s="31">
        <f>IFERROR(VLOOKUP(C589,kolo12!$C$6:$H$153,6,0),0)</f>
        <v>0</v>
      </c>
      <c r="V589" s="31">
        <f>IFERROR(VLOOKUP(C589,kolo13!$C$6:$H$151,6,0),0)</f>
        <v>0</v>
      </c>
      <c r="W589" s="31">
        <f>IFERROR(VLOOKUP(C589,kolo14!$C$6:$H$137,6,0),0)</f>
        <v>0</v>
      </c>
      <c r="X589" s="31">
        <f>IFERROR(VLOOKUP(C589,kolo15!$C$6:$H$149,6,0),0)</f>
        <v>0</v>
      </c>
      <c r="Y589" s="32">
        <f>IFERROR(VLOOKUP(C589,kolo16!$C$6:$H$155,6,0),0)</f>
        <v>0</v>
      </c>
      <c r="Z589" s="33">
        <f t="array" ref="Z589">SUM(LARGE(R589:Y589,{1,2,3,4,5}))</f>
        <v>0</v>
      </c>
      <c r="AA589" s="30">
        <f>IFERROR(VLOOKUP(C589,kolo17!$C$6:$H$151,6,0),0)</f>
        <v>0</v>
      </c>
      <c r="AB589" s="27">
        <f>IFERROR(VLOOKUP(C589,kolo18!$C$6:$H$157,6,0),0)</f>
        <v>0</v>
      </c>
      <c r="AC589" s="27">
        <f>IFERROR(VLOOKUP(C589,kolo19!$C$6:$H$150,6,0),0)</f>
        <v>0</v>
      </c>
      <c r="AD589" s="31">
        <f>IFERROR(VLOOKUP(C589,kolo20!$C$6:$H$145,6,0),0)</f>
        <v>0</v>
      </c>
      <c r="AE589" s="31">
        <f>IFERROR(VLOOKUP(C589,kolo21!$C$6:$H$152,6,0),0)</f>
        <v>0</v>
      </c>
      <c r="AF589" s="31">
        <f>IFERROR(VLOOKUP(C589,kolo22!$C$6:$H$151,6,0),0)</f>
        <v>0</v>
      </c>
      <c r="AG589" s="31">
        <f>IFERROR(VLOOKUP(C589,kolo23!$C$6:$H$118,6,0),0)</f>
        <v>0</v>
      </c>
      <c r="AH589" s="32">
        <f>IFERROR(VLOOKUP(C589,kolo24!$C$6:$H$143,6,0),0)</f>
        <v>0</v>
      </c>
      <c r="AI589" s="33">
        <f t="array" ref="AI589">SUM(LARGE(AA589:AH589,{1,2,3,4,5}))</f>
        <v>0</v>
      </c>
      <c r="AJ589" s="30">
        <f>IFERROR(VLOOKUP(C589,kolo25!$C$6:$H$200,6,0),0)</f>
        <v>0</v>
      </c>
      <c r="AK589" s="27">
        <f>IFERROR(VLOOKUP(C589,kolo26!$C$6:$H$200,6,0),0)</f>
        <v>0</v>
      </c>
      <c r="AL589" s="27">
        <f>IFERROR(VLOOKUP(C589,kolo27!$C$6:$H$200,6,0),0)</f>
        <v>0</v>
      </c>
      <c r="AM589" s="31">
        <f>IFERROR(VLOOKUP(C589,kolo28!$C$6:$H$200,6,0),0)</f>
        <v>0</v>
      </c>
      <c r="AN589" s="31">
        <f>IFERROR(VLOOKUP(C589,kolo29!$C$6:$H$159,6,0),0)</f>
        <v>0</v>
      </c>
      <c r="AO589" s="31">
        <f>IFERROR(VLOOKUP(C589,kolo30!$C$6:$H$75,6,0),0)</f>
        <v>0</v>
      </c>
      <c r="AP589" s="31">
        <f>IFERROR(VLOOKUP(C589,kolo31!$C$6:$H$118,6,0),0)</f>
        <v>0</v>
      </c>
      <c r="AQ589" s="34">
        <f>IFERROR(VLOOKUP(C589,kolo32!$C$6:$H$200,6,0),0)</f>
        <v>0</v>
      </c>
      <c r="AR589" s="35">
        <f t="array" ref="AR589">SUM(LARGE(AJ589:AQ589,{1,2,3,4,5}))</f>
        <v>0</v>
      </c>
      <c r="AS589" s="36">
        <f t="shared" si="24"/>
        <v>0</v>
      </c>
    </row>
    <row r="590" spans="1:45" ht="20.399999999999999" hidden="1">
      <c r="A590" s="18">
        <f t="shared" si="21"/>
        <v>1</v>
      </c>
      <c r="B590" s="19" t="s">
        <v>47</v>
      </c>
      <c r="C590" s="20">
        <f>Popis!A595</f>
        <v>0</v>
      </c>
      <c r="D590" s="21">
        <f>Popis!B595</f>
        <v>0</v>
      </c>
      <c r="E590" s="22" t="str">
        <f t="shared" si="22"/>
        <v>u</v>
      </c>
      <c r="F590" s="23" t="str">
        <f>Popis!E595</f>
        <v>un</v>
      </c>
      <c r="G590" s="24" t="s">
        <v>48</v>
      </c>
      <c r="H590" s="25">
        <f t="shared" si="23"/>
        <v>1</v>
      </c>
      <c r="I590" s="26">
        <f>IFERROR(VLOOKUP(C590,kolo1!$C$8:$H$133,6,0),0)</f>
        <v>0</v>
      </c>
      <c r="J590" s="27">
        <f>IFERROR(VLOOKUP(C590,kolo2!$C$8:$H$199,6,0),0)</f>
        <v>0</v>
      </c>
      <c r="K590" s="27">
        <f>IFERROR(VLOOKUP(C590,kolo3!$C$7:$H$169,6,0),0)</f>
        <v>0</v>
      </c>
      <c r="L590" s="27">
        <f>IFERROR(VLOOKUP(C590,kolo4!$C$6:$H$171,6,0),0)</f>
        <v>0</v>
      </c>
      <c r="M590" s="27">
        <f>IFERROR(VLOOKUP(C590,kolo5!$C$6:$H$150,6,0),0)</f>
        <v>0</v>
      </c>
      <c r="N590" s="27">
        <f>IFERROR(VLOOKUP(C590,kolo6!$C$6:$H$153,6,0),0)</f>
        <v>0</v>
      </c>
      <c r="O590" s="27">
        <f>IFERROR(VLOOKUP(C590,kolo7!$C$6:$H$64,6,0),0)</f>
        <v>0</v>
      </c>
      <c r="P590" s="28">
        <f>IFERROR(VLOOKUP(C590,kolo8!$C$6:$H$134,6,0),0)</f>
        <v>0</v>
      </c>
      <c r="Q590" s="29">
        <f t="array" ref="Q590">SUM(LARGE(I590:P590,{1,2,3,4,5}))</f>
        <v>0</v>
      </c>
      <c r="R590" s="30">
        <f>IFERROR(VLOOKUP(C590,kolo9!$C$6:$H$200,6,0),0)</f>
        <v>0</v>
      </c>
      <c r="S590" s="27">
        <f>IFERROR(VLOOKUP(C590,kolo10!$C$6:$H$103,6,0),0)</f>
        <v>0</v>
      </c>
      <c r="T590" s="27">
        <f>IFERROR(VLOOKUP(C590,kolo11!$C$6:$H$154,6,0),0)</f>
        <v>0</v>
      </c>
      <c r="U590" s="31">
        <f>IFERROR(VLOOKUP(C590,kolo12!$C$6:$H$153,6,0),0)</f>
        <v>0</v>
      </c>
      <c r="V590" s="31">
        <f>IFERROR(VLOOKUP(C590,kolo13!$C$6:$H$151,6,0),0)</f>
        <v>0</v>
      </c>
      <c r="W590" s="31">
        <f>IFERROR(VLOOKUP(C590,kolo14!$C$6:$H$137,6,0),0)</f>
        <v>0</v>
      </c>
      <c r="X590" s="31">
        <f>IFERROR(VLOOKUP(C590,kolo15!$C$6:$H$149,6,0),0)</f>
        <v>0</v>
      </c>
      <c r="Y590" s="32">
        <f>IFERROR(VLOOKUP(C590,kolo16!$C$6:$H$155,6,0),0)</f>
        <v>0</v>
      </c>
      <c r="Z590" s="33">
        <f t="array" ref="Z590">SUM(LARGE(R590:Y590,{1,2,3,4,5}))</f>
        <v>0</v>
      </c>
      <c r="AA590" s="30">
        <f>IFERROR(VLOOKUP(C590,kolo17!$C$6:$H$151,6,0),0)</f>
        <v>0</v>
      </c>
      <c r="AB590" s="27">
        <f>IFERROR(VLOOKUP(C590,kolo18!$C$6:$H$157,6,0),0)</f>
        <v>0</v>
      </c>
      <c r="AC590" s="27">
        <f>IFERROR(VLOOKUP(C590,kolo19!$C$6:$H$150,6,0),0)</f>
        <v>0</v>
      </c>
      <c r="AD590" s="31">
        <f>IFERROR(VLOOKUP(C590,kolo20!$C$6:$H$145,6,0),0)</f>
        <v>0</v>
      </c>
      <c r="AE590" s="31">
        <f>IFERROR(VLOOKUP(C590,kolo21!$C$6:$H$152,6,0),0)</f>
        <v>0</v>
      </c>
      <c r="AF590" s="31">
        <f>IFERROR(VLOOKUP(C590,kolo22!$C$6:$H$151,6,0),0)</f>
        <v>0</v>
      </c>
      <c r="AG590" s="31">
        <f>IFERROR(VLOOKUP(C590,kolo23!$C$6:$H$118,6,0),0)</f>
        <v>0</v>
      </c>
      <c r="AH590" s="32">
        <f>IFERROR(VLOOKUP(C590,kolo24!$C$6:$H$143,6,0),0)</f>
        <v>0</v>
      </c>
      <c r="AI590" s="33">
        <f t="array" ref="AI590">SUM(LARGE(AA590:AH590,{1,2,3,4,5}))</f>
        <v>0</v>
      </c>
      <c r="AJ590" s="30">
        <f>IFERROR(VLOOKUP(C590,kolo25!$C$6:$H$200,6,0),0)</f>
        <v>0</v>
      </c>
      <c r="AK590" s="27">
        <f>IFERROR(VLOOKUP(C590,kolo26!$C$6:$H$200,6,0),0)</f>
        <v>0</v>
      </c>
      <c r="AL590" s="27">
        <f>IFERROR(VLOOKUP(C590,kolo27!$C$6:$H$200,6,0),0)</f>
        <v>0</v>
      </c>
      <c r="AM590" s="31">
        <f>IFERROR(VLOOKUP(C590,kolo28!$C$6:$H$200,6,0),0)</f>
        <v>0</v>
      </c>
      <c r="AN590" s="31">
        <f>IFERROR(VLOOKUP(C590,kolo29!$C$6:$H$159,6,0),0)</f>
        <v>0</v>
      </c>
      <c r="AO590" s="31">
        <f>IFERROR(VLOOKUP(C590,kolo30!$C$6:$H$75,6,0),0)</f>
        <v>0</v>
      </c>
      <c r="AP590" s="31">
        <f>IFERROR(VLOOKUP(C590,kolo31!$C$6:$H$118,6,0),0)</f>
        <v>0</v>
      </c>
      <c r="AQ590" s="34">
        <f>IFERROR(VLOOKUP(C590,kolo32!$C$6:$H$200,6,0),0)</f>
        <v>0</v>
      </c>
      <c r="AR590" s="35">
        <f t="array" ref="AR590">SUM(LARGE(AJ590:AQ590,{1,2,3,4,5}))</f>
        <v>0</v>
      </c>
      <c r="AS590" s="36">
        <f t="shared" si="24"/>
        <v>0</v>
      </c>
    </row>
    <row r="591" spans="1:45" ht="20.399999999999999" hidden="1">
      <c r="A591" s="18">
        <f t="shared" si="21"/>
        <v>1</v>
      </c>
      <c r="B591" s="19" t="s">
        <v>47</v>
      </c>
      <c r="C591" s="20">
        <f>Popis!A596</f>
        <v>0</v>
      </c>
      <c r="D591" s="21">
        <f>Popis!B596</f>
        <v>0</v>
      </c>
      <c r="E591" s="22" t="str">
        <f t="shared" si="22"/>
        <v>u</v>
      </c>
      <c r="F591" s="23" t="str">
        <f>Popis!E596</f>
        <v>un</v>
      </c>
      <c r="G591" s="24" t="s">
        <v>48</v>
      </c>
      <c r="H591" s="25">
        <f t="shared" si="23"/>
        <v>1</v>
      </c>
      <c r="I591" s="26">
        <f>IFERROR(VLOOKUP(C591,kolo1!$C$8:$H$133,6,0),0)</f>
        <v>0</v>
      </c>
      <c r="J591" s="27">
        <f>IFERROR(VLOOKUP(C591,kolo2!$C$8:$H$199,6,0),0)</f>
        <v>0</v>
      </c>
      <c r="K591" s="27">
        <f>IFERROR(VLOOKUP(C591,kolo3!$C$7:$H$169,6,0),0)</f>
        <v>0</v>
      </c>
      <c r="L591" s="27">
        <f>IFERROR(VLOOKUP(C591,kolo4!$C$6:$H$171,6,0),0)</f>
        <v>0</v>
      </c>
      <c r="M591" s="27">
        <f>IFERROR(VLOOKUP(C591,kolo5!$C$6:$H$150,6,0),0)</f>
        <v>0</v>
      </c>
      <c r="N591" s="27">
        <f>IFERROR(VLOOKUP(C591,kolo6!$C$6:$H$153,6,0),0)</f>
        <v>0</v>
      </c>
      <c r="O591" s="27">
        <f>IFERROR(VLOOKUP(C591,kolo7!$C$6:$H$64,6,0),0)</f>
        <v>0</v>
      </c>
      <c r="P591" s="28">
        <f>IFERROR(VLOOKUP(C591,kolo8!$C$6:$H$134,6,0),0)</f>
        <v>0</v>
      </c>
      <c r="Q591" s="29">
        <f t="array" ref="Q591">SUM(LARGE(I591:P591,{1,2,3,4,5}))</f>
        <v>0</v>
      </c>
      <c r="R591" s="30">
        <f>IFERROR(VLOOKUP(C591,kolo9!$C$6:$H$200,6,0),0)</f>
        <v>0</v>
      </c>
      <c r="S591" s="27">
        <f>IFERROR(VLOOKUP(C591,kolo10!$C$6:$H$103,6,0),0)</f>
        <v>0</v>
      </c>
      <c r="T591" s="27">
        <f>IFERROR(VLOOKUP(C591,kolo11!$C$6:$H$154,6,0),0)</f>
        <v>0</v>
      </c>
      <c r="U591" s="31">
        <f>IFERROR(VLOOKUP(C591,kolo12!$C$6:$H$153,6,0),0)</f>
        <v>0</v>
      </c>
      <c r="V591" s="31">
        <f>IFERROR(VLOOKUP(C591,kolo13!$C$6:$H$151,6,0),0)</f>
        <v>0</v>
      </c>
      <c r="W591" s="31">
        <f>IFERROR(VLOOKUP(C591,kolo14!$C$6:$H$137,6,0),0)</f>
        <v>0</v>
      </c>
      <c r="X591" s="31">
        <f>IFERROR(VLOOKUP(C591,kolo15!$C$6:$H$149,6,0),0)</f>
        <v>0</v>
      </c>
      <c r="Y591" s="32">
        <f>IFERROR(VLOOKUP(C591,kolo16!$C$6:$H$155,6,0),0)</f>
        <v>0</v>
      </c>
      <c r="Z591" s="33">
        <f t="array" ref="Z591">SUM(LARGE(R591:Y591,{1,2,3,4,5}))</f>
        <v>0</v>
      </c>
      <c r="AA591" s="30">
        <f>IFERROR(VLOOKUP(C591,kolo17!$C$6:$H$151,6,0),0)</f>
        <v>0</v>
      </c>
      <c r="AB591" s="27">
        <f>IFERROR(VLOOKUP(C591,kolo18!$C$6:$H$157,6,0),0)</f>
        <v>0</v>
      </c>
      <c r="AC591" s="27">
        <f>IFERROR(VLOOKUP(C591,kolo19!$C$6:$H$150,6,0),0)</f>
        <v>0</v>
      </c>
      <c r="AD591" s="31">
        <f>IFERROR(VLOOKUP(C591,kolo20!$C$6:$H$145,6,0),0)</f>
        <v>0</v>
      </c>
      <c r="AE591" s="31">
        <f>IFERROR(VLOOKUP(C591,kolo21!$C$6:$H$152,6,0),0)</f>
        <v>0</v>
      </c>
      <c r="AF591" s="31">
        <f>IFERROR(VLOOKUP(C591,kolo22!$C$6:$H$151,6,0),0)</f>
        <v>0</v>
      </c>
      <c r="AG591" s="31">
        <f>IFERROR(VLOOKUP(C591,kolo23!$C$6:$H$118,6,0),0)</f>
        <v>0</v>
      </c>
      <c r="AH591" s="32">
        <f>IFERROR(VLOOKUP(C591,kolo24!$C$6:$H$143,6,0),0)</f>
        <v>0</v>
      </c>
      <c r="AI591" s="33">
        <f t="array" ref="AI591">SUM(LARGE(AA591:AH591,{1,2,3,4,5}))</f>
        <v>0</v>
      </c>
      <c r="AJ591" s="30">
        <f>IFERROR(VLOOKUP(C591,kolo25!$C$6:$H$200,6,0),0)</f>
        <v>0</v>
      </c>
      <c r="AK591" s="27">
        <f>IFERROR(VLOOKUP(C591,kolo26!$C$6:$H$200,6,0),0)</f>
        <v>0</v>
      </c>
      <c r="AL591" s="27">
        <f>IFERROR(VLOOKUP(C591,kolo27!$C$6:$H$200,6,0),0)</f>
        <v>0</v>
      </c>
      <c r="AM591" s="31">
        <f>IFERROR(VLOOKUP(C591,kolo28!$C$6:$H$200,6,0),0)</f>
        <v>0</v>
      </c>
      <c r="AN591" s="31">
        <f>IFERROR(VLOOKUP(C591,kolo29!$C$6:$H$159,6,0),0)</f>
        <v>0</v>
      </c>
      <c r="AO591" s="31">
        <f>IFERROR(VLOOKUP(C591,kolo30!$C$6:$H$75,6,0),0)</f>
        <v>0</v>
      </c>
      <c r="AP591" s="31">
        <f>IFERROR(VLOOKUP(C591,kolo31!$C$6:$H$118,6,0),0)</f>
        <v>0</v>
      </c>
      <c r="AQ591" s="34">
        <f>IFERROR(VLOOKUP(C591,kolo32!$C$6:$H$200,6,0),0)</f>
        <v>0</v>
      </c>
      <c r="AR591" s="35">
        <f t="array" ref="AR591">SUM(LARGE(AJ591:AQ591,{1,2,3,4,5}))</f>
        <v>0</v>
      </c>
      <c r="AS591" s="36">
        <f t="shared" si="24"/>
        <v>0</v>
      </c>
    </row>
    <row r="592" spans="1:45" ht="20.399999999999999" hidden="1">
      <c r="A592" s="18">
        <f t="shared" si="21"/>
        <v>1</v>
      </c>
      <c r="B592" s="19" t="s">
        <v>47</v>
      </c>
      <c r="C592" s="20">
        <f>Popis!A597</f>
        <v>0</v>
      </c>
      <c r="D592" s="21">
        <f>Popis!B597</f>
        <v>0</v>
      </c>
      <c r="E592" s="22" t="str">
        <f t="shared" si="22"/>
        <v>u</v>
      </c>
      <c r="F592" s="23" t="str">
        <f>Popis!E597</f>
        <v>un</v>
      </c>
      <c r="G592" s="24" t="s">
        <v>48</v>
      </c>
      <c r="H592" s="25">
        <f t="shared" si="23"/>
        <v>1</v>
      </c>
      <c r="I592" s="26">
        <f>IFERROR(VLOOKUP(C592,kolo1!$C$8:$H$133,6,0),0)</f>
        <v>0</v>
      </c>
      <c r="J592" s="27">
        <f>IFERROR(VLOOKUP(C592,kolo2!$C$8:$H$199,6,0),0)</f>
        <v>0</v>
      </c>
      <c r="K592" s="27">
        <f>IFERROR(VLOOKUP(C592,kolo3!$C$7:$H$169,6,0),0)</f>
        <v>0</v>
      </c>
      <c r="L592" s="27">
        <f>IFERROR(VLOOKUP(C592,kolo4!$C$6:$H$171,6,0),0)</f>
        <v>0</v>
      </c>
      <c r="M592" s="27">
        <f>IFERROR(VLOOKUP(C592,kolo5!$C$6:$H$150,6,0),0)</f>
        <v>0</v>
      </c>
      <c r="N592" s="27">
        <f>IFERROR(VLOOKUP(C592,kolo6!$C$6:$H$153,6,0),0)</f>
        <v>0</v>
      </c>
      <c r="O592" s="27">
        <f>IFERROR(VLOOKUP(C592,kolo7!$C$6:$H$64,6,0),0)</f>
        <v>0</v>
      </c>
      <c r="P592" s="28">
        <f>IFERROR(VLOOKUP(C592,kolo8!$C$6:$H$134,6,0),0)</f>
        <v>0</v>
      </c>
      <c r="Q592" s="29">
        <f t="array" ref="Q592">SUM(LARGE(I592:P592,{1,2,3,4,5}))</f>
        <v>0</v>
      </c>
      <c r="R592" s="30">
        <f>IFERROR(VLOOKUP(C592,kolo9!$C$6:$H$200,6,0),0)</f>
        <v>0</v>
      </c>
      <c r="S592" s="27">
        <f>IFERROR(VLOOKUP(C592,kolo10!$C$6:$H$103,6,0),0)</f>
        <v>0</v>
      </c>
      <c r="T592" s="27">
        <f>IFERROR(VLOOKUP(C592,kolo11!$C$6:$H$154,6,0),0)</f>
        <v>0</v>
      </c>
      <c r="U592" s="31">
        <f>IFERROR(VLOOKUP(C592,kolo12!$C$6:$H$153,6,0),0)</f>
        <v>0</v>
      </c>
      <c r="V592" s="31">
        <f>IFERROR(VLOOKUP(C592,kolo13!$C$6:$H$151,6,0),0)</f>
        <v>0</v>
      </c>
      <c r="W592" s="31">
        <f>IFERROR(VLOOKUP(C592,kolo14!$C$6:$H$137,6,0),0)</f>
        <v>0</v>
      </c>
      <c r="X592" s="31">
        <f>IFERROR(VLOOKUP(C592,kolo15!$C$6:$H$149,6,0),0)</f>
        <v>0</v>
      </c>
      <c r="Y592" s="32">
        <f>IFERROR(VLOOKUP(C592,kolo16!$C$6:$H$155,6,0),0)</f>
        <v>0</v>
      </c>
      <c r="Z592" s="33">
        <f t="array" ref="Z592">SUM(LARGE(R592:Y592,{1,2,3,4,5}))</f>
        <v>0</v>
      </c>
      <c r="AA592" s="30">
        <f>IFERROR(VLOOKUP(C592,kolo17!$C$6:$H$151,6,0),0)</f>
        <v>0</v>
      </c>
      <c r="AB592" s="27">
        <f>IFERROR(VLOOKUP(C592,kolo18!$C$6:$H$157,6,0),0)</f>
        <v>0</v>
      </c>
      <c r="AC592" s="27">
        <f>IFERROR(VLOOKUP(C592,kolo19!$C$6:$H$150,6,0),0)</f>
        <v>0</v>
      </c>
      <c r="AD592" s="31">
        <f>IFERROR(VLOOKUP(C592,kolo20!$C$6:$H$145,6,0),0)</f>
        <v>0</v>
      </c>
      <c r="AE592" s="31">
        <f>IFERROR(VLOOKUP(C592,kolo21!$C$6:$H$152,6,0),0)</f>
        <v>0</v>
      </c>
      <c r="AF592" s="31">
        <f>IFERROR(VLOOKUP(C592,kolo22!$C$6:$H$151,6,0),0)</f>
        <v>0</v>
      </c>
      <c r="AG592" s="31">
        <f>IFERROR(VLOOKUP(C592,kolo23!$C$6:$H$118,6,0),0)</f>
        <v>0</v>
      </c>
      <c r="AH592" s="32">
        <f>IFERROR(VLOOKUP(C592,kolo24!$C$6:$H$143,6,0),0)</f>
        <v>0</v>
      </c>
      <c r="AI592" s="33">
        <f t="array" ref="AI592">SUM(LARGE(AA592:AH592,{1,2,3,4,5}))</f>
        <v>0</v>
      </c>
      <c r="AJ592" s="30">
        <f>IFERROR(VLOOKUP(C592,kolo25!$C$6:$H$200,6,0),0)</f>
        <v>0</v>
      </c>
      <c r="AK592" s="27">
        <f>IFERROR(VLOOKUP(C592,kolo26!$C$6:$H$200,6,0),0)</f>
        <v>0</v>
      </c>
      <c r="AL592" s="27">
        <f>IFERROR(VLOOKUP(C592,kolo27!$C$6:$H$200,6,0),0)</f>
        <v>0</v>
      </c>
      <c r="AM592" s="31">
        <f>IFERROR(VLOOKUP(C592,kolo28!$C$6:$H$200,6,0),0)</f>
        <v>0</v>
      </c>
      <c r="AN592" s="31">
        <f>IFERROR(VLOOKUP(C592,kolo29!$C$6:$H$159,6,0),0)</f>
        <v>0</v>
      </c>
      <c r="AO592" s="31">
        <f>IFERROR(VLOOKUP(C592,kolo30!$C$6:$H$75,6,0),0)</f>
        <v>0</v>
      </c>
      <c r="AP592" s="31">
        <f>IFERROR(VLOOKUP(C592,kolo31!$C$6:$H$118,6,0),0)</f>
        <v>0</v>
      </c>
      <c r="AQ592" s="34">
        <f>IFERROR(VLOOKUP(C592,kolo32!$C$6:$H$200,6,0),0)</f>
        <v>0</v>
      </c>
      <c r="AR592" s="35">
        <f t="array" ref="AR592">SUM(LARGE(AJ592:AQ592,{1,2,3,4,5}))</f>
        <v>0</v>
      </c>
      <c r="AS592" s="36">
        <f t="shared" si="24"/>
        <v>0</v>
      </c>
    </row>
    <row r="593" spans="1:45" ht="20.399999999999999" hidden="1">
      <c r="A593" s="18">
        <f t="shared" si="21"/>
        <v>1</v>
      </c>
      <c r="B593" s="19" t="s">
        <v>47</v>
      </c>
      <c r="C593" s="20">
        <f>Popis!A598</f>
        <v>0</v>
      </c>
      <c r="D593" s="21">
        <f>Popis!B598</f>
        <v>0</v>
      </c>
      <c r="E593" s="22" t="str">
        <f t="shared" si="22"/>
        <v>u</v>
      </c>
      <c r="F593" s="23" t="str">
        <f>Popis!E598</f>
        <v>un</v>
      </c>
      <c r="G593" s="24" t="s">
        <v>48</v>
      </c>
      <c r="H593" s="25">
        <f t="shared" si="23"/>
        <v>1</v>
      </c>
      <c r="I593" s="26">
        <f>IFERROR(VLOOKUP(C593,kolo1!$C$8:$H$133,6,0),0)</f>
        <v>0</v>
      </c>
      <c r="J593" s="27">
        <f>IFERROR(VLOOKUP(C593,kolo2!$C$8:$H$199,6,0),0)</f>
        <v>0</v>
      </c>
      <c r="K593" s="27">
        <f>IFERROR(VLOOKUP(C593,kolo3!$C$7:$H$169,6,0),0)</f>
        <v>0</v>
      </c>
      <c r="L593" s="27">
        <f>IFERROR(VLOOKUP(C593,kolo4!$C$6:$H$171,6,0),0)</f>
        <v>0</v>
      </c>
      <c r="M593" s="27">
        <f>IFERROR(VLOOKUP(C593,kolo5!$C$6:$H$150,6,0),0)</f>
        <v>0</v>
      </c>
      <c r="N593" s="27">
        <f>IFERROR(VLOOKUP(C593,kolo6!$C$6:$H$153,6,0),0)</f>
        <v>0</v>
      </c>
      <c r="O593" s="27">
        <f>IFERROR(VLOOKUP(C593,kolo7!$C$6:$H$64,6,0),0)</f>
        <v>0</v>
      </c>
      <c r="P593" s="28">
        <f>IFERROR(VLOOKUP(C593,kolo8!$C$6:$H$134,6,0),0)</f>
        <v>0</v>
      </c>
      <c r="Q593" s="29">
        <f t="array" ref="Q593">SUM(LARGE(I593:P593,{1,2,3,4,5}))</f>
        <v>0</v>
      </c>
      <c r="R593" s="30">
        <f>IFERROR(VLOOKUP(C593,kolo9!$C$6:$H$200,6,0),0)</f>
        <v>0</v>
      </c>
      <c r="S593" s="27">
        <f>IFERROR(VLOOKUP(C593,kolo10!$C$6:$H$103,6,0),0)</f>
        <v>0</v>
      </c>
      <c r="T593" s="27">
        <f>IFERROR(VLOOKUP(C593,kolo11!$C$6:$H$154,6,0),0)</f>
        <v>0</v>
      </c>
      <c r="U593" s="31">
        <f>IFERROR(VLOOKUP(C593,kolo12!$C$6:$H$153,6,0),0)</f>
        <v>0</v>
      </c>
      <c r="V593" s="31">
        <f>IFERROR(VLOOKUP(C593,kolo13!$C$6:$H$151,6,0),0)</f>
        <v>0</v>
      </c>
      <c r="W593" s="31">
        <f>IFERROR(VLOOKUP(C593,kolo14!$C$6:$H$137,6,0),0)</f>
        <v>0</v>
      </c>
      <c r="X593" s="31">
        <f>IFERROR(VLOOKUP(C593,kolo15!$C$6:$H$149,6,0),0)</f>
        <v>0</v>
      </c>
      <c r="Y593" s="32">
        <f>IFERROR(VLOOKUP(C593,kolo16!$C$6:$H$155,6,0),0)</f>
        <v>0</v>
      </c>
      <c r="Z593" s="33">
        <f t="array" ref="Z593">SUM(LARGE(R593:Y593,{1,2,3,4,5}))</f>
        <v>0</v>
      </c>
      <c r="AA593" s="30">
        <f>IFERROR(VLOOKUP(C593,kolo17!$C$6:$H$151,6,0),0)</f>
        <v>0</v>
      </c>
      <c r="AB593" s="27">
        <f>IFERROR(VLOOKUP(C593,kolo18!$C$6:$H$157,6,0),0)</f>
        <v>0</v>
      </c>
      <c r="AC593" s="27">
        <f>IFERROR(VLOOKUP(C593,kolo19!$C$6:$H$150,6,0),0)</f>
        <v>0</v>
      </c>
      <c r="AD593" s="31">
        <f>IFERROR(VLOOKUP(C593,kolo20!$C$6:$H$145,6,0),0)</f>
        <v>0</v>
      </c>
      <c r="AE593" s="31">
        <f>IFERROR(VLOOKUP(C593,kolo21!$C$6:$H$152,6,0),0)</f>
        <v>0</v>
      </c>
      <c r="AF593" s="31">
        <f>IFERROR(VLOOKUP(C593,kolo22!$C$6:$H$151,6,0),0)</f>
        <v>0</v>
      </c>
      <c r="AG593" s="31">
        <f>IFERROR(VLOOKUP(C593,kolo23!$C$6:$H$118,6,0),0)</f>
        <v>0</v>
      </c>
      <c r="AH593" s="32">
        <f>IFERROR(VLOOKUP(C593,kolo24!$C$6:$H$143,6,0),0)</f>
        <v>0</v>
      </c>
      <c r="AI593" s="33">
        <f t="array" ref="AI593">SUM(LARGE(AA593:AH593,{1,2,3,4,5}))</f>
        <v>0</v>
      </c>
      <c r="AJ593" s="30">
        <f>IFERROR(VLOOKUP(C593,kolo25!$C$6:$H$200,6,0),0)</f>
        <v>0</v>
      </c>
      <c r="AK593" s="27">
        <f>IFERROR(VLOOKUP(C593,kolo26!$C$6:$H$200,6,0),0)</f>
        <v>0</v>
      </c>
      <c r="AL593" s="27">
        <f>IFERROR(VLOOKUP(C593,kolo27!$C$6:$H$200,6,0),0)</f>
        <v>0</v>
      </c>
      <c r="AM593" s="31">
        <f>IFERROR(VLOOKUP(C593,kolo28!$C$6:$H$200,6,0),0)</f>
        <v>0</v>
      </c>
      <c r="AN593" s="31">
        <f>IFERROR(VLOOKUP(C593,kolo29!$C$6:$H$159,6,0),0)</f>
        <v>0</v>
      </c>
      <c r="AO593" s="31">
        <f>IFERROR(VLOOKUP(C593,kolo30!$C$6:$H$75,6,0),0)</f>
        <v>0</v>
      </c>
      <c r="AP593" s="31">
        <f>IFERROR(VLOOKUP(C593,kolo31!$C$6:$H$118,6,0),0)</f>
        <v>0</v>
      </c>
      <c r="AQ593" s="34">
        <f>IFERROR(VLOOKUP(C593,kolo32!$C$6:$H$200,6,0),0)</f>
        <v>0</v>
      </c>
      <c r="AR593" s="35">
        <f t="array" ref="AR593">SUM(LARGE(AJ593:AQ593,{1,2,3,4,5}))</f>
        <v>0</v>
      </c>
      <c r="AS593" s="36">
        <f t="shared" si="24"/>
        <v>0</v>
      </c>
    </row>
    <row r="594" spans="1:45" ht="20.399999999999999" hidden="1">
      <c r="A594" s="18">
        <f t="shared" si="21"/>
        <v>1</v>
      </c>
      <c r="B594" s="19" t="s">
        <v>47</v>
      </c>
      <c r="C594" s="20">
        <f>Popis!A599</f>
        <v>0</v>
      </c>
      <c r="D594" s="21">
        <f>Popis!B599</f>
        <v>0</v>
      </c>
      <c r="E594" s="22" t="str">
        <f t="shared" si="22"/>
        <v>u</v>
      </c>
      <c r="F594" s="23" t="str">
        <f>Popis!E599</f>
        <v>un</v>
      </c>
      <c r="G594" s="24" t="s">
        <v>48</v>
      </c>
      <c r="H594" s="25">
        <f t="shared" si="23"/>
        <v>1</v>
      </c>
      <c r="I594" s="26">
        <f>IFERROR(VLOOKUP(C594,kolo1!$C$8:$H$133,6,0),0)</f>
        <v>0</v>
      </c>
      <c r="J594" s="27">
        <f>IFERROR(VLOOKUP(C594,kolo2!$C$8:$H$199,6,0),0)</f>
        <v>0</v>
      </c>
      <c r="K594" s="27">
        <f>IFERROR(VLOOKUP(C594,kolo3!$C$7:$H$169,6,0),0)</f>
        <v>0</v>
      </c>
      <c r="L594" s="27">
        <f>IFERROR(VLOOKUP(C594,kolo4!$C$6:$H$171,6,0),0)</f>
        <v>0</v>
      </c>
      <c r="M594" s="27">
        <f>IFERROR(VLOOKUP(C594,kolo5!$C$6:$H$150,6,0),0)</f>
        <v>0</v>
      </c>
      <c r="N594" s="27">
        <f>IFERROR(VLOOKUP(C594,kolo6!$C$6:$H$153,6,0),0)</f>
        <v>0</v>
      </c>
      <c r="O594" s="27">
        <f>IFERROR(VLOOKUP(C594,kolo7!$C$6:$H$64,6,0),0)</f>
        <v>0</v>
      </c>
      <c r="P594" s="28">
        <f>IFERROR(VLOOKUP(C594,kolo8!$C$6:$H$134,6,0),0)</f>
        <v>0</v>
      </c>
      <c r="Q594" s="29">
        <f t="array" ref="Q594">SUM(LARGE(I594:P594,{1,2,3,4,5}))</f>
        <v>0</v>
      </c>
      <c r="R594" s="30">
        <f>IFERROR(VLOOKUP(C594,kolo9!$C$6:$H$200,6,0),0)</f>
        <v>0</v>
      </c>
      <c r="S594" s="27">
        <f>IFERROR(VLOOKUP(C594,kolo10!$C$6:$H$103,6,0),0)</f>
        <v>0</v>
      </c>
      <c r="T594" s="27">
        <f>IFERROR(VLOOKUP(C594,kolo11!$C$6:$H$154,6,0),0)</f>
        <v>0</v>
      </c>
      <c r="U594" s="31">
        <f>IFERROR(VLOOKUP(C594,kolo12!$C$6:$H$153,6,0),0)</f>
        <v>0</v>
      </c>
      <c r="V594" s="31">
        <f>IFERROR(VLOOKUP(C594,kolo13!$C$6:$H$151,6,0),0)</f>
        <v>0</v>
      </c>
      <c r="W594" s="31">
        <f>IFERROR(VLOOKUP(C594,kolo14!$C$6:$H$137,6,0),0)</f>
        <v>0</v>
      </c>
      <c r="X594" s="31">
        <f>IFERROR(VLOOKUP(C594,kolo15!$C$6:$H$149,6,0),0)</f>
        <v>0</v>
      </c>
      <c r="Y594" s="32">
        <f>IFERROR(VLOOKUP(C594,kolo16!$C$6:$H$155,6,0),0)</f>
        <v>0</v>
      </c>
      <c r="Z594" s="33">
        <f t="array" ref="Z594">SUM(LARGE(R594:Y594,{1,2,3,4,5}))</f>
        <v>0</v>
      </c>
      <c r="AA594" s="30">
        <f>IFERROR(VLOOKUP(C594,kolo17!$C$6:$H$151,6,0),0)</f>
        <v>0</v>
      </c>
      <c r="AB594" s="27">
        <f>IFERROR(VLOOKUP(C594,kolo18!$C$6:$H$157,6,0),0)</f>
        <v>0</v>
      </c>
      <c r="AC594" s="27">
        <f>IFERROR(VLOOKUP(C594,kolo19!$C$6:$H$150,6,0),0)</f>
        <v>0</v>
      </c>
      <c r="AD594" s="31">
        <f>IFERROR(VLOOKUP(C594,kolo20!$C$6:$H$145,6,0),0)</f>
        <v>0</v>
      </c>
      <c r="AE594" s="31">
        <f>IFERROR(VLOOKUP(C594,kolo21!$C$6:$H$152,6,0),0)</f>
        <v>0</v>
      </c>
      <c r="AF594" s="31">
        <f>IFERROR(VLOOKUP(C594,kolo22!$C$6:$H$151,6,0),0)</f>
        <v>0</v>
      </c>
      <c r="AG594" s="31">
        <f>IFERROR(VLOOKUP(C594,kolo23!$C$6:$H$118,6,0),0)</f>
        <v>0</v>
      </c>
      <c r="AH594" s="32">
        <f>IFERROR(VLOOKUP(C594,kolo24!$C$6:$H$143,6,0),0)</f>
        <v>0</v>
      </c>
      <c r="AI594" s="33">
        <f t="array" ref="AI594">SUM(LARGE(AA594:AH594,{1,2,3,4,5}))</f>
        <v>0</v>
      </c>
      <c r="AJ594" s="30">
        <f>IFERROR(VLOOKUP(C594,kolo25!$C$6:$H$200,6,0),0)</f>
        <v>0</v>
      </c>
      <c r="AK594" s="27">
        <f>IFERROR(VLOOKUP(C594,kolo26!$C$6:$H$200,6,0),0)</f>
        <v>0</v>
      </c>
      <c r="AL594" s="27">
        <f>IFERROR(VLOOKUP(C594,kolo27!$C$6:$H$200,6,0),0)</f>
        <v>0</v>
      </c>
      <c r="AM594" s="31">
        <f>IFERROR(VLOOKUP(C594,kolo28!$C$6:$H$200,6,0),0)</f>
        <v>0</v>
      </c>
      <c r="AN594" s="31">
        <f>IFERROR(VLOOKUP(C594,kolo29!$C$6:$H$159,6,0),0)</f>
        <v>0</v>
      </c>
      <c r="AO594" s="31">
        <f>IFERROR(VLOOKUP(C594,kolo30!$C$6:$H$75,6,0),0)</f>
        <v>0</v>
      </c>
      <c r="AP594" s="31">
        <f>IFERROR(VLOOKUP(C594,kolo31!$C$6:$H$118,6,0),0)</f>
        <v>0</v>
      </c>
      <c r="AQ594" s="34">
        <f>IFERROR(VLOOKUP(C594,kolo32!$C$6:$H$200,6,0),0)</f>
        <v>0</v>
      </c>
      <c r="AR594" s="35">
        <f t="array" ref="AR594">SUM(LARGE(AJ594:AQ594,{1,2,3,4,5}))</f>
        <v>0</v>
      </c>
      <c r="AS594" s="36">
        <f t="shared" si="24"/>
        <v>0</v>
      </c>
    </row>
    <row r="595" spans="1:45" ht="20.399999999999999" hidden="1">
      <c r="A595" s="18">
        <f t="shared" si="21"/>
        <v>1</v>
      </c>
      <c r="B595" s="19" t="s">
        <v>47</v>
      </c>
      <c r="C595" s="20">
        <f>Popis!A600</f>
        <v>0</v>
      </c>
      <c r="D595" s="21">
        <f>Popis!B600</f>
        <v>0</v>
      </c>
      <c r="E595" s="22" t="str">
        <f t="shared" si="22"/>
        <v>u</v>
      </c>
      <c r="F595" s="23" t="str">
        <f>Popis!E600</f>
        <v>un</v>
      </c>
      <c r="G595" s="24" t="s">
        <v>48</v>
      </c>
      <c r="H595" s="25">
        <f t="shared" si="23"/>
        <v>1</v>
      </c>
      <c r="I595" s="26">
        <f>IFERROR(VLOOKUP(C595,kolo1!$C$8:$H$133,6,0),0)</f>
        <v>0</v>
      </c>
      <c r="J595" s="27">
        <f>IFERROR(VLOOKUP(C595,kolo2!$C$8:$H$199,6,0),0)</f>
        <v>0</v>
      </c>
      <c r="K595" s="27">
        <f>IFERROR(VLOOKUP(C595,kolo3!$C$7:$H$169,6,0),0)</f>
        <v>0</v>
      </c>
      <c r="L595" s="27">
        <f>IFERROR(VLOOKUP(C595,kolo4!$C$6:$H$171,6,0),0)</f>
        <v>0</v>
      </c>
      <c r="M595" s="27">
        <f>IFERROR(VLOOKUP(C595,kolo5!$C$6:$H$150,6,0),0)</f>
        <v>0</v>
      </c>
      <c r="N595" s="27">
        <f>IFERROR(VLOOKUP(C595,kolo6!$C$6:$H$153,6,0),0)</f>
        <v>0</v>
      </c>
      <c r="O595" s="27">
        <f>IFERROR(VLOOKUP(C595,kolo7!$C$6:$H$64,6,0),0)</f>
        <v>0</v>
      </c>
      <c r="P595" s="28">
        <f>IFERROR(VLOOKUP(C595,kolo8!$C$6:$H$134,6,0),0)</f>
        <v>0</v>
      </c>
      <c r="Q595" s="29">
        <f t="array" ref="Q595">SUM(LARGE(I595:P595,{1,2,3,4,5}))</f>
        <v>0</v>
      </c>
      <c r="R595" s="30">
        <f>IFERROR(VLOOKUP(C595,kolo9!$C$6:$H$200,6,0),0)</f>
        <v>0</v>
      </c>
      <c r="S595" s="27">
        <f>IFERROR(VLOOKUP(C595,kolo10!$C$6:$H$103,6,0),0)</f>
        <v>0</v>
      </c>
      <c r="T595" s="27">
        <f>IFERROR(VLOOKUP(C595,kolo11!$C$6:$H$154,6,0),0)</f>
        <v>0</v>
      </c>
      <c r="U595" s="31">
        <f>IFERROR(VLOOKUP(C595,kolo12!$C$6:$H$153,6,0),0)</f>
        <v>0</v>
      </c>
      <c r="V595" s="31">
        <f>IFERROR(VLOOKUP(C595,kolo13!$C$6:$H$151,6,0),0)</f>
        <v>0</v>
      </c>
      <c r="W595" s="31">
        <f>IFERROR(VLOOKUP(C595,kolo14!$C$6:$H$137,6,0),0)</f>
        <v>0</v>
      </c>
      <c r="X595" s="31">
        <f>IFERROR(VLOOKUP(C595,kolo15!$C$6:$H$149,6,0),0)</f>
        <v>0</v>
      </c>
      <c r="Y595" s="32">
        <f>IFERROR(VLOOKUP(C595,kolo16!$C$6:$H$155,6,0),0)</f>
        <v>0</v>
      </c>
      <c r="Z595" s="33">
        <f t="array" ref="Z595">SUM(LARGE(R595:Y595,{1,2,3,4,5}))</f>
        <v>0</v>
      </c>
      <c r="AA595" s="30">
        <f>IFERROR(VLOOKUP(C595,kolo17!$C$6:$H$151,6,0),0)</f>
        <v>0</v>
      </c>
      <c r="AB595" s="27">
        <f>IFERROR(VLOOKUP(C595,kolo18!$C$6:$H$157,6,0),0)</f>
        <v>0</v>
      </c>
      <c r="AC595" s="27">
        <f>IFERROR(VLOOKUP(C595,kolo19!$C$6:$H$150,6,0),0)</f>
        <v>0</v>
      </c>
      <c r="AD595" s="31">
        <f>IFERROR(VLOOKUP(C595,kolo20!$C$6:$H$145,6,0),0)</f>
        <v>0</v>
      </c>
      <c r="AE595" s="31">
        <f>IFERROR(VLOOKUP(C595,kolo21!$C$6:$H$152,6,0),0)</f>
        <v>0</v>
      </c>
      <c r="AF595" s="31">
        <f>IFERROR(VLOOKUP(C595,kolo22!$C$6:$H$151,6,0),0)</f>
        <v>0</v>
      </c>
      <c r="AG595" s="31">
        <f>IFERROR(VLOOKUP(C595,kolo23!$C$6:$H$118,6,0),0)</f>
        <v>0</v>
      </c>
      <c r="AH595" s="32">
        <f>IFERROR(VLOOKUP(C595,kolo24!$C$6:$H$143,6,0),0)</f>
        <v>0</v>
      </c>
      <c r="AI595" s="33">
        <f t="array" ref="AI595">SUM(LARGE(AA595:AH595,{1,2,3,4,5}))</f>
        <v>0</v>
      </c>
      <c r="AJ595" s="30">
        <f>IFERROR(VLOOKUP(C595,kolo25!$C$6:$H$200,6,0),0)</f>
        <v>0</v>
      </c>
      <c r="AK595" s="27">
        <f>IFERROR(VLOOKUP(C595,kolo26!$C$6:$H$200,6,0),0)</f>
        <v>0</v>
      </c>
      <c r="AL595" s="27">
        <f>IFERROR(VLOOKUP(C595,kolo27!$C$6:$H$200,6,0),0)</f>
        <v>0</v>
      </c>
      <c r="AM595" s="31">
        <f>IFERROR(VLOOKUP(C595,kolo28!$C$6:$H$200,6,0),0)</f>
        <v>0</v>
      </c>
      <c r="AN595" s="31">
        <f>IFERROR(VLOOKUP(C595,kolo29!$C$6:$H$159,6,0),0)</f>
        <v>0</v>
      </c>
      <c r="AO595" s="31">
        <f>IFERROR(VLOOKUP(C595,kolo30!$C$6:$H$75,6,0),0)</f>
        <v>0</v>
      </c>
      <c r="AP595" s="31">
        <f>IFERROR(VLOOKUP(C595,kolo31!$C$6:$H$118,6,0),0)</f>
        <v>0</v>
      </c>
      <c r="AQ595" s="34">
        <f>IFERROR(VLOOKUP(C595,kolo32!$C$6:$H$200,6,0),0)</f>
        <v>0</v>
      </c>
      <c r="AR595" s="35">
        <f t="array" ref="AR595">SUM(LARGE(AJ595:AQ595,{1,2,3,4,5}))</f>
        <v>0</v>
      </c>
      <c r="AS595" s="36">
        <f t="shared" si="24"/>
        <v>0</v>
      </c>
    </row>
    <row r="596" spans="1:45" ht="20.399999999999999" hidden="1">
      <c r="A596" s="18">
        <f t="shared" si="21"/>
        <v>1</v>
      </c>
      <c r="B596" s="19" t="s">
        <v>47</v>
      </c>
      <c r="C596" s="20">
        <f>Popis!A601</f>
        <v>0</v>
      </c>
      <c r="D596" s="21">
        <f>Popis!B601</f>
        <v>0</v>
      </c>
      <c r="E596" s="22" t="str">
        <f t="shared" si="22"/>
        <v>u</v>
      </c>
      <c r="F596" s="23" t="str">
        <f>Popis!E601</f>
        <v>un</v>
      </c>
      <c r="G596" s="24" t="s">
        <v>48</v>
      </c>
      <c r="H596" s="25">
        <f t="shared" si="23"/>
        <v>1</v>
      </c>
      <c r="I596" s="26">
        <f>IFERROR(VLOOKUP(C596,kolo1!$C$8:$H$133,6,0),0)</f>
        <v>0</v>
      </c>
      <c r="J596" s="27">
        <f>IFERROR(VLOOKUP(C596,kolo2!$C$8:$H$199,6,0),0)</f>
        <v>0</v>
      </c>
      <c r="K596" s="27">
        <f>IFERROR(VLOOKUP(C596,kolo3!$C$7:$H$169,6,0),0)</f>
        <v>0</v>
      </c>
      <c r="L596" s="27">
        <f>IFERROR(VLOOKUP(C596,kolo4!$C$6:$H$171,6,0),0)</f>
        <v>0</v>
      </c>
      <c r="M596" s="27">
        <f>IFERROR(VLOOKUP(C596,kolo5!$C$6:$H$150,6,0),0)</f>
        <v>0</v>
      </c>
      <c r="N596" s="27">
        <f>IFERROR(VLOOKUP(C596,kolo6!$C$6:$H$153,6,0),0)</f>
        <v>0</v>
      </c>
      <c r="O596" s="27">
        <f>IFERROR(VLOOKUP(C596,kolo7!$C$6:$H$64,6,0),0)</f>
        <v>0</v>
      </c>
      <c r="P596" s="28">
        <f>IFERROR(VLOOKUP(C596,kolo8!$C$6:$H$134,6,0),0)</f>
        <v>0</v>
      </c>
      <c r="Q596" s="29">
        <f t="array" ref="Q596">SUM(LARGE(I596:P596,{1,2,3,4,5}))</f>
        <v>0</v>
      </c>
      <c r="R596" s="30">
        <f>IFERROR(VLOOKUP(C596,kolo9!$C$6:$H$200,6,0),0)</f>
        <v>0</v>
      </c>
      <c r="S596" s="27">
        <f>IFERROR(VLOOKUP(C596,kolo10!$C$6:$H$103,6,0),0)</f>
        <v>0</v>
      </c>
      <c r="T596" s="27">
        <f>IFERROR(VLOOKUP(C596,kolo11!$C$6:$H$154,6,0),0)</f>
        <v>0</v>
      </c>
      <c r="U596" s="31">
        <f>IFERROR(VLOOKUP(C596,kolo12!$C$6:$H$153,6,0),0)</f>
        <v>0</v>
      </c>
      <c r="V596" s="31">
        <f>IFERROR(VLOOKUP(C596,kolo13!$C$6:$H$151,6,0),0)</f>
        <v>0</v>
      </c>
      <c r="W596" s="31">
        <f>IFERROR(VLOOKUP(C596,kolo14!$C$6:$H$137,6,0),0)</f>
        <v>0</v>
      </c>
      <c r="X596" s="31">
        <f>IFERROR(VLOOKUP(C596,kolo15!$C$6:$H$149,6,0),0)</f>
        <v>0</v>
      </c>
      <c r="Y596" s="32">
        <f>IFERROR(VLOOKUP(C596,kolo16!$C$6:$H$155,6,0),0)</f>
        <v>0</v>
      </c>
      <c r="Z596" s="33">
        <f t="array" ref="Z596">SUM(LARGE(R596:Y596,{1,2,3,4,5}))</f>
        <v>0</v>
      </c>
      <c r="AA596" s="30">
        <f>IFERROR(VLOOKUP(C596,kolo17!$C$6:$H$151,6,0),0)</f>
        <v>0</v>
      </c>
      <c r="AB596" s="27">
        <f>IFERROR(VLOOKUP(C596,kolo18!$C$6:$H$157,6,0),0)</f>
        <v>0</v>
      </c>
      <c r="AC596" s="27">
        <f>IFERROR(VLOOKUP(C596,kolo19!$C$6:$H$150,6,0),0)</f>
        <v>0</v>
      </c>
      <c r="AD596" s="31">
        <f>IFERROR(VLOOKUP(C596,kolo20!$C$6:$H$145,6,0),0)</f>
        <v>0</v>
      </c>
      <c r="AE596" s="31">
        <f>IFERROR(VLOOKUP(C596,kolo21!$C$6:$H$152,6,0),0)</f>
        <v>0</v>
      </c>
      <c r="AF596" s="31">
        <f>IFERROR(VLOOKUP(C596,kolo22!$C$6:$H$151,6,0),0)</f>
        <v>0</v>
      </c>
      <c r="AG596" s="31">
        <f>IFERROR(VLOOKUP(C596,kolo23!$C$6:$H$118,6,0),0)</f>
        <v>0</v>
      </c>
      <c r="AH596" s="32">
        <f>IFERROR(VLOOKUP(C596,kolo24!$C$6:$H$143,6,0),0)</f>
        <v>0</v>
      </c>
      <c r="AI596" s="33">
        <f t="array" ref="AI596">SUM(LARGE(AA596:AH596,{1,2,3,4,5}))</f>
        <v>0</v>
      </c>
      <c r="AJ596" s="30">
        <f>IFERROR(VLOOKUP(C596,kolo25!$C$6:$H$200,6,0),0)</f>
        <v>0</v>
      </c>
      <c r="AK596" s="27">
        <f>IFERROR(VLOOKUP(C596,kolo26!$C$6:$H$200,6,0),0)</f>
        <v>0</v>
      </c>
      <c r="AL596" s="27">
        <f>IFERROR(VLOOKUP(C596,kolo27!$C$6:$H$200,6,0),0)</f>
        <v>0</v>
      </c>
      <c r="AM596" s="31">
        <f>IFERROR(VLOOKUP(C596,kolo28!$C$6:$H$200,6,0),0)</f>
        <v>0</v>
      </c>
      <c r="AN596" s="31">
        <f>IFERROR(VLOOKUP(C596,kolo29!$C$6:$H$159,6,0),0)</f>
        <v>0</v>
      </c>
      <c r="AO596" s="31">
        <f>IFERROR(VLOOKUP(C596,kolo30!$C$6:$H$75,6,0),0)</f>
        <v>0</v>
      </c>
      <c r="AP596" s="31">
        <f>IFERROR(VLOOKUP(C596,kolo31!$C$6:$H$118,6,0),0)</f>
        <v>0</v>
      </c>
      <c r="AQ596" s="34">
        <f>IFERROR(VLOOKUP(C596,kolo32!$C$6:$H$200,6,0),0)</f>
        <v>0</v>
      </c>
      <c r="AR596" s="35">
        <f t="array" ref="AR596">SUM(LARGE(AJ596:AQ596,{1,2,3,4,5}))</f>
        <v>0</v>
      </c>
      <c r="AS596" s="36">
        <f t="shared" si="24"/>
        <v>0</v>
      </c>
    </row>
    <row r="597" spans="1:45" ht="20.399999999999999" hidden="1">
      <c r="A597" s="18">
        <f t="shared" si="21"/>
        <v>1</v>
      </c>
      <c r="B597" s="19" t="s">
        <v>47</v>
      </c>
      <c r="C597" s="20">
        <f>Popis!A602</f>
        <v>0</v>
      </c>
      <c r="D597" s="21">
        <f>Popis!B602</f>
        <v>0</v>
      </c>
      <c r="E597" s="22" t="str">
        <f t="shared" si="22"/>
        <v>u</v>
      </c>
      <c r="F597" s="23" t="str">
        <f>Popis!E602</f>
        <v>un</v>
      </c>
      <c r="G597" s="24" t="s">
        <v>48</v>
      </c>
      <c r="H597" s="25">
        <f t="shared" si="23"/>
        <v>1</v>
      </c>
      <c r="I597" s="26">
        <f>IFERROR(VLOOKUP(C597,kolo1!$C$8:$H$133,6,0),0)</f>
        <v>0</v>
      </c>
      <c r="J597" s="27">
        <f>IFERROR(VLOOKUP(C597,kolo2!$C$8:$H$199,6,0),0)</f>
        <v>0</v>
      </c>
      <c r="K597" s="27">
        <f>IFERROR(VLOOKUP(C597,kolo3!$C$7:$H$169,6,0),0)</f>
        <v>0</v>
      </c>
      <c r="L597" s="27">
        <f>IFERROR(VLOOKUP(C597,kolo4!$C$6:$H$171,6,0),0)</f>
        <v>0</v>
      </c>
      <c r="M597" s="27">
        <f>IFERROR(VLOOKUP(C597,kolo5!$C$6:$H$150,6,0),0)</f>
        <v>0</v>
      </c>
      <c r="N597" s="27">
        <f>IFERROR(VLOOKUP(C597,kolo6!$C$6:$H$153,6,0),0)</f>
        <v>0</v>
      </c>
      <c r="O597" s="27">
        <f>IFERROR(VLOOKUP(C597,kolo7!$C$6:$H$64,6,0),0)</f>
        <v>0</v>
      </c>
      <c r="P597" s="28">
        <f>IFERROR(VLOOKUP(C597,kolo8!$C$6:$H$134,6,0),0)</f>
        <v>0</v>
      </c>
      <c r="Q597" s="29">
        <f t="array" ref="Q597">SUM(LARGE(I597:P597,{1,2,3,4,5}))</f>
        <v>0</v>
      </c>
      <c r="R597" s="30">
        <f>IFERROR(VLOOKUP(C597,kolo9!$C$6:$H$200,6,0),0)</f>
        <v>0</v>
      </c>
      <c r="S597" s="27">
        <f>IFERROR(VLOOKUP(C597,kolo10!$C$6:$H$103,6,0),0)</f>
        <v>0</v>
      </c>
      <c r="T597" s="27">
        <f>IFERROR(VLOOKUP(C597,kolo11!$C$6:$H$154,6,0),0)</f>
        <v>0</v>
      </c>
      <c r="U597" s="31">
        <f>IFERROR(VLOOKUP(C597,kolo12!$C$6:$H$153,6,0),0)</f>
        <v>0</v>
      </c>
      <c r="V597" s="31">
        <f>IFERROR(VLOOKUP(C597,kolo13!$C$6:$H$151,6,0),0)</f>
        <v>0</v>
      </c>
      <c r="W597" s="31">
        <f>IFERROR(VLOOKUP(C597,kolo14!$C$6:$H$137,6,0),0)</f>
        <v>0</v>
      </c>
      <c r="X597" s="31">
        <f>IFERROR(VLOOKUP(C597,kolo15!$C$6:$H$149,6,0),0)</f>
        <v>0</v>
      </c>
      <c r="Y597" s="32">
        <f>IFERROR(VLOOKUP(C597,kolo16!$C$6:$H$155,6,0),0)</f>
        <v>0</v>
      </c>
      <c r="Z597" s="33">
        <f t="array" ref="Z597">SUM(LARGE(R597:Y597,{1,2,3,4,5}))</f>
        <v>0</v>
      </c>
      <c r="AA597" s="30">
        <f>IFERROR(VLOOKUP(C597,kolo17!$C$6:$H$151,6,0),0)</f>
        <v>0</v>
      </c>
      <c r="AB597" s="27">
        <f>IFERROR(VLOOKUP(C597,kolo18!$C$6:$H$157,6,0),0)</f>
        <v>0</v>
      </c>
      <c r="AC597" s="27">
        <f>IFERROR(VLOOKUP(C597,kolo19!$C$6:$H$150,6,0),0)</f>
        <v>0</v>
      </c>
      <c r="AD597" s="31">
        <f>IFERROR(VLOOKUP(C597,kolo20!$C$6:$H$145,6,0),0)</f>
        <v>0</v>
      </c>
      <c r="AE597" s="31">
        <f>IFERROR(VLOOKUP(C597,kolo21!$C$6:$H$152,6,0),0)</f>
        <v>0</v>
      </c>
      <c r="AF597" s="31">
        <f>IFERROR(VLOOKUP(C597,kolo22!$C$6:$H$151,6,0),0)</f>
        <v>0</v>
      </c>
      <c r="AG597" s="31">
        <f>IFERROR(VLOOKUP(C597,kolo23!$C$6:$H$118,6,0),0)</f>
        <v>0</v>
      </c>
      <c r="AH597" s="32">
        <f>IFERROR(VLOOKUP(C597,kolo24!$C$6:$H$143,6,0),0)</f>
        <v>0</v>
      </c>
      <c r="AI597" s="33">
        <f t="array" ref="AI597">SUM(LARGE(AA597:AH597,{1,2,3,4,5}))</f>
        <v>0</v>
      </c>
      <c r="AJ597" s="30">
        <f>IFERROR(VLOOKUP(C597,kolo25!$C$6:$H$200,6,0),0)</f>
        <v>0</v>
      </c>
      <c r="AK597" s="27">
        <f>IFERROR(VLOOKUP(C597,kolo26!$C$6:$H$200,6,0),0)</f>
        <v>0</v>
      </c>
      <c r="AL597" s="27">
        <f>IFERROR(VLOOKUP(C597,kolo27!$C$6:$H$200,6,0),0)</f>
        <v>0</v>
      </c>
      <c r="AM597" s="31">
        <f>IFERROR(VLOOKUP(C597,kolo28!$C$6:$H$200,6,0),0)</f>
        <v>0</v>
      </c>
      <c r="AN597" s="31">
        <f>IFERROR(VLOOKUP(C597,kolo29!$C$6:$H$159,6,0),0)</f>
        <v>0</v>
      </c>
      <c r="AO597" s="31">
        <f>IFERROR(VLOOKUP(C597,kolo30!$C$6:$H$75,6,0),0)</f>
        <v>0</v>
      </c>
      <c r="AP597" s="31">
        <f>IFERROR(VLOOKUP(C597,kolo31!$C$6:$H$118,6,0),0)</f>
        <v>0</v>
      </c>
      <c r="AQ597" s="34">
        <f>IFERROR(VLOOKUP(C597,kolo32!$C$6:$H$200,6,0),0)</f>
        <v>0</v>
      </c>
      <c r="AR597" s="35">
        <f t="array" ref="AR597">SUM(LARGE(AJ597:AQ597,{1,2,3,4,5}))</f>
        <v>0</v>
      </c>
      <c r="AS597" s="36">
        <f t="shared" si="24"/>
        <v>0</v>
      </c>
    </row>
    <row r="598" spans="1:45" ht="20.399999999999999" hidden="1">
      <c r="A598" s="18">
        <f t="shared" si="21"/>
        <v>1</v>
      </c>
      <c r="B598" s="19" t="s">
        <v>47</v>
      </c>
      <c r="C598" s="20">
        <f>Popis!A603</f>
        <v>0</v>
      </c>
      <c r="D598" s="21">
        <f>Popis!B603</f>
        <v>0</v>
      </c>
      <c r="E598" s="22" t="str">
        <f t="shared" si="22"/>
        <v>u</v>
      </c>
      <c r="F598" s="23" t="str">
        <f>Popis!E603</f>
        <v>un</v>
      </c>
      <c r="G598" s="24" t="s">
        <v>48</v>
      </c>
      <c r="H598" s="25">
        <f t="shared" si="23"/>
        <v>1</v>
      </c>
      <c r="I598" s="26">
        <f>IFERROR(VLOOKUP(C598,kolo1!$C$8:$H$133,6,0),0)</f>
        <v>0</v>
      </c>
      <c r="J598" s="27">
        <f>IFERROR(VLOOKUP(C598,kolo2!$C$8:$H$199,6,0),0)</f>
        <v>0</v>
      </c>
      <c r="K598" s="27">
        <f>IFERROR(VLOOKUP(C598,kolo3!$C$7:$H$169,6,0),0)</f>
        <v>0</v>
      </c>
      <c r="L598" s="27">
        <f>IFERROR(VLOOKUP(C598,kolo4!$C$6:$H$171,6,0),0)</f>
        <v>0</v>
      </c>
      <c r="M598" s="27">
        <f>IFERROR(VLOOKUP(C598,kolo5!$C$6:$H$150,6,0),0)</f>
        <v>0</v>
      </c>
      <c r="N598" s="27">
        <f>IFERROR(VLOOKUP(C598,kolo6!$C$6:$H$153,6,0),0)</f>
        <v>0</v>
      </c>
      <c r="O598" s="27">
        <f>IFERROR(VLOOKUP(C598,kolo7!$C$6:$H$64,6,0),0)</f>
        <v>0</v>
      </c>
      <c r="P598" s="28">
        <f>IFERROR(VLOOKUP(C598,kolo8!$C$6:$H$134,6,0),0)</f>
        <v>0</v>
      </c>
      <c r="Q598" s="29">
        <f t="array" ref="Q598">SUM(LARGE(I598:P598,{1,2,3,4,5}))</f>
        <v>0</v>
      </c>
      <c r="R598" s="30">
        <f>IFERROR(VLOOKUP(C598,kolo9!$C$6:$H$200,6,0),0)</f>
        <v>0</v>
      </c>
      <c r="S598" s="27">
        <f>IFERROR(VLOOKUP(C598,kolo10!$C$6:$H$103,6,0),0)</f>
        <v>0</v>
      </c>
      <c r="T598" s="27">
        <f>IFERROR(VLOOKUP(C598,kolo11!$C$6:$H$154,6,0),0)</f>
        <v>0</v>
      </c>
      <c r="U598" s="31">
        <f>IFERROR(VLOOKUP(C598,kolo12!$C$6:$H$153,6,0),0)</f>
        <v>0</v>
      </c>
      <c r="V598" s="31">
        <f>IFERROR(VLOOKUP(C598,kolo13!$C$6:$H$151,6,0),0)</f>
        <v>0</v>
      </c>
      <c r="W598" s="31">
        <f>IFERROR(VLOOKUP(C598,kolo14!$C$6:$H$137,6,0),0)</f>
        <v>0</v>
      </c>
      <c r="X598" s="31">
        <f>IFERROR(VLOOKUP(C598,kolo15!$C$6:$H$149,6,0),0)</f>
        <v>0</v>
      </c>
      <c r="Y598" s="32">
        <f>IFERROR(VLOOKUP(C598,kolo16!$C$6:$H$155,6,0),0)</f>
        <v>0</v>
      </c>
      <c r="Z598" s="33">
        <f t="array" ref="Z598">SUM(LARGE(R598:Y598,{1,2,3,4,5}))</f>
        <v>0</v>
      </c>
      <c r="AA598" s="30">
        <f>IFERROR(VLOOKUP(C598,kolo17!$C$6:$H$151,6,0),0)</f>
        <v>0</v>
      </c>
      <c r="AB598" s="27">
        <f>IFERROR(VLOOKUP(C598,kolo18!$C$6:$H$157,6,0),0)</f>
        <v>0</v>
      </c>
      <c r="AC598" s="27">
        <f>IFERROR(VLOOKUP(C598,kolo19!$C$6:$H$150,6,0),0)</f>
        <v>0</v>
      </c>
      <c r="AD598" s="31">
        <f>IFERROR(VLOOKUP(C598,kolo20!$C$6:$H$145,6,0),0)</f>
        <v>0</v>
      </c>
      <c r="AE598" s="31">
        <f>IFERROR(VLOOKUP(C598,kolo21!$C$6:$H$152,6,0),0)</f>
        <v>0</v>
      </c>
      <c r="AF598" s="31">
        <f>IFERROR(VLOOKUP(C598,kolo22!$C$6:$H$151,6,0),0)</f>
        <v>0</v>
      </c>
      <c r="AG598" s="31">
        <f>IFERROR(VLOOKUP(C598,kolo23!$C$6:$H$118,6,0),0)</f>
        <v>0</v>
      </c>
      <c r="AH598" s="32">
        <f>IFERROR(VLOOKUP(C598,kolo24!$C$6:$H$143,6,0),0)</f>
        <v>0</v>
      </c>
      <c r="AI598" s="33">
        <f t="array" ref="AI598">SUM(LARGE(AA598:AH598,{1,2,3,4,5}))</f>
        <v>0</v>
      </c>
      <c r="AJ598" s="30">
        <f>IFERROR(VLOOKUP(C598,kolo25!$C$6:$H$200,6,0),0)</f>
        <v>0</v>
      </c>
      <c r="AK598" s="27">
        <f>IFERROR(VLOOKUP(C598,kolo26!$C$6:$H$200,6,0),0)</f>
        <v>0</v>
      </c>
      <c r="AL598" s="27">
        <f>IFERROR(VLOOKUP(C598,kolo27!$C$6:$H$200,6,0),0)</f>
        <v>0</v>
      </c>
      <c r="AM598" s="31">
        <f>IFERROR(VLOOKUP(C598,kolo28!$C$6:$H$200,6,0),0)</f>
        <v>0</v>
      </c>
      <c r="AN598" s="31">
        <f>IFERROR(VLOOKUP(C598,kolo29!$C$6:$H$159,6,0),0)</f>
        <v>0</v>
      </c>
      <c r="AO598" s="31">
        <f>IFERROR(VLOOKUP(C598,kolo30!$C$6:$H$75,6,0),0)</f>
        <v>0</v>
      </c>
      <c r="AP598" s="31">
        <f>IFERROR(VLOOKUP(C598,kolo31!$C$6:$H$118,6,0),0)</f>
        <v>0</v>
      </c>
      <c r="AQ598" s="34">
        <f>IFERROR(VLOOKUP(C598,kolo32!$C$6:$H$200,6,0),0)</f>
        <v>0</v>
      </c>
      <c r="AR598" s="35">
        <f t="array" ref="AR598">SUM(LARGE(AJ598:AQ598,{1,2,3,4,5}))</f>
        <v>0</v>
      </c>
      <c r="AS598" s="36">
        <f t="shared" si="24"/>
        <v>0</v>
      </c>
    </row>
    <row r="599" spans="1:45" ht="20.399999999999999" hidden="1">
      <c r="A599" s="18">
        <f t="shared" si="21"/>
        <v>1</v>
      </c>
      <c r="B599" s="19" t="s">
        <v>47</v>
      </c>
      <c r="C599" s="20">
        <f>Popis!A604</f>
        <v>0</v>
      </c>
      <c r="D599" s="21">
        <f>Popis!B604</f>
        <v>0</v>
      </c>
      <c r="E599" s="22" t="str">
        <f t="shared" si="22"/>
        <v>u</v>
      </c>
      <c r="F599" s="23" t="str">
        <f>Popis!E604</f>
        <v>un</v>
      </c>
      <c r="G599" s="24" t="s">
        <v>48</v>
      </c>
      <c r="H599" s="25">
        <f t="shared" si="23"/>
        <v>1</v>
      </c>
      <c r="I599" s="26">
        <f>IFERROR(VLOOKUP(C599,kolo1!$C$8:$H$133,6,0),0)</f>
        <v>0</v>
      </c>
      <c r="J599" s="27">
        <f>IFERROR(VLOOKUP(C599,kolo2!$C$8:$H$199,6,0),0)</f>
        <v>0</v>
      </c>
      <c r="K599" s="27">
        <f>IFERROR(VLOOKUP(C599,kolo3!$C$7:$H$169,6,0),0)</f>
        <v>0</v>
      </c>
      <c r="L599" s="27">
        <f>IFERROR(VLOOKUP(C599,kolo4!$C$6:$H$171,6,0),0)</f>
        <v>0</v>
      </c>
      <c r="M599" s="27">
        <f>IFERROR(VLOOKUP(C599,kolo5!$C$6:$H$150,6,0),0)</f>
        <v>0</v>
      </c>
      <c r="N599" s="27">
        <f>IFERROR(VLOOKUP(C599,kolo6!$C$6:$H$153,6,0),0)</f>
        <v>0</v>
      </c>
      <c r="O599" s="27">
        <f>IFERROR(VLOOKUP(C599,kolo7!$C$6:$H$64,6,0),0)</f>
        <v>0</v>
      </c>
      <c r="P599" s="28">
        <f>IFERROR(VLOOKUP(C599,kolo8!$C$6:$H$134,6,0),0)</f>
        <v>0</v>
      </c>
      <c r="Q599" s="29">
        <f t="array" ref="Q599">SUM(LARGE(I599:P599,{1,2,3,4,5}))</f>
        <v>0</v>
      </c>
      <c r="R599" s="30">
        <f>IFERROR(VLOOKUP(C599,kolo9!$C$6:$H$200,6,0),0)</f>
        <v>0</v>
      </c>
      <c r="S599" s="27">
        <f>IFERROR(VLOOKUP(C599,kolo10!$C$6:$H$103,6,0),0)</f>
        <v>0</v>
      </c>
      <c r="T599" s="27">
        <f>IFERROR(VLOOKUP(C599,kolo11!$C$6:$H$154,6,0),0)</f>
        <v>0</v>
      </c>
      <c r="U599" s="31">
        <f>IFERROR(VLOOKUP(C599,kolo12!$C$6:$H$153,6,0),0)</f>
        <v>0</v>
      </c>
      <c r="V599" s="31">
        <f>IFERROR(VLOOKUP(C599,kolo13!$C$6:$H$151,6,0),0)</f>
        <v>0</v>
      </c>
      <c r="W599" s="31">
        <f>IFERROR(VLOOKUP(C599,kolo14!$C$6:$H$137,6,0),0)</f>
        <v>0</v>
      </c>
      <c r="X599" s="31">
        <f>IFERROR(VLOOKUP(C599,kolo15!$C$6:$H$149,6,0),0)</f>
        <v>0</v>
      </c>
      <c r="Y599" s="32">
        <f>IFERROR(VLOOKUP(C599,kolo16!$C$6:$H$155,6,0),0)</f>
        <v>0</v>
      </c>
      <c r="Z599" s="33">
        <f t="array" ref="Z599">SUM(LARGE(R599:Y599,{1,2,3,4,5}))</f>
        <v>0</v>
      </c>
      <c r="AA599" s="30">
        <f>IFERROR(VLOOKUP(C599,kolo17!$C$6:$H$151,6,0),0)</f>
        <v>0</v>
      </c>
      <c r="AB599" s="27">
        <f>IFERROR(VLOOKUP(C599,kolo18!$C$6:$H$157,6,0),0)</f>
        <v>0</v>
      </c>
      <c r="AC599" s="27">
        <f>IFERROR(VLOOKUP(C599,kolo19!$C$6:$H$150,6,0),0)</f>
        <v>0</v>
      </c>
      <c r="AD599" s="31">
        <f>IFERROR(VLOOKUP(C599,kolo20!$C$6:$H$145,6,0),0)</f>
        <v>0</v>
      </c>
      <c r="AE599" s="31">
        <f>IFERROR(VLOOKUP(C599,kolo21!$C$6:$H$152,6,0),0)</f>
        <v>0</v>
      </c>
      <c r="AF599" s="31">
        <f>IFERROR(VLOOKUP(C599,kolo22!$C$6:$H$151,6,0),0)</f>
        <v>0</v>
      </c>
      <c r="AG599" s="31">
        <f>IFERROR(VLOOKUP(C599,kolo23!$C$6:$H$118,6,0),0)</f>
        <v>0</v>
      </c>
      <c r="AH599" s="32">
        <f>IFERROR(VLOOKUP(C599,kolo24!$C$6:$H$143,6,0),0)</f>
        <v>0</v>
      </c>
      <c r="AI599" s="33">
        <f t="array" ref="AI599">SUM(LARGE(AA599:AH599,{1,2,3,4,5}))</f>
        <v>0</v>
      </c>
      <c r="AJ599" s="30">
        <f>IFERROR(VLOOKUP(C599,kolo25!$C$6:$H$200,6,0),0)</f>
        <v>0</v>
      </c>
      <c r="AK599" s="27">
        <f>IFERROR(VLOOKUP(C599,kolo26!$C$6:$H$200,6,0),0)</f>
        <v>0</v>
      </c>
      <c r="AL599" s="27">
        <f>IFERROR(VLOOKUP(C599,kolo27!$C$6:$H$200,6,0),0)</f>
        <v>0</v>
      </c>
      <c r="AM599" s="31">
        <f>IFERROR(VLOOKUP(C599,kolo28!$C$6:$H$200,6,0),0)</f>
        <v>0</v>
      </c>
      <c r="AN599" s="31">
        <f>IFERROR(VLOOKUP(C599,kolo29!$C$6:$H$159,6,0),0)</f>
        <v>0</v>
      </c>
      <c r="AO599" s="31">
        <f>IFERROR(VLOOKUP(C599,kolo30!$C$6:$H$75,6,0),0)</f>
        <v>0</v>
      </c>
      <c r="AP599" s="31">
        <f>IFERROR(VLOOKUP(C599,kolo31!$C$6:$H$118,6,0),0)</f>
        <v>0</v>
      </c>
      <c r="AQ599" s="34">
        <f>IFERROR(VLOOKUP(C599,kolo32!$C$6:$H$200,6,0),0)</f>
        <v>0</v>
      </c>
      <c r="AR599" s="35">
        <f t="array" ref="AR599">SUM(LARGE(AJ599:AQ599,{1,2,3,4,5}))</f>
        <v>0</v>
      </c>
      <c r="AS599" s="36">
        <f t="shared" si="24"/>
        <v>0</v>
      </c>
    </row>
    <row r="600" spans="1:45" ht="20.399999999999999" hidden="1">
      <c r="A600" s="18">
        <f t="shared" si="21"/>
        <v>1</v>
      </c>
      <c r="B600" s="19" t="s">
        <v>47</v>
      </c>
      <c r="C600" s="20">
        <f>Popis!A605</f>
        <v>0</v>
      </c>
      <c r="D600" s="21">
        <f>Popis!B605</f>
        <v>0</v>
      </c>
      <c r="E600" s="22" t="str">
        <f t="shared" si="22"/>
        <v>u</v>
      </c>
      <c r="F600" s="23" t="str">
        <f>Popis!E605</f>
        <v>un</v>
      </c>
      <c r="G600" s="24" t="s">
        <v>48</v>
      </c>
      <c r="H600" s="25">
        <f t="shared" si="23"/>
        <v>1</v>
      </c>
      <c r="I600" s="26">
        <f>IFERROR(VLOOKUP(C600,kolo1!$C$8:$H$133,6,0),0)</f>
        <v>0</v>
      </c>
      <c r="J600" s="27">
        <f>IFERROR(VLOOKUP(C600,kolo2!$C$8:$H$199,6,0),0)</f>
        <v>0</v>
      </c>
      <c r="K600" s="27">
        <f>IFERROR(VLOOKUP(C600,kolo3!$C$7:$H$169,6,0),0)</f>
        <v>0</v>
      </c>
      <c r="L600" s="27">
        <f>IFERROR(VLOOKUP(C600,kolo4!$C$6:$H$171,6,0),0)</f>
        <v>0</v>
      </c>
      <c r="M600" s="27">
        <f>IFERROR(VLOOKUP(C600,kolo5!$C$6:$H$150,6,0),0)</f>
        <v>0</v>
      </c>
      <c r="N600" s="27">
        <f>IFERROR(VLOOKUP(C600,kolo6!$C$6:$H$153,6,0),0)</f>
        <v>0</v>
      </c>
      <c r="O600" s="27">
        <f>IFERROR(VLOOKUP(C600,kolo7!$C$6:$H$64,6,0),0)</f>
        <v>0</v>
      </c>
      <c r="P600" s="28">
        <f>IFERROR(VLOOKUP(C600,kolo8!$C$6:$H$134,6,0),0)</f>
        <v>0</v>
      </c>
      <c r="Q600" s="29">
        <f t="array" ref="Q600">SUM(LARGE(I600:P600,{1,2,3,4,5}))</f>
        <v>0</v>
      </c>
      <c r="R600" s="30">
        <f>IFERROR(VLOOKUP(C600,kolo9!$C$6:$H$200,6,0),0)</f>
        <v>0</v>
      </c>
      <c r="S600" s="27">
        <f>IFERROR(VLOOKUP(C600,kolo10!$C$6:$H$103,6,0),0)</f>
        <v>0</v>
      </c>
      <c r="T600" s="27">
        <f>IFERROR(VLOOKUP(C600,kolo11!$C$6:$H$154,6,0),0)</f>
        <v>0</v>
      </c>
      <c r="U600" s="31">
        <f>IFERROR(VLOOKUP(C600,kolo12!$C$6:$H$153,6,0),0)</f>
        <v>0</v>
      </c>
      <c r="V600" s="31">
        <f>IFERROR(VLOOKUP(C600,kolo13!$C$6:$H$151,6,0),0)</f>
        <v>0</v>
      </c>
      <c r="W600" s="31">
        <f>IFERROR(VLOOKUP(C600,kolo14!$C$6:$H$137,6,0),0)</f>
        <v>0</v>
      </c>
      <c r="X600" s="31">
        <f>IFERROR(VLOOKUP(C600,kolo15!$C$6:$H$149,6,0),0)</f>
        <v>0</v>
      </c>
      <c r="Y600" s="32">
        <f>IFERROR(VLOOKUP(C600,kolo16!$C$6:$H$155,6,0),0)</f>
        <v>0</v>
      </c>
      <c r="Z600" s="33">
        <f t="array" ref="Z600">SUM(LARGE(R600:Y600,{1,2,3,4,5}))</f>
        <v>0</v>
      </c>
      <c r="AA600" s="30">
        <f>IFERROR(VLOOKUP(C600,kolo17!$C$6:$H$151,6,0),0)</f>
        <v>0</v>
      </c>
      <c r="AB600" s="27">
        <f>IFERROR(VLOOKUP(C600,kolo18!$C$6:$H$157,6,0),0)</f>
        <v>0</v>
      </c>
      <c r="AC600" s="27">
        <f>IFERROR(VLOOKUP(C600,kolo19!$C$6:$H$150,6,0),0)</f>
        <v>0</v>
      </c>
      <c r="AD600" s="31">
        <f>IFERROR(VLOOKUP(C600,kolo20!$C$6:$H$145,6,0),0)</f>
        <v>0</v>
      </c>
      <c r="AE600" s="31">
        <f>IFERROR(VLOOKUP(C600,kolo21!$C$6:$H$152,6,0),0)</f>
        <v>0</v>
      </c>
      <c r="AF600" s="31">
        <f>IFERROR(VLOOKUP(C600,kolo22!$C$6:$H$151,6,0),0)</f>
        <v>0</v>
      </c>
      <c r="AG600" s="31">
        <f>IFERROR(VLOOKUP(C600,kolo23!$C$6:$H$118,6,0),0)</f>
        <v>0</v>
      </c>
      <c r="AH600" s="32">
        <f>IFERROR(VLOOKUP(C600,kolo24!$C$6:$H$143,6,0),0)</f>
        <v>0</v>
      </c>
      <c r="AI600" s="33">
        <f t="array" ref="AI600">SUM(LARGE(AA600:AH600,{1,2,3,4,5}))</f>
        <v>0</v>
      </c>
      <c r="AJ600" s="30">
        <f>IFERROR(VLOOKUP(C600,kolo25!$C$6:$H$200,6,0),0)</f>
        <v>0</v>
      </c>
      <c r="AK600" s="27">
        <f>IFERROR(VLOOKUP(C600,kolo26!$C$6:$H$200,6,0),0)</f>
        <v>0</v>
      </c>
      <c r="AL600" s="27">
        <f>IFERROR(VLOOKUP(C600,kolo27!$C$6:$H$200,6,0),0)</f>
        <v>0</v>
      </c>
      <c r="AM600" s="31">
        <f>IFERROR(VLOOKUP(C600,kolo28!$C$6:$H$200,6,0),0)</f>
        <v>0</v>
      </c>
      <c r="AN600" s="31">
        <f>IFERROR(VLOOKUP(C600,kolo29!$C$6:$H$159,6,0),0)</f>
        <v>0</v>
      </c>
      <c r="AO600" s="31">
        <f>IFERROR(VLOOKUP(C600,kolo30!$C$6:$H$75,6,0),0)</f>
        <v>0</v>
      </c>
      <c r="AP600" s="31">
        <f>IFERROR(VLOOKUP(C600,kolo31!$C$6:$H$118,6,0),0)</f>
        <v>0</v>
      </c>
      <c r="AQ600" s="34">
        <f>IFERROR(VLOOKUP(C600,kolo32!$C$6:$H$200,6,0),0)</f>
        <v>0</v>
      </c>
      <c r="AR600" s="35">
        <f t="array" ref="AR600">SUM(LARGE(AJ600:AQ600,{1,2,3,4,5}))</f>
        <v>0</v>
      </c>
      <c r="AS600" s="36">
        <f t="shared" si="24"/>
        <v>0</v>
      </c>
    </row>
    <row r="601" spans="1:45" ht="20.399999999999999" hidden="1">
      <c r="A601" s="18">
        <f t="shared" si="21"/>
        <v>1</v>
      </c>
      <c r="B601" s="19" t="s">
        <v>47</v>
      </c>
      <c r="C601" s="20">
        <f>Popis!A606</f>
        <v>0</v>
      </c>
      <c r="D601" s="21">
        <f>Popis!B606</f>
        <v>0</v>
      </c>
      <c r="E601" s="22" t="str">
        <f t="shared" si="22"/>
        <v>u</v>
      </c>
      <c r="F601" s="23" t="str">
        <f>Popis!E606</f>
        <v>un</v>
      </c>
      <c r="G601" s="24" t="s">
        <v>48</v>
      </c>
      <c r="H601" s="25">
        <f t="shared" si="23"/>
        <v>1</v>
      </c>
      <c r="I601" s="26">
        <f>IFERROR(VLOOKUP(C601,kolo1!$C$8:$H$133,6,0),0)</f>
        <v>0</v>
      </c>
      <c r="J601" s="27">
        <f>IFERROR(VLOOKUP(C601,kolo2!$C$8:$H$199,6,0),0)</f>
        <v>0</v>
      </c>
      <c r="K601" s="27">
        <f>IFERROR(VLOOKUP(C601,kolo3!$C$7:$H$169,6,0),0)</f>
        <v>0</v>
      </c>
      <c r="L601" s="27">
        <f>IFERROR(VLOOKUP(C601,kolo4!$C$6:$H$171,6,0),0)</f>
        <v>0</v>
      </c>
      <c r="M601" s="27">
        <f>IFERROR(VLOOKUP(C601,kolo5!$C$6:$H$150,6,0),0)</f>
        <v>0</v>
      </c>
      <c r="N601" s="27">
        <f>IFERROR(VLOOKUP(C601,kolo6!$C$6:$H$153,6,0),0)</f>
        <v>0</v>
      </c>
      <c r="O601" s="27">
        <f>IFERROR(VLOOKUP(C601,kolo7!$C$6:$H$64,6,0),0)</f>
        <v>0</v>
      </c>
      <c r="P601" s="28">
        <f>IFERROR(VLOOKUP(C601,kolo8!$C$6:$H$134,6,0),0)</f>
        <v>0</v>
      </c>
      <c r="Q601" s="29">
        <f t="array" ref="Q601">SUM(LARGE(I601:P601,{1,2,3,4,5}))</f>
        <v>0</v>
      </c>
      <c r="R601" s="30">
        <f>IFERROR(VLOOKUP(C601,kolo9!$C$6:$H$200,6,0),0)</f>
        <v>0</v>
      </c>
      <c r="S601" s="27">
        <f>IFERROR(VLOOKUP(C601,kolo10!$C$6:$H$103,6,0),0)</f>
        <v>0</v>
      </c>
      <c r="T601" s="27">
        <f>IFERROR(VLOOKUP(C601,kolo11!$C$6:$H$154,6,0),0)</f>
        <v>0</v>
      </c>
      <c r="U601" s="31">
        <f>IFERROR(VLOOKUP(C601,kolo12!$C$6:$H$153,6,0),0)</f>
        <v>0</v>
      </c>
      <c r="V601" s="31">
        <f>IFERROR(VLOOKUP(C601,kolo13!$C$6:$H$151,6,0),0)</f>
        <v>0</v>
      </c>
      <c r="W601" s="31">
        <f>IFERROR(VLOOKUP(C601,kolo14!$C$6:$H$137,6,0),0)</f>
        <v>0</v>
      </c>
      <c r="X601" s="31">
        <f>IFERROR(VLOOKUP(C601,kolo15!$C$6:$H$149,6,0),0)</f>
        <v>0</v>
      </c>
      <c r="Y601" s="32">
        <f>IFERROR(VLOOKUP(C601,kolo16!$C$6:$H$155,6,0),0)</f>
        <v>0</v>
      </c>
      <c r="Z601" s="33">
        <f t="array" ref="Z601">SUM(LARGE(R601:Y601,{1,2,3,4,5}))</f>
        <v>0</v>
      </c>
      <c r="AA601" s="30">
        <f>IFERROR(VLOOKUP(C601,kolo17!$C$6:$H$151,6,0),0)</f>
        <v>0</v>
      </c>
      <c r="AB601" s="27">
        <f>IFERROR(VLOOKUP(C601,kolo18!$C$6:$H$157,6,0),0)</f>
        <v>0</v>
      </c>
      <c r="AC601" s="27">
        <f>IFERROR(VLOOKUP(C601,kolo19!$C$6:$H$150,6,0),0)</f>
        <v>0</v>
      </c>
      <c r="AD601" s="31">
        <f>IFERROR(VLOOKUP(C601,kolo20!$C$6:$H$145,6,0),0)</f>
        <v>0</v>
      </c>
      <c r="AE601" s="31">
        <f>IFERROR(VLOOKUP(C601,kolo21!$C$6:$H$152,6,0),0)</f>
        <v>0</v>
      </c>
      <c r="AF601" s="31">
        <f>IFERROR(VLOOKUP(C601,kolo22!$C$6:$H$151,6,0),0)</f>
        <v>0</v>
      </c>
      <c r="AG601" s="31">
        <f>IFERROR(VLOOKUP(C601,kolo23!$C$6:$H$118,6,0),0)</f>
        <v>0</v>
      </c>
      <c r="AH601" s="32">
        <f>IFERROR(VLOOKUP(C601,kolo24!$C$6:$H$143,6,0),0)</f>
        <v>0</v>
      </c>
      <c r="AI601" s="33">
        <f t="array" ref="AI601">SUM(LARGE(AA601:AH601,{1,2,3,4,5}))</f>
        <v>0</v>
      </c>
      <c r="AJ601" s="30">
        <f>IFERROR(VLOOKUP(C601,kolo25!$C$6:$H$200,6,0),0)</f>
        <v>0</v>
      </c>
      <c r="AK601" s="27">
        <f>IFERROR(VLOOKUP(C601,kolo26!$C$6:$H$200,6,0),0)</f>
        <v>0</v>
      </c>
      <c r="AL601" s="27">
        <f>IFERROR(VLOOKUP(C601,kolo27!$C$6:$H$200,6,0),0)</f>
        <v>0</v>
      </c>
      <c r="AM601" s="31">
        <f>IFERROR(VLOOKUP(C601,kolo28!$C$6:$H$200,6,0),0)</f>
        <v>0</v>
      </c>
      <c r="AN601" s="31">
        <f>IFERROR(VLOOKUP(C601,kolo29!$C$6:$H$159,6,0),0)</f>
        <v>0</v>
      </c>
      <c r="AO601" s="31">
        <f>IFERROR(VLOOKUP(C601,kolo30!$C$6:$H$75,6,0),0)</f>
        <v>0</v>
      </c>
      <c r="AP601" s="31">
        <f>IFERROR(VLOOKUP(C601,kolo31!$C$6:$H$118,6,0),0)</f>
        <v>0</v>
      </c>
      <c r="AQ601" s="34">
        <f>IFERROR(VLOOKUP(C601,kolo32!$C$6:$H$200,6,0),0)</f>
        <v>0</v>
      </c>
      <c r="AR601" s="35">
        <f t="array" ref="AR601">SUM(LARGE(AJ601:AQ601,{1,2,3,4,5}))</f>
        <v>0</v>
      </c>
      <c r="AS601" s="36">
        <f t="shared" si="24"/>
        <v>0</v>
      </c>
    </row>
    <row r="602" spans="1:45" ht="20.399999999999999" hidden="1">
      <c r="A602" s="18">
        <f t="shared" si="21"/>
        <v>1</v>
      </c>
      <c r="B602" s="19" t="s">
        <v>47</v>
      </c>
      <c r="C602" s="20">
        <f>Popis!A607</f>
        <v>0</v>
      </c>
      <c r="D602" s="21">
        <f>Popis!B607</f>
        <v>0</v>
      </c>
      <c r="E602" s="22" t="str">
        <f t="shared" si="22"/>
        <v>u</v>
      </c>
      <c r="F602" s="23" t="str">
        <f>Popis!E607</f>
        <v>un</v>
      </c>
      <c r="G602" s="24" t="s">
        <v>48</v>
      </c>
      <c r="H602" s="25">
        <f t="shared" si="23"/>
        <v>1</v>
      </c>
      <c r="I602" s="26">
        <f>IFERROR(VLOOKUP(C602,kolo1!$C$8:$H$133,6,0),0)</f>
        <v>0</v>
      </c>
      <c r="J602" s="27">
        <f>IFERROR(VLOOKUP(C602,kolo2!$C$8:$H$199,6,0),0)</f>
        <v>0</v>
      </c>
      <c r="K602" s="27">
        <f>IFERROR(VLOOKUP(C602,kolo3!$C$7:$H$169,6,0),0)</f>
        <v>0</v>
      </c>
      <c r="L602" s="27">
        <f>IFERROR(VLOOKUP(C602,kolo4!$C$6:$H$171,6,0),0)</f>
        <v>0</v>
      </c>
      <c r="M602" s="27">
        <f>IFERROR(VLOOKUP(C602,kolo5!$C$6:$H$150,6,0),0)</f>
        <v>0</v>
      </c>
      <c r="N602" s="27">
        <f>IFERROR(VLOOKUP(C602,kolo6!$C$6:$H$153,6,0),0)</f>
        <v>0</v>
      </c>
      <c r="O602" s="27">
        <f>IFERROR(VLOOKUP(C602,kolo7!$C$6:$H$64,6,0),0)</f>
        <v>0</v>
      </c>
      <c r="P602" s="28">
        <f>IFERROR(VLOOKUP(C602,kolo8!$C$6:$H$134,6,0),0)</f>
        <v>0</v>
      </c>
      <c r="Q602" s="29">
        <f t="array" ref="Q602">SUM(LARGE(I602:P602,{1,2,3,4,5}))</f>
        <v>0</v>
      </c>
      <c r="R602" s="30">
        <f>IFERROR(VLOOKUP(C602,kolo9!$C$6:$H$200,6,0),0)</f>
        <v>0</v>
      </c>
      <c r="S602" s="27">
        <f>IFERROR(VLOOKUP(C602,kolo10!$C$6:$H$103,6,0),0)</f>
        <v>0</v>
      </c>
      <c r="T602" s="27">
        <f>IFERROR(VLOOKUP(C602,kolo11!$C$6:$H$154,6,0),0)</f>
        <v>0</v>
      </c>
      <c r="U602" s="31">
        <f>IFERROR(VLOOKUP(C602,kolo12!$C$6:$H$153,6,0),0)</f>
        <v>0</v>
      </c>
      <c r="V602" s="31">
        <f>IFERROR(VLOOKUP(C602,kolo13!$C$6:$H$151,6,0),0)</f>
        <v>0</v>
      </c>
      <c r="W602" s="31">
        <f>IFERROR(VLOOKUP(C602,kolo14!$C$6:$H$137,6,0),0)</f>
        <v>0</v>
      </c>
      <c r="X602" s="31">
        <f>IFERROR(VLOOKUP(C602,kolo15!$C$6:$H$149,6,0),0)</f>
        <v>0</v>
      </c>
      <c r="Y602" s="32">
        <f>IFERROR(VLOOKUP(C602,kolo16!$C$6:$H$155,6,0),0)</f>
        <v>0</v>
      </c>
      <c r="Z602" s="33">
        <f t="array" ref="Z602">SUM(LARGE(R602:Y602,{1,2,3,4,5}))</f>
        <v>0</v>
      </c>
      <c r="AA602" s="30">
        <f>IFERROR(VLOOKUP(C602,kolo17!$C$6:$H$151,6,0),0)</f>
        <v>0</v>
      </c>
      <c r="AB602" s="27">
        <f>IFERROR(VLOOKUP(C602,kolo18!$C$6:$H$157,6,0),0)</f>
        <v>0</v>
      </c>
      <c r="AC602" s="27">
        <f>IFERROR(VLOOKUP(C602,kolo19!$C$6:$H$150,6,0),0)</f>
        <v>0</v>
      </c>
      <c r="AD602" s="31">
        <f>IFERROR(VLOOKUP(C602,kolo20!$C$6:$H$145,6,0),0)</f>
        <v>0</v>
      </c>
      <c r="AE602" s="31">
        <f>IFERROR(VLOOKUP(C602,kolo21!$C$6:$H$152,6,0),0)</f>
        <v>0</v>
      </c>
      <c r="AF602" s="31">
        <f>IFERROR(VLOOKUP(C602,kolo22!$C$6:$H$151,6,0),0)</f>
        <v>0</v>
      </c>
      <c r="AG602" s="31">
        <f>IFERROR(VLOOKUP(C602,kolo23!$C$6:$H$118,6,0),0)</f>
        <v>0</v>
      </c>
      <c r="AH602" s="32">
        <f>IFERROR(VLOOKUP(C602,kolo24!$C$6:$H$143,6,0),0)</f>
        <v>0</v>
      </c>
      <c r="AI602" s="33">
        <f t="array" ref="AI602">SUM(LARGE(AA602:AH602,{1,2,3,4,5}))</f>
        <v>0</v>
      </c>
      <c r="AJ602" s="30">
        <f>IFERROR(VLOOKUP(C602,kolo25!$C$6:$H$200,6,0),0)</f>
        <v>0</v>
      </c>
      <c r="AK602" s="27">
        <f>IFERROR(VLOOKUP(C602,kolo26!$C$6:$H$200,6,0),0)</f>
        <v>0</v>
      </c>
      <c r="AL602" s="27">
        <f>IFERROR(VLOOKUP(C602,kolo27!$C$6:$H$200,6,0),0)</f>
        <v>0</v>
      </c>
      <c r="AM602" s="31">
        <f>IFERROR(VLOOKUP(C602,kolo28!$C$6:$H$200,6,0),0)</f>
        <v>0</v>
      </c>
      <c r="AN602" s="31">
        <f>IFERROR(VLOOKUP(C602,kolo29!$C$6:$H$159,6,0),0)</f>
        <v>0</v>
      </c>
      <c r="AO602" s="31">
        <f>IFERROR(VLOOKUP(C602,kolo30!$C$6:$H$75,6,0),0)</f>
        <v>0</v>
      </c>
      <c r="AP602" s="31">
        <f>IFERROR(VLOOKUP(C602,kolo31!$C$6:$H$118,6,0),0)</f>
        <v>0</v>
      </c>
      <c r="AQ602" s="34">
        <f>IFERROR(VLOOKUP(C602,kolo32!$C$6:$H$200,6,0),0)</f>
        <v>0</v>
      </c>
      <c r="AR602" s="35">
        <f t="array" ref="AR602">SUM(LARGE(AJ602:AQ602,{1,2,3,4,5}))</f>
        <v>0</v>
      </c>
      <c r="AS602" s="36">
        <f t="shared" si="24"/>
        <v>0</v>
      </c>
    </row>
    <row r="603" spans="1:45" ht="20.399999999999999" hidden="1">
      <c r="A603" s="18">
        <f t="shared" si="21"/>
        <v>1</v>
      </c>
      <c r="B603" s="19" t="s">
        <v>47</v>
      </c>
      <c r="C603" s="20">
        <f>Popis!A608</f>
        <v>0</v>
      </c>
      <c r="D603" s="21">
        <f>Popis!B608</f>
        <v>0</v>
      </c>
      <c r="E603" s="22" t="str">
        <f t="shared" si="22"/>
        <v>u</v>
      </c>
      <c r="F603" s="23" t="str">
        <f>Popis!E608</f>
        <v>un</v>
      </c>
      <c r="G603" s="24" t="s">
        <v>48</v>
      </c>
      <c r="H603" s="25">
        <f t="shared" si="23"/>
        <v>1</v>
      </c>
      <c r="I603" s="26">
        <f>IFERROR(VLOOKUP(C603,kolo1!$C$8:$H$133,6,0),0)</f>
        <v>0</v>
      </c>
      <c r="J603" s="27">
        <f>IFERROR(VLOOKUP(C603,kolo2!$C$8:$H$199,6,0),0)</f>
        <v>0</v>
      </c>
      <c r="K603" s="27">
        <f>IFERROR(VLOOKUP(C603,kolo3!$C$7:$H$169,6,0),0)</f>
        <v>0</v>
      </c>
      <c r="L603" s="27">
        <f>IFERROR(VLOOKUP(C603,kolo4!$C$6:$H$171,6,0),0)</f>
        <v>0</v>
      </c>
      <c r="M603" s="27">
        <f>IFERROR(VLOOKUP(C603,kolo5!$C$6:$H$150,6,0),0)</f>
        <v>0</v>
      </c>
      <c r="N603" s="27">
        <f>IFERROR(VLOOKUP(C603,kolo6!$C$6:$H$153,6,0),0)</f>
        <v>0</v>
      </c>
      <c r="O603" s="27">
        <f>IFERROR(VLOOKUP(C603,kolo7!$C$6:$H$64,6,0),0)</f>
        <v>0</v>
      </c>
      <c r="P603" s="28">
        <f>IFERROR(VLOOKUP(C603,kolo8!$C$6:$H$134,6,0),0)</f>
        <v>0</v>
      </c>
      <c r="Q603" s="29">
        <f t="array" ref="Q603">SUM(LARGE(I603:P603,{1,2,3,4,5}))</f>
        <v>0</v>
      </c>
      <c r="R603" s="30">
        <f>IFERROR(VLOOKUP(C603,kolo9!$C$6:$H$200,6,0),0)</f>
        <v>0</v>
      </c>
      <c r="S603" s="27">
        <f>IFERROR(VLOOKUP(C603,kolo10!$C$6:$H$103,6,0),0)</f>
        <v>0</v>
      </c>
      <c r="T603" s="27">
        <f>IFERROR(VLOOKUP(C603,kolo11!$C$6:$H$154,6,0),0)</f>
        <v>0</v>
      </c>
      <c r="U603" s="31">
        <f>IFERROR(VLOOKUP(C603,kolo12!$C$6:$H$153,6,0),0)</f>
        <v>0</v>
      </c>
      <c r="V603" s="31">
        <f>IFERROR(VLOOKUP(C603,kolo13!$C$6:$H$151,6,0),0)</f>
        <v>0</v>
      </c>
      <c r="W603" s="31">
        <f>IFERROR(VLOOKUP(C603,kolo14!$C$6:$H$137,6,0),0)</f>
        <v>0</v>
      </c>
      <c r="X603" s="31">
        <f>IFERROR(VLOOKUP(C603,kolo15!$C$6:$H$149,6,0),0)</f>
        <v>0</v>
      </c>
      <c r="Y603" s="32">
        <f>IFERROR(VLOOKUP(C603,kolo16!$C$6:$H$155,6,0),0)</f>
        <v>0</v>
      </c>
      <c r="Z603" s="33">
        <f t="array" ref="Z603">SUM(LARGE(R603:Y603,{1,2,3,4,5}))</f>
        <v>0</v>
      </c>
      <c r="AA603" s="30">
        <f>IFERROR(VLOOKUP(C603,kolo17!$C$6:$H$151,6,0),0)</f>
        <v>0</v>
      </c>
      <c r="AB603" s="27">
        <f>IFERROR(VLOOKUP(C603,kolo18!$C$6:$H$157,6,0),0)</f>
        <v>0</v>
      </c>
      <c r="AC603" s="27">
        <f>IFERROR(VLOOKUP(C603,kolo19!$C$6:$H$150,6,0),0)</f>
        <v>0</v>
      </c>
      <c r="AD603" s="31">
        <f>IFERROR(VLOOKUP(C603,kolo20!$C$6:$H$145,6,0),0)</f>
        <v>0</v>
      </c>
      <c r="AE603" s="31">
        <f>IFERROR(VLOOKUP(C603,kolo21!$C$6:$H$152,6,0),0)</f>
        <v>0</v>
      </c>
      <c r="AF603" s="31">
        <f>IFERROR(VLOOKUP(C603,kolo22!$C$6:$H$151,6,0),0)</f>
        <v>0</v>
      </c>
      <c r="AG603" s="31">
        <f>IFERROR(VLOOKUP(C603,kolo23!$C$6:$H$118,6,0),0)</f>
        <v>0</v>
      </c>
      <c r="AH603" s="32">
        <f>IFERROR(VLOOKUP(C603,kolo24!$C$6:$H$143,6,0),0)</f>
        <v>0</v>
      </c>
      <c r="AI603" s="33">
        <f t="array" ref="AI603">SUM(LARGE(AA603:AH603,{1,2,3,4,5}))</f>
        <v>0</v>
      </c>
      <c r="AJ603" s="30">
        <f>IFERROR(VLOOKUP(C603,kolo25!$C$6:$H$200,6,0),0)</f>
        <v>0</v>
      </c>
      <c r="AK603" s="27">
        <f>IFERROR(VLOOKUP(C603,kolo26!$C$6:$H$200,6,0),0)</f>
        <v>0</v>
      </c>
      <c r="AL603" s="27">
        <f>IFERROR(VLOOKUP(C603,kolo27!$C$6:$H$200,6,0),0)</f>
        <v>0</v>
      </c>
      <c r="AM603" s="31">
        <f>IFERROR(VLOOKUP(C603,kolo28!$C$6:$H$200,6,0),0)</f>
        <v>0</v>
      </c>
      <c r="AN603" s="31">
        <f>IFERROR(VLOOKUP(C603,kolo29!$C$6:$H$159,6,0),0)</f>
        <v>0</v>
      </c>
      <c r="AO603" s="31">
        <f>IFERROR(VLOOKUP(C603,kolo30!$C$6:$H$75,6,0),0)</f>
        <v>0</v>
      </c>
      <c r="AP603" s="31">
        <f>IFERROR(VLOOKUP(C603,kolo31!$C$6:$H$118,6,0),0)</f>
        <v>0</v>
      </c>
      <c r="AQ603" s="34">
        <f>IFERROR(VLOOKUP(C603,kolo32!$C$6:$H$200,6,0),0)</f>
        <v>0</v>
      </c>
      <c r="AR603" s="35">
        <f t="array" ref="AR603">SUM(LARGE(AJ603:AQ603,{1,2,3,4,5}))</f>
        <v>0</v>
      </c>
      <c r="AS603" s="36">
        <f t="shared" si="24"/>
        <v>0</v>
      </c>
    </row>
    <row r="604" spans="1:45" ht="20.399999999999999" hidden="1">
      <c r="A604" s="18">
        <f t="shared" si="21"/>
        <v>1</v>
      </c>
      <c r="B604" s="19" t="s">
        <v>47</v>
      </c>
      <c r="C604" s="20">
        <f>Popis!A609</f>
        <v>0</v>
      </c>
      <c r="D604" s="21">
        <f>Popis!B609</f>
        <v>0</v>
      </c>
      <c r="E604" s="22" t="str">
        <f t="shared" si="22"/>
        <v>u</v>
      </c>
      <c r="F604" s="23" t="str">
        <f>Popis!E609</f>
        <v>un</v>
      </c>
      <c r="G604" s="24" t="s">
        <v>48</v>
      </c>
      <c r="H604" s="25">
        <f t="shared" si="23"/>
        <v>1</v>
      </c>
      <c r="I604" s="26">
        <f>IFERROR(VLOOKUP(C604,kolo1!$C$8:$H$133,6,0),0)</f>
        <v>0</v>
      </c>
      <c r="J604" s="27">
        <f>IFERROR(VLOOKUP(C604,kolo2!$C$8:$H$199,6,0),0)</f>
        <v>0</v>
      </c>
      <c r="K604" s="27">
        <f>IFERROR(VLOOKUP(C604,kolo3!$C$7:$H$169,6,0),0)</f>
        <v>0</v>
      </c>
      <c r="L604" s="27">
        <f>IFERROR(VLOOKUP(C604,kolo4!$C$6:$H$171,6,0),0)</f>
        <v>0</v>
      </c>
      <c r="M604" s="27">
        <f>IFERROR(VLOOKUP(C604,kolo5!$C$6:$H$150,6,0),0)</f>
        <v>0</v>
      </c>
      <c r="N604" s="27">
        <f>IFERROR(VLOOKUP(C604,kolo6!$C$6:$H$153,6,0),0)</f>
        <v>0</v>
      </c>
      <c r="O604" s="27">
        <f>IFERROR(VLOOKUP(C604,kolo7!$C$6:$H$64,6,0),0)</f>
        <v>0</v>
      </c>
      <c r="P604" s="28">
        <f>IFERROR(VLOOKUP(C604,kolo8!$C$6:$H$134,6,0),0)</f>
        <v>0</v>
      </c>
      <c r="Q604" s="29">
        <f t="array" ref="Q604">SUM(LARGE(I604:P604,{1,2,3,4,5}))</f>
        <v>0</v>
      </c>
      <c r="R604" s="30">
        <f>IFERROR(VLOOKUP(C604,kolo9!$C$6:$H$200,6,0),0)</f>
        <v>0</v>
      </c>
      <c r="S604" s="27">
        <f>IFERROR(VLOOKUP(C604,kolo10!$C$6:$H$103,6,0),0)</f>
        <v>0</v>
      </c>
      <c r="T604" s="27">
        <f>IFERROR(VLOOKUP(C604,kolo11!$C$6:$H$154,6,0),0)</f>
        <v>0</v>
      </c>
      <c r="U604" s="31">
        <f>IFERROR(VLOOKUP(C604,kolo12!$C$6:$H$153,6,0),0)</f>
        <v>0</v>
      </c>
      <c r="V604" s="31">
        <f>IFERROR(VLOOKUP(C604,kolo13!$C$6:$H$151,6,0),0)</f>
        <v>0</v>
      </c>
      <c r="W604" s="31">
        <f>IFERROR(VLOOKUP(C604,kolo14!$C$6:$H$137,6,0),0)</f>
        <v>0</v>
      </c>
      <c r="X604" s="31">
        <f>IFERROR(VLOOKUP(C604,kolo15!$C$6:$H$149,6,0),0)</f>
        <v>0</v>
      </c>
      <c r="Y604" s="32">
        <f>IFERROR(VLOOKUP(C604,kolo16!$C$6:$H$155,6,0),0)</f>
        <v>0</v>
      </c>
      <c r="Z604" s="33">
        <f t="array" ref="Z604">SUM(LARGE(R604:Y604,{1,2,3,4,5}))</f>
        <v>0</v>
      </c>
      <c r="AA604" s="30">
        <f>IFERROR(VLOOKUP(C604,kolo17!$C$6:$H$151,6,0),0)</f>
        <v>0</v>
      </c>
      <c r="AB604" s="27">
        <f>IFERROR(VLOOKUP(C604,kolo18!$C$6:$H$157,6,0),0)</f>
        <v>0</v>
      </c>
      <c r="AC604" s="27">
        <f>IFERROR(VLOOKUP(C604,kolo19!$C$6:$H$150,6,0),0)</f>
        <v>0</v>
      </c>
      <c r="AD604" s="31">
        <f>IFERROR(VLOOKUP(C604,kolo20!$C$6:$H$145,6,0),0)</f>
        <v>0</v>
      </c>
      <c r="AE604" s="31">
        <f>IFERROR(VLOOKUP(C604,kolo21!$C$6:$H$152,6,0),0)</f>
        <v>0</v>
      </c>
      <c r="AF604" s="31">
        <f>IFERROR(VLOOKUP(C604,kolo22!$C$6:$H$151,6,0),0)</f>
        <v>0</v>
      </c>
      <c r="AG604" s="31">
        <f>IFERROR(VLOOKUP(C604,kolo23!$C$6:$H$118,6,0),0)</f>
        <v>0</v>
      </c>
      <c r="AH604" s="32">
        <f>IFERROR(VLOOKUP(C604,kolo24!$C$6:$H$143,6,0),0)</f>
        <v>0</v>
      </c>
      <c r="AI604" s="33">
        <f t="array" ref="AI604">SUM(LARGE(AA604:AH604,{1,2,3,4,5}))</f>
        <v>0</v>
      </c>
      <c r="AJ604" s="30">
        <f>IFERROR(VLOOKUP(C604,kolo25!$C$6:$H$200,6,0),0)</f>
        <v>0</v>
      </c>
      <c r="AK604" s="27">
        <f>IFERROR(VLOOKUP(C604,kolo26!$C$6:$H$200,6,0),0)</f>
        <v>0</v>
      </c>
      <c r="AL604" s="27">
        <f>IFERROR(VLOOKUP(C604,kolo27!$C$6:$H$200,6,0),0)</f>
        <v>0</v>
      </c>
      <c r="AM604" s="31">
        <f>IFERROR(VLOOKUP(C604,kolo28!$C$6:$H$200,6,0),0)</f>
        <v>0</v>
      </c>
      <c r="AN604" s="31">
        <f>IFERROR(VLOOKUP(C604,kolo29!$C$6:$H$159,6,0),0)</f>
        <v>0</v>
      </c>
      <c r="AO604" s="31">
        <f>IFERROR(VLOOKUP(C604,kolo30!$C$6:$H$75,6,0),0)</f>
        <v>0</v>
      </c>
      <c r="AP604" s="31">
        <f>IFERROR(VLOOKUP(C604,kolo31!$C$6:$H$118,6,0),0)</f>
        <v>0</v>
      </c>
      <c r="AQ604" s="34">
        <f>IFERROR(VLOOKUP(C604,kolo32!$C$6:$H$200,6,0),0)</f>
        <v>0</v>
      </c>
      <c r="AR604" s="35">
        <f t="array" ref="AR604">SUM(LARGE(AJ604:AQ604,{1,2,3,4,5}))</f>
        <v>0</v>
      </c>
      <c r="AS604" s="36">
        <f t="shared" si="24"/>
        <v>0</v>
      </c>
    </row>
    <row r="605" spans="1:45" ht="20.399999999999999" hidden="1">
      <c r="A605" s="18">
        <f t="shared" si="21"/>
        <v>1</v>
      </c>
      <c r="B605" s="19" t="s">
        <v>47</v>
      </c>
      <c r="C605" s="20">
        <f>Popis!A610</f>
        <v>0</v>
      </c>
      <c r="D605" s="21">
        <f>Popis!B610</f>
        <v>0</v>
      </c>
      <c r="E605" s="22" t="str">
        <f t="shared" si="22"/>
        <v>u</v>
      </c>
      <c r="F605" s="23" t="str">
        <f>Popis!E610</f>
        <v>un</v>
      </c>
      <c r="G605" s="24" t="s">
        <v>48</v>
      </c>
      <c r="H605" s="25">
        <f t="shared" si="23"/>
        <v>1</v>
      </c>
      <c r="I605" s="26">
        <f>IFERROR(VLOOKUP(C605,kolo1!$C$8:$H$133,6,0),0)</f>
        <v>0</v>
      </c>
      <c r="J605" s="27">
        <f>IFERROR(VLOOKUP(C605,kolo2!$C$8:$H$199,6,0),0)</f>
        <v>0</v>
      </c>
      <c r="K605" s="27">
        <f>IFERROR(VLOOKUP(C605,kolo3!$C$7:$H$169,6,0),0)</f>
        <v>0</v>
      </c>
      <c r="L605" s="27">
        <f>IFERROR(VLOOKUP(C605,kolo4!$C$6:$H$171,6,0),0)</f>
        <v>0</v>
      </c>
      <c r="M605" s="27">
        <f>IFERROR(VLOOKUP(C605,kolo5!$C$6:$H$150,6,0),0)</f>
        <v>0</v>
      </c>
      <c r="N605" s="27">
        <f>IFERROR(VLOOKUP(C605,kolo6!$C$6:$H$153,6,0),0)</f>
        <v>0</v>
      </c>
      <c r="O605" s="27">
        <f>IFERROR(VLOOKUP(C605,kolo7!$C$6:$H$64,6,0),0)</f>
        <v>0</v>
      </c>
      <c r="P605" s="28">
        <f>IFERROR(VLOOKUP(C605,kolo8!$C$6:$H$134,6,0),0)</f>
        <v>0</v>
      </c>
      <c r="Q605" s="29">
        <f t="array" ref="Q605">SUM(LARGE(I605:P605,{1,2,3,4,5}))</f>
        <v>0</v>
      </c>
      <c r="R605" s="30">
        <f>IFERROR(VLOOKUP(C605,kolo9!$C$6:$H$200,6,0),0)</f>
        <v>0</v>
      </c>
      <c r="S605" s="27">
        <f>IFERROR(VLOOKUP(C605,kolo10!$C$6:$H$103,6,0),0)</f>
        <v>0</v>
      </c>
      <c r="T605" s="27">
        <f>IFERROR(VLOOKUP(C605,kolo11!$C$6:$H$154,6,0),0)</f>
        <v>0</v>
      </c>
      <c r="U605" s="31">
        <f>IFERROR(VLOOKUP(C605,kolo12!$C$6:$H$153,6,0),0)</f>
        <v>0</v>
      </c>
      <c r="V605" s="31">
        <f>IFERROR(VLOOKUP(C605,kolo13!$C$6:$H$151,6,0),0)</f>
        <v>0</v>
      </c>
      <c r="W605" s="31">
        <f>IFERROR(VLOOKUP(C605,kolo14!$C$6:$H$137,6,0),0)</f>
        <v>0</v>
      </c>
      <c r="X605" s="31">
        <f>IFERROR(VLOOKUP(C605,kolo15!$C$6:$H$149,6,0),0)</f>
        <v>0</v>
      </c>
      <c r="Y605" s="32">
        <f>IFERROR(VLOOKUP(C605,kolo16!$C$6:$H$155,6,0),0)</f>
        <v>0</v>
      </c>
      <c r="Z605" s="33">
        <f t="array" ref="Z605">SUM(LARGE(R605:Y605,{1,2,3,4,5}))</f>
        <v>0</v>
      </c>
      <c r="AA605" s="30">
        <f>IFERROR(VLOOKUP(C605,kolo17!$C$6:$H$151,6,0),0)</f>
        <v>0</v>
      </c>
      <c r="AB605" s="27">
        <f>IFERROR(VLOOKUP(C605,kolo18!$C$6:$H$157,6,0),0)</f>
        <v>0</v>
      </c>
      <c r="AC605" s="27">
        <f>IFERROR(VLOOKUP(C605,kolo19!$C$6:$H$150,6,0),0)</f>
        <v>0</v>
      </c>
      <c r="AD605" s="31">
        <f>IFERROR(VLOOKUP(C605,kolo20!$C$6:$H$145,6,0),0)</f>
        <v>0</v>
      </c>
      <c r="AE605" s="31">
        <f>IFERROR(VLOOKUP(C605,kolo21!$C$6:$H$152,6,0),0)</f>
        <v>0</v>
      </c>
      <c r="AF605" s="31">
        <f>IFERROR(VLOOKUP(C605,kolo22!$C$6:$H$151,6,0),0)</f>
        <v>0</v>
      </c>
      <c r="AG605" s="31">
        <f>IFERROR(VLOOKUP(C605,kolo23!$C$6:$H$118,6,0),0)</f>
        <v>0</v>
      </c>
      <c r="AH605" s="32">
        <f>IFERROR(VLOOKUP(C605,kolo24!$C$6:$H$143,6,0),0)</f>
        <v>0</v>
      </c>
      <c r="AI605" s="33">
        <f t="array" ref="AI605">SUM(LARGE(AA605:AH605,{1,2,3,4,5}))</f>
        <v>0</v>
      </c>
      <c r="AJ605" s="30">
        <f>IFERROR(VLOOKUP(C605,kolo25!$C$6:$H$200,6,0),0)</f>
        <v>0</v>
      </c>
      <c r="AK605" s="27">
        <f>IFERROR(VLOOKUP(C605,kolo26!$C$6:$H$200,6,0),0)</f>
        <v>0</v>
      </c>
      <c r="AL605" s="27">
        <f>IFERROR(VLOOKUP(C605,kolo27!$C$6:$H$200,6,0),0)</f>
        <v>0</v>
      </c>
      <c r="AM605" s="31">
        <f>IFERROR(VLOOKUP(C605,kolo28!$C$6:$H$200,6,0),0)</f>
        <v>0</v>
      </c>
      <c r="AN605" s="31">
        <f>IFERROR(VLOOKUP(C605,kolo29!$C$6:$H$159,6,0),0)</f>
        <v>0</v>
      </c>
      <c r="AO605" s="31">
        <f>IFERROR(VLOOKUP(C605,kolo30!$C$6:$H$75,6,0),0)</f>
        <v>0</v>
      </c>
      <c r="AP605" s="31">
        <f>IFERROR(VLOOKUP(C605,kolo31!$C$6:$H$118,6,0),0)</f>
        <v>0</v>
      </c>
      <c r="AQ605" s="34">
        <f>IFERROR(VLOOKUP(C605,kolo32!$C$6:$H$200,6,0),0)</f>
        <v>0</v>
      </c>
      <c r="AR605" s="35">
        <f t="array" ref="AR605">SUM(LARGE(AJ605:AQ605,{1,2,3,4,5}))</f>
        <v>0</v>
      </c>
      <c r="AS605" s="36">
        <f t="shared" si="24"/>
        <v>0</v>
      </c>
    </row>
    <row r="606" spans="1:45" ht="20.399999999999999" hidden="1">
      <c r="A606" s="18">
        <f t="shared" si="21"/>
        <v>1</v>
      </c>
      <c r="B606" s="19" t="s">
        <v>47</v>
      </c>
      <c r="C606" s="20">
        <f>Popis!A611</f>
        <v>0</v>
      </c>
      <c r="D606" s="21">
        <f>Popis!B611</f>
        <v>0</v>
      </c>
      <c r="E606" s="22" t="str">
        <f t="shared" si="22"/>
        <v>u</v>
      </c>
      <c r="F606" s="23" t="str">
        <f>Popis!E611</f>
        <v>un</v>
      </c>
      <c r="G606" s="24" t="s">
        <v>48</v>
      </c>
      <c r="H606" s="25">
        <f t="shared" si="23"/>
        <v>1</v>
      </c>
      <c r="I606" s="26">
        <f>IFERROR(VLOOKUP(C606,kolo1!$C$8:$H$133,6,0),0)</f>
        <v>0</v>
      </c>
      <c r="J606" s="27">
        <f>IFERROR(VLOOKUP(C606,kolo2!$C$8:$H$199,6,0),0)</f>
        <v>0</v>
      </c>
      <c r="K606" s="27">
        <f>IFERROR(VLOOKUP(C606,kolo3!$C$7:$H$169,6,0),0)</f>
        <v>0</v>
      </c>
      <c r="L606" s="27">
        <f>IFERROR(VLOOKUP(C606,kolo4!$C$6:$H$171,6,0),0)</f>
        <v>0</v>
      </c>
      <c r="M606" s="27">
        <f>IFERROR(VLOOKUP(C606,kolo5!$C$6:$H$150,6,0),0)</f>
        <v>0</v>
      </c>
      <c r="N606" s="27">
        <f>IFERROR(VLOOKUP(C606,kolo6!$C$6:$H$153,6,0),0)</f>
        <v>0</v>
      </c>
      <c r="O606" s="27">
        <f>IFERROR(VLOOKUP(C606,kolo7!$C$6:$H$64,6,0),0)</f>
        <v>0</v>
      </c>
      <c r="P606" s="28">
        <f>IFERROR(VLOOKUP(C606,kolo8!$C$6:$H$134,6,0),0)</f>
        <v>0</v>
      </c>
      <c r="Q606" s="29">
        <f t="array" ref="Q606">SUM(LARGE(I606:P606,{1,2,3,4,5}))</f>
        <v>0</v>
      </c>
      <c r="R606" s="30">
        <f>IFERROR(VLOOKUP(C606,kolo9!$C$6:$H$200,6,0),0)</f>
        <v>0</v>
      </c>
      <c r="S606" s="27">
        <f>IFERROR(VLOOKUP(C606,kolo10!$C$6:$H$103,6,0),0)</f>
        <v>0</v>
      </c>
      <c r="T606" s="27">
        <f>IFERROR(VLOOKUP(C606,kolo11!$C$6:$H$154,6,0),0)</f>
        <v>0</v>
      </c>
      <c r="U606" s="31">
        <f>IFERROR(VLOOKUP(C606,kolo12!$C$6:$H$153,6,0),0)</f>
        <v>0</v>
      </c>
      <c r="V606" s="31">
        <f>IFERROR(VLOOKUP(C606,kolo13!$C$6:$H$151,6,0),0)</f>
        <v>0</v>
      </c>
      <c r="W606" s="31">
        <f>IFERROR(VLOOKUP(C606,kolo14!$C$6:$H$137,6,0),0)</f>
        <v>0</v>
      </c>
      <c r="X606" s="31">
        <f>IFERROR(VLOOKUP(C606,kolo15!$C$6:$H$149,6,0),0)</f>
        <v>0</v>
      </c>
      <c r="Y606" s="32">
        <f>IFERROR(VLOOKUP(C606,kolo16!$C$6:$H$155,6,0),0)</f>
        <v>0</v>
      </c>
      <c r="Z606" s="33">
        <f t="array" ref="Z606">SUM(LARGE(R606:Y606,{1,2,3,4,5}))</f>
        <v>0</v>
      </c>
      <c r="AA606" s="30">
        <f>IFERROR(VLOOKUP(C606,kolo17!$C$6:$H$151,6,0),0)</f>
        <v>0</v>
      </c>
      <c r="AB606" s="27">
        <f>IFERROR(VLOOKUP(C606,kolo18!$C$6:$H$157,6,0),0)</f>
        <v>0</v>
      </c>
      <c r="AC606" s="27">
        <f>IFERROR(VLOOKUP(C606,kolo19!$C$6:$H$150,6,0),0)</f>
        <v>0</v>
      </c>
      <c r="AD606" s="31">
        <f>IFERROR(VLOOKUP(C606,kolo20!$C$6:$H$145,6,0),0)</f>
        <v>0</v>
      </c>
      <c r="AE606" s="31">
        <f>IFERROR(VLOOKUP(C606,kolo21!$C$6:$H$152,6,0),0)</f>
        <v>0</v>
      </c>
      <c r="AF606" s="31">
        <f>IFERROR(VLOOKUP(C606,kolo22!$C$6:$H$151,6,0),0)</f>
        <v>0</v>
      </c>
      <c r="AG606" s="31">
        <f>IFERROR(VLOOKUP(C606,kolo23!$C$6:$H$118,6,0),0)</f>
        <v>0</v>
      </c>
      <c r="AH606" s="32">
        <f>IFERROR(VLOOKUP(C606,kolo24!$C$6:$H$143,6,0),0)</f>
        <v>0</v>
      </c>
      <c r="AI606" s="33">
        <f t="array" ref="AI606">SUM(LARGE(AA606:AH606,{1,2,3,4,5}))</f>
        <v>0</v>
      </c>
      <c r="AJ606" s="30">
        <f>IFERROR(VLOOKUP(C606,kolo25!$C$6:$H$200,6,0),0)</f>
        <v>0</v>
      </c>
      <c r="AK606" s="27">
        <f>IFERROR(VLOOKUP(C606,kolo26!$C$6:$H$200,6,0),0)</f>
        <v>0</v>
      </c>
      <c r="AL606" s="27">
        <f>IFERROR(VLOOKUP(C606,kolo27!$C$6:$H$200,6,0),0)</f>
        <v>0</v>
      </c>
      <c r="AM606" s="31">
        <f>IFERROR(VLOOKUP(C606,kolo28!$C$6:$H$200,6,0),0)</f>
        <v>0</v>
      </c>
      <c r="AN606" s="31">
        <f>IFERROR(VLOOKUP(C606,kolo29!$C$6:$H$159,6,0),0)</f>
        <v>0</v>
      </c>
      <c r="AO606" s="31">
        <f>IFERROR(VLOOKUP(C606,kolo30!$C$6:$H$75,6,0),0)</f>
        <v>0</v>
      </c>
      <c r="AP606" s="31">
        <f>IFERROR(VLOOKUP(C606,kolo31!$C$6:$H$118,6,0),0)</f>
        <v>0</v>
      </c>
      <c r="AQ606" s="34">
        <f>IFERROR(VLOOKUP(C606,kolo32!$C$6:$H$200,6,0),0)</f>
        <v>0</v>
      </c>
      <c r="AR606" s="35">
        <f t="array" ref="AR606">SUM(LARGE(AJ606:AQ606,{1,2,3,4,5}))</f>
        <v>0</v>
      </c>
      <c r="AS606" s="36">
        <f t="shared" si="24"/>
        <v>0</v>
      </c>
    </row>
    <row r="607" spans="1:45" ht="20.399999999999999" hidden="1">
      <c r="A607" s="18">
        <f t="shared" si="21"/>
        <v>1</v>
      </c>
      <c r="B607" s="19" t="s">
        <v>47</v>
      </c>
      <c r="C607" s="20">
        <f>Popis!A612</f>
        <v>0</v>
      </c>
      <c r="D607" s="21">
        <f>Popis!B612</f>
        <v>0</v>
      </c>
      <c r="E607" s="22" t="str">
        <f t="shared" si="22"/>
        <v>u</v>
      </c>
      <c r="F607" s="23" t="str">
        <f>Popis!E612</f>
        <v>un</v>
      </c>
      <c r="G607" s="24" t="s">
        <v>48</v>
      </c>
      <c r="H607" s="25">
        <f t="shared" si="23"/>
        <v>1</v>
      </c>
      <c r="I607" s="26">
        <f>IFERROR(VLOOKUP(C607,kolo1!$C$8:$H$133,6,0),0)</f>
        <v>0</v>
      </c>
      <c r="J607" s="27">
        <f>IFERROR(VLOOKUP(C607,kolo2!$C$8:$H$199,6,0),0)</f>
        <v>0</v>
      </c>
      <c r="K607" s="27">
        <f>IFERROR(VLOOKUP(C607,kolo3!$C$7:$H$169,6,0),0)</f>
        <v>0</v>
      </c>
      <c r="L607" s="27">
        <f>IFERROR(VLOOKUP(C607,kolo4!$C$6:$H$171,6,0),0)</f>
        <v>0</v>
      </c>
      <c r="M607" s="27">
        <f>IFERROR(VLOOKUP(C607,kolo5!$C$6:$H$150,6,0),0)</f>
        <v>0</v>
      </c>
      <c r="N607" s="27">
        <f>IFERROR(VLOOKUP(C607,kolo6!$C$6:$H$153,6,0),0)</f>
        <v>0</v>
      </c>
      <c r="O607" s="27">
        <f>IFERROR(VLOOKUP(C607,kolo7!$C$6:$H$64,6,0),0)</f>
        <v>0</v>
      </c>
      <c r="P607" s="28">
        <f>IFERROR(VLOOKUP(C607,kolo8!$C$6:$H$134,6,0),0)</f>
        <v>0</v>
      </c>
      <c r="Q607" s="29">
        <f t="array" ref="Q607">SUM(LARGE(I607:P607,{1,2,3,4,5}))</f>
        <v>0</v>
      </c>
      <c r="R607" s="30">
        <f>IFERROR(VLOOKUP(C607,kolo9!$C$6:$H$200,6,0),0)</f>
        <v>0</v>
      </c>
      <c r="S607" s="27">
        <f>IFERROR(VLOOKUP(C607,kolo10!$C$6:$H$103,6,0),0)</f>
        <v>0</v>
      </c>
      <c r="T607" s="27">
        <f>IFERROR(VLOOKUP(C607,kolo11!$C$6:$H$154,6,0),0)</f>
        <v>0</v>
      </c>
      <c r="U607" s="31">
        <f>IFERROR(VLOOKUP(C607,kolo12!$C$6:$H$153,6,0),0)</f>
        <v>0</v>
      </c>
      <c r="V607" s="31">
        <f>IFERROR(VLOOKUP(C607,kolo13!$C$6:$H$151,6,0),0)</f>
        <v>0</v>
      </c>
      <c r="W607" s="31">
        <f>IFERROR(VLOOKUP(C607,kolo14!$C$6:$H$137,6,0),0)</f>
        <v>0</v>
      </c>
      <c r="X607" s="31">
        <f>IFERROR(VLOOKUP(C607,kolo15!$C$6:$H$149,6,0),0)</f>
        <v>0</v>
      </c>
      <c r="Y607" s="32">
        <f>IFERROR(VLOOKUP(C607,kolo16!$C$6:$H$155,6,0),0)</f>
        <v>0</v>
      </c>
      <c r="Z607" s="33">
        <f t="array" ref="Z607">SUM(LARGE(R607:Y607,{1,2,3,4,5}))</f>
        <v>0</v>
      </c>
      <c r="AA607" s="30">
        <f>IFERROR(VLOOKUP(C607,kolo17!$C$6:$H$151,6,0),0)</f>
        <v>0</v>
      </c>
      <c r="AB607" s="27">
        <f>IFERROR(VLOOKUP(C607,kolo18!$C$6:$H$157,6,0),0)</f>
        <v>0</v>
      </c>
      <c r="AC607" s="27">
        <f>IFERROR(VLOOKUP(C607,kolo19!$C$6:$H$150,6,0),0)</f>
        <v>0</v>
      </c>
      <c r="AD607" s="31">
        <f>IFERROR(VLOOKUP(C607,kolo20!$C$6:$H$145,6,0),0)</f>
        <v>0</v>
      </c>
      <c r="AE607" s="31">
        <f>IFERROR(VLOOKUP(C607,kolo21!$C$6:$H$152,6,0),0)</f>
        <v>0</v>
      </c>
      <c r="AF607" s="31">
        <f>IFERROR(VLOOKUP(C607,kolo22!$C$6:$H$151,6,0),0)</f>
        <v>0</v>
      </c>
      <c r="AG607" s="31">
        <f>IFERROR(VLOOKUP(C607,kolo23!$C$6:$H$118,6,0),0)</f>
        <v>0</v>
      </c>
      <c r="AH607" s="32">
        <f>IFERROR(VLOOKUP(C607,kolo24!$C$6:$H$143,6,0),0)</f>
        <v>0</v>
      </c>
      <c r="AI607" s="33">
        <f t="array" ref="AI607">SUM(LARGE(AA607:AH607,{1,2,3,4,5}))</f>
        <v>0</v>
      </c>
      <c r="AJ607" s="30">
        <f>IFERROR(VLOOKUP(C607,kolo25!$C$6:$H$200,6,0),0)</f>
        <v>0</v>
      </c>
      <c r="AK607" s="27">
        <f>IFERROR(VLOOKUP(C607,kolo26!$C$6:$H$200,6,0),0)</f>
        <v>0</v>
      </c>
      <c r="AL607" s="27">
        <f>IFERROR(VLOOKUP(C607,kolo27!$C$6:$H$200,6,0),0)</f>
        <v>0</v>
      </c>
      <c r="AM607" s="31">
        <f>IFERROR(VLOOKUP(C607,kolo28!$C$6:$H$200,6,0),0)</f>
        <v>0</v>
      </c>
      <c r="AN607" s="31">
        <f>IFERROR(VLOOKUP(C607,kolo29!$C$6:$H$159,6,0),0)</f>
        <v>0</v>
      </c>
      <c r="AO607" s="31">
        <f>IFERROR(VLOOKUP(C607,kolo30!$C$6:$H$75,6,0),0)</f>
        <v>0</v>
      </c>
      <c r="AP607" s="31">
        <f>IFERROR(VLOOKUP(C607,kolo31!$C$6:$H$118,6,0),0)</f>
        <v>0</v>
      </c>
      <c r="AQ607" s="34">
        <f>IFERROR(VLOOKUP(C607,kolo32!$C$6:$H$200,6,0),0)</f>
        <v>0</v>
      </c>
      <c r="AR607" s="35">
        <f t="array" ref="AR607">SUM(LARGE(AJ607:AQ607,{1,2,3,4,5}))</f>
        <v>0</v>
      </c>
      <c r="AS607" s="36">
        <f t="shared" si="24"/>
        <v>0</v>
      </c>
    </row>
    <row r="608" spans="1:45" ht="20.399999999999999" hidden="1">
      <c r="A608" s="18">
        <f t="shared" si="21"/>
        <v>1</v>
      </c>
      <c r="B608" s="19" t="s">
        <v>47</v>
      </c>
      <c r="C608" s="20">
        <f>Popis!A613</f>
        <v>0</v>
      </c>
      <c r="D608" s="21">
        <f>Popis!B613</f>
        <v>0</v>
      </c>
      <c r="E608" s="22" t="str">
        <f t="shared" si="22"/>
        <v>u</v>
      </c>
      <c r="F608" s="23" t="str">
        <f>Popis!E613</f>
        <v>un</v>
      </c>
      <c r="G608" s="24" t="s">
        <v>48</v>
      </c>
      <c r="H608" s="25">
        <f t="shared" si="23"/>
        <v>1</v>
      </c>
      <c r="I608" s="26">
        <f>IFERROR(VLOOKUP(C608,kolo1!$C$8:$H$133,6,0),0)</f>
        <v>0</v>
      </c>
      <c r="J608" s="27">
        <f>IFERROR(VLOOKUP(C608,kolo2!$C$8:$H$199,6,0),0)</f>
        <v>0</v>
      </c>
      <c r="K608" s="27">
        <f>IFERROR(VLOOKUP(C608,kolo3!$C$7:$H$169,6,0),0)</f>
        <v>0</v>
      </c>
      <c r="L608" s="27">
        <f>IFERROR(VLOOKUP(C608,kolo4!$C$6:$H$171,6,0),0)</f>
        <v>0</v>
      </c>
      <c r="M608" s="27">
        <f>IFERROR(VLOOKUP(C608,kolo5!$C$6:$H$150,6,0),0)</f>
        <v>0</v>
      </c>
      <c r="N608" s="27">
        <f>IFERROR(VLOOKUP(C608,kolo6!$C$6:$H$153,6,0),0)</f>
        <v>0</v>
      </c>
      <c r="O608" s="27">
        <f>IFERROR(VLOOKUP(C608,kolo7!$C$6:$H$64,6,0),0)</f>
        <v>0</v>
      </c>
      <c r="P608" s="28">
        <f>IFERROR(VLOOKUP(C608,kolo8!$C$6:$H$134,6,0),0)</f>
        <v>0</v>
      </c>
      <c r="Q608" s="29">
        <f t="array" ref="Q608">SUM(LARGE(I608:P608,{1,2,3,4,5}))</f>
        <v>0</v>
      </c>
      <c r="R608" s="30">
        <f>IFERROR(VLOOKUP(C608,kolo9!$C$6:$H$200,6,0),0)</f>
        <v>0</v>
      </c>
      <c r="S608" s="27">
        <f>IFERROR(VLOOKUP(C608,kolo10!$C$6:$H$103,6,0),0)</f>
        <v>0</v>
      </c>
      <c r="T608" s="27">
        <f>IFERROR(VLOOKUP(C608,kolo11!$C$6:$H$154,6,0),0)</f>
        <v>0</v>
      </c>
      <c r="U608" s="31">
        <f>IFERROR(VLOOKUP(C608,kolo12!$C$6:$H$153,6,0),0)</f>
        <v>0</v>
      </c>
      <c r="V608" s="31">
        <f>IFERROR(VLOOKUP(C608,kolo13!$C$6:$H$151,6,0),0)</f>
        <v>0</v>
      </c>
      <c r="W608" s="31">
        <f>IFERROR(VLOOKUP(C608,kolo14!$C$6:$H$137,6,0),0)</f>
        <v>0</v>
      </c>
      <c r="X608" s="31">
        <f>IFERROR(VLOOKUP(C608,kolo15!$C$6:$H$149,6,0),0)</f>
        <v>0</v>
      </c>
      <c r="Y608" s="32">
        <f>IFERROR(VLOOKUP(C608,kolo16!$C$6:$H$155,6,0),0)</f>
        <v>0</v>
      </c>
      <c r="Z608" s="33">
        <f t="array" ref="Z608">SUM(LARGE(R608:Y608,{1,2,3,4,5}))</f>
        <v>0</v>
      </c>
      <c r="AA608" s="30">
        <f>IFERROR(VLOOKUP(C608,kolo17!$C$6:$H$151,6,0),0)</f>
        <v>0</v>
      </c>
      <c r="AB608" s="27">
        <f>IFERROR(VLOOKUP(C608,kolo18!$C$6:$H$157,6,0),0)</f>
        <v>0</v>
      </c>
      <c r="AC608" s="27">
        <f>IFERROR(VLOOKUP(C608,kolo19!$C$6:$H$150,6,0),0)</f>
        <v>0</v>
      </c>
      <c r="AD608" s="31">
        <f>IFERROR(VLOOKUP(C608,kolo20!$C$6:$H$145,6,0),0)</f>
        <v>0</v>
      </c>
      <c r="AE608" s="31">
        <f>IFERROR(VLOOKUP(C608,kolo21!$C$6:$H$152,6,0),0)</f>
        <v>0</v>
      </c>
      <c r="AF608" s="31">
        <f>IFERROR(VLOOKUP(C608,kolo22!$C$6:$H$151,6,0),0)</f>
        <v>0</v>
      </c>
      <c r="AG608" s="31">
        <f>IFERROR(VLOOKUP(C608,kolo23!$C$6:$H$118,6,0),0)</f>
        <v>0</v>
      </c>
      <c r="AH608" s="32">
        <f>IFERROR(VLOOKUP(C608,kolo24!$C$6:$H$143,6,0),0)</f>
        <v>0</v>
      </c>
      <c r="AI608" s="33">
        <f t="array" ref="AI608">SUM(LARGE(AA608:AH608,{1,2,3,4,5}))</f>
        <v>0</v>
      </c>
      <c r="AJ608" s="30">
        <f>IFERROR(VLOOKUP(C608,kolo25!$C$6:$H$200,6,0),0)</f>
        <v>0</v>
      </c>
      <c r="AK608" s="27">
        <f>IFERROR(VLOOKUP(C608,kolo26!$C$6:$H$200,6,0),0)</f>
        <v>0</v>
      </c>
      <c r="AL608" s="27">
        <f>IFERROR(VLOOKUP(C608,kolo27!$C$6:$H$200,6,0),0)</f>
        <v>0</v>
      </c>
      <c r="AM608" s="31">
        <f>IFERROR(VLOOKUP(C608,kolo28!$C$6:$H$200,6,0),0)</f>
        <v>0</v>
      </c>
      <c r="AN608" s="31">
        <f>IFERROR(VLOOKUP(C608,kolo29!$C$6:$H$159,6,0),0)</f>
        <v>0</v>
      </c>
      <c r="AO608" s="31">
        <f>IFERROR(VLOOKUP(C608,kolo30!$C$6:$H$75,6,0),0)</f>
        <v>0</v>
      </c>
      <c r="AP608" s="31">
        <f>IFERROR(VLOOKUP(C608,kolo31!$C$6:$H$118,6,0),0)</f>
        <v>0</v>
      </c>
      <c r="AQ608" s="34">
        <f>IFERROR(VLOOKUP(C608,kolo32!$C$6:$H$200,6,0),0)</f>
        <v>0</v>
      </c>
      <c r="AR608" s="35">
        <f t="array" ref="AR608">SUM(LARGE(AJ608:AQ608,{1,2,3,4,5}))</f>
        <v>0</v>
      </c>
      <c r="AS608" s="36">
        <f t="shared" si="24"/>
        <v>0</v>
      </c>
    </row>
    <row r="609" spans="1:45" ht="20.399999999999999" hidden="1">
      <c r="A609" s="18">
        <f t="shared" si="21"/>
        <v>1</v>
      </c>
      <c r="B609" s="19" t="s">
        <v>47</v>
      </c>
      <c r="C609" s="20">
        <f>Popis!A614</f>
        <v>0</v>
      </c>
      <c r="D609" s="21">
        <f>Popis!B614</f>
        <v>0</v>
      </c>
      <c r="E609" s="22" t="str">
        <f t="shared" si="22"/>
        <v>u</v>
      </c>
      <c r="F609" s="23" t="str">
        <f>Popis!E614</f>
        <v>un</v>
      </c>
      <c r="G609" s="24" t="s">
        <v>48</v>
      </c>
      <c r="H609" s="25">
        <f t="shared" si="23"/>
        <v>1</v>
      </c>
      <c r="I609" s="26">
        <f>IFERROR(VLOOKUP(C609,kolo1!$C$8:$H$133,6,0),0)</f>
        <v>0</v>
      </c>
      <c r="J609" s="27">
        <f>IFERROR(VLOOKUP(C609,kolo2!$C$8:$H$199,6,0),0)</f>
        <v>0</v>
      </c>
      <c r="K609" s="27">
        <f>IFERROR(VLOOKUP(C609,kolo3!$C$7:$H$169,6,0),0)</f>
        <v>0</v>
      </c>
      <c r="L609" s="27">
        <f>IFERROR(VLOOKUP(C609,kolo4!$C$6:$H$171,6,0),0)</f>
        <v>0</v>
      </c>
      <c r="M609" s="27">
        <f>IFERROR(VLOOKUP(C609,kolo5!$C$6:$H$150,6,0),0)</f>
        <v>0</v>
      </c>
      <c r="N609" s="27">
        <f>IFERROR(VLOOKUP(C609,kolo6!$C$6:$H$153,6,0),0)</f>
        <v>0</v>
      </c>
      <c r="O609" s="27">
        <f>IFERROR(VLOOKUP(C609,kolo7!$C$6:$H$64,6,0),0)</f>
        <v>0</v>
      </c>
      <c r="P609" s="28">
        <f>IFERROR(VLOOKUP(C609,kolo8!$C$6:$H$134,6,0),0)</f>
        <v>0</v>
      </c>
      <c r="Q609" s="29">
        <f t="array" ref="Q609">SUM(LARGE(I609:P609,{1,2,3,4,5}))</f>
        <v>0</v>
      </c>
      <c r="R609" s="30">
        <f>IFERROR(VLOOKUP(C609,kolo9!$C$6:$H$200,6,0),0)</f>
        <v>0</v>
      </c>
      <c r="S609" s="27">
        <f>IFERROR(VLOOKUP(C609,kolo10!$C$6:$H$103,6,0),0)</f>
        <v>0</v>
      </c>
      <c r="T609" s="27">
        <f>IFERROR(VLOOKUP(C609,kolo11!$C$6:$H$154,6,0),0)</f>
        <v>0</v>
      </c>
      <c r="U609" s="31">
        <f>IFERROR(VLOOKUP(C609,kolo12!$C$6:$H$153,6,0),0)</f>
        <v>0</v>
      </c>
      <c r="V609" s="31">
        <f>IFERROR(VLOOKUP(C609,kolo13!$C$6:$H$151,6,0),0)</f>
        <v>0</v>
      </c>
      <c r="W609" s="31">
        <f>IFERROR(VLOOKUP(C609,kolo14!$C$6:$H$137,6,0),0)</f>
        <v>0</v>
      </c>
      <c r="X609" s="31">
        <f>IFERROR(VLOOKUP(C609,kolo15!$C$6:$H$149,6,0),0)</f>
        <v>0</v>
      </c>
      <c r="Y609" s="32">
        <f>IFERROR(VLOOKUP(C609,kolo16!$C$6:$H$155,6,0),0)</f>
        <v>0</v>
      </c>
      <c r="Z609" s="33">
        <f t="array" ref="Z609">SUM(LARGE(R609:Y609,{1,2,3,4,5}))</f>
        <v>0</v>
      </c>
      <c r="AA609" s="30">
        <f>IFERROR(VLOOKUP(C609,kolo17!$C$6:$H$151,6,0),0)</f>
        <v>0</v>
      </c>
      <c r="AB609" s="27">
        <f>IFERROR(VLOOKUP(C609,kolo18!$C$6:$H$157,6,0),0)</f>
        <v>0</v>
      </c>
      <c r="AC609" s="27">
        <f>IFERROR(VLOOKUP(C609,kolo19!$C$6:$H$150,6,0),0)</f>
        <v>0</v>
      </c>
      <c r="AD609" s="31">
        <f>IFERROR(VLOOKUP(C609,kolo20!$C$6:$H$145,6,0),0)</f>
        <v>0</v>
      </c>
      <c r="AE609" s="31">
        <f>IFERROR(VLOOKUP(C609,kolo21!$C$6:$H$152,6,0),0)</f>
        <v>0</v>
      </c>
      <c r="AF609" s="31">
        <f>IFERROR(VLOOKUP(C609,kolo22!$C$6:$H$151,6,0),0)</f>
        <v>0</v>
      </c>
      <c r="AG609" s="31">
        <f>IFERROR(VLOOKUP(C609,kolo23!$C$6:$H$118,6,0),0)</f>
        <v>0</v>
      </c>
      <c r="AH609" s="32">
        <f>IFERROR(VLOOKUP(C609,kolo24!$C$6:$H$143,6,0),0)</f>
        <v>0</v>
      </c>
      <c r="AI609" s="33">
        <f t="array" ref="AI609">SUM(LARGE(AA609:AH609,{1,2,3,4,5}))</f>
        <v>0</v>
      </c>
      <c r="AJ609" s="30">
        <f>IFERROR(VLOOKUP(C609,kolo25!$C$6:$H$200,6,0),0)</f>
        <v>0</v>
      </c>
      <c r="AK609" s="27">
        <f>IFERROR(VLOOKUP(C609,kolo26!$C$6:$H$200,6,0),0)</f>
        <v>0</v>
      </c>
      <c r="AL609" s="27">
        <f>IFERROR(VLOOKUP(C609,kolo27!$C$6:$H$200,6,0),0)</f>
        <v>0</v>
      </c>
      <c r="AM609" s="31">
        <f>IFERROR(VLOOKUP(C609,kolo28!$C$6:$H$200,6,0),0)</f>
        <v>0</v>
      </c>
      <c r="AN609" s="31">
        <f>IFERROR(VLOOKUP(C609,kolo29!$C$6:$H$159,6,0),0)</f>
        <v>0</v>
      </c>
      <c r="AO609" s="31">
        <f>IFERROR(VLOOKUP(C609,kolo30!$C$6:$H$75,6,0),0)</f>
        <v>0</v>
      </c>
      <c r="AP609" s="31">
        <f>IFERROR(VLOOKUP(C609,kolo31!$C$6:$H$118,6,0),0)</f>
        <v>0</v>
      </c>
      <c r="AQ609" s="34">
        <f>IFERROR(VLOOKUP(C609,kolo32!$C$6:$H$200,6,0),0)</f>
        <v>0</v>
      </c>
      <c r="AR609" s="35">
        <f t="array" ref="AR609">SUM(LARGE(AJ609:AQ609,{1,2,3,4,5}))</f>
        <v>0</v>
      </c>
      <c r="AS609" s="36">
        <f t="shared" si="24"/>
        <v>0</v>
      </c>
    </row>
    <row r="610" spans="1:45" ht="20.399999999999999" hidden="1">
      <c r="A610" s="18">
        <f t="shared" si="21"/>
        <v>1</v>
      </c>
      <c r="B610" s="19" t="s">
        <v>47</v>
      </c>
      <c r="C610" s="20">
        <f>Popis!A615</f>
        <v>0</v>
      </c>
      <c r="D610" s="21">
        <f>Popis!B615</f>
        <v>0</v>
      </c>
      <c r="E610" s="22" t="str">
        <f t="shared" si="22"/>
        <v>u</v>
      </c>
      <c r="F610" s="23" t="str">
        <f>Popis!E615</f>
        <v>un</v>
      </c>
      <c r="G610" s="24" t="s">
        <v>48</v>
      </c>
      <c r="H610" s="25">
        <f t="shared" si="23"/>
        <v>1</v>
      </c>
      <c r="I610" s="26">
        <f>IFERROR(VLOOKUP(C610,kolo1!$C$8:$H$133,6,0),0)</f>
        <v>0</v>
      </c>
      <c r="J610" s="27">
        <f>IFERROR(VLOOKUP(C610,kolo2!$C$8:$H$199,6,0),0)</f>
        <v>0</v>
      </c>
      <c r="K610" s="27">
        <f>IFERROR(VLOOKUP(C610,kolo3!$C$7:$H$169,6,0),0)</f>
        <v>0</v>
      </c>
      <c r="L610" s="27">
        <f>IFERROR(VLOOKUP(C610,kolo4!$C$6:$H$171,6,0),0)</f>
        <v>0</v>
      </c>
      <c r="M610" s="27">
        <f>IFERROR(VLOOKUP(C610,kolo5!$C$6:$H$150,6,0),0)</f>
        <v>0</v>
      </c>
      <c r="N610" s="27">
        <f>IFERROR(VLOOKUP(C610,kolo6!$C$6:$H$153,6,0),0)</f>
        <v>0</v>
      </c>
      <c r="O610" s="27">
        <f>IFERROR(VLOOKUP(C610,kolo7!$C$6:$H$64,6,0),0)</f>
        <v>0</v>
      </c>
      <c r="P610" s="28">
        <f>IFERROR(VLOOKUP(C610,kolo8!$C$6:$H$134,6,0),0)</f>
        <v>0</v>
      </c>
      <c r="Q610" s="29">
        <f t="array" ref="Q610">SUM(LARGE(I610:P610,{1,2,3,4,5}))</f>
        <v>0</v>
      </c>
      <c r="R610" s="30">
        <f>IFERROR(VLOOKUP(C610,kolo9!$C$6:$H$200,6,0),0)</f>
        <v>0</v>
      </c>
      <c r="S610" s="27">
        <f>IFERROR(VLOOKUP(C610,kolo10!$C$6:$H$103,6,0),0)</f>
        <v>0</v>
      </c>
      <c r="T610" s="27">
        <f>IFERROR(VLOOKUP(C610,kolo11!$C$6:$H$154,6,0),0)</f>
        <v>0</v>
      </c>
      <c r="U610" s="31">
        <f>IFERROR(VLOOKUP(C610,kolo12!$C$6:$H$153,6,0),0)</f>
        <v>0</v>
      </c>
      <c r="V610" s="31">
        <f>IFERROR(VLOOKUP(C610,kolo13!$C$6:$H$151,6,0),0)</f>
        <v>0</v>
      </c>
      <c r="W610" s="31">
        <f>IFERROR(VLOOKUP(C610,kolo14!$C$6:$H$137,6,0),0)</f>
        <v>0</v>
      </c>
      <c r="X610" s="31">
        <f>IFERROR(VLOOKUP(C610,kolo15!$C$6:$H$149,6,0),0)</f>
        <v>0</v>
      </c>
      <c r="Y610" s="32">
        <f>IFERROR(VLOOKUP(C610,kolo16!$C$6:$H$155,6,0),0)</f>
        <v>0</v>
      </c>
      <c r="Z610" s="33">
        <f t="array" ref="Z610">SUM(LARGE(R610:Y610,{1,2,3,4,5}))</f>
        <v>0</v>
      </c>
      <c r="AA610" s="30">
        <f>IFERROR(VLOOKUP(C610,kolo17!$C$6:$H$151,6,0),0)</f>
        <v>0</v>
      </c>
      <c r="AB610" s="27">
        <f>IFERROR(VLOOKUP(C610,kolo18!$C$6:$H$157,6,0),0)</f>
        <v>0</v>
      </c>
      <c r="AC610" s="27">
        <f>IFERROR(VLOOKUP(C610,kolo19!$C$6:$H$150,6,0),0)</f>
        <v>0</v>
      </c>
      <c r="AD610" s="31">
        <f>IFERROR(VLOOKUP(C610,kolo20!$C$6:$H$145,6,0),0)</f>
        <v>0</v>
      </c>
      <c r="AE610" s="31">
        <f>IFERROR(VLOOKUP(C610,kolo21!$C$6:$H$152,6,0),0)</f>
        <v>0</v>
      </c>
      <c r="AF610" s="31">
        <f>IFERROR(VLOOKUP(C610,kolo22!$C$6:$H$151,6,0),0)</f>
        <v>0</v>
      </c>
      <c r="AG610" s="31">
        <f>IFERROR(VLOOKUP(C610,kolo23!$C$6:$H$118,6,0),0)</f>
        <v>0</v>
      </c>
      <c r="AH610" s="32">
        <f>IFERROR(VLOOKUP(C610,kolo24!$C$6:$H$143,6,0),0)</f>
        <v>0</v>
      </c>
      <c r="AI610" s="33">
        <f t="array" ref="AI610">SUM(LARGE(AA610:AH610,{1,2,3,4,5}))</f>
        <v>0</v>
      </c>
      <c r="AJ610" s="30">
        <f>IFERROR(VLOOKUP(C610,kolo25!$C$6:$H$200,6,0),0)</f>
        <v>0</v>
      </c>
      <c r="AK610" s="27">
        <f>IFERROR(VLOOKUP(C610,kolo26!$C$6:$H$200,6,0),0)</f>
        <v>0</v>
      </c>
      <c r="AL610" s="27">
        <f>IFERROR(VLOOKUP(C610,kolo27!$C$6:$H$200,6,0),0)</f>
        <v>0</v>
      </c>
      <c r="AM610" s="31">
        <f>IFERROR(VLOOKUP(C610,kolo28!$C$6:$H$200,6,0),0)</f>
        <v>0</v>
      </c>
      <c r="AN610" s="31">
        <f>IFERROR(VLOOKUP(C610,kolo29!$C$6:$H$159,6,0),0)</f>
        <v>0</v>
      </c>
      <c r="AO610" s="31">
        <f>IFERROR(VLOOKUP(C610,kolo30!$C$6:$H$75,6,0),0)</f>
        <v>0</v>
      </c>
      <c r="AP610" s="31">
        <f>IFERROR(VLOOKUP(C610,kolo31!$C$6:$H$118,6,0),0)</f>
        <v>0</v>
      </c>
      <c r="AQ610" s="34">
        <f>IFERROR(VLOOKUP(C610,kolo32!$C$6:$H$200,6,0),0)</f>
        <v>0</v>
      </c>
      <c r="AR610" s="35">
        <f t="array" ref="AR610">SUM(LARGE(AJ610:AQ610,{1,2,3,4,5}))</f>
        <v>0</v>
      </c>
      <c r="AS610" s="36">
        <f t="shared" si="24"/>
        <v>0</v>
      </c>
    </row>
    <row r="611" spans="1:45" ht="20.399999999999999" hidden="1">
      <c r="A611" s="18">
        <f t="shared" si="21"/>
        <v>1</v>
      </c>
      <c r="B611" s="19" t="s">
        <v>47</v>
      </c>
      <c r="C611" s="20">
        <f>Popis!A616</f>
        <v>0</v>
      </c>
      <c r="D611" s="21">
        <f>Popis!B616</f>
        <v>0</v>
      </c>
      <c r="E611" s="22" t="str">
        <f t="shared" si="22"/>
        <v>u</v>
      </c>
      <c r="F611" s="23" t="str">
        <f>Popis!E616</f>
        <v>un</v>
      </c>
      <c r="G611" s="24" t="s">
        <v>48</v>
      </c>
      <c r="H611" s="25">
        <f t="shared" si="23"/>
        <v>1</v>
      </c>
      <c r="I611" s="26">
        <f>IFERROR(VLOOKUP(C611,kolo1!$C$8:$H$133,6,0),0)</f>
        <v>0</v>
      </c>
      <c r="J611" s="27">
        <f>IFERROR(VLOOKUP(C611,kolo2!$C$8:$H$199,6,0),0)</f>
        <v>0</v>
      </c>
      <c r="K611" s="27">
        <f>IFERROR(VLOOKUP(C611,kolo3!$C$7:$H$169,6,0),0)</f>
        <v>0</v>
      </c>
      <c r="L611" s="27">
        <f>IFERROR(VLOOKUP(C611,kolo4!$C$6:$H$171,6,0),0)</f>
        <v>0</v>
      </c>
      <c r="M611" s="27">
        <f>IFERROR(VLOOKUP(C611,kolo5!$C$6:$H$150,6,0),0)</f>
        <v>0</v>
      </c>
      <c r="N611" s="27">
        <f>IFERROR(VLOOKUP(C611,kolo6!$C$6:$H$153,6,0),0)</f>
        <v>0</v>
      </c>
      <c r="O611" s="27">
        <f>IFERROR(VLOOKUP(C611,kolo7!$C$6:$H$64,6,0),0)</f>
        <v>0</v>
      </c>
      <c r="P611" s="28">
        <f>IFERROR(VLOOKUP(C611,kolo8!$C$6:$H$134,6,0),0)</f>
        <v>0</v>
      </c>
      <c r="Q611" s="29">
        <f t="array" ref="Q611">SUM(LARGE(I611:P611,{1,2,3,4,5}))</f>
        <v>0</v>
      </c>
      <c r="R611" s="30">
        <f>IFERROR(VLOOKUP(C611,kolo9!$C$6:$H$200,6,0),0)</f>
        <v>0</v>
      </c>
      <c r="S611" s="27">
        <f>IFERROR(VLOOKUP(C611,kolo10!$C$6:$H$103,6,0),0)</f>
        <v>0</v>
      </c>
      <c r="T611" s="27">
        <f>IFERROR(VLOOKUP(C611,kolo11!$C$6:$H$154,6,0),0)</f>
        <v>0</v>
      </c>
      <c r="U611" s="31">
        <f>IFERROR(VLOOKUP(C611,kolo12!$C$6:$H$153,6,0),0)</f>
        <v>0</v>
      </c>
      <c r="V611" s="31">
        <f>IFERROR(VLOOKUP(C611,kolo13!$C$6:$H$151,6,0),0)</f>
        <v>0</v>
      </c>
      <c r="W611" s="31">
        <f>IFERROR(VLOOKUP(C611,kolo14!$C$6:$H$137,6,0),0)</f>
        <v>0</v>
      </c>
      <c r="X611" s="31">
        <f>IFERROR(VLOOKUP(C611,kolo15!$C$6:$H$149,6,0),0)</f>
        <v>0</v>
      </c>
      <c r="Y611" s="32">
        <f>IFERROR(VLOOKUP(C611,kolo16!$C$6:$H$155,6,0),0)</f>
        <v>0</v>
      </c>
      <c r="Z611" s="33">
        <f t="array" ref="Z611">SUM(LARGE(R611:Y611,{1,2,3,4,5}))</f>
        <v>0</v>
      </c>
      <c r="AA611" s="30">
        <f>IFERROR(VLOOKUP(C611,kolo17!$C$6:$H$151,6,0),0)</f>
        <v>0</v>
      </c>
      <c r="AB611" s="27">
        <f>IFERROR(VLOOKUP(C611,kolo18!$C$6:$H$157,6,0),0)</f>
        <v>0</v>
      </c>
      <c r="AC611" s="27">
        <f>IFERROR(VLOOKUP(C611,kolo19!$C$6:$H$150,6,0),0)</f>
        <v>0</v>
      </c>
      <c r="AD611" s="31">
        <f>IFERROR(VLOOKUP(C611,kolo20!$C$6:$H$145,6,0),0)</f>
        <v>0</v>
      </c>
      <c r="AE611" s="31">
        <f>IFERROR(VLOOKUP(C611,kolo21!$C$6:$H$152,6,0),0)</f>
        <v>0</v>
      </c>
      <c r="AF611" s="31">
        <f>IFERROR(VLOOKUP(C611,kolo22!$C$6:$H$151,6,0),0)</f>
        <v>0</v>
      </c>
      <c r="AG611" s="31">
        <f>IFERROR(VLOOKUP(C611,kolo23!$C$6:$H$118,6,0),0)</f>
        <v>0</v>
      </c>
      <c r="AH611" s="32">
        <f>IFERROR(VLOOKUP(C611,kolo24!$C$6:$H$143,6,0),0)</f>
        <v>0</v>
      </c>
      <c r="AI611" s="33">
        <f t="array" ref="AI611">SUM(LARGE(AA611:AH611,{1,2,3,4,5}))</f>
        <v>0</v>
      </c>
      <c r="AJ611" s="30">
        <f>IFERROR(VLOOKUP(C611,kolo25!$C$6:$H$200,6,0),0)</f>
        <v>0</v>
      </c>
      <c r="AK611" s="27">
        <f>IFERROR(VLOOKUP(C611,kolo26!$C$6:$H$200,6,0),0)</f>
        <v>0</v>
      </c>
      <c r="AL611" s="27">
        <f>IFERROR(VLOOKUP(C611,kolo27!$C$6:$H$200,6,0),0)</f>
        <v>0</v>
      </c>
      <c r="AM611" s="31">
        <f>IFERROR(VLOOKUP(C611,kolo28!$C$6:$H$200,6,0),0)</f>
        <v>0</v>
      </c>
      <c r="AN611" s="31">
        <f>IFERROR(VLOOKUP(C611,kolo29!$C$6:$H$159,6,0),0)</f>
        <v>0</v>
      </c>
      <c r="AO611" s="31">
        <f>IFERROR(VLOOKUP(C611,kolo30!$C$6:$H$75,6,0),0)</f>
        <v>0</v>
      </c>
      <c r="AP611" s="31">
        <f>IFERROR(VLOOKUP(C611,kolo31!$C$6:$H$118,6,0),0)</f>
        <v>0</v>
      </c>
      <c r="AQ611" s="34">
        <f>IFERROR(VLOOKUP(C611,kolo32!$C$6:$H$200,6,0),0)</f>
        <v>0</v>
      </c>
      <c r="AR611" s="35">
        <f t="array" ref="AR611">SUM(LARGE(AJ611:AQ611,{1,2,3,4,5}))</f>
        <v>0</v>
      </c>
      <c r="AS611" s="36">
        <f t="shared" si="24"/>
        <v>0</v>
      </c>
    </row>
    <row r="612" spans="1:45" ht="20.399999999999999" hidden="1">
      <c r="A612" s="18">
        <f t="shared" si="21"/>
        <v>1</v>
      </c>
      <c r="B612" s="19" t="s">
        <v>47</v>
      </c>
      <c r="C612" s="20">
        <f>Popis!A617</f>
        <v>0</v>
      </c>
      <c r="D612" s="21">
        <f>Popis!B617</f>
        <v>0</v>
      </c>
      <c r="E612" s="22" t="str">
        <f t="shared" si="22"/>
        <v>u</v>
      </c>
      <c r="F612" s="23" t="str">
        <f>Popis!E617</f>
        <v>un</v>
      </c>
      <c r="G612" s="24" t="s">
        <v>48</v>
      </c>
      <c r="H612" s="25">
        <f t="shared" si="23"/>
        <v>1</v>
      </c>
      <c r="I612" s="26">
        <f>IFERROR(VLOOKUP(C612,kolo1!$C$8:$H$133,6,0),0)</f>
        <v>0</v>
      </c>
      <c r="J612" s="27">
        <f>IFERROR(VLOOKUP(C612,kolo2!$C$8:$H$199,6,0),0)</f>
        <v>0</v>
      </c>
      <c r="K612" s="27">
        <f>IFERROR(VLOOKUP(C612,kolo3!$C$7:$H$169,6,0),0)</f>
        <v>0</v>
      </c>
      <c r="L612" s="27">
        <f>IFERROR(VLOOKUP(C612,kolo4!$C$6:$H$171,6,0),0)</f>
        <v>0</v>
      </c>
      <c r="M612" s="27">
        <f>IFERROR(VLOOKUP(C612,kolo5!$C$6:$H$150,6,0),0)</f>
        <v>0</v>
      </c>
      <c r="N612" s="27">
        <f>IFERROR(VLOOKUP(C612,kolo6!$C$6:$H$153,6,0),0)</f>
        <v>0</v>
      </c>
      <c r="O612" s="27">
        <f>IFERROR(VLOOKUP(C612,kolo7!$C$6:$H$64,6,0),0)</f>
        <v>0</v>
      </c>
      <c r="P612" s="28">
        <f>IFERROR(VLOOKUP(C612,kolo8!$C$6:$H$134,6,0),0)</f>
        <v>0</v>
      </c>
      <c r="Q612" s="29">
        <f t="array" ref="Q612">SUM(LARGE(I612:P612,{1,2,3,4,5}))</f>
        <v>0</v>
      </c>
      <c r="R612" s="30">
        <f>IFERROR(VLOOKUP(C612,kolo9!$C$6:$H$200,6,0),0)</f>
        <v>0</v>
      </c>
      <c r="S612" s="27">
        <f>IFERROR(VLOOKUP(C612,kolo10!$C$6:$H$103,6,0),0)</f>
        <v>0</v>
      </c>
      <c r="T612" s="27">
        <f>IFERROR(VLOOKUP(C612,kolo11!$C$6:$H$154,6,0),0)</f>
        <v>0</v>
      </c>
      <c r="U612" s="31">
        <f>IFERROR(VLOOKUP(C612,kolo12!$C$6:$H$153,6,0),0)</f>
        <v>0</v>
      </c>
      <c r="V612" s="31">
        <f>IFERROR(VLOOKUP(C612,kolo13!$C$6:$H$151,6,0),0)</f>
        <v>0</v>
      </c>
      <c r="W612" s="31">
        <f>IFERROR(VLOOKUP(C612,kolo14!$C$6:$H$137,6,0),0)</f>
        <v>0</v>
      </c>
      <c r="X612" s="31">
        <f>IFERROR(VLOOKUP(C612,kolo15!$C$6:$H$149,6,0),0)</f>
        <v>0</v>
      </c>
      <c r="Y612" s="32">
        <f>IFERROR(VLOOKUP(C612,kolo16!$C$6:$H$155,6,0),0)</f>
        <v>0</v>
      </c>
      <c r="Z612" s="33">
        <f t="array" ref="Z612">SUM(LARGE(R612:Y612,{1,2,3,4,5}))</f>
        <v>0</v>
      </c>
      <c r="AA612" s="30">
        <f>IFERROR(VLOOKUP(C612,kolo17!$C$6:$H$151,6,0),0)</f>
        <v>0</v>
      </c>
      <c r="AB612" s="27">
        <f>IFERROR(VLOOKUP(C612,kolo18!$C$6:$H$157,6,0),0)</f>
        <v>0</v>
      </c>
      <c r="AC612" s="27">
        <f>IFERROR(VLOOKUP(C612,kolo19!$C$6:$H$150,6,0),0)</f>
        <v>0</v>
      </c>
      <c r="AD612" s="31">
        <f>IFERROR(VLOOKUP(C612,kolo20!$C$6:$H$145,6,0),0)</f>
        <v>0</v>
      </c>
      <c r="AE612" s="31">
        <f>IFERROR(VLOOKUP(C612,kolo21!$C$6:$H$152,6,0),0)</f>
        <v>0</v>
      </c>
      <c r="AF612" s="31">
        <f>IFERROR(VLOOKUP(C612,kolo22!$C$6:$H$151,6,0),0)</f>
        <v>0</v>
      </c>
      <c r="AG612" s="31">
        <f>IFERROR(VLOOKUP(C612,kolo23!$C$6:$H$118,6,0),0)</f>
        <v>0</v>
      </c>
      <c r="AH612" s="32">
        <f>IFERROR(VLOOKUP(C612,kolo24!$C$6:$H$143,6,0),0)</f>
        <v>0</v>
      </c>
      <c r="AI612" s="33">
        <f t="array" ref="AI612">SUM(LARGE(AA612:AH612,{1,2,3,4,5}))</f>
        <v>0</v>
      </c>
      <c r="AJ612" s="30">
        <f>IFERROR(VLOOKUP(C612,kolo25!$C$6:$H$200,6,0),0)</f>
        <v>0</v>
      </c>
      <c r="AK612" s="27">
        <f>IFERROR(VLOOKUP(C612,kolo26!$C$6:$H$200,6,0),0)</f>
        <v>0</v>
      </c>
      <c r="AL612" s="27">
        <f>IFERROR(VLOOKUP(C612,kolo27!$C$6:$H$200,6,0),0)</f>
        <v>0</v>
      </c>
      <c r="AM612" s="31">
        <f>IFERROR(VLOOKUP(C612,kolo28!$C$6:$H$200,6,0),0)</f>
        <v>0</v>
      </c>
      <c r="AN612" s="31">
        <f>IFERROR(VLOOKUP(C612,kolo29!$C$6:$H$159,6,0),0)</f>
        <v>0</v>
      </c>
      <c r="AO612" s="31">
        <f>IFERROR(VLOOKUP(C612,kolo30!$C$6:$H$75,6,0),0)</f>
        <v>0</v>
      </c>
      <c r="AP612" s="31">
        <f>IFERROR(VLOOKUP(C612,kolo31!$C$6:$H$118,6,0),0)</f>
        <v>0</v>
      </c>
      <c r="AQ612" s="34">
        <f>IFERROR(VLOOKUP(C612,kolo32!$C$6:$H$200,6,0),0)</f>
        <v>0</v>
      </c>
      <c r="AR612" s="35">
        <f t="array" ref="AR612">SUM(LARGE(AJ612:AQ612,{1,2,3,4,5}))</f>
        <v>0</v>
      </c>
      <c r="AS612" s="36">
        <f t="shared" si="24"/>
        <v>0</v>
      </c>
    </row>
    <row r="613" spans="1:45" ht="20.399999999999999" hidden="1">
      <c r="A613" s="18">
        <f t="shared" si="21"/>
        <v>1</v>
      </c>
      <c r="B613" s="19" t="s">
        <v>47</v>
      </c>
      <c r="C613" s="20">
        <f>Popis!A618</f>
        <v>0</v>
      </c>
      <c r="D613" s="21">
        <f>Popis!B618</f>
        <v>0</v>
      </c>
      <c r="E613" s="22" t="str">
        <f t="shared" si="22"/>
        <v>u</v>
      </c>
      <c r="F613" s="23" t="str">
        <f>Popis!E618</f>
        <v>un</v>
      </c>
      <c r="G613" s="24" t="s">
        <v>48</v>
      </c>
      <c r="H613" s="25">
        <f t="shared" si="23"/>
        <v>1</v>
      </c>
      <c r="I613" s="26">
        <f>IFERROR(VLOOKUP(C613,kolo1!$C$8:$H$133,6,0),0)</f>
        <v>0</v>
      </c>
      <c r="J613" s="27">
        <f>IFERROR(VLOOKUP(C613,kolo2!$C$8:$H$199,6,0),0)</f>
        <v>0</v>
      </c>
      <c r="K613" s="27">
        <f>IFERROR(VLOOKUP(C613,kolo3!$C$7:$H$169,6,0),0)</f>
        <v>0</v>
      </c>
      <c r="L613" s="27">
        <f>IFERROR(VLOOKUP(C613,kolo4!$C$6:$H$171,6,0),0)</f>
        <v>0</v>
      </c>
      <c r="M613" s="27">
        <f>IFERROR(VLOOKUP(C613,kolo5!$C$6:$H$150,6,0),0)</f>
        <v>0</v>
      </c>
      <c r="N613" s="27">
        <f>IFERROR(VLOOKUP(C613,kolo6!$C$6:$H$153,6,0),0)</f>
        <v>0</v>
      </c>
      <c r="O613" s="27">
        <f>IFERROR(VLOOKUP(C613,kolo7!$C$6:$H$64,6,0),0)</f>
        <v>0</v>
      </c>
      <c r="P613" s="28">
        <f>IFERROR(VLOOKUP(C613,kolo8!$C$6:$H$134,6,0),0)</f>
        <v>0</v>
      </c>
      <c r="Q613" s="29">
        <f t="array" ref="Q613">SUM(LARGE(I613:P613,{1,2,3,4,5}))</f>
        <v>0</v>
      </c>
      <c r="R613" s="30">
        <f>IFERROR(VLOOKUP(C613,kolo9!$C$6:$H$200,6,0),0)</f>
        <v>0</v>
      </c>
      <c r="S613" s="27">
        <f>IFERROR(VLOOKUP(C613,kolo10!$C$6:$H$103,6,0),0)</f>
        <v>0</v>
      </c>
      <c r="T613" s="27">
        <f>IFERROR(VLOOKUP(C613,kolo11!$C$6:$H$154,6,0),0)</f>
        <v>0</v>
      </c>
      <c r="U613" s="31">
        <f>IFERROR(VLOOKUP(C613,kolo12!$C$6:$H$153,6,0),0)</f>
        <v>0</v>
      </c>
      <c r="V613" s="31">
        <f>IFERROR(VLOOKUP(C613,kolo13!$C$6:$H$151,6,0),0)</f>
        <v>0</v>
      </c>
      <c r="W613" s="31">
        <f>IFERROR(VLOOKUP(C613,kolo14!$C$6:$H$137,6,0),0)</f>
        <v>0</v>
      </c>
      <c r="X613" s="31">
        <f>IFERROR(VLOOKUP(C613,kolo15!$C$6:$H$149,6,0),0)</f>
        <v>0</v>
      </c>
      <c r="Y613" s="32">
        <f>IFERROR(VLOOKUP(C613,kolo16!$C$6:$H$155,6,0),0)</f>
        <v>0</v>
      </c>
      <c r="Z613" s="33">
        <f t="array" ref="Z613">SUM(LARGE(R613:Y613,{1,2,3,4,5}))</f>
        <v>0</v>
      </c>
      <c r="AA613" s="30">
        <f>IFERROR(VLOOKUP(C613,kolo17!$C$6:$H$151,6,0),0)</f>
        <v>0</v>
      </c>
      <c r="AB613" s="27">
        <f>IFERROR(VLOOKUP(C613,kolo18!$C$6:$H$157,6,0),0)</f>
        <v>0</v>
      </c>
      <c r="AC613" s="27">
        <f>IFERROR(VLOOKUP(C613,kolo19!$C$6:$H$150,6,0),0)</f>
        <v>0</v>
      </c>
      <c r="AD613" s="31">
        <f>IFERROR(VLOOKUP(C613,kolo20!$C$6:$H$145,6,0),0)</f>
        <v>0</v>
      </c>
      <c r="AE613" s="31">
        <f>IFERROR(VLOOKUP(C613,kolo21!$C$6:$H$152,6,0),0)</f>
        <v>0</v>
      </c>
      <c r="AF613" s="31">
        <f>IFERROR(VLOOKUP(C613,kolo22!$C$6:$H$151,6,0),0)</f>
        <v>0</v>
      </c>
      <c r="AG613" s="31">
        <f>IFERROR(VLOOKUP(C613,kolo23!$C$6:$H$118,6,0),0)</f>
        <v>0</v>
      </c>
      <c r="AH613" s="32">
        <f>IFERROR(VLOOKUP(C613,kolo24!$C$6:$H$143,6,0),0)</f>
        <v>0</v>
      </c>
      <c r="AI613" s="33">
        <f t="array" ref="AI613">SUM(LARGE(AA613:AH613,{1,2,3,4,5}))</f>
        <v>0</v>
      </c>
      <c r="AJ613" s="30">
        <f>IFERROR(VLOOKUP(C613,kolo25!$C$6:$H$200,6,0),0)</f>
        <v>0</v>
      </c>
      <c r="AK613" s="27">
        <f>IFERROR(VLOOKUP(C613,kolo26!$C$6:$H$200,6,0),0)</f>
        <v>0</v>
      </c>
      <c r="AL613" s="27">
        <f>IFERROR(VLOOKUP(C613,kolo27!$C$6:$H$200,6,0),0)</f>
        <v>0</v>
      </c>
      <c r="AM613" s="31">
        <f>IFERROR(VLOOKUP(C613,kolo28!$C$6:$H$200,6,0),0)</f>
        <v>0</v>
      </c>
      <c r="AN613" s="31">
        <f>IFERROR(VLOOKUP(C613,kolo29!$C$6:$H$159,6,0),0)</f>
        <v>0</v>
      </c>
      <c r="AO613" s="31">
        <f>IFERROR(VLOOKUP(C613,kolo30!$C$6:$H$75,6,0),0)</f>
        <v>0</v>
      </c>
      <c r="AP613" s="31">
        <f>IFERROR(VLOOKUP(C613,kolo31!$C$6:$H$118,6,0),0)</f>
        <v>0</v>
      </c>
      <c r="AQ613" s="34">
        <f>IFERROR(VLOOKUP(C613,kolo32!$C$6:$H$200,6,0),0)</f>
        <v>0</v>
      </c>
      <c r="AR613" s="35">
        <f t="array" ref="AR613">SUM(LARGE(AJ613:AQ613,{1,2,3,4,5}))</f>
        <v>0</v>
      </c>
      <c r="AS613" s="36">
        <f t="shared" si="24"/>
        <v>0</v>
      </c>
    </row>
    <row r="614" spans="1:45" ht="20.399999999999999" hidden="1">
      <c r="A614" s="18">
        <f t="shared" si="21"/>
        <v>1</v>
      </c>
      <c r="B614" s="19" t="s">
        <v>47</v>
      </c>
      <c r="C614" s="20">
        <f>Popis!A619</f>
        <v>0</v>
      </c>
      <c r="D614" s="21">
        <f>Popis!B619</f>
        <v>0</v>
      </c>
      <c r="E614" s="22" t="str">
        <f t="shared" si="22"/>
        <v>u</v>
      </c>
      <c r="F614" s="23" t="str">
        <f>Popis!E619</f>
        <v>un</v>
      </c>
      <c r="G614" s="24" t="s">
        <v>48</v>
      </c>
      <c r="H614" s="25">
        <f t="shared" si="23"/>
        <v>1</v>
      </c>
      <c r="I614" s="26">
        <f>IFERROR(VLOOKUP(C614,kolo1!$C$8:$H$133,6,0),0)</f>
        <v>0</v>
      </c>
      <c r="J614" s="27">
        <f>IFERROR(VLOOKUP(C614,kolo2!$C$8:$H$199,6,0),0)</f>
        <v>0</v>
      </c>
      <c r="K614" s="27">
        <f>IFERROR(VLOOKUP(C614,kolo3!$C$7:$H$169,6,0),0)</f>
        <v>0</v>
      </c>
      <c r="L614" s="27">
        <f>IFERROR(VLOOKUP(C614,kolo4!$C$6:$H$171,6,0),0)</f>
        <v>0</v>
      </c>
      <c r="M614" s="27">
        <f>IFERROR(VLOOKUP(C614,kolo5!$C$6:$H$150,6,0),0)</f>
        <v>0</v>
      </c>
      <c r="N614" s="27">
        <f>IFERROR(VLOOKUP(C614,kolo6!$C$6:$H$153,6,0),0)</f>
        <v>0</v>
      </c>
      <c r="O614" s="27">
        <f>IFERROR(VLOOKUP(C614,kolo7!$C$6:$H$64,6,0),0)</f>
        <v>0</v>
      </c>
      <c r="P614" s="28">
        <f>IFERROR(VLOOKUP(C614,kolo8!$C$6:$H$134,6,0),0)</f>
        <v>0</v>
      </c>
      <c r="Q614" s="29">
        <f t="array" ref="Q614">SUM(LARGE(I614:P614,{1,2,3,4,5}))</f>
        <v>0</v>
      </c>
      <c r="R614" s="30">
        <f>IFERROR(VLOOKUP(C614,kolo9!$C$6:$H$200,6,0),0)</f>
        <v>0</v>
      </c>
      <c r="S614" s="27">
        <f>IFERROR(VLOOKUP(C614,kolo10!$C$6:$H$103,6,0),0)</f>
        <v>0</v>
      </c>
      <c r="T614" s="27">
        <f>IFERROR(VLOOKUP(C614,kolo11!$C$6:$H$154,6,0),0)</f>
        <v>0</v>
      </c>
      <c r="U614" s="31">
        <f>IFERROR(VLOOKUP(C614,kolo12!$C$6:$H$153,6,0),0)</f>
        <v>0</v>
      </c>
      <c r="V614" s="31">
        <f>IFERROR(VLOOKUP(C614,kolo13!$C$6:$H$151,6,0),0)</f>
        <v>0</v>
      </c>
      <c r="W614" s="31">
        <f>IFERROR(VLOOKUP(C614,kolo14!$C$6:$H$137,6,0),0)</f>
        <v>0</v>
      </c>
      <c r="X614" s="31">
        <f>IFERROR(VLOOKUP(C614,kolo15!$C$6:$H$149,6,0),0)</f>
        <v>0</v>
      </c>
      <c r="Y614" s="32">
        <f>IFERROR(VLOOKUP(C614,kolo16!$C$6:$H$155,6,0),0)</f>
        <v>0</v>
      </c>
      <c r="Z614" s="33">
        <f t="array" ref="Z614">SUM(LARGE(R614:Y614,{1,2,3,4,5}))</f>
        <v>0</v>
      </c>
      <c r="AA614" s="30">
        <f>IFERROR(VLOOKUP(C614,kolo17!$C$6:$H$151,6,0),0)</f>
        <v>0</v>
      </c>
      <c r="AB614" s="27">
        <f>IFERROR(VLOOKUP(C614,kolo18!$C$6:$H$157,6,0),0)</f>
        <v>0</v>
      </c>
      <c r="AC614" s="27">
        <f>IFERROR(VLOOKUP(C614,kolo19!$C$6:$H$150,6,0),0)</f>
        <v>0</v>
      </c>
      <c r="AD614" s="31">
        <f>IFERROR(VLOOKUP(C614,kolo20!$C$6:$H$145,6,0),0)</f>
        <v>0</v>
      </c>
      <c r="AE614" s="31">
        <f>IFERROR(VLOOKUP(C614,kolo21!$C$6:$H$152,6,0),0)</f>
        <v>0</v>
      </c>
      <c r="AF614" s="31">
        <f>IFERROR(VLOOKUP(C614,kolo22!$C$6:$H$151,6,0),0)</f>
        <v>0</v>
      </c>
      <c r="AG614" s="31">
        <f>IFERROR(VLOOKUP(C614,kolo23!$C$6:$H$118,6,0),0)</f>
        <v>0</v>
      </c>
      <c r="AH614" s="32">
        <f>IFERROR(VLOOKUP(C614,kolo24!$C$6:$H$143,6,0),0)</f>
        <v>0</v>
      </c>
      <c r="AI614" s="33">
        <f t="array" ref="AI614">SUM(LARGE(AA614:AH614,{1,2,3,4,5}))</f>
        <v>0</v>
      </c>
      <c r="AJ614" s="30">
        <f>IFERROR(VLOOKUP(C614,kolo25!$C$6:$H$200,6,0),0)</f>
        <v>0</v>
      </c>
      <c r="AK614" s="27">
        <f>IFERROR(VLOOKUP(C614,kolo26!$C$6:$H$200,6,0),0)</f>
        <v>0</v>
      </c>
      <c r="AL614" s="27">
        <f>IFERROR(VLOOKUP(C614,kolo27!$C$6:$H$200,6,0),0)</f>
        <v>0</v>
      </c>
      <c r="AM614" s="31">
        <f>IFERROR(VLOOKUP(C614,kolo28!$C$6:$H$200,6,0),0)</f>
        <v>0</v>
      </c>
      <c r="AN614" s="31">
        <f>IFERROR(VLOOKUP(C614,kolo29!$C$6:$H$159,6,0),0)</f>
        <v>0</v>
      </c>
      <c r="AO614" s="31">
        <f>IFERROR(VLOOKUP(C614,kolo30!$C$6:$H$75,6,0),0)</f>
        <v>0</v>
      </c>
      <c r="AP614" s="31">
        <f>IFERROR(VLOOKUP(C614,kolo31!$C$6:$H$118,6,0),0)</f>
        <v>0</v>
      </c>
      <c r="AQ614" s="34">
        <f>IFERROR(VLOOKUP(C614,kolo32!$C$6:$H$200,6,0),0)</f>
        <v>0</v>
      </c>
      <c r="AR614" s="35">
        <f t="array" ref="AR614">SUM(LARGE(AJ614:AQ614,{1,2,3,4,5}))</f>
        <v>0</v>
      </c>
      <c r="AS614" s="36">
        <f t="shared" si="24"/>
        <v>0</v>
      </c>
    </row>
    <row r="615" spans="1:45" ht="20.399999999999999" hidden="1">
      <c r="A615" s="18">
        <f t="shared" si="21"/>
        <v>1</v>
      </c>
      <c r="B615" s="19" t="s">
        <v>47</v>
      </c>
      <c r="C615" s="20">
        <f>Popis!A620</f>
        <v>0</v>
      </c>
      <c r="D615" s="21">
        <f>Popis!B620</f>
        <v>0</v>
      </c>
      <c r="E615" s="22" t="e">
        <f t="shared" si="22"/>
        <v>#N/A</v>
      </c>
      <c r="F615" s="23" t="e">
        <f>Popis!E620</f>
        <v>#N/A</v>
      </c>
      <c r="G615" s="24" t="s">
        <v>48</v>
      </c>
      <c r="H615" s="25">
        <f t="shared" si="23"/>
        <v>1</v>
      </c>
      <c r="I615" s="26">
        <f>IFERROR(VLOOKUP(C615,kolo1!$C$8:$H$133,6,0),0)</f>
        <v>0</v>
      </c>
      <c r="J615" s="27">
        <f>IFERROR(VLOOKUP(C615,kolo2!$C$8:$H$199,6,0),0)</f>
        <v>0</v>
      </c>
      <c r="K615" s="27">
        <f>IFERROR(VLOOKUP(C615,kolo3!$C$7:$H$169,6,0),0)</f>
        <v>0</v>
      </c>
      <c r="L615" s="27">
        <f>IFERROR(VLOOKUP(C615,kolo4!$C$6:$H$171,6,0),0)</f>
        <v>0</v>
      </c>
      <c r="M615" s="27">
        <f>IFERROR(VLOOKUP(C615,kolo5!$C$6:$H$150,6,0),0)</f>
        <v>0</v>
      </c>
      <c r="N615" s="27">
        <f>IFERROR(VLOOKUP(C615,kolo6!$C$6:$H$153,6,0),0)</f>
        <v>0</v>
      </c>
      <c r="O615" s="27">
        <f>IFERROR(VLOOKUP(C615,kolo7!$C$6:$H$64,6,0),0)</f>
        <v>0</v>
      </c>
      <c r="P615" s="28">
        <f>IFERROR(VLOOKUP(C615,kolo8!$C$6:$H$134,6,0),0)</f>
        <v>0</v>
      </c>
      <c r="Q615" s="29">
        <f t="array" ref="Q615">SUM(LARGE(I615:P615,{1,2,3,4,5}))</f>
        <v>0</v>
      </c>
      <c r="R615" s="30">
        <f>IFERROR(VLOOKUP(C615,kolo9!$C$6:$H$200,6,0),0)</f>
        <v>0</v>
      </c>
      <c r="S615" s="27">
        <f>IFERROR(VLOOKUP(C615,kolo10!$C$6:$H$103,6,0),0)</f>
        <v>0</v>
      </c>
      <c r="T615" s="27">
        <f>IFERROR(VLOOKUP(C615,kolo11!$C$6:$H$154,6,0),0)</f>
        <v>0</v>
      </c>
      <c r="U615" s="31">
        <f>IFERROR(VLOOKUP(C615,kolo12!$C$6:$H$153,6,0),0)</f>
        <v>0</v>
      </c>
      <c r="V615" s="31">
        <f>IFERROR(VLOOKUP(C615,kolo13!$C$6:$H$151,6,0),0)</f>
        <v>0</v>
      </c>
      <c r="W615" s="31">
        <f>IFERROR(VLOOKUP(C615,kolo14!$C$6:$H$137,6,0),0)</f>
        <v>0</v>
      </c>
      <c r="X615" s="31">
        <f>IFERROR(VLOOKUP(C615,kolo15!$C$6:$H$149,6,0),0)</f>
        <v>0</v>
      </c>
      <c r="Y615" s="32">
        <f>IFERROR(VLOOKUP(C615,kolo16!$C$6:$H$155,6,0),0)</f>
        <v>0</v>
      </c>
      <c r="Z615" s="33">
        <f t="array" ref="Z615">SUM(LARGE(R615:Y615,{1,2,3,4,5}))</f>
        <v>0</v>
      </c>
      <c r="AA615" s="30">
        <f>IFERROR(VLOOKUP(C615,kolo17!$C$6:$H$151,6,0),0)</f>
        <v>0</v>
      </c>
      <c r="AB615" s="27">
        <f>IFERROR(VLOOKUP(C615,kolo18!$C$6:$H$157,6,0),0)</f>
        <v>0</v>
      </c>
      <c r="AC615" s="27">
        <f>IFERROR(VLOOKUP(C615,kolo19!$C$6:$H$150,6,0),0)</f>
        <v>0</v>
      </c>
      <c r="AD615" s="31">
        <f>IFERROR(VLOOKUP(C615,kolo20!$C$6:$H$145,6,0),0)</f>
        <v>0</v>
      </c>
      <c r="AE615" s="31">
        <f>IFERROR(VLOOKUP(C615,kolo21!$C$6:$H$152,6,0),0)</f>
        <v>0</v>
      </c>
      <c r="AF615" s="31">
        <f>IFERROR(VLOOKUP(C615,kolo22!$C$6:$H$151,6,0),0)</f>
        <v>0</v>
      </c>
      <c r="AG615" s="31">
        <f>IFERROR(VLOOKUP(C615,kolo23!$C$6:$H$118,6,0),0)</f>
        <v>0</v>
      </c>
      <c r="AH615" s="32">
        <f>IFERROR(VLOOKUP(C615,kolo24!$C$6:$H$143,6,0),0)</f>
        <v>0</v>
      </c>
      <c r="AI615" s="33">
        <f t="array" ref="AI615">SUM(LARGE(AA615:AH615,{1,2,3,4,5}))</f>
        <v>0</v>
      </c>
      <c r="AJ615" s="30">
        <f>IFERROR(VLOOKUP(C615,kolo25!$C$6:$H$200,6,0),0)</f>
        <v>0</v>
      </c>
      <c r="AK615" s="27">
        <f>IFERROR(VLOOKUP(C615,kolo26!$C$6:$H$200,6,0),0)</f>
        <v>0</v>
      </c>
      <c r="AL615" s="27">
        <f>IFERROR(VLOOKUP(C615,kolo27!$C$6:$H$200,6,0),0)</f>
        <v>0</v>
      </c>
      <c r="AM615" s="31">
        <f>IFERROR(VLOOKUP(C615,kolo28!$C$6:$H$200,6,0),0)</f>
        <v>0</v>
      </c>
      <c r="AN615" s="31">
        <f>IFERROR(VLOOKUP(C615,kolo29!$C$6:$H$159,6,0),0)</f>
        <v>0</v>
      </c>
      <c r="AO615" s="31">
        <f>IFERROR(VLOOKUP(C615,kolo30!$C$6:$H$75,6,0),0)</f>
        <v>0</v>
      </c>
      <c r="AP615" s="31">
        <f>IFERROR(VLOOKUP(C615,kolo31!$C$6:$H$118,6,0),0)</f>
        <v>0</v>
      </c>
      <c r="AQ615" s="34">
        <f>IFERROR(VLOOKUP(C615,kolo32!$C$6:$H$200,6,0),0)</f>
        <v>0</v>
      </c>
      <c r="AR615" s="35">
        <f t="array" ref="AR615">SUM(LARGE(AJ615:AQ615,{1,2,3,4,5}))</f>
        <v>0</v>
      </c>
      <c r="AS615" s="36">
        <f t="shared" si="24"/>
        <v>0</v>
      </c>
    </row>
    <row r="616" spans="1:45" ht="20.399999999999999" hidden="1">
      <c r="A616" s="18">
        <f t="shared" si="21"/>
        <v>1</v>
      </c>
      <c r="B616" s="19" t="s">
        <v>47</v>
      </c>
      <c r="C616" s="20">
        <f>Popis!A621</f>
        <v>0</v>
      </c>
      <c r="D616" s="21">
        <f>Popis!B621</f>
        <v>0</v>
      </c>
      <c r="E616" s="22" t="e">
        <f t="shared" si="22"/>
        <v>#N/A</v>
      </c>
      <c r="F616" s="23" t="e">
        <f>Popis!E621</f>
        <v>#N/A</v>
      </c>
      <c r="G616" s="24" t="s">
        <v>48</v>
      </c>
      <c r="H616" s="25">
        <f t="shared" si="23"/>
        <v>1</v>
      </c>
      <c r="I616" s="26">
        <f>IFERROR(VLOOKUP(C616,kolo1!$C$8:$H$133,6,0),0)</f>
        <v>0</v>
      </c>
      <c r="J616" s="27">
        <f>IFERROR(VLOOKUP(C616,kolo2!$C$8:$H$199,6,0),0)</f>
        <v>0</v>
      </c>
      <c r="K616" s="27">
        <f>IFERROR(VLOOKUP(C616,kolo3!$C$7:$H$169,6,0),0)</f>
        <v>0</v>
      </c>
      <c r="L616" s="27">
        <f>IFERROR(VLOOKUP(C616,kolo4!$C$6:$H$171,6,0),0)</f>
        <v>0</v>
      </c>
      <c r="M616" s="27">
        <f>IFERROR(VLOOKUP(C616,kolo5!$C$6:$H$150,6,0),0)</f>
        <v>0</v>
      </c>
      <c r="N616" s="27">
        <f>IFERROR(VLOOKUP(C616,kolo6!$C$6:$H$153,6,0),0)</f>
        <v>0</v>
      </c>
      <c r="O616" s="27">
        <f>IFERROR(VLOOKUP(C616,kolo7!$C$6:$H$64,6,0),0)</f>
        <v>0</v>
      </c>
      <c r="P616" s="28">
        <f>IFERROR(VLOOKUP(C616,kolo8!$C$6:$H$134,6,0),0)</f>
        <v>0</v>
      </c>
      <c r="Q616" s="29">
        <f t="array" ref="Q616">SUM(LARGE(I616:P616,{1,2,3,4,5}))</f>
        <v>0</v>
      </c>
      <c r="R616" s="30">
        <f>IFERROR(VLOOKUP(C616,kolo9!$C$6:$H$200,6,0),0)</f>
        <v>0</v>
      </c>
      <c r="S616" s="27">
        <f>IFERROR(VLOOKUP(C616,kolo10!$C$6:$H$103,6,0),0)</f>
        <v>0</v>
      </c>
      <c r="T616" s="27">
        <f>IFERROR(VLOOKUP(C616,kolo11!$C$6:$H$154,6,0),0)</f>
        <v>0</v>
      </c>
      <c r="U616" s="31">
        <f>IFERROR(VLOOKUP(C616,kolo12!$C$6:$H$153,6,0),0)</f>
        <v>0</v>
      </c>
      <c r="V616" s="31">
        <f>IFERROR(VLOOKUP(C616,kolo13!$C$6:$H$151,6,0),0)</f>
        <v>0</v>
      </c>
      <c r="W616" s="31">
        <f>IFERROR(VLOOKUP(C616,kolo14!$C$6:$H$137,6,0),0)</f>
        <v>0</v>
      </c>
      <c r="X616" s="31">
        <f>IFERROR(VLOOKUP(C616,kolo15!$C$6:$H$149,6,0),0)</f>
        <v>0</v>
      </c>
      <c r="Y616" s="32">
        <f>IFERROR(VLOOKUP(C616,kolo16!$C$6:$H$155,6,0),0)</f>
        <v>0</v>
      </c>
      <c r="Z616" s="33">
        <f t="array" ref="Z616">SUM(LARGE(R616:Y616,{1,2,3,4,5}))</f>
        <v>0</v>
      </c>
      <c r="AA616" s="30">
        <f>IFERROR(VLOOKUP(C616,kolo17!$C$6:$H$151,6,0),0)</f>
        <v>0</v>
      </c>
      <c r="AB616" s="27">
        <f>IFERROR(VLOOKUP(C616,kolo18!$C$6:$H$157,6,0),0)</f>
        <v>0</v>
      </c>
      <c r="AC616" s="27">
        <f>IFERROR(VLOOKUP(C616,kolo19!$C$6:$H$150,6,0),0)</f>
        <v>0</v>
      </c>
      <c r="AD616" s="31">
        <f>IFERROR(VLOOKUP(C616,kolo20!$C$6:$H$145,6,0),0)</f>
        <v>0</v>
      </c>
      <c r="AE616" s="31">
        <f>IFERROR(VLOOKUP(C616,kolo21!$C$6:$H$152,6,0),0)</f>
        <v>0</v>
      </c>
      <c r="AF616" s="31">
        <f>IFERROR(VLOOKUP(C616,kolo22!$C$6:$H$151,6,0),0)</f>
        <v>0</v>
      </c>
      <c r="AG616" s="31">
        <f>IFERROR(VLOOKUP(C616,kolo23!$C$6:$H$118,6,0),0)</f>
        <v>0</v>
      </c>
      <c r="AH616" s="32">
        <f>IFERROR(VLOOKUP(C616,kolo24!$C$6:$H$143,6,0),0)</f>
        <v>0</v>
      </c>
      <c r="AI616" s="33">
        <f t="array" ref="AI616">SUM(LARGE(AA616:AH616,{1,2,3,4,5}))</f>
        <v>0</v>
      </c>
      <c r="AJ616" s="30">
        <f>IFERROR(VLOOKUP(C616,kolo25!$C$6:$H$200,6,0),0)</f>
        <v>0</v>
      </c>
      <c r="AK616" s="27">
        <f>IFERROR(VLOOKUP(C616,kolo26!$C$6:$H$200,6,0),0)</f>
        <v>0</v>
      </c>
      <c r="AL616" s="27">
        <f>IFERROR(VLOOKUP(C616,kolo27!$C$6:$H$200,6,0),0)</f>
        <v>0</v>
      </c>
      <c r="AM616" s="31">
        <f>IFERROR(VLOOKUP(C616,kolo28!$C$6:$H$200,6,0),0)</f>
        <v>0</v>
      </c>
      <c r="AN616" s="31">
        <f>IFERROR(VLOOKUP(C616,kolo29!$C$6:$H$159,6,0),0)</f>
        <v>0</v>
      </c>
      <c r="AO616" s="31">
        <f>IFERROR(VLOOKUP(C616,kolo30!$C$6:$H$75,6,0),0)</f>
        <v>0</v>
      </c>
      <c r="AP616" s="31">
        <f>IFERROR(VLOOKUP(C616,kolo31!$C$6:$H$118,6,0),0)</f>
        <v>0</v>
      </c>
      <c r="AQ616" s="34">
        <f>IFERROR(VLOOKUP(C616,kolo32!$C$6:$H$200,6,0),0)</f>
        <v>0</v>
      </c>
      <c r="AR616" s="35">
        <f t="array" ref="AR616">SUM(LARGE(AJ616:AQ616,{1,2,3,4,5}))</f>
        <v>0</v>
      </c>
      <c r="AS616" s="36">
        <f t="shared" si="24"/>
        <v>0</v>
      </c>
    </row>
    <row r="617" spans="1:45" ht="20.399999999999999" hidden="1">
      <c r="A617" s="18">
        <f t="shared" si="21"/>
        <v>1</v>
      </c>
      <c r="B617" s="19" t="s">
        <v>47</v>
      </c>
      <c r="C617" s="20">
        <f>Popis!A622</f>
        <v>0</v>
      </c>
      <c r="D617" s="21">
        <f>Popis!B622</f>
        <v>0</v>
      </c>
      <c r="E617" s="22" t="e">
        <f t="shared" si="22"/>
        <v>#N/A</v>
      </c>
      <c r="F617" s="23" t="e">
        <f>Popis!E622</f>
        <v>#N/A</v>
      </c>
      <c r="G617" s="24" t="s">
        <v>48</v>
      </c>
      <c r="H617" s="25">
        <f t="shared" si="23"/>
        <v>1</v>
      </c>
      <c r="I617" s="26">
        <f>IFERROR(VLOOKUP(C617,kolo1!$C$8:$H$133,6,0),0)</f>
        <v>0</v>
      </c>
      <c r="J617" s="27">
        <f>IFERROR(VLOOKUP(C617,kolo2!$C$8:$H$199,6,0),0)</f>
        <v>0</v>
      </c>
      <c r="K617" s="27">
        <f>IFERROR(VLOOKUP(C617,kolo3!$C$7:$H$169,6,0),0)</f>
        <v>0</v>
      </c>
      <c r="L617" s="27">
        <f>IFERROR(VLOOKUP(C617,kolo4!$C$6:$H$171,6,0),0)</f>
        <v>0</v>
      </c>
      <c r="M617" s="27">
        <f>IFERROR(VLOOKUP(C617,kolo5!$C$6:$H$150,6,0),0)</f>
        <v>0</v>
      </c>
      <c r="N617" s="27">
        <f>IFERROR(VLOOKUP(C617,kolo6!$C$6:$H$153,6,0),0)</f>
        <v>0</v>
      </c>
      <c r="O617" s="27">
        <f>IFERROR(VLOOKUP(C617,kolo7!$C$6:$H$64,6,0),0)</f>
        <v>0</v>
      </c>
      <c r="P617" s="28">
        <f>IFERROR(VLOOKUP(C617,kolo8!$C$6:$H$134,6,0),0)</f>
        <v>0</v>
      </c>
      <c r="Q617" s="29">
        <f t="array" ref="Q617">SUM(LARGE(I617:P617,{1,2,3,4,5}))</f>
        <v>0</v>
      </c>
      <c r="R617" s="30">
        <f>IFERROR(VLOOKUP(C617,kolo9!$C$6:$H$200,6,0),0)</f>
        <v>0</v>
      </c>
      <c r="S617" s="27">
        <f>IFERROR(VLOOKUP(C617,kolo10!$C$6:$H$103,6,0),0)</f>
        <v>0</v>
      </c>
      <c r="T617" s="27">
        <f>IFERROR(VLOOKUP(C617,kolo11!$C$6:$H$154,6,0),0)</f>
        <v>0</v>
      </c>
      <c r="U617" s="31">
        <f>IFERROR(VLOOKUP(C617,kolo12!$C$6:$H$153,6,0),0)</f>
        <v>0</v>
      </c>
      <c r="V617" s="31">
        <f>IFERROR(VLOOKUP(C617,kolo13!$C$6:$H$151,6,0),0)</f>
        <v>0</v>
      </c>
      <c r="W617" s="31">
        <f>IFERROR(VLOOKUP(C617,kolo14!$C$6:$H$137,6,0),0)</f>
        <v>0</v>
      </c>
      <c r="X617" s="31">
        <f>IFERROR(VLOOKUP(C617,kolo15!$C$6:$H$149,6,0),0)</f>
        <v>0</v>
      </c>
      <c r="Y617" s="32">
        <f>IFERROR(VLOOKUP(C617,kolo16!$C$6:$H$155,6,0),0)</f>
        <v>0</v>
      </c>
      <c r="Z617" s="33">
        <f t="array" ref="Z617">SUM(LARGE(R617:Y617,{1,2,3,4,5}))</f>
        <v>0</v>
      </c>
      <c r="AA617" s="30">
        <f>IFERROR(VLOOKUP(C617,kolo17!$C$6:$H$151,6,0),0)</f>
        <v>0</v>
      </c>
      <c r="AB617" s="27">
        <f>IFERROR(VLOOKUP(C617,kolo18!$C$6:$H$157,6,0),0)</f>
        <v>0</v>
      </c>
      <c r="AC617" s="27">
        <f>IFERROR(VLOOKUP(C617,kolo19!$C$6:$H$150,6,0),0)</f>
        <v>0</v>
      </c>
      <c r="AD617" s="31">
        <f>IFERROR(VLOOKUP(C617,kolo20!$C$6:$H$145,6,0),0)</f>
        <v>0</v>
      </c>
      <c r="AE617" s="31">
        <f>IFERROR(VLOOKUP(C617,kolo21!$C$6:$H$152,6,0),0)</f>
        <v>0</v>
      </c>
      <c r="AF617" s="31">
        <f>IFERROR(VLOOKUP(C617,kolo22!$C$6:$H$151,6,0),0)</f>
        <v>0</v>
      </c>
      <c r="AG617" s="31">
        <f>IFERROR(VLOOKUP(C617,kolo23!$C$6:$H$118,6,0),0)</f>
        <v>0</v>
      </c>
      <c r="AH617" s="32">
        <f>IFERROR(VLOOKUP(C617,kolo24!$C$6:$H$143,6,0),0)</f>
        <v>0</v>
      </c>
      <c r="AI617" s="33">
        <f t="array" ref="AI617">SUM(LARGE(AA617:AH617,{1,2,3,4,5}))</f>
        <v>0</v>
      </c>
      <c r="AJ617" s="30">
        <f>IFERROR(VLOOKUP(C617,kolo25!$C$6:$H$200,6,0),0)</f>
        <v>0</v>
      </c>
      <c r="AK617" s="27">
        <f>IFERROR(VLOOKUP(C617,kolo26!$C$6:$H$200,6,0),0)</f>
        <v>0</v>
      </c>
      <c r="AL617" s="27">
        <f>IFERROR(VLOOKUP(C617,kolo27!$C$6:$H$200,6,0),0)</f>
        <v>0</v>
      </c>
      <c r="AM617" s="31">
        <f>IFERROR(VLOOKUP(C617,kolo28!$C$6:$H$200,6,0),0)</f>
        <v>0</v>
      </c>
      <c r="AN617" s="31">
        <f>IFERROR(VLOOKUP(C617,kolo29!$C$6:$H$159,6,0),0)</f>
        <v>0</v>
      </c>
      <c r="AO617" s="31">
        <f>IFERROR(VLOOKUP(C617,kolo30!$C$6:$H$75,6,0),0)</f>
        <v>0</v>
      </c>
      <c r="AP617" s="31">
        <f>IFERROR(VLOOKUP(C617,kolo31!$C$6:$H$118,6,0),0)</f>
        <v>0</v>
      </c>
      <c r="AQ617" s="34">
        <f>IFERROR(VLOOKUP(C617,kolo32!$C$6:$H$200,6,0),0)</f>
        <v>0</v>
      </c>
      <c r="AR617" s="35">
        <f t="array" ref="AR617">SUM(LARGE(AJ617:AQ617,{1,2,3,4,5}))</f>
        <v>0</v>
      </c>
      <c r="AS617" s="36">
        <f t="shared" si="24"/>
        <v>0</v>
      </c>
    </row>
    <row r="618" spans="1:45" ht="20.399999999999999" hidden="1">
      <c r="A618" s="18">
        <f t="shared" si="21"/>
        <v>1</v>
      </c>
      <c r="B618" s="19" t="s">
        <v>47</v>
      </c>
      <c r="C618" s="20">
        <f>Popis!A623</f>
        <v>0</v>
      </c>
      <c r="D618" s="21">
        <f>Popis!B623</f>
        <v>0</v>
      </c>
      <c r="E618" s="22" t="e">
        <f t="shared" si="22"/>
        <v>#N/A</v>
      </c>
      <c r="F618" s="23" t="e">
        <f>Popis!E623</f>
        <v>#N/A</v>
      </c>
      <c r="G618" s="24" t="s">
        <v>48</v>
      </c>
      <c r="H618" s="25">
        <f t="shared" si="23"/>
        <v>1</v>
      </c>
      <c r="I618" s="26">
        <f>IFERROR(VLOOKUP(C618,kolo1!$C$8:$H$133,6,0),0)</f>
        <v>0</v>
      </c>
      <c r="J618" s="27">
        <f>IFERROR(VLOOKUP(C618,kolo2!$C$8:$H$199,6,0),0)</f>
        <v>0</v>
      </c>
      <c r="K618" s="27">
        <f>IFERROR(VLOOKUP(C618,kolo3!$C$7:$H$169,6,0),0)</f>
        <v>0</v>
      </c>
      <c r="L618" s="27">
        <f>IFERROR(VLOOKUP(C618,kolo4!$C$6:$H$171,6,0),0)</f>
        <v>0</v>
      </c>
      <c r="M618" s="27">
        <f>IFERROR(VLOOKUP(C618,kolo5!$C$6:$H$150,6,0),0)</f>
        <v>0</v>
      </c>
      <c r="N618" s="27">
        <f>IFERROR(VLOOKUP(C618,kolo6!$C$6:$H$153,6,0),0)</f>
        <v>0</v>
      </c>
      <c r="O618" s="27">
        <f>IFERROR(VLOOKUP(C618,kolo7!$C$6:$H$64,6,0),0)</f>
        <v>0</v>
      </c>
      <c r="P618" s="28">
        <f>IFERROR(VLOOKUP(C618,kolo8!$C$6:$H$134,6,0),0)</f>
        <v>0</v>
      </c>
      <c r="Q618" s="29">
        <f t="array" ref="Q618">SUM(LARGE(I618:P618,{1,2,3,4,5}))</f>
        <v>0</v>
      </c>
      <c r="R618" s="30">
        <f>IFERROR(VLOOKUP(C618,kolo9!$C$6:$H$200,6,0),0)</f>
        <v>0</v>
      </c>
      <c r="S618" s="27">
        <f>IFERROR(VLOOKUP(C618,kolo10!$C$6:$H$103,6,0),0)</f>
        <v>0</v>
      </c>
      <c r="T618" s="27">
        <f>IFERROR(VLOOKUP(C618,kolo11!$C$6:$H$154,6,0),0)</f>
        <v>0</v>
      </c>
      <c r="U618" s="31">
        <f>IFERROR(VLOOKUP(C618,kolo12!$C$6:$H$153,6,0),0)</f>
        <v>0</v>
      </c>
      <c r="V618" s="31">
        <f>IFERROR(VLOOKUP(C618,kolo13!$C$6:$H$151,6,0),0)</f>
        <v>0</v>
      </c>
      <c r="W618" s="31">
        <f>IFERROR(VLOOKUP(C618,kolo14!$C$6:$H$137,6,0),0)</f>
        <v>0</v>
      </c>
      <c r="X618" s="31">
        <f>IFERROR(VLOOKUP(C618,kolo15!$C$6:$H$149,6,0),0)</f>
        <v>0</v>
      </c>
      <c r="Y618" s="32">
        <f>IFERROR(VLOOKUP(C618,kolo16!$C$6:$H$155,6,0),0)</f>
        <v>0</v>
      </c>
      <c r="Z618" s="33">
        <f t="array" ref="Z618">SUM(LARGE(R618:Y618,{1,2,3,4,5}))</f>
        <v>0</v>
      </c>
      <c r="AA618" s="30">
        <f>IFERROR(VLOOKUP(C618,kolo17!$C$6:$H$151,6,0),0)</f>
        <v>0</v>
      </c>
      <c r="AB618" s="27">
        <f>IFERROR(VLOOKUP(C618,kolo18!$C$6:$H$157,6,0),0)</f>
        <v>0</v>
      </c>
      <c r="AC618" s="27">
        <f>IFERROR(VLOOKUP(C618,kolo19!$C$6:$H$150,6,0),0)</f>
        <v>0</v>
      </c>
      <c r="AD618" s="31">
        <f>IFERROR(VLOOKUP(C618,kolo20!$C$6:$H$145,6,0),0)</f>
        <v>0</v>
      </c>
      <c r="AE618" s="31">
        <f>IFERROR(VLOOKUP(C618,kolo21!$C$6:$H$152,6,0),0)</f>
        <v>0</v>
      </c>
      <c r="AF618" s="31">
        <f>IFERROR(VLOOKUP(C618,kolo22!$C$6:$H$151,6,0),0)</f>
        <v>0</v>
      </c>
      <c r="AG618" s="31">
        <f>IFERROR(VLOOKUP(C618,kolo23!$C$6:$H$118,6,0),0)</f>
        <v>0</v>
      </c>
      <c r="AH618" s="32">
        <f>IFERROR(VLOOKUP(C618,kolo24!$C$6:$H$143,6,0),0)</f>
        <v>0</v>
      </c>
      <c r="AI618" s="33">
        <f t="array" ref="AI618">SUM(LARGE(AA618:AH618,{1,2,3,4,5}))</f>
        <v>0</v>
      </c>
      <c r="AJ618" s="30">
        <f>IFERROR(VLOOKUP(C618,kolo25!$C$6:$H$200,6,0),0)</f>
        <v>0</v>
      </c>
      <c r="AK618" s="27">
        <f>IFERROR(VLOOKUP(C618,kolo26!$C$6:$H$200,6,0),0)</f>
        <v>0</v>
      </c>
      <c r="AL618" s="27">
        <f>IFERROR(VLOOKUP(C618,kolo27!$C$6:$H$200,6,0),0)</f>
        <v>0</v>
      </c>
      <c r="AM618" s="31">
        <f>IFERROR(VLOOKUP(C618,kolo28!$C$6:$H$200,6,0),0)</f>
        <v>0</v>
      </c>
      <c r="AN618" s="31">
        <f>IFERROR(VLOOKUP(C618,kolo29!$C$6:$H$159,6,0),0)</f>
        <v>0</v>
      </c>
      <c r="AO618" s="31">
        <f>IFERROR(VLOOKUP(C618,kolo30!$C$6:$H$75,6,0),0)</f>
        <v>0</v>
      </c>
      <c r="AP618" s="31">
        <f>IFERROR(VLOOKUP(C618,kolo31!$C$6:$H$118,6,0),0)</f>
        <v>0</v>
      </c>
      <c r="AQ618" s="34">
        <f>IFERROR(VLOOKUP(C618,kolo32!$C$6:$H$200,6,0),0)</f>
        <v>0</v>
      </c>
      <c r="AR618" s="35">
        <f t="array" ref="AR618">SUM(LARGE(AJ618:AQ618,{1,2,3,4,5}))</f>
        <v>0</v>
      </c>
      <c r="AS618" s="36">
        <f t="shared" si="24"/>
        <v>0</v>
      </c>
    </row>
    <row r="619" spans="1:45" ht="20.399999999999999" hidden="1">
      <c r="A619" s="18">
        <f t="shared" si="21"/>
        <v>1</v>
      </c>
      <c r="B619" s="19" t="s">
        <v>47</v>
      </c>
      <c r="C619" s="20">
        <f>Popis!A624</f>
        <v>0</v>
      </c>
      <c r="D619" s="21">
        <f>Popis!B624</f>
        <v>0</v>
      </c>
      <c r="E619" s="22" t="e">
        <f t="shared" si="22"/>
        <v>#N/A</v>
      </c>
      <c r="F619" s="23" t="e">
        <f>Popis!E624</f>
        <v>#N/A</v>
      </c>
      <c r="G619" s="24" t="s">
        <v>48</v>
      </c>
      <c r="H619" s="25">
        <f t="shared" si="23"/>
        <v>1</v>
      </c>
      <c r="I619" s="26">
        <f>IFERROR(VLOOKUP(C619,kolo1!$C$8:$H$133,6,0),0)</f>
        <v>0</v>
      </c>
      <c r="J619" s="27">
        <f>IFERROR(VLOOKUP(C619,kolo2!$C$8:$H$199,6,0),0)</f>
        <v>0</v>
      </c>
      <c r="K619" s="27">
        <f>IFERROR(VLOOKUP(C619,kolo3!$C$7:$H$169,6,0),0)</f>
        <v>0</v>
      </c>
      <c r="L619" s="27">
        <f>IFERROR(VLOOKUP(C619,kolo4!$C$6:$H$171,6,0),0)</f>
        <v>0</v>
      </c>
      <c r="M619" s="27">
        <f>IFERROR(VLOOKUP(C619,kolo5!$C$6:$H$150,6,0),0)</f>
        <v>0</v>
      </c>
      <c r="N619" s="27">
        <f>IFERROR(VLOOKUP(C619,kolo6!$C$6:$H$153,6,0),0)</f>
        <v>0</v>
      </c>
      <c r="O619" s="27">
        <f>IFERROR(VLOOKUP(C619,kolo7!$C$6:$H$64,6,0),0)</f>
        <v>0</v>
      </c>
      <c r="P619" s="28">
        <f>IFERROR(VLOOKUP(C619,kolo8!$C$6:$H$134,6,0),0)</f>
        <v>0</v>
      </c>
      <c r="Q619" s="29">
        <f t="array" ref="Q619">SUM(LARGE(I619:P619,{1,2,3,4,5}))</f>
        <v>0</v>
      </c>
      <c r="R619" s="30">
        <f>IFERROR(VLOOKUP(C619,kolo9!$C$6:$H$200,6,0),0)</f>
        <v>0</v>
      </c>
      <c r="S619" s="27">
        <f>IFERROR(VLOOKUP(C619,kolo10!$C$6:$H$103,6,0),0)</f>
        <v>0</v>
      </c>
      <c r="T619" s="27">
        <f>IFERROR(VLOOKUP(C619,kolo11!$C$6:$H$154,6,0),0)</f>
        <v>0</v>
      </c>
      <c r="U619" s="31">
        <f>IFERROR(VLOOKUP(C619,kolo12!$C$6:$H$153,6,0),0)</f>
        <v>0</v>
      </c>
      <c r="V619" s="31">
        <f>IFERROR(VLOOKUP(C619,kolo13!$C$6:$H$151,6,0),0)</f>
        <v>0</v>
      </c>
      <c r="W619" s="31">
        <f>IFERROR(VLOOKUP(C619,kolo14!$C$6:$H$137,6,0),0)</f>
        <v>0</v>
      </c>
      <c r="X619" s="31">
        <f>IFERROR(VLOOKUP(C619,kolo15!$C$6:$H$149,6,0),0)</f>
        <v>0</v>
      </c>
      <c r="Y619" s="32">
        <f>IFERROR(VLOOKUP(C619,kolo16!$C$6:$H$155,6,0),0)</f>
        <v>0</v>
      </c>
      <c r="Z619" s="33">
        <f t="array" ref="Z619">SUM(LARGE(R619:Y619,{1,2,3,4,5}))</f>
        <v>0</v>
      </c>
      <c r="AA619" s="30">
        <f>IFERROR(VLOOKUP(C619,kolo17!$C$6:$H$151,6,0),0)</f>
        <v>0</v>
      </c>
      <c r="AB619" s="27">
        <f>IFERROR(VLOOKUP(C619,kolo18!$C$6:$H$157,6,0),0)</f>
        <v>0</v>
      </c>
      <c r="AC619" s="27">
        <f>IFERROR(VLOOKUP(C619,kolo19!$C$6:$H$150,6,0),0)</f>
        <v>0</v>
      </c>
      <c r="AD619" s="31">
        <f>IFERROR(VLOOKUP(C619,kolo20!$C$6:$H$145,6,0),0)</f>
        <v>0</v>
      </c>
      <c r="AE619" s="31">
        <f>IFERROR(VLOOKUP(C619,kolo21!$C$6:$H$152,6,0),0)</f>
        <v>0</v>
      </c>
      <c r="AF619" s="31">
        <f>IFERROR(VLOOKUP(C619,kolo22!$C$6:$H$151,6,0),0)</f>
        <v>0</v>
      </c>
      <c r="AG619" s="31">
        <f>IFERROR(VLOOKUP(C619,kolo23!$C$6:$H$118,6,0),0)</f>
        <v>0</v>
      </c>
      <c r="AH619" s="32">
        <f>IFERROR(VLOOKUP(C619,kolo24!$C$6:$H$143,6,0),0)</f>
        <v>0</v>
      </c>
      <c r="AI619" s="33">
        <f t="array" ref="AI619">SUM(LARGE(AA619:AH619,{1,2,3,4,5}))</f>
        <v>0</v>
      </c>
      <c r="AJ619" s="30">
        <f>IFERROR(VLOOKUP(C619,kolo25!$C$6:$H$200,6,0),0)</f>
        <v>0</v>
      </c>
      <c r="AK619" s="27">
        <f>IFERROR(VLOOKUP(C619,kolo26!$C$6:$H$200,6,0),0)</f>
        <v>0</v>
      </c>
      <c r="AL619" s="27">
        <f>IFERROR(VLOOKUP(C619,kolo27!$C$6:$H$200,6,0),0)</f>
        <v>0</v>
      </c>
      <c r="AM619" s="31">
        <f>IFERROR(VLOOKUP(C619,kolo28!$C$6:$H$200,6,0),0)</f>
        <v>0</v>
      </c>
      <c r="AN619" s="31">
        <f>IFERROR(VLOOKUP(C619,kolo29!$C$6:$H$159,6,0),0)</f>
        <v>0</v>
      </c>
      <c r="AO619" s="31">
        <f>IFERROR(VLOOKUP(C619,kolo30!$C$6:$H$75,6,0),0)</f>
        <v>0</v>
      </c>
      <c r="AP619" s="31">
        <f>IFERROR(VLOOKUP(C619,kolo31!$C$6:$H$118,6,0),0)</f>
        <v>0</v>
      </c>
      <c r="AQ619" s="34">
        <f>IFERROR(VLOOKUP(C619,kolo32!$C$6:$H$200,6,0),0)</f>
        <v>0</v>
      </c>
      <c r="AR619" s="35">
        <f t="array" ref="AR619">SUM(LARGE(AJ619:AQ619,{1,2,3,4,5}))</f>
        <v>0</v>
      </c>
      <c r="AS619" s="36">
        <f t="shared" si="24"/>
        <v>0</v>
      </c>
    </row>
    <row r="620" spans="1:45" ht="20.399999999999999" hidden="1">
      <c r="A620" s="18">
        <f t="shared" si="21"/>
        <v>1</v>
      </c>
      <c r="B620" s="19" t="s">
        <v>47</v>
      </c>
      <c r="C620" s="20">
        <f>Popis!A625</f>
        <v>0</v>
      </c>
      <c r="D620" s="21">
        <f>Popis!B625</f>
        <v>0</v>
      </c>
      <c r="E620" s="22" t="e">
        <f t="shared" si="22"/>
        <v>#N/A</v>
      </c>
      <c r="F620" s="23" t="e">
        <f>Popis!E625</f>
        <v>#N/A</v>
      </c>
      <c r="G620" s="24" t="s">
        <v>48</v>
      </c>
      <c r="H620" s="25">
        <f t="shared" si="23"/>
        <v>1</v>
      </c>
      <c r="I620" s="26">
        <f>IFERROR(VLOOKUP(C620,kolo1!$C$8:$H$133,6,0),0)</f>
        <v>0</v>
      </c>
      <c r="J620" s="27">
        <f>IFERROR(VLOOKUP(C620,kolo2!$C$8:$H$199,6,0),0)</f>
        <v>0</v>
      </c>
      <c r="K620" s="27">
        <f>IFERROR(VLOOKUP(C620,kolo3!$C$7:$H$169,6,0),0)</f>
        <v>0</v>
      </c>
      <c r="L620" s="27">
        <f>IFERROR(VLOOKUP(C620,kolo4!$C$6:$H$171,6,0),0)</f>
        <v>0</v>
      </c>
      <c r="M620" s="27">
        <f>IFERROR(VLOOKUP(C620,kolo5!$C$6:$H$150,6,0),0)</f>
        <v>0</v>
      </c>
      <c r="N620" s="27">
        <f>IFERROR(VLOOKUP(C620,kolo6!$C$6:$H$153,6,0),0)</f>
        <v>0</v>
      </c>
      <c r="O620" s="27">
        <f>IFERROR(VLOOKUP(C620,kolo7!$C$6:$H$64,6,0),0)</f>
        <v>0</v>
      </c>
      <c r="P620" s="28">
        <f>IFERROR(VLOOKUP(C620,kolo8!$C$6:$H$134,6,0),0)</f>
        <v>0</v>
      </c>
      <c r="Q620" s="29">
        <f t="array" ref="Q620">SUM(LARGE(I620:P620,{1,2,3,4,5}))</f>
        <v>0</v>
      </c>
      <c r="R620" s="30">
        <f>IFERROR(VLOOKUP(C620,kolo9!$C$6:$H$200,6,0),0)</f>
        <v>0</v>
      </c>
      <c r="S620" s="27">
        <f>IFERROR(VLOOKUP(C620,kolo10!$C$6:$H$103,6,0),0)</f>
        <v>0</v>
      </c>
      <c r="T620" s="27">
        <f>IFERROR(VLOOKUP(C620,kolo11!$C$6:$H$154,6,0),0)</f>
        <v>0</v>
      </c>
      <c r="U620" s="31">
        <f>IFERROR(VLOOKUP(C620,kolo12!$C$6:$H$153,6,0),0)</f>
        <v>0</v>
      </c>
      <c r="V620" s="31">
        <f>IFERROR(VLOOKUP(C620,kolo13!$C$6:$H$151,6,0),0)</f>
        <v>0</v>
      </c>
      <c r="W620" s="31">
        <f>IFERROR(VLOOKUP(C620,kolo14!$C$6:$H$137,6,0),0)</f>
        <v>0</v>
      </c>
      <c r="X620" s="31">
        <f>IFERROR(VLOOKUP(C620,kolo15!$C$6:$H$149,6,0),0)</f>
        <v>0</v>
      </c>
      <c r="Y620" s="32">
        <f>IFERROR(VLOOKUP(C620,kolo16!$C$6:$H$155,6,0),0)</f>
        <v>0</v>
      </c>
      <c r="Z620" s="33">
        <f t="array" ref="Z620">SUM(LARGE(R620:Y620,{1,2,3,4,5}))</f>
        <v>0</v>
      </c>
      <c r="AA620" s="30">
        <f>IFERROR(VLOOKUP(C620,kolo17!$C$6:$H$151,6,0),0)</f>
        <v>0</v>
      </c>
      <c r="AB620" s="27">
        <f>IFERROR(VLOOKUP(C620,kolo18!$C$6:$H$157,6,0),0)</f>
        <v>0</v>
      </c>
      <c r="AC620" s="27">
        <f>IFERROR(VLOOKUP(C620,kolo19!$C$6:$H$150,6,0),0)</f>
        <v>0</v>
      </c>
      <c r="AD620" s="31">
        <f>IFERROR(VLOOKUP(C620,kolo20!$C$6:$H$145,6,0),0)</f>
        <v>0</v>
      </c>
      <c r="AE620" s="31">
        <f>IFERROR(VLOOKUP(C620,kolo21!$C$6:$H$152,6,0),0)</f>
        <v>0</v>
      </c>
      <c r="AF620" s="31">
        <f>IFERROR(VLOOKUP(C620,kolo22!$C$6:$H$151,6,0),0)</f>
        <v>0</v>
      </c>
      <c r="AG620" s="31">
        <f>IFERROR(VLOOKUP(C620,kolo23!$C$6:$H$118,6,0),0)</f>
        <v>0</v>
      </c>
      <c r="AH620" s="32">
        <f>IFERROR(VLOOKUP(C620,kolo24!$C$6:$H$143,6,0),0)</f>
        <v>0</v>
      </c>
      <c r="AI620" s="33">
        <f t="array" ref="AI620">SUM(LARGE(AA620:AH620,{1,2,3,4,5}))</f>
        <v>0</v>
      </c>
      <c r="AJ620" s="30">
        <f>IFERROR(VLOOKUP(C620,kolo25!$C$6:$H$200,6,0),0)</f>
        <v>0</v>
      </c>
      <c r="AK620" s="27">
        <f>IFERROR(VLOOKUP(C620,kolo26!$C$6:$H$200,6,0),0)</f>
        <v>0</v>
      </c>
      <c r="AL620" s="27">
        <f>IFERROR(VLOOKUP(C620,kolo27!$C$6:$H$200,6,0),0)</f>
        <v>0</v>
      </c>
      <c r="AM620" s="31">
        <f>IFERROR(VLOOKUP(C620,kolo28!$C$6:$H$200,6,0),0)</f>
        <v>0</v>
      </c>
      <c r="AN620" s="31">
        <f>IFERROR(VLOOKUP(C620,kolo29!$C$6:$H$159,6,0),0)</f>
        <v>0</v>
      </c>
      <c r="AO620" s="31">
        <f>IFERROR(VLOOKUP(C620,kolo30!$C$6:$H$75,6,0),0)</f>
        <v>0</v>
      </c>
      <c r="AP620" s="31">
        <f>IFERROR(VLOOKUP(C620,kolo31!$C$6:$H$118,6,0),0)</f>
        <v>0</v>
      </c>
      <c r="AQ620" s="34">
        <f>IFERROR(VLOOKUP(C620,kolo32!$C$6:$H$200,6,0),0)</f>
        <v>0</v>
      </c>
      <c r="AR620" s="35">
        <f t="array" ref="AR620">SUM(LARGE(AJ620:AQ620,{1,2,3,4,5}))</f>
        <v>0</v>
      </c>
      <c r="AS620" s="36">
        <f t="shared" si="24"/>
        <v>0</v>
      </c>
    </row>
    <row r="621" spans="1:45" ht="20.399999999999999" hidden="1">
      <c r="A621" s="18">
        <f t="shared" si="21"/>
        <v>1</v>
      </c>
      <c r="B621" s="19" t="s">
        <v>47</v>
      </c>
      <c r="C621" s="20">
        <f>Popis!A626</f>
        <v>0</v>
      </c>
      <c r="D621" s="21">
        <f>Popis!B626</f>
        <v>0</v>
      </c>
      <c r="E621" s="22" t="e">
        <f t="shared" si="22"/>
        <v>#N/A</v>
      </c>
      <c r="F621" s="23" t="e">
        <f>Popis!E626</f>
        <v>#N/A</v>
      </c>
      <c r="G621" s="24" t="s">
        <v>48</v>
      </c>
      <c r="H621" s="25">
        <f t="shared" si="23"/>
        <v>1</v>
      </c>
      <c r="I621" s="26">
        <f>IFERROR(VLOOKUP(C621,kolo1!$C$8:$H$133,6,0),0)</f>
        <v>0</v>
      </c>
      <c r="J621" s="27">
        <f>IFERROR(VLOOKUP(C621,kolo2!$C$8:$H$199,6,0),0)</f>
        <v>0</v>
      </c>
      <c r="K621" s="27">
        <f>IFERROR(VLOOKUP(C621,kolo3!$C$7:$H$169,6,0),0)</f>
        <v>0</v>
      </c>
      <c r="L621" s="27">
        <f>IFERROR(VLOOKUP(C621,kolo4!$C$6:$H$171,6,0),0)</f>
        <v>0</v>
      </c>
      <c r="M621" s="27">
        <f>IFERROR(VLOOKUP(C621,kolo5!$C$6:$H$150,6,0),0)</f>
        <v>0</v>
      </c>
      <c r="N621" s="27">
        <f>IFERROR(VLOOKUP(C621,kolo6!$C$6:$H$153,6,0),0)</f>
        <v>0</v>
      </c>
      <c r="O621" s="27">
        <f>IFERROR(VLOOKUP(C621,kolo7!$C$6:$H$64,6,0),0)</f>
        <v>0</v>
      </c>
      <c r="P621" s="28">
        <f>IFERROR(VLOOKUP(C621,kolo8!$C$6:$H$134,6,0),0)</f>
        <v>0</v>
      </c>
      <c r="Q621" s="29">
        <f t="array" ref="Q621">SUM(LARGE(I621:P621,{1,2,3,4,5}))</f>
        <v>0</v>
      </c>
      <c r="R621" s="30">
        <f>IFERROR(VLOOKUP(C621,kolo9!$C$6:$H$200,6,0),0)</f>
        <v>0</v>
      </c>
      <c r="S621" s="27">
        <f>IFERROR(VLOOKUP(C621,kolo10!$C$6:$H$103,6,0),0)</f>
        <v>0</v>
      </c>
      <c r="T621" s="27">
        <f>IFERROR(VLOOKUP(C621,kolo11!$C$6:$H$154,6,0),0)</f>
        <v>0</v>
      </c>
      <c r="U621" s="31">
        <f>IFERROR(VLOOKUP(C621,kolo12!$C$6:$H$153,6,0),0)</f>
        <v>0</v>
      </c>
      <c r="V621" s="31">
        <f>IFERROR(VLOOKUP(C621,kolo13!$C$6:$H$151,6,0),0)</f>
        <v>0</v>
      </c>
      <c r="W621" s="31">
        <f>IFERROR(VLOOKUP(C621,kolo14!$C$6:$H$137,6,0),0)</f>
        <v>0</v>
      </c>
      <c r="X621" s="31">
        <f>IFERROR(VLOOKUP(C621,kolo15!$C$6:$H$149,6,0),0)</f>
        <v>0</v>
      </c>
      <c r="Y621" s="32">
        <f>IFERROR(VLOOKUP(C621,kolo16!$C$6:$H$155,6,0),0)</f>
        <v>0</v>
      </c>
      <c r="Z621" s="33">
        <f t="array" ref="Z621">SUM(LARGE(R621:Y621,{1,2,3,4,5}))</f>
        <v>0</v>
      </c>
      <c r="AA621" s="30">
        <f>IFERROR(VLOOKUP(C621,kolo17!$C$6:$H$151,6,0),0)</f>
        <v>0</v>
      </c>
      <c r="AB621" s="27">
        <f>IFERROR(VLOOKUP(C621,kolo18!$C$6:$H$157,6,0),0)</f>
        <v>0</v>
      </c>
      <c r="AC621" s="27">
        <f>IFERROR(VLOOKUP(C621,kolo19!$C$6:$H$150,6,0),0)</f>
        <v>0</v>
      </c>
      <c r="AD621" s="31">
        <f>IFERROR(VLOOKUP(C621,kolo20!$C$6:$H$145,6,0),0)</f>
        <v>0</v>
      </c>
      <c r="AE621" s="31">
        <f>IFERROR(VLOOKUP(C621,kolo21!$C$6:$H$152,6,0),0)</f>
        <v>0</v>
      </c>
      <c r="AF621" s="31">
        <f>IFERROR(VLOOKUP(C621,kolo22!$C$6:$H$151,6,0),0)</f>
        <v>0</v>
      </c>
      <c r="AG621" s="31">
        <f>IFERROR(VLOOKUP(C621,kolo23!$C$6:$H$118,6,0),0)</f>
        <v>0</v>
      </c>
      <c r="AH621" s="32">
        <f>IFERROR(VLOOKUP(C621,kolo24!$C$6:$H$143,6,0),0)</f>
        <v>0</v>
      </c>
      <c r="AI621" s="33">
        <f t="array" ref="AI621">SUM(LARGE(AA621:AH621,{1,2,3,4,5}))</f>
        <v>0</v>
      </c>
      <c r="AJ621" s="30">
        <f>IFERROR(VLOOKUP(C621,kolo25!$C$6:$H$200,6,0),0)</f>
        <v>0</v>
      </c>
      <c r="AK621" s="27">
        <f>IFERROR(VLOOKUP(C621,kolo26!$C$6:$H$200,6,0),0)</f>
        <v>0</v>
      </c>
      <c r="AL621" s="27">
        <f>IFERROR(VLOOKUP(C621,kolo27!$C$6:$H$200,6,0),0)</f>
        <v>0</v>
      </c>
      <c r="AM621" s="31">
        <f>IFERROR(VLOOKUP(C621,kolo28!$C$6:$H$200,6,0),0)</f>
        <v>0</v>
      </c>
      <c r="AN621" s="31">
        <f>IFERROR(VLOOKUP(C621,kolo29!$C$6:$H$159,6,0),0)</f>
        <v>0</v>
      </c>
      <c r="AO621" s="31">
        <f>IFERROR(VLOOKUP(C621,kolo30!$C$6:$H$75,6,0),0)</f>
        <v>0</v>
      </c>
      <c r="AP621" s="31">
        <f>IFERROR(VLOOKUP(C621,kolo31!$C$6:$H$118,6,0),0)</f>
        <v>0</v>
      </c>
      <c r="AQ621" s="34">
        <f>IFERROR(VLOOKUP(C621,kolo32!$C$6:$H$200,6,0),0)</f>
        <v>0</v>
      </c>
      <c r="AR621" s="35">
        <f t="array" ref="AR621">SUM(LARGE(AJ621:AQ621,{1,2,3,4,5}))</f>
        <v>0</v>
      </c>
      <c r="AS621" s="36">
        <f t="shared" si="24"/>
        <v>0</v>
      </c>
    </row>
    <row r="622" spans="1:45" ht="20.399999999999999" hidden="1">
      <c r="A622" s="18">
        <f t="shared" si="21"/>
        <v>1</v>
      </c>
      <c r="B622" s="19" t="s">
        <v>47</v>
      </c>
      <c r="C622" s="20">
        <f>Popis!A627</f>
        <v>0</v>
      </c>
      <c r="D622" s="21">
        <f>Popis!B627</f>
        <v>0</v>
      </c>
      <c r="E622" s="22" t="e">
        <f t="shared" si="22"/>
        <v>#N/A</v>
      </c>
      <c r="F622" s="23" t="e">
        <f>Popis!E627</f>
        <v>#N/A</v>
      </c>
      <c r="G622" s="24" t="s">
        <v>48</v>
      </c>
      <c r="H622" s="25">
        <f t="shared" si="23"/>
        <v>1</v>
      </c>
      <c r="I622" s="26">
        <f>IFERROR(VLOOKUP(C622,kolo1!$C$8:$H$133,6,0),0)</f>
        <v>0</v>
      </c>
      <c r="J622" s="27">
        <f>IFERROR(VLOOKUP(C622,kolo2!$C$8:$H$199,6,0),0)</f>
        <v>0</v>
      </c>
      <c r="K622" s="27">
        <f>IFERROR(VLOOKUP(C622,kolo3!$C$7:$H$169,6,0),0)</f>
        <v>0</v>
      </c>
      <c r="L622" s="27">
        <f>IFERROR(VLOOKUP(C622,kolo4!$C$6:$H$171,6,0),0)</f>
        <v>0</v>
      </c>
      <c r="M622" s="27">
        <f>IFERROR(VLOOKUP(C622,kolo5!$C$6:$H$150,6,0),0)</f>
        <v>0</v>
      </c>
      <c r="N622" s="27">
        <f>IFERROR(VLOOKUP(C622,kolo6!$C$6:$H$153,6,0),0)</f>
        <v>0</v>
      </c>
      <c r="O622" s="27">
        <f>IFERROR(VLOOKUP(C622,kolo7!$C$6:$H$64,6,0),0)</f>
        <v>0</v>
      </c>
      <c r="P622" s="28">
        <f>IFERROR(VLOOKUP(C622,kolo8!$C$6:$H$134,6,0),0)</f>
        <v>0</v>
      </c>
      <c r="Q622" s="29">
        <f t="array" ref="Q622">SUM(LARGE(I622:P622,{1,2,3,4,5}))</f>
        <v>0</v>
      </c>
      <c r="R622" s="30">
        <f>IFERROR(VLOOKUP(C622,kolo9!$C$6:$H$200,6,0),0)</f>
        <v>0</v>
      </c>
      <c r="S622" s="27">
        <f>IFERROR(VLOOKUP(C622,kolo10!$C$6:$H$103,6,0),0)</f>
        <v>0</v>
      </c>
      <c r="T622" s="27">
        <f>IFERROR(VLOOKUP(C622,kolo11!$C$6:$H$154,6,0),0)</f>
        <v>0</v>
      </c>
      <c r="U622" s="31">
        <f>IFERROR(VLOOKUP(C622,kolo12!$C$6:$H$153,6,0),0)</f>
        <v>0</v>
      </c>
      <c r="V622" s="31">
        <f>IFERROR(VLOOKUP(C622,kolo13!$C$6:$H$151,6,0),0)</f>
        <v>0</v>
      </c>
      <c r="W622" s="31">
        <f>IFERROR(VLOOKUP(C622,kolo14!$C$6:$H$137,6,0),0)</f>
        <v>0</v>
      </c>
      <c r="X622" s="31">
        <f>IFERROR(VLOOKUP(C622,kolo15!$C$6:$H$149,6,0),0)</f>
        <v>0</v>
      </c>
      <c r="Y622" s="32">
        <f>IFERROR(VLOOKUP(C622,kolo16!$C$6:$H$155,6,0),0)</f>
        <v>0</v>
      </c>
      <c r="Z622" s="33">
        <f t="array" ref="Z622">SUM(LARGE(R622:Y622,{1,2,3,4,5}))</f>
        <v>0</v>
      </c>
      <c r="AA622" s="30">
        <f>IFERROR(VLOOKUP(C622,kolo17!$C$6:$H$151,6,0),0)</f>
        <v>0</v>
      </c>
      <c r="AB622" s="27">
        <f>IFERROR(VLOOKUP(C622,kolo18!$C$6:$H$157,6,0),0)</f>
        <v>0</v>
      </c>
      <c r="AC622" s="27">
        <f>IFERROR(VLOOKUP(C622,kolo19!$C$6:$H$150,6,0),0)</f>
        <v>0</v>
      </c>
      <c r="AD622" s="31">
        <f>IFERROR(VLOOKUP(C622,kolo20!$C$6:$H$145,6,0),0)</f>
        <v>0</v>
      </c>
      <c r="AE622" s="31">
        <f>IFERROR(VLOOKUP(C622,kolo21!$C$6:$H$152,6,0),0)</f>
        <v>0</v>
      </c>
      <c r="AF622" s="31">
        <f>IFERROR(VLOOKUP(C622,kolo22!$C$6:$H$151,6,0),0)</f>
        <v>0</v>
      </c>
      <c r="AG622" s="31">
        <f>IFERROR(VLOOKUP(C622,kolo23!$C$6:$H$118,6,0),0)</f>
        <v>0</v>
      </c>
      <c r="AH622" s="32">
        <f>IFERROR(VLOOKUP(C622,kolo24!$C$6:$H$143,6,0),0)</f>
        <v>0</v>
      </c>
      <c r="AI622" s="33">
        <f t="array" ref="AI622">SUM(LARGE(AA622:AH622,{1,2,3,4,5}))</f>
        <v>0</v>
      </c>
      <c r="AJ622" s="30">
        <f>IFERROR(VLOOKUP(C622,kolo25!$C$6:$H$200,6,0),0)</f>
        <v>0</v>
      </c>
      <c r="AK622" s="27">
        <f>IFERROR(VLOOKUP(C622,kolo26!$C$6:$H$200,6,0),0)</f>
        <v>0</v>
      </c>
      <c r="AL622" s="27">
        <f>IFERROR(VLOOKUP(C622,kolo27!$C$6:$H$200,6,0),0)</f>
        <v>0</v>
      </c>
      <c r="AM622" s="31">
        <f>IFERROR(VLOOKUP(C622,kolo28!$C$6:$H$200,6,0),0)</f>
        <v>0</v>
      </c>
      <c r="AN622" s="31">
        <f>IFERROR(VLOOKUP(C622,kolo29!$C$6:$H$159,6,0),0)</f>
        <v>0</v>
      </c>
      <c r="AO622" s="31">
        <f>IFERROR(VLOOKUP(C622,kolo30!$C$6:$H$75,6,0),0)</f>
        <v>0</v>
      </c>
      <c r="AP622" s="31">
        <f>IFERROR(VLOOKUP(C622,kolo31!$C$6:$H$118,6,0),0)</f>
        <v>0</v>
      </c>
      <c r="AQ622" s="34">
        <f>IFERROR(VLOOKUP(C622,kolo32!$C$6:$H$200,6,0),0)</f>
        <v>0</v>
      </c>
      <c r="AR622" s="35">
        <f t="array" ref="AR622">SUM(LARGE(AJ622:AQ622,{1,2,3,4,5}))</f>
        <v>0</v>
      </c>
      <c r="AS622" s="36">
        <f t="shared" si="24"/>
        <v>0</v>
      </c>
    </row>
    <row r="623" spans="1:45" ht="20.399999999999999" hidden="1">
      <c r="A623" s="18">
        <f t="shared" si="21"/>
        <v>1</v>
      </c>
      <c r="B623" s="19" t="s">
        <v>47</v>
      </c>
      <c r="C623" s="20">
        <f>Popis!A628</f>
        <v>0</v>
      </c>
      <c r="D623" s="21">
        <f>Popis!B628</f>
        <v>0</v>
      </c>
      <c r="E623" s="22" t="e">
        <f t="shared" si="22"/>
        <v>#N/A</v>
      </c>
      <c r="F623" s="23" t="e">
        <f>Popis!E628</f>
        <v>#N/A</v>
      </c>
      <c r="G623" s="24" t="s">
        <v>48</v>
      </c>
      <c r="H623" s="25">
        <f t="shared" si="23"/>
        <v>1</v>
      </c>
      <c r="I623" s="26">
        <f>IFERROR(VLOOKUP(C623,kolo1!$C$8:$H$133,6,0),0)</f>
        <v>0</v>
      </c>
      <c r="J623" s="27">
        <f>IFERROR(VLOOKUP(C623,kolo2!$C$8:$H$199,6,0),0)</f>
        <v>0</v>
      </c>
      <c r="K623" s="27">
        <f>IFERROR(VLOOKUP(C623,kolo3!$C$7:$H$169,6,0),0)</f>
        <v>0</v>
      </c>
      <c r="L623" s="27">
        <f>IFERROR(VLOOKUP(C623,kolo4!$C$6:$H$171,6,0),0)</f>
        <v>0</v>
      </c>
      <c r="M623" s="27">
        <f>IFERROR(VLOOKUP(C623,kolo5!$C$6:$H$150,6,0),0)</f>
        <v>0</v>
      </c>
      <c r="N623" s="27">
        <f>IFERROR(VLOOKUP(C623,kolo6!$C$6:$H$153,6,0),0)</f>
        <v>0</v>
      </c>
      <c r="O623" s="27">
        <f>IFERROR(VLOOKUP(C623,kolo7!$C$6:$H$64,6,0),0)</f>
        <v>0</v>
      </c>
      <c r="P623" s="28">
        <f>IFERROR(VLOOKUP(C623,kolo8!$C$6:$H$134,6,0),0)</f>
        <v>0</v>
      </c>
      <c r="Q623" s="29">
        <f t="array" ref="Q623">SUM(LARGE(I623:P623,{1,2,3,4,5}))</f>
        <v>0</v>
      </c>
      <c r="R623" s="30">
        <f>IFERROR(VLOOKUP(C623,kolo9!$C$6:$H$200,6,0),0)</f>
        <v>0</v>
      </c>
      <c r="S623" s="27">
        <f>IFERROR(VLOOKUP(C623,kolo10!$C$6:$H$103,6,0),0)</f>
        <v>0</v>
      </c>
      <c r="T623" s="27">
        <f>IFERROR(VLOOKUP(C623,kolo11!$C$6:$H$154,6,0),0)</f>
        <v>0</v>
      </c>
      <c r="U623" s="31">
        <f>IFERROR(VLOOKUP(C623,kolo12!$C$6:$H$153,6,0),0)</f>
        <v>0</v>
      </c>
      <c r="V623" s="31">
        <f>IFERROR(VLOOKUP(C623,kolo13!$C$6:$H$151,6,0),0)</f>
        <v>0</v>
      </c>
      <c r="W623" s="31">
        <f>IFERROR(VLOOKUP(C623,kolo14!$C$6:$H$137,6,0),0)</f>
        <v>0</v>
      </c>
      <c r="X623" s="31">
        <f>IFERROR(VLOOKUP(C623,kolo15!$C$6:$H$149,6,0),0)</f>
        <v>0</v>
      </c>
      <c r="Y623" s="32">
        <f>IFERROR(VLOOKUP(C623,kolo16!$C$6:$H$155,6,0),0)</f>
        <v>0</v>
      </c>
      <c r="Z623" s="33">
        <f t="array" ref="Z623">SUM(LARGE(R623:Y623,{1,2,3,4,5}))</f>
        <v>0</v>
      </c>
      <c r="AA623" s="30">
        <f>IFERROR(VLOOKUP(C623,kolo17!$C$6:$H$151,6,0),0)</f>
        <v>0</v>
      </c>
      <c r="AB623" s="27">
        <f>IFERROR(VLOOKUP(C623,kolo18!$C$6:$H$157,6,0),0)</f>
        <v>0</v>
      </c>
      <c r="AC623" s="27">
        <f>IFERROR(VLOOKUP(C623,kolo19!$C$6:$H$150,6,0),0)</f>
        <v>0</v>
      </c>
      <c r="AD623" s="31">
        <f>IFERROR(VLOOKUP(C623,kolo20!$C$6:$H$145,6,0),0)</f>
        <v>0</v>
      </c>
      <c r="AE623" s="31">
        <f>IFERROR(VLOOKUP(C623,kolo21!$C$6:$H$152,6,0),0)</f>
        <v>0</v>
      </c>
      <c r="AF623" s="31">
        <f>IFERROR(VLOOKUP(C623,kolo22!$C$6:$H$151,6,0),0)</f>
        <v>0</v>
      </c>
      <c r="AG623" s="31">
        <f>IFERROR(VLOOKUP(C623,kolo23!$C$6:$H$118,6,0),0)</f>
        <v>0</v>
      </c>
      <c r="AH623" s="32">
        <f>IFERROR(VLOOKUP(C623,kolo24!$C$6:$H$143,6,0),0)</f>
        <v>0</v>
      </c>
      <c r="AI623" s="33">
        <f t="array" ref="AI623">SUM(LARGE(AA623:AH623,{1,2,3,4,5}))</f>
        <v>0</v>
      </c>
      <c r="AJ623" s="30">
        <f>IFERROR(VLOOKUP(C623,kolo25!$C$6:$H$200,6,0),0)</f>
        <v>0</v>
      </c>
      <c r="AK623" s="27">
        <f>IFERROR(VLOOKUP(C623,kolo26!$C$6:$H$200,6,0),0)</f>
        <v>0</v>
      </c>
      <c r="AL623" s="27">
        <f>IFERROR(VLOOKUP(C623,kolo27!$C$6:$H$200,6,0),0)</f>
        <v>0</v>
      </c>
      <c r="AM623" s="31">
        <f>IFERROR(VLOOKUP(C623,kolo28!$C$6:$H$200,6,0),0)</f>
        <v>0</v>
      </c>
      <c r="AN623" s="31">
        <f>IFERROR(VLOOKUP(C623,kolo29!$C$6:$H$159,6,0),0)</f>
        <v>0</v>
      </c>
      <c r="AO623" s="31">
        <f>IFERROR(VLOOKUP(C623,kolo30!$C$6:$H$75,6,0),0)</f>
        <v>0</v>
      </c>
      <c r="AP623" s="31">
        <f>IFERROR(VLOOKUP(C623,kolo31!$C$6:$H$118,6,0),0)</f>
        <v>0</v>
      </c>
      <c r="AQ623" s="34">
        <f>IFERROR(VLOOKUP(C623,kolo32!$C$6:$H$200,6,0),0)</f>
        <v>0</v>
      </c>
      <c r="AR623" s="35">
        <f t="array" ref="AR623">SUM(LARGE(AJ623:AQ623,{1,2,3,4,5}))</f>
        <v>0</v>
      </c>
      <c r="AS623" s="36">
        <f t="shared" si="24"/>
        <v>0</v>
      </c>
    </row>
    <row r="624" spans="1:45" ht="20.399999999999999" hidden="1">
      <c r="A624" s="18">
        <f t="shared" si="21"/>
        <v>1</v>
      </c>
      <c r="B624" s="19" t="s">
        <v>47</v>
      </c>
      <c r="C624" s="20">
        <f>Popis!A629</f>
        <v>0</v>
      </c>
      <c r="D624" s="21">
        <f>Popis!B629</f>
        <v>0</v>
      </c>
      <c r="E624" s="22" t="e">
        <f t="shared" si="22"/>
        <v>#N/A</v>
      </c>
      <c r="F624" s="23" t="e">
        <f>Popis!E629</f>
        <v>#N/A</v>
      </c>
      <c r="G624" s="24" t="s">
        <v>48</v>
      </c>
      <c r="H624" s="25">
        <f t="shared" si="23"/>
        <v>1</v>
      </c>
      <c r="I624" s="26">
        <f>IFERROR(VLOOKUP(C624,kolo1!$C$8:$H$133,6,0),0)</f>
        <v>0</v>
      </c>
      <c r="J624" s="27">
        <f>IFERROR(VLOOKUP(C624,kolo2!$C$8:$H$199,6,0),0)</f>
        <v>0</v>
      </c>
      <c r="K624" s="27">
        <f>IFERROR(VLOOKUP(C624,kolo3!$C$7:$H$169,6,0),0)</f>
        <v>0</v>
      </c>
      <c r="L624" s="27">
        <f>IFERROR(VLOOKUP(C624,kolo4!$C$6:$H$171,6,0),0)</f>
        <v>0</v>
      </c>
      <c r="M624" s="27">
        <f>IFERROR(VLOOKUP(C624,kolo5!$C$6:$H$150,6,0),0)</f>
        <v>0</v>
      </c>
      <c r="N624" s="27">
        <f>IFERROR(VLOOKUP(C624,kolo6!$C$6:$H$153,6,0),0)</f>
        <v>0</v>
      </c>
      <c r="O624" s="27">
        <f>IFERROR(VLOOKUP(C624,kolo7!$C$6:$H$64,6,0),0)</f>
        <v>0</v>
      </c>
      <c r="P624" s="28">
        <f>IFERROR(VLOOKUP(C624,kolo8!$C$6:$H$134,6,0),0)</f>
        <v>0</v>
      </c>
      <c r="Q624" s="29">
        <f t="array" ref="Q624">SUM(LARGE(I624:P624,{1,2,3,4,5}))</f>
        <v>0</v>
      </c>
      <c r="R624" s="30">
        <f>IFERROR(VLOOKUP(C624,kolo9!$C$6:$H$200,6,0),0)</f>
        <v>0</v>
      </c>
      <c r="S624" s="27">
        <f>IFERROR(VLOOKUP(C624,kolo10!$C$6:$H$103,6,0),0)</f>
        <v>0</v>
      </c>
      <c r="T624" s="27">
        <f>IFERROR(VLOOKUP(C624,kolo11!$C$6:$H$154,6,0),0)</f>
        <v>0</v>
      </c>
      <c r="U624" s="31">
        <f>IFERROR(VLOOKUP(C624,kolo12!$C$6:$H$153,6,0),0)</f>
        <v>0</v>
      </c>
      <c r="V624" s="31">
        <f>IFERROR(VLOOKUP(C624,kolo13!$C$6:$H$151,6,0),0)</f>
        <v>0</v>
      </c>
      <c r="W624" s="31">
        <f>IFERROR(VLOOKUP(C624,kolo14!$C$6:$H$137,6,0),0)</f>
        <v>0</v>
      </c>
      <c r="X624" s="31">
        <f>IFERROR(VLOOKUP(C624,kolo15!$C$6:$H$149,6,0),0)</f>
        <v>0</v>
      </c>
      <c r="Y624" s="32">
        <f>IFERROR(VLOOKUP(C624,kolo16!$C$6:$H$155,6,0),0)</f>
        <v>0</v>
      </c>
      <c r="Z624" s="33">
        <f t="array" ref="Z624">SUM(LARGE(R624:Y624,{1,2,3,4,5}))</f>
        <v>0</v>
      </c>
      <c r="AA624" s="30">
        <f>IFERROR(VLOOKUP(C624,kolo17!$C$6:$H$151,6,0),0)</f>
        <v>0</v>
      </c>
      <c r="AB624" s="27">
        <f>IFERROR(VLOOKUP(C624,kolo18!$C$6:$H$157,6,0),0)</f>
        <v>0</v>
      </c>
      <c r="AC624" s="27">
        <f>IFERROR(VLOOKUP(C624,kolo19!$C$6:$H$150,6,0),0)</f>
        <v>0</v>
      </c>
      <c r="AD624" s="31">
        <f>IFERROR(VLOOKUP(C624,kolo20!$C$6:$H$145,6,0),0)</f>
        <v>0</v>
      </c>
      <c r="AE624" s="31">
        <f>IFERROR(VLOOKUP(C624,kolo21!$C$6:$H$152,6,0),0)</f>
        <v>0</v>
      </c>
      <c r="AF624" s="31">
        <f>IFERROR(VLOOKUP(C624,kolo22!$C$6:$H$151,6,0),0)</f>
        <v>0</v>
      </c>
      <c r="AG624" s="31">
        <f>IFERROR(VLOOKUP(C624,kolo23!$C$6:$H$118,6,0),0)</f>
        <v>0</v>
      </c>
      <c r="AH624" s="32">
        <f>IFERROR(VLOOKUP(C624,kolo24!$C$6:$H$143,6,0),0)</f>
        <v>0</v>
      </c>
      <c r="AI624" s="33">
        <f t="array" ref="AI624">SUM(LARGE(AA624:AH624,{1,2,3,4,5}))</f>
        <v>0</v>
      </c>
      <c r="AJ624" s="30">
        <f>IFERROR(VLOOKUP(C624,kolo25!$C$6:$H$200,6,0),0)</f>
        <v>0</v>
      </c>
      <c r="AK624" s="27">
        <f>IFERROR(VLOOKUP(C624,kolo26!$C$6:$H$200,6,0),0)</f>
        <v>0</v>
      </c>
      <c r="AL624" s="27">
        <f>IFERROR(VLOOKUP(C624,kolo27!$C$6:$H$200,6,0),0)</f>
        <v>0</v>
      </c>
      <c r="AM624" s="31">
        <f>IFERROR(VLOOKUP(C624,kolo28!$C$6:$H$200,6,0),0)</f>
        <v>0</v>
      </c>
      <c r="AN624" s="31">
        <f>IFERROR(VLOOKUP(C624,kolo29!$C$6:$H$159,6,0),0)</f>
        <v>0</v>
      </c>
      <c r="AO624" s="31">
        <f>IFERROR(VLOOKUP(C624,kolo30!$C$6:$H$75,6,0),0)</f>
        <v>0</v>
      </c>
      <c r="AP624" s="31">
        <f>IFERROR(VLOOKUP(C624,kolo31!$C$6:$H$118,6,0),0)</f>
        <v>0</v>
      </c>
      <c r="AQ624" s="34">
        <f>IFERROR(VLOOKUP(C624,kolo32!$C$6:$H$200,6,0),0)</f>
        <v>0</v>
      </c>
      <c r="AR624" s="35">
        <f t="array" ref="AR624">SUM(LARGE(AJ624:AQ624,{1,2,3,4,5}))</f>
        <v>0</v>
      </c>
      <c r="AS624" s="36">
        <f t="shared" si="24"/>
        <v>0</v>
      </c>
    </row>
    <row r="625" spans="1:45" ht="20.399999999999999" hidden="1">
      <c r="A625" s="18">
        <f t="shared" si="21"/>
        <v>1</v>
      </c>
      <c r="B625" s="19" t="s">
        <v>47</v>
      </c>
      <c r="C625" s="20">
        <f>Popis!A630</f>
        <v>0</v>
      </c>
      <c r="D625" s="21">
        <f>Popis!B630</f>
        <v>0</v>
      </c>
      <c r="E625" s="22" t="e">
        <f t="shared" si="22"/>
        <v>#N/A</v>
      </c>
      <c r="F625" s="23" t="e">
        <f>Popis!E630</f>
        <v>#N/A</v>
      </c>
      <c r="G625" s="24" t="s">
        <v>48</v>
      </c>
      <c r="H625" s="25">
        <f t="shared" si="23"/>
        <v>1</v>
      </c>
      <c r="I625" s="26">
        <f>IFERROR(VLOOKUP(C625,kolo1!$C$8:$H$133,6,0),0)</f>
        <v>0</v>
      </c>
      <c r="J625" s="27">
        <f>IFERROR(VLOOKUP(C625,kolo2!$C$8:$H$199,6,0),0)</f>
        <v>0</v>
      </c>
      <c r="K625" s="27">
        <f>IFERROR(VLOOKUP(C625,kolo3!$C$7:$H$169,6,0),0)</f>
        <v>0</v>
      </c>
      <c r="L625" s="27">
        <f>IFERROR(VLOOKUP(C625,kolo4!$C$6:$H$171,6,0),0)</f>
        <v>0</v>
      </c>
      <c r="M625" s="27">
        <f>IFERROR(VLOOKUP(C625,kolo5!$C$6:$H$150,6,0),0)</f>
        <v>0</v>
      </c>
      <c r="N625" s="27">
        <f>IFERROR(VLOOKUP(C625,kolo6!$C$6:$H$153,6,0),0)</f>
        <v>0</v>
      </c>
      <c r="O625" s="27">
        <f>IFERROR(VLOOKUP(C625,kolo7!$C$6:$H$64,6,0),0)</f>
        <v>0</v>
      </c>
      <c r="P625" s="28">
        <f>IFERROR(VLOOKUP(C625,kolo8!$C$6:$H$134,6,0),0)</f>
        <v>0</v>
      </c>
      <c r="Q625" s="29">
        <f t="array" ref="Q625">SUM(LARGE(I625:P625,{1,2,3,4,5}))</f>
        <v>0</v>
      </c>
      <c r="R625" s="30">
        <f>IFERROR(VLOOKUP(C625,kolo9!$C$6:$H$200,6,0),0)</f>
        <v>0</v>
      </c>
      <c r="S625" s="27">
        <f>IFERROR(VLOOKUP(C625,kolo10!$C$6:$H$103,6,0),0)</f>
        <v>0</v>
      </c>
      <c r="T625" s="27">
        <f>IFERROR(VLOOKUP(C625,kolo11!$C$6:$H$154,6,0),0)</f>
        <v>0</v>
      </c>
      <c r="U625" s="31">
        <f>IFERROR(VLOOKUP(C625,kolo12!$C$6:$H$153,6,0),0)</f>
        <v>0</v>
      </c>
      <c r="V625" s="31">
        <f>IFERROR(VLOOKUP(C625,kolo13!$C$6:$H$151,6,0),0)</f>
        <v>0</v>
      </c>
      <c r="W625" s="31">
        <f>IFERROR(VLOOKUP(C625,kolo14!$C$6:$H$137,6,0),0)</f>
        <v>0</v>
      </c>
      <c r="X625" s="31">
        <f>IFERROR(VLOOKUP(C625,kolo15!$C$6:$H$149,6,0),0)</f>
        <v>0</v>
      </c>
      <c r="Y625" s="32">
        <f>IFERROR(VLOOKUP(C625,kolo16!$C$6:$H$155,6,0),0)</f>
        <v>0</v>
      </c>
      <c r="Z625" s="33">
        <f t="array" ref="Z625">SUM(LARGE(R625:Y625,{1,2,3,4,5}))</f>
        <v>0</v>
      </c>
      <c r="AA625" s="30">
        <f>IFERROR(VLOOKUP(C625,kolo17!$C$6:$H$151,6,0),0)</f>
        <v>0</v>
      </c>
      <c r="AB625" s="27">
        <f>IFERROR(VLOOKUP(C625,kolo18!$C$6:$H$157,6,0),0)</f>
        <v>0</v>
      </c>
      <c r="AC625" s="27">
        <f>IFERROR(VLOOKUP(C625,kolo19!$C$6:$H$150,6,0),0)</f>
        <v>0</v>
      </c>
      <c r="AD625" s="31">
        <f>IFERROR(VLOOKUP(C625,kolo20!$C$6:$H$145,6,0),0)</f>
        <v>0</v>
      </c>
      <c r="AE625" s="31">
        <f>IFERROR(VLOOKUP(C625,kolo21!$C$6:$H$152,6,0),0)</f>
        <v>0</v>
      </c>
      <c r="AF625" s="31">
        <f>IFERROR(VLOOKUP(C625,kolo22!$C$6:$H$151,6,0),0)</f>
        <v>0</v>
      </c>
      <c r="AG625" s="31">
        <f>IFERROR(VLOOKUP(C625,kolo23!$C$6:$H$118,6,0),0)</f>
        <v>0</v>
      </c>
      <c r="AH625" s="32">
        <f>IFERROR(VLOOKUP(C625,kolo24!$C$6:$H$143,6,0),0)</f>
        <v>0</v>
      </c>
      <c r="AI625" s="33">
        <f t="array" ref="AI625">SUM(LARGE(AA625:AH625,{1,2,3,4,5}))</f>
        <v>0</v>
      </c>
      <c r="AJ625" s="30">
        <f>IFERROR(VLOOKUP(C625,kolo25!$C$6:$H$200,6,0),0)</f>
        <v>0</v>
      </c>
      <c r="AK625" s="27">
        <f>IFERROR(VLOOKUP(C625,kolo26!$C$6:$H$200,6,0),0)</f>
        <v>0</v>
      </c>
      <c r="AL625" s="27">
        <f>IFERROR(VLOOKUP(C625,kolo27!$C$6:$H$200,6,0),0)</f>
        <v>0</v>
      </c>
      <c r="AM625" s="31">
        <f>IFERROR(VLOOKUP(C625,kolo28!$C$6:$H$200,6,0),0)</f>
        <v>0</v>
      </c>
      <c r="AN625" s="31">
        <f>IFERROR(VLOOKUP(C625,kolo29!$C$6:$H$159,6,0),0)</f>
        <v>0</v>
      </c>
      <c r="AO625" s="31">
        <f>IFERROR(VLOOKUP(C625,kolo30!$C$6:$H$75,6,0),0)</f>
        <v>0</v>
      </c>
      <c r="AP625" s="31">
        <f>IFERROR(VLOOKUP(C625,kolo31!$C$6:$H$118,6,0),0)</f>
        <v>0</v>
      </c>
      <c r="AQ625" s="34">
        <f>IFERROR(VLOOKUP(C625,kolo32!$C$6:$H$200,6,0),0)</f>
        <v>0</v>
      </c>
      <c r="AR625" s="35">
        <f t="array" ref="AR625">SUM(LARGE(AJ625:AQ625,{1,2,3,4,5}))</f>
        <v>0</v>
      </c>
      <c r="AS625" s="36">
        <f t="shared" si="24"/>
        <v>0</v>
      </c>
    </row>
    <row r="626" spans="1:45" ht="20.399999999999999" hidden="1">
      <c r="A626" s="18">
        <f t="shared" si="21"/>
        <v>1</v>
      </c>
      <c r="B626" s="19" t="s">
        <v>47</v>
      </c>
      <c r="C626" s="20">
        <f>Popis!A631</f>
        <v>0</v>
      </c>
      <c r="D626" s="21">
        <f>Popis!B631</f>
        <v>0</v>
      </c>
      <c r="E626" s="22" t="e">
        <f t="shared" si="22"/>
        <v>#N/A</v>
      </c>
      <c r="F626" s="23" t="e">
        <f>Popis!E631</f>
        <v>#N/A</v>
      </c>
      <c r="G626" s="24" t="s">
        <v>48</v>
      </c>
      <c r="H626" s="25">
        <f t="shared" si="23"/>
        <v>1</v>
      </c>
      <c r="I626" s="26">
        <f>IFERROR(VLOOKUP(C626,kolo1!$C$8:$H$133,6,0),0)</f>
        <v>0</v>
      </c>
      <c r="J626" s="27">
        <f>IFERROR(VLOOKUP(C626,kolo2!$C$8:$H$199,6,0),0)</f>
        <v>0</v>
      </c>
      <c r="K626" s="27">
        <f>IFERROR(VLOOKUP(C626,kolo3!$C$7:$H$169,6,0),0)</f>
        <v>0</v>
      </c>
      <c r="L626" s="27">
        <f>IFERROR(VLOOKUP(C626,kolo4!$C$6:$H$171,6,0),0)</f>
        <v>0</v>
      </c>
      <c r="M626" s="27">
        <f>IFERROR(VLOOKUP(C626,kolo5!$C$6:$H$150,6,0),0)</f>
        <v>0</v>
      </c>
      <c r="N626" s="27">
        <f>IFERROR(VLOOKUP(C626,kolo6!$C$6:$H$153,6,0),0)</f>
        <v>0</v>
      </c>
      <c r="O626" s="27">
        <f>IFERROR(VLOOKUP(C626,kolo7!$C$6:$H$64,6,0),0)</f>
        <v>0</v>
      </c>
      <c r="P626" s="28">
        <f>IFERROR(VLOOKUP(C626,kolo8!$C$6:$H$134,6,0),0)</f>
        <v>0</v>
      </c>
      <c r="Q626" s="29">
        <f t="array" ref="Q626">SUM(LARGE(I626:P626,{1,2,3,4,5}))</f>
        <v>0</v>
      </c>
      <c r="R626" s="30">
        <f>IFERROR(VLOOKUP(C626,kolo9!$C$6:$H$200,6,0),0)</f>
        <v>0</v>
      </c>
      <c r="S626" s="27">
        <f>IFERROR(VLOOKUP(C626,kolo10!$C$6:$H$103,6,0),0)</f>
        <v>0</v>
      </c>
      <c r="T626" s="27">
        <f>IFERROR(VLOOKUP(C626,kolo11!$C$6:$H$154,6,0),0)</f>
        <v>0</v>
      </c>
      <c r="U626" s="31">
        <f>IFERROR(VLOOKUP(C626,kolo12!$C$6:$H$153,6,0),0)</f>
        <v>0</v>
      </c>
      <c r="V626" s="31">
        <f>IFERROR(VLOOKUP(C626,kolo13!$C$6:$H$151,6,0),0)</f>
        <v>0</v>
      </c>
      <c r="W626" s="31">
        <f>IFERROR(VLOOKUP(C626,kolo14!$C$6:$H$137,6,0),0)</f>
        <v>0</v>
      </c>
      <c r="X626" s="31">
        <f>IFERROR(VLOOKUP(C626,kolo15!$C$6:$H$149,6,0),0)</f>
        <v>0</v>
      </c>
      <c r="Y626" s="32">
        <f>IFERROR(VLOOKUP(C626,kolo16!$C$6:$H$155,6,0),0)</f>
        <v>0</v>
      </c>
      <c r="Z626" s="33">
        <f t="array" ref="Z626">SUM(LARGE(R626:Y626,{1,2,3,4,5}))</f>
        <v>0</v>
      </c>
      <c r="AA626" s="30">
        <f>IFERROR(VLOOKUP(C626,kolo17!$C$6:$H$151,6,0),0)</f>
        <v>0</v>
      </c>
      <c r="AB626" s="27">
        <f>IFERROR(VLOOKUP(C626,kolo18!$C$6:$H$157,6,0),0)</f>
        <v>0</v>
      </c>
      <c r="AC626" s="27">
        <f>IFERROR(VLOOKUP(C626,kolo19!$C$6:$H$150,6,0),0)</f>
        <v>0</v>
      </c>
      <c r="AD626" s="31">
        <f>IFERROR(VLOOKUP(C626,kolo20!$C$6:$H$145,6,0),0)</f>
        <v>0</v>
      </c>
      <c r="AE626" s="31">
        <f>IFERROR(VLOOKUP(C626,kolo21!$C$6:$H$152,6,0),0)</f>
        <v>0</v>
      </c>
      <c r="AF626" s="31">
        <f>IFERROR(VLOOKUP(C626,kolo22!$C$6:$H$151,6,0),0)</f>
        <v>0</v>
      </c>
      <c r="AG626" s="31">
        <f>IFERROR(VLOOKUP(C626,kolo23!$C$6:$H$118,6,0),0)</f>
        <v>0</v>
      </c>
      <c r="AH626" s="32">
        <f>IFERROR(VLOOKUP(C626,kolo24!$C$6:$H$143,6,0),0)</f>
        <v>0</v>
      </c>
      <c r="AI626" s="33">
        <f t="array" ref="AI626">SUM(LARGE(AA626:AH626,{1,2,3,4,5}))</f>
        <v>0</v>
      </c>
      <c r="AJ626" s="30">
        <f>IFERROR(VLOOKUP(C626,kolo25!$C$6:$H$200,6,0),0)</f>
        <v>0</v>
      </c>
      <c r="AK626" s="27">
        <f>IFERROR(VLOOKUP(C626,kolo26!$C$6:$H$200,6,0),0)</f>
        <v>0</v>
      </c>
      <c r="AL626" s="27">
        <f>IFERROR(VLOOKUP(C626,kolo27!$C$6:$H$200,6,0),0)</f>
        <v>0</v>
      </c>
      <c r="AM626" s="31">
        <f>IFERROR(VLOOKUP(C626,kolo28!$C$6:$H$200,6,0),0)</f>
        <v>0</v>
      </c>
      <c r="AN626" s="31">
        <f>IFERROR(VLOOKUP(C626,kolo29!$C$6:$H$159,6,0),0)</f>
        <v>0</v>
      </c>
      <c r="AO626" s="31">
        <f>IFERROR(VLOOKUP(C626,kolo30!$C$6:$H$75,6,0),0)</f>
        <v>0</v>
      </c>
      <c r="AP626" s="31">
        <f>IFERROR(VLOOKUP(C626,kolo31!$C$6:$H$118,6,0),0)</f>
        <v>0</v>
      </c>
      <c r="AQ626" s="34">
        <f>IFERROR(VLOOKUP(C626,kolo32!$C$6:$H$200,6,0),0)</f>
        <v>0</v>
      </c>
      <c r="AR626" s="35">
        <f t="array" ref="AR626">SUM(LARGE(AJ626:AQ626,{1,2,3,4,5}))</f>
        <v>0</v>
      </c>
      <c r="AS626" s="36">
        <f t="shared" si="24"/>
        <v>0</v>
      </c>
    </row>
    <row r="627" spans="1:45" ht="20.399999999999999" hidden="1">
      <c r="A627" s="18">
        <f t="shared" si="21"/>
        <v>1</v>
      </c>
      <c r="B627" s="19" t="s">
        <v>47</v>
      </c>
      <c r="C627" s="20">
        <f>Popis!A632</f>
        <v>0</v>
      </c>
      <c r="D627" s="21">
        <f>Popis!B632</f>
        <v>0</v>
      </c>
      <c r="E627" s="22" t="e">
        <f t="shared" si="22"/>
        <v>#N/A</v>
      </c>
      <c r="F627" s="23" t="e">
        <f>Popis!E632</f>
        <v>#N/A</v>
      </c>
      <c r="G627" s="24" t="s">
        <v>48</v>
      </c>
      <c r="H627" s="25">
        <f t="shared" si="23"/>
        <v>1</v>
      </c>
      <c r="I627" s="26">
        <f>IFERROR(VLOOKUP(C627,kolo1!$C$8:$H$133,6,0),0)</f>
        <v>0</v>
      </c>
      <c r="J627" s="27">
        <f>IFERROR(VLOOKUP(C627,kolo2!$C$8:$H$199,6,0),0)</f>
        <v>0</v>
      </c>
      <c r="K627" s="27">
        <f>IFERROR(VLOOKUP(C627,kolo3!$C$7:$H$169,6,0),0)</f>
        <v>0</v>
      </c>
      <c r="L627" s="27">
        <f>IFERROR(VLOOKUP(C627,kolo4!$C$6:$H$171,6,0),0)</f>
        <v>0</v>
      </c>
      <c r="M627" s="27">
        <f>IFERROR(VLOOKUP(C627,kolo5!$C$6:$H$150,6,0),0)</f>
        <v>0</v>
      </c>
      <c r="N627" s="27">
        <f>IFERROR(VLOOKUP(C627,kolo6!$C$6:$H$153,6,0),0)</f>
        <v>0</v>
      </c>
      <c r="O627" s="27">
        <f>IFERROR(VLOOKUP(C627,kolo7!$C$6:$H$64,6,0),0)</f>
        <v>0</v>
      </c>
      <c r="P627" s="28">
        <f>IFERROR(VLOOKUP(C627,kolo8!$C$6:$H$134,6,0),0)</f>
        <v>0</v>
      </c>
      <c r="Q627" s="29">
        <f t="array" ref="Q627">SUM(LARGE(I627:P627,{1,2,3,4,5}))</f>
        <v>0</v>
      </c>
      <c r="R627" s="30">
        <f>IFERROR(VLOOKUP(C627,kolo9!$C$6:$H$200,6,0),0)</f>
        <v>0</v>
      </c>
      <c r="S627" s="27">
        <f>IFERROR(VLOOKUP(C627,kolo10!$C$6:$H$103,6,0),0)</f>
        <v>0</v>
      </c>
      <c r="T627" s="27">
        <f>IFERROR(VLOOKUP(C627,kolo11!$C$6:$H$154,6,0),0)</f>
        <v>0</v>
      </c>
      <c r="U627" s="31">
        <f>IFERROR(VLOOKUP(C627,kolo12!$C$6:$H$153,6,0),0)</f>
        <v>0</v>
      </c>
      <c r="V627" s="31">
        <f>IFERROR(VLOOKUP(C627,kolo13!$C$6:$H$151,6,0),0)</f>
        <v>0</v>
      </c>
      <c r="W627" s="31">
        <f>IFERROR(VLOOKUP(C627,kolo14!$C$6:$H$137,6,0),0)</f>
        <v>0</v>
      </c>
      <c r="X627" s="31">
        <f>IFERROR(VLOOKUP(C627,kolo15!$C$6:$H$149,6,0),0)</f>
        <v>0</v>
      </c>
      <c r="Y627" s="32">
        <f>IFERROR(VLOOKUP(C627,kolo16!$C$6:$H$155,6,0),0)</f>
        <v>0</v>
      </c>
      <c r="Z627" s="33">
        <f t="array" ref="Z627">SUM(LARGE(R627:Y627,{1,2,3,4,5}))</f>
        <v>0</v>
      </c>
      <c r="AA627" s="30">
        <f>IFERROR(VLOOKUP(C627,kolo17!$C$6:$H$151,6,0),0)</f>
        <v>0</v>
      </c>
      <c r="AB627" s="27">
        <f>IFERROR(VLOOKUP(C627,kolo18!$C$6:$H$157,6,0),0)</f>
        <v>0</v>
      </c>
      <c r="AC627" s="27">
        <f>IFERROR(VLOOKUP(C627,kolo19!$C$6:$H$150,6,0),0)</f>
        <v>0</v>
      </c>
      <c r="AD627" s="31">
        <f>IFERROR(VLOOKUP(C627,kolo20!$C$6:$H$145,6,0),0)</f>
        <v>0</v>
      </c>
      <c r="AE627" s="31">
        <f>IFERROR(VLOOKUP(C627,kolo21!$C$6:$H$152,6,0),0)</f>
        <v>0</v>
      </c>
      <c r="AF627" s="31">
        <f>IFERROR(VLOOKUP(C627,kolo22!$C$6:$H$151,6,0),0)</f>
        <v>0</v>
      </c>
      <c r="AG627" s="31">
        <f>IFERROR(VLOOKUP(C627,kolo23!$C$6:$H$118,6,0),0)</f>
        <v>0</v>
      </c>
      <c r="AH627" s="32">
        <f>IFERROR(VLOOKUP(C627,kolo24!$C$6:$H$143,6,0),0)</f>
        <v>0</v>
      </c>
      <c r="AI627" s="33">
        <f t="array" ref="AI627">SUM(LARGE(AA627:AH627,{1,2,3,4,5}))</f>
        <v>0</v>
      </c>
      <c r="AJ627" s="30">
        <f>IFERROR(VLOOKUP(C627,kolo25!$C$6:$H$200,6,0),0)</f>
        <v>0</v>
      </c>
      <c r="AK627" s="27">
        <f>IFERROR(VLOOKUP(C627,kolo26!$C$6:$H$200,6,0),0)</f>
        <v>0</v>
      </c>
      <c r="AL627" s="27">
        <f>IFERROR(VLOOKUP(C627,kolo27!$C$6:$H$200,6,0),0)</f>
        <v>0</v>
      </c>
      <c r="AM627" s="31">
        <f>IFERROR(VLOOKUP(C627,kolo28!$C$6:$H$200,6,0),0)</f>
        <v>0</v>
      </c>
      <c r="AN627" s="31">
        <f>IFERROR(VLOOKUP(C627,kolo29!$C$6:$H$159,6,0),0)</f>
        <v>0</v>
      </c>
      <c r="AO627" s="31">
        <f>IFERROR(VLOOKUP(C627,kolo30!$C$6:$H$75,6,0),0)</f>
        <v>0</v>
      </c>
      <c r="AP627" s="31">
        <f>IFERROR(VLOOKUP(C627,kolo31!$C$6:$H$118,6,0),0)</f>
        <v>0</v>
      </c>
      <c r="AQ627" s="34">
        <f>IFERROR(VLOOKUP(C627,kolo32!$C$6:$H$200,6,0),0)</f>
        <v>0</v>
      </c>
      <c r="AR627" s="35">
        <f t="array" ref="AR627">SUM(LARGE(AJ627:AQ627,{1,2,3,4,5}))</f>
        <v>0</v>
      </c>
      <c r="AS627" s="36">
        <f t="shared" si="24"/>
        <v>0</v>
      </c>
    </row>
    <row r="628" spans="1:45" ht="20.399999999999999" hidden="1">
      <c r="A628" s="18">
        <f t="shared" si="21"/>
        <v>1</v>
      </c>
      <c r="B628" s="19" t="s">
        <v>47</v>
      </c>
      <c r="C628" s="20">
        <f>Popis!A633</f>
        <v>0</v>
      </c>
      <c r="D628" s="21">
        <f>Popis!B633</f>
        <v>0</v>
      </c>
      <c r="E628" s="22" t="e">
        <f t="shared" si="22"/>
        <v>#N/A</v>
      </c>
      <c r="F628" s="23" t="e">
        <f>Popis!E633</f>
        <v>#N/A</v>
      </c>
      <c r="G628" s="24" t="s">
        <v>48</v>
      </c>
      <c r="H628" s="25">
        <f t="shared" si="23"/>
        <v>1</v>
      </c>
      <c r="I628" s="26">
        <f>IFERROR(VLOOKUP(C628,kolo1!$C$8:$H$133,6,0),0)</f>
        <v>0</v>
      </c>
      <c r="J628" s="27">
        <f>IFERROR(VLOOKUP(C628,kolo2!$C$8:$H$199,6,0),0)</f>
        <v>0</v>
      </c>
      <c r="K628" s="27">
        <f>IFERROR(VLOOKUP(C628,kolo3!$C$7:$H$169,6,0),0)</f>
        <v>0</v>
      </c>
      <c r="L628" s="27">
        <f>IFERROR(VLOOKUP(C628,kolo4!$C$6:$H$171,6,0),0)</f>
        <v>0</v>
      </c>
      <c r="M628" s="27">
        <f>IFERROR(VLOOKUP(C628,kolo5!$C$6:$H$150,6,0),0)</f>
        <v>0</v>
      </c>
      <c r="N628" s="27">
        <f>IFERROR(VLOOKUP(C628,kolo6!$C$6:$H$153,6,0),0)</f>
        <v>0</v>
      </c>
      <c r="O628" s="27">
        <f>IFERROR(VLOOKUP(C628,kolo7!$C$6:$H$64,6,0),0)</f>
        <v>0</v>
      </c>
      <c r="P628" s="28">
        <f>IFERROR(VLOOKUP(C628,kolo8!$C$6:$H$134,6,0),0)</f>
        <v>0</v>
      </c>
      <c r="Q628" s="29">
        <f t="array" ref="Q628">SUM(LARGE(I628:P628,{1,2,3,4,5}))</f>
        <v>0</v>
      </c>
      <c r="R628" s="30">
        <f>IFERROR(VLOOKUP(C628,kolo9!$C$6:$H$200,6,0),0)</f>
        <v>0</v>
      </c>
      <c r="S628" s="27">
        <f>IFERROR(VLOOKUP(C628,kolo10!$C$6:$H$103,6,0),0)</f>
        <v>0</v>
      </c>
      <c r="T628" s="27">
        <f>IFERROR(VLOOKUP(C628,kolo11!$C$6:$H$154,6,0),0)</f>
        <v>0</v>
      </c>
      <c r="U628" s="31">
        <f>IFERROR(VLOOKUP(C628,kolo12!$C$6:$H$153,6,0),0)</f>
        <v>0</v>
      </c>
      <c r="V628" s="31">
        <f>IFERROR(VLOOKUP(C628,kolo13!$C$6:$H$151,6,0),0)</f>
        <v>0</v>
      </c>
      <c r="W628" s="31">
        <f>IFERROR(VLOOKUP(C628,kolo14!$C$6:$H$137,6,0),0)</f>
        <v>0</v>
      </c>
      <c r="X628" s="31">
        <f>IFERROR(VLOOKUP(C628,kolo15!$C$6:$H$149,6,0),0)</f>
        <v>0</v>
      </c>
      <c r="Y628" s="32">
        <f>IFERROR(VLOOKUP(C628,kolo16!$C$6:$H$155,6,0),0)</f>
        <v>0</v>
      </c>
      <c r="Z628" s="33">
        <f t="array" ref="Z628">SUM(LARGE(R628:Y628,{1,2,3,4,5}))</f>
        <v>0</v>
      </c>
      <c r="AA628" s="30">
        <f>IFERROR(VLOOKUP(C628,kolo17!$C$6:$H$151,6,0),0)</f>
        <v>0</v>
      </c>
      <c r="AB628" s="27">
        <f>IFERROR(VLOOKUP(C628,kolo18!$C$6:$H$157,6,0),0)</f>
        <v>0</v>
      </c>
      <c r="AC628" s="27">
        <f>IFERROR(VLOOKUP(C628,kolo19!$C$6:$H$150,6,0),0)</f>
        <v>0</v>
      </c>
      <c r="AD628" s="31">
        <f>IFERROR(VLOOKUP(C628,kolo20!$C$6:$H$145,6,0),0)</f>
        <v>0</v>
      </c>
      <c r="AE628" s="31">
        <f>IFERROR(VLOOKUP(C628,kolo21!$C$6:$H$152,6,0),0)</f>
        <v>0</v>
      </c>
      <c r="AF628" s="31">
        <f>IFERROR(VLOOKUP(C628,kolo22!$C$6:$H$151,6,0),0)</f>
        <v>0</v>
      </c>
      <c r="AG628" s="31">
        <f>IFERROR(VLOOKUP(C628,kolo23!$C$6:$H$118,6,0),0)</f>
        <v>0</v>
      </c>
      <c r="AH628" s="32">
        <f>IFERROR(VLOOKUP(C628,kolo24!$C$6:$H$143,6,0),0)</f>
        <v>0</v>
      </c>
      <c r="AI628" s="33">
        <f t="array" ref="AI628">SUM(LARGE(AA628:AH628,{1,2,3,4,5}))</f>
        <v>0</v>
      </c>
      <c r="AJ628" s="30">
        <f>IFERROR(VLOOKUP(C628,kolo25!$C$6:$H$200,6,0),0)</f>
        <v>0</v>
      </c>
      <c r="AK628" s="27">
        <f>IFERROR(VLOOKUP(C628,kolo26!$C$6:$H$200,6,0),0)</f>
        <v>0</v>
      </c>
      <c r="AL628" s="27">
        <f>IFERROR(VLOOKUP(C628,kolo27!$C$6:$H$200,6,0),0)</f>
        <v>0</v>
      </c>
      <c r="AM628" s="31">
        <f>IFERROR(VLOOKUP(C628,kolo28!$C$6:$H$200,6,0),0)</f>
        <v>0</v>
      </c>
      <c r="AN628" s="31">
        <f>IFERROR(VLOOKUP(C628,kolo29!$C$6:$H$159,6,0),0)</f>
        <v>0</v>
      </c>
      <c r="AO628" s="31">
        <f>IFERROR(VLOOKUP(C628,kolo30!$C$6:$H$75,6,0),0)</f>
        <v>0</v>
      </c>
      <c r="AP628" s="31">
        <f>IFERROR(VLOOKUP(C628,kolo31!$C$6:$H$118,6,0),0)</f>
        <v>0</v>
      </c>
      <c r="AQ628" s="34">
        <f>IFERROR(VLOOKUP(C628,kolo32!$C$6:$H$200,6,0),0)</f>
        <v>0</v>
      </c>
      <c r="AR628" s="35">
        <f t="array" ref="AR628">SUM(LARGE(AJ628:AQ628,{1,2,3,4,5}))</f>
        <v>0</v>
      </c>
      <c r="AS628" s="36">
        <f t="shared" si="24"/>
        <v>0</v>
      </c>
    </row>
    <row r="629" spans="1:45" ht="20.399999999999999" hidden="1">
      <c r="A629" s="18">
        <f t="shared" si="21"/>
        <v>1</v>
      </c>
      <c r="B629" s="19" t="s">
        <v>47</v>
      </c>
      <c r="C629" s="20">
        <f>Popis!A634</f>
        <v>0</v>
      </c>
      <c r="D629" s="21">
        <f>Popis!B634</f>
        <v>0</v>
      </c>
      <c r="E629" s="22" t="e">
        <f t="shared" si="22"/>
        <v>#N/A</v>
      </c>
      <c r="F629" s="23" t="e">
        <f>Popis!E634</f>
        <v>#N/A</v>
      </c>
      <c r="G629" s="24" t="s">
        <v>48</v>
      </c>
      <c r="H629" s="25">
        <f t="shared" si="23"/>
        <v>1</v>
      </c>
      <c r="I629" s="26">
        <f>IFERROR(VLOOKUP(C629,kolo1!$C$8:$H$133,6,0),0)</f>
        <v>0</v>
      </c>
      <c r="J629" s="27">
        <f>IFERROR(VLOOKUP(C629,kolo2!$C$8:$H$199,6,0),0)</f>
        <v>0</v>
      </c>
      <c r="K629" s="27">
        <f>IFERROR(VLOOKUP(C629,kolo3!$C$7:$H$169,6,0),0)</f>
        <v>0</v>
      </c>
      <c r="L629" s="27">
        <f>IFERROR(VLOOKUP(C629,kolo4!$C$6:$H$171,6,0),0)</f>
        <v>0</v>
      </c>
      <c r="M629" s="27">
        <f>IFERROR(VLOOKUP(C629,kolo5!$C$6:$H$150,6,0),0)</f>
        <v>0</v>
      </c>
      <c r="N629" s="27">
        <f>IFERROR(VLOOKUP(C629,kolo6!$C$6:$H$153,6,0),0)</f>
        <v>0</v>
      </c>
      <c r="O629" s="27">
        <f>IFERROR(VLOOKUP(C629,kolo7!$C$6:$H$64,6,0),0)</f>
        <v>0</v>
      </c>
      <c r="P629" s="28">
        <f>IFERROR(VLOOKUP(C629,kolo8!$C$6:$H$134,6,0),0)</f>
        <v>0</v>
      </c>
      <c r="Q629" s="29">
        <f t="array" ref="Q629">SUM(LARGE(I629:P629,{1,2,3,4,5}))</f>
        <v>0</v>
      </c>
      <c r="R629" s="30">
        <f>IFERROR(VLOOKUP(C629,kolo9!$C$6:$H$200,6,0),0)</f>
        <v>0</v>
      </c>
      <c r="S629" s="27">
        <f>IFERROR(VLOOKUP(C629,kolo10!$C$6:$H$103,6,0),0)</f>
        <v>0</v>
      </c>
      <c r="T629" s="27">
        <f>IFERROR(VLOOKUP(C629,kolo11!$C$6:$H$154,6,0),0)</f>
        <v>0</v>
      </c>
      <c r="U629" s="31">
        <f>IFERROR(VLOOKUP(C629,kolo12!$C$6:$H$153,6,0),0)</f>
        <v>0</v>
      </c>
      <c r="V629" s="31">
        <f>IFERROR(VLOOKUP(C629,kolo13!$C$6:$H$151,6,0),0)</f>
        <v>0</v>
      </c>
      <c r="W629" s="31">
        <f>IFERROR(VLOOKUP(C629,kolo14!$C$6:$H$137,6,0),0)</f>
        <v>0</v>
      </c>
      <c r="X629" s="31">
        <f>IFERROR(VLOOKUP(C629,kolo15!$C$6:$H$149,6,0),0)</f>
        <v>0</v>
      </c>
      <c r="Y629" s="32">
        <f>IFERROR(VLOOKUP(C629,kolo16!$C$6:$H$155,6,0),0)</f>
        <v>0</v>
      </c>
      <c r="Z629" s="33">
        <f t="array" ref="Z629">SUM(LARGE(R629:Y629,{1,2,3,4,5}))</f>
        <v>0</v>
      </c>
      <c r="AA629" s="30">
        <f>IFERROR(VLOOKUP(C629,kolo17!$C$6:$H$151,6,0),0)</f>
        <v>0</v>
      </c>
      <c r="AB629" s="27">
        <f>IFERROR(VLOOKUP(C629,kolo18!$C$6:$H$157,6,0),0)</f>
        <v>0</v>
      </c>
      <c r="AC629" s="27">
        <f>IFERROR(VLOOKUP(C629,kolo19!$C$6:$H$150,6,0),0)</f>
        <v>0</v>
      </c>
      <c r="AD629" s="31">
        <f>IFERROR(VLOOKUP(C629,kolo20!$C$6:$H$145,6,0),0)</f>
        <v>0</v>
      </c>
      <c r="AE629" s="31">
        <f>IFERROR(VLOOKUP(C629,kolo21!$C$6:$H$152,6,0),0)</f>
        <v>0</v>
      </c>
      <c r="AF629" s="31">
        <f>IFERROR(VLOOKUP(C629,kolo22!$C$6:$H$151,6,0),0)</f>
        <v>0</v>
      </c>
      <c r="AG629" s="31">
        <f>IFERROR(VLOOKUP(C629,kolo23!$C$6:$H$118,6,0),0)</f>
        <v>0</v>
      </c>
      <c r="AH629" s="32">
        <f>IFERROR(VLOOKUP(C629,kolo24!$C$6:$H$143,6,0),0)</f>
        <v>0</v>
      </c>
      <c r="AI629" s="33">
        <f t="array" ref="AI629">SUM(LARGE(AA629:AH629,{1,2,3,4,5}))</f>
        <v>0</v>
      </c>
      <c r="AJ629" s="30">
        <f>IFERROR(VLOOKUP(C629,kolo25!$C$6:$H$200,6,0),0)</f>
        <v>0</v>
      </c>
      <c r="AK629" s="27">
        <f>IFERROR(VLOOKUP(C629,kolo26!$C$6:$H$200,6,0),0)</f>
        <v>0</v>
      </c>
      <c r="AL629" s="27">
        <f>IFERROR(VLOOKUP(C629,kolo27!$C$6:$H$200,6,0),0)</f>
        <v>0</v>
      </c>
      <c r="AM629" s="31">
        <f>IFERROR(VLOOKUP(C629,kolo28!$C$6:$H$200,6,0),0)</f>
        <v>0</v>
      </c>
      <c r="AN629" s="31">
        <f>IFERROR(VLOOKUP(C629,kolo29!$C$6:$H$159,6,0),0)</f>
        <v>0</v>
      </c>
      <c r="AO629" s="31">
        <f>IFERROR(VLOOKUP(C629,kolo30!$C$6:$H$75,6,0),0)</f>
        <v>0</v>
      </c>
      <c r="AP629" s="31">
        <f>IFERROR(VLOOKUP(C629,kolo31!$C$6:$H$118,6,0),0)</f>
        <v>0</v>
      </c>
      <c r="AQ629" s="34">
        <f>IFERROR(VLOOKUP(C629,kolo32!$C$6:$H$200,6,0),0)</f>
        <v>0</v>
      </c>
      <c r="AR629" s="35">
        <f t="array" ref="AR629">SUM(LARGE(AJ629:AQ629,{1,2,3,4,5}))</f>
        <v>0</v>
      </c>
      <c r="AS629" s="36">
        <f t="shared" si="24"/>
        <v>0</v>
      </c>
    </row>
    <row r="630" spans="1:45" ht="20.399999999999999" hidden="1">
      <c r="A630" s="18">
        <f t="shared" si="21"/>
        <v>1</v>
      </c>
      <c r="B630" s="19" t="s">
        <v>47</v>
      </c>
      <c r="C630" s="20">
        <f>Popis!A635</f>
        <v>0</v>
      </c>
      <c r="D630" s="21">
        <f>Popis!B635</f>
        <v>0</v>
      </c>
      <c r="E630" s="22" t="e">
        <f t="shared" si="22"/>
        <v>#N/A</v>
      </c>
      <c r="F630" s="23" t="e">
        <f>Popis!E635</f>
        <v>#N/A</v>
      </c>
      <c r="G630" s="24" t="s">
        <v>48</v>
      </c>
      <c r="H630" s="25">
        <f t="shared" si="23"/>
        <v>1</v>
      </c>
      <c r="I630" s="26">
        <f>IFERROR(VLOOKUP(C630,kolo1!$C$8:$H$133,6,0),0)</f>
        <v>0</v>
      </c>
      <c r="J630" s="27">
        <f>IFERROR(VLOOKUP(C630,kolo2!$C$8:$H$199,6,0),0)</f>
        <v>0</v>
      </c>
      <c r="K630" s="27">
        <f>IFERROR(VLOOKUP(C630,kolo3!$C$7:$H$169,6,0),0)</f>
        <v>0</v>
      </c>
      <c r="L630" s="27">
        <f>IFERROR(VLOOKUP(C630,kolo4!$C$6:$H$171,6,0),0)</f>
        <v>0</v>
      </c>
      <c r="M630" s="27">
        <f>IFERROR(VLOOKUP(C630,kolo5!$C$6:$H$150,6,0),0)</f>
        <v>0</v>
      </c>
      <c r="N630" s="27">
        <f>IFERROR(VLOOKUP(C630,kolo6!$C$6:$H$153,6,0),0)</f>
        <v>0</v>
      </c>
      <c r="O630" s="27">
        <f>IFERROR(VLOOKUP(C630,kolo7!$C$6:$H$64,6,0),0)</f>
        <v>0</v>
      </c>
      <c r="P630" s="28">
        <f>IFERROR(VLOOKUP(C630,kolo8!$C$6:$H$134,6,0),0)</f>
        <v>0</v>
      </c>
      <c r="Q630" s="29">
        <f t="array" ref="Q630">SUM(LARGE(I630:P630,{1,2,3,4,5}))</f>
        <v>0</v>
      </c>
      <c r="R630" s="30">
        <f>IFERROR(VLOOKUP(C630,kolo9!$C$6:$H$200,6,0),0)</f>
        <v>0</v>
      </c>
      <c r="S630" s="27">
        <f>IFERROR(VLOOKUP(C630,kolo10!$C$6:$H$103,6,0),0)</f>
        <v>0</v>
      </c>
      <c r="T630" s="27">
        <f>IFERROR(VLOOKUP(C630,kolo11!$C$6:$H$154,6,0),0)</f>
        <v>0</v>
      </c>
      <c r="U630" s="31">
        <f>IFERROR(VLOOKUP(C630,kolo12!$C$6:$H$153,6,0),0)</f>
        <v>0</v>
      </c>
      <c r="V630" s="31">
        <f>IFERROR(VLOOKUP(C630,kolo13!$C$6:$H$151,6,0),0)</f>
        <v>0</v>
      </c>
      <c r="W630" s="31">
        <f>IFERROR(VLOOKUP(C630,kolo14!$C$6:$H$137,6,0),0)</f>
        <v>0</v>
      </c>
      <c r="X630" s="31">
        <f>IFERROR(VLOOKUP(C630,kolo15!$C$6:$H$149,6,0),0)</f>
        <v>0</v>
      </c>
      <c r="Y630" s="32">
        <f>IFERROR(VLOOKUP(C630,kolo16!$C$6:$H$155,6,0),0)</f>
        <v>0</v>
      </c>
      <c r="Z630" s="33">
        <f t="array" ref="Z630">SUM(LARGE(R630:Y630,{1,2,3,4,5}))</f>
        <v>0</v>
      </c>
      <c r="AA630" s="30">
        <f>IFERROR(VLOOKUP(C630,kolo17!$C$6:$H$151,6,0),0)</f>
        <v>0</v>
      </c>
      <c r="AB630" s="27">
        <f>IFERROR(VLOOKUP(C630,kolo18!$C$6:$H$157,6,0),0)</f>
        <v>0</v>
      </c>
      <c r="AC630" s="27">
        <f>IFERROR(VLOOKUP(C630,kolo19!$C$6:$H$150,6,0),0)</f>
        <v>0</v>
      </c>
      <c r="AD630" s="31">
        <f>IFERROR(VLOOKUP(C630,kolo20!$C$6:$H$145,6,0),0)</f>
        <v>0</v>
      </c>
      <c r="AE630" s="31">
        <f>IFERROR(VLOOKUP(C630,kolo21!$C$6:$H$152,6,0),0)</f>
        <v>0</v>
      </c>
      <c r="AF630" s="31">
        <f>IFERROR(VLOOKUP(C630,kolo22!$C$6:$H$151,6,0),0)</f>
        <v>0</v>
      </c>
      <c r="AG630" s="31">
        <f>IFERROR(VLOOKUP(C630,kolo23!$C$6:$H$118,6,0),0)</f>
        <v>0</v>
      </c>
      <c r="AH630" s="32">
        <f>IFERROR(VLOOKUP(C630,kolo24!$C$6:$H$143,6,0),0)</f>
        <v>0</v>
      </c>
      <c r="AI630" s="33">
        <f t="array" ref="AI630">SUM(LARGE(AA630:AH630,{1,2,3,4,5}))</f>
        <v>0</v>
      </c>
      <c r="AJ630" s="30">
        <f>IFERROR(VLOOKUP(C630,kolo25!$C$6:$H$200,6,0),0)</f>
        <v>0</v>
      </c>
      <c r="AK630" s="27">
        <f>IFERROR(VLOOKUP(C630,kolo26!$C$6:$H$200,6,0),0)</f>
        <v>0</v>
      </c>
      <c r="AL630" s="27">
        <f>IFERROR(VLOOKUP(C630,kolo27!$C$6:$H$200,6,0),0)</f>
        <v>0</v>
      </c>
      <c r="AM630" s="31">
        <f>IFERROR(VLOOKUP(C630,kolo28!$C$6:$H$200,6,0),0)</f>
        <v>0</v>
      </c>
      <c r="AN630" s="31">
        <f>IFERROR(VLOOKUP(C630,kolo29!$C$6:$H$159,6,0),0)</f>
        <v>0</v>
      </c>
      <c r="AO630" s="31">
        <f>IFERROR(VLOOKUP(C630,kolo30!$C$6:$H$75,6,0),0)</f>
        <v>0</v>
      </c>
      <c r="AP630" s="31">
        <f>IFERROR(VLOOKUP(C630,kolo31!$C$6:$H$118,6,0),0)</f>
        <v>0</v>
      </c>
      <c r="AQ630" s="34">
        <f>IFERROR(VLOOKUP(C630,kolo32!$C$6:$H$200,6,0),0)</f>
        <v>0</v>
      </c>
      <c r="AR630" s="35">
        <f t="array" ref="AR630">SUM(LARGE(AJ630:AQ630,{1,2,3,4,5}))</f>
        <v>0</v>
      </c>
      <c r="AS630" s="36">
        <f t="shared" si="24"/>
        <v>0</v>
      </c>
    </row>
    <row r="631" spans="1:45" ht="20.399999999999999" hidden="1">
      <c r="A631" s="18">
        <f t="shared" si="21"/>
        <v>1</v>
      </c>
      <c r="B631" s="19" t="s">
        <v>47</v>
      </c>
      <c r="C631" s="20">
        <f>Popis!A636</f>
        <v>0</v>
      </c>
      <c r="D631" s="21">
        <f>Popis!B636</f>
        <v>0</v>
      </c>
      <c r="E631" s="22" t="e">
        <f t="shared" si="22"/>
        <v>#N/A</v>
      </c>
      <c r="F631" s="23" t="e">
        <f>Popis!E636</f>
        <v>#N/A</v>
      </c>
      <c r="G631" s="24" t="s">
        <v>48</v>
      </c>
      <c r="H631" s="25">
        <f t="shared" si="23"/>
        <v>1</v>
      </c>
      <c r="I631" s="26">
        <f>IFERROR(VLOOKUP(C631,kolo1!$C$8:$H$133,6,0),0)</f>
        <v>0</v>
      </c>
      <c r="J631" s="27">
        <f>IFERROR(VLOOKUP(C631,kolo2!$C$8:$H$199,6,0),0)</f>
        <v>0</v>
      </c>
      <c r="K631" s="27">
        <f>IFERROR(VLOOKUP(C631,kolo3!$C$7:$H$169,6,0),0)</f>
        <v>0</v>
      </c>
      <c r="L631" s="27">
        <f>IFERROR(VLOOKUP(C631,kolo4!$C$6:$H$171,6,0),0)</f>
        <v>0</v>
      </c>
      <c r="M631" s="27">
        <f>IFERROR(VLOOKUP(C631,kolo5!$C$6:$H$150,6,0),0)</f>
        <v>0</v>
      </c>
      <c r="N631" s="27">
        <f>IFERROR(VLOOKUP(C631,kolo6!$C$6:$H$153,6,0),0)</f>
        <v>0</v>
      </c>
      <c r="O631" s="27">
        <f>IFERROR(VLOOKUP(C631,kolo7!$C$6:$H$64,6,0),0)</f>
        <v>0</v>
      </c>
      <c r="P631" s="28">
        <f>IFERROR(VLOOKUP(C631,kolo8!$C$6:$H$134,6,0),0)</f>
        <v>0</v>
      </c>
      <c r="Q631" s="29">
        <f t="array" ref="Q631">SUM(LARGE(I631:P631,{1,2,3,4,5}))</f>
        <v>0</v>
      </c>
      <c r="R631" s="30">
        <f>IFERROR(VLOOKUP(C631,kolo9!$C$6:$H$200,6,0),0)</f>
        <v>0</v>
      </c>
      <c r="S631" s="27">
        <f>IFERROR(VLOOKUP(C631,kolo10!$C$6:$H$103,6,0),0)</f>
        <v>0</v>
      </c>
      <c r="T631" s="27">
        <f>IFERROR(VLOOKUP(C631,kolo11!$C$6:$H$154,6,0),0)</f>
        <v>0</v>
      </c>
      <c r="U631" s="31">
        <f>IFERROR(VLOOKUP(C631,kolo12!$C$6:$H$153,6,0),0)</f>
        <v>0</v>
      </c>
      <c r="V631" s="31">
        <f>IFERROR(VLOOKUP(C631,kolo13!$C$6:$H$151,6,0),0)</f>
        <v>0</v>
      </c>
      <c r="W631" s="31">
        <f>IFERROR(VLOOKUP(C631,kolo14!$C$6:$H$137,6,0),0)</f>
        <v>0</v>
      </c>
      <c r="X631" s="31">
        <f>IFERROR(VLOOKUP(C631,kolo15!$C$6:$H$149,6,0),0)</f>
        <v>0</v>
      </c>
      <c r="Y631" s="32">
        <f>IFERROR(VLOOKUP(C631,kolo16!$C$6:$H$155,6,0),0)</f>
        <v>0</v>
      </c>
      <c r="Z631" s="33">
        <f t="array" ref="Z631">SUM(LARGE(R631:Y631,{1,2,3,4,5}))</f>
        <v>0</v>
      </c>
      <c r="AA631" s="30">
        <f>IFERROR(VLOOKUP(C631,kolo17!$C$6:$H$151,6,0),0)</f>
        <v>0</v>
      </c>
      <c r="AB631" s="27">
        <f>IFERROR(VLOOKUP(C631,kolo18!$C$6:$H$157,6,0),0)</f>
        <v>0</v>
      </c>
      <c r="AC631" s="27">
        <f>IFERROR(VLOOKUP(C631,kolo19!$C$6:$H$150,6,0),0)</f>
        <v>0</v>
      </c>
      <c r="AD631" s="31">
        <f>IFERROR(VLOOKUP(C631,kolo20!$C$6:$H$145,6,0),0)</f>
        <v>0</v>
      </c>
      <c r="AE631" s="31">
        <f>IFERROR(VLOOKUP(C631,kolo21!$C$6:$H$152,6,0),0)</f>
        <v>0</v>
      </c>
      <c r="AF631" s="31">
        <f>IFERROR(VLOOKUP(C631,kolo22!$C$6:$H$151,6,0),0)</f>
        <v>0</v>
      </c>
      <c r="AG631" s="31">
        <f>IFERROR(VLOOKUP(C631,kolo23!$C$6:$H$118,6,0),0)</f>
        <v>0</v>
      </c>
      <c r="AH631" s="32">
        <f>IFERROR(VLOOKUP(C631,kolo24!$C$6:$H$143,6,0),0)</f>
        <v>0</v>
      </c>
      <c r="AI631" s="33">
        <f t="array" ref="AI631">SUM(LARGE(AA631:AH631,{1,2,3,4,5}))</f>
        <v>0</v>
      </c>
      <c r="AJ631" s="30">
        <f>IFERROR(VLOOKUP(C631,kolo25!$C$6:$H$200,6,0),0)</f>
        <v>0</v>
      </c>
      <c r="AK631" s="27">
        <f>IFERROR(VLOOKUP(C631,kolo26!$C$6:$H$200,6,0),0)</f>
        <v>0</v>
      </c>
      <c r="AL631" s="27">
        <f>IFERROR(VLOOKUP(C631,kolo27!$C$6:$H$200,6,0),0)</f>
        <v>0</v>
      </c>
      <c r="AM631" s="31">
        <f>IFERROR(VLOOKUP(C631,kolo28!$C$6:$H$200,6,0),0)</f>
        <v>0</v>
      </c>
      <c r="AN631" s="31">
        <f>IFERROR(VLOOKUP(C631,kolo29!$C$6:$H$159,6,0),0)</f>
        <v>0</v>
      </c>
      <c r="AO631" s="31">
        <f>IFERROR(VLOOKUP(C631,kolo30!$C$6:$H$75,6,0),0)</f>
        <v>0</v>
      </c>
      <c r="AP631" s="31">
        <f>IFERROR(VLOOKUP(C631,kolo31!$C$6:$H$118,6,0),0)</f>
        <v>0</v>
      </c>
      <c r="AQ631" s="34">
        <f>IFERROR(VLOOKUP(C631,kolo32!$C$6:$H$200,6,0),0)</f>
        <v>0</v>
      </c>
      <c r="AR631" s="35">
        <f t="array" ref="AR631">SUM(LARGE(AJ631:AQ631,{1,2,3,4,5}))</f>
        <v>0</v>
      </c>
      <c r="AS631" s="36">
        <f t="shared" si="24"/>
        <v>0</v>
      </c>
    </row>
    <row r="632" spans="1:45" ht="20.399999999999999" hidden="1">
      <c r="A632" s="18">
        <f t="shared" si="21"/>
        <v>1</v>
      </c>
      <c r="B632" s="19" t="s">
        <v>47</v>
      </c>
      <c r="C632" s="20">
        <f>Popis!A637</f>
        <v>0</v>
      </c>
      <c r="D632" s="21">
        <f>Popis!B637</f>
        <v>0</v>
      </c>
      <c r="E632" s="22" t="e">
        <f t="shared" si="22"/>
        <v>#N/A</v>
      </c>
      <c r="F632" s="23" t="e">
        <f>Popis!E637</f>
        <v>#N/A</v>
      </c>
      <c r="G632" s="24" t="s">
        <v>48</v>
      </c>
      <c r="H632" s="25">
        <f t="shared" si="23"/>
        <v>1</v>
      </c>
      <c r="I632" s="26">
        <f>IFERROR(VLOOKUP(C632,kolo1!$C$8:$H$133,6,0),0)</f>
        <v>0</v>
      </c>
      <c r="J632" s="27">
        <f>IFERROR(VLOOKUP(C632,kolo2!$C$8:$H$199,6,0),0)</f>
        <v>0</v>
      </c>
      <c r="K632" s="27">
        <f>IFERROR(VLOOKUP(C632,kolo3!$C$7:$H$169,6,0),0)</f>
        <v>0</v>
      </c>
      <c r="L632" s="27">
        <f>IFERROR(VLOOKUP(C632,kolo4!$C$6:$H$171,6,0),0)</f>
        <v>0</v>
      </c>
      <c r="M632" s="27">
        <f>IFERROR(VLOOKUP(C632,kolo5!$C$6:$H$150,6,0),0)</f>
        <v>0</v>
      </c>
      <c r="N632" s="27">
        <f>IFERROR(VLOOKUP(C632,kolo6!$C$6:$H$153,6,0),0)</f>
        <v>0</v>
      </c>
      <c r="O632" s="27">
        <f>IFERROR(VLOOKUP(C632,kolo7!$C$6:$H$64,6,0),0)</f>
        <v>0</v>
      </c>
      <c r="P632" s="28">
        <f>IFERROR(VLOOKUP(C632,kolo8!$C$6:$H$134,6,0),0)</f>
        <v>0</v>
      </c>
      <c r="Q632" s="29">
        <f t="array" ref="Q632">SUM(LARGE(I632:P632,{1,2,3,4,5}))</f>
        <v>0</v>
      </c>
      <c r="R632" s="30">
        <f>IFERROR(VLOOKUP(C632,kolo9!$C$6:$H$200,6,0),0)</f>
        <v>0</v>
      </c>
      <c r="S632" s="27">
        <f>IFERROR(VLOOKUP(C632,kolo10!$C$6:$H$103,6,0),0)</f>
        <v>0</v>
      </c>
      <c r="T632" s="27">
        <f>IFERROR(VLOOKUP(C632,kolo11!$C$6:$H$154,6,0),0)</f>
        <v>0</v>
      </c>
      <c r="U632" s="31">
        <f>IFERROR(VLOOKUP(C632,kolo12!$C$6:$H$153,6,0),0)</f>
        <v>0</v>
      </c>
      <c r="V632" s="31">
        <f>IFERROR(VLOOKUP(C632,kolo13!$C$6:$H$151,6,0),0)</f>
        <v>0</v>
      </c>
      <c r="W632" s="31">
        <f>IFERROR(VLOOKUP(C632,kolo14!$C$6:$H$137,6,0),0)</f>
        <v>0</v>
      </c>
      <c r="X632" s="31">
        <f>IFERROR(VLOOKUP(C632,kolo15!$C$6:$H$149,6,0),0)</f>
        <v>0</v>
      </c>
      <c r="Y632" s="32">
        <f>IFERROR(VLOOKUP(C632,kolo16!$C$6:$H$155,6,0),0)</f>
        <v>0</v>
      </c>
      <c r="Z632" s="33">
        <f t="array" ref="Z632">SUM(LARGE(R632:Y632,{1,2,3,4,5}))</f>
        <v>0</v>
      </c>
      <c r="AA632" s="30">
        <f>IFERROR(VLOOKUP(C632,kolo17!$C$6:$H$151,6,0),0)</f>
        <v>0</v>
      </c>
      <c r="AB632" s="27">
        <f>IFERROR(VLOOKUP(C632,kolo18!$C$6:$H$157,6,0),0)</f>
        <v>0</v>
      </c>
      <c r="AC632" s="27">
        <f>IFERROR(VLOOKUP(C632,kolo19!$C$6:$H$150,6,0),0)</f>
        <v>0</v>
      </c>
      <c r="AD632" s="31">
        <f>IFERROR(VLOOKUP(C632,kolo20!$C$6:$H$145,6,0),0)</f>
        <v>0</v>
      </c>
      <c r="AE632" s="31">
        <f>IFERROR(VLOOKUP(C632,kolo21!$C$6:$H$152,6,0),0)</f>
        <v>0</v>
      </c>
      <c r="AF632" s="31">
        <f>IFERROR(VLOOKUP(C632,kolo22!$C$6:$H$151,6,0),0)</f>
        <v>0</v>
      </c>
      <c r="AG632" s="31">
        <f>IFERROR(VLOOKUP(C632,kolo23!$C$6:$H$118,6,0),0)</f>
        <v>0</v>
      </c>
      <c r="AH632" s="32">
        <f>IFERROR(VLOOKUP(C632,kolo24!$C$6:$H$143,6,0),0)</f>
        <v>0</v>
      </c>
      <c r="AI632" s="33">
        <f t="array" ref="AI632">SUM(LARGE(AA632:AH632,{1,2,3,4,5}))</f>
        <v>0</v>
      </c>
      <c r="AJ632" s="30">
        <f>IFERROR(VLOOKUP(C632,kolo25!$C$6:$H$200,6,0),0)</f>
        <v>0</v>
      </c>
      <c r="AK632" s="27">
        <f>IFERROR(VLOOKUP(C632,kolo26!$C$6:$H$200,6,0),0)</f>
        <v>0</v>
      </c>
      <c r="AL632" s="27">
        <f>IFERROR(VLOOKUP(C632,kolo27!$C$6:$H$200,6,0),0)</f>
        <v>0</v>
      </c>
      <c r="AM632" s="31">
        <f>IFERROR(VLOOKUP(C632,kolo28!$C$6:$H$200,6,0),0)</f>
        <v>0</v>
      </c>
      <c r="AN632" s="31">
        <f>IFERROR(VLOOKUP(C632,kolo29!$C$6:$H$159,6,0),0)</f>
        <v>0</v>
      </c>
      <c r="AO632" s="31">
        <f>IFERROR(VLOOKUP(C632,kolo30!$C$6:$H$75,6,0),0)</f>
        <v>0</v>
      </c>
      <c r="AP632" s="31">
        <f>IFERROR(VLOOKUP(C632,kolo31!$C$6:$H$118,6,0),0)</f>
        <v>0</v>
      </c>
      <c r="AQ632" s="34">
        <f>IFERROR(VLOOKUP(C632,kolo32!$C$6:$H$200,6,0),0)</f>
        <v>0</v>
      </c>
      <c r="AR632" s="35">
        <f t="array" ref="AR632">SUM(LARGE(AJ632:AQ632,{1,2,3,4,5}))</f>
        <v>0</v>
      </c>
      <c r="AS632" s="36">
        <f t="shared" si="24"/>
        <v>0</v>
      </c>
    </row>
    <row r="633" spans="1:45" ht="20.399999999999999" hidden="1">
      <c r="A633" s="18">
        <f t="shared" si="21"/>
        <v>1</v>
      </c>
      <c r="B633" s="19" t="s">
        <v>47</v>
      </c>
      <c r="C633" s="20">
        <f>Popis!A638</f>
        <v>0</v>
      </c>
      <c r="D633" s="21">
        <f>Popis!B638</f>
        <v>0</v>
      </c>
      <c r="E633" s="22" t="e">
        <f t="shared" si="22"/>
        <v>#N/A</v>
      </c>
      <c r="F633" s="23" t="e">
        <f>Popis!E638</f>
        <v>#N/A</v>
      </c>
      <c r="G633" s="24" t="s">
        <v>48</v>
      </c>
      <c r="H633" s="25">
        <f t="shared" si="23"/>
        <v>1</v>
      </c>
      <c r="I633" s="26">
        <f>IFERROR(VLOOKUP(C633,kolo1!$C$8:$H$133,6,0),0)</f>
        <v>0</v>
      </c>
      <c r="J633" s="27">
        <f>IFERROR(VLOOKUP(C633,kolo2!$C$8:$H$199,6,0),0)</f>
        <v>0</v>
      </c>
      <c r="K633" s="27">
        <f>IFERROR(VLOOKUP(C633,kolo3!$C$7:$H$169,6,0),0)</f>
        <v>0</v>
      </c>
      <c r="L633" s="27">
        <f>IFERROR(VLOOKUP(C633,kolo4!$C$6:$H$171,6,0),0)</f>
        <v>0</v>
      </c>
      <c r="M633" s="27">
        <f>IFERROR(VLOOKUP(C633,kolo5!$C$6:$H$150,6,0),0)</f>
        <v>0</v>
      </c>
      <c r="N633" s="27">
        <f>IFERROR(VLOOKUP(C633,kolo6!$C$6:$H$153,6,0),0)</f>
        <v>0</v>
      </c>
      <c r="O633" s="27">
        <f>IFERROR(VLOOKUP(C633,kolo7!$C$6:$H$64,6,0),0)</f>
        <v>0</v>
      </c>
      <c r="P633" s="28">
        <f>IFERROR(VLOOKUP(C633,kolo8!$C$6:$H$134,6,0),0)</f>
        <v>0</v>
      </c>
      <c r="Q633" s="29">
        <f t="array" ref="Q633">SUM(LARGE(I633:P633,{1,2,3,4,5}))</f>
        <v>0</v>
      </c>
      <c r="R633" s="30">
        <f>IFERROR(VLOOKUP(C633,kolo9!$C$6:$H$200,6,0),0)</f>
        <v>0</v>
      </c>
      <c r="S633" s="27">
        <f>IFERROR(VLOOKUP(C633,kolo10!$C$6:$H$103,6,0),0)</f>
        <v>0</v>
      </c>
      <c r="T633" s="27">
        <f>IFERROR(VLOOKUP(C633,kolo11!$C$6:$H$154,6,0),0)</f>
        <v>0</v>
      </c>
      <c r="U633" s="31">
        <f>IFERROR(VLOOKUP(C633,kolo12!$C$6:$H$153,6,0),0)</f>
        <v>0</v>
      </c>
      <c r="V633" s="31">
        <f>IFERROR(VLOOKUP(C633,kolo13!$C$6:$H$151,6,0),0)</f>
        <v>0</v>
      </c>
      <c r="W633" s="31">
        <f>IFERROR(VLOOKUP(C633,kolo14!$C$6:$H$137,6,0),0)</f>
        <v>0</v>
      </c>
      <c r="X633" s="31">
        <f>IFERROR(VLOOKUP(C633,kolo15!$C$6:$H$149,6,0),0)</f>
        <v>0</v>
      </c>
      <c r="Y633" s="32">
        <f>IFERROR(VLOOKUP(C633,kolo16!$C$6:$H$155,6,0),0)</f>
        <v>0</v>
      </c>
      <c r="Z633" s="33">
        <f t="array" ref="Z633">SUM(LARGE(R633:Y633,{1,2,3,4,5}))</f>
        <v>0</v>
      </c>
      <c r="AA633" s="30">
        <f>IFERROR(VLOOKUP(C633,kolo17!$C$6:$H$151,6,0),0)</f>
        <v>0</v>
      </c>
      <c r="AB633" s="27">
        <f>IFERROR(VLOOKUP(C633,kolo18!$C$6:$H$157,6,0),0)</f>
        <v>0</v>
      </c>
      <c r="AC633" s="27">
        <f>IFERROR(VLOOKUP(C633,kolo19!$C$6:$H$150,6,0),0)</f>
        <v>0</v>
      </c>
      <c r="AD633" s="31">
        <f>IFERROR(VLOOKUP(C633,kolo20!$C$6:$H$145,6,0),0)</f>
        <v>0</v>
      </c>
      <c r="AE633" s="31">
        <f>IFERROR(VLOOKUP(C633,kolo21!$C$6:$H$152,6,0),0)</f>
        <v>0</v>
      </c>
      <c r="AF633" s="31">
        <f>IFERROR(VLOOKUP(C633,kolo22!$C$6:$H$151,6,0),0)</f>
        <v>0</v>
      </c>
      <c r="AG633" s="31">
        <f>IFERROR(VLOOKUP(C633,kolo23!$C$6:$H$118,6,0),0)</f>
        <v>0</v>
      </c>
      <c r="AH633" s="32">
        <f>IFERROR(VLOOKUP(C633,kolo24!$C$6:$H$143,6,0),0)</f>
        <v>0</v>
      </c>
      <c r="AI633" s="33">
        <f t="array" ref="AI633">SUM(LARGE(AA633:AH633,{1,2,3,4,5}))</f>
        <v>0</v>
      </c>
      <c r="AJ633" s="30">
        <f>IFERROR(VLOOKUP(C633,kolo25!$C$6:$H$200,6,0),0)</f>
        <v>0</v>
      </c>
      <c r="AK633" s="27">
        <f>IFERROR(VLOOKUP(C633,kolo26!$C$6:$H$200,6,0),0)</f>
        <v>0</v>
      </c>
      <c r="AL633" s="27">
        <f>IFERROR(VLOOKUP(C633,kolo27!$C$6:$H$200,6,0),0)</f>
        <v>0</v>
      </c>
      <c r="AM633" s="31">
        <f>IFERROR(VLOOKUP(C633,kolo28!$C$6:$H$200,6,0),0)</f>
        <v>0</v>
      </c>
      <c r="AN633" s="31">
        <f>IFERROR(VLOOKUP(C633,kolo29!$C$6:$H$159,6,0),0)</f>
        <v>0</v>
      </c>
      <c r="AO633" s="31">
        <f>IFERROR(VLOOKUP(C633,kolo30!$C$6:$H$75,6,0),0)</f>
        <v>0</v>
      </c>
      <c r="AP633" s="31">
        <f>IFERROR(VLOOKUP(C633,kolo31!$C$6:$H$118,6,0),0)</f>
        <v>0</v>
      </c>
      <c r="AQ633" s="34">
        <f>IFERROR(VLOOKUP(C633,kolo32!$C$6:$H$200,6,0),0)</f>
        <v>0</v>
      </c>
      <c r="AR633" s="35">
        <f t="array" ref="AR633">SUM(LARGE(AJ633:AQ633,{1,2,3,4,5}))</f>
        <v>0</v>
      </c>
      <c r="AS633" s="36">
        <f t="shared" si="24"/>
        <v>0</v>
      </c>
    </row>
    <row r="634" spans="1:45" ht="20.399999999999999" hidden="1">
      <c r="A634" s="18">
        <f t="shared" si="21"/>
        <v>1</v>
      </c>
      <c r="B634" s="19" t="s">
        <v>47</v>
      </c>
      <c r="C634" s="20">
        <f>Popis!A639</f>
        <v>0</v>
      </c>
      <c r="D634" s="21">
        <f>Popis!B639</f>
        <v>0</v>
      </c>
      <c r="E634" s="22" t="e">
        <f t="shared" si="22"/>
        <v>#N/A</v>
      </c>
      <c r="F634" s="23" t="e">
        <f>Popis!E639</f>
        <v>#N/A</v>
      </c>
      <c r="G634" s="24" t="s">
        <v>48</v>
      </c>
      <c r="H634" s="25">
        <f t="shared" si="23"/>
        <v>1</v>
      </c>
      <c r="I634" s="26">
        <f>IFERROR(VLOOKUP(C634,kolo1!$C$8:$H$133,6,0),0)</f>
        <v>0</v>
      </c>
      <c r="J634" s="27">
        <f>IFERROR(VLOOKUP(C634,kolo2!$C$8:$H$199,6,0),0)</f>
        <v>0</v>
      </c>
      <c r="K634" s="27">
        <f>IFERROR(VLOOKUP(C634,kolo3!$C$7:$H$169,6,0),0)</f>
        <v>0</v>
      </c>
      <c r="L634" s="27">
        <f>IFERROR(VLOOKUP(C634,kolo4!$C$6:$H$171,6,0),0)</f>
        <v>0</v>
      </c>
      <c r="M634" s="27">
        <f>IFERROR(VLOOKUP(C634,kolo5!$C$6:$H$150,6,0),0)</f>
        <v>0</v>
      </c>
      <c r="N634" s="27">
        <f>IFERROR(VLOOKUP(C634,kolo6!$C$6:$H$153,6,0),0)</f>
        <v>0</v>
      </c>
      <c r="O634" s="27">
        <f>IFERROR(VLOOKUP(C634,kolo7!$C$6:$H$64,6,0),0)</f>
        <v>0</v>
      </c>
      <c r="P634" s="28">
        <f>IFERROR(VLOOKUP(C634,kolo8!$C$6:$H$134,6,0),0)</f>
        <v>0</v>
      </c>
      <c r="Q634" s="29">
        <f t="array" ref="Q634">SUM(LARGE(I634:P634,{1,2,3,4,5}))</f>
        <v>0</v>
      </c>
      <c r="R634" s="30">
        <f>IFERROR(VLOOKUP(C634,kolo9!$C$6:$H$200,6,0),0)</f>
        <v>0</v>
      </c>
      <c r="S634" s="27">
        <f>IFERROR(VLOOKUP(C634,kolo10!$C$6:$H$103,6,0),0)</f>
        <v>0</v>
      </c>
      <c r="T634" s="27">
        <f>IFERROR(VLOOKUP(C634,kolo11!$C$6:$H$154,6,0),0)</f>
        <v>0</v>
      </c>
      <c r="U634" s="31">
        <f>IFERROR(VLOOKUP(C634,kolo12!$C$6:$H$153,6,0),0)</f>
        <v>0</v>
      </c>
      <c r="V634" s="31">
        <f>IFERROR(VLOOKUP(C634,kolo13!$C$6:$H$151,6,0),0)</f>
        <v>0</v>
      </c>
      <c r="W634" s="31">
        <f>IFERROR(VLOOKUP(C634,kolo14!$C$6:$H$137,6,0),0)</f>
        <v>0</v>
      </c>
      <c r="X634" s="31">
        <f>IFERROR(VLOOKUP(C634,kolo15!$C$6:$H$149,6,0),0)</f>
        <v>0</v>
      </c>
      <c r="Y634" s="32">
        <f>IFERROR(VLOOKUP(C634,kolo16!$C$6:$H$155,6,0),0)</f>
        <v>0</v>
      </c>
      <c r="Z634" s="33">
        <f t="array" ref="Z634">SUM(LARGE(R634:Y634,{1,2,3,4,5}))</f>
        <v>0</v>
      </c>
      <c r="AA634" s="30">
        <f>IFERROR(VLOOKUP(C634,kolo17!$C$6:$H$151,6,0),0)</f>
        <v>0</v>
      </c>
      <c r="AB634" s="27">
        <f>IFERROR(VLOOKUP(C634,kolo18!$C$6:$H$157,6,0),0)</f>
        <v>0</v>
      </c>
      <c r="AC634" s="27">
        <f>IFERROR(VLOOKUP(C634,kolo19!$C$6:$H$150,6,0),0)</f>
        <v>0</v>
      </c>
      <c r="AD634" s="31">
        <f>IFERROR(VLOOKUP(C634,kolo20!$C$6:$H$145,6,0),0)</f>
        <v>0</v>
      </c>
      <c r="AE634" s="31">
        <f>IFERROR(VLOOKUP(C634,kolo21!$C$6:$H$152,6,0),0)</f>
        <v>0</v>
      </c>
      <c r="AF634" s="31">
        <f>IFERROR(VLOOKUP(C634,kolo22!$C$6:$H$151,6,0),0)</f>
        <v>0</v>
      </c>
      <c r="AG634" s="31">
        <f>IFERROR(VLOOKUP(C634,kolo23!$C$6:$H$118,6,0),0)</f>
        <v>0</v>
      </c>
      <c r="AH634" s="32">
        <f>IFERROR(VLOOKUP(C634,kolo24!$C$6:$H$143,6,0),0)</f>
        <v>0</v>
      </c>
      <c r="AI634" s="33">
        <f t="array" ref="AI634">SUM(LARGE(AA634:AH634,{1,2,3,4,5}))</f>
        <v>0</v>
      </c>
      <c r="AJ634" s="30">
        <f>IFERROR(VLOOKUP(C634,kolo25!$C$6:$H$200,6,0),0)</f>
        <v>0</v>
      </c>
      <c r="AK634" s="27">
        <f>IFERROR(VLOOKUP(C634,kolo26!$C$6:$H$200,6,0),0)</f>
        <v>0</v>
      </c>
      <c r="AL634" s="27">
        <f>IFERROR(VLOOKUP(C634,kolo27!$C$6:$H$200,6,0),0)</f>
        <v>0</v>
      </c>
      <c r="AM634" s="31">
        <f>IFERROR(VLOOKUP(C634,kolo28!$C$6:$H$200,6,0),0)</f>
        <v>0</v>
      </c>
      <c r="AN634" s="31">
        <f>IFERROR(VLOOKUP(C634,kolo29!$C$6:$H$159,6,0),0)</f>
        <v>0</v>
      </c>
      <c r="AO634" s="31">
        <f>IFERROR(VLOOKUP(C634,kolo30!$C$6:$H$75,6,0),0)</f>
        <v>0</v>
      </c>
      <c r="AP634" s="31">
        <f>IFERROR(VLOOKUP(C634,kolo31!$C$6:$H$118,6,0),0)</f>
        <v>0</v>
      </c>
      <c r="AQ634" s="34">
        <f>IFERROR(VLOOKUP(C634,kolo32!$C$6:$H$200,6,0),0)</f>
        <v>0</v>
      </c>
      <c r="AR634" s="35">
        <f t="array" ref="AR634">SUM(LARGE(AJ634:AQ634,{1,2,3,4,5}))</f>
        <v>0</v>
      </c>
      <c r="AS634" s="36">
        <f t="shared" si="24"/>
        <v>0</v>
      </c>
    </row>
    <row r="635" spans="1:45" ht="20.399999999999999" hidden="1">
      <c r="A635" s="18">
        <f t="shared" si="21"/>
        <v>1</v>
      </c>
      <c r="B635" s="19" t="s">
        <v>47</v>
      </c>
      <c r="C635" s="20">
        <f>Popis!A640</f>
        <v>0</v>
      </c>
      <c r="D635" s="21">
        <f>Popis!B640</f>
        <v>0</v>
      </c>
      <c r="E635" s="22" t="e">
        <f t="shared" si="22"/>
        <v>#N/A</v>
      </c>
      <c r="F635" s="23" t="e">
        <f>Popis!E640</f>
        <v>#N/A</v>
      </c>
      <c r="G635" s="24" t="s">
        <v>48</v>
      </c>
      <c r="H635" s="25">
        <f t="shared" si="23"/>
        <v>1</v>
      </c>
      <c r="I635" s="26">
        <f>IFERROR(VLOOKUP(C635,kolo1!$C$8:$H$133,6,0),0)</f>
        <v>0</v>
      </c>
      <c r="J635" s="27">
        <f>IFERROR(VLOOKUP(C635,kolo2!$C$8:$H$199,6,0),0)</f>
        <v>0</v>
      </c>
      <c r="K635" s="27">
        <f>IFERROR(VLOOKUP(C635,kolo3!$C$7:$H$169,6,0),0)</f>
        <v>0</v>
      </c>
      <c r="L635" s="27">
        <f>IFERROR(VLOOKUP(C635,kolo4!$C$6:$H$171,6,0),0)</f>
        <v>0</v>
      </c>
      <c r="M635" s="27">
        <f>IFERROR(VLOOKUP(C635,kolo5!$C$6:$H$150,6,0),0)</f>
        <v>0</v>
      </c>
      <c r="N635" s="27">
        <f>IFERROR(VLOOKUP(C635,kolo6!$C$6:$H$153,6,0),0)</f>
        <v>0</v>
      </c>
      <c r="O635" s="27">
        <f>IFERROR(VLOOKUP(C635,kolo7!$C$6:$H$64,6,0),0)</f>
        <v>0</v>
      </c>
      <c r="P635" s="28">
        <f>IFERROR(VLOOKUP(C635,kolo8!$C$6:$H$134,6,0),0)</f>
        <v>0</v>
      </c>
      <c r="Q635" s="29">
        <f t="array" ref="Q635">SUM(LARGE(I635:P635,{1,2,3,4,5}))</f>
        <v>0</v>
      </c>
      <c r="R635" s="30">
        <f>IFERROR(VLOOKUP(C635,kolo9!$C$6:$H$200,6,0),0)</f>
        <v>0</v>
      </c>
      <c r="S635" s="27">
        <f>IFERROR(VLOOKUP(C635,kolo10!$C$6:$H$103,6,0),0)</f>
        <v>0</v>
      </c>
      <c r="T635" s="27">
        <f>IFERROR(VLOOKUP(C635,kolo11!$C$6:$H$154,6,0),0)</f>
        <v>0</v>
      </c>
      <c r="U635" s="31">
        <f>IFERROR(VLOOKUP(C635,kolo12!$C$6:$H$153,6,0),0)</f>
        <v>0</v>
      </c>
      <c r="V635" s="31">
        <f>IFERROR(VLOOKUP(C635,kolo13!$C$6:$H$151,6,0),0)</f>
        <v>0</v>
      </c>
      <c r="W635" s="31">
        <f>IFERROR(VLOOKUP(C635,kolo14!$C$6:$H$137,6,0),0)</f>
        <v>0</v>
      </c>
      <c r="X635" s="31">
        <f>IFERROR(VLOOKUP(C635,kolo15!$C$6:$H$149,6,0),0)</f>
        <v>0</v>
      </c>
      <c r="Y635" s="32">
        <f>IFERROR(VLOOKUP(C635,kolo16!$C$6:$H$155,6,0),0)</f>
        <v>0</v>
      </c>
      <c r="Z635" s="33">
        <f t="array" ref="Z635">SUM(LARGE(R635:Y635,{1,2,3,4,5}))</f>
        <v>0</v>
      </c>
      <c r="AA635" s="30">
        <f>IFERROR(VLOOKUP(C635,kolo17!$C$6:$H$151,6,0),0)</f>
        <v>0</v>
      </c>
      <c r="AB635" s="27">
        <f>IFERROR(VLOOKUP(C635,kolo18!$C$6:$H$157,6,0),0)</f>
        <v>0</v>
      </c>
      <c r="AC635" s="27">
        <f>IFERROR(VLOOKUP(C635,kolo19!$C$6:$H$150,6,0),0)</f>
        <v>0</v>
      </c>
      <c r="AD635" s="31">
        <f>IFERROR(VLOOKUP(C635,kolo20!$C$6:$H$145,6,0),0)</f>
        <v>0</v>
      </c>
      <c r="AE635" s="31">
        <f>IFERROR(VLOOKUP(C635,kolo21!$C$6:$H$152,6,0),0)</f>
        <v>0</v>
      </c>
      <c r="AF635" s="31">
        <f>IFERROR(VLOOKUP(C635,kolo22!$C$6:$H$151,6,0),0)</f>
        <v>0</v>
      </c>
      <c r="AG635" s="31">
        <f>IFERROR(VLOOKUP(C635,kolo23!$C$6:$H$118,6,0),0)</f>
        <v>0</v>
      </c>
      <c r="AH635" s="32">
        <f>IFERROR(VLOOKUP(C635,kolo24!$C$6:$H$143,6,0),0)</f>
        <v>0</v>
      </c>
      <c r="AI635" s="33">
        <f t="array" ref="AI635">SUM(LARGE(AA635:AH635,{1,2,3,4,5}))</f>
        <v>0</v>
      </c>
      <c r="AJ635" s="30">
        <f>IFERROR(VLOOKUP(C635,kolo25!$C$6:$H$200,6,0),0)</f>
        <v>0</v>
      </c>
      <c r="AK635" s="27">
        <f>IFERROR(VLOOKUP(C635,kolo26!$C$6:$H$200,6,0),0)</f>
        <v>0</v>
      </c>
      <c r="AL635" s="27">
        <f>IFERROR(VLOOKUP(C635,kolo27!$C$6:$H$200,6,0),0)</f>
        <v>0</v>
      </c>
      <c r="AM635" s="31">
        <f>IFERROR(VLOOKUP(C635,kolo28!$C$6:$H$200,6,0),0)</f>
        <v>0</v>
      </c>
      <c r="AN635" s="31">
        <f>IFERROR(VLOOKUP(C635,kolo29!$C$6:$H$159,6,0),0)</f>
        <v>0</v>
      </c>
      <c r="AO635" s="31">
        <f>IFERROR(VLOOKUP(C635,kolo30!$C$6:$H$75,6,0),0)</f>
        <v>0</v>
      </c>
      <c r="AP635" s="31">
        <f>IFERROR(VLOOKUP(C635,kolo31!$C$6:$H$118,6,0),0)</f>
        <v>0</v>
      </c>
      <c r="AQ635" s="34">
        <f>IFERROR(VLOOKUP(C635,kolo32!$C$6:$H$200,6,0),0)</f>
        <v>0</v>
      </c>
      <c r="AR635" s="35">
        <f t="array" ref="AR635">SUM(LARGE(AJ635:AQ635,{1,2,3,4,5}))</f>
        <v>0</v>
      </c>
      <c r="AS635" s="36">
        <f t="shared" si="24"/>
        <v>0</v>
      </c>
    </row>
    <row r="636" spans="1:45" ht="20.399999999999999" hidden="1">
      <c r="A636" s="18">
        <f t="shared" si="21"/>
        <v>1</v>
      </c>
      <c r="B636" s="19" t="s">
        <v>47</v>
      </c>
      <c r="C636" s="20">
        <f>Popis!A641</f>
        <v>0</v>
      </c>
      <c r="D636" s="21">
        <f>Popis!B641</f>
        <v>0</v>
      </c>
      <c r="E636" s="22" t="e">
        <f t="shared" si="22"/>
        <v>#N/A</v>
      </c>
      <c r="F636" s="23" t="e">
        <f>Popis!E641</f>
        <v>#N/A</v>
      </c>
      <c r="G636" s="24" t="s">
        <v>48</v>
      </c>
      <c r="H636" s="25">
        <f t="shared" si="23"/>
        <v>1</v>
      </c>
      <c r="I636" s="26">
        <f>IFERROR(VLOOKUP(C636,kolo1!$C$8:$H$133,6,0),0)</f>
        <v>0</v>
      </c>
      <c r="J636" s="27">
        <f>IFERROR(VLOOKUP(C636,kolo2!$C$8:$H$199,6,0),0)</f>
        <v>0</v>
      </c>
      <c r="K636" s="27">
        <f>IFERROR(VLOOKUP(C636,kolo3!$C$7:$H$169,6,0),0)</f>
        <v>0</v>
      </c>
      <c r="L636" s="27">
        <f>IFERROR(VLOOKUP(C636,kolo4!$C$6:$H$171,6,0),0)</f>
        <v>0</v>
      </c>
      <c r="M636" s="27">
        <f>IFERROR(VLOOKUP(C636,kolo5!$C$6:$H$150,6,0),0)</f>
        <v>0</v>
      </c>
      <c r="N636" s="27">
        <f>IFERROR(VLOOKUP(C636,kolo6!$C$6:$H$153,6,0),0)</f>
        <v>0</v>
      </c>
      <c r="O636" s="27">
        <f>IFERROR(VLOOKUP(C636,kolo7!$C$6:$H$64,6,0),0)</f>
        <v>0</v>
      </c>
      <c r="P636" s="28">
        <f>IFERROR(VLOOKUP(C636,kolo8!$C$6:$H$134,6,0),0)</f>
        <v>0</v>
      </c>
      <c r="Q636" s="29">
        <f t="array" ref="Q636">SUM(LARGE(I636:P636,{1,2,3,4,5}))</f>
        <v>0</v>
      </c>
      <c r="R636" s="30">
        <f>IFERROR(VLOOKUP(C636,kolo9!$C$6:$H$200,6,0),0)</f>
        <v>0</v>
      </c>
      <c r="S636" s="27">
        <f>IFERROR(VLOOKUP(C636,kolo10!$C$6:$H$103,6,0),0)</f>
        <v>0</v>
      </c>
      <c r="T636" s="27">
        <f>IFERROR(VLOOKUP(C636,kolo11!$C$6:$H$154,6,0),0)</f>
        <v>0</v>
      </c>
      <c r="U636" s="31">
        <f>IFERROR(VLOOKUP(C636,kolo12!$C$6:$H$153,6,0),0)</f>
        <v>0</v>
      </c>
      <c r="V636" s="31">
        <f>IFERROR(VLOOKUP(C636,kolo13!$C$6:$H$151,6,0),0)</f>
        <v>0</v>
      </c>
      <c r="W636" s="31">
        <f>IFERROR(VLOOKUP(C636,kolo14!$C$6:$H$137,6,0),0)</f>
        <v>0</v>
      </c>
      <c r="X636" s="31">
        <f>IFERROR(VLOOKUP(C636,kolo15!$C$6:$H$149,6,0),0)</f>
        <v>0</v>
      </c>
      <c r="Y636" s="32">
        <f>IFERROR(VLOOKUP(C636,kolo16!$C$6:$H$155,6,0),0)</f>
        <v>0</v>
      </c>
      <c r="Z636" s="33">
        <f t="array" ref="Z636">SUM(LARGE(R636:Y636,{1,2,3,4,5}))</f>
        <v>0</v>
      </c>
      <c r="AA636" s="30">
        <f>IFERROR(VLOOKUP(C636,kolo17!$C$6:$H$151,6,0),0)</f>
        <v>0</v>
      </c>
      <c r="AB636" s="27">
        <f>IFERROR(VLOOKUP(C636,kolo18!$C$6:$H$157,6,0),0)</f>
        <v>0</v>
      </c>
      <c r="AC636" s="27">
        <f>IFERROR(VLOOKUP(C636,kolo19!$C$6:$H$150,6,0),0)</f>
        <v>0</v>
      </c>
      <c r="AD636" s="31">
        <f>IFERROR(VLOOKUP(C636,kolo20!$C$6:$H$145,6,0),0)</f>
        <v>0</v>
      </c>
      <c r="AE636" s="31">
        <f>IFERROR(VLOOKUP(C636,kolo21!$C$6:$H$152,6,0),0)</f>
        <v>0</v>
      </c>
      <c r="AF636" s="31">
        <f>IFERROR(VLOOKUP(C636,kolo22!$C$6:$H$151,6,0),0)</f>
        <v>0</v>
      </c>
      <c r="AG636" s="31">
        <f>IFERROR(VLOOKUP(C636,kolo23!$C$6:$H$118,6,0),0)</f>
        <v>0</v>
      </c>
      <c r="AH636" s="32">
        <f>IFERROR(VLOOKUP(C636,kolo24!$C$6:$H$143,6,0),0)</f>
        <v>0</v>
      </c>
      <c r="AI636" s="33">
        <f t="array" ref="AI636">SUM(LARGE(AA636:AH636,{1,2,3,4,5}))</f>
        <v>0</v>
      </c>
      <c r="AJ636" s="30">
        <f>IFERROR(VLOOKUP(C636,kolo25!$C$6:$H$200,6,0),0)</f>
        <v>0</v>
      </c>
      <c r="AK636" s="27">
        <f>IFERROR(VLOOKUP(C636,kolo26!$C$6:$H$200,6,0),0)</f>
        <v>0</v>
      </c>
      <c r="AL636" s="27">
        <f>IFERROR(VLOOKUP(C636,kolo27!$C$6:$H$200,6,0),0)</f>
        <v>0</v>
      </c>
      <c r="AM636" s="31">
        <f>IFERROR(VLOOKUP(C636,kolo28!$C$6:$H$200,6,0),0)</f>
        <v>0</v>
      </c>
      <c r="AN636" s="31">
        <f>IFERROR(VLOOKUP(C636,kolo29!$C$6:$H$159,6,0),0)</f>
        <v>0</v>
      </c>
      <c r="AO636" s="31">
        <f>IFERROR(VLOOKUP(C636,kolo30!$C$6:$H$75,6,0),0)</f>
        <v>0</v>
      </c>
      <c r="AP636" s="31">
        <f>IFERROR(VLOOKUP(C636,kolo31!$C$6:$H$118,6,0),0)</f>
        <v>0</v>
      </c>
      <c r="AQ636" s="34">
        <f>IFERROR(VLOOKUP(C636,kolo32!$C$6:$H$200,6,0),0)</f>
        <v>0</v>
      </c>
      <c r="AR636" s="35">
        <f t="array" ref="AR636">SUM(LARGE(AJ636:AQ636,{1,2,3,4,5}))</f>
        <v>0</v>
      </c>
      <c r="AS636" s="36">
        <f t="shared" si="24"/>
        <v>0</v>
      </c>
    </row>
    <row r="637" spans="1:45" ht="20.399999999999999" hidden="1">
      <c r="A637" s="18">
        <f t="shared" si="21"/>
        <v>1</v>
      </c>
      <c r="B637" s="19" t="s">
        <v>47</v>
      </c>
      <c r="C637" s="20">
        <f>Popis!A642</f>
        <v>0</v>
      </c>
      <c r="D637" s="21">
        <f>Popis!B642</f>
        <v>0</v>
      </c>
      <c r="E637" s="22" t="e">
        <f t="shared" si="22"/>
        <v>#N/A</v>
      </c>
      <c r="F637" s="23" t="e">
        <f>Popis!E642</f>
        <v>#N/A</v>
      </c>
      <c r="G637" s="24" t="s">
        <v>48</v>
      </c>
      <c r="H637" s="25">
        <f t="shared" si="23"/>
        <v>1</v>
      </c>
      <c r="I637" s="26">
        <f>IFERROR(VLOOKUP(C637,kolo1!$C$8:$H$133,6,0),0)</f>
        <v>0</v>
      </c>
      <c r="J637" s="27">
        <f>IFERROR(VLOOKUP(C637,kolo2!$C$8:$H$199,6,0),0)</f>
        <v>0</v>
      </c>
      <c r="K637" s="27">
        <f>IFERROR(VLOOKUP(C637,kolo3!$C$7:$H$169,6,0),0)</f>
        <v>0</v>
      </c>
      <c r="L637" s="27">
        <f>IFERROR(VLOOKUP(C637,kolo4!$C$6:$H$171,6,0),0)</f>
        <v>0</v>
      </c>
      <c r="M637" s="27">
        <f>IFERROR(VLOOKUP(C637,kolo5!$C$6:$H$150,6,0),0)</f>
        <v>0</v>
      </c>
      <c r="N637" s="27">
        <f>IFERROR(VLOOKUP(C637,kolo6!$C$6:$H$153,6,0),0)</f>
        <v>0</v>
      </c>
      <c r="O637" s="27">
        <f>IFERROR(VLOOKUP(C637,kolo7!$C$6:$H$64,6,0),0)</f>
        <v>0</v>
      </c>
      <c r="P637" s="28">
        <f>IFERROR(VLOOKUP(C637,kolo8!$C$6:$H$134,6,0),0)</f>
        <v>0</v>
      </c>
      <c r="Q637" s="29">
        <f t="array" ref="Q637">SUM(LARGE(I637:P637,{1,2,3,4,5}))</f>
        <v>0</v>
      </c>
      <c r="R637" s="30">
        <f>IFERROR(VLOOKUP(C637,kolo9!$C$6:$H$200,6,0),0)</f>
        <v>0</v>
      </c>
      <c r="S637" s="27">
        <f>IFERROR(VLOOKUP(C637,kolo10!$C$6:$H$103,6,0),0)</f>
        <v>0</v>
      </c>
      <c r="T637" s="27">
        <f>IFERROR(VLOOKUP(C637,kolo11!$C$6:$H$154,6,0),0)</f>
        <v>0</v>
      </c>
      <c r="U637" s="31">
        <f>IFERROR(VLOOKUP(C637,kolo12!$C$6:$H$153,6,0),0)</f>
        <v>0</v>
      </c>
      <c r="V637" s="31">
        <f>IFERROR(VLOOKUP(C637,kolo13!$C$6:$H$151,6,0),0)</f>
        <v>0</v>
      </c>
      <c r="W637" s="31">
        <f>IFERROR(VLOOKUP(C637,kolo14!$C$6:$H$137,6,0),0)</f>
        <v>0</v>
      </c>
      <c r="X637" s="31">
        <f>IFERROR(VLOOKUP(C637,kolo15!$C$6:$H$149,6,0),0)</f>
        <v>0</v>
      </c>
      <c r="Y637" s="32">
        <f>IFERROR(VLOOKUP(C637,kolo16!$C$6:$H$155,6,0),0)</f>
        <v>0</v>
      </c>
      <c r="Z637" s="33">
        <f t="array" ref="Z637">SUM(LARGE(R637:Y637,{1,2,3,4,5}))</f>
        <v>0</v>
      </c>
      <c r="AA637" s="30">
        <f>IFERROR(VLOOKUP(C637,kolo17!$C$6:$H$151,6,0),0)</f>
        <v>0</v>
      </c>
      <c r="AB637" s="27">
        <f>IFERROR(VLOOKUP(C637,kolo18!$C$6:$H$157,6,0),0)</f>
        <v>0</v>
      </c>
      <c r="AC637" s="27">
        <f>IFERROR(VLOOKUP(C637,kolo19!$C$6:$H$150,6,0),0)</f>
        <v>0</v>
      </c>
      <c r="AD637" s="31">
        <f>IFERROR(VLOOKUP(C637,kolo20!$C$6:$H$145,6,0),0)</f>
        <v>0</v>
      </c>
      <c r="AE637" s="31">
        <f>IFERROR(VLOOKUP(C637,kolo21!$C$6:$H$152,6,0),0)</f>
        <v>0</v>
      </c>
      <c r="AF637" s="31">
        <f>IFERROR(VLOOKUP(C637,kolo22!$C$6:$H$151,6,0),0)</f>
        <v>0</v>
      </c>
      <c r="AG637" s="31">
        <f>IFERROR(VLOOKUP(C637,kolo23!$C$6:$H$118,6,0),0)</f>
        <v>0</v>
      </c>
      <c r="AH637" s="32">
        <f>IFERROR(VLOOKUP(C637,kolo24!$C$6:$H$143,6,0),0)</f>
        <v>0</v>
      </c>
      <c r="AI637" s="33">
        <f t="array" ref="AI637">SUM(LARGE(AA637:AH637,{1,2,3,4,5}))</f>
        <v>0</v>
      </c>
      <c r="AJ637" s="30">
        <f>IFERROR(VLOOKUP(C637,kolo25!$C$6:$H$200,6,0),0)</f>
        <v>0</v>
      </c>
      <c r="AK637" s="27">
        <f>IFERROR(VLOOKUP(C637,kolo26!$C$6:$H$200,6,0),0)</f>
        <v>0</v>
      </c>
      <c r="AL637" s="27">
        <f>IFERROR(VLOOKUP(C637,kolo27!$C$6:$H$200,6,0),0)</f>
        <v>0</v>
      </c>
      <c r="AM637" s="31">
        <f>IFERROR(VLOOKUP(C637,kolo28!$C$6:$H$200,6,0),0)</f>
        <v>0</v>
      </c>
      <c r="AN637" s="31">
        <f>IFERROR(VLOOKUP(C637,kolo29!$C$6:$H$159,6,0),0)</f>
        <v>0</v>
      </c>
      <c r="AO637" s="31">
        <f>IFERROR(VLOOKUP(C637,kolo30!$C$6:$H$75,6,0),0)</f>
        <v>0</v>
      </c>
      <c r="AP637" s="31">
        <f>IFERROR(VLOOKUP(C637,kolo31!$C$6:$H$118,6,0),0)</f>
        <v>0</v>
      </c>
      <c r="AQ637" s="34">
        <f>IFERROR(VLOOKUP(C637,kolo32!$C$6:$H$200,6,0),0)</f>
        <v>0</v>
      </c>
      <c r="AR637" s="35">
        <f t="array" ref="AR637">SUM(LARGE(AJ637:AQ637,{1,2,3,4,5}))</f>
        <v>0</v>
      </c>
      <c r="AS637" s="36">
        <f t="shared" si="24"/>
        <v>0</v>
      </c>
    </row>
    <row r="638" spans="1:45" ht="20.399999999999999" hidden="1">
      <c r="A638" s="18">
        <f t="shared" si="21"/>
        <v>1</v>
      </c>
      <c r="B638" s="19" t="s">
        <v>47</v>
      </c>
      <c r="C638" s="20">
        <f>Popis!A643</f>
        <v>0</v>
      </c>
      <c r="D638" s="21">
        <f>Popis!B643</f>
        <v>0</v>
      </c>
      <c r="E638" s="22" t="e">
        <f t="shared" si="22"/>
        <v>#N/A</v>
      </c>
      <c r="F638" s="23" t="e">
        <f>Popis!E643</f>
        <v>#N/A</v>
      </c>
      <c r="G638" s="24" t="s">
        <v>48</v>
      </c>
      <c r="H638" s="25">
        <f t="shared" si="23"/>
        <v>1</v>
      </c>
      <c r="I638" s="26">
        <f>IFERROR(VLOOKUP(C638,kolo1!$C$8:$H$133,6,0),0)</f>
        <v>0</v>
      </c>
      <c r="J638" s="27">
        <f>IFERROR(VLOOKUP(C638,kolo2!$C$8:$H$199,6,0),0)</f>
        <v>0</v>
      </c>
      <c r="K638" s="27">
        <f>IFERROR(VLOOKUP(C638,kolo3!$C$7:$H$169,6,0),0)</f>
        <v>0</v>
      </c>
      <c r="L638" s="27">
        <f>IFERROR(VLOOKUP(C638,kolo4!$C$6:$H$171,6,0),0)</f>
        <v>0</v>
      </c>
      <c r="M638" s="27">
        <f>IFERROR(VLOOKUP(C638,kolo5!$C$6:$H$150,6,0),0)</f>
        <v>0</v>
      </c>
      <c r="N638" s="27">
        <f>IFERROR(VLOOKUP(C638,kolo6!$C$6:$H$153,6,0),0)</f>
        <v>0</v>
      </c>
      <c r="O638" s="27">
        <f>IFERROR(VLOOKUP(C638,kolo7!$C$6:$H$64,6,0),0)</f>
        <v>0</v>
      </c>
      <c r="P638" s="28">
        <f>IFERROR(VLOOKUP(C638,kolo8!$C$6:$H$134,6,0),0)</f>
        <v>0</v>
      </c>
      <c r="Q638" s="29">
        <f t="array" ref="Q638">SUM(LARGE(I638:P638,{1,2,3,4,5}))</f>
        <v>0</v>
      </c>
      <c r="R638" s="30">
        <f>IFERROR(VLOOKUP(C638,kolo9!$C$6:$H$200,6,0),0)</f>
        <v>0</v>
      </c>
      <c r="S638" s="27">
        <f>IFERROR(VLOOKUP(C638,kolo10!$C$6:$H$103,6,0),0)</f>
        <v>0</v>
      </c>
      <c r="T638" s="27">
        <f>IFERROR(VLOOKUP(C638,kolo11!$C$6:$H$154,6,0),0)</f>
        <v>0</v>
      </c>
      <c r="U638" s="31">
        <f>IFERROR(VLOOKUP(C638,kolo12!$C$6:$H$153,6,0),0)</f>
        <v>0</v>
      </c>
      <c r="V638" s="31">
        <f>IFERROR(VLOOKUP(C638,kolo13!$C$6:$H$151,6,0),0)</f>
        <v>0</v>
      </c>
      <c r="W638" s="31">
        <f>IFERROR(VLOOKUP(C638,kolo14!$C$6:$H$137,6,0),0)</f>
        <v>0</v>
      </c>
      <c r="X638" s="31">
        <f>IFERROR(VLOOKUP(C638,kolo15!$C$6:$H$149,6,0),0)</f>
        <v>0</v>
      </c>
      <c r="Y638" s="32">
        <f>IFERROR(VLOOKUP(C638,kolo16!$C$6:$H$155,6,0),0)</f>
        <v>0</v>
      </c>
      <c r="Z638" s="33">
        <f t="array" ref="Z638">SUM(LARGE(R638:Y638,{1,2,3,4,5}))</f>
        <v>0</v>
      </c>
      <c r="AA638" s="30">
        <f>IFERROR(VLOOKUP(C638,kolo17!$C$6:$H$151,6,0),0)</f>
        <v>0</v>
      </c>
      <c r="AB638" s="27">
        <f>IFERROR(VLOOKUP(C638,kolo18!$C$6:$H$157,6,0),0)</f>
        <v>0</v>
      </c>
      <c r="AC638" s="27">
        <f>IFERROR(VLOOKUP(C638,kolo19!$C$6:$H$150,6,0),0)</f>
        <v>0</v>
      </c>
      <c r="AD638" s="31">
        <f>IFERROR(VLOOKUP(C638,kolo20!$C$6:$H$145,6,0),0)</f>
        <v>0</v>
      </c>
      <c r="AE638" s="31">
        <f>IFERROR(VLOOKUP(C638,kolo21!$C$6:$H$152,6,0),0)</f>
        <v>0</v>
      </c>
      <c r="AF638" s="31">
        <f>IFERROR(VLOOKUP(C638,kolo22!$C$6:$H$151,6,0),0)</f>
        <v>0</v>
      </c>
      <c r="AG638" s="31">
        <f>IFERROR(VLOOKUP(C638,kolo23!$C$6:$H$118,6,0),0)</f>
        <v>0</v>
      </c>
      <c r="AH638" s="32">
        <f>IFERROR(VLOOKUP(C638,kolo24!$C$6:$H$143,6,0),0)</f>
        <v>0</v>
      </c>
      <c r="AI638" s="33">
        <f t="array" ref="AI638">SUM(LARGE(AA638:AH638,{1,2,3,4,5}))</f>
        <v>0</v>
      </c>
      <c r="AJ638" s="30">
        <f>IFERROR(VLOOKUP(C638,kolo25!$C$6:$H$200,6,0),0)</f>
        <v>0</v>
      </c>
      <c r="AK638" s="27">
        <f>IFERROR(VLOOKUP(C638,kolo26!$C$6:$H$200,6,0),0)</f>
        <v>0</v>
      </c>
      <c r="AL638" s="27">
        <f>IFERROR(VLOOKUP(C638,kolo27!$C$6:$H$200,6,0),0)</f>
        <v>0</v>
      </c>
      <c r="AM638" s="31">
        <f>IFERROR(VLOOKUP(C638,kolo28!$C$6:$H$200,6,0),0)</f>
        <v>0</v>
      </c>
      <c r="AN638" s="31">
        <f>IFERROR(VLOOKUP(C638,kolo29!$C$6:$H$159,6,0),0)</f>
        <v>0</v>
      </c>
      <c r="AO638" s="31">
        <f>IFERROR(VLOOKUP(C638,kolo30!$C$6:$H$75,6,0),0)</f>
        <v>0</v>
      </c>
      <c r="AP638" s="31">
        <f>IFERROR(VLOOKUP(C638,kolo31!$C$6:$H$118,6,0),0)</f>
        <v>0</v>
      </c>
      <c r="AQ638" s="34">
        <f>IFERROR(VLOOKUP(C638,kolo32!$C$6:$H$200,6,0),0)</f>
        <v>0</v>
      </c>
      <c r="AR638" s="35">
        <f t="array" ref="AR638">SUM(LARGE(AJ638:AQ638,{1,2,3,4,5}))</f>
        <v>0</v>
      </c>
      <c r="AS638" s="36">
        <f t="shared" si="24"/>
        <v>0</v>
      </c>
    </row>
    <row r="639" spans="1:45" ht="20.399999999999999" hidden="1">
      <c r="A639" s="18">
        <f t="shared" si="21"/>
        <v>1</v>
      </c>
      <c r="B639" s="19" t="s">
        <v>47</v>
      </c>
      <c r="C639" s="20">
        <f>Popis!A644</f>
        <v>0</v>
      </c>
      <c r="D639" s="21">
        <f>Popis!B644</f>
        <v>0</v>
      </c>
      <c r="E639" s="22" t="e">
        <f t="shared" si="22"/>
        <v>#N/A</v>
      </c>
      <c r="F639" s="23" t="e">
        <f>Popis!E644</f>
        <v>#N/A</v>
      </c>
      <c r="G639" s="24" t="s">
        <v>48</v>
      </c>
      <c r="H639" s="25">
        <f t="shared" si="23"/>
        <v>1</v>
      </c>
      <c r="I639" s="26">
        <f>IFERROR(VLOOKUP(C639,kolo1!$C$8:$H$133,6,0),0)</f>
        <v>0</v>
      </c>
      <c r="J639" s="27">
        <f>IFERROR(VLOOKUP(C639,kolo2!$C$8:$H$199,6,0),0)</f>
        <v>0</v>
      </c>
      <c r="K639" s="27">
        <f>IFERROR(VLOOKUP(C639,kolo3!$C$7:$H$169,6,0),0)</f>
        <v>0</v>
      </c>
      <c r="L639" s="27">
        <f>IFERROR(VLOOKUP(C639,kolo4!$C$6:$H$171,6,0),0)</f>
        <v>0</v>
      </c>
      <c r="M639" s="27">
        <f>IFERROR(VLOOKUP(C639,kolo5!$C$6:$H$150,6,0),0)</f>
        <v>0</v>
      </c>
      <c r="N639" s="27">
        <f>IFERROR(VLOOKUP(C639,kolo6!$C$6:$H$153,6,0),0)</f>
        <v>0</v>
      </c>
      <c r="O639" s="27">
        <f>IFERROR(VLOOKUP(C639,kolo7!$C$6:$H$64,6,0),0)</f>
        <v>0</v>
      </c>
      <c r="P639" s="28">
        <f>IFERROR(VLOOKUP(C639,kolo8!$C$6:$H$134,6,0),0)</f>
        <v>0</v>
      </c>
      <c r="Q639" s="29">
        <f t="array" ref="Q639">SUM(LARGE(I639:P639,{1,2,3,4,5}))</f>
        <v>0</v>
      </c>
      <c r="R639" s="30">
        <f>IFERROR(VLOOKUP(C639,kolo9!$C$6:$H$200,6,0),0)</f>
        <v>0</v>
      </c>
      <c r="S639" s="27">
        <f>IFERROR(VLOOKUP(C639,kolo10!$C$6:$H$103,6,0),0)</f>
        <v>0</v>
      </c>
      <c r="T639" s="27">
        <f>IFERROR(VLOOKUP(C639,kolo11!$C$6:$H$154,6,0),0)</f>
        <v>0</v>
      </c>
      <c r="U639" s="31">
        <f>IFERROR(VLOOKUP(C639,kolo12!$C$6:$H$153,6,0),0)</f>
        <v>0</v>
      </c>
      <c r="V639" s="31">
        <f>IFERROR(VLOOKUP(C639,kolo13!$C$6:$H$151,6,0),0)</f>
        <v>0</v>
      </c>
      <c r="W639" s="31">
        <f>IFERROR(VLOOKUP(C639,kolo14!$C$6:$H$137,6,0),0)</f>
        <v>0</v>
      </c>
      <c r="X639" s="31">
        <f>IFERROR(VLOOKUP(C639,kolo15!$C$6:$H$149,6,0),0)</f>
        <v>0</v>
      </c>
      <c r="Y639" s="32">
        <f>IFERROR(VLOOKUP(C639,kolo16!$C$6:$H$155,6,0),0)</f>
        <v>0</v>
      </c>
      <c r="Z639" s="33">
        <f t="array" ref="Z639">SUM(LARGE(R639:Y639,{1,2,3,4,5}))</f>
        <v>0</v>
      </c>
      <c r="AA639" s="30">
        <f>IFERROR(VLOOKUP(C639,kolo17!$C$6:$H$151,6,0),0)</f>
        <v>0</v>
      </c>
      <c r="AB639" s="27">
        <f>IFERROR(VLOOKUP(C639,kolo18!$C$6:$H$157,6,0),0)</f>
        <v>0</v>
      </c>
      <c r="AC639" s="27">
        <f>IFERROR(VLOOKUP(C639,kolo19!$C$6:$H$150,6,0),0)</f>
        <v>0</v>
      </c>
      <c r="AD639" s="31">
        <f>IFERROR(VLOOKUP(C639,kolo20!$C$6:$H$145,6,0),0)</f>
        <v>0</v>
      </c>
      <c r="AE639" s="31">
        <f>IFERROR(VLOOKUP(C639,kolo21!$C$6:$H$152,6,0),0)</f>
        <v>0</v>
      </c>
      <c r="AF639" s="31">
        <f>IFERROR(VLOOKUP(C639,kolo22!$C$6:$H$151,6,0),0)</f>
        <v>0</v>
      </c>
      <c r="AG639" s="31">
        <f>IFERROR(VLOOKUP(C639,kolo23!$C$6:$H$118,6,0),0)</f>
        <v>0</v>
      </c>
      <c r="AH639" s="32">
        <f>IFERROR(VLOOKUP(C639,kolo24!$C$6:$H$143,6,0),0)</f>
        <v>0</v>
      </c>
      <c r="AI639" s="33">
        <f t="array" ref="AI639">SUM(LARGE(AA639:AH639,{1,2,3,4,5}))</f>
        <v>0</v>
      </c>
      <c r="AJ639" s="30">
        <f>IFERROR(VLOOKUP(C639,kolo25!$C$6:$H$200,6,0),0)</f>
        <v>0</v>
      </c>
      <c r="AK639" s="27">
        <f>IFERROR(VLOOKUP(C639,kolo26!$C$6:$H$200,6,0),0)</f>
        <v>0</v>
      </c>
      <c r="AL639" s="27">
        <f>IFERROR(VLOOKUP(C639,kolo27!$C$6:$H$200,6,0),0)</f>
        <v>0</v>
      </c>
      <c r="AM639" s="31">
        <f>IFERROR(VLOOKUP(C639,kolo28!$C$6:$H$200,6,0),0)</f>
        <v>0</v>
      </c>
      <c r="AN639" s="31">
        <f>IFERROR(VLOOKUP(C639,kolo29!$C$6:$H$159,6,0),0)</f>
        <v>0</v>
      </c>
      <c r="AO639" s="31">
        <f>IFERROR(VLOOKUP(C639,kolo30!$C$6:$H$75,6,0),0)</f>
        <v>0</v>
      </c>
      <c r="AP639" s="31">
        <f>IFERROR(VLOOKUP(C639,kolo31!$C$6:$H$118,6,0),0)</f>
        <v>0</v>
      </c>
      <c r="AQ639" s="34">
        <f>IFERROR(VLOOKUP(C639,kolo32!$C$6:$H$200,6,0),0)</f>
        <v>0</v>
      </c>
      <c r="AR639" s="35">
        <f t="array" ref="AR639">SUM(LARGE(AJ639:AQ639,{1,2,3,4,5}))</f>
        <v>0</v>
      </c>
      <c r="AS639" s="36">
        <f t="shared" si="24"/>
        <v>0</v>
      </c>
    </row>
    <row r="640" spans="1:45" ht="20.399999999999999" hidden="1">
      <c r="A640" s="18">
        <f t="shared" si="21"/>
        <v>1</v>
      </c>
      <c r="B640" s="19" t="s">
        <v>47</v>
      </c>
      <c r="C640" s="20">
        <f>Popis!A645</f>
        <v>0</v>
      </c>
      <c r="D640" s="21">
        <f>Popis!B645</f>
        <v>0</v>
      </c>
      <c r="E640" s="22" t="e">
        <f t="shared" si="22"/>
        <v>#N/A</v>
      </c>
      <c r="F640" s="23" t="e">
        <f>Popis!E645</f>
        <v>#N/A</v>
      </c>
      <c r="G640" s="24" t="s">
        <v>48</v>
      </c>
      <c r="H640" s="25">
        <f t="shared" si="23"/>
        <v>1</v>
      </c>
      <c r="I640" s="26">
        <f>IFERROR(VLOOKUP(C640,kolo1!$C$8:$H$133,6,0),0)</f>
        <v>0</v>
      </c>
      <c r="J640" s="27">
        <f>IFERROR(VLOOKUP(C640,kolo2!$C$8:$H$199,6,0),0)</f>
        <v>0</v>
      </c>
      <c r="K640" s="27">
        <f>IFERROR(VLOOKUP(C640,kolo3!$C$7:$H$169,6,0),0)</f>
        <v>0</v>
      </c>
      <c r="L640" s="27">
        <f>IFERROR(VLOOKUP(C640,kolo4!$C$6:$H$171,6,0),0)</f>
        <v>0</v>
      </c>
      <c r="M640" s="27">
        <f>IFERROR(VLOOKUP(C640,kolo5!$C$6:$H$150,6,0),0)</f>
        <v>0</v>
      </c>
      <c r="N640" s="27">
        <f>IFERROR(VLOOKUP(C640,kolo6!$C$6:$H$153,6,0),0)</f>
        <v>0</v>
      </c>
      <c r="O640" s="27">
        <f>IFERROR(VLOOKUP(C640,kolo7!$C$6:$H$64,6,0),0)</f>
        <v>0</v>
      </c>
      <c r="P640" s="28">
        <f>IFERROR(VLOOKUP(C640,kolo8!$C$6:$H$134,6,0),0)</f>
        <v>0</v>
      </c>
      <c r="Q640" s="29">
        <f t="array" ref="Q640">SUM(LARGE(I640:P640,{1,2,3,4,5}))</f>
        <v>0</v>
      </c>
      <c r="R640" s="30">
        <f>IFERROR(VLOOKUP(C640,kolo9!$C$6:$H$200,6,0),0)</f>
        <v>0</v>
      </c>
      <c r="S640" s="27">
        <f>IFERROR(VLOOKUP(C640,kolo10!$C$6:$H$103,6,0),0)</f>
        <v>0</v>
      </c>
      <c r="T640" s="27">
        <f>IFERROR(VLOOKUP(C640,kolo11!$C$6:$H$154,6,0),0)</f>
        <v>0</v>
      </c>
      <c r="U640" s="31">
        <f>IFERROR(VLOOKUP(C640,kolo12!$C$6:$H$153,6,0),0)</f>
        <v>0</v>
      </c>
      <c r="V640" s="31">
        <f>IFERROR(VLOOKUP(C640,kolo13!$C$6:$H$151,6,0),0)</f>
        <v>0</v>
      </c>
      <c r="W640" s="31">
        <f>IFERROR(VLOOKUP(C640,kolo14!$C$6:$H$137,6,0),0)</f>
        <v>0</v>
      </c>
      <c r="X640" s="31">
        <f>IFERROR(VLOOKUP(C640,kolo15!$C$6:$H$149,6,0),0)</f>
        <v>0</v>
      </c>
      <c r="Y640" s="32">
        <f>IFERROR(VLOOKUP(C640,kolo16!$C$6:$H$155,6,0),0)</f>
        <v>0</v>
      </c>
      <c r="Z640" s="33">
        <f t="array" ref="Z640">SUM(LARGE(R640:Y640,{1,2,3,4,5}))</f>
        <v>0</v>
      </c>
      <c r="AA640" s="30">
        <f>IFERROR(VLOOKUP(C640,kolo17!$C$6:$H$151,6,0),0)</f>
        <v>0</v>
      </c>
      <c r="AB640" s="27">
        <f>IFERROR(VLOOKUP(C640,kolo18!$C$6:$H$157,6,0),0)</f>
        <v>0</v>
      </c>
      <c r="AC640" s="27">
        <f>IFERROR(VLOOKUP(C640,kolo19!$C$6:$H$150,6,0),0)</f>
        <v>0</v>
      </c>
      <c r="AD640" s="31">
        <f>IFERROR(VLOOKUP(C640,kolo20!$C$6:$H$145,6,0),0)</f>
        <v>0</v>
      </c>
      <c r="AE640" s="31">
        <f>IFERROR(VLOOKUP(C640,kolo21!$C$6:$H$152,6,0),0)</f>
        <v>0</v>
      </c>
      <c r="AF640" s="31">
        <f>IFERROR(VLOOKUP(C640,kolo22!$C$6:$H$151,6,0),0)</f>
        <v>0</v>
      </c>
      <c r="AG640" s="31">
        <f>IFERROR(VLOOKUP(C640,kolo23!$C$6:$H$118,6,0),0)</f>
        <v>0</v>
      </c>
      <c r="AH640" s="32">
        <f>IFERROR(VLOOKUP(C640,kolo24!$C$6:$H$143,6,0),0)</f>
        <v>0</v>
      </c>
      <c r="AI640" s="33">
        <f t="array" ref="AI640">SUM(LARGE(AA640:AH640,{1,2,3,4,5}))</f>
        <v>0</v>
      </c>
      <c r="AJ640" s="30">
        <f>IFERROR(VLOOKUP(C640,kolo25!$C$6:$H$200,6,0),0)</f>
        <v>0</v>
      </c>
      <c r="AK640" s="27">
        <f>IFERROR(VLOOKUP(C640,kolo26!$C$6:$H$200,6,0),0)</f>
        <v>0</v>
      </c>
      <c r="AL640" s="27">
        <f>IFERROR(VLOOKUP(C640,kolo27!$C$6:$H$200,6,0),0)</f>
        <v>0</v>
      </c>
      <c r="AM640" s="31">
        <f>IFERROR(VLOOKUP(C640,kolo28!$C$6:$H$200,6,0),0)</f>
        <v>0</v>
      </c>
      <c r="AN640" s="31">
        <f>IFERROR(VLOOKUP(C640,kolo29!$C$6:$H$159,6,0),0)</f>
        <v>0</v>
      </c>
      <c r="AO640" s="31">
        <f>IFERROR(VLOOKUP(C640,kolo30!$C$6:$H$75,6,0),0)</f>
        <v>0</v>
      </c>
      <c r="AP640" s="31">
        <f>IFERROR(VLOOKUP(C640,kolo31!$C$6:$H$118,6,0),0)</f>
        <v>0</v>
      </c>
      <c r="AQ640" s="34">
        <f>IFERROR(VLOOKUP(C640,kolo32!$C$6:$H$200,6,0),0)</f>
        <v>0</v>
      </c>
      <c r="AR640" s="35">
        <f t="array" ref="AR640">SUM(LARGE(AJ640:AQ640,{1,2,3,4,5}))</f>
        <v>0</v>
      </c>
      <c r="AS640" s="36">
        <f t="shared" si="24"/>
        <v>0</v>
      </c>
    </row>
    <row r="641" spans="1:45" ht="20.399999999999999" hidden="1">
      <c r="A641" s="18">
        <f t="shared" si="21"/>
        <v>1</v>
      </c>
      <c r="B641" s="19" t="s">
        <v>47</v>
      </c>
      <c r="C641" s="20">
        <f>Popis!A646</f>
        <v>0</v>
      </c>
      <c r="D641" s="21">
        <f>Popis!B646</f>
        <v>0</v>
      </c>
      <c r="E641" s="22" t="e">
        <f t="shared" si="22"/>
        <v>#N/A</v>
      </c>
      <c r="F641" s="23" t="e">
        <f>Popis!E646</f>
        <v>#N/A</v>
      </c>
      <c r="G641" s="24" t="s">
        <v>48</v>
      </c>
      <c r="H641" s="25">
        <f t="shared" si="23"/>
        <v>1</v>
      </c>
      <c r="I641" s="26">
        <f>IFERROR(VLOOKUP(C641,kolo1!$C$8:$H$133,6,0),0)</f>
        <v>0</v>
      </c>
      <c r="J641" s="27">
        <f>IFERROR(VLOOKUP(C641,kolo2!$C$8:$H$199,6,0),0)</f>
        <v>0</v>
      </c>
      <c r="K641" s="27">
        <f>IFERROR(VLOOKUP(C641,kolo3!$C$7:$H$169,6,0),0)</f>
        <v>0</v>
      </c>
      <c r="L641" s="27">
        <f>IFERROR(VLOOKUP(C641,kolo4!$C$6:$H$171,6,0),0)</f>
        <v>0</v>
      </c>
      <c r="M641" s="27">
        <f>IFERROR(VLOOKUP(C641,kolo5!$C$6:$H$150,6,0),0)</f>
        <v>0</v>
      </c>
      <c r="N641" s="27">
        <f>IFERROR(VLOOKUP(C641,kolo6!$C$6:$H$153,6,0),0)</f>
        <v>0</v>
      </c>
      <c r="O641" s="27">
        <f>IFERROR(VLOOKUP(C641,kolo7!$C$6:$H$64,6,0),0)</f>
        <v>0</v>
      </c>
      <c r="P641" s="28">
        <f>IFERROR(VLOOKUP(C641,kolo8!$C$6:$H$134,6,0),0)</f>
        <v>0</v>
      </c>
      <c r="Q641" s="29">
        <f t="array" ref="Q641">SUM(LARGE(I641:P641,{1,2,3,4,5}))</f>
        <v>0</v>
      </c>
      <c r="R641" s="30">
        <f>IFERROR(VLOOKUP(C641,kolo9!$C$6:$H$200,6,0),0)</f>
        <v>0</v>
      </c>
      <c r="S641" s="27">
        <f>IFERROR(VLOOKUP(C641,kolo10!$C$6:$H$103,6,0),0)</f>
        <v>0</v>
      </c>
      <c r="T641" s="27">
        <f>IFERROR(VLOOKUP(C641,kolo11!$C$6:$H$154,6,0),0)</f>
        <v>0</v>
      </c>
      <c r="U641" s="31">
        <f>IFERROR(VLOOKUP(C641,kolo12!$C$6:$H$153,6,0),0)</f>
        <v>0</v>
      </c>
      <c r="V641" s="31">
        <f>IFERROR(VLOOKUP(C641,kolo13!$C$6:$H$151,6,0),0)</f>
        <v>0</v>
      </c>
      <c r="W641" s="31">
        <f>IFERROR(VLOOKUP(C641,kolo14!$C$6:$H$137,6,0),0)</f>
        <v>0</v>
      </c>
      <c r="X641" s="31">
        <f>IFERROR(VLOOKUP(C641,kolo15!$C$6:$H$149,6,0),0)</f>
        <v>0</v>
      </c>
      <c r="Y641" s="32">
        <f>IFERROR(VLOOKUP(C641,kolo16!$C$6:$H$155,6,0),0)</f>
        <v>0</v>
      </c>
      <c r="Z641" s="33">
        <f t="array" ref="Z641">SUM(LARGE(R641:Y641,{1,2,3,4,5}))</f>
        <v>0</v>
      </c>
      <c r="AA641" s="30">
        <f>IFERROR(VLOOKUP(C641,kolo17!$C$6:$H$151,6,0),0)</f>
        <v>0</v>
      </c>
      <c r="AB641" s="27">
        <f>IFERROR(VLOOKUP(C641,kolo18!$C$6:$H$157,6,0),0)</f>
        <v>0</v>
      </c>
      <c r="AC641" s="27">
        <f>IFERROR(VLOOKUP(C641,kolo19!$C$6:$H$150,6,0),0)</f>
        <v>0</v>
      </c>
      <c r="AD641" s="31">
        <f>IFERROR(VLOOKUP(C641,kolo20!$C$6:$H$145,6,0),0)</f>
        <v>0</v>
      </c>
      <c r="AE641" s="31">
        <f>IFERROR(VLOOKUP(C641,kolo21!$C$6:$H$152,6,0),0)</f>
        <v>0</v>
      </c>
      <c r="AF641" s="31">
        <f>IFERROR(VLOOKUP(C641,kolo22!$C$6:$H$151,6,0),0)</f>
        <v>0</v>
      </c>
      <c r="AG641" s="31">
        <f>IFERROR(VLOOKUP(C641,kolo23!$C$6:$H$118,6,0),0)</f>
        <v>0</v>
      </c>
      <c r="AH641" s="32">
        <f>IFERROR(VLOOKUP(C641,kolo24!$C$6:$H$143,6,0),0)</f>
        <v>0</v>
      </c>
      <c r="AI641" s="33">
        <f t="array" ref="AI641">SUM(LARGE(AA641:AH641,{1,2,3,4,5}))</f>
        <v>0</v>
      </c>
      <c r="AJ641" s="30">
        <f>IFERROR(VLOOKUP(C641,kolo25!$C$6:$H$200,6,0),0)</f>
        <v>0</v>
      </c>
      <c r="AK641" s="27">
        <f>IFERROR(VLOOKUP(C641,kolo26!$C$6:$H$200,6,0),0)</f>
        <v>0</v>
      </c>
      <c r="AL641" s="27">
        <f>IFERROR(VLOOKUP(C641,kolo27!$C$6:$H$200,6,0),0)</f>
        <v>0</v>
      </c>
      <c r="AM641" s="31">
        <f>IFERROR(VLOOKUP(C641,kolo28!$C$6:$H$200,6,0),0)</f>
        <v>0</v>
      </c>
      <c r="AN641" s="31">
        <f>IFERROR(VLOOKUP(C641,kolo29!$C$6:$H$159,6,0),0)</f>
        <v>0</v>
      </c>
      <c r="AO641" s="31">
        <f>IFERROR(VLOOKUP(C641,kolo30!$C$6:$H$75,6,0),0)</f>
        <v>0</v>
      </c>
      <c r="AP641" s="31">
        <f>IFERROR(VLOOKUP(C641,kolo31!$C$6:$H$118,6,0),0)</f>
        <v>0</v>
      </c>
      <c r="AQ641" s="34">
        <f>IFERROR(VLOOKUP(C641,kolo32!$C$6:$H$200,6,0),0)</f>
        <v>0</v>
      </c>
      <c r="AR641" s="35">
        <f t="array" ref="AR641">SUM(LARGE(AJ641:AQ641,{1,2,3,4,5}))</f>
        <v>0</v>
      </c>
      <c r="AS641" s="36">
        <f t="shared" si="24"/>
        <v>0</v>
      </c>
    </row>
    <row r="642" spans="1:45" ht="20.399999999999999" hidden="1">
      <c r="A642" s="18">
        <f t="shared" si="21"/>
        <v>1</v>
      </c>
      <c r="B642" s="19" t="s">
        <v>47</v>
      </c>
      <c r="C642" s="20">
        <f>Popis!A647</f>
        <v>0</v>
      </c>
      <c r="D642" s="21">
        <f>Popis!B647</f>
        <v>0</v>
      </c>
      <c r="E642" s="22" t="e">
        <f t="shared" si="22"/>
        <v>#N/A</v>
      </c>
      <c r="F642" s="23" t="e">
        <f>Popis!E647</f>
        <v>#N/A</v>
      </c>
      <c r="G642" s="24" t="s">
        <v>48</v>
      </c>
      <c r="H642" s="25">
        <f t="shared" si="23"/>
        <v>1</v>
      </c>
      <c r="I642" s="26">
        <f>IFERROR(VLOOKUP(C642,kolo1!$C$8:$H$133,6,0),0)</f>
        <v>0</v>
      </c>
      <c r="J642" s="27">
        <f>IFERROR(VLOOKUP(C642,kolo2!$C$8:$H$199,6,0),0)</f>
        <v>0</v>
      </c>
      <c r="K642" s="27">
        <f>IFERROR(VLOOKUP(C642,kolo3!$C$7:$H$169,6,0),0)</f>
        <v>0</v>
      </c>
      <c r="L642" s="27">
        <f>IFERROR(VLOOKUP(C642,kolo4!$C$6:$H$171,6,0),0)</f>
        <v>0</v>
      </c>
      <c r="M642" s="27">
        <f>IFERROR(VLOOKUP(C642,kolo5!$C$6:$H$150,6,0),0)</f>
        <v>0</v>
      </c>
      <c r="N642" s="27">
        <f>IFERROR(VLOOKUP(C642,kolo6!$C$6:$H$153,6,0),0)</f>
        <v>0</v>
      </c>
      <c r="O642" s="27">
        <f>IFERROR(VLOOKUP(C642,kolo7!$C$6:$H$64,6,0),0)</f>
        <v>0</v>
      </c>
      <c r="P642" s="28">
        <f>IFERROR(VLOOKUP(C642,kolo8!$C$6:$H$134,6,0),0)</f>
        <v>0</v>
      </c>
      <c r="Q642" s="29">
        <f t="array" ref="Q642">SUM(LARGE(I642:P642,{1,2,3,4,5}))</f>
        <v>0</v>
      </c>
      <c r="R642" s="30">
        <f>IFERROR(VLOOKUP(C642,kolo9!$C$6:$H$200,6,0),0)</f>
        <v>0</v>
      </c>
      <c r="S642" s="27">
        <f>IFERROR(VLOOKUP(C642,kolo10!$C$6:$H$103,6,0),0)</f>
        <v>0</v>
      </c>
      <c r="T642" s="27">
        <f>IFERROR(VLOOKUP(C642,kolo11!$C$6:$H$154,6,0),0)</f>
        <v>0</v>
      </c>
      <c r="U642" s="31">
        <f>IFERROR(VLOOKUP(C642,kolo12!$C$6:$H$153,6,0),0)</f>
        <v>0</v>
      </c>
      <c r="V642" s="31">
        <f>IFERROR(VLOOKUP(C642,kolo13!$C$6:$H$151,6,0),0)</f>
        <v>0</v>
      </c>
      <c r="W642" s="31">
        <f>IFERROR(VLOOKUP(C642,kolo14!$C$6:$H$137,6,0),0)</f>
        <v>0</v>
      </c>
      <c r="X642" s="31">
        <f>IFERROR(VLOOKUP(C642,kolo15!$C$6:$H$149,6,0),0)</f>
        <v>0</v>
      </c>
      <c r="Y642" s="32">
        <f>IFERROR(VLOOKUP(C642,kolo16!$C$6:$H$155,6,0),0)</f>
        <v>0</v>
      </c>
      <c r="Z642" s="33">
        <f t="array" ref="Z642">SUM(LARGE(R642:Y642,{1,2,3,4,5}))</f>
        <v>0</v>
      </c>
      <c r="AA642" s="30">
        <f>IFERROR(VLOOKUP(C642,kolo17!$C$6:$H$151,6,0),0)</f>
        <v>0</v>
      </c>
      <c r="AB642" s="27">
        <f>IFERROR(VLOOKUP(C642,kolo18!$C$6:$H$157,6,0),0)</f>
        <v>0</v>
      </c>
      <c r="AC642" s="27">
        <f>IFERROR(VLOOKUP(C642,kolo19!$C$6:$H$150,6,0),0)</f>
        <v>0</v>
      </c>
      <c r="AD642" s="31">
        <f>IFERROR(VLOOKUP(C642,kolo20!$C$6:$H$145,6,0),0)</f>
        <v>0</v>
      </c>
      <c r="AE642" s="31">
        <f>IFERROR(VLOOKUP(C642,kolo21!$C$6:$H$152,6,0),0)</f>
        <v>0</v>
      </c>
      <c r="AF642" s="31">
        <f>IFERROR(VLOOKUP(C642,kolo22!$C$6:$H$151,6,0),0)</f>
        <v>0</v>
      </c>
      <c r="AG642" s="31">
        <f>IFERROR(VLOOKUP(C642,kolo23!$C$6:$H$118,6,0),0)</f>
        <v>0</v>
      </c>
      <c r="AH642" s="32">
        <f>IFERROR(VLOOKUP(C642,kolo24!$C$6:$H$143,6,0),0)</f>
        <v>0</v>
      </c>
      <c r="AI642" s="33">
        <f t="array" ref="AI642">SUM(LARGE(AA642:AH642,{1,2,3,4,5}))</f>
        <v>0</v>
      </c>
      <c r="AJ642" s="30">
        <f>IFERROR(VLOOKUP(C642,kolo25!$C$6:$H$200,6,0),0)</f>
        <v>0</v>
      </c>
      <c r="AK642" s="27">
        <f>IFERROR(VLOOKUP(C642,kolo26!$C$6:$H$200,6,0),0)</f>
        <v>0</v>
      </c>
      <c r="AL642" s="27">
        <f>IFERROR(VLOOKUP(C642,kolo27!$C$6:$H$200,6,0),0)</f>
        <v>0</v>
      </c>
      <c r="AM642" s="31">
        <f>IFERROR(VLOOKUP(C642,kolo28!$C$6:$H$200,6,0),0)</f>
        <v>0</v>
      </c>
      <c r="AN642" s="31">
        <f>IFERROR(VLOOKUP(C642,kolo29!$C$6:$H$159,6,0),0)</f>
        <v>0</v>
      </c>
      <c r="AO642" s="31">
        <f>IFERROR(VLOOKUP(C642,kolo30!$C$6:$H$75,6,0),0)</f>
        <v>0</v>
      </c>
      <c r="AP642" s="31">
        <f>IFERROR(VLOOKUP(C642,kolo31!$C$6:$H$118,6,0),0)</f>
        <v>0</v>
      </c>
      <c r="AQ642" s="34">
        <f>IFERROR(VLOOKUP(C642,kolo32!$C$6:$H$200,6,0),0)</f>
        <v>0</v>
      </c>
      <c r="AR642" s="35">
        <f t="array" ref="AR642">SUM(LARGE(AJ642:AQ642,{1,2,3,4,5}))</f>
        <v>0</v>
      </c>
      <c r="AS642" s="36">
        <f t="shared" si="24"/>
        <v>0</v>
      </c>
    </row>
    <row r="643" spans="1:45" ht="20.399999999999999" hidden="1">
      <c r="A643" s="18">
        <f t="shared" si="21"/>
        <v>1</v>
      </c>
      <c r="B643" s="19" t="s">
        <v>47</v>
      </c>
      <c r="C643" s="20">
        <f>Popis!A648</f>
        <v>0</v>
      </c>
      <c r="D643" s="21">
        <f>Popis!B648</f>
        <v>0</v>
      </c>
      <c r="E643" s="22" t="e">
        <f t="shared" si="22"/>
        <v>#N/A</v>
      </c>
      <c r="F643" s="23" t="e">
        <f>Popis!E648</f>
        <v>#N/A</v>
      </c>
      <c r="G643" s="24" t="s">
        <v>48</v>
      </c>
      <c r="H643" s="25">
        <f t="shared" si="23"/>
        <v>1</v>
      </c>
      <c r="I643" s="26">
        <f>IFERROR(VLOOKUP(C643,kolo1!$C$8:$H$133,6,0),0)</f>
        <v>0</v>
      </c>
      <c r="J643" s="27">
        <f>IFERROR(VLOOKUP(C643,kolo2!$C$8:$H$199,6,0),0)</f>
        <v>0</v>
      </c>
      <c r="K643" s="27">
        <f>IFERROR(VLOOKUP(C643,kolo3!$C$7:$H$169,6,0),0)</f>
        <v>0</v>
      </c>
      <c r="L643" s="27">
        <f>IFERROR(VLOOKUP(C643,kolo4!$C$6:$H$171,6,0),0)</f>
        <v>0</v>
      </c>
      <c r="M643" s="27">
        <f>IFERROR(VLOOKUP(C643,kolo5!$C$6:$H$150,6,0),0)</f>
        <v>0</v>
      </c>
      <c r="N643" s="27">
        <f>IFERROR(VLOOKUP(C643,kolo6!$C$6:$H$153,6,0),0)</f>
        <v>0</v>
      </c>
      <c r="O643" s="27">
        <f>IFERROR(VLOOKUP(C643,kolo7!$C$6:$H$64,6,0),0)</f>
        <v>0</v>
      </c>
      <c r="P643" s="28">
        <f>IFERROR(VLOOKUP(C643,kolo8!$C$6:$H$134,6,0),0)</f>
        <v>0</v>
      </c>
      <c r="Q643" s="29">
        <f t="array" ref="Q643">SUM(LARGE(I643:P643,{1,2,3,4,5}))</f>
        <v>0</v>
      </c>
      <c r="R643" s="30">
        <f>IFERROR(VLOOKUP(C643,kolo9!$C$6:$H$200,6,0),0)</f>
        <v>0</v>
      </c>
      <c r="S643" s="27">
        <f>IFERROR(VLOOKUP(C643,kolo10!$C$6:$H$103,6,0),0)</f>
        <v>0</v>
      </c>
      <c r="T643" s="27">
        <f>IFERROR(VLOOKUP(C643,kolo11!$C$6:$H$154,6,0),0)</f>
        <v>0</v>
      </c>
      <c r="U643" s="31">
        <f>IFERROR(VLOOKUP(C643,kolo12!$C$6:$H$153,6,0),0)</f>
        <v>0</v>
      </c>
      <c r="V643" s="31">
        <f>IFERROR(VLOOKUP(C643,kolo13!$C$6:$H$151,6,0),0)</f>
        <v>0</v>
      </c>
      <c r="W643" s="31">
        <f>IFERROR(VLOOKUP(C643,kolo14!$C$6:$H$137,6,0),0)</f>
        <v>0</v>
      </c>
      <c r="X643" s="31">
        <f>IFERROR(VLOOKUP(C643,kolo15!$C$6:$H$149,6,0),0)</f>
        <v>0</v>
      </c>
      <c r="Y643" s="32">
        <f>IFERROR(VLOOKUP(C643,kolo16!$C$6:$H$155,6,0),0)</f>
        <v>0</v>
      </c>
      <c r="Z643" s="33">
        <f t="array" ref="Z643">SUM(LARGE(R643:Y643,{1,2,3,4,5}))</f>
        <v>0</v>
      </c>
      <c r="AA643" s="30">
        <f>IFERROR(VLOOKUP(C643,kolo17!$C$6:$H$151,6,0),0)</f>
        <v>0</v>
      </c>
      <c r="AB643" s="27">
        <f>IFERROR(VLOOKUP(C643,kolo18!$C$6:$H$157,6,0),0)</f>
        <v>0</v>
      </c>
      <c r="AC643" s="27">
        <f>IFERROR(VLOOKUP(C643,kolo19!$C$6:$H$150,6,0),0)</f>
        <v>0</v>
      </c>
      <c r="AD643" s="31">
        <f>IFERROR(VLOOKUP(C643,kolo20!$C$6:$H$145,6,0),0)</f>
        <v>0</v>
      </c>
      <c r="AE643" s="31">
        <f>IFERROR(VLOOKUP(C643,kolo21!$C$6:$H$152,6,0),0)</f>
        <v>0</v>
      </c>
      <c r="AF643" s="31">
        <f>IFERROR(VLOOKUP(C643,kolo22!$C$6:$H$151,6,0),0)</f>
        <v>0</v>
      </c>
      <c r="AG643" s="31">
        <f>IFERROR(VLOOKUP(C643,kolo23!$C$6:$H$118,6,0),0)</f>
        <v>0</v>
      </c>
      <c r="AH643" s="32">
        <f>IFERROR(VLOOKUP(C643,kolo24!$C$6:$H$143,6,0),0)</f>
        <v>0</v>
      </c>
      <c r="AI643" s="33">
        <f t="array" ref="AI643">SUM(LARGE(AA643:AH643,{1,2,3,4,5}))</f>
        <v>0</v>
      </c>
      <c r="AJ643" s="30">
        <f>IFERROR(VLOOKUP(C643,kolo25!$C$6:$H$200,6,0),0)</f>
        <v>0</v>
      </c>
      <c r="AK643" s="27">
        <f>IFERROR(VLOOKUP(C643,kolo26!$C$6:$H$200,6,0),0)</f>
        <v>0</v>
      </c>
      <c r="AL643" s="27">
        <f>IFERROR(VLOOKUP(C643,kolo27!$C$6:$H$200,6,0),0)</f>
        <v>0</v>
      </c>
      <c r="AM643" s="31">
        <f>IFERROR(VLOOKUP(C643,kolo28!$C$6:$H$200,6,0),0)</f>
        <v>0</v>
      </c>
      <c r="AN643" s="31">
        <f>IFERROR(VLOOKUP(C643,kolo29!$C$6:$H$159,6,0),0)</f>
        <v>0</v>
      </c>
      <c r="AO643" s="31">
        <f>IFERROR(VLOOKUP(C643,kolo30!$C$6:$H$75,6,0),0)</f>
        <v>0</v>
      </c>
      <c r="AP643" s="31">
        <f>IFERROR(VLOOKUP(C643,kolo31!$C$6:$H$118,6,0),0)</f>
        <v>0</v>
      </c>
      <c r="AQ643" s="34">
        <f>IFERROR(VLOOKUP(C643,kolo32!$C$6:$H$200,6,0),0)</f>
        <v>0</v>
      </c>
      <c r="AR643" s="35">
        <f t="array" ref="AR643">SUM(LARGE(AJ643:AQ643,{1,2,3,4,5}))</f>
        <v>0</v>
      </c>
      <c r="AS643" s="36">
        <f t="shared" si="24"/>
        <v>0</v>
      </c>
    </row>
    <row r="644" spans="1:45" ht="20.399999999999999" hidden="1">
      <c r="A644" s="18">
        <f t="shared" si="21"/>
        <v>1</v>
      </c>
      <c r="B644" s="19" t="s">
        <v>47</v>
      </c>
      <c r="C644" s="20">
        <f>Popis!A649</f>
        <v>0</v>
      </c>
      <c r="D644" s="21">
        <f>Popis!B649</f>
        <v>0</v>
      </c>
      <c r="E644" s="22" t="e">
        <f t="shared" si="22"/>
        <v>#N/A</v>
      </c>
      <c r="F644" s="23" t="e">
        <f>Popis!E649</f>
        <v>#N/A</v>
      </c>
      <c r="G644" s="24" t="s">
        <v>48</v>
      </c>
      <c r="H644" s="25">
        <f t="shared" si="23"/>
        <v>1</v>
      </c>
      <c r="I644" s="26">
        <f>IFERROR(VLOOKUP(C644,kolo1!$C$8:$H$133,6,0),0)</f>
        <v>0</v>
      </c>
      <c r="J644" s="27">
        <f>IFERROR(VLOOKUP(C644,kolo2!$C$8:$H$199,6,0),0)</f>
        <v>0</v>
      </c>
      <c r="K644" s="27">
        <f>IFERROR(VLOOKUP(C644,kolo3!$C$7:$H$169,6,0),0)</f>
        <v>0</v>
      </c>
      <c r="L644" s="27">
        <f>IFERROR(VLOOKUP(C644,kolo4!$C$6:$H$171,6,0),0)</f>
        <v>0</v>
      </c>
      <c r="M644" s="27">
        <f>IFERROR(VLOOKUP(C644,kolo5!$C$6:$H$150,6,0),0)</f>
        <v>0</v>
      </c>
      <c r="N644" s="27">
        <f>IFERROR(VLOOKUP(C644,kolo6!$C$6:$H$153,6,0),0)</f>
        <v>0</v>
      </c>
      <c r="O644" s="27">
        <f>IFERROR(VLOOKUP(C644,kolo7!$C$6:$H$64,6,0),0)</f>
        <v>0</v>
      </c>
      <c r="P644" s="28">
        <f>IFERROR(VLOOKUP(C644,kolo8!$C$6:$H$134,6,0),0)</f>
        <v>0</v>
      </c>
      <c r="Q644" s="29">
        <f t="array" ref="Q644">SUM(LARGE(I644:P644,{1,2,3,4,5}))</f>
        <v>0</v>
      </c>
      <c r="R644" s="30">
        <f>IFERROR(VLOOKUP(C644,kolo9!$C$6:$H$200,6,0),0)</f>
        <v>0</v>
      </c>
      <c r="S644" s="27">
        <f>IFERROR(VLOOKUP(C644,kolo10!$C$6:$H$103,6,0),0)</f>
        <v>0</v>
      </c>
      <c r="T644" s="27">
        <f>IFERROR(VLOOKUP(C644,kolo11!$C$6:$H$154,6,0),0)</f>
        <v>0</v>
      </c>
      <c r="U644" s="31">
        <f>IFERROR(VLOOKUP(C644,kolo12!$C$6:$H$153,6,0),0)</f>
        <v>0</v>
      </c>
      <c r="V644" s="31">
        <f>IFERROR(VLOOKUP(C644,kolo13!$C$6:$H$151,6,0),0)</f>
        <v>0</v>
      </c>
      <c r="W644" s="31">
        <f>IFERROR(VLOOKUP(C644,kolo14!$C$6:$H$137,6,0),0)</f>
        <v>0</v>
      </c>
      <c r="X644" s="31">
        <f>IFERROR(VLOOKUP(C644,kolo15!$C$6:$H$149,6,0),0)</f>
        <v>0</v>
      </c>
      <c r="Y644" s="32">
        <f>IFERROR(VLOOKUP(C644,kolo16!$C$6:$H$155,6,0),0)</f>
        <v>0</v>
      </c>
      <c r="Z644" s="33">
        <f t="array" ref="Z644">SUM(LARGE(R644:Y644,{1,2,3,4,5}))</f>
        <v>0</v>
      </c>
      <c r="AA644" s="30">
        <f>IFERROR(VLOOKUP(C644,kolo17!$C$6:$H$151,6,0),0)</f>
        <v>0</v>
      </c>
      <c r="AB644" s="27">
        <f>IFERROR(VLOOKUP(C644,kolo18!$C$6:$H$157,6,0),0)</f>
        <v>0</v>
      </c>
      <c r="AC644" s="27">
        <f>IFERROR(VLOOKUP(C644,kolo19!$C$6:$H$150,6,0),0)</f>
        <v>0</v>
      </c>
      <c r="AD644" s="31">
        <f>IFERROR(VLOOKUP(C644,kolo20!$C$6:$H$145,6,0),0)</f>
        <v>0</v>
      </c>
      <c r="AE644" s="31">
        <f>IFERROR(VLOOKUP(C644,kolo21!$C$6:$H$152,6,0),0)</f>
        <v>0</v>
      </c>
      <c r="AF644" s="31">
        <f>IFERROR(VLOOKUP(C644,kolo22!$C$6:$H$151,6,0),0)</f>
        <v>0</v>
      </c>
      <c r="AG644" s="31">
        <f>IFERROR(VLOOKUP(C644,kolo23!$C$6:$H$118,6,0),0)</f>
        <v>0</v>
      </c>
      <c r="AH644" s="32">
        <f>IFERROR(VLOOKUP(C644,kolo24!$C$6:$H$143,6,0),0)</f>
        <v>0</v>
      </c>
      <c r="AI644" s="33">
        <f t="array" ref="AI644">SUM(LARGE(AA644:AH644,{1,2,3,4,5}))</f>
        <v>0</v>
      </c>
      <c r="AJ644" s="30">
        <f>IFERROR(VLOOKUP(C644,kolo25!$C$6:$H$200,6,0),0)</f>
        <v>0</v>
      </c>
      <c r="AK644" s="27">
        <f>IFERROR(VLOOKUP(C644,kolo26!$C$6:$H$200,6,0),0)</f>
        <v>0</v>
      </c>
      <c r="AL644" s="27">
        <f>IFERROR(VLOOKUP(C644,kolo27!$C$6:$H$200,6,0),0)</f>
        <v>0</v>
      </c>
      <c r="AM644" s="31">
        <f>IFERROR(VLOOKUP(C644,kolo28!$C$6:$H$200,6,0),0)</f>
        <v>0</v>
      </c>
      <c r="AN644" s="31">
        <f>IFERROR(VLOOKUP(C644,kolo29!$C$6:$H$159,6,0),0)</f>
        <v>0</v>
      </c>
      <c r="AO644" s="31">
        <f>IFERROR(VLOOKUP(C644,kolo30!$C$6:$H$75,6,0),0)</f>
        <v>0</v>
      </c>
      <c r="AP644" s="31">
        <f>IFERROR(VLOOKUP(C644,kolo31!$C$6:$H$118,6,0),0)</f>
        <v>0</v>
      </c>
      <c r="AQ644" s="34">
        <f>IFERROR(VLOOKUP(C644,kolo32!$C$6:$H$200,6,0),0)</f>
        <v>0</v>
      </c>
      <c r="AR644" s="35">
        <f t="array" ref="AR644">SUM(LARGE(AJ644:AQ644,{1,2,3,4,5}))</f>
        <v>0</v>
      </c>
      <c r="AS644" s="36">
        <f t="shared" si="24"/>
        <v>0</v>
      </c>
    </row>
    <row r="645" spans="1:45" ht="20.399999999999999" hidden="1">
      <c r="A645" s="18">
        <f t="shared" si="21"/>
        <v>1</v>
      </c>
      <c r="B645" s="19" t="s">
        <v>47</v>
      </c>
      <c r="C645" s="20">
        <f>Popis!A650</f>
        <v>0</v>
      </c>
      <c r="D645" s="21">
        <f>Popis!B650</f>
        <v>0</v>
      </c>
      <c r="E645" s="22" t="e">
        <f t="shared" si="22"/>
        <v>#N/A</v>
      </c>
      <c r="F645" s="23" t="e">
        <f>Popis!E650</f>
        <v>#N/A</v>
      </c>
      <c r="G645" s="24" t="s">
        <v>48</v>
      </c>
      <c r="H645" s="25">
        <f t="shared" si="23"/>
        <v>1</v>
      </c>
      <c r="I645" s="26">
        <f>IFERROR(VLOOKUP(C645,kolo1!$C$8:$H$133,6,0),0)</f>
        <v>0</v>
      </c>
      <c r="J645" s="27">
        <f>IFERROR(VLOOKUP(C645,kolo2!$C$8:$H$199,6,0),0)</f>
        <v>0</v>
      </c>
      <c r="K645" s="27">
        <f>IFERROR(VLOOKUP(C645,kolo3!$C$7:$H$169,6,0),0)</f>
        <v>0</v>
      </c>
      <c r="L645" s="27">
        <f>IFERROR(VLOOKUP(C645,kolo4!$C$6:$H$171,6,0),0)</f>
        <v>0</v>
      </c>
      <c r="M645" s="27">
        <f>IFERROR(VLOOKUP(C645,kolo5!$C$6:$H$150,6,0),0)</f>
        <v>0</v>
      </c>
      <c r="N645" s="27">
        <f>IFERROR(VLOOKUP(C645,kolo6!$C$6:$H$153,6,0),0)</f>
        <v>0</v>
      </c>
      <c r="O645" s="27">
        <f>IFERROR(VLOOKUP(C645,kolo7!$C$6:$H$64,6,0),0)</f>
        <v>0</v>
      </c>
      <c r="P645" s="28">
        <f>IFERROR(VLOOKUP(C645,kolo8!$C$6:$H$134,6,0),0)</f>
        <v>0</v>
      </c>
      <c r="Q645" s="29">
        <f t="array" ref="Q645">SUM(LARGE(I645:P645,{1,2,3,4,5}))</f>
        <v>0</v>
      </c>
      <c r="R645" s="30">
        <f>IFERROR(VLOOKUP(C645,kolo9!$C$6:$H$200,6,0),0)</f>
        <v>0</v>
      </c>
      <c r="S645" s="27">
        <f>IFERROR(VLOOKUP(C645,kolo10!$C$6:$H$103,6,0),0)</f>
        <v>0</v>
      </c>
      <c r="T645" s="27">
        <f>IFERROR(VLOOKUP(C645,kolo11!$C$6:$H$154,6,0),0)</f>
        <v>0</v>
      </c>
      <c r="U645" s="31">
        <f>IFERROR(VLOOKUP(C645,kolo12!$C$6:$H$153,6,0),0)</f>
        <v>0</v>
      </c>
      <c r="V645" s="31">
        <f>IFERROR(VLOOKUP(C645,kolo13!$C$6:$H$151,6,0),0)</f>
        <v>0</v>
      </c>
      <c r="W645" s="31">
        <f>IFERROR(VLOOKUP(C645,kolo14!$C$6:$H$137,6,0),0)</f>
        <v>0</v>
      </c>
      <c r="X645" s="31">
        <f>IFERROR(VLOOKUP(C645,kolo15!$C$6:$H$149,6,0),0)</f>
        <v>0</v>
      </c>
      <c r="Y645" s="32">
        <f>IFERROR(VLOOKUP(C645,kolo16!$C$6:$H$155,6,0),0)</f>
        <v>0</v>
      </c>
      <c r="Z645" s="33">
        <f t="array" ref="Z645">SUM(LARGE(R645:Y645,{1,2,3,4,5}))</f>
        <v>0</v>
      </c>
      <c r="AA645" s="30">
        <f>IFERROR(VLOOKUP(C645,kolo17!$C$6:$H$151,6,0),0)</f>
        <v>0</v>
      </c>
      <c r="AB645" s="27">
        <f>IFERROR(VLOOKUP(C645,kolo18!$C$6:$H$157,6,0),0)</f>
        <v>0</v>
      </c>
      <c r="AC645" s="27">
        <f>IFERROR(VLOOKUP(C645,kolo19!$C$6:$H$150,6,0),0)</f>
        <v>0</v>
      </c>
      <c r="AD645" s="31">
        <f>IFERROR(VLOOKUP(C645,kolo20!$C$6:$H$145,6,0),0)</f>
        <v>0</v>
      </c>
      <c r="AE645" s="31">
        <f>IFERROR(VLOOKUP(C645,kolo21!$C$6:$H$152,6,0),0)</f>
        <v>0</v>
      </c>
      <c r="AF645" s="31">
        <f>IFERROR(VLOOKUP(C645,kolo22!$C$6:$H$151,6,0),0)</f>
        <v>0</v>
      </c>
      <c r="AG645" s="31">
        <f>IFERROR(VLOOKUP(C645,kolo23!$C$6:$H$118,6,0),0)</f>
        <v>0</v>
      </c>
      <c r="AH645" s="32">
        <f>IFERROR(VLOOKUP(C645,kolo24!$C$6:$H$143,6,0),0)</f>
        <v>0</v>
      </c>
      <c r="AI645" s="33">
        <f t="array" ref="AI645">SUM(LARGE(AA645:AH645,{1,2,3,4,5}))</f>
        <v>0</v>
      </c>
      <c r="AJ645" s="30">
        <f>IFERROR(VLOOKUP(C645,kolo25!$C$6:$H$200,6,0),0)</f>
        <v>0</v>
      </c>
      <c r="AK645" s="27">
        <f>IFERROR(VLOOKUP(C645,kolo26!$C$6:$H$200,6,0),0)</f>
        <v>0</v>
      </c>
      <c r="AL645" s="27">
        <f>IFERROR(VLOOKUP(C645,kolo27!$C$6:$H$200,6,0),0)</f>
        <v>0</v>
      </c>
      <c r="AM645" s="31">
        <f>IFERROR(VLOOKUP(C645,kolo28!$C$6:$H$200,6,0),0)</f>
        <v>0</v>
      </c>
      <c r="AN645" s="31">
        <f>IFERROR(VLOOKUP(C645,kolo29!$C$6:$H$159,6,0),0)</f>
        <v>0</v>
      </c>
      <c r="AO645" s="31">
        <f>IFERROR(VLOOKUP(C645,kolo30!$C$6:$H$75,6,0),0)</f>
        <v>0</v>
      </c>
      <c r="AP645" s="31">
        <f>IFERROR(VLOOKUP(C645,kolo31!$C$6:$H$118,6,0),0)</f>
        <v>0</v>
      </c>
      <c r="AQ645" s="34">
        <f>IFERROR(VLOOKUP(C645,kolo32!$C$6:$H$200,6,0),0)</f>
        <v>0</v>
      </c>
      <c r="AR645" s="35">
        <f t="array" ref="AR645">SUM(LARGE(AJ645:AQ645,{1,2,3,4,5}))</f>
        <v>0</v>
      </c>
      <c r="AS645" s="36">
        <f t="shared" si="24"/>
        <v>0</v>
      </c>
    </row>
    <row r="646" spans="1:45" ht="20.399999999999999" hidden="1">
      <c r="A646" s="18">
        <f t="shared" ref="A646:A714" si="25">1 + COUNTIFS($AS$6:$AS$950,"&gt;" &amp;$AS646, $E$6:$E$950, $E646)</f>
        <v>1</v>
      </c>
      <c r="B646" s="19" t="s">
        <v>47</v>
      </c>
      <c r="C646" s="20">
        <f>Popis!A651</f>
        <v>0</v>
      </c>
      <c r="D646" s="21">
        <f>Popis!B651</f>
        <v>0</v>
      </c>
      <c r="E646" s="22" t="e">
        <f t="shared" ref="E646:E714" si="26">LEFT($F646)</f>
        <v>#N/A</v>
      </c>
      <c r="F646" s="23" t="e">
        <f>Popis!E651</f>
        <v>#N/A</v>
      </c>
      <c r="G646" s="24" t="s">
        <v>48</v>
      </c>
      <c r="H646" s="25">
        <f t="shared" ref="H646:H714" si="27">1 + COUNTIFS($AS$6:$AS$950,"&gt;" &amp;$AS646, $F$6:$F$950, $F646)</f>
        <v>1</v>
      </c>
      <c r="I646" s="26">
        <f>IFERROR(VLOOKUP(C646,kolo1!$C$8:$H$133,6,0),0)</f>
        <v>0</v>
      </c>
      <c r="J646" s="27">
        <f>IFERROR(VLOOKUP(C646,kolo2!$C$8:$H$199,6,0),0)</f>
        <v>0</v>
      </c>
      <c r="K646" s="27">
        <f>IFERROR(VLOOKUP(C646,kolo3!$C$7:$H$169,6,0),0)</f>
        <v>0</v>
      </c>
      <c r="L646" s="27">
        <f>IFERROR(VLOOKUP(C646,kolo4!$C$6:$H$171,6,0),0)</f>
        <v>0</v>
      </c>
      <c r="M646" s="27">
        <f>IFERROR(VLOOKUP(C646,kolo5!$C$6:$H$150,6,0),0)</f>
        <v>0</v>
      </c>
      <c r="N646" s="27">
        <f>IFERROR(VLOOKUP(C646,kolo6!$C$6:$H$153,6,0),0)</f>
        <v>0</v>
      </c>
      <c r="O646" s="27">
        <f>IFERROR(VLOOKUP(C646,kolo7!$C$6:$H$64,6,0),0)</f>
        <v>0</v>
      </c>
      <c r="P646" s="28">
        <f>IFERROR(VLOOKUP(C646,kolo8!$C$6:$H$134,6,0),0)</f>
        <v>0</v>
      </c>
      <c r="Q646" s="29">
        <f t="array" ref="Q646">SUM(LARGE(I646:P646,{1,2,3,4,5}))</f>
        <v>0</v>
      </c>
      <c r="R646" s="30">
        <f>IFERROR(VLOOKUP(C646,kolo9!$C$6:$H$200,6,0),0)</f>
        <v>0</v>
      </c>
      <c r="S646" s="27">
        <f>IFERROR(VLOOKUP(C646,kolo10!$C$6:$H$103,6,0),0)</f>
        <v>0</v>
      </c>
      <c r="T646" s="27">
        <f>IFERROR(VLOOKUP(C646,kolo11!$C$6:$H$154,6,0),0)</f>
        <v>0</v>
      </c>
      <c r="U646" s="31">
        <f>IFERROR(VLOOKUP(C646,kolo12!$C$6:$H$153,6,0),0)</f>
        <v>0</v>
      </c>
      <c r="V646" s="31">
        <f>IFERROR(VLOOKUP(C646,kolo13!$C$6:$H$151,6,0),0)</f>
        <v>0</v>
      </c>
      <c r="W646" s="31">
        <f>IFERROR(VLOOKUP(C646,kolo14!$C$6:$H$137,6,0),0)</f>
        <v>0</v>
      </c>
      <c r="X646" s="31">
        <f>IFERROR(VLOOKUP(C646,kolo15!$C$6:$H$149,6,0),0)</f>
        <v>0</v>
      </c>
      <c r="Y646" s="32">
        <f>IFERROR(VLOOKUP(C646,kolo16!$C$6:$H$155,6,0),0)</f>
        <v>0</v>
      </c>
      <c r="Z646" s="33">
        <f t="array" ref="Z646">SUM(LARGE(R646:Y646,{1,2,3,4,5}))</f>
        <v>0</v>
      </c>
      <c r="AA646" s="30">
        <f>IFERROR(VLOOKUP(C646,kolo17!$C$6:$H$151,6,0),0)</f>
        <v>0</v>
      </c>
      <c r="AB646" s="27">
        <f>IFERROR(VLOOKUP(C646,kolo18!$C$6:$H$157,6,0),0)</f>
        <v>0</v>
      </c>
      <c r="AC646" s="27">
        <f>IFERROR(VLOOKUP(C646,kolo19!$C$6:$H$150,6,0),0)</f>
        <v>0</v>
      </c>
      <c r="AD646" s="31">
        <f>IFERROR(VLOOKUP(C646,kolo20!$C$6:$H$145,6,0),0)</f>
        <v>0</v>
      </c>
      <c r="AE646" s="31">
        <f>IFERROR(VLOOKUP(C646,kolo21!$C$6:$H$152,6,0),0)</f>
        <v>0</v>
      </c>
      <c r="AF646" s="31">
        <f>IFERROR(VLOOKUP(C646,kolo22!$C$6:$H$151,6,0),0)</f>
        <v>0</v>
      </c>
      <c r="AG646" s="31">
        <f>IFERROR(VLOOKUP(C646,kolo23!$C$6:$H$118,6,0),0)</f>
        <v>0</v>
      </c>
      <c r="AH646" s="32">
        <f>IFERROR(VLOOKUP(C646,kolo24!$C$6:$H$143,6,0),0)</f>
        <v>0</v>
      </c>
      <c r="AI646" s="33">
        <f t="array" ref="AI646">SUM(LARGE(AA646:AH646,{1,2,3,4,5}))</f>
        <v>0</v>
      </c>
      <c r="AJ646" s="30">
        <f>IFERROR(VLOOKUP(C646,kolo25!$C$6:$H$200,6,0),0)</f>
        <v>0</v>
      </c>
      <c r="AK646" s="27">
        <f>IFERROR(VLOOKUP(C646,kolo26!$C$6:$H$200,6,0),0)</f>
        <v>0</v>
      </c>
      <c r="AL646" s="27">
        <f>IFERROR(VLOOKUP(C646,kolo27!$C$6:$H$200,6,0),0)</f>
        <v>0</v>
      </c>
      <c r="AM646" s="31">
        <f>IFERROR(VLOOKUP(C646,kolo28!$C$6:$H$200,6,0),0)</f>
        <v>0</v>
      </c>
      <c r="AN646" s="31">
        <f>IFERROR(VLOOKUP(C646,kolo29!$C$6:$H$159,6,0),0)</f>
        <v>0</v>
      </c>
      <c r="AO646" s="31">
        <f>IFERROR(VLOOKUP(C646,kolo30!$C$6:$H$75,6,0),0)</f>
        <v>0</v>
      </c>
      <c r="AP646" s="31">
        <f>IFERROR(VLOOKUP(C646,kolo31!$C$6:$H$118,6,0),0)</f>
        <v>0</v>
      </c>
      <c r="AQ646" s="34">
        <f>IFERROR(VLOOKUP(C646,kolo32!$C$6:$H$200,6,0),0)</f>
        <v>0</v>
      </c>
      <c r="AR646" s="35">
        <f t="array" ref="AR646">SUM(LARGE(AJ646:AQ646,{1,2,3,4,5}))</f>
        <v>0</v>
      </c>
      <c r="AS646" s="36">
        <f t="shared" ref="AS646:AS709" si="28">Q646+Z646+AI646+AR646</f>
        <v>0</v>
      </c>
    </row>
    <row r="647" spans="1:45" ht="20.399999999999999" hidden="1">
      <c r="A647" s="18">
        <f t="shared" si="25"/>
        <v>1</v>
      </c>
      <c r="B647" s="19" t="s">
        <v>47</v>
      </c>
      <c r="C647" s="20">
        <f>Popis!A652</f>
        <v>0</v>
      </c>
      <c r="D647" s="21">
        <f>Popis!B652</f>
        <v>0</v>
      </c>
      <c r="E647" s="22" t="e">
        <f t="shared" si="26"/>
        <v>#N/A</v>
      </c>
      <c r="F647" s="23" t="e">
        <f>Popis!E652</f>
        <v>#N/A</v>
      </c>
      <c r="G647" s="24" t="s">
        <v>48</v>
      </c>
      <c r="H647" s="25">
        <f t="shared" si="27"/>
        <v>1</v>
      </c>
      <c r="I647" s="26">
        <f>IFERROR(VLOOKUP(C647,kolo1!$C$8:$H$133,6,0),0)</f>
        <v>0</v>
      </c>
      <c r="J647" s="27">
        <f>IFERROR(VLOOKUP(C647,kolo2!$C$8:$H$199,6,0),0)</f>
        <v>0</v>
      </c>
      <c r="K647" s="27">
        <f>IFERROR(VLOOKUP(C647,kolo3!$C$7:$H$169,6,0),0)</f>
        <v>0</v>
      </c>
      <c r="L647" s="27">
        <f>IFERROR(VLOOKUP(C647,kolo4!$C$6:$H$171,6,0),0)</f>
        <v>0</v>
      </c>
      <c r="M647" s="27">
        <f>IFERROR(VLOOKUP(C647,kolo5!$C$6:$H$150,6,0),0)</f>
        <v>0</v>
      </c>
      <c r="N647" s="27">
        <f>IFERROR(VLOOKUP(C647,kolo6!$C$6:$H$153,6,0),0)</f>
        <v>0</v>
      </c>
      <c r="O647" s="27">
        <f>IFERROR(VLOOKUP(C647,kolo7!$C$6:$H$64,6,0),0)</f>
        <v>0</v>
      </c>
      <c r="P647" s="28">
        <f>IFERROR(VLOOKUP(C647,kolo8!$C$6:$H$134,6,0),0)</f>
        <v>0</v>
      </c>
      <c r="Q647" s="29">
        <f t="array" ref="Q647">SUM(LARGE(I647:P647,{1,2,3,4,5}))</f>
        <v>0</v>
      </c>
      <c r="R647" s="30">
        <f>IFERROR(VLOOKUP(C647,kolo9!$C$6:$H$200,6,0),0)</f>
        <v>0</v>
      </c>
      <c r="S647" s="27">
        <f>IFERROR(VLOOKUP(C647,kolo10!$C$6:$H$103,6,0),0)</f>
        <v>0</v>
      </c>
      <c r="T647" s="27">
        <f>IFERROR(VLOOKUP(C647,kolo11!$C$6:$H$154,6,0),0)</f>
        <v>0</v>
      </c>
      <c r="U647" s="31">
        <f>IFERROR(VLOOKUP(C647,kolo12!$C$6:$H$153,6,0),0)</f>
        <v>0</v>
      </c>
      <c r="V647" s="31">
        <f>IFERROR(VLOOKUP(C647,kolo13!$C$6:$H$151,6,0),0)</f>
        <v>0</v>
      </c>
      <c r="W647" s="31">
        <f>IFERROR(VLOOKUP(C647,kolo14!$C$6:$H$137,6,0),0)</f>
        <v>0</v>
      </c>
      <c r="X647" s="31">
        <f>IFERROR(VLOOKUP(C647,kolo15!$C$6:$H$149,6,0),0)</f>
        <v>0</v>
      </c>
      <c r="Y647" s="32">
        <f>IFERROR(VLOOKUP(C647,kolo16!$C$6:$H$155,6,0),0)</f>
        <v>0</v>
      </c>
      <c r="Z647" s="33">
        <f t="array" ref="Z647">SUM(LARGE(R647:Y647,{1,2,3,4,5}))</f>
        <v>0</v>
      </c>
      <c r="AA647" s="30">
        <f>IFERROR(VLOOKUP(C647,kolo17!$C$6:$H$151,6,0),0)</f>
        <v>0</v>
      </c>
      <c r="AB647" s="27">
        <f>IFERROR(VLOOKUP(C647,kolo18!$C$6:$H$157,6,0),0)</f>
        <v>0</v>
      </c>
      <c r="AC647" s="27">
        <f>IFERROR(VLOOKUP(C647,kolo19!$C$6:$H$150,6,0),0)</f>
        <v>0</v>
      </c>
      <c r="AD647" s="31">
        <f>IFERROR(VLOOKUP(C647,kolo20!$C$6:$H$145,6,0),0)</f>
        <v>0</v>
      </c>
      <c r="AE647" s="31">
        <f>IFERROR(VLOOKUP(C647,kolo21!$C$6:$H$152,6,0),0)</f>
        <v>0</v>
      </c>
      <c r="AF647" s="31">
        <f>IFERROR(VLOOKUP(C647,kolo22!$C$6:$H$151,6,0),0)</f>
        <v>0</v>
      </c>
      <c r="AG647" s="31">
        <f>IFERROR(VLOOKUP(C647,kolo23!$C$6:$H$118,6,0),0)</f>
        <v>0</v>
      </c>
      <c r="AH647" s="32">
        <f>IFERROR(VLOOKUP(C647,kolo24!$C$6:$H$143,6,0),0)</f>
        <v>0</v>
      </c>
      <c r="AI647" s="33">
        <f t="array" ref="AI647">SUM(LARGE(AA647:AH647,{1,2,3,4,5}))</f>
        <v>0</v>
      </c>
      <c r="AJ647" s="30">
        <f>IFERROR(VLOOKUP(C647,kolo25!$C$6:$H$200,6,0),0)</f>
        <v>0</v>
      </c>
      <c r="AK647" s="27">
        <f>IFERROR(VLOOKUP(C647,kolo26!$C$6:$H$200,6,0),0)</f>
        <v>0</v>
      </c>
      <c r="AL647" s="27">
        <f>IFERROR(VLOOKUP(C647,kolo27!$C$6:$H$200,6,0),0)</f>
        <v>0</v>
      </c>
      <c r="AM647" s="31">
        <f>IFERROR(VLOOKUP(C647,kolo28!$C$6:$H$200,6,0),0)</f>
        <v>0</v>
      </c>
      <c r="AN647" s="31">
        <f>IFERROR(VLOOKUP(C647,kolo29!$C$6:$H$159,6,0),0)</f>
        <v>0</v>
      </c>
      <c r="AO647" s="31">
        <f>IFERROR(VLOOKUP(C647,kolo30!$C$6:$H$75,6,0),0)</f>
        <v>0</v>
      </c>
      <c r="AP647" s="31">
        <f>IFERROR(VLOOKUP(C647,kolo31!$C$6:$H$118,6,0),0)</f>
        <v>0</v>
      </c>
      <c r="AQ647" s="34">
        <f>IFERROR(VLOOKUP(C647,kolo32!$C$6:$H$200,6,0),0)</f>
        <v>0</v>
      </c>
      <c r="AR647" s="35">
        <f t="array" ref="AR647">SUM(LARGE(AJ647:AQ647,{1,2,3,4,5}))</f>
        <v>0</v>
      </c>
      <c r="AS647" s="36">
        <f t="shared" si="28"/>
        <v>0</v>
      </c>
    </row>
    <row r="648" spans="1:45" ht="20.399999999999999" hidden="1">
      <c r="A648" s="18">
        <f t="shared" si="25"/>
        <v>1</v>
      </c>
      <c r="B648" s="19" t="s">
        <v>47</v>
      </c>
      <c r="C648" s="20">
        <f>Popis!A653</f>
        <v>0</v>
      </c>
      <c r="D648" s="21">
        <f>Popis!B653</f>
        <v>0</v>
      </c>
      <c r="E648" s="22" t="e">
        <f t="shared" si="26"/>
        <v>#N/A</v>
      </c>
      <c r="F648" s="23" t="e">
        <f>Popis!E653</f>
        <v>#N/A</v>
      </c>
      <c r="G648" s="24" t="s">
        <v>48</v>
      </c>
      <c r="H648" s="25">
        <f t="shared" si="27"/>
        <v>1</v>
      </c>
      <c r="I648" s="26">
        <f>IFERROR(VLOOKUP(C648,kolo1!$C$8:$H$133,6,0),0)</f>
        <v>0</v>
      </c>
      <c r="J648" s="27">
        <f>IFERROR(VLOOKUP(C648,kolo2!$C$8:$H$199,6,0),0)</f>
        <v>0</v>
      </c>
      <c r="K648" s="27">
        <f>IFERROR(VLOOKUP(C648,kolo3!$C$7:$H$169,6,0),0)</f>
        <v>0</v>
      </c>
      <c r="L648" s="27">
        <f>IFERROR(VLOOKUP(C648,kolo4!$C$6:$H$171,6,0),0)</f>
        <v>0</v>
      </c>
      <c r="M648" s="27">
        <f>IFERROR(VLOOKUP(C648,kolo5!$C$6:$H$150,6,0),0)</f>
        <v>0</v>
      </c>
      <c r="N648" s="27">
        <f>IFERROR(VLOOKUP(C648,kolo6!$C$6:$H$153,6,0),0)</f>
        <v>0</v>
      </c>
      <c r="O648" s="27">
        <f>IFERROR(VLOOKUP(C648,kolo7!$C$6:$H$64,6,0),0)</f>
        <v>0</v>
      </c>
      <c r="P648" s="28">
        <f>IFERROR(VLOOKUP(C648,kolo8!$C$6:$H$134,6,0),0)</f>
        <v>0</v>
      </c>
      <c r="Q648" s="29">
        <f t="array" ref="Q648">SUM(LARGE(I648:P648,{1,2,3,4,5}))</f>
        <v>0</v>
      </c>
      <c r="R648" s="30">
        <f>IFERROR(VLOOKUP(C648,kolo9!$C$6:$H$200,6,0),0)</f>
        <v>0</v>
      </c>
      <c r="S648" s="27">
        <f>IFERROR(VLOOKUP(C648,kolo10!$C$6:$H$103,6,0),0)</f>
        <v>0</v>
      </c>
      <c r="T648" s="27">
        <f>IFERROR(VLOOKUP(C648,kolo11!$C$6:$H$154,6,0),0)</f>
        <v>0</v>
      </c>
      <c r="U648" s="31">
        <f>IFERROR(VLOOKUP(C648,kolo12!$C$6:$H$153,6,0),0)</f>
        <v>0</v>
      </c>
      <c r="V648" s="31">
        <f>IFERROR(VLOOKUP(C648,kolo13!$C$6:$H$151,6,0),0)</f>
        <v>0</v>
      </c>
      <c r="W648" s="31">
        <f>IFERROR(VLOOKUP(C648,kolo14!$C$6:$H$137,6,0),0)</f>
        <v>0</v>
      </c>
      <c r="X648" s="31">
        <f>IFERROR(VLOOKUP(C648,kolo15!$C$6:$H$149,6,0),0)</f>
        <v>0</v>
      </c>
      <c r="Y648" s="32">
        <f>IFERROR(VLOOKUP(C648,kolo16!$C$6:$H$155,6,0),0)</f>
        <v>0</v>
      </c>
      <c r="Z648" s="33">
        <f t="array" ref="Z648">SUM(LARGE(R648:Y648,{1,2,3,4,5}))</f>
        <v>0</v>
      </c>
      <c r="AA648" s="30">
        <f>IFERROR(VLOOKUP(C648,kolo17!$C$6:$H$151,6,0),0)</f>
        <v>0</v>
      </c>
      <c r="AB648" s="27">
        <f>IFERROR(VLOOKUP(C648,kolo18!$C$6:$H$157,6,0),0)</f>
        <v>0</v>
      </c>
      <c r="AC648" s="27">
        <f>IFERROR(VLOOKUP(C648,kolo19!$C$6:$H$150,6,0),0)</f>
        <v>0</v>
      </c>
      <c r="AD648" s="31">
        <f>IFERROR(VLOOKUP(C648,kolo20!$C$6:$H$145,6,0),0)</f>
        <v>0</v>
      </c>
      <c r="AE648" s="31">
        <f>IFERROR(VLOOKUP(C648,kolo21!$C$6:$H$152,6,0),0)</f>
        <v>0</v>
      </c>
      <c r="AF648" s="31">
        <f>IFERROR(VLOOKUP(C648,kolo22!$C$6:$H$151,6,0),0)</f>
        <v>0</v>
      </c>
      <c r="AG648" s="31">
        <f>IFERROR(VLOOKUP(C648,kolo23!$C$6:$H$118,6,0),0)</f>
        <v>0</v>
      </c>
      <c r="AH648" s="32">
        <f>IFERROR(VLOOKUP(C648,kolo24!$C$6:$H$143,6,0),0)</f>
        <v>0</v>
      </c>
      <c r="AI648" s="33">
        <f t="array" ref="AI648">SUM(LARGE(AA648:AH648,{1,2,3,4,5}))</f>
        <v>0</v>
      </c>
      <c r="AJ648" s="30">
        <f>IFERROR(VLOOKUP(C648,kolo25!$C$6:$H$200,6,0),0)</f>
        <v>0</v>
      </c>
      <c r="AK648" s="27">
        <f>IFERROR(VLOOKUP(C648,kolo26!$C$6:$H$200,6,0),0)</f>
        <v>0</v>
      </c>
      <c r="AL648" s="27">
        <f>IFERROR(VLOOKUP(C648,kolo27!$C$6:$H$200,6,0),0)</f>
        <v>0</v>
      </c>
      <c r="AM648" s="31">
        <f>IFERROR(VLOOKUP(C648,kolo28!$C$6:$H$200,6,0),0)</f>
        <v>0</v>
      </c>
      <c r="AN648" s="31">
        <f>IFERROR(VLOOKUP(C648,kolo29!$C$6:$H$159,6,0),0)</f>
        <v>0</v>
      </c>
      <c r="AO648" s="31">
        <f>IFERROR(VLOOKUP(C648,kolo30!$C$6:$H$75,6,0),0)</f>
        <v>0</v>
      </c>
      <c r="AP648" s="31">
        <f>IFERROR(VLOOKUP(C648,kolo31!$C$6:$H$118,6,0),0)</f>
        <v>0</v>
      </c>
      <c r="AQ648" s="34">
        <f>IFERROR(VLOOKUP(C648,kolo32!$C$6:$H$200,6,0),0)</f>
        <v>0</v>
      </c>
      <c r="AR648" s="35">
        <f t="array" ref="AR648">SUM(LARGE(AJ648:AQ648,{1,2,3,4,5}))</f>
        <v>0</v>
      </c>
      <c r="AS648" s="36">
        <f t="shared" si="28"/>
        <v>0</v>
      </c>
    </row>
    <row r="649" spans="1:45" ht="20.399999999999999" hidden="1">
      <c r="A649" s="18">
        <f t="shared" si="25"/>
        <v>1</v>
      </c>
      <c r="B649" s="19" t="s">
        <v>47</v>
      </c>
      <c r="C649" s="20">
        <f>Popis!A654</f>
        <v>0</v>
      </c>
      <c r="D649" s="21">
        <f>Popis!B654</f>
        <v>0</v>
      </c>
      <c r="E649" s="22" t="e">
        <f t="shared" si="26"/>
        <v>#N/A</v>
      </c>
      <c r="F649" s="23" t="e">
        <f>Popis!E654</f>
        <v>#N/A</v>
      </c>
      <c r="G649" s="24" t="s">
        <v>48</v>
      </c>
      <c r="H649" s="25">
        <f t="shared" si="27"/>
        <v>1</v>
      </c>
      <c r="I649" s="26">
        <f>IFERROR(VLOOKUP(C649,kolo1!$C$8:$H$133,6,0),0)</f>
        <v>0</v>
      </c>
      <c r="J649" s="27">
        <f>IFERROR(VLOOKUP(C649,kolo2!$C$8:$H$199,6,0),0)</f>
        <v>0</v>
      </c>
      <c r="K649" s="27">
        <f>IFERROR(VLOOKUP(C649,kolo3!$C$7:$H$169,6,0),0)</f>
        <v>0</v>
      </c>
      <c r="L649" s="27">
        <f>IFERROR(VLOOKUP(C649,kolo4!$C$6:$H$171,6,0),0)</f>
        <v>0</v>
      </c>
      <c r="M649" s="27">
        <f>IFERROR(VLOOKUP(C649,kolo5!$C$6:$H$150,6,0),0)</f>
        <v>0</v>
      </c>
      <c r="N649" s="27">
        <f>IFERROR(VLOOKUP(C649,kolo6!$C$6:$H$153,6,0),0)</f>
        <v>0</v>
      </c>
      <c r="O649" s="27">
        <f>IFERROR(VLOOKUP(C649,kolo7!$C$6:$H$64,6,0),0)</f>
        <v>0</v>
      </c>
      <c r="P649" s="28">
        <f>IFERROR(VLOOKUP(C649,kolo8!$C$6:$H$134,6,0),0)</f>
        <v>0</v>
      </c>
      <c r="Q649" s="29">
        <f t="array" ref="Q649">SUM(LARGE(I649:P649,{1,2,3,4,5}))</f>
        <v>0</v>
      </c>
      <c r="R649" s="30">
        <f>IFERROR(VLOOKUP(C649,kolo9!$C$6:$H$200,6,0),0)</f>
        <v>0</v>
      </c>
      <c r="S649" s="27">
        <f>IFERROR(VLOOKUP(C649,kolo10!$C$6:$H$103,6,0),0)</f>
        <v>0</v>
      </c>
      <c r="T649" s="27">
        <f>IFERROR(VLOOKUP(C649,kolo11!$C$6:$H$154,6,0),0)</f>
        <v>0</v>
      </c>
      <c r="U649" s="31">
        <f>IFERROR(VLOOKUP(C649,kolo12!$C$6:$H$153,6,0),0)</f>
        <v>0</v>
      </c>
      <c r="V649" s="31">
        <f>IFERROR(VLOOKUP(C649,kolo13!$C$6:$H$151,6,0),0)</f>
        <v>0</v>
      </c>
      <c r="W649" s="31">
        <f>IFERROR(VLOOKUP(C649,kolo14!$C$6:$H$137,6,0),0)</f>
        <v>0</v>
      </c>
      <c r="X649" s="31">
        <f>IFERROR(VLOOKUP(C649,kolo15!$C$6:$H$149,6,0),0)</f>
        <v>0</v>
      </c>
      <c r="Y649" s="32">
        <f>IFERROR(VLOOKUP(C649,kolo16!$C$6:$H$155,6,0),0)</f>
        <v>0</v>
      </c>
      <c r="Z649" s="33">
        <f t="array" ref="Z649">SUM(LARGE(R649:Y649,{1,2,3,4,5}))</f>
        <v>0</v>
      </c>
      <c r="AA649" s="30">
        <f>IFERROR(VLOOKUP(C649,kolo17!$C$6:$H$151,6,0),0)</f>
        <v>0</v>
      </c>
      <c r="AB649" s="27">
        <f>IFERROR(VLOOKUP(C649,kolo18!$C$6:$H$157,6,0),0)</f>
        <v>0</v>
      </c>
      <c r="AC649" s="27">
        <f>IFERROR(VLOOKUP(C649,kolo19!$C$6:$H$150,6,0),0)</f>
        <v>0</v>
      </c>
      <c r="AD649" s="31">
        <f>IFERROR(VLOOKUP(C649,kolo20!$C$6:$H$145,6,0),0)</f>
        <v>0</v>
      </c>
      <c r="AE649" s="31">
        <f>IFERROR(VLOOKUP(C649,kolo21!$C$6:$H$152,6,0),0)</f>
        <v>0</v>
      </c>
      <c r="AF649" s="31">
        <f>IFERROR(VLOOKUP(C649,kolo22!$C$6:$H$151,6,0),0)</f>
        <v>0</v>
      </c>
      <c r="AG649" s="31">
        <f>IFERROR(VLOOKUP(C649,kolo23!$C$6:$H$118,6,0),0)</f>
        <v>0</v>
      </c>
      <c r="AH649" s="32">
        <f>IFERROR(VLOOKUP(C649,kolo24!$C$6:$H$143,6,0),0)</f>
        <v>0</v>
      </c>
      <c r="AI649" s="33">
        <f t="array" ref="AI649">SUM(LARGE(AA649:AH649,{1,2,3,4,5}))</f>
        <v>0</v>
      </c>
      <c r="AJ649" s="30">
        <f>IFERROR(VLOOKUP(C649,kolo25!$C$6:$H$200,6,0),0)</f>
        <v>0</v>
      </c>
      <c r="AK649" s="27">
        <f>IFERROR(VLOOKUP(C649,kolo26!$C$6:$H$200,6,0),0)</f>
        <v>0</v>
      </c>
      <c r="AL649" s="27">
        <f>IFERROR(VLOOKUP(C649,kolo27!$C$6:$H$200,6,0),0)</f>
        <v>0</v>
      </c>
      <c r="AM649" s="31">
        <f>IFERROR(VLOOKUP(C649,kolo28!$C$6:$H$200,6,0),0)</f>
        <v>0</v>
      </c>
      <c r="AN649" s="31">
        <f>IFERROR(VLOOKUP(C649,kolo29!$C$6:$H$159,6,0),0)</f>
        <v>0</v>
      </c>
      <c r="AO649" s="31">
        <f>IFERROR(VLOOKUP(C649,kolo30!$C$6:$H$75,6,0),0)</f>
        <v>0</v>
      </c>
      <c r="AP649" s="31">
        <f>IFERROR(VLOOKUP(C649,kolo31!$C$6:$H$118,6,0),0)</f>
        <v>0</v>
      </c>
      <c r="AQ649" s="34">
        <f>IFERROR(VLOOKUP(C649,kolo32!$C$6:$H$200,6,0),0)</f>
        <v>0</v>
      </c>
      <c r="AR649" s="35">
        <f t="array" ref="AR649">SUM(LARGE(AJ649:AQ649,{1,2,3,4,5}))</f>
        <v>0</v>
      </c>
      <c r="AS649" s="36">
        <f t="shared" si="28"/>
        <v>0</v>
      </c>
    </row>
    <row r="650" spans="1:45" ht="20.399999999999999" hidden="1">
      <c r="A650" s="18">
        <f t="shared" si="25"/>
        <v>1</v>
      </c>
      <c r="B650" s="19" t="s">
        <v>47</v>
      </c>
      <c r="C650" s="20">
        <f>Popis!A655</f>
        <v>0</v>
      </c>
      <c r="D650" s="21">
        <f>Popis!B655</f>
        <v>0</v>
      </c>
      <c r="E650" s="22" t="e">
        <f t="shared" si="26"/>
        <v>#N/A</v>
      </c>
      <c r="F650" s="23" t="e">
        <f>Popis!E655</f>
        <v>#N/A</v>
      </c>
      <c r="G650" s="24" t="s">
        <v>48</v>
      </c>
      <c r="H650" s="25">
        <f t="shared" si="27"/>
        <v>1</v>
      </c>
      <c r="I650" s="26">
        <f>IFERROR(VLOOKUP(C650,kolo1!$C$8:$H$133,6,0),0)</f>
        <v>0</v>
      </c>
      <c r="J650" s="27">
        <f>IFERROR(VLOOKUP(C650,kolo2!$C$8:$H$199,6,0),0)</f>
        <v>0</v>
      </c>
      <c r="K650" s="27">
        <f>IFERROR(VLOOKUP(C650,kolo3!$C$7:$H$169,6,0),0)</f>
        <v>0</v>
      </c>
      <c r="L650" s="27">
        <f>IFERROR(VLOOKUP(C650,kolo4!$C$6:$H$171,6,0),0)</f>
        <v>0</v>
      </c>
      <c r="M650" s="27">
        <f>IFERROR(VLOOKUP(C650,kolo5!$C$6:$H$150,6,0),0)</f>
        <v>0</v>
      </c>
      <c r="N650" s="27">
        <f>IFERROR(VLOOKUP(C650,kolo6!$C$6:$H$153,6,0),0)</f>
        <v>0</v>
      </c>
      <c r="O650" s="27">
        <f>IFERROR(VLOOKUP(C650,kolo7!$C$6:$H$64,6,0),0)</f>
        <v>0</v>
      </c>
      <c r="P650" s="28">
        <f>IFERROR(VLOOKUP(C650,kolo8!$C$6:$H$134,6,0),0)</f>
        <v>0</v>
      </c>
      <c r="Q650" s="29">
        <f t="array" ref="Q650">SUM(LARGE(I650:P650,{1,2,3,4,5}))</f>
        <v>0</v>
      </c>
      <c r="R650" s="30">
        <f>IFERROR(VLOOKUP(C650,kolo9!$C$6:$H$200,6,0),0)</f>
        <v>0</v>
      </c>
      <c r="S650" s="27">
        <f>IFERROR(VLOOKUP(C650,kolo10!$C$6:$H$103,6,0),0)</f>
        <v>0</v>
      </c>
      <c r="T650" s="27">
        <f>IFERROR(VLOOKUP(C650,kolo11!$C$6:$H$154,6,0),0)</f>
        <v>0</v>
      </c>
      <c r="U650" s="31">
        <f>IFERROR(VLOOKUP(C650,kolo12!$C$6:$H$153,6,0),0)</f>
        <v>0</v>
      </c>
      <c r="V650" s="31">
        <f>IFERROR(VLOOKUP(C650,kolo13!$C$6:$H$151,6,0),0)</f>
        <v>0</v>
      </c>
      <c r="W650" s="31">
        <f>IFERROR(VLOOKUP(C650,kolo14!$C$6:$H$137,6,0),0)</f>
        <v>0</v>
      </c>
      <c r="X650" s="31">
        <f>IFERROR(VLOOKUP(C650,kolo15!$C$6:$H$149,6,0),0)</f>
        <v>0</v>
      </c>
      <c r="Y650" s="32">
        <f>IFERROR(VLOOKUP(C650,kolo16!$C$6:$H$155,6,0),0)</f>
        <v>0</v>
      </c>
      <c r="Z650" s="33">
        <f t="array" ref="Z650">SUM(LARGE(R650:Y650,{1,2,3,4,5}))</f>
        <v>0</v>
      </c>
      <c r="AA650" s="30">
        <f>IFERROR(VLOOKUP(C650,kolo17!$C$6:$H$151,6,0),0)</f>
        <v>0</v>
      </c>
      <c r="AB650" s="27">
        <f>IFERROR(VLOOKUP(C650,kolo18!$C$6:$H$157,6,0),0)</f>
        <v>0</v>
      </c>
      <c r="AC650" s="27">
        <f>IFERROR(VLOOKUP(C650,kolo19!$C$6:$H$150,6,0),0)</f>
        <v>0</v>
      </c>
      <c r="AD650" s="31">
        <f>IFERROR(VLOOKUP(C650,kolo20!$C$6:$H$145,6,0),0)</f>
        <v>0</v>
      </c>
      <c r="AE650" s="31">
        <f>IFERROR(VLOOKUP(C650,kolo21!$C$6:$H$152,6,0),0)</f>
        <v>0</v>
      </c>
      <c r="AF650" s="31">
        <f>IFERROR(VLOOKUP(C650,kolo22!$C$6:$H$151,6,0),0)</f>
        <v>0</v>
      </c>
      <c r="AG650" s="31">
        <f>IFERROR(VLOOKUP(C650,kolo23!$C$6:$H$118,6,0),0)</f>
        <v>0</v>
      </c>
      <c r="AH650" s="32">
        <f>IFERROR(VLOOKUP(C650,kolo24!$C$6:$H$143,6,0),0)</f>
        <v>0</v>
      </c>
      <c r="AI650" s="33">
        <f t="array" ref="AI650">SUM(LARGE(AA650:AH650,{1,2,3,4,5}))</f>
        <v>0</v>
      </c>
      <c r="AJ650" s="30">
        <f>IFERROR(VLOOKUP(C650,kolo25!$C$6:$H$200,6,0),0)</f>
        <v>0</v>
      </c>
      <c r="AK650" s="27">
        <f>IFERROR(VLOOKUP(C650,kolo26!$C$6:$H$200,6,0),0)</f>
        <v>0</v>
      </c>
      <c r="AL650" s="27">
        <f>IFERROR(VLOOKUP(C650,kolo27!$C$6:$H$200,6,0),0)</f>
        <v>0</v>
      </c>
      <c r="AM650" s="31">
        <f>IFERROR(VLOOKUP(C650,kolo28!$C$6:$H$200,6,0),0)</f>
        <v>0</v>
      </c>
      <c r="AN650" s="31">
        <f>IFERROR(VLOOKUP(C650,kolo29!$C$6:$H$159,6,0),0)</f>
        <v>0</v>
      </c>
      <c r="AO650" s="31">
        <f>IFERROR(VLOOKUP(C650,kolo30!$C$6:$H$75,6,0),0)</f>
        <v>0</v>
      </c>
      <c r="AP650" s="31">
        <f>IFERROR(VLOOKUP(C650,kolo31!$C$6:$H$118,6,0),0)</f>
        <v>0</v>
      </c>
      <c r="AQ650" s="34">
        <f>IFERROR(VLOOKUP(C650,kolo32!$C$6:$H$200,6,0),0)</f>
        <v>0</v>
      </c>
      <c r="AR650" s="35">
        <f t="array" ref="AR650">SUM(LARGE(AJ650:AQ650,{1,2,3,4,5}))</f>
        <v>0</v>
      </c>
      <c r="AS650" s="36">
        <f t="shared" si="28"/>
        <v>0</v>
      </c>
    </row>
    <row r="651" spans="1:45" ht="20.399999999999999" hidden="1">
      <c r="A651" s="18">
        <f t="shared" si="25"/>
        <v>1</v>
      </c>
      <c r="B651" s="19" t="s">
        <v>47</v>
      </c>
      <c r="C651" s="20">
        <f>Popis!A656</f>
        <v>0</v>
      </c>
      <c r="D651" s="21">
        <f>Popis!B656</f>
        <v>0</v>
      </c>
      <c r="E651" s="22" t="e">
        <f t="shared" si="26"/>
        <v>#N/A</v>
      </c>
      <c r="F651" s="23" t="e">
        <f>Popis!E656</f>
        <v>#N/A</v>
      </c>
      <c r="G651" s="24" t="s">
        <v>48</v>
      </c>
      <c r="H651" s="25">
        <f t="shared" si="27"/>
        <v>1</v>
      </c>
      <c r="I651" s="26">
        <f>IFERROR(VLOOKUP(C651,kolo1!$C$8:$H$133,6,0),0)</f>
        <v>0</v>
      </c>
      <c r="J651" s="27">
        <f>IFERROR(VLOOKUP(C651,kolo2!$C$8:$H$199,6,0),0)</f>
        <v>0</v>
      </c>
      <c r="K651" s="27">
        <f>IFERROR(VLOOKUP(C651,kolo3!$C$7:$H$169,6,0),0)</f>
        <v>0</v>
      </c>
      <c r="L651" s="27">
        <f>IFERROR(VLOOKUP(C651,kolo4!$C$6:$H$171,6,0),0)</f>
        <v>0</v>
      </c>
      <c r="M651" s="27">
        <f>IFERROR(VLOOKUP(C651,kolo5!$C$6:$H$150,6,0),0)</f>
        <v>0</v>
      </c>
      <c r="N651" s="27">
        <f>IFERROR(VLOOKUP(C651,kolo6!$C$6:$H$153,6,0),0)</f>
        <v>0</v>
      </c>
      <c r="O651" s="27">
        <f>IFERROR(VLOOKUP(C651,kolo7!$C$6:$H$64,6,0),0)</f>
        <v>0</v>
      </c>
      <c r="P651" s="28">
        <f>IFERROR(VLOOKUP(C651,kolo8!$C$6:$H$134,6,0),0)</f>
        <v>0</v>
      </c>
      <c r="Q651" s="29">
        <f t="array" ref="Q651">SUM(LARGE(I651:P651,{1,2,3,4,5}))</f>
        <v>0</v>
      </c>
      <c r="R651" s="30">
        <f>IFERROR(VLOOKUP(C651,kolo9!$C$6:$H$200,6,0),0)</f>
        <v>0</v>
      </c>
      <c r="S651" s="27">
        <f>IFERROR(VLOOKUP(C651,kolo10!$C$6:$H$103,6,0),0)</f>
        <v>0</v>
      </c>
      <c r="T651" s="27">
        <f>IFERROR(VLOOKUP(C651,kolo11!$C$6:$H$154,6,0),0)</f>
        <v>0</v>
      </c>
      <c r="U651" s="31">
        <f>IFERROR(VLOOKUP(C651,kolo12!$C$6:$H$153,6,0),0)</f>
        <v>0</v>
      </c>
      <c r="V651" s="31">
        <f>IFERROR(VLOOKUP(C651,kolo13!$C$6:$H$151,6,0),0)</f>
        <v>0</v>
      </c>
      <c r="W651" s="31">
        <f>IFERROR(VLOOKUP(C651,kolo14!$C$6:$H$137,6,0),0)</f>
        <v>0</v>
      </c>
      <c r="X651" s="31">
        <f>IFERROR(VLOOKUP(C651,kolo15!$C$6:$H$149,6,0),0)</f>
        <v>0</v>
      </c>
      <c r="Y651" s="32">
        <f>IFERROR(VLOOKUP(C651,kolo16!$C$6:$H$155,6,0),0)</f>
        <v>0</v>
      </c>
      <c r="Z651" s="33">
        <f t="array" ref="Z651">SUM(LARGE(R651:Y651,{1,2,3,4,5}))</f>
        <v>0</v>
      </c>
      <c r="AA651" s="30">
        <f>IFERROR(VLOOKUP(C651,kolo17!$C$6:$H$151,6,0),0)</f>
        <v>0</v>
      </c>
      <c r="AB651" s="27">
        <f>IFERROR(VLOOKUP(C651,kolo18!$C$6:$H$157,6,0),0)</f>
        <v>0</v>
      </c>
      <c r="AC651" s="27">
        <f>IFERROR(VLOOKUP(C651,kolo19!$C$6:$H$150,6,0),0)</f>
        <v>0</v>
      </c>
      <c r="AD651" s="31">
        <f>IFERROR(VLOOKUP(C651,kolo20!$C$6:$H$145,6,0),0)</f>
        <v>0</v>
      </c>
      <c r="AE651" s="31">
        <f>IFERROR(VLOOKUP(C651,kolo21!$C$6:$H$152,6,0),0)</f>
        <v>0</v>
      </c>
      <c r="AF651" s="31">
        <f>IFERROR(VLOOKUP(C651,kolo22!$C$6:$H$151,6,0),0)</f>
        <v>0</v>
      </c>
      <c r="AG651" s="31">
        <f>IFERROR(VLOOKUP(C651,kolo23!$C$6:$H$118,6,0),0)</f>
        <v>0</v>
      </c>
      <c r="AH651" s="32">
        <f>IFERROR(VLOOKUP(C651,kolo24!$C$6:$H$143,6,0),0)</f>
        <v>0</v>
      </c>
      <c r="AI651" s="33">
        <f t="array" ref="AI651">SUM(LARGE(AA651:AH651,{1,2,3,4,5}))</f>
        <v>0</v>
      </c>
      <c r="AJ651" s="30">
        <f>IFERROR(VLOOKUP(C651,kolo25!$C$6:$H$200,6,0),0)</f>
        <v>0</v>
      </c>
      <c r="AK651" s="27">
        <f>IFERROR(VLOOKUP(C651,kolo26!$C$6:$H$200,6,0),0)</f>
        <v>0</v>
      </c>
      <c r="AL651" s="27">
        <f>IFERROR(VLOOKUP(C651,kolo27!$C$6:$H$200,6,0),0)</f>
        <v>0</v>
      </c>
      <c r="AM651" s="31">
        <f>IFERROR(VLOOKUP(C651,kolo28!$C$6:$H$200,6,0),0)</f>
        <v>0</v>
      </c>
      <c r="AN651" s="31">
        <f>IFERROR(VLOOKUP(C651,kolo29!$C$6:$H$159,6,0),0)</f>
        <v>0</v>
      </c>
      <c r="AO651" s="31">
        <f>IFERROR(VLOOKUP(C651,kolo30!$C$6:$H$75,6,0),0)</f>
        <v>0</v>
      </c>
      <c r="AP651" s="31">
        <f>IFERROR(VLOOKUP(C651,kolo31!$C$6:$H$118,6,0),0)</f>
        <v>0</v>
      </c>
      <c r="AQ651" s="34">
        <f>IFERROR(VLOOKUP(C651,kolo32!$C$6:$H$200,6,0),0)</f>
        <v>0</v>
      </c>
      <c r="AR651" s="35">
        <f t="array" ref="AR651">SUM(LARGE(AJ651:AQ651,{1,2,3,4,5}))</f>
        <v>0</v>
      </c>
      <c r="AS651" s="36">
        <f t="shared" si="28"/>
        <v>0</v>
      </c>
    </row>
    <row r="652" spans="1:45" ht="20.399999999999999" hidden="1">
      <c r="A652" s="18">
        <f t="shared" si="25"/>
        <v>1</v>
      </c>
      <c r="B652" s="19" t="s">
        <v>47</v>
      </c>
      <c r="C652" s="20">
        <f>Popis!A657</f>
        <v>0</v>
      </c>
      <c r="D652" s="21">
        <f>Popis!B657</f>
        <v>0</v>
      </c>
      <c r="E652" s="22" t="e">
        <f t="shared" si="26"/>
        <v>#N/A</v>
      </c>
      <c r="F652" s="23" t="e">
        <f>Popis!E657</f>
        <v>#N/A</v>
      </c>
      <c r="G652" s="24" t="s">
        <v>48</v>
      </c>
      <c r="H652" s="25">
        <f t="shared" si="27"/>
        <v>1</v>
      </c>
      <c r="I652" s="26">
        <f>IFERROR(VLOOKUP(C652,kolo1!$C$8:$H$133,6,0),0)</f>
        <v>0</v>
      </c>
      <c r="J652" s="27">
        <f>IFERROR(VLOOKUP(C652,kolo2!$C$8:$H$199,6,0),0)</f>
        <v>0</v>
      </c>
      <c r="K652" s="27">
        <f>IFERROR(VLOOKUP(C652,kolo3!$C$7:$H$169,6,0),0)</f>
        <v>0</v>
      </c>
      <c r="L652" s="27">
        <f>IFERROR(VLOOKUP(C652,kolo4!$C$6:$H$171,6,0),0)</f>
        <v>0</v>
      </c>
      <c r="M652" s="27">
        <f>IFERROR(VLOOKUP(C652,kolo5!$C$6:$H$150,6,0),0)</f>
        <v>0</v>
      </c>
      <c r="N652" s="27">
        <f>IFERROR(VLOOKUP(C652,kolo6!$C$6:$H$153,6,0),0)</f>
        <v>0</v>
      </c>
      <c r="O652" s="27">
        <f>IFERROR(VLOOKUP(C652,kolo7!$C$6:$H$64,6,0),0)</f>
        <v>0</v>
      </c>
      <c r="P652" s="28">
        <f>IFERROR(VLOOKUP(C652,kolo8!$C$6:$H$134,6,0),0)</f>
        <v>0</v>
      </c>
      <c r="Q652" s="29">
        <f t="array" ref="Q652">SUM(LARGE(I652:P652,{1,2,3,4,5}))</f>
        <v>0</v>
      </c>
      <c r="R652" s="30">
        <f>IFERROR(VLOOKUP(C652,kolo9!$C$6:$H$200,6,0),0)</f>
        <v>0</v>
      </c>
      <c r="S652" s="27">
        <f>IFERROR(VLOOKUP(C652,kolo10!$C$6:$H$103,6,0),0)</f>
        <v>0</v>
      </c>
      <c r="T652" s="27">
        <f>IFERROR(VLOOKUP(C652,kolo11!$C$6:$H$154,6,0),0)</f>
        <v>0</v>
      </c>
      <c r="U652" s="31">
        <f>IFERROR(VLOOKUP(C652,kolo12!$C$6:$H$153,6,0),0)</f>
        <v>0</v>
      </c>
      <c r="V652" s="31">
        <f>IFERROR(VLOOKUP(C652,kolo13!$C$6:$H$151,6,0),0)</f>
        <v>0</v>
      </c>
      <c r="W652" s="31">
        <f>IFERROR(VLOOKUP(C652,kolo14!$C$6:$H$137,6,0),0)</f>
        <v>0</v>
      </c>
      <c r="X652" s="31">
        <f>IFERROR(VLOOKUP(C652,kolo15!$C$6:$H$149,6,0),0)</f>
        <v>0</v>
      </c>
      <c r="Y652" s="32">
        <f>IFERROR(VLOOKUP(C652,kolo16!$C$6:$H$155,6,0),0)</f>
        <v>0</v>
      </c>
      <c r="Z652" s="33">
        <f t="array" ref="Z652">SUM(LARGE(R652:Y652,{1,2,3,4,5}))</f>
        <v>0</v>
      </c>
      <c r="AA652" s="30">
        <f>IFERROR(VLOOKUP(C652,kolo17!$C$6:$H$151,6,0),0)</f>
        <v>0</v>
      </c>
      <c r="AB652" s="27">
        <f>IFERROR(VLOOKUP(C652,kolo18!$C$6:$H$157,6,0),0)</f>
        <v>0</v>
      </c>
      <c r="AC652" s="27">
        <f>IFERROR(VLOOKUP(C652,kolo19!$C$6:$H$150,6,0),0)</f>
        <v>0</v>
      </c>
      <c r="AD652" s="31">
        <f>IFERROR(VLOOKUP(C652,kolo20!$C$6:$H$145,6,0),0)</f>
        <v>0</v>
      </c>
      <c r="AE652" s="31">
        <f>IFERROR(VLOOKUP(C652,kolo21!$C$6:$H$152,6,0),0)</f>
        <v>0</v>
      </c>
      <c r="AF652" s="31">
        <f>IFERROR(VLOOKUP(C652,kolo22!$C$6:$H$151,6,0),0)</f>
        <v>0</v>
      </c>
      <c r="AG652" s="31">
        <f>IFERROR(VLOOKUP(C652,kolo23!$C$6:$H$118,6,0),0)</f>
        <v>0</v>
      </c>
      <c r="AH652" s="32">
        <f>IFERROR(VLOOKUP(C652,kolo24!$C$6:$H$143,6,0),0)</f>
        <v>0</v>
      </c>
      <c r="AI652" s="33">
        <f t="array" ref="AI652">SUM(LARGE(AA652:AH652,{1,2,3,4,5}))</f>
        <v>0</v>
      </c>
      <c r="AJ652" s="30">
        <f>IFERROR(VLOOKUP(C652,kolo25!$C$6:$H$200,6,0),0)</f>
        <v>0</v>
      </c>
      <c r="AK652" s="27">
        <f>IFERROR(VLOOKUP(C652,kolo26!$C$6:$H$200,6,0),0)</f>
        <v>0</v>
      </c>
      <c r="AL652" s="27">
        <f>IFERROR(VLOOKUP(C652,kolo27!$C$6:$H$200,6,0),0)</f>
        <v>0</v>
      </c>
      <c r="AM652" s="31">
        <f>IFERROR(VLOOKUP(C652,kolo28!$C$6:$H$200,6,0),0)</f>
        <v>0</v>
      </c>
      <c r="AN652" s="31">
        <f>IFERROR(VLOOKUP(C652,kolo29!$C$6:$H$159,6,0),0)</f>
        <v>0</v>
      </c>
      <c r="AO652" s="31">
        <f>IFERROR(VLOOKUP(C652,kolo30!$C$6:$H$75,6,0),0)</f>
        <v>0</v>
      </c>
      <c r="AP652" s="31">
        <f>IFERROR(VLOOKUP(C652,kolo31!$C$6:$H$118,6,0),0)</f>
        <v>0</v>
      </c>
      <c r="AQ652" s="34">
        <f>IFERROR(VLOOKUP(C652,kolo32!$C$6:$H$200,6,0),0)</f>
        <v>0</v>
      </c>
      <c r="AR652" s="35">
        <f t="array" ref="AR652">SUM(LARGE(AJ652:AQ652,{1,2,3,4,5}))</f>
        <v>0</v>
      </c>
      <c r="AS652" s="36">
        <f t="shared" si="28"/>
        <v>0</v>
      </c>
    </row>
    <row r="653" spans="1:45" ht="20.399999999999999" hidden="1">
      <c r="A653" s="18">
        <f t="shared" si="25"/>
        <v>1</v>
      </c>
      <c r="B653" s="19" t="s">
        <v>47</v>
      </c>
      <c r="C653" s="20">
        <f>Popis!A658</f>
        <v>0</v>
      </c>
      <c r="D653" s="21">
        <f>Popis!B658</f>
        <v>0</v>
      </c>
      <c r="E653" s="22" t="e">
        <f t="shared" si="26"/>
        <v>#N/A</v>
      </c>
      <c r="F653" s="23" t="e">
        <f>Popis!E658</f>
        <v>#N/A</v>
      </c>
      <c r="G653" s="24" t="s">
        <v>48</v>
      </c>
      <c r="H653" s="25">
        <f t="shared" si="27"/>
        <v>1</v>
      </c>
      <c r="I653" s="26">
        <f>IFERROR(VLOOKUP(C653,kolo1!$C$8:$H$133,6,0),0)</f>
        <v>0</v>
      </c>
      <c r="J653" s="27">
        <f>IFERROR(VLOOKUP(C653,kolo2!$C$8:$H$199,6,0),0)</f>
        <v>0</v>
      </c>
      <c r="K653" s="27">
        <f>IFERROR(VLOOKUP(C653,kolo3!$C$7:$H$169,6,0),0)</f>
        <v>0</v>
      </c>
      <c r="L653" s="27">
        <f>IFERROR(VLOOKUP(C653,kolo4!$C$6:$H$171,6,0),0)</f>
        <v>0</v>
      </c>
      <c r="M653" s="27">
        <f>IFERROR(VLOOKUP(C653,kolo5!$C$6:$H$150,6,0),0)</f>
        <v>0</v>
      </c>
      <c r="N653" s="27">
        <f>IFERROR(VLOOKUP(C653,kolo6!$C$6:$H$153,6,0),0)</f>
        <v>0</v>
      </c>
      <c r="O653" s="27">
        <f>IFERROR(VLOOKUP(C653,kolo7!$C$6:$H$64,6,0),0)</f>
        <v>0</v>
      </c>
      <c r="P653" s="28">
        <f>IFERROR(VLOOKUP(C653,kolo8!$C$6:$H$134,6,0),0)</f>
        <v>0</v>
      </c>
      <c r="Q653" s="29">
        <f t="array" ref="Q653">SUM(LARGE(I653:P653,{1,2,3,4,5}))</f>
        <v>0</v>
      </c>
      <c r="R653" s="30">
        <f>IFERROR(VLOOKUP(C653,kolo9!$C$6:$H$200,6,0),0)</f>
        <v>0</v>
      </c>
      <c r="S653" s="27">
        <f>IFERROR(VLOOKUP(C653,kolo10!$C$6:$H$103,6,0),0)</f>
        <v>0</v>
      </c>
      <c r="T653" s="27">
        <f>IFERROR(VLOOKUP(C653,kolo11!$C$6:$H$154,6,0),0)</f>
        <v>0</v>
      </c>
      <c r="U653" s="31">
        <f>IFERROR(VLOOKUP(C653,kolo12!$C$6:$H$153,6,0),0)</f>
        <v>0</v>
      </c>
      <c r="V653" s="31">
        <f>IFERROR(VLOOKUP(C653,kolo13!$C$6:$H$151,6,0),0)</f>
        <v>0</v>
      </c>
      <c r="W653" s="31">
        <f>IFERROR(VLOOKUP(C653,kolo14!$C$6:$H$137,6,0),0)</f>
        <v>0</v>
      </c>
      <c r="X653" s="31">
        <f>IFERROR(VLOOKUP(C653,kolo15!$C$6:$H$149,6,0),0)</f>
        <v>0</v>
      </c>
      <c r="Y653" s="32">
        <f>IFERROR(VLOOKUP(C653,kolo16!$C$6:$H$155,6,0),0)</f>
        <v>0</v>
      </c>
      <c r="Z653" s="33">
        <f t="array" ref="Z653">SUM(LARGE(R653:Y653,{1,2,3,4,5}))</f>
        <v>0</v>
      </c>
      <c r="AA653" s="30">
        <f>IFERROR(VLOOKUP(C653,kolo17!$C$6:$H$151,6,0),0)</f>
        <v>0</v>
      </c>
      <c r="AB653" s="27">
        <f>IFERROR(VLOOKUP(C653,kolo18!$C$6:$H$157,6,0),0)</f>
        <v>0</v>
      </c>
      <c r="AC653" s="27">
        <f>IFERROR(VLOOKUP(C653,kolo19!$C$6:$H$150,6,0),0)</f>
        <v>0</v>
      </c>
      <c r="AD653" s="31">
        <f>IFERROR(VLOOKUP(C653,kolo20!$C$6:$H$145,6,0),0)</f>
        <v>0</v>
      </c>
      <c r="AE653" s="31">
        <f>IFERROR(VLOOKUP(C653,kolo21!$C$6:$H$152,6,0),0)</f>
        <v>0</v>
      </c>
      <c r="AF653" s="31">
        <f>IFERROR(VLOOKUP(C653,kolo22!$C$6:$H$151,6,0),0)</f>
        <v>0</v>
      </c>
      <c r="AG653" s="31">
        <f>IFERROR(VLOOKUP(C653,kolo23!$C$6:$H$118,6,0),0)</f>
        <v>0</v>
      </c>
      <c r="AH653" s="32">
        <f>IFERROR(VLOOKUP(C653,kolo24!$C$6:$H$143,6,0),0)</f>
        <v>0</v>
      </c>
      <c r="AI653" s="33">
        <f t="array" ref="AI653">SUM(LARGE(AA653:AH653,{1,2,3,4,5}))</f>
        <v>0</v>
      </c>
      <c r="AJ653" s="30">
        <f>IFERROR(VLOOKUP(C653,kolo25!$C$6:$H$200,6,0),0)</f>
        <v>0</v>
      </c>
      <c r="AK653" s="27">
        <f>IFERROR(VLOOKUP(C653,kolo26!$C$6:$H$200,6,0),0)</f>
        <v>0</v>
      </c>
      <c r="AL653" s="27">
        <f>IFERROR(VLOOKUP(C653,kolo27!$C$6:$H$200,6,0),0)</f>
        <v>0</v>
      </c>
      <c r="AM653" s="31">
        <f>IFERROR(VLOOKUP(C653,kolo28!$C$6:$H$200,6,0),0)</f>
        <v>0</v>
      </c>
      <c r="AN653" s="31">
        <f>IFERROR(VLOOKUP(C653,kolo29!$C$6:$H$159,6,0),0)</f>
        <v>0</v>
      </c>
      <c r="AO653" s="31">
        <f>IFERROR(VLOOKUP(C653,kolo30!$C$6:$H$75,6,0),0)</f>
        <v>0</v>
      </c>
      <c r="AP653" s="31">
        <f>IFERROR(VLOOKUP(C653,kolo31!$C$6:$H$118,6,0),0)</f>
        <v>0</v>
      </c>
      <c r="AQ653" s="34">
        <f>IFERROR(VLOOKUP(C653,kolo32!$C$6:$H$200,6,0),0)</f>
        <v>0</v>
      </c>
      <c r="AR653" s="35">
        <f t="array" ref="AR653">SUM(LARGE(AJ653:AQ653,{1,2,3,4,5}))</f>
        <v>0</v>
      </c>
      <c r="AS653" s="36">
        <f t="shared" si="28"/>
        <v>0</v>
      </c>
    </row>
    <row r="654" spans="1:45" ht="20.399999999999999" hidden="1">
      <c r="A654" s="18">
        <f t="shared" si="25"/>
        <v>1</v>
      </c>
      <c r="B654" s="19" t="s">
        <v>47</v>
      </c>
      <c r="C654" s="20">
        <f>Popis!A659</f>
        <v>0</v>
      </c>
      <c r="D654" s="21">
        <f>Popis!B659</f>
        <v>0</v>
      </c>
      <c r="E654" s="22" t="e">
        <f t="shared" si="26"/>
        <v>#N/A</v>
      </c>
      <c r="F654" s="23" t="e">
        <f>Popis!E659</f>
        <v>#N/A</v>
      </c>
      <c r="G654" s="24" t="s">
        <v>48</v>
      </c>
      <c r="H654" s="25">
        <f t="shared" si="27"/>
        <v>1</v>
      </c>
      <c r="I654" s="26">
        <f>IFERROR(VLOOKUP(C654,kolo1!$C$8:$H$133,6,0),0)</f>
        <v>0</v>
      </c>
      <c r="J654" s="27">
        <f>IFERROR(VLOOKUP(C654,kolo2!$C$8:$H$199,6,0),0)</f>
        <v>0</v>
      </c>
      <c r="K654" s="27">
        <f>IFERROR(VLOOKUP(C654,kolo3!$C$7:$H$169,6,0),0)</f>
        <v>0</v>
      </c>
      <c r="L654" s="27">
        <f>IFERROR(VLOOKUP(C654,kolo4!$C$6:$H$171,6,0),0)</f>
        <v>0</v>
      </c>
      <c r="M654" s="27">
        <f>IFERROR(VLOOKUP(C654,kolo5!$C$6:$H$150,6,0),0)</f>
        <v>0</v>
      </c>
      <c r="N654" s="27">
        <f>IFERROR(VLOOKUP(C654,kolo6!$C$6:$H$153,6,0),0)</f>
        <v>0</v>
      </c>
      <c r="O654" s="27">
        <f>IFERROR(VLOOKUP(C654,kolo7!$C$6:$H$64,6,0),0)</f>
        <v>0</v>
      </c>
      <c r="P654" s="28">
        <f>IFERROR(VLOOKUP(C654,kolo8!$C$6:$H$134,6,0),0)</f>
        <v>0</v>
      </c>
      <c r="Q654" s="29">
        <f t="array" ref="Q654">SUM(LARGE(I654:P654,{1,2,3,4,5}))</f>
        <v>0</v>
      </c>
      <c r="R654" s="30">
        <f>IFERROR(VLOOKUP(C654,kolo9!$C$6:$H$200,6,0),0)</f>
        <v>0</v>
      </c>
      <c r="S654" s="27">
        <f>IFERROR(VLOOKUP(C654,kolo10!$C$6:$H$103,6,0),0)</f>
        <v>0</v>
      </c>
      <c r="T654" s="27">
        <f>IFERROR(VLOOKUP(C654,kolo11!$C$6:$H$154,6,0),0)</f>
        <v>0</v>
      </c>
      <c r="U654" s="31">
        <f>IFERROR(VLOOKUP(C654,kolo12!$C$6:$H$153,6,0),0)</f>
        <v>0</v>
      </c>
      <c r="V654" s="31">
        <f>IFERROR(VLOOKUP(C654,kolo13!$C$6:$H$151,6,0),0)</f>
        <v>0</v>
      </c>
      <c r="W654" s="31">
        <f>IFERROR(VLOOKUP(C654,kolo14!$C$6:$H$137,6,0),0)</f>
        <v>0</v>
      </c>
      <c r="X654" s="31">
        <f>IFERROR(VLOOKUP(C654,kolo15!$C$6:$H$149,6,0),0)</f>
        <v>0</v>
      </c>
      <c r="Y654" s="32">
        <f>IFERROR(VLOOKUP(C654,kolo16!$C$6:$H$155,6,0),0)</f>
        <v>0</v>
      </c>
      <c r="Z654" s="33">
        <f t="array" ref="Z654">SUM(LARGE(R654:Y654,{1,2,3,4,5}))</f>
        <v>0</v>
      </c>
      <c r="AA654" s="30">
        <f>IFERROR(VLOOKUP(C654,kolo17!$C$6:$H$151,6,0),0)</f>
        <v>0</v>
      </c>
      <c r="AB654" s="27">
        <f>IFERROR(VLOOKUP(C654,kolo18!$C$6:$H$157,6,0),0)</f>
        <v>0</v>
      </c>
      <c r="AC654" s="27">
        <f>IFERROR(VLOOKUP(C654,kolo19!$C$6:$H$150,6,0),0)</f>
        <v>0</v>
      </c>
      <c r="AD654" s="31">
        <f>IFERROR(VLOOKUP(C654,kolo20!$C$6:$H$145,6,0),0)</f>
        <v>0</v>
      </c>
      <c r="AE654" s="31">
        <f>IFERROR(VLOOKUP(C654,kolo21!$C$6:$H$152,6,0),0)</f>
        <v>0</v>
      </c>
      <c r="AF654" s="31">
        <f>IFERROR(VLOOKUP(C654,kolo22!$C$6:$H$151,6,0),0)</f>
        <v>0</v>
      </c>
      <c r="AG654" s="31">
        <f>IFERROR(VLOOKUP(C654,kolo23!$C$6:$H$118,6,0),0)</f>
        <v>0</v>
      </c>
      <c r="AH654" s="32">
        <f>IFERROR(VLOOKUP(C654,kolo24!$C$6:$H$143,6,0),0)</f>
        <v>0</v>
      </c>
      <c r="AI654" s="33">
        <f t="array" ref="AI654">SUM(LARGE(AA654:AH654,{1,2,3,4,5}))</f>
        <v>0</v>
      </c>
      <c r="AJ654" s="30">
        <f>IFERROR(VLOOKUP(C654,kolo25!$C$6:$H$200,6,0),0)</f>
        <v>0</v>
      </c>
      <c r="AK654" s="27">
        <f>IFERROR(VLOOKUP(C654,kolo26!$C$6:$H$200,6,0),0)</f>
        <v>0</v>
      </c>
      <c r="AL654" s="27">
        <f>IFERROR(VLOOKUP(C654,kolo27!$C$6:$H$200,6,0),0)</f>
        <v>0</v>
      </c>
      <c r="AM654" s="31">
        <f>IFERROR(VLOOKUP(C654,kolo28!$C$6:$H$200,6,0),0)</f>
        <v>0</v>
      </c>
      <c r="AN654" s="31">
        <f>IFERROR(VLOOKUP(C654,kolo29!$C$6:$H$159,6,0),0)</f>
        <v>0</v>
      </c>
      <c r="AO654" s="31">
        <f>IFERROR(VLOOKUP(C654,kolo30!$C$6:$H$75,6,0),0)</f>
        <v>0</v>
      </c>
      <c r="AP654" s="31">
        <f>IFERROR(VLOOKUP(C654,kolo31!$C$6:$H$118,6,0),0)</f>
        <v>0</v>
      </c>
      <c r="AQ654" s="34">
        <f>IFERROR(VLOOKUP(C654,kolo32!$C$6:$H$200,6,0),0)</f>
        <v>0</v>
      </c>
      <c r="AR654" s="35">
        <f t="array" ref="AR654">SUM(LARGE(AJ654:AQ654,{1,2,3,4,5}))</f>
        <v>0</v>
      </c>
      <c r="AS654" s="36">
        <f t="shared" si="28"/>
        <v>0</v>
      </c>
    </row>
    <row r="655" spans="1:45" ht="20.399999999999999" hidden="1">
      <c r="A655" s="18">
        <f t="shared" si="25"/>
        <v>1</v>
      </c>
      <c r="B655" s="19" t="s">
        <v>47</v>
      </c>
      <c r="C655" s="20">
        <f>Popis!A660</f>
        <v>0</v>
      </c>
      <c r="D655" s="21">
        <f>Popis!B660</f>
        <v>0</v>
      </c>
      <c r="E655" s="22" t="e">
        <f t="shared" si="26"/>
        <v>#N/A</v>
      </c>
      <c r="F655" s="23" t="e">
        <f>Popis!E660</f>
        <v>#N/A</v>
      </c>
      <c r="G655" s="24" t="s">
        <v>48</v>
      </c>
      <c r="H655" s="25">
        <f t="shared" si="27"/>
        <v>1</v>
      </c>
      <c r="I655" s="26">
        <f>IFERROR(VLOOKUP(C655,kolo1!$C$8:$H$133,6,0),0)</f>
        <v>0</v>
      </c>
      <c r="J655" s="27">
        <f>IFERROR(VLOOKUP(C655,kolo2!$C$8:$H$199,6,0),0)</f>
        <v>0</v>
      </c>
      <c r="K655" s="27">
        <f>IFERROR(VLOOKUP(C655,kolo3!$C$7:$H$169,6,0),0)</f>
        <v>0</v>
      </c>
      <c r="L655" s="27">
        <f>IFERROR(VLOOKUP(C655,kolo4!$C$6:$H$171,6,0),0)</f>
        <v>0</v>
      </c>
      <c r="M655" s="27">
        <f>IFERROR(VLOOKUP(C655,kolo5!$C$6:$H$150,6,0),0)</f>
        <v>0</v>
      </c>
      <c r="N655" s="27">
        <f>IFERROR(VLOOKUP(C655,kolo6!$C$6:$H$153,6,0),0)</f>
        <v>0</v>
      </c>
      <c r="O655" s="27">
        <f>IFERROR(VLOOKUP(C655,kolo7!$C$6:$H$64,6,0),0)</f>
        <v>0</v>
      </c>
      <c r="P655" s="28">
        <f>IFERROR(VLOOKUP(C655,kolo8!$C$6:$H$134,6,0),0)</f>
        <v>0</v>
      </c>
      <c r="Q655" s="29">
        <f t="array" ref="Q655">SUM(LARGE(I655:P655,{1,2,3,4,5}))</f>
        <v>0</v>
      </c>
      <c r="R655" s="30">
        <f>IFERROR(VLOOKUP(C655,kolo9!$C$6:$H$200,6,0),0)</f>
        <v>0</v>
      </c>
      <c r="S655" s="27">
        <f>IFERROR(VLOOKUP(C655,kolo10!$C$6:$H$103,6,0),0)</f>
        <v>0</v>
      </c>
      <c r="T655" s="27">
        <f>IFERROR(VLOOKUP(C655,kolo11!$C$6:$H$154,6,0),0)</f>
        <v>0</v>
      </c>
      <c r="U655" s="31">
        <f>IFERROR(VLOOKUP(C655,kolo12!$C$6:$H$153,6,0),0)</f>
        <v>0</v>
      </c>
      <c r="V655" s="31">
        <f>IFERROR(VLOOKUP(C655,kolo13!$C$6:$H$151,6,0),0)</f>
        <v>0</v>
      </c>
      <c r="W655" s="31">
        <f>IFERROR(VLOOKUP(C655,kolo14!$C$6:$H$137,6,0),0)</f>
        <v>0</v>
      </c>
      <c r="X655" s="31">
        <f>IFERROR(VLOOKUP(C655,kolo15!$C$6:$H$149,6,0),0)</f>
        <v>0</v>
      </c>
      <c r="Y655" s="32">
        <f>IFERROR(VLOOKUP(C655,kolo16!$C$6:$H$155,6,0),0)</f>
        <v>0</v>
      </c>
      <c r="Z655" s="33">
        <f t="array" ref="Z655">SUM(LARGE(R655:Y655,{1,2,3,4,5}))</f>
        <v>0</v>
      </c>
      <c r="AA655" s="30">
        <f>IFERROR(VLOOKUP(C655,kolo17!$C$6:$H$151,6,0),0)</f>
        <v>0</v>
      </c>
      <c r="AB655" s="27">
        <f>IFERROR(VLOOKUP(C655,kolo18!$C$6:$H$157,6,0),0)</f>
        <v>0</v>
      </c>
      <c r="AC655" s="27">
        <f>IFERROR(VLOOKUP(C655,kolo19!$C$6:$H$150,6,0),0)</f>
        <v>0</v>
      </c>
      <c r="AD655" s="31">
        <f>IFERROR(VLOOKUP(C655,kolo20!$C$6:$H$145,6,0),0)</f>
        <v>0</v>
      </c>
      <c r="AE655" s="31">
        <f>IFERROR(VLOOKUP(C655,kolo21!$C$6:$H$152,6,0),0)</f>
        <v>0</v>
      </c>
      <c r="AF655" s="31">
        <f>IFERROR(VLOOKUP(C655,kolo22!$C$6:$H$151,6,0),0)</f>
        <v>0</v>
      </c>
      <c r="AG655" s="31">
        <f>IFERROR(VLOOKUP(C655,kolo23!$C$6:$H$118,6,0),0)</f>
        <v>0</v>
      </c>
      <c r="AH655" s="32">
        <f>IFERROR(VLOOKUP(C655,kolo24!$C$6:$H$143,6,0),0)</f>
        <v>0</v>
      </c>
      <c r="AI655" s="33">
        <f t="array" ref="AI655">SUM(LARGE(AA655:AH655,{1,2,3,4,5}))</f>
        <v>0</v>
      </c>
      <c r="AJ655" s="30">
        <f>IFERROR(VLOOKUP(C655,kolo25!$C$6:$H$200,6,0),0)</f>
        <v>0</v>
      </c>
      <c r="AK655" s="27">
        <f>IFERROR(VLOOKUP(C655,kolo26!$C$6:$H$200,6,0),0)</f>
        <v>0</v>
      </c>
      <c r="AL655" s="27">
        <f>IFERROR(VLOOKUP(C655,kolo27!$C$6:$H$200,6,0),0)</f>
        <v>0</v>
      </c>
      <c r="AM655" s="31">
        <f>IFERROR(VLOOKUP(C655,kolo28!$C$6:$H$200,6,0),0)</f>
        <v>0</v>
      </c>
      <c r="AN655" s="31">
        <f>IFERROR(VLOOKUP(C655,kolo29!$C$6:$H$159,6,0),0)</f>
        <v>0</v>
      </c>
      <c r="AO655" s="31">
        <f>IFERROR(VLOOKUP(C655,kolo30!$C$6:$H$75,6,0),0)</f>
        <v>0</v>
      </c>
      <c r="AP655" s="31">
        <f>IFERROR(VLOOKUP(C655,kolo31!$C$6:$H$118,6,0),0)</f>
        <v>0</v>
      </c>
      <c r="AQ655" s="34">
        <f>IFERROR(VLOOKUP(C655,kolo32!$C$6:$H$200,6,0),0)</f>
        <v>0</v>
      </c>
      <c r="AR655" s="35">
        <f t="array" ref="AR655">SUM(LARGE(AJ655:AQ655,{1,2,3,4,5}))</f>
        <v>0</v>
      </c>
      <c r="AS655" s="36">
        <f t="shared" si="28"/>
        <v>0</v>
      </c>
    </row>
    <row r="656" spans="1:45" ht="20.399999999999999" hidden="1">
      <c r="A656" s="18">
        <f t="shared" si="25"/>
        <v>1</v>
      </c>
      <c r="B656" s="19" t="s">
        <v>47</v>
      </c>
      <c r="C656" s="20">
        <f>Popis!A661</f>
        <v>0</v>
      </c>
      <c r="D656" s="21">
        <f>Popis!B661</f>
        <v>0</v>
      </c>
      <c r="E656" s="22" t="e">
        <f t="shared" si="26"/>
        <v>#N/A</v>
      </c>
      <c r="F656" s="23" t="e">
        <f>Popis!E661</f>
        <v>#N/A</v>
      </c>
      <c r="G656" s="24" t="s">
        <v>48</v>
      </c>
      <c r="H656" s="25">
        <f t="shared" si="27"/>
        <v>1</v>
      </c>
      <c r="I656" s="26">
        <f>IFERROR(VLOOKUP(C656,kolo1!$C$8:$H$133,6,0),0)</f>
        <v>0</v>
      </c>
      <c r="J656" s="27">
        <f>IFERROR(VLOOKUP(C656,kolo2!$C$8:$H$199,6,0),0)</f>
        <v>0</v>
      </c>
      <c r="K656" s="27">
        <f>IFERROR(VLOOKUP(C656,kolo3!$C$7:$H$169,6,0),0)</f>
        <v>0</v>
      </c>
      <c r="L656" s="27">
        <f>IFERROR(VLOOKUP(C656,kolo4!$C$6:$H$171,6,0),0)</f>
        <v>0</v>
      </c>
      <c r="M656" s="27">
        <f>IFERROR(VLOOKUP(C656,kolo5!$C$6:$H$150,6,0),0)</f>
        <v>0</v>
      </c>
      <c r="N656" s="27">
        <f>IFERROR(VLOOKUP(C656,kolo6!$C$6:$H$153,6,0),0)</f>
        <v>0</v>
      </c>
      <c r="O656" s="27">
        <f>IFERROR(VLOOKUP(C656,kolo7!$C$6:$H$64,6,0),0)</f>
        <v>0</v>
      </c>
      <c r="P656" s="28">
        <f>IFERROR(VLOOKUP(C656,kolo8!$C$6:$H$134,6,0),0)</f>
        <v>0</v>
      </c>
      <c r="Q656" s="29">
        <f t="array" ref="Q656">SUM(LARGE(I656:P656,{1,2,3,4,5}))</f>
        <v>0</v>
      </c>
      <c r="R656" s="30">
        <f>IFERROR(VLOOKUP(C656,kolo9!$C$6:$H$200,6,0),0)</f>
        <v>0</v>
      </c>
      <c r="S656" s="27">
        <f>IFERROR(VLOOKUP(C656,kolo10!$C$6:$H$103,6,0),0)</f>
        <v>0</v>
      </c>
      <c r="T656" s="27">
        <f>IFERROR(VLOOKUP(C656,kolo11!$C$6:$H$154,6,0),0)</f>
        <v>0</v>
      </c>
      <c r="U656" s="31">
        <f>IFERROR(VLOOKUP(C656,kolo12!$C$6:$H$153,6,0),0)</f>
        <v>0</v>
      </c>
      <c r="V656" s="31">
        <f>IFERROR(VLOOKUP(C656,kolo13!$C$6:$H$151,6,0),0)</f>
        <v>0</v>
      </c>
      <c r="W656" s="31">
        <f>IFERROR(VLOOKUP(C656,kolo14!$C$6:$H$137,6,0),0)</f>
        <v>0</v>
      </c>
      <c r="X656" s="31">
        <f>IFERROR(VLOOKUP(C656,kolo15!$C$6:$H$149,6,0),0)</f>
        <v>0</v>
      </c>
      <c r="Y656" s="32">
        <f>IFERROR(VLOOKUP(C656,kolo16!$C$6:$H$155,6,0),0)</f>
        <v>0</v>
      </c>
      <c r="Z656" s="33">
        <f t="array" ref="Z656">SUM(LARGE(R656:Y656,{1,2,3,4,5}))</f>
        <v>0</v>
      </c>
      <c r="AA656" s="30">
        <f>IFERROR(VLOOKUP(C656,kolo17!$C$6:$H$151,6,0),0)</f>
        <v>0</v>
      </c>
      <c r="AB656" s="27">
        <f>IFERROR(VLOOKUP(C656,kolo18!$C$6:$H$157,6,0),0)</f>
        <v>0</v>
      </c>
      <c r="AC656" s="27">
        <f>IFERROR(VLOOKUP(C656,kolo19!$C$6:$H$150,6,0),0)</f>
        <v>0</v>
      </c>
      <c r="AD656" s="31">
        <f>IFERROR(VLOOKUP(C656,kolo20!$C$6:$H$145,6,0),0)</f>
        <v>0</v>
      </c>
      <c r="AE656" s="31">
        <f>IFERROR(VLOOKUP(C656,kolo21!$C$6:$H$152,6,0),0)</f>
        <v>0</v>
      </c>
      <c r="AF656" s="31">
        <f>IFERROR(VLOOKUP(C656,kolo22!$C$6:$H$151,6,0),0)</f>
        <v>0</v>
      </c>
      <c r="AG656" s="31">
        <f>IFERROR(VLOOKUP(C656,kolo23!$C$6:$H$118,6,0),0)</f>
        <v>0</v>
      </c>
      <c r="AH656" s="32">
        <f>IFERROR(VLOOKUP(C656,kolo24!$C$6:$H$143,6,0),0)</f>
        <v>0</v>
      </c>
      <c r="AI656" s="33">
        <f t="array" ref="AI656">SUM(LARGE(AA656:AH656,{1,2,3,4,5}))</f>
        <v>0</v>
      </c>
      <c r="AJ656" s="30">
        <f>IFERROR(VLOOKUP(C656,kolo25!$C$6:$H$200,6,0),0)</f>
        <v>0</v>
      </c>
      <c r="AK656" s="27">
        <f>IFERROR(VLOOKUP(C656,kolo26!$C$6:$H$200,6,0),0)</f>
        <v>0</v>
      </c>
      <c r="AL656" s="27">
        <f>IFERROR(VLOOKUP(C656,kolo27!$C$6:$H$200,6,0),0)</f>
        <v>0</v>
      </c>
      <c r="AM656" s="31">
        <f>IFERROR(VLOOKUP(C656,kolo28!$C$6:$H$200,6,0),0)</f>
        <v>0</v>
      </c>
      <c r="AN656" s="31">
        <f>IFERROR(VLOOKUP(C656,kolo29!$C$6:$H$159,6,0),0)</f>
        <v>0</v>
      </c>
      <c r="AO656" s="31">
        <f>IFERROR(VLOOKUP(C656,kolo30!$C$6:$H$75,6,0),0)</f>
        <v>0</v>
      </c>
      <c r="AP656" s="31">
        <f>IFERROR(VLOOKUP(C656,kolo31!$C$6:$H$118,6,0),0)</f>
        <v>0</v>
      </c>
      <c r="AQ656" s="34">
        <f>IFERROR(VLOOKUP(C656,kolo32!$C$6:$H$200,6,0),0)</f>
        <v>0</v>
      </c>
      <c r="AR656" s="35">
        <f t="array" ref="AR656">SUM(LARGE(AJ656:AQ656,{1,2,3,4,5}))</f>
        <v>0</v>
      </c>
      <c r="AS656" s="36">
        <f t="shared" si="28"/>
        <v>0</v>
      </c>
    </row>
    <row r="657" spans="1:45" ht="20.399999999999999" hidden="1">
      <c r="A657" s="18">
        <f t="shared" si="25"/>
        <v>1</v>
      </c>
      <c r="B657" s="19" t="s">
        <v>47</v>
      </c>
      <c r="C657" s="20">
        <f>Popis!A662</f>
        <v>0</v>
      </c>
      <c r="D657" s="21">
        <f>Popis!B662</f>
        <v>0</v>
      </c>
      <c r="E657" s="22" t="e">
        <f t="shared" si="26"/>
        <v>#N/A</v>
      </c>
      <c r="F657" s="23" t="e">
        <f>Popis!E662</f>
        <v>#N/A</v>
      </c>
      <c r="G657" s="24" t="s">
        <v>48</v>
      </c>
      <c r="H657" s="25">
        <f t="shared" si="27"/>
        <v>1</v>
      </c>
      <c r="I657" s="26">
        <f>IFERROR(VLOOKUP(C657,kolo1!$C$8:$H$133,6,0),0)</f>
        <v>0</v>
      </c>
      <c r="J657" s="27">
        <f>IFERROR(VLOOKUP(C657,kolo2!$C$8:$H$199,6,0),0)</f>
        <v>0</v>
      </c>
      <c r="K657" s="27">
        <f>IFERROR(VLOOKUP(C657,kolo3!$C$7:$H$169,6,0),0)</f>
        <v>0</v>
      </c>
      <c r="L657" s="27">
        <f>IFERROR(VLOOKUP(C657,kolo4!$C$6:$H$171,6,0),0)</f>
        <v>0</v>
      </c>
      <c r="M657" s="27">
        <f>IFERROR(VLOOKUP(C657,kolo5!$C$6:$H$150,6,0),0)</f>
        <v>0</v>
      </c>
      <c r="N657" s="27">
        <f>IFERROR(VLOOKUP(C657,kolo6!$C$6:$H$153,6,0),0)</f>
        <v>0</v>
      </c>
      <c r="O657" s="27">
        <f>IFERROR(VLOOKUP(C657,kolo7!$C$6:$H$64,6,0),0)</f>
        <v>0</v>
      </c>
      <c r="P657" s="28">
        <f>IFERROR(VLOOKUP(C657,kolo8!$C$6:$H$134,6,0),0)</f>
        <v>0</v>
      </c>
      <c r="Q657" s="29">
        <f t="array" ref="Q657">SUM(LARGE(I657:P657,{1,2,3,4,5}))</f>
        <v>0</v>
      </c>
      <c r="R657" s="30">
        <f>IFERROR(VLOOKUP(C657,kolo9!$C$6:$H$200,6,0),0)</f>
        <v>0</v>
      </c>
      <c r="S657" s="27">
        <f>IFERROR(VLOOKUP(C657,kolo10!$C$6:$H$103,6,0),0)</f>
        <v>0</v>
      </c>
      <c r="T657" s="27">
        <f>IFERROR(VLOOKUP(C657,kolo11!$C$6:$H$154,6,0),0)</f>
        <v>0</v>
      </c>
      <c r="U657" s="31">
        <f>IFERROR(VLOOKUP(C657,kolo12!$C$6:$H$153,6,0),0)</f>
        <v>0</v>
      </c>
      <c r="V657" s="31">
        <f>IFERROR(VLOOKUP(C657,kolo13!$C$6:$H$151,6,0),0)</f>
        <v>0</v>
      </c>
      <c r="W657" s="31">
        <f>IFERROR(VLOOKUP(C657,kolo14!$C$6:$H$137,6,0),0)</f>
        <v>0</v>
      </c>
      <c r="X657" s="31">
        <f>IFERROR(VLOOKUP(C657,kolo15!$C$6:$H$149,6,0),0)</f>
        <v>0</v>
      </c>
      <c r="Y657" s="32">
        <f>IFERROR(VLOOKUP(C657,kolo16!$C$6:$H$155,6,0),0)</f>
        <v>0</v>
      </c>
      <c r="Z657" s="33">
        <f t="array" ref="Z657">SUM(LARGE(R657:Y657,{1,2,3,4,5}))</f>
        <v>0</v>
      </c>
      <c r="AA657" s="30">
        <f>IFERROR(VLOOKUP(C657,kolo17!$C$6:$H$151,6,0),0)</f>
        <v>0</v>
      </c>
      <c r="AB657" s="27">
        <f>IFERROR(VLOOKUP(C657,kolo18!$C$6:$H$157,6,0),0)</f>
        <v>0</v>
      </c>
      <c r="AC657" s="27">
        <f>IFERROR(VLOOKUP(C657,kolo19!$C$6:$H$150,6,0),0)</f>
        <v>0</v>
      </c>
      <c r="AD657" s="31">
        <f>IFERROR(VLOOKUP(C657,kolo20!$C$6:$H$145,6,0),0)</f>
        <v>0</v>
      </c>
      <c r="AE657" s="31">
        <f>IFERROR(VLOOKUP(C657,kolo21!$C$6:$H$152,6,0),0)</f>
        <v>0</v>
      </c>
      <c r="AF657" s="31">
        <f>IFERROR(VLOOKUP(C657,kolo22!$C$6:$H$151,6,0),0)</f>
        <v>0</v>
      </c>
      <c r="AG657" s="31">
        <f>IFERROR(VLOOKUP(C657,kolo23!$C$6:$H$118,6,0),0)</f>
        <v>0</v>
      </c>
      <c r="AH657" s="32">
        <f>IFERROR(VLOOKUP(C657,kolo24!$C$6:$H$143,6,0),0)</f>
        <v>0</v>
      </c>
      <c r="AI657" s="33">
        <f t="array" ref="AI657">SUM(LARGE(AA657:AH657,{1,2,3,4,5}))</f>
        <v>0</v>
      </c>
      <c r="AJ657" s="30">
        <f>IFERROR(VLOOKUP(C657,kolo25!$C$6:$H$200,6,0),0)</f>
        <v>0</v>
      </c>
      <c r="AK657" s="27">
        <f>IFERROR(VLOOKUP(C657,kolo26!$C$6:$H$200,6,0),0)</f>
        <v>0</v>
      </c>
      <c r="AL657" s="27">
        <f>IFERROR(VLOOKUP(C657,kolo27!$C$6:$H$200,6,0),0)</f>
        <v>0</v>
      </c>
      <c r="AM657" s="31">
        <f>IFERROR(VLOOKUP(C657,kolo28!$C$6:$H$200,6,0),0)</f>
        <v>0</v>
      </c>
      <c r="AN657" s="31">
        <f>IFERROR(VLOOKUP(C657,kolo29!$C$6:$H$159,6,0),0)</f>
        <v>0</v>
      </c>
      <c r="AO657" s="31">
        <f>IFERROR(VLOOKUP(C657,kolo30!$C$6:$H$75,6,0),0)</f>
        <v>0</v>
      </c>
      <c r="AP657" s="31">
        <f>IFERROR(VLOOKUP(C657,kolo31!$C$6:$H$118,6,0),0)</f>
        <v>0</v>
      </c>
      <c r="AQ657" s="34">
        <f>IFERROR(VLOOKUP(C657,kolo32!$C$6:$H$200,6,0),0)</f>
        <v>0</v>
      </c>
      <c r="AR657" s="35">
        <f t="array" ref="AR657">SUM(LARGE(AJ657:AQ657,{1,2,3,4,5}))</f>
        <v>0</v>
      </c>
      <c r="AS657" s="36">
        <f t="shared" si="28"/>
        <v>0</v>
      </c>
    </row>
    <row r="658" spans="1:45" ht="20.399999999999999" hidden="1">
      <c r="A658" s="18">
        <f t="shared" si="25"/>
        <v>1</v>
      </c>
      <c r="B658" s="19" t="s">
        <v>47</v>
      </c>
      <c r="C658" s="20">
        <f>Popis!A663</f>
        <v>0</v>
      </c>
      <c r="D658" s="21">
        <f>Popis!B663</f>
        <v>0</v>
      </c>
      <c r="E658" s="22" t="e">
        <f t="shared" si="26"/>
        <v>#N/A</v>
      </c>
      <c r="F658" s="23" t="e">
        <f>Popis!E663</f>
        <v>#N/A</v>
      </c>
      <c r="G658" s="24" t="s">
        <v>48</v>
      </c>
      <c r="H658" s="25">
        <f t="shared" si="27"/>
        <v>1</v>
      </c>
      <c r="I658" s="26">
        <f>IFERROR(VLOOKUP(C658,kolo1!$C$8:$H$133,6,0),0)</f>
        <v>0</v>
      </c>
      <c r="J658" s="27">
        <f>IFERROR(VLOOKUP(C658,kolo2!$C$8:$H$199,6,0),0)</f>
        <v>0</v>
      </c>
      <c r="K658" s="27">
        <f>IFERROR(VLOOKUP(C658,kolo3!$C$7:$H$169,6,0),0)</f>
        <v>0</v>
      </c>
      <c r="L658" s="27">
        <f>IFERROR(VLOOKUP(C658,kolo4!$C$6:$H$171,6,0),0)</f>
        <v>0</v>
      </c>
      <c r="M658" s="27">
        <f>IFERROR(VLOOKUP(C658,kolo5!$C$6:$H$150,6,0),0)</f>
        <v>0</v>
      </c>
      <c r="N658" s="27">
        <f>IFERROR(VLOOKUP(C658,kolo6!$C$6:$H$153,6,0),0)</f>
        <v>0</v>
      </c>
      <c r="O658" s="27">
        <f>IFERROR(VLOOKUP(C658,kolo7!$C$6:$H$64,6,0),0)</f>
        <v>0</v>
      </c>
      <c r="P658" s="28">
        <f>IFERROR(VLOOKUP(C658,kolo8!$C$6:$H$134,6,0),0)</f>
        <v>0</v>
      </c>
      <c r="Q658" s="29">
        <f t="array" ref="Q658">SUM(LARGE(I658:P658,{1,2,3,4,5}))</f>
        <v>0</v>
      </c>
      <c r="R658" s="30">
        <f>IFERROR(VLOOKUP(C658,kolo9!$C$6:$H$200,6,0),0)</f>
        <v>0</v>
      </c>
      <c r="S658" s="27">
        <f>IFERROR(VLOOKUP(C658,kolo10!$C$6:$H$103,6,0),0)</f>
        <v>0</v>
      </c>
      <c r="T658" s="27">
        <f>IFERROR(VLOOKUP(C658,kolo11!$C$6:$H$154,6,0),0)</f>
        <v>0</v>
      </c>
      <c r="U658" s="31">
        <f>IFERROR(VLOOKUP(C658,kolo12!$C$6:$H$153,6,0),0)</f>
        <v>0</v>
      </c>
      <c r="V658" s="31">
        <f>IFERROR(VLOOKUP(C658,kolo13!$C$6:$H$151,6,0),0)</f>
        <v>0</v>
      </c>
      <c r="W658" s="31">
        <f>IFERROR(VLOOKUP(C658,kolo14!$C$6:$H$137,6,0),0)</f>
        <v>0</v>
      </c>
      <c r="X658" s="31">
        <f>IFERROR(VLOOKUP(C658,kolo15!$C$6:$H$149,6,0),0)</f>
        <v>0</v>
      </c>
      <c r="Y658" s="32">
        <f>IFERROR(VLOOKUP(C658,kolo16!$C$6:$H$155,6,0),0)</f>
        <v>0</v>
      </c>
      <c r="Z658" s="33">
        <f t="array" ref="Z658">SUM(LARGE(R658:Y658,{1,2,3,4,5}))</f>
        <v>0</v>
      </c>
      <c r="AA658" s="30">
        <f>IFERROR(VLOOKUP(C658,kolo17!$C$6:$H$151,6,0),0)</f>
        <v>0</v>
      </c>
      <c r="AB658" s="27">
        <f>IFERROR(VLOOKUP(C658,kolo18!$C$6:$H$157,6,0),0)</f>
        <v>0</v>
      </c>
      <c r="AC658" s="27">
        <f>IFERROR(VLOOKUP(C658,kolo19!$C$6:$H$150,6,0),0)</f>
        <v>0</v>
      </c>
      <c r="AD658" s="31">
        <f>IFERROR(VLOOKUP(C658,kolo20!$C$6:$H$145,6,0),0)</f>
        <v>0</v>
      </c>
      <c r="AE658" s="31">
        <f>IFERROR(VLOOKUP(C658,kolo21!$C$6:$H$152,6,0),0)</f>
        <v>0</v>
      </c>
      <c r="AF658" s="31">
        <f>IFERROR(VLOOKUP(C658,kolo22!$C$6:$H$151,6,0),0)</f>
        <v>0</v>
      </c>
      <c r="AG658" s="31">
        <f>IFERROR(VLOOKUP(C658,kolo23!$C$6:$H$118,6,0),0)</f>
        <v>0</v>
      </c>
      <c r="AH658" s="32">
        <f>IFERROR(VLOOKUP(C658,kolo24!$C$6:$H$143,6,0),0)</f>
        <v>0</v>
      </c>
      <c r="AI658" s="33">
        <f t="array" ref="AI658">SUM(LARGE(AA658:AH658,{1,2,3,4,5}))</f>
        <v>0</v>
      </c>
      <c r="AJ658" s="30">
        <f>IFERROR(VLOOKUP(C658,kolo25!$C$6:$H$200,6,0),0)</f>
        <v>0</v>
      </c>
      <c r="AK658" s="27">
        <f>IFERROR(VLOOKUP(C658,kolo26!$C$6:$H$200,6,0),0)</f>
        <v>0</v>
      </c>
      <c r="AL658" s="27">
        <f>IFERROR(VLOOKUP(C658,kolo27!$C$6:$H$200,6,0),0)</f>
        <v>0</v>
      </c>
      <c r="AM658" s="31">
        <f>IFERROR(VLOOKUP(C658,kolo28!$C$6:$H$200,6,0),0)</f>
        <v>0</v>
      </c>
      <c r="AN658" s="31">
        <f>IFERROR(VLOOKUP(C658,kolo29!$C$6:$H$159,6,0),0)</f>
        <v>0</v>
      </c>
      <c r="AO658" s="31">
        <f>IFERROR(VLOOKUP(C658,kolo30!$C$6:$H$75,6,0),0)</f>
        <v>0</v>
      </c>
      <c r="AP658" s="31">
        <f>IFERROR(VLOOKUP(C658,kolo31!$C$6:$H$118,6,0),0)</f>
        <v>0</v>
      </c>
      <c r="AQ658" s="34">
        <f>IFERROR(VLOOKUP(C658,kolo32!$C$6:$H$200,6,0),0)</f>
        <v>0</v>
      </c>
      <c r="AR658" s="35">
        <f t="array" ref="AR658">SUM(LARGE(AJ658:AQ658,{1,2,3,4,5}))</f>
        <v>0</v>
      </c>
      <c r="AS658" s="36">
        <f t="shared" si="28"/>
        <v>0</v>
      </c>
    </row>
    <row r="659" spans="1:45" ht="20.399999999999999" hidden="1">
      <c r="A659" s="18">
        <f t="shared" si="25"/>
        <v>1</v>
      </c>
      <c r="B659" s="19" t="s">
        <v>47</v>
      </c>
      <c r="C659" s="20">
        <f>Popis!A664</f>
        <v>0</v>
      </c>
      <c r="D659" s="21">
        <f>Popis!B664</f>
        <v>0</v>
      </c>
      <c r="E659" s="22" t="e">
        <f t="shared" si="26"/>
        <v>#N/A</v>
      </c>
      <c r="F659" s="23" t="e">
        <f>Popis!E664</f>
        <v>#N/A</v>
      </c>
      <c r="G659" s="24" t="s">
        <v>48</v>
      </c>
      <c r="H659" s="25">
        <f t="shared" si="27"/>
        <v>1</v>
      </c>
      <c r="I659" s="26">
        <f>IFERROR(VLOOKUP(C659,kolo1!$C$8:$H$133,6,0),0)</f>
        <v>0</v>
      </c>
      <c r="J659" s="27">
        <f>IFERROR(VLOOKUP(C659,kolo2!$C$8:$H$199,6,0),0)</f>
        <v>0</v>
      </c>
      <c r="K659" s="27">
        <f>IFERROR(VLOOKUP(C659,kolo3!$C$7:$H$169,6,0),0)</f>
        <v>0</v>
      </c>
      <c r="L659" s="27">
        <f>IFERROR(VLOOKUP(C659,kolo4!$C$6:$H$171,6,0),0)</f>
        <v>0</v>
      </c>
      <c r="M659" s="27">
        <f>IFERROR(VLOOKUP(C659,kolo5!$C$6:$H$150,6,0),0)</f>
        <v>0</v>
      </c>
      <c r="N659" s="27">
        <f>IFERROR(VLOOKUP(C659,kolo6!$C$6:$H$153,6,0),0)</f>
        <v>0</v>
      </c>
      <c r="O659" s="27">
        <f>IFERROR(VLOOKUP(C659,kolo7!$C$6:$H$64,6,0),0)</f>
        <v>0</v>
      </c>
      <c r="P659" s="28">
        <f>IFERROR(VLOOKUP(C659,kolo8!$C$6:$H$134,6,0),0)</f>
        <v>0</v>
      </c>
      <c r="Q659" s="29">
        <f t="array" ref="Q659">SUM(LARGE(I659:P659,{1,2,3,4,5}))</f>
        <v>0</v>
      </c>
      <c r="R659" s="30">
        <f>IFERROR(VLOOKUP(C659,kolo9!$C$6:$H$200,6,0),0)</f>
        <v>0</v>
      </c>
      <c r="S659" s="27">
        <f>IFERROR(VLOOKUP(C659,kolo10!$C$6:$H$103,6,0),0)</f>
        <v>0</v>
      </c>
      <c r="T659" s="27">
        <f>IFERROR(VLOOKUP(C659,kolo11!$C$6:$H$154,6,0),0)</f>
        <v>0</v>
      </c>
      <c r="U659" s="31">
        <f>IFERROR(VLOOKUP(C659,kolo12!$C$6:$H$153,6,0),0)</f>
        <v>0</v>
      </c>
      <c r="V659" s="31">
        <f>IFERROR(VLOOKUP(C659,kolo13!$C$6:$H$151,6,0),0)</f>
        <v>0</v>
      </c>
      <c r="W659" s="31">
        <f>IFERROR(VLOOKUP(C659,kolo14!$C$6:$H$137,6,0),0)</f>
        <v>0</v>
      </c>
      <c r="X659" s="31">
        <f>IFERROR(VLOOKUP(C659,kolo15!$C$6:$H$149,6,0),0)</f>
        <v>0</v>
      </c>
      <c r="Y659" s="32">
        <f>IFERROR(VLOOKUP(C659,kolo16!$C$6:$H$155,6,0),0)</f>
        <v>0</v>
      </c>
      <c r="Z659" s="33">
        <f t="array" ref="Z659">SUM(LARGE(R659:Y659,{1,2,3,4,5}))</f>
        <v>0</v>
      </c>
      <c r="AA659" s="30">
        <f>IFERROR(VLOOKUP(C659,kolo17!$C$6:$H$151,6,0),0)</f>
        <v>0</v>
      </c>
      <c r="AB659" s="27">
        <f>IFERROR(VLOOKUP(C659,kolo18!$C$6:$H$157,6,0),0)</f>
        <v>0</v>
      </c>
      <c r="AC659" s="27">
        <f>IFERROR(VLOOKUP(C659,kolo19!$C$6:$H$150,6,0),0)</f>
        <v>0</v>
      </c>
      <c r="AD659" s="31">
        <f>IFERROR(VLOOKUP(C659,kolo20!$C$6:$H$145,6,0),0)</f>
        <v>0</v>
      </c>
      <c r="AE659" s="31">
        <f>IFERROR(VLOOKUP(C659,kolo21!$C$6:$H$152,6,0),0)</f>
        <v>0</v>
      </c>
      <c r="AF659" s="31">
        <f>IFERROR(VLOOKUP(C659,kolo22!$C$6:$H$151,6,0),0)</f>
        <v>0</v>
      </c>
      <c r="AG659" s="31">
        <f>IFERROR(VLOOKUP(C659,kolo23!$C$6:$H$118,6,0),0)</f>
        <v>0</v>
      </c>
      <c r="AH659" s="32">
        <f>IFERROR(VLOOKUP(C659,kolo24!$C$6:$H$143,6,0),0)</f>
        <v>0</v>
      </c>
      <c r="AI659" s="33">
        <f t="array" ref="AI659">SUM(LARGE(AA659:AH659,{1,2,3,4,5}))</f>
        <v>0</v>
      </c>
      <c r="AJ659" s="30">
        <f>IFERROR(VLOOKUP(C659,kolo25!$C$6:$H$200,6,0),0)</f>
        <v>0</v>
      </c>
      <c r="AK659" s="27">
        <f>IFERROR(VLOOKUP(C659,kolo26!$C$6:$H$200,6,0),0)</f>
        <v>0</v>
      </c>
      <c r="AL659" s="27">
        <f>IFERROR(VLOOKUP(C659,kolo27!$C$6:$H$200,6,0),0)</f>
        <v>0</v>
      </c>
      <c r="AM659" s="31">
        <f>IFERROR(VLOOKUP(C659,kolo28!$C$6:$H$200,6,0),0)</f>
        <v>0</v>
      </c>
      <c r="AN659" s="31">
        <f>IFERROR(VLOOKUP(C659,kolo29!$C$6:$H$159,6,0),0)</f>
        <v>0</v>
      </c>
      <c r="AO659" s="31">
        <f>IFERROR(VLOOKUP(C659,kolo30!$C$6:$H$75,6,0),0)</f>
        <v>0</v>
      </c>
      <c r="AP659" s="31">
        <f>IFERROR(VLOOKUP(C659,kolo31!$C$6:$H$118,6,0),0)</f>
        <v>0</v>
      </c>
      <c r="AQ659" s="34">
        <f>IFERROR(VLOOKUP(C659,kolo32!$C$6:$H$200,6,0),0)</f>
        <v>0</v>
      </c>
      <c r="AR659" s="35">
        <f t="array" ref="AR659">SUM(LARGE(AJ659:AQ659,{1,2,3,4,5}))</f>
        <v>0</v>
      </c>
      <c r="AS659" s="36">
        <f t="shared" si="28"/>
        <v>0</v>
      </c>
    </row>
    <row r="660" spans="1:45" ht="20.399999999999999" hidden="1">
      <c r="A660" s="18">
        <f t="shared" si="25"/>
        <v>1</v>
      </c>
      <c r="B660" s="19" t="s">
        <v>47</v>
      </c>
      <c r="C660" s="20">
        <f>Popis!A665</f>
        <v>0</v>
      </c>
      <c r="D660" s="21">
        <f>Popis!B665</f>
        <v>0</v>
      </c>
      <c r="E660" s="22" t="e">
        <f t="shared" si="26"/>
        <v>#N/A</v>
      </c>
      <c r="F660" s="23" t="e">
        <f>Popis!E665</f>
        <v>#N/A</v>
      </c>
      <c r="G660" s="24" t="s">
        <v>48</v>
      </c>
      <c r="H660" s="25">
        <f t="shared" si="27"/>
        <v>1</v>
      </c>
      <c r="I660" s="26">
        <f>IFERROR(VLOOKUP(C660,kolo1!$C$8:$H$133,6,0),0)</f>
        <v>0</v>
      </c>
      <c r="J660" s="27">
        <f>IFERROR(VLOOKUP(C660,kolo2!$C$8:$H$199,6,0),0)</f>
        <v>0</v>
      </c>
      <c r="K660" s="27">
        <f>IFERROR(VLOOKUP(C660,kolo3!$C$7:$H$169,6,0),0)</f>
        <v>0</v>
      </c>
      <c r="L660" s="27">
        <f>IFERROR(VLOOKUP(C660,kolo4!$C$6:$H$171,6,0),0)</f>
        <v>0</v>
      </c>
      <c r="M660" s="27">
        <f>IFERROR(VLOOKUP(C660,kolo5!$C$6:$H$150,6,0),0)</f>
        <v>0</v>
      </c>
      <c r="N660" s="27">
        <f>IFERROR(VLOOKUP(C660,kolo6!$C$6:$H$153,6,0),0)</f>
        <v>0</v>
      </c>
      <c r="O660" s="27">
        <f>IFERROR(VLOOKUP(C660,kolo7!$C$6:$H$64,6,0),0)</f>
        <v>0</v>
      </c>
      <c r="P660" s="28">
        <f>IFERROR(VLOOKUP(C660,kolo8!$C$6:$H$134,6,0),0)</f>
        <v>0</v>
      </c>
      <c r="Q660" s="29">
        <f t="array" ref="Q660">SUM(LARGE(I660:P660,{1,2,3,4,5}))</f>
        <v>0</v>
      </c>
      <c r="R660" s="30">
        <f>IFERROR(VLOOKUP(C660,kolo9!$C$6:$H$200,6,0),0)</f>
        <v>0</v>
      </c>
      <c r="S660" s="27">
        <f>IFERROR(VLOOKUP(C660,kolo10!$C$6:$H$103,6,0),0)</f>
        <v>0</v>
      </c>
      <c r="T660" s="27">
        <f>IFERROR(VLOOKUP(C660,kolo11!$C$6:$H$154,6,0),0)</f>
        <v>0</v>
      </c>
      <c r="U660" s="31">
        <f>IFERROR(VLOOKUP(C660,kolo12!$C$6:$H$153,6,0),0)</f>
        <v>0</v>
      </c>
      <c r="V660" s="31">
        <f>IFERROR(VLOOKUP(C660,kolo13!$C$6:$H$151,6,0),0)</f>
        <v>0</v>
      </c>
      <c r="W660" s="31">
        <f>IFERROR(VLOOKUP(C660,kolo14!$C$6:$H$137,6,0),0)</f>
        <v>0</v>
      </c>
      <c r="X660" s="31">
        <f>IFERROR(VLOOKUP(C660,kolo15!$C$6:$H$149,6,0),0)</f>
        <v>0</v>
      </c>
      <c r="Y660" s="32">
        <f>IFERROR(VLOOKUP(C660,kolo16!$C$6:$H$155,6,0),0)</f>
        <v>0</v>
      </c>
      <c r="Z660" s="33">
        <f t="array" ref="Z660">SUM(LARGE(R660:Y660,{1,2,3,4,5}))</f>
        <v>0</v>
      </c>
      <c r="AA660" s="30">
        <f>IFERROR(VLOOKUP(C660,kolo17!$C$6:$H$151,6,0),0)</f>
        <v>0</v>
      </c>
      <c r="AB660" s="27">
        <f>IFERROR(VLOOKUP(C660,kolo18!$C$6:$H$157,6,0),0)</f>
        <v>0</v>
      </c>
      <c r="AC660" s="27">
        <f>IFERROR(VLOOKUP(C660,kolo19!$C$6:$H$150,6,0),0)</f>
        <v>0</v>
      </c>
      <c r="AD660" s="31">
        <f>IFERROR(VLOOKUP(C660,kolo20!$C$6:$H$145,6,0),0)</f>
        <v>0</v>
      </c>
      <c r="AE660" s="31">
        <f>IFERROR(VLOOKUP(C660,kolo21!$C$6:$H$152,6,0),0)</f>
        <v>0</v>
      </c>
      <c r="AF660" s="31">
        <f>IFERROR(VLOOKUP(C660,kolo22!$C$6:$H$151,6,0),0)</f>
        <v>0</v>
      </c>
      <c r="AG660" s="31">
        <f>IFERROR(VLOOKUP(C660,kolo23!$C$6:$H$118,6,0),0)</f>
        <v>0</v>
      </c>
      <c r="AH660" s="32">
        <f>IFERROR(VLOOKUP(C660,kolo24!$C$6:$H$143,6,0),0)</f>
        <v>0</v>
      </c>
      <c r="AI660" s="33">
        <f t="array" ref="AI660">SUM(LARGE(AA660:AH660,{1,2,3,4,5}))</f>
        <v>0</v>
      </c>
      <c r="AJ660" s="30">
        <f>IFERROR(VLOOKUP(C660,kolo25!$C$6:$H$200,6,0),0)</f>
        <v>0</v>
      </c>
      <c r="AK660" s="27">
        <f>IFERROR(VLOOKUP(C660,kolo26!$C$6:$H$200,6,0),0)</f>
        <v>0</v>
      </c>
      <c r="AL660" s="27">
        <f>IFERROR(VLOOKUP(C660,kolo27!$C$6:$H$200,6,0),0)</f>
        <v>0</v>
      </c>
      <c r="AM660" s="31">
        <f>IFERROR(VLOOKUP(C660,kolo28!$C$6:$H$200,6,0),0)</f>
        <v>0</v>
      </c>
      <c r="AN660" s="31">
        <f>IFERROR(VLOOKUP(C660,kolo29!$C$6:$H$159,6,0),0)</f>
        <v>0</v>
      </c>
      <c r="AO660" s="31">
        <f>IFERROR(VLOOKUP(C660,kolo30!$C$6:$H$75,6,0),0)</f>
        <v>0</v>
      </c>
      <c r="AP660" s="31">
        <f>IFERROR(VLOOKUP(C660,kolo31!$C$6:$H$118,6,0),0)</f>
        <v>0</v>
      </c>
      <c r="AQ660" s="34">
        <f>IFERROR(VLOOKUP(C660,kolo32!$C$6:$H$200,6,0),0)</f>
        <v>0</v>
      </c>
      <c r="AR660" s="35">
        <f t="array" ref="AR660">SUM(LARGE(AJ660:AQ660,{1,2,3,4,5}))</f>
        <v>0</v>
      </c>
      <c r="AS660" s="36">
        <f t="shared" si="28"/>
        <v>0</v>
      </c>
    </row>
    <row r="661" spans="1:45" ht="20.399999999999999" hidden="1">
      <c r="A661" s="18">
        <f t="shared" si="25"/>
        <v>1</v>
      </c>
      <c r="B661" s="19" t="s">
        <v>47</v>
      </c>
      <c r="C661" s="20">
        <f>Popis!A666</f>
        <v>0</v>
      </c>
      <c r="D661" s="21">
        <f>Popis!B666</f>
        <v>0</v>
      </c>
      <c r="E661" s="22" t="e">
        <f t="shared" si="26"/>
        <v>#N/A</v>
      </c>
      <c r="F661" s="23" t="e">
        <f>Popis!E666</f>
        <v>#N/A</v>
      </c>
      <c r="G661" s="24" t="s">
        <v>48</v>
      </c>
      <c r="H661" s="25">
        <f t="shared" si="27"/>
        <v>1</v>
      </c>
      <c r="I661" s="26">
        <f>IFERROR(VLOOKUP(C661,kolo1!$C$8:$H$133,6,0),0)</f>
        <v>0</v>
      </c>
      <c r="J661" s="27">
        <f>IFERROR(VLOOKUP(C661,kolo2!$C$8:$H$199,6,0),0)</f>
        <v>0</v>
      </c>
      <c r="K661" s="27">
        <f>IFERROR(VLOOKUP(C661,kolo3!$C$7:$H$169,6,0),0)</f>
        <v>0</v>
      </c>
      <c r="L661" s="27">
        <f>IFERROR(VLOOKUP(C661,kolo4!$C$6:$H$171,6,0),0)</f>
        <v>0</v>
      </c>
      <c r="M661" s="27">
        <f>IFERROR(VLOOKUP(C661,kolo5!$C$6:$H$150,6,0),0)</f>
        <v>0</v>
      </c>
      <c r="N661" s="27">
        <f>IFERROR(VLOOKUP(C661,kolo6!$C$6:$H$153,6,0),0)</f>
        <v>0</v>
      </c>
      <c r="O661" s="27">
        <f>IFERROR(VLOOKUP(C661,kolo7!$C$6:$H$64,6,0),0)</f>
        <v>0</v>
      </c>
      <c r="P661" s="28">
        <f>IFERROR(VLOOKUP(C661,kolo8!$C$6:$H$134,6,0),0)</f>
        <v>0</v>
      </c>
      <c r="Q661" s="29">
        <f t="array" ref="Q661">SUM(LARGE(I661:P661,{1,2,3,4,5}))</f>
        <v>0</v>
      </c>
      <c r="R661" s="30">
        <f>IFERROR(VLOOKUP(C661,kolo9!$C$6:$H$200,6,0),0)</f>
        <v>0</v>
      </c>
      <c r="S661" s="27">
        <f>IFERROR(VLOOKUP(C661,kolo10!$C$6:$H$103,6,0),0)</f>
        <v>0</v>
      </c>
      <c r="T661" s="27">
        <f>IFERROR(VLOOKUP(C661,kolo11!$C$6:$H$154,6,0),0)</f>
        <v>0</v>
      </c>
      <c r="U661" s="31">
        <f>IFERROR(VLOOKUP(C661,kolo12!$C$6:$H$153,6,0),0)</f>
        <v>0</v>
      </c>
      <c r="V661" s="31">
        <f>IFERROR(VLOOKUP(C661,kolo13!$C$6:$H$151,6,0),0)</f>
        <v>0</v>
      </c>
      <c r="W661" s="31">
        <f>IFERROR(VLOOKUP(C661,kolo14!$C$6:$H$137,6,0),0)</f>
        <v>0</v>
      </c>
      <c r="X661" s="31">
        <f>IFERROR(VLOOKUP(C661,kolo15!$C$6:$H$149,6,0),0)</f>
        <v>0</v>
      </c>
      <c r="Y661" s="32">
        <f>IFERROR(VLOOKUP(C661,kolo16!$C$6:$H$155,6,0),0)</f>
        <v>0</v>
      </c>
      <c r="Z661" s="33">
        <f t="array" ref="Z661">SUM(LARGE(R661:Y661,{1,2,3,4,5}))</f>
        <v>0</v>
      </c>
      <c r="AA661" s="30">
        <f>IFERROR(VLOOKUP(C661,kolo17!$C$6:$H$151,6,0),0)</f>
        <v>0</v>
      </c>
      <c r="AB661" s="27">
        <f>IFERROR(VLOOKUP(C661,kolo18!$C$6:$H$157,6,0),0)</f>
        <v>0</v>
      </c>
      <c r="AC661" s="27">
        <f>IFERROR(VLOOKUP(C661,kolo19!$C$6:$H$150,6,0),0)</f>
        <v>0</v>
      </c>
      <c r="AD661" s="31">
        <f>IFERROR(VLOOKUP(C661,kolo20!$C$6:$H$145,6,0),0)</f>
        <v>0</v>
      </c>
      <c r="AE661" s="31">
        <f>IFERROR(VLOOKUP(C661,kolo21!$C$6:$H$152,6,0),0)</f>
        <v>0</v>
      </c>
      <c r="AF661" s="31">
        <f>IFERROR(VLOOKUP(C661,kolo22!$C$6:$H$151,6,0),0)</f>
        <v>0</v>
      </c>
      <c r="AG661" s="31">
        <f>IFERROR(VLOOKUP(C661,kolo23!$C$6:$H$118,6,0),0)</f>
        <v>0</v>
      </c>
      <c r="AH661" s="32">
        <f>IFERROR(VLOOKUP(C661,kolo24!$C$6:$H$143,6,0),0)</f>
        <v>0</v>
      </c>
      <c r="AI661" s="33">
        <f t="array" ref="AI661">SUM(LARGE(AA661:AH661,{1,2,3,4,5}))</f>
        <v>0</v>
      </c>
      <c r="AJ661" s="30">
        <f>IFERROR(VLOOKUP(C661,kolo25!$C$6:$H$200,6,0),0)</f>
        <v>0</v>
      </c>
      <c r="AK661" s="27">
        <f>IFERROR(VLOOKUP(C661,kolo26!$C$6:$H$200,6,0),0)</f>
        <v>0</v>
      </c>
      <c r="AL661" s="27">
        <f>IFERROR(VLOOKUP(C661,kolo27!$C$6:$H$200,6,0),0)</f>
        <v>0</v>
      </c>
      <c r="AM661" s="31">
        <f>IFERROR(VLOOKUP(C661,kolo28!$C$6:$H$200,6,0),0)</f>
        <v>0</v>
      </c>
      <c r="AN661" s="31">
        <f>IFERROR(VLOOKUP(C661,kolo29!$C$6:$H$159,6,0),0)</f>
        <v>0</v>
      </c>
      <c r="AO661" s="31">
        <f>IFERROR(VLOOKUP(C661,kolo30!$C$6:$H$75,6,0),0)</f>
        <v>0</v>
      </c>
      <c r="AP661" s="31">
        <f>IFERROR(VLOOKUP(C661,kolo31!$C$6:$H$118,6,0),0)</f>
        <v>0</v>
      </c>
      <c r="AQ661" s="34">
        <f>IFERROR(VLOOKUP(C661,kolo32!$C$6:$H$200,6,0),0)</f>
        <v>0</v>
      </c>
      <c r="AR661" s="35">
        <f t="array" ref="AR661">SUM(LARGE(AJ661:AQ661,{1,2,3,4,5}))</f>
        <v>0</v>
      </c>
      <c r="AS661" s="36">
        <f t="shared" si="28"/>
        <v>0</v>
      </c>
    </row>
    <row r="662" spans="1:45" ht="20.399999999999999" hidden="1">
      <c r="A662" s="18">
        <f t="shared" si="25"/>
        <v>1</v>
      </c>
      <c r="B662" s="19" t="s">
        <v>47</v>
      </c>
      <c r="C662" s="20">
        <f>Popis!A667</f>
        <v>0</v>
      </c>
      <c r="D662" s="21">
        <f>Popis!B667</f>
        <v>0</v>
      </c>
      <c r="E662" s="22" t="e">
        <f t="shared" si="26"/>
        <v>#N/A</v>
      </c>
      <c r="F662" s="23" t="e">
        <f>Popis!E667</f>
        <v>#N/A</v>
      </c>
      <c r="G662" s="24" t="s">
        <v>48</v>
      </c>
      <c r="H662" s="25">
        <f t="shared" si="27"/>
        <v>1</v>
      </c>
      <c r="I662" s="26">
        <f>IFERROR(VLOOKUP(C662,kolo1!$C$8:$H$133,6,0),0)</f>
        <v>0</v>
      </c>
      <c r="J662" s="27">
        <f>IFERROR(VLOOKUP(C662,kolo2!$C$8:$H$199,6,0),0)</f>
        <v>0</v>
      </c>
      <c r="K662" s="27">
        <f>IFERROR(VLOOKUP(C662,kolo3!$C$7:$H$169,6,0),0)</f>
        <v>0</v>
      </c>
      <c r="L662" s="27">
        <f>IFERROR(VLOOKUP(C662,kolo4!$C$6:$H$171,6,0),0)</f>
        <v>0</v>
      </c>
      <c r="M662" s="27">
        <f>IFERROR(VLOOKUP(C662,kolo5!$C$6:$H$150,6,0),0)</f>
        <v>0</v>
      </c>
      <c r="N662" s="27">
        <f>IFERROR(VLOOKUP(C662,kolo6!$C$6:$H$153,6,0),0)</f>
        <v>0</v>
      </c>
      <c r="O662" s="27">
        <f>IFERROR(VLOOKUP(C662,kolo7!$C$6:$H$64,6,0),0)</f>
        <v>0</v>
      </c>
      <c r="P662" s="28">
        <f>IFERROR(VLOOKUP(C662,kolo8!$C$6:$H$134,6,0),0)</f>
        <v>0</v>
      </c>
      <c r="Q662" s="29">
        <f t="array" ref="Q662">SUM(LARGE(I662:P662,{1,2,3,4,5}))</f>
        <v>0</v>
      </c>
      <c r="R662" s="30">
        <f>IFERROR(VLOOKUP(C662,kolo9!$C$6:$H$200,6,0),0)</f>
        <v>0</v>
      </c>
      <c r="S662" s="27">
        <f>IFERROR(VLOOKUP(C662,kolo10!$C$6:$H$103,6,0),0)</f>
        <v>0</v>
      </c>
      <c r="T662" s="27">
        <f>IFERROR(VLOOKUP(C662,kolo11!$C$6:$H$154,6,0),0)</f>
        <v>0</v>
      </c>
      <c r="U662" s="31">
        <f>IFERROR(VLOOKUP(C662,kolo12!$C$6:$H$153,6,0),0)</f>
        <v>0</v>
      </c>
      <c r="V662" s="31">
        <f>IFERROR(VLOOKUP(C662,kolo13!$C$6:$H$151,6,0),0)</f>
        <v>0</v>
      </c>
      <c r="W662" s="31">
        <f>IFERROR(VLOOKUP(C662,kolo14!$C$6:$H$137,6,0),0)</f>
        <v>0</v>
      </c>
      <c r="X662" s="31">
        <f>IFERROR(VLOOKUP(C662,kolo15!$C$6:$H$149,6,0),0)</f>
        <v>0</v>
      </c>
      <c r="Y662" s="32">
        <f>IFERROR(VLOOKUP(C662,kolo16!$C$6:$H$155,6,0),0)</f>
        <v>0</v>
      </c>
      <c r="Z662" s="33">
        <f t="array" ref="Z662">SUM(LARGE(R662:Y662,{1,2,3,4,5}))</f>
        <v>0</v>
      </c>
      <c r="AA662" s="30">
        <f>IFERROR(VLOOKUP(C662,kolo17!$C$6:$H$151,6,0),0)</f>
        <v>0</v>
      </c>
      <c r="AB662" s="27">
        <f>IFERROR(VLOOKUP(C662,kolo18!$C$6:$H$157,6,0),0)</f>
        <v>0</v>
      </c>
      <c r="AC662" s="27">
        <f>IFERROR(VLOOKUP(C662,kolo19!$C$6:$H$150,6,0),0)</f>
        <v>0</v>
      </c>
      <c r="AD662" s="31">
        <f>IFERROR(VLOOKUP(C662,kolo20!$C$6:$H$145,6,0),0)</f>
        <v>0</v>
      </c>
      <c r="AE662" s="31">
        <f>IFERROR(VLOOKUP(C662,kolo21!$C$6:$H$152,6,0),0)</f>
        <v>0</v>
      </c>
      <c r="AF662" s="31">
        <f>IFERROR(VLOOKUP(C662,kolo22!$C$6:$H$151,6,0),0)</f>
        <v>0</v>
      </c>
      <c r="AG662" s="31">
        <f>IFERROR(VLOOKUP(C662,kolo23!$C$6:$H$118,6,0),0)</f>
        <v>0</v>
      </c>
      <c r="AH662" s="32">
        <f>IFERROR(VLOOKUP(C662,kolo24!$C$6:$H$143,6,0),0)</f>
        <v>0</v>
      </c>
      <c r="AI662" s="33">
        <f t="array" ref="AI662">SUM(LARGE(AA662:AH662,{1,2,3,4,5}))</f>
        <v>0</v>
      </c>
      <c r="AJ662" s="30">
        <f>IFERROR(VLOOKUP(C662,kolo25!$C$6:$H$200,6,0),0)</f>
        <v>0</v>
      </c>
      <c r="AK662" s="27">
        <f>IFERROR(VLOOKUP(C662,kolo26!$C$6:$H$200,6,0),0)</f>
        <v>0</v>
      </c>
      <c r="AL662" s="27">
        <f>IFERROR(VLOOKUP(C662,kolo27!$C$6:$H$200,6,0),0)</f>
        <v>0</v>
      </c>
      <c r="AM662" s="31">
        <f>IFERROR(VLOOKUP(C662,kolo28!$C$6:$H$200,6,0),0)</f>
        <v>0</v>
      </c>
      <c r="AN662" s="31">
        <f>IFERROR(VLOOKUP(C662,kolo29!$C$6:$H$159,6,0),0)</f>
        <v>0</v>
      </c>
      <c r="AO662" s="31">
        <f>IFERROR(VLOOKUP(C662,kolo30!$C$6:$H$75,6,0),0)</f>
        <v>0</v>
      </c>
      <c r="AP662" s="31">
        <f>IFERROR(VLOOKUP(C662,kolo31!$C$6:$H$118,6,0),0)</f>
        <v>0</v>
      </c>
      <c r="AQ662" s="34">
        <f>IFERROR(VLOOKUP(C662,kolo32!$C$6:$H$200,6,0),0)</f>
        <v>0</v>
      </c>
      <c r="AR662" s="35">
        <f t="array" ref="AR662">SUM(LARGE(AJ662:AQ662,{1,2,3,4,5}))</f>
        <v>0</v>
      </c>
      <c r="AS662" s="36">
        <f t="shared" si="28"/>
        <v>0</v>
      </c>
    </row>
    <row r="663" spans="1:45" ht="20.399999999999999" hidden="1">
      <c r="A663" s="18">
        <f t="shared" si="25"/>
        <v>1</v>
      </c>
      <c r="B663" s="19" t="s">
        <v>47</v>
      </c>
      <c r="C663" s="20">
        <f>Popis!A668</f>
        <v>0</v>
      </c>
      <c r="D663" s="21">
        <f>Popis!B668</f>
        <v>0</v>
      </c>
      <c r="E663" s="22" t="e">
        <f t="shared" si="26"/>
        <v>#N/A</v>
      </c>
      <c r="F663" s="23" t="e">
        <f>Popis!E668</f>
        <v>#N/A</v>
      </c>
      <c r="G663" s="24" t="s">
        <v>48</v>
      </c>
      <c r="H663" s="25">
        <f t="shared" si="27"/>
        <v>1</v>
      </c>
      <c r="I663" s="26">
        <f>IFERROR(VLOOKUP(C663,kolo1!$C$8:$H$133,6,0),0)</f>
        <v>0</v>
      </c>
      <c r="J663" s="27">
        <f>IFERROR(VLOOKUP(C663,kolo2!$C$8:$H$199,6,0),0)</f>
        <v>0</v>
      </c>
      <c r="K663" s="27">
        <f>IFERROR(VLOOKUP(C663,kolo3!$C$7:$H$169,6,0),0)</f>
        <v>0</v>
      </c>
      <c r="L663" s="27">
        <f>IFERROR(VLOOKUP(C663,kolo4!$C$6:$H$171,6,0),0)</f>
        <v>0</v>
      </c>
      <c r="M663" s="27">
        <f>IFERROR(VLOOKUP(C663,kolo5!$C$6:$H$150,6,0),0)</f>
        <v>0</v>
      </c>
      <c r="N663" s="27">
        <f>IFERROR(VLOOKUP(C663,kolo6!$C$6:$H$153,6,0),0)</f>
        <v>0</v>
      </c>
      <c r="O663" s="27">
        <f>IFERROR(VLOOKUP(C663,kolo7!$C$6:$H$64,6,0),0)</f>
        <v>0</v>
      </c>
      <c r="P663" s="28">
        <f>IFERROR(VLOOKUP(C663,kolo8!$C$6:$H$134,6,0),0)</f>
        <v>0</v>
      </c>
      <c r="Q663" s="29">
        <f t="array" ref="Q663">SUM(LARGE(I663:P663,{1,2,3,4,5}))</f>
        <v>0</v>
      </c>
      <c r="R663" s="30">
        <f>IFERROR(VLOOKUP(C663,kolo9!$C$6:$H$200,6,0),0)</f>
        <v>0</v>
      </c>
      <c r="S663" s="27">
        <f>IFERROR(VLOOKUP(C663,kolo10!$C$6:$H$103,6,0),0)</f>
        <v>0</v>
      </c>
      <c r="T663" s="27">
        <f>IFERROR(VLOOKUP(C663,kolo11!$C$6:$H$154,6,0),0)</f>
        <v>0</v>
      </c>
      <c r="U663" s="31">
        <f>IFERROR(VLOOKUP(C663,kolo12!$C$6:$H$153,6,0),0)</f>
        <v>0</v>
      </c>
      <c r="V663" s="31">
        <f>IFERROR(VLOOKUP(C663,kolo13!$C$6:$H$151,6,0),0)</f>
        <v>0</v>
      </c>
      <c r="W663" s="31">
        <f>IFERROR(VLOOKUP(C663,kolo14!$C$6:$H$137,6,0),0)</f>
        <v>0</v>
      </c>
      <c r="X663" s="31">
        <f>IFERROR(VLOOKUP(C663,kolo15!$C$6:$H$149,6,0),0)</f>
        <v>0</v>
      </c>
      <c r="Y663" s="32">
        <f>IFERROR(VLOOKUP(C663,kolo16!$C$6:$H$155,6,0),0)</f>
        <v>0</v>
      </c>
      <c r="Z663" s="33">
        <f t="array" ref="Z663">SUM(LARGE(R663:Y663,{1,2,3,4,5}))</f>
        <v>0</v>
      </c>
      <c r="AA663" s="30">
        <f>IFERROR(VLOOKUP(C663,kolo17!$C$6:$H$151,6,0),0)</f>
        <v>0</v>
      </c>
      <c r="AB663" s="27">
        <f>IFERROR(VLOOKUP(C663,kolo18!$C$6:$H$157,6,0),0)</f>
        <v>0</v>
      </c>
      <c r="AC663" s="27">
        <f>IFERROR(VLOOKUP(C663,kolo19!$C$6:$H$150,6,0),0)</f>
        <v>0</v>
      </c>
      <c r="AD663" s="31">
        <f>IFERROR(VLOOKUP(C663,kolo20!$C$6:$H$145,6,0),0)</f>
        <v>0</v>
      </c>
      <c r="AE663" s="31">
        <f>IFERROR(VLOOKUP(C663,kolo21!$C$6:$H$152,6,0),0)</f>
        <v>0</v>
      </c>
      <c r="AF663" s="31">
        <f>IFERROR(VLOOKUP(C663,kolo22!$C$6:$H$151,6,0),0)</f>
        <v>0</v>
      </c>
      <c r="AG663" s="31">
        <f>IFERROR(VLOOKUP(C663,kolo23!$C$6:$H$118,6,0),0)</f>
        <v>0</v>
      </c>
      <c r="AH663" s="32">
        <f>IFERROR(VLOOKUP(C663,kolo24!$C$6:$H$143,6,0),0)</f>
        <v>0</v>
      </c>
      <c r="AI663" s="33">
        <f t="array" ref="AI663">SUM(LARGE(AA663:AH663,{1,2,3,4,5}))</f>
        <v>0</v>
      </c>
      <c r="AJ663" s="30">
        <f>IFERROR(VLOOKUP(C663,kolo25!$C$6:$H$200,6,0),0)</f>
        <v>0</v>
      </c>
      <c r="AK663" s="27">
        <f>IFERROR(VLOOKUP(C663,kolo26!$C$6:$H$200,6,0),0)</f>
        <v>0</v>
      </c>
      <c r="AL663" s="27">
        <f>IFERROR(VLOOKUP(C663,kolo27!$C$6:$H$200,6,0),0)</f>
        <v>0</v>
      </c>
      <c r="AM663" s="31">
        <f>IFERROR(VLOOKUP(C663,kolo28!$C$6:$H$200,6,0),0)</f>
        <v>0</v>
      </c>
      <c r="AN663" s="31">
        <f>IFERROR(VLOOKUP(C663,kolo29!$C$6:$H$159,6,0),0)</f>
        <v>0</v>
      </c>
      <c r="AO663" s="31">
        <f>IFERROR(VLOOKUP(C663,kolo30!$C$6:$H$75,6,0),0)</f>
        <v>0</v>
      </c>
      <c r="AP663" s="31">
        <f>IFERROR(VLOOKUP(C663,kolo31!$C$6:$H$118,6,0),0)</f>
        <v>0</v>
      </c>
      <c r="AQ663" s="34">
        <f>IFERROR(VLOOKUP(C663,kolo32!$C$6:$H$200,6,0),0)</f>
        <v>0</v>
      </c>
      <c r="AR663" s="35">
        <f t="array" ref="AR663">SUM(LARGE(AJ663:AQ663,{1,2,3,4,5}))</f>
        <v>0</v>
      </c>
      <c r="AS663" s="36">
        <f t="shared" si="28"/>
        <v>0</v>
      </c>
    </row>
    <row r="664" spans="1:45" ht="20.399999999999999" hidden="1">
      <c r="A664" s="18">
        <f t="shared" si="25"/>
        <v>1</v>
      </c>
      <c r="B664" s="19" t="s">
        <v>47</v>
      </c>
      <c r="C664" s="20">
        <f>Popis!A669</f>
        <v>0</v>
      </c>
      <c r="D664" s="21">
        <f>Popis!B669</f>
        <v>0</v>
      </c>
      <c r="E664" s="22" t="e">
        <f t="shared" si="26"/>
        <v>#N/A</v>
      </c>
      <c r="F664" s="23" t="e">
        <f>Popis!E669</f>
        <v>#N/A</v>
      </c>
      <c r="G664" s="24" t="s">
        <v>48</v>
      </c>
      <c r="H664" s="25">
        <f t="shared" si="27"/>
        <v>1</v>
      </c>
      <c r="I664" s="26">
        <f>IFERROR(VLOOKUP(C664,kolo1!$C$8:$H$133,6,0),0)</f>
        <v>0</v>
      </c>
      <c r="J664" s="27">
        <f>IFERROR(VLOOKUP(C664,kolo2!$C$8:$H$199,6,0),0)</f>
        <v>0</v>
      </c>
      <c r="K664" s="27">
        <f>IFERROR(VLOOKUP(C664,kolo3!$C$7:$H$169,6,0),0)</f>
        <v>0</v>
      </c>
      <c r="L664" s="27">
        <f>IFERROR(VLOOKUP(C664,kolo4!$C$6:$H$171,6,0),0)</f>
        <v>0</v>
      </c>
      <c r="M664" s="27">
        <f>IFERROR(VLOOKUP(C664,kolo5!$C$6:$H$150,6,0),0)</f>
        <v>0</v>
      </c>
      <c r="N664" s="27">
        <f>IFERROR(VLOOKUP(C664,kolo6!$C$6:$H$153,6,0),0)</f>
        <v>0</v>
      </c>
      <c r="O664" s="27">
        <f>IFERROR(VLOOKUP(C664,kolo7!$C$6:$H$64,6,0),0)</f>
        <v>0</v>
      </c>
      <c r="P664" s="28">
        <f>IFERROR(VLOOKUP(C664,kolo8!$C$6:$H$134,6,0),0)</f>
        <v>0</v>
      </c>
      <c r="Q664" s="29">
        <f t="array" ref="Q664">SUM(LARGE(I664:P664,{1,2,3,4,5}))</f>
        <v>0</v>
      </c>
      <c r="R664" s="30">
        <f>IFERROR(VLOOKUP(C664,kolo9!$C$6:$H$200,6,0),0)</f>
        <v>0</v>
      </c>
      <c r="S664" s="27">
        <f>IFERROR(VLOOKUP(C664,kolo10!$C$6:$H$103,6,0),0)</f>
        <v>0</v>
      </c>
      <c r="T664" s="27">
        <f>IFERROR(VLOOKUP(C664,kolo11!$C$6:$H$154,6,0),0)</f>
        <v>0</v>
      </c>
      <c r="U664" s="31">
        <f>IFERROR(VLOOKUP(C664,kolo12!$C$6:$H$153,6,0),0)</f>
        <v>0</v>
      </c>
      <c r="V664" s="31">
        <f>IFERROR(VLOOKUP(C664,kolo13!$C$6:$H$151,6,0),0)</f>
        <v>0</v>
      </c>
      <c r="W664" s="31">
        <f>IFERROR(VLOOKUP(C664,kolo14!$C$6:$H$137,6,0),0)</f>
        <v>0</v>
      </c>
      <c r="X664" s="31">
        <f>IFERROR(VLOOKUP(C664,kolo15!$C$6:$H$149,6,0),0)</f>
        <v>0</v>
      </c>
      <c r="Y664" s="32">
        <f>IFERROR(VLOOKUP(C664,kolo16!$C$6:$H$155,6,0),0)</f>
        <v>0</v>
      </c>
      <c r="Z664" s="33">
        <f t="array" ref="Z664">SUM(LARGE(R664:Y664,{1,2,3,4,5}))</f>
        <v>0</v>
      </c>
      <c r="AA664" s="30">
        <f>IFERROR(VLOOKUP(C664,kolo17!$C$6:$H$151,6,0),0)</f>
        <v>0</v>
      </c>
      <c r="AB664" s="27">
        <f>IFERROR(VLOOKUP(C664,kolo18!$C$6:$H$157,6,0),0)</f>
        <v>0</v>
      </c>
      <c r="AC664" s="27">
        <f>IFERROR(VLOOKUP(C664,kolo19!$C$6:$H$150,6,0),0)</f>
        <v>0</v>
      </c>
      <c r="AD664" s="31">
        <f>IFERROR(VLOOKUP(C664,kolo20!$C$6:$H$145,6,0),0)</f>
        <v>0</v>
      </c>
      <c r="AE664" s="31">
        <f>IFERROR(VLOOKUP(C664,kolo21!$C$6:$H$152,6,0),0)</f>
        <v>0</v>
      </c>
      <c r="AF664" s="31">
        <f>IFERROR(VLOOKUP(C664,kolo22!$C$6:$H$151,6,0),0)</f>
        <v>0</v>
      </c>
      <c r="AG664" s="31">
        <f>IFERROR(VLOOKUP(C664,kolo23!$C$6:$H$118,6,0),0)</f>
        <v>0</v>
      </c>
      <c r="AH664" s="32">
        <f>IFERROR(VLOOKUP(C664,kolo24!$C$6:$H$143,6,0),0)</f>
        <v>0</v>
      </c>
      <c r="AI664" s="33">
        <f t="array" ref="AI664">SUM(LARGE(AA664:AH664,{1,2,3,4,5}))</f>
        <v>0</v>
      </c>
      <c r="AJ664" s="30">
        <f>IFERROR(VLOOKUP(C664,kolo25!$C$6:$H$200,6,0),0)</f>
        <v>0</v>
      </c>
      <c r="AK664" s="27">
        <f>IFERROR(VLOOKUP(C664,kolo26!$C$6:$H$200,6,0),0)</f>
        <v>0</v>
      </c>
      <c r="AL664" s="27">
        <f>IFERROR(VLOOKUP(C664,kolo27!$C$6:$H$200,6,0),0)</f>
        <v>0</v>
      </c>
      <c r="AM664" s="31">
        <f>IFERROR(VLOOKUP(C664,kolo28!$C$6:$H$200,6,0),0)</f>
        <v>0</v>
      </c>
      <c r="AN664" s="31">
        <f>IFERROR(VLOOKUP(C664,kolo29!$C$6:$H$159,6,0),0)</f>
        <v>0</v>
      </c>
      <c r="AO664" s="31">
        <f>IFERROR(VLOOKUP(C664,kolo30!$C$6:$H$75,6,0),0)</f>
        <v>0</v>
      </c>
      <c r="AP664" s="31">
        <f>IFERROR(VLOOKUP(C664,kolo31!$C$6:$H$118,6,0),0)</f>
        <v>0</v>
      </c>
      <c r="AQ664" s="34">
        <f>IFERROR(VLOOKUP(C664,kolo32!$C$6:$H$200,6,0),0)</f>
        <v>0</v>
      </c>
      <c r="AR664" s="35">
        <f t="array" ref="AR664">SUM(LARGE(AJ664:AQ664,{1,2,3,4,5}))</f>
        <v>0</v>
      </c>
      <c r="AS664" s="36">
        <f t="shared" si="28"/>
        <v>0</v>
      </c>
    </row>
    <row r="665" spans="1:45" ht="20.399999999999999" hidden="1">
      <c r="A665" s="18">
        <f t="shared" si="25"/>
        <v>1</v>
      </c>
      <c r="B665" s="19" t="s">
        <v>47</v>
      </c>
      <c r="C665" s="20">
        <f>Popis!A670</f>
        <v>0</v>
      </c>
      <c r="D665" s="21">
        <f>Popis!B670</f>
        <v>0</v>
      </c>
      <c r="E665" s="22" t="e">
        <f t="shared" si="26"/>
        <v>#N/A</v>
      </c>
      <c r="F665" s="23" t="e">
        <f>Popis!E670</f>
        <v>#N/A</v>
      </c>
      <c r="G665" s="24" t="s">
        <v>48</v>
      </c>
      <c r="H665" s="25">
        <f t="shared" si="27"/>
        <v>1</v>
      </c>
      <c r="I665" s="26">
        <f>IFERROR(VLOOKUP(C665,kolo1!$C$8:$H$133,6,0),0)</f>
        <v>0</v>
      </c>
      <c r="J665" s="27">
        <f>IFERROR(VLOOKUP(C665,kolo2!$C$8:$H$199,6,0),0)</f>
        <v>0</v>
      </c>
      <c r="K665" s="27">
        <f>IFERROR(VLOOKUP(C665,kolo3!$C$7:$H$169,6,0),0)</f>
        <v>0</v>
      </c>
      <c r="L665" s="27">
        <f>IFERROR(VLOOKUP(C665,kolo4!$C$6:$H$171,6,0),0)</f>
        <v>0</v>
      </c>
      <c r="M665" s="27">
        <f>IFERROR(VLOOKUP(C665,kolo5!$C$6:$H$150,6,0),0)</f>
        <v>0</v>
      </c>
      <c r="N665" s="27">
        <f>IFERROR(VLOOKUP(C665,kolo6!$C$6:$H$153,6,0),0)</f>
        <v>0</v>
      </c>
      <c r="O665" s="27">
        <f>IFERROR(VLOOKUP(C665,kolo7!$C$6:$H$64,6,0),0)</f>
        <v>0</v>
      </c>
      <c r="P665" s="28">
        <f>IFERROR(VLOOKUP(C665,kolo8!$C$6:$H$134,6,0),0)</f>
        <v>0</v>
      </c>
      <c r="Q665" s="29">
        <f t="array" ref="Q665">SUM(LARGE(I665:P665,{1,2,3,4,5}))</f>
        <v>0</v>
      </c>
      <c r="R665" s="30">
        <f>IFERROR(VLOOKUP(C665,kolo9!$C$6:$H$200,6,0),0)</f>
        <v>0</v>
      </c>
      <c r="S665" s="27">
        <f>IFERROR(VLOOKUP(C665,kolo10!$C$6:$H$103,6,0),0)</f>
        <v>0</v>
      </c>
      <c r="T665" s="27">
        <f>IFERROR(VLOOKUP(C665,kolo11!$C$6:$H$154,6,0),0)</f>
        <v>0</v>
      </c>
      <c r="U665" s="31">
        <f>IFERROR(VLOOKUP(C665,kolo12!$C$6:$H$153,6,0),0)</f>
        <v>0</v>
      </c>
      <c r="V665" s="31">
        <f>IFERROR(VLOOKUP(C665,kolo13!$C$6:$H$151,6,0),0)</f>
        <v>0</v>
      </c>
      <c r="W665" s="31">
        <f>IFERROR(VLOOKUP(C665,kolo14!$C$6:$H$137,6,0),0)</f>
        <v>0</v>
      </c>
      <c r="X665" s="31">
        <f>IFERROR(VLOOKUP(C665,kolo15!$C$6:$H$149,6,0),0)</f>
        <v>0</v>
      </c>
      <c r="Y665" s="32">
        <f>IFERROR(VLOOKUP(C665,kolo16!$C$6:$H$155,6,0),0)</f>
        <v>0</v>
      </c>
      <c r="Z665" s="33">
        <f t="array" ref="Z665">SUM(LARGE(R665:Y665,{1,2,3,4,5}))</f>
        <v>0</v>
      </c>
      <c r="AA665" s="30">
        <f>IFERROR(VLOOKUP(C665,kolo17!$C$6:$H$151,6,0),0)</f>
        <v>0</v>
      </c>
      <c r="AB665" s="27">
        <f>IFERROR(VLOOKUP(C665,kolo18!$C$6:$H$157,6,0),0)</f>
        <v>0</v>
      </c>
      <c r="AC665" s="27">
        <f>IFERROR(VLOOKUP(C665,kolo19!$C$6:$H$150,6,0),0)</f>
        <v>0</v>
      </c>
      <c r="AD665" s="31">
        <f>IFERROR(VLOOKUP(C665,kolo20!$C$6:$H$145,6,0),0)</f>
        <v>0</v>
      </c>
      <c r="AE665" s="31">
        <f>IFERROR(VLOOKUP(C665,kolo21!$C$6:$H$152,6,0),0)</f>
        <v>0</v>
      </c>
      <c r="AF665" s="31">
        <f>IFERROR(VLOOKUP(C665,kolo22!$C$6:$H$151,6,0),0)</f>
        <v>0</v>
      </c>
      <c r="AG665" s="31">
        <f>IFERROR(VLOOKUP(C665,kolo23!$C$6:$H$118,6,0),0)</f>
        <v>0</v>
      </c>
      <c r="AH665" s="32">
        <f>IFERROR(VLOOKUP(C665,kolo24!$C$6:$H$143,6,0),0)</f>
        <v>0</v>
      </c>
      <c r="AI665" s="33">
        <f t="array" ref="AI665">SUM(LARGE(AA665:AH665,{1,2,3,4,5}))</f>
        <v>0</v>
      </c>
      <c r="AJ665" s="30">
        <f>IFERROR(VLOOKUP(C665,kolo25!$C$6:$H$200,6,0),0)</f>
        <v>0</v>
      </c>
      <c r="AK665" s="27">
        <f>IFERROR(VLOOKUP(C665,kolo26!$C$6:$H$200,6,0),0)</f>
        <v>0</v>
      </c>
      <c r="AL665" s="27">
        <f>IFERROR(VLOOKUP(C665,kolo27!$C$6:$H$200,6,0),0)</f>
        <v>0</v>
      </c>
      <c r="AM665" s="31">
        <f>IFERROR(VLOOKUP(C665,kolo28!$C$6:$H$200,6,0),0)</f>
        <v>0</v>
      </c>
      <c r="AN665" s="31">
        <f>IFERROR(VLOOKUP(C665,kolo29!$C$6:$H$159,6,0),0)</f>
        <v>0</v>
      </c>
      <c r="AO665" s="31">
        <f>IFERROR(VLOOKUP(C665,kolo30!$C$6:$H$75,6,0),0)</f>
        <v>0</v>
      </c>
      <c r="AP665" s="31">
        <f>IFERROR(VLOOKUP(C665,kolo31!$C$6:$H$118,6,0),0)</f>
        <v>0</v>
      </c>
      <c r="AQ665" s="34">
        <f>IFERROR(VLOOKUP(C665,kolo32!$C$6:$H$200,6,0),0)</f>
        <v>0</v>
      </c>
      <c r="AR665" s="35">
        <f t="array" ref="AR665">SUM(LARGE(AJ665:AQ665,{1,2,3,4,5}))</f>
        <v>0</v>
      </c>
      <c r="AS665" s="36">
        <f t="shared" si="28"/>
        <v>0</v>
      </c>
    </row>
    <row r="666" spans="1:45" ht="20.399999999999999" hidden="1">
      <c r="A666" s="18">
        <f t="shared" si="25"/>
        <v>1</v>
      </c>
      <c r="B666" s="19" t="s">
        <v>47</v>
      </c>
      <c r="C666" s="20">
        <f>Popis!A671</f>
        <v>0</v>
      </c>
      <c r="D666" s="21">
        <f>Popis!B671</f>
        <v>0</v>
      </c>
      <c r="E666" s="22" t="e">
        <f t="shared" si="26"/>
        <v>#N/A</v>
      </c>
      <c r="F666" s="23" t="e">
        <f>Popis!E671</f>
        <v>#N/A</v>
      </c>
      <c r="G666" s="24" t="s">
        <v>48</v>
      </c>
      <c r="H666" s="25">
        <f t="shared" si="27"/>
        <v>1</v>
      </c>
      <c r="I666" s="26">
        <f>IFERROR(VLOOKUP(C666,kolo1!$C$8:$H$133,6,0),0)</f>
        <v>0</v>
      </c>
      <c r="J666" s="27">
        <f>IFERROR(VLOOKUP(C666,kolo2!$C$8:$H$199,6,0),0)</f>
        <v>0</v>
      </c>
      <c r="K666" s="27">
        <f>IFERROR(VLOOKUP(C666,kolo3!$C$7:$H$169,6,0),0)</f>
        <v>0</v>
      </c>
      <c r="L666" s="27">
        <f>IFERROR(VLOOKUP(C666,kolo4!$C$6:$H$171,6,0),0)</f>
        <v>0</v>
      </c>
      <c r="M666" s="27">
        <f>IFERROR(VLOOKUP(C666,kolo5!$C$6:$H$150,6,0),0)</f>
        <v>0</v>
      </c>
      <c r="N666" s="27">
        <f>IFERROR(VLOOKUP(C666,kolo6!$C$6:$H$153,6,0),0)</f>
        <v>0</v>
      </c>
      <c r="O666" s="27">
        <f>IFERROR(VLOOKUP(C666,kolo7!$C$6:$H$64,6,0),0)</f>
        <v>0</v>
      </c>
      <c r="P666" s="28">
        <f>IFERROR(VLOOKUP(C666,kolo8!$C$6:$H$134,6,0),0)</f>
        <v>0</v>
      </c>
      <c r="Q666" s="29">
        <f t="array" ref="Q666">SUM(LARGE(I666:P666,{1,2,3,4,5}))</f>
        <v>0</v>
      </c>
      <c r="R666" s="30">
        <f>IFERROR(VLOOKUP(C666,kolo9!$C$6:$H$200,6,0),0)</f>
        <v>0</v>
      </c>
      <c r="S666" s="27">
        <f>IFERROR(VLOOKUP(C666,kolo10!$C$6:$H$103,6,0),0)</f>
        <v>0</v>
      </c>
      <c r="T666" s="27">
        <f>IFERROR(VLOOKUP(C666,kolo11!$C$6:$H$154,6,0),0)</f>
        <v>0</v>
      </c>
      <c r="U666" s="31">
        <f>IFERROR(VLOOKUP(C666,kolo12!$C$6:$H$153,6,0),0)</f>
        <v>0</v>
      </c>
      <c r="V666" s="31">
        <f>IFERROR(VLOOKUP(C666,kolo13!$C$6:$H$151,6,0),0)</f>
        <v>0</v>
      </c>
      <c r="W666" s="31">
        <f>IFERROR(VLOOKUP(C666,kolo14!$C$6:$H$137,6,0),0)</f>
        <v>0</v>
      </c>
      <c r="X666" s="31">
        <f>IFERROR(VLOOKUP(C666,kolo15!$C$6:$H$149,6,0),0)</f>
        <v>0</v>
      </c>
      <c r="Y666" s="32">
        <f>IFERROR(VLOOKUP(C666,kolo16!$C$6:$H$155,6,0),0)</f>
        <v>0</v>
      </c>
      <c r="Z666" s="33">
        <f t="array" ref="Z666">SUM(LARGE(R666:Y666,{1,2,3,4,5}))</f>
        <v>0</v>
      </c>
      <c r="AA666" s="30">
        <f>IFERROR(VLOOKUP(C666,kolo17!$C$6:$H$151,6,0),0)</f>
        <v>0</v>
      </c>
      <c r="AB666" s="27">
        <f>IFERROR(VLOOKUP(C666,kolo18!$C$6:$H$157,6,0),0)</f>
        <v>0</v>
      </c>
      <c r="AC666" s="27">
        <f>IFERROR(VLOOKUP(C666,kolo19!$C$6:$H$150,6,0),0)</f>
        <v>0</v>
      </c>
      <c r="AD666" s="31">
        <f>IFERROR(VLOOKUP(C666,kolo20!$C$6:$H$145,6,0),0)</f>
        <v>0</v>
      </c>
      <c r="AE666" s="31">
        <f>IFERROR(VLOOKUP(C666,kolo21!$C$6:$H$152,6,0),0)</f>
        <v>0</v>
      </c>
      <c r="AF666" s="31">
        <f>IFERROR(VLOOKUP(C666,kolo22!$C$6:$H$151,6,0),0)</f>
        <v>0</v>
      </c>
      <c r="AG666" s="31">
        <f>IFERROR(VLOOKUP(C666,kolo23!$C$6:$H$118,6,0),0)</f>
        <v>0</v>
      </c>
      <c r="AH666" s="32">
        <f>IFERROR(VLOOKUP(C666,kolo24!$C$6:$H$143,6,0),0)</f>
        <v>0</v>
      </c>
      <c r="AI666" s="33">
        <f t="array" ref="AI666">SUM(LARGE(AA666:AH666,{1,2,3,4,5}))</f>
        <v>0</v>
      </c>
      <c r="AJ666" s="30">
        <f>IFERROR(VLOOKUP(C666,kolo25!$C$6:$H$200,6,0),0)</f>
        <v>0</v>
      </c>
      <c r="AK666" s="27">
        <f>IFERROR(VLOOKUP(C666,kolo26!$C$6:$H$200,6,0),0)</f>
        <v>0</v>
      </c>
      <c r="AL666" s="27">
        <f>IFERROR(VLOOKUP(C666,kolo27!$C$6:$H$200,6,0),0)</f>
        <v>0</v>
      </c>
      <c r="AM666" s="31">
        <f>IFERROR(VLOOKUP(C666,kolo28!$C$6:$H$200,6,0),0)</f>
        <v>0</v>
      </c>
      <c r="AN666" s="31">
        <f>IFERROR(VLOOKUP(C666,kolo29!$C$6:$H$159,6,0),0)</f>
        <v>0</v>
      </c>
      <c r="AO666" s="31">
        <f>IFERROR(VLOOKUP(C666,kolo30!$C$6:$H$75,6,0),0)</f>
        <v>0</v>
      </c>
      <c r="AP666" s="31">
        <f>IFERROR(VLOOKUP(C666,kolo31!$C$6:$H$118,6,0),0)</f>
        <v>0</v>
      </c>
      <c r="AQ666" s="34">
        <f>IFERROR(VLOOKUP(C666,kolo32!$C$6:$H$200,6,0),0)</f>
        <v>0</v>
      </c>
      <c r="AR666" s="35">
        <f t="array" ref="AR666">SUM(LARGE(AJ666:AQ666,{1,2,3,4,5}))</f>
        <v>0</v>
      </c>
      <c r="AS666" s="36">
        <f t="shared" si="28"/>
        <v>0</v>
      </c>
    </row>
    <row r="667" spans="1:45" ht="20.399999999999999" hidden="1">
      <c r="A667" s="18">
        <f t="shared" si="25"/>
        <v>1</v>
      </c>
      <c r="B667" s="19" t="s">
        <v>47</v>
      </c>
      <c r="C667" s="20">
        <f>Popis!A672</f>
        <v>0</v>
      </c>
      <c r="D667" s="21">
        <f>Popis!B672</f>
        <v>0</v>
      </c>
      <c r="E667" s="22" t="e">
        <f t="shared" si="26"/>
        <v>#N/A</v>
      </c>
      <c r="F667" s="23" t="e">
        <f>Popis!E672</f>
        <v>#N/A</v>
      </c>
      <c r="G667" s="24" t="s">
        <v>48</v>
      </c>
      <c r="H667" s="25">
        <f t="shared" si="27"/>
        <v>1</v>
      </c>
      <c r="I667" s="26">
        <f>IFERROR(VLOOKUP(C667,kolo1!$C$8:$H$133,6,0),0)</f>
        <v>0</v>
      </c>
      <c r="J667" s="27">
        <f>IFERROR(VLOOKUP(C667,kolo2!$C$8:$H$199,6,0),0)</f>
        <v>0</v>
      </c>
      <c r="K667" s="27">
        <f>IFERROR(VLOOKUP(C667,kolo3!$C$7:$H$169,6,0),0)</f>
        <v>0</v>
      </c>
      <c r="L667" s="27">
        <f>IFERROR(VLOOKUP(C667,kolo4!$C$6:$H$171,6,0),0)</f>
        <v>0</v>
      </c>
      <c r="M667" s="27">
        <f>IFERROR(VLOOKUP(C667,kolo5!$C$6:$H$150,6,0),0)</f>
        <v>0</v>
      </c>
      <c r="N667" s="27">
        <f>IFERROR(VLOOKUP(C667,kolo6!$C$6:$H$153,6,0),0)</f>
        <v>0</v>
      </c>
      <c r="O667" s="27">
        <f>IFERROR(VLOOKUP(C667,kolo7!$C$6:$H$64,6,0),0)</f>
        <v>0</v>
      </c>
      <c r="P667" s="28">
        <f>IFERROR(VLOOKUP(C667,kolo8!$C$6:$H$134,6,0),0)</f>
        <v>0</v>
      </c>
      <c r="Q667" s="29">
        <f t="array" ref="Q667">SUM(LARGE(I667:P667,{1,2,3,4,5}))</f>
        <v>0</v>
      </c>
      <c r="R667" s="30">
        <f>IFERROR(VLOOKUP(C667,kolo9!$C$6:$H$200,6,0),0)</f>
        <v>0</v>
      </c>
      <c r="S667" s="27">
        <f>IFERROR(VLOOKUP(C667,kolo10!$C$6:$H$103,6,0),0)</f>
        <v>0</v>
      </c>
      <c r="T667" s="27">
        <f>IFERROR(VLOOKUP(C667,kolo11!$C$6:$H$154,6,0),0)</f>
        <v>0</v>
      </c>
      <c r="U667" s="31">
        <f>IFERROR(VLOOKUP(C667,kolo12!$C$6:$H$153,6,0),0)</f>
        <v>0</v>
      </c>
      <c r="V667" s="31">
        <f>IFERROR(VLOOKUP(C667,kolo13!$C$6:$H$151,6,0),0)</f>
        <v>0</v>
      </c>
      <c r="W667" s="31">
        <f>IFERROR(VLOOKUP(C667,kolo14!$C$6:$H$137,6,0),0)</f>
        <v>0</v>
      </c>
      <c r="X667" s="31">
        <f>IFERROR(VLOOKUP(C667,kolo15!$C$6:$H$149,6,0),0)</f>
        <v>0</v>
      </c>
      <c r="Y667" s="32">
        <f>IFERROR(VLOOKUP(C667,kolo16!$C$6:$H$155,6,0),0)</f>
        <v>0</v>
      </c>
      <c r="Z667" s="33">
        <f t="array" ref="Z667">SUM(LARGE(R667:Y667,{1,2,3,4,5}))</f>
        <v>0</v>
      </c>
      <c r="AA667" s="30">
        <f>IFERROR(VLOOKUP(C667,kolo17!$C$6:$H$151,6,0),0)</f>
        <v>0</v>
      </c>
      <c r="AB667" s="27">
        <f>IFERROR(VLOOKUP(C667,kolo18!$C$6:$H$157,6,0),0)</f>
        <v>0</v>
      </c>
      <c r="AC667" s="27">
        <f>IFERROR(VLOOKUP(C667,kolo19!$C$6:$H$150,6,0),0)</f>
        <v>0</v>
      </c>
      <c r="AD667" s="31">
        <f>IFERROR(VLOOKUP(C667,kolo20!$C$6:$H$145,6,0),0)</f>
        <v>0</v>
      </c>
      <c r="AE667" s="31">
        <f>IFERROR(VLOOKUP(C667,kolo21!$C$6:$H$152,6,0),0)</f>
        <v>0</v>
      </c>
      <c r="AF667" s="31">
        <f>IFERROR(VLOOKUP(C667,kolo22!$C$6:$H$151,6,0),0)</f>
        <v>0</v>
      </c>
      <c r="AG667" s="31">
        <f>IFERROR(VLOOKUP(C667,kolo23!$C$6:$H$118,6,0),0)</f>
        <v>0</v>
      </c>
      <c r="AH667" s="32">
        <f>IFERROR(VLOOKUP(C667,kolo24!$C$6:$H$143,6,0),0)</f>
        <v>0</v>
      </c>
      <c r="AI667" s="33">
        <f t="array" ref="AI667">SUM(LARGE(AA667:AH667,{1,2,3,4,5}))</f>
        <v>0</v>
      </c>
      <c r="AJ667" s="30">
        <f>IFERROR(VLOOKUP(C667,kolo25!$C$6:$H$200,6,0),0)</f>
        <v>0</v>
      </c>
      <c r="AK667" s="27">
        <f>IFERROR(VLOOKUP(C667,kolo26!$C$6:$H$200,6,0),0)</f>
        <v>0</v>
      </c>
      <c r="AL667" s="27">
        <f>IFERROR(VLOOKUP(C667,kolo27!$C$6:$H$200,6,0),0)</f>
        <v>0</v>
      </c>
      <c r="AM667" s="31">
        <f>IFERROR(VLOOKUP(C667,kolo28!$C$6:$H$200,6,0),0)</f>
        <v>0</v>
      </c>
      <c r="AN667" s="31">
        <f>IFERROR(VLOOKUP(C667,kolo29!$C$6:$H$159,6,0),0)</f>
        <v>0</v>
      </c>
      <c r="AO667" s="31">
        <f>IFERROR(VLOOKUP(C667,kolo30!$C$6:$H$75,6,0),0)</f>
        <v>0</v>
      </c>
      <c r="AP667" s="31">
        <f>IFERROR(VLOOKUP(C667,kolo31!$C$6:$H$118,6,0),0)</f>
        <v>0</v>
      </c>
      <c r="AQ667" s="34">
        <f>IFERROR(VLOOKUP(C667,kolo32!$C$6:$H$200,6,0),0)</f>
        <v>0</v>
      </c>
      <c r="AR667" s="35">
        <f t="array" ref="AR667">SUM(LARGE(AJ667:AQ667,{1,2,3,4,5}))</f>
        <v>0</v>
      </c>
      <c r="AS667" s="36">
        <f t="shared" si="28"/>
        <v>0</v>
      </c>
    </row>
    <row r="668" spans="1:45" ht="20.399999999999999" hidden="1">
      <c r="A668" s="18">
        <f t="shared" si="25"/>
        <v>1</v>
      </c>
      <c r="B668" s="19" t="s">
        <v>47</v>
      </c>
      <c r="C668" s="20">
        <f>Popis!A673</f>
        <v>0</v>
      </c>
      <c r="D668" s="21">
        <f>Popis!B673</f>
        <v>0</v>
      </c>
      <c r="E668" s="22" t="e">
        <f t="shared" si="26"/>
        <v>#N/A</v>
      </c>
      <c r="F668" s="23" t="e">
        <f>Popis!E673</f>
        <v>#N/A</v>
      </c>
      <c r="G668" s="24" t="s">
        <v>48</v>
      </c>
      <c r="H668" s="25">
        <f t="shared" si="27"/>
        <v>1</v>
      </c>
      <c r="I668" s="26">
        <f>IFERROR(VLOOKUP(C668,kolo1!$C$8:$H$133,6,0),0)</f>
        <v>0</v>
      </c>
      <c r="J668" s="27">
        <f>IFERROR(VLOOKUP(C668,kolo2!$C$8:$H$199,6,0),0)</f>
        <v>0</v>
      </c>
      <c r="K668" s="27">
        <f>IFERROR(VLOOKUP(C668,kolo3!$C$7:$H$169,6,0),0)</f>
        <v>0</v>
      </c>
      <c r="L668" s="27">
        <f>IFERROR(VLOOKUP(C668,kolo4!$C$6:$H$171,6,0),0)</f>
        <v>0</v>
      </c>
      <c r="M668" s="27">
        <f>IFERROR(VLOOKUP(C668,kolo5!$C$6:$H$150,6,0),0)</f>
        <v>0</v>
      </c>
      <c r="N668" s="27">
        <f>IFERROR(VLOOKUP(C668,kolo6!$C$6:$H$153,6,0),0)</f>
        <v>0</v>
      </c>
      <c r="O668" s="27">
        <f>IFERROR(VLOOKUP(C668,kolo7!$C$6:$H$64,6,0),0)</f>
        <v>0</v>
      </c>
      <c r="P668" s="28">
        <f>IFERROR(VLOOKUP(C668,kolo8!$C$6:$H$134,6,0),0)</f>
        <v>0</v>
      </c>
      <c r="Q668" s="29">
        <f t="array" ref="Q668">SUM(LARGE(I668:P668,{1,2,3,4,5}))</f>
        <v>0</v>
      </c>
      <c r="R668" s="30">
        <f>IFERROR(VLOOKUP(C668,kolo9!$C$6:$H$200,6,0),0)</f>
        <v>0</v>
      </c>
      <c r="S668" s="27">
        <f>IFERROR(VLOOKUP(C668,kolo10!$C$6:$H$103,6,0),0)</f>
        <v>0</v>
      </c>
      <c r="T668" s="27">
        <f>IFERROR(VLOOKUP(C668,kolo11!$C$6:$H$154,6,0),0)</f>
        <v>0</v>
      </c>
      <c r="U668" s="31">
        <f>IFERROR(VLOOKUP(C668,kolo12!$C$6:$H$153,6,0),0)</f>
        <v>0</v>
      </c>
      <c r="V668" s="31">
        <f>IFERROR(VLOOKUP(C668,kolo13!$C$6:$H$151,6,0),0)</f>
        <v>0</v>
      </c>
      <c r="W668" s="31">
        <f>IFERROR(VLOOKUP(C668,kolo14!$C$6:$H$137,6,0),0)</f>
        <v>0</v>
      </c>
      <c r="X668" s="31">
        <f>IFERROR(VLOOKUP(C668,kolo15!$C$6:$H$149,6,0),0)</f>
        <v>0</v>
      </c>
      <c r="Y668" s="32">
        <f>IFERROR(VLOOKUP(C668,kolo16!$C$6:$H$155,6,0),0)</f>
        <v>0</v>
      </c>
      <c r="Z668" s="33">
        <f t="array" ref="Z668">SUM(LARGE(R668:Y668,{1,2,3,4,5}))</f>
        <v>0</v>
      </c>
      <c r="AA668" s="30">
        <f>IFERROR(VLOOKUP(C668,kolo17!$C$6:$H$151,6,0),0)</f>
        <v>0</v>
      </c>
      <c r="AB668" s="27">
        <f>IFERROR(VLOOKUP(C668,kolo18!$C$6:$H$157,6,0),0)</f>
        <v>0</v>
      </c>
      <c r="AC668" s="27">
        <f>IFERROR(VLOOKUP(C668,kolo19!$C$6:$H$150,6,0),0)</f>
        <v>0</v>
      </c>
      <c r="AD668" s="31">
        <f>IFERROR(VLOOKUP(C668,kolo20!$C$6:$H$145,6,0),0)</f>
        <v>0</v>
      </c>
      <c r="AE668" s="31">
        <f>IFERROR(VLOOKUP(C668,kolo21!$C$6:$H$152,6,0),0)</f>
        <v>0</v>
      </c>
      <c r="AF668" s="31">
        <f>IFERROR(VLOOKUP(C668,kolo22!$C$6:$H$151,6,0),0)</f>
        <v>0</v>
      </c>
      <c r="AG668" s="31">
        <f>IFERROR(VLOOKUP(C668,kolo23!$C$6:$H$118,6,0),0)</f>
        <v>0</v>
      </c>
      <c r="AH668" s="32">
        <f>IFERROR(VLOOKUP(C668,kolo24!$C$6:$H$143,6,0),0)</f>
        <v>0</v>
      </c>
      <c r="AI668" s="33">
        <f t="array" ref="AI668">SUM(LARGE(AA668:AH668,{1,2,3,4,5}))</f>
        <v>0</v>
      </c>
      <c r="AJ668" s="30">
        <f>IFERROR(VLOOKUP(C668,kolo25!$C$6:$H$200,6,0),0)</f>
        <v>0</v>
      </c>
      <c r="AK668" s="27">
        <f>IFERROR(VLOOKUP(C668,kolo26!$C$6:$H$200,6,0),0)</f>
        <v>0</v>
      </c>
      <c r="AL668" s="27">
        <f>IFERROR(VLOOKUP(C668,kolo27!$C$6:$H$200,6,0),0)</f>
        <v>0</v>
      </c>
      <c r="AM668" s="31">
        <f>IFERROR(VLOOKUP(C668,kolo28!$C$6:$H$200,6,0),0)</f>
        <v>0</v>
      </c>
      <c r="AN668" s="31">
        <f>IFERROR(VLOOKUP(C668,kolo29!$C$6:$H$159,6,0),0)</f>
        <v>0</v>
      </c>
      <c r="AO668" s="31">
        <f>IFERROR(VLOOKUP(C668,kolo30!$C$6:$H$75,6,0),0)</f>
        <v>0</v>
      </c>
      <c r="AP668" s="31">
        <f>IFERROR(VLOOKUP(C668,kolo31!$C$6:$H$118,6,0),0)</f>
        <v>0</v>
      </c>
      <c r="AQ668" s="34">
        <f>IFERROR(VLOOKUP(C668,kolo32!$C$6:$H$200,6,0),0)</f>
        <v>0</v>
      </c>
      <c r="AR668" s="35">
        <f t="array" ref="AR668">SUM(LARGE(AJ668:AQ668,{1,2,3,4,5}))</f>
        <v>0</v>
      </c>
      <c r="AS668" s="36">
        <f t="shared" si="28"/>
        <v>0</v>
      </c>
    </row>
    <row r="669" spans="1:45" ht="20.399999999999999" hidden="1">
      <c r="A669" s="18">
        <f t="shared" si="25"/>
        <v>1</v>
      </c>
      <c r="B669" s="19" t="s">
        <v>47</v>
      </c>
      <c r="C669" s="20">
        <f>Popis!A674</f>
        <v>0</v>
      </c>
      <c r="D669" s="21">
        <f>Popis!B674</f>
        <v>0</v>
      </c>
      <c r="E669" s="22" t="e">
        <f t="shared" si="26"/>
        <v>#N/A</v>
      </c>
      <c r="F669" s="23" t="e">
        <f>Popis!E674</f>
        <v>#N/A</v>
      </c>
      <c r="G669" s="24" t="s">
        <v>48</v>
      </c>
      <c r="H669" s="25">
        <f t="shared" si="27"/>
        <v>1</v>
      </c>
      <c r="I669" s="26">
        <f>IFERROR(VLOOKUP(C669,kolo1!$C$8:$H$133,6,0),0)</f>
        <v>0</v>
      </c>
      <c r="J669" s="27">
        <f>IFERROR(VLOOKUP(C669,kolo2!$C$8:$H$199,6,0),0)</f>
        <v>0</v>
      </c>
      <c r="K669" s="27">
        <f>IFERROR(VLOOKUP(C669,kolo3!$C$7:$H$169,6,0),0)</f>
        <v>0</v>
      </c>
      <c r="L669" s="27">
        <f>IFERROR(VLOOKUP(C669,kolo4!$C$6:$H$171,6,0),0)</f>
        <v>0</v>
      </c>
      <c r="M669" s="27">
        <f>IFERROR(VLOOKUP(C669,kolo5!$C$6:$H$150,6,0),0)</f>
        <v>0</v>
      </c>
      <c r="N669" s="27">
        <f>IFERROR(VLOOKUP(C669,kolo6!$C$6:$H$153,6,0),0)</f>
        <v>0</v>
      </c>
      <c r="O669" s="27">
        <f>IFERROR(VLOOKUP(C669,kolo7!$C$6:$H$64,6,0),0)</f>
        <v>0</v>
      </c>
      <c r="P669" s="28">
        <f>IFERROR(VLOOKUP(C669,kolo8!$C$6:$H$134,6,0),0)</f>
        <v>0</v>
      </c>
      <c r="Q669" s="29">
        <f t="array" ref="Q669">SUM(LARGE(I669:P669,{1,2,3,4,5}))</f>
        <v>0</v>
      </c>
      <c r="R669" s="30">
        <f>IFERROR(VLOOKUP(C669,kolo9!$C$6:$H$200,6,0),0)</f>
        <v>0</v>
      </c>
      <c r="S669" s="27">
        <f>IFERROR(VLOOKUP(C669,kolo10!$C$6:$H$103,6,0),0)</f>
        <v>0</v>
      </c>
      <c r="T669" s="27">
        <f>IFERROR(VLOOKUP(C669,kolo11!$C$6:$H$154,6,0),0)</f>
        <v>0</v>
      </c>
      <c r="U669" s="31">
        <f>IFERROR(VLOOKUP(C669,kolo12!$C$6:$H$153,6,0),0)</f>
        <v>0</v>
      </c>
      <c r="V669" s="31">
        <f>IFERROR(VLOOKUP(C669,kolo13!$C$6:$H$151,6,0),0)</f>
        <v>0</v>
      </c>
      <c r="W669" s="31">
        <f>IFERROR(VLOOKUP(C669,kolo14!$C$6:$H$137,6,0),0)</f>
        <v>0</v>
      </c>
      <c r="X669" s="31">
        <f>IFERROR(VLOOKUP(C669,kolo15!$C$6:$H$149,6,0),0)</f>
        <v>0</v>
      </c>
      <c r="Y669" s="32">
        <f>IFERROR(VLOOKUP(C669,kolo16!$C$6:$H$155,6,0),0)</f>
        <v>0</v>
      </c>
      <c r="Z669" s="33">
        <f t="array" ref="Z669">SUM(LARGE(R669:Y669,{1,2,3,4,5}))</f>
        <v>0</v>
      </c>
      <c r="AA669" s="30">
        <f>IFERROR(VLOOKUP(C669,kolo17!$C$6:$H$151,6,0),0)</f>
        <v>0</v>
      </c>
      <c r="AB669" s="27">
        <f>IFERROR(VLOOKUP(C669,kolo18!$C$6:$H$157,6,0),0)</f>
        <v>0</v>
      </c>
      <c r="AC669" s="27">
        <f>IFERROR(VLOOKUP(C669,kolo19!$C$6:$H$150,6,0),0)</f>
        <v>0</v>
      </c>
      <c r="AD669" s="31">
        <f>IFERROR(VLOOKUP(C669,kolo20!$C$6:$H$145,6,0),0)</f>
        <v>0</v>
      </c>
      <c r="AE669" s="31">
        <f>IFERROR(VLOOKUP(C669,kolo21!$C$6:$H$152,6,0),0)</f>
        <v>0</v>
      </c>
      <c r="AF669" s="31">
        <f>IFERROR(VLOOKUP(C669,kolo22!$C$6:$H$151,6,0),0)</f>
        <v>0</v>
      </c>
      <c r="AG669" s="31">
        <f>IFERROR(VLOOKUP(C669,kolo23!$C$6:$H$118,6,0),0)</f>
        <v>0</v>
      </c>
      <c r="AH669" s="32">
        <f>IFERROR(VLOOKUP(C669,kolo24!$C$6:$H$143,6,0),0)</f>
        <v>0</v>
      </c>
      <c r="AI669" s="33">
        <f t="array" ref="AI669">SUM(LARGE(AA669:AH669,{1,2,3,4,5}))</f>
        <v>0</v>
      </c>
      <c r="AJ669" s="30">
        <f>IFERROR(VLOOKUP(C669,kolo25!$C$6:$H$200,6,0),0)</f>
        <v>0</v>
      </c>
      <c r="AK669" s="27">
        <f>IFERROR(VLOOKUP(C669,kolo26!$C$6:$H$200,6,0),0)</f>
        <v>0</v>
      </c>
      <c r="AL669" s="27">
        <f>IFERROR(VLOOKUP(C669,kolo27!$C$6:$H$200,6,0),0)</f>
        <v>0</v>
      </c>
      <c r="AM669" s="31">
        <f>IFERROR(VLOOKUP(C669,kolo28!$C$6:$H$200,6,0),0)</f>
        <v>0</v>
      </c>
      <c r="AN669" s="31">
        <f>IFERROR(VLOOKUP(C669,kolo29!$C$6:$H$159,6,0),0)</f>
        <v>0</v>
      </c>
      <c r="AO669" s="31">
        <f>IFERROR(VLOOKUP(C669,kolo30!$C$6:$H$75,6,0),0)</f>
        <v>0</v>
      </c>
      <c r="AP669" s="31">
        <f>IFERROR(VLOOKUP(C669,kolo31!$C$6:$H$118,6,0),0)</f>
        <v>0</v>
      </c>
      <c r="AQ669" s="34">
        <f>IFERROR(VLOOKUP(C669,kolo32!$C$6:$H$200,6,0),0)</f>
        <v>0</v>
      </c>
      <c r="AR669" s="35">
        <f t="array" ref="AR669">SUM(LARGE(AJ669:AQ669,{1,2,3,4,5}))</f>
        <v>0</v>
      </c>
      <c r="AS669" s="36">
        <f t="shared" si="28"/>
        <v>0</v>
      </c>
    </row>
    <row r="670" spans="1:45" ht="20.399999999999999" hidden="1">
      <c r="A670" s="18">
        <f t="shared" si="25"/>
        <v>1</v>
      </c>
      <c r="B670" s="19" t="s">
        <v>47</v>
      </c>
      <c r="C670" s="20">
        <f>Popis!A675</f>
        <v>0</v>
      </c>
      <c r="D670" s="21">
        <f>Popis!B675</f>
        <v>0</v>
      </c>
      <c r="E670" s="22" t="e">
        <f t="shared" si="26"/>
        <v>#N/A</v>
      </c>
      <c r="F670" s="23" t="e">
        <f>Popis!E675</f>
        <v>#N/A</v>
      </c>
      <c r="G670" s="24" t="s">
        <v>48</v>
      </c>
      <c r="H670" s="25">
        <f t="shared" si="27"/>
        <v>1</v>
      </c>
      <c r="I670" s="26">
        <f>IFERROR(VLOOKUP(C670,kolo1!$C$8:$H$133,6,0),0)</f>
        <v>0</v>
      </c>
      <c r="J670" s="27">
        <f>IFERROR(VLOOKUP(C670,kolo2!$C$8:$H$199,6,0),0)</f>
        <v>0</v>
      </c>
      <c r="K670" s="27">
        <f>IFERROR(VLOOKUP(C670,kolo3!$C$7:$H$169,6,0),0)</f>
        <v>0</v>
      </c>
      <c r="L670" s="27">
        <f>IFERROR(VLOOKUP(C670,kolo4!$C$6:$H$171,6,0),0)</f>
        <v>0</v>
      </c>
      <c r="M670" s="27">
        <f>IFERROR(VLOOKUP(C670,kolo5!$C$6:$H$150,6,0),0)</f>
        <v>0</v>
      </c>
      <c r="N670" s="27">
        <f>IFERROR(VLOOKUP(C670,kolo6!$C$6:$H$153,6,0),0)</f>
        <v>0</v>
      </c>
      <c r="O670" s="27">
        <f>IFERROR(VLOOKUP(C670,kolo7!$C$6:$H$64,6,0),0)</f>
        <v>0</v>
      </c>
      <c r="P670" s="28">
        <f>IFERROR(VLOOKUP(C670,kolo8!$C$6:$H$134,6,0),0)</f>
        <v>0</v>
      </c>
      <c r="Q670" s="29">
        <f t="array" ref="Q670">SUM(LARGE(I670:P670,{1,2,3,4,5}))</f>
        <v>0</v>
      </c>
      <c r="R670" s="30">
        <f>IFERROR(VLOOKUP(C670,kolo9!$C$6:$H$200,6,0),0)</f>
        <v>0</v>
      </c>
      <c r="S670" s="27">
        <f>IFERROR(VLOOKUP(C670,kolo10!$C$6:$H$103,6,0),0)</f>
        <v>0</v>
      </c>
      <c r="T670" s="27">
        <f>IFERROR(VLOOKUP(C670,kolo11!$C$6:$H$154,6,0),0)</f>
        <v>0</v>
      </c>
      <c r="U670" s="31">
        <f>IFERROR(VLOOKUP(C670,kolo12!$C$6:$H$153,6,0),0)</f>
        <v>0</v>
      </c>
      <c r="V670" s="31">
        <f>IFERROR(VLOOKUP(C670,kolo13!$C$6:$H$151,6,0),0)</f>
        <v>0</v>
      </c>
      <c r="W670" s="31">
        <f>IFERROR(VLOOKUP(C670,kolo14!$C$6:$H$137,6,0),0)</f>
        <v>0</v>
      </c>
      <c r="X670" s="31">
        <f>IFERROR(VLOOKUP(C670,kolo15!$C$6:$H$149,6,0),0)</f>
        <v>0</v>
      </c>
      <c r="Y670" s="32">
        <f>IFERROR(VLOOKUP(C670,kolo16!$C$6:$H$155,6,0),0)</f>
        <v>0</v>
      </c>
      <c r="Z670" s="33">
        <f t="array" ref="Z670">SUM(LARGE(R670:Y670,{1,2,3,4,5}))</f>
        <v>0</v>
      </c>
      <c r="AA670" s="30">
        <f>IFERROR(VLOOKUP(C670,kolo17!$C$6:$H$151,6,0),0)</f>
        <v>0</v>
      </c>
      <c r="AB670" s="27">
        <f>IFERROR(VLOOKUP(C670,kolo18!$C$6:$H$157,6,0),0)</f>
        <v>0</v>
      </c>
      <c r="AC670" s="27">
        <f>IFERROR(VLOOKUP(C670,kolo19!$C$6:$H$150,6,0),0)</f>
        <v>0</v>
      </c>
      <c r="AD670" s="31">
        <f>IFERROR(VLOOKUP(C670,kolo20!$C$6:$H$145,6,0),0)</f>
        <v>0</v>
      </c>
      <c r="AE670" s="31">
        <f>IFERROR(VLOOKUP(C670,kolo21!$C$6:$H$152,6,0),0)</f>
        <v>0</v>
      </c>
      <c r="AF670" s="31">
        <f>IFERROR(VLOOKUP(C670,kolo22!$C$6:$H$151,6,0),0)</f>
        <v>0</v>
      </c>
      <c r="AG670" s="31">
        <f>IFERROR(VLOOKUP(C670,kolo23!$C$6:$H$118,6,0),0)</f>
        <v>0</v>
      </c>
      <c r="AH670" s="32">
        <f>IFERROR(VLOOKUP(C670,kolo24!$C$6:$H$143,6,0),0)</f>
        <v>0</v>
      </c>
      <c r="AI670" s="33">
        <f t="array" ref="AI670">SUM(LARGE(AA670:AH670,{1,2,3,4,5}))</f>
        <v>0</v>
      </c>
      <c r="AJ670" s="30">
        <f>IFERROR(VLOOKUP(C670,kolo25!$C$6:$H$200,6,0),0)</f>
        <v>0</v>
      </c>
      <c r="AK670" s="27">
        <f>IFERROR(VLOOKUP(C670,kolo26!$C$6:$H$200,6,0),0)</f>
        <v>0</v>
      </c>
      <c r="AL670" s="27">
        <f>IFERROR(VLOOKUP(C670,kolo27!$C$6:$H$200,6,0),0)</f>
        <v>0</v>
      </c>
      <c r="AM670" s="31">
        <f>IFERROR(VLOOKUP(C670,kolo28!$C$6:$H$200,6,0),0)</f>
        <v>0</v>
      </c>
      <c r="AN670" s="31">
        <f>IFERROR(VLOOKUP(C670,kolo29!$C$6:$H$159,6,0),0)</f>
        <v>0</v>
      </c>
      <c r="AO670" s="31">
        <f>IFERROR(VLOOKUP(C670,kolo30!$C$6:$H$75,6,0),0)</f>
        <v>0</v>
      </c>
      <c r="AP670" s="31">
        <f>IFERROR(VLOOKUP(C670,kolo31!$C$6:$H$118,6,0),0)</f>
        <v>0</v>
      </c>
      <c r="AQ670" s="34">
        <f>IFERROR(VLOOKUP(C670,kolo32!$C$6:$H$200,6,0),0)</f>
        <v>0</v>
      </c>
      <c r="AR670" s="35">
        <f t="array" ref="AR670">SUM(LARGE(AJ670:AQ670,{1,2,3,4,5}))</f>
        <v>0</v>
      </c>
      <c r="AS670" s="36">
        <f t="shared" si="28"/>
        <v>0</v>
      </c>
    </row>
    <row r="671" spans="1:45" ht="20.399999999999999" hidden="1">
      <c r="A671" s="18">
        <f t="shared" si="25"/>
        <v>1</v>
      </c>
      <c r="B671" s="19" t="s">
        <v>47</v>
      </c>
      <c r="C671" s="20">
        <f>Popis!A676</f>
        <v>0</v>
      </c>
      <c r="D671" s="21">
        <f>Popis!B676</f>
        <v>0</v>
      </c>
      <c r="E671" s="22" t="e">
        <f t="shared" si="26"/>
        <v>#N/A</v>
      </c>
      <c r="F671" s="23" t="e">
        <f>Popis!E676</f>
        <v>#N/A</v>
      </c>
      <c r="G671" s="24" t="s">
        <v>48</v>
      </c>
      <c r="H671" s="25">
        <f t="shared" si="27"/>
        <v>1</v>
      </c>
      <c r="I671" s="26">
        <f>IFERROR(VLOOKUP(C671,kolo1!$C$8:$H$133,6,0),0)</f>
        <v>0</v>
      </c>
      <c r="J671" s="27">
        <f>IFERROR(VLOOKUP(C671,kolo2!$C$8:$H$199,6,0),0)</f>
        <v>0</v>
      </c>
      <c r="K671" s="27">
        <f>IFERROR(VLOOKUP(C671,kolo3!$C$7:$H$169,6,0),0)</f>
        <v>0</v>
      </c>
      <c r="L671" s="27">
        <f>IFERROR(VLOOKUP(C671,kolo4!$C$6:$H$171,6,0),0)</f>
        <v>0</v>
      </c>
      <c r="M671" s="27">
        <f>IFERROR(VLOOKUP(C671,kolo5!$C$6:$H$150,6,0),0)</f>
        <v>0</v>
      </c>
      <c r="N671" s="27">
        <f>IFERROR(VLOOKUP(C671,kolo6!$C$6:$H$153,6,0),0)</f>
        <v>0</v>
      </c>
      <c r="O671" s="27">
        <f>IFERROR(VLOOKUP(C671,kolo7!$C$6:$H$64,6,0),0)</f>
        <v>0</v>
      </c>
      <c r="P671" s="28">
        <f>IFERROR(VLOOKUP(C671,kolo8!$C$6:$H$134,6,0),0)</f>
        <v>0</v>
      </c>
      <c r="Q671" s="29">
        <f t="array" ref="Q671">SUM(LARGE(I671:P671,{1,2,3,4,5}))</f>
        <v>0</v>
      </c>
      <c r="R671" s="30">
        <f>IFERROR(VLOOKUP(C671,kolo9!$C$6:$H$200,6,0),0)</f>
        <v>0</v>
      </c>
      <c r="S671" s="27">
        <f>IFERROR(VLOOKUP(C671,kolo10!$C$6:$H$103,6,0),0)</f>
        <v>0</v>
      </c>
      <c r="T671" s="27">
        <f>IFERROR(VLOOKUP(C671,kolo11!$C$6:$H$154,6,0),0)</f>
        <v>0</v>
      </c>
      <c r="U671" s="31">
        <f>IFERROR(VLOOKUP(C671,kolo12!$C$6:$H$153,6,0),0)</f>
        <v>0</v>
      </c>
      <c r="V671" s="31">
        <f>IFERROR(VLOOKUP(C671,kolo13!$C$6:$H$151,6,0),0)</f>
        <v>0</v>
      </c>
      <c r="W671" s="31">
        <f>IFERROR(VLOOKUP(C671,kolo14!$C$6:$H$137,6,0),0)</f>
        <v>0</v>
      </c>
      <c r="X671" s="31">
        <f>IFERROR(VLOOKUP(C671,kolo15!$C$6:$H$149,6,0),0)</f>
        <v>0</v>
      </c>
      <c r="Y671" s="32">
        <f>IFERROR(VLOOKUP(C671,kolo16!$C$6:$H$155,6,0),0)</f>
        <v>0</v>
      </c>
      <c r="Z671" s="33">
        <f t="array" ref="Z671">SUM(LARGE(R671:Y671,{1,2,3,4,5}))</f>
        <v>0</v>
      </c>
      <c r="AA671" s="30">
        <f>IFERROR(VLOOKUP(C671,kolo17!$C$6:$H$151,6,0),0)</f>
        <v>0</v>
      </c>
      <c r="AB671" s="27">
        <f>IFERROR(VLOOKUP(C671,kolo18!$C$6:$H$157,6,0),0)</f>
        <v>0</v>
      </c>
      <c r="AC671" s="27">
        <f>IFERROR(VLOOKUP(C671,kolo19!$C$6:$H$150,6,0),0)</f>
        <v>0</v>
      </c>
      <c r="AD671" s="31">
        <f>IFERROR(VLOOKUP(C671,kolo20!$C$6:$H$145,6,0),0)</f>
        <v>0</v>
      </c>
      <c r="AE671" s="31">
        <f>IFERROR(VLOOKUP(C671,kolo21!$C$6:$H$152,6,0),0)</f>
        <v>0</v>
      </c>
      <c r="AF671" s="31">
        <f>IFERROR(VLOOKUP(C671,kolo22!$C$6:$H$151,6,0),0)</f>
        <v>0</v>
      </c>
      <c r="AG671" s="31">
        <f>IFERROR(VLOOKUP(C671,kolo23!$C$6:$H$118,6,0),0)</f>
        <v>0</v>
      </c>
      <c r="AH671" s="32">
        <f>IFERROR(VLOOKUP(C671,kolo24!$C$6:$H$143,6,0),0)</f>
        <v>0</v>
      </c>
      <c r="AI671" s="33">
        <f t="array" ref="AI671">SUM(LARGE(AA671:AH671,{1,2,3,4,5}))</f>
        <v>0</v>
      </c>
      <c r="AJ671" s="30">
        <f>IFERROR(VLOOKUP(C671,kolo25!$C$6:$H$200,6,0),0)</f>
        <v>0</v>
      </c>
      <c r="AK671" s="27">
        <f>IFERROR(VLOOKUP(C671,kolo26!$C$6:$H$200,6,0),0)</f>
        <v>0</v>
      </c>
      <c r="AL671" s="27">
        <f>IFERROR(VLOOKUP(C671,kolo27!$C$6:$H$200,6,0),0)</f>
        <v>0</v>
      </c>
      <c r="AM671" s="31">
        <f>IFERROR(VLOOKUP(C671,kolo28!$C$6:$H$200,6,0),0)</f>
        <v>0</v>
      </c>
      <c r="AN671" s="31">
        <f>IFERROR(VLOOKUP(C671,kolo29!$C$6:$H$159,6,0),0)</f>
        <v>0</v>
      </c>
      <c r="AO671" s="31">
        <f>IFERROR(VLOOKUP(C671,kolo30!$C$6:$H$75,6,0),0)</f>
        <v>0</v>
      </c>
      <c r="AP671" s="31">
        <f>IFERROR(VLOOKUP(C671,kolo31!$C$6:$H$118,6,0),0)</f>
        <v>0</v>
      </c>
      <c r="AQ671" s="34">
        <f>IFERROR(VLOOKUP(C671,kolo32!$C$6:$H$200,6,0),0)</f>
        <v>0</v>
      </c>
      <c r="AR671" s="35">
        <f t="array" ref="AR671">SUM(LARGE(AJ671:AQ671,{1,2,3,4,5}))</f>
        <v>0</v>
      </c>
      <c r="AS671" s="36">
        <f t="shared" si="28"/>
        <v>0</v>
      </c>
    </row>
    <row r="672" spans="1:45" ht="20.399999999999999" hidden="1">
      <c r="A672" s="18">
        <f t="shared" si="25"/>
        <v>1</v>
      </c>
      <c r="B672" s="19" t="s">
        <v>47</v>
      </c>
      <c r="C672" s="20">
        <f>Popis!A677</f>
        <v>0</v>
      </c>
      <c r="D672" s="21">
        <f>Popis!B677</f>
        <v>0</v>
      </c>
      <c r="E672" s="22" t="e">
        <f t="shared" si="26"/>
        <v>#N/A</v>
      </c>
      <c r="F672" s="23" t="e">
        <f>Popis!E677</f>
        <v>#N/A</v>
      </c>
      <c r="G672" s="24" t="s">
        <v>48</v>
      </c>
      <c r="H672" s="25">
        <f t="shared" si="27"/>
        <v>1</v>
      </c>
      <c r="I672" s="26">
        <f>IFERROR(VLOOKUP(C672,kolo1!$C$8:$H$133,6,0),0)</f>
        <v>0</v>
      </c>
      <c r="J672" s="27">
        <f>IFERROR(VLOOKUP(C672,kolo2!$C$8:$H$199,6,0),0)</f>
        <v>0</v>
      </c>
      <c r="K672" s="27">
        <f>IFERROR(VLOOKUP(C672,kolo3!$C$7:$H$169,6,0),0)</f>
        <v>0</v>
      </c>
      <c r="L672" s="27">
        <f>IFERROR(VLOOKUP(C672,kolo4!$C$6:$H$171,6,0),0)</f>
        <v>0</v>
      </c>
      <c r="M672" s="27">
        <f>IFERROR(VLOOKUP(C672,kolo5!$C$6:$H$150,6,0),0)</f>
        <v>0</v>
      </c>
      <c r="N672" s="27">
        <f>IFERROR(VLOOKUP(C672,kolo6!$C$6:$H$153,6,0),0)</f>
        <v>0</v>
      </c>
      <c r="O672" s="27">
        <f>IFERROR(VLOOKUP(C672,kolo7!$C$6:$H$64,6,0),0)</f>
        <v>0</v>
      </c>
      <c r="P672" s="28">
        <f>IFERROR(VLOOKUP(C672,kolo8!$C$6:$H$134,6,0),0)</f>
        <v>0</v>
      </c>
      <c r="Q672" s="29">
        <f t="array" ref="Q672">SUM(LARGE(I672:P672,{1,2,3,4,5}))</f>
        <v>0</v>
      </c>
      <c r="R672" s="30">
        <f>IFERROR(VLOOKUP(C672,kolo9!$C$6:$H$200,6,0),0)</f>
        <v>0</v>
      </c>
      <c r="S672" s="27">
        <f>IFERROR(VLOOKUP(C672,kolo10!$C$6:$H$103,6,0),0)</f>
        <v>0</v>
      </c>
      <c r="T672" s="27">
        <f>IFERROR(VLOOKUP(C672,kolo11!$C$6:$H$154,6,0),0)</f>
        <v>0</v>
      </c>
      <c r="U672" s="31">
        <f>IFERROR(VLOOKUP(C672,kolo12!$C$6:$H$153,6,0),0)</f>
        <v>0</v>
      </c>
      <c r="V672" s="31">
        <f>IFERROR(VLOOKUP(C672,kolo13!$C$6:$H$151,6,0),0)</f>
        <v>0</v>
      </c>
      <c r="W672" s="31">
        <f>IFERROR(VLOOKUP(C672,kolo14!$C$6:$H$137,6,0),0)</f>
        <v>0</v>
      </c>
      <c r="X672" s="31">
        <f>IFERROR(VLOOKUP(C672,kolo15!$C$6:$H$149,6,0),0)</f>
        <v>0</v>
      </c>
      <c r="Y672" s="32">
        <f>IFERROR(VLOOKUP(C672,kolo16!$C$6:$H$155,6,0),0)</f>
        <v>0</v>
      </c>
      <c r="Z672" s="33">
        <f t="array" ref="Z672">SUM(LARGE(R672:Y672,{1,2,3,4,5}))</f>
        <v>0</v>
      </c>
      <c r="AA672" s="30">
        <f>IFERROR(VLOOKUP(C672,kolo17!$C$6:$H$151,6,0),0)</f>
        <v>0</v>
      </c>
      <c r="AB672" s="27">
        <f>IFERROR(VLOOKUP(C672,kolo18!$C$6:$H$157,6,0),0)</f>
        <v>0</v>
      </c>
      <c r="AC672" s="27">
        <f>IFERROR(VLOOKUP(C672,kolo19!$C$6:$H$150,6,0),0)</f>
        <v>0</v>
      </c>
      <c r="AD672" s="31">
        <f>IFERROR(VLOOKUP(C672,kolo20!$C$6:$H$145,6,0),0)</f>
        <v>0</v>
      </c>
      <c r="AE672" s="31">
        <f>IFERROR(VLOOKUP(C672,kolo21!$C$6:$H$152,6,0),0)</f>
        <v>0</v>
      </c>
      <c r="AF672" s="31">
        <f>IFERROR(VLOOKUP(C672,kolo22!$C$6:$H$151,6,0),0)</f>
        <v>0</v>
      </c>
      <c r="AG672" s="31">
        <f>IFERROR(VLOOKUP(C672,kolo23!$C$6:$H$118,6,0),0)</f>
        <v>0</v>
      </c>
      <c r="AH672" s="32">
        <f>IFERROR(VLOOKUP(C672,kolo24!$C$6:$H$143,6,0),0)</f>
        <v>0</v>
      </c>
      <c r="AI672" s="33">
        <f t="array" ref="AI672">SUM(LARGE(AA672:AH672,{1,2,3,4,5}))</f>
        <v>0</v>
      </c>
      <c r="AJ672" s="30">
        <f>IFERROR(VLOOKUP(C672,kolo25!$C$6:$H$200,6,0),0)</f>
        <v>0</v>
      </c>
      <c r="AK672" s="27">
        <f>IFERROR(VLOOKUP(C672,kolo26!$C$6:$H$200,6,0),0)</f>
        <v>0</v>
      </c>
      <c r="AL672" s="27">
        <f>IFERROR(VLOOKUP(C672,kolo27!$C$6:$H$200,6,0),0)</f>
        <v>0</v>
      </c>
      <c r="AM672" s="31">
        <f>IFERROR(VLOOKUP(C672,kolo28!$C$6:$H$200,6,0),0)</f>
        <v>0</v>
      </c>
      <c r="AN672" s="31">
        <f>IFERROR(VLOOKUP(C672,kolo29!$C$6:$H$159,6,0),0)</f>
        <v>0</v>
      </c>
      <c r="AO672" s="31">
        <f>IFERROR(VLOOKUP(C672,kolo30!$C$6:$H$75,6,0),0)</f>
        <v>0</v>
      </c>
      <c r="AP672" s="31">
        <f>IFERROR(VLOOKUP(C672,kolo31!$C$6:$H$118,6,0),0)</f>
        <v>0</v>
      </c>
      <c r="AQ672" s="34">
        <f>IFERROR(VLOOKUP(C672,kolo32!$C$6:$H$200,6,0),0)</f>
        <v>0</v>
      </c>
      <c r="AR672" s="35">
        <f t="array" ref="AR672">SUM(LARGE(AJ672:AQ672,{1,2,3,4,5}))</f>
        <v>0</v>
      </c>
      <c r="AS672" s="36">
        <f t="shared" si="28"/>
        <v>0</v>
      </c>
    </row>
    <row r="673" spans="1:45" ht="20.399999999999999" hidden="1">
      <c r="A673" s="18">
        <f t="shared" si="25"/>
        <v>1</v>
      </c>
      <c r="B673" s="19" t="s">
        <v>47</v>
      </c>
      <c r="C673" s="20">
        <f>Popis!A678</f>
        <v>0</v>
      </c>
      <c r="D673" s="21">
        <f>Popis!B678</f>
        <v>0</v>
      </c>
      <c r="E673" s="22" t="e">
        <f t="shared" si="26"/>
        <v>#N/A</v>
      </c>
      <c r="F673" s="23" t="e">
        <f>Popis!E678</f>
        <v>#N/A</v>
      </c>
      <c r="G673" s="24" t="s">
        <v>48</v>
      </c>
      <c r="H673" s="25">
        <f t="shared" si="27"/>
        <v>1</v>
      </c>
      <c r="I673" s="26">
        <f>IFERROR(VLOOKUP(C673,kolo1!$C$8:$H$133,6,0),0)</f>
        <v>0</v>
      </c>
      <c r="J673" s="27">
        <f>IFERROR(VLOOKUP(C673,kolo2!$C$8:$H$199,6,0),0)</f>
        <v>0</v>
      </c>
      <c r="K673" s="27">
        <f>IFERROR(VLOOKUP(C673,kolo3!$C$7:$H$169,6,0),0)</f>
        <v>0</v>
      </c>
      <c r="L673" s="27">
        <f>IFERROR(VLOOKUP(C673,kolo4!$C$6:$H$171,6,0),0)</f>
        <v>0</v>
      </c>
      <c r="M673" s="27">
        <f>IFERROR(VLOOKUP(C673,kolo5!$C$6:$H$150,6,0),0)</f>
        <v>0</v>
      </c>
      <c r="N673" s="27">
        <f>IFERROR(VLOOKUP(C673,kolo6!$C$6:$H$153,6,0),0)</f>
        <v>0</v>
      </c>
      <c r="O673" s="27">
        <f>IFERROR(VLOOKUP(C673,kolo7!$C$6:$H$64,6,0),0)</f>
        <v>0</v>
      </c>
      <c r="P673" s="28">
        <f>IFERROR(VLOOKUP(C673,kolo8!$C$6:$H$134,6,0),0)</f>
        <v>0</v>
      </c>
      <c r="Q673" s="29">
        <f t="array" ref="Q673">SUM(LARGE(I673:P673,{1,2,3,4,5}))</f>
        <v>0</v>
      </c>
      <c r="R673" s="30">
        <f>IFERROR(VLOOKUP(C673,kolo9!$C$6:$H$200,6,0),0)</f>
        <v>0</v>
      </c>
      <c r="S673" s="27">
        <f>IFERROR(VLOOKUP(C673,kolo10!$C$6:$H$103,6,0),0)</f>
        <v>0</v>
      </c>
      <c r="T673" s="27">
        <f>IFERROR(VLOOKUP(C673,kolo11!$C$6:$H$154,6,0),0)</f>
        <v>0</v>
      </c>
      <c r="U673" s="31">
        <f>IFERROR(VLOOKUP(C673,kolo12!$C$6:$H$153,6,0),0)</f>
        <v>0</v>
      </c>
      <c r="V673" s="31">
        <f>IFERROR(VLOOKUP(C673,kolo13!$C$6:$H$151,6,0),0)</f>
        <v>0</v>
      </c>
      <c r="W673" s="31">
        <f>IFERROR(VLOOKUP(C673,kolo14!$C$6:$H$137,6,0),0)</f>
        <v>0</v>
      </c>
      <c r="X673" s="31">
        <f>IFERROR(VLOOKUP(C673,kolo15!$C$6:$H$149,6,0),0)</f>
        <v>0</v>
      </c>
      <c r="Y673" s="32">
        <f>IFERROR(VLOOKUP(C673,kolo16!$C$6:$H$155,6,0),0)</f>
        <v>0</v>
      </c>
      <c r="Z673" s="33">
        <f t="array" ref="Z673">SUM(LARGE(R673:Y673,{1,2,3,4,5}))</f>
        <v>0</v>
      </c>
      <c r="AA673" s="30">
        <f>IFERROR(VLOOKUP(C673,kolo17!$C$6:$H$151,6,0),0)</f>
        <v>0</v>
      </c>
      <c r="AB673" s="27">
        <f>IFERROR(VLOOKUP(C673,kolo18!$C$6:$H$157,6,0),0)</f>
        <v>0</v>
      </c>
      <c r="AC673" s="27">
        <f>IFERROR(VLOOKUP(C673,kolo19!$C$6:$H$150,6,0),0)</f>
        <v>0</v>
      </c>
      <c r="AD673" s="31">
        <f>IFERROR(VLOOKUP(C673,kolo20!$C$6:$H$145,6,0),0)</f>
        <v>0</v>
      </c>
      <c r="AE673" s="31">
        <f>IFERROR(VLOOKUP(C673,kolo21!$C$6:$H$152,6,0),0)</f>
        <v>0</v>
      </c>
      <c r="AF673" s="31">
        <f>IFERROR(VLOOKUP(C673,kolo22!$C$6:$H$151,6,0),0)</f>
        <v>0</v>
      </c>
      <c r="AG673" s="31">
        <f>IFERROR(VLOOKUP(C673,kolo23!$C$6:$H$118,6,0),0)</f>
        <v>0</v>
      </c>
      <c r="AH673" s="32">
        <f>IFERROR(VLOOKUP(C673,kolo24!$C$6:$H$143,6,0),0)</f>
        <v>0</v>
      </c>
      <c r="AI673" s="33">
        <f t="array" ref="AI673">SUM(LARGE(AA673:AH673,{1,2,3,4,5}))</f>
        <v>0</v>
      </c>
      <c r="AJ673" s="30">
        <f>IFERROR(VLOOKUP(C673,kolo25!$C$6:$H$200,6,0),0)</f>
        <v>0</v>
      </c>
      <c r="AK673" s="27">
        <f>IFERROR(VLOOKUP(C673,kolo26!$C$6:$H$200,6,0),0)</f>
        <v>0</v>
      </c>
      <c r="AL673" s="27">
        <f>IFERROR(VLOOKUP(C673,kolo27!$C$6:$H$200,6,0),0)</f>
        <v>0</v>
      </c>
      <c r="AM673" s="31">
        <f>IFERROR(VLOOKUP(C673,kolo28!$C$6:$H$200,6,0),0)</f>
        <v>0</v>
      </c>
      <c r="AN673" s="31">
        <f>IFERROR(VLOOKUP(C673,kolo29!$C$6:$H$159,6,0),0)</f>
        <v>0</v>
      </c>
      <c r="AO673" s="31">
        <f>IFERROR(VLOOKUP(C673,kolo30!$C$6:$H$75,6,0),0)</f>
        <v>0</v>
      </c>
      <c r="AP673" s="31">
        <f>IFERROR(VLOOKUP(C673,kolo31!$C$6:$H$118,6,0),0)</f>
        <v>0</v>
      </c>
      <c r="AQ673" s="34">
        <f>IFERROR(VLOOKUP(C673,kolo32!$C$6:$H$200,6,0),0)</f>
        <v>0</v>
      </c>
      <c r="AR673" s="35">
        <f t="array" ref="AR673">SUM(LARGE(AJ673:AQ673,{1,2,3,4,5}))</f>
        <v>0</v>
      </c>
      <c r="AS673" s="36">
        <f t="shared" si="28"/>
        <v>0</v>
      </c>
    </row>
    <row r="674" spans="1:45" ht="20.399999999999999" hidden="1">
      <c r="A674" s="18">
        <f t="shared" si="25"/>
        <v>1</v>
      </c>
      <c r="B674" s="19" t="s">
        <v>47</v>
      </c>
      <c r="C674" s="20">
        <f>Popis!A679</f>
        <v>0</v>
      </c>
      <c r="D674" s="21">
        <f>Popis!B679</f>
        <v>0</v>
      </c>
      <c r="E674" s="22" t="e">
        <f t="shared" si="26"/>
        <v>#N/A</v>
      </c>
      <c r="F674" s="23" t="e">
        <f>Popis!E679</f>
        <v>#N/A</v>
      </c>
      <c r="G674" s="24" t="s">
        <v>48</v>
      </c>
      <c r="H674" s="25">
        <f t="shared" si="27"/>
        <v>1</v>
      </c>
      <c r="I674" s="26">
        <f>IFERROR(VLOOKUP(C674,kolo1!$C$8:$H$133,6,0),0)</f>
        <v>0</v>
      </c>
      <c r="J674" s="27">
        <f>IFERROR(VLOOKUP(C674,kolo2!$C$8:$H$199,6,0),0)</f>
        <v>0</v>
      </c>
      <c r="K674" s="27">
        <f>IFERROR(VLOOKUP(C674,kolo3!$C$7:$H$169,6,0),0)</f>
        <v>0</v>
      </c>
      <c r="L674" s="27">
        <f>IFERROR(VLOOKUP(C674,kolo4!$C$6:$H$171,6,0),0)</f>
        <v>0</v>
      </c>
      <c r="M674" s="27">
        <f>IFERROR(VLOOKUP(C674,kolo5!$C$6:$H$150,6,0),0)</f>
        <v>0</v>
      </c>
      <c r="N674" s="27">
        <f>IFERROR(VLOOKUP(C674,kolo6!$C$6:$H$153,6,0),0)</f>
        <v>0</v>
      </c>
      <c r="O674" s="27">
        <f>IFERROR(VLOOKUP(C674,kolo7!$C$6:$H$64,6,0),0)</f>
        <v>0</v>
      </c>
      <c r="P674" s="28">
        <f>IFERROR(VLOOKUP(C674,kolo8!$C$6:$H$134,6,0),0)</f>
        <v>0</v>
      </c>
      <c r="Q674" s="29">
        <f t="array" ref="Q674">SUM(LARGE(I674:P674,{1,2,3,4,5}))</f>
        <v>0</v>
      </c>
      <c r="R674" s="30">
        <f>IFERROR(VLOOKUP(C674,kolo9!$C$6:$H$200,6,0),0)</f>
        <v>0</v>
      </c>
      <c r="S674" s="27">
        <f>IFERROR(VLOOKUP(C674,kolo10!$C$6:$H$103,6,0),0)</f>
        <v>0</v>
      </c>
      <c r="T674" s="27">
        <f>IFERROR(VLOOKUP(C674,kolo11!$C$6:$H$154,6,0),0)</f>
        <v>0</v>
      </c>
      <c r="U674" s="31">
        <f>IFERROR(VLOOKUP(C674,kolo12!$C$6:$H$153,6,0),0)</f>
        <v>0</v>
      </c>
      <c r="V674" s="31">
        <f>IFERROR(VLOOKUP(C674,kolo13!$C$6:$H$151,6,0),0)</f>
        <v>0</v>
      </c>
      <c r="W674" s="31">
        <f>IFERROR(VLOOKUP(C674,kolo14!$C$6:$H$137,6,0),0)</f>
        <v>0</v>
      </c>
      <c r="X674" s="31">
        <f>IFERROR(VLOOKUP(C674,kolo15!$C$6:$H$149,6,0),0)</f>
        <v>0</v>
      </c>
      <c r="Y674" s="32">
        <f>IFERROR(VLOOKUP(C674,kolo16!$C$6:$H$155,6,0),0)</f>
        <v>0</v>
      </c>
      <c r="Z674" s="33">
        <f t="array" ref="Z674">SUM(LARGE(R674:Y674,{1,2,3,4,5}))</f>
        <v>0</v>
      </c>
      <c r="AA674" s="30">
        <f>IFERROR(VLOOKUP(C674,kolo17!$C$6:$H$151,6,0),0)</f>
        <v>0</v>
      </c>
      <c r="AB674" s="27">
        <f>IFERROR(VLOOKUP(C674,kolo18!$C$6:$H$157,6,0),0)</f>
        <v>0</v>
      </c>
      <c r="AC674" s="27">
        <f>IFERROR(VLOOKUP(C674,kolo19!$C$6:$H$150,6,0),0)</f>
        <v>0</v>
      </c>
      <c r="AD674" s="31">
        <f>IFERROR(VLOOKUP(C674,kolo20!$C$6:$H$145,6,0),0)</f>
        <v>0</v>
      </c>
      <c r="AE674" s="31">
        <f>IFERROR(VLOOKUP(C674,kolo21!$C$6:$H$152,6,0),0)</f>
        <v>0</v>
      </c>
      <c r="AF674" s="31">
        <f>IFERROR(VLOOKUP(C674,kolo22!$C$6:$H$151,6,0),0)</f>
        <v>0</v>
      </c>
      <c r="AG674" s="31">
        <f>IFERROR(VLOOKUP(C674,kolo23!$C$6:$H$118,6,0),0)</f>
        <v>0</v>
      </c>
      <c r="AH674" s="32">
        <f>IFERROR(VLOOKUP(C674,kolo24!$C$6:$H$143,6,0),0)</f>
        <v>0</v>
      </c>
      <c r="AI674" s="33">
        <f t="array" ref="AI674">SUM(LARGE(AA674:AH674,{1,2,3,4,5}))</f>
        <v>0</v>
      </c>
      <c r="AJ674" s="30">
        <f>IFERROR(VLOOKUP(C674,kolo25!$C$6:$H$200,6,0),0)</f>
        <v>0</v>
      </c>
      <c r="AK674" s="27">
        <f>IFERROR(VLOOKUP(C674,kolo26!$C$6:$H$200,6,0),0)</f>
        <v>0</v>
      </c>
      <c r="AL674" s="27">
        <f>IFERROR(VLOOKUP(C674,kolo27!$C$6:$H$200,6,0),0)</f>
        <v>0</v>
      </c>
      <c r="AM674" s="31">
        <f>IFERROR(VLOOKUP(C674,kolo28!$C$6:$H$200,6,0),0)</f>
        <v>0</v>
      </c>
      <c r="AN674" s="31">
        <f>IFERROR(VLOOKUP(C674,kolo29!$C$6:$H$159,6,0),0)</f>
        <v>0</v>
      </c>
      <c r="AO674" s="31">
        <f>IFERROR(VLOOKUP(C674,kolo30!$C$6:$H$75,6,0),0)</f>
        <v>0</v>
      </c>
      <c r="AP674" s="31">
        <f>IFERROR(VLOOKUP(C674,kolo31!$C$6:$H$118,6,0),0)</f>
        <v>0</v>
      </c>
      <c r="AQ674" s="34">
        <f>IFERROR(VLOOKUP(C674,kolo32!$C$6:$H$200,6,0),0)</f>
        <v>0</v>
      </c>
      <c r="AR674" s="35">
        <f t="array" ref="AR674">SUM(LARGE(AJ674:AQ674,{1,2,3,4,5}))</f>
        <v>0</v>
      </c>
      <c r="AS674" s="36">
        <f t="shared" si="28"/>
        <v>0</v>
      </c>
    </row>
    <row r="675" spans="1:45" ht="20.399999999999999" hidden="1">
      <c r="A675" s="18">
        <f t="shared" si="25"/>
        <v>1</v>
      </c>
      <c r="B675" s="19" t="s">
        <v>47</v>
      </c>
      <c r="C675" s="20">
        <f>Popis!A680</f>
        <v>0</v>
      </c>
      <c r="D675" s="21">
        <f>Popis!B680</f>
        <v>0</v>
      </c>
      <c r="E675" s="22" t="e">
        <f t="shared" si="26"/>
        <v>#N/A</v>
      </c>
      <c r="F675" s="23" t="e">
        <f>Popis!E680</f>
        <v>#N/A</v>
      </c>
      <c r="G675" s="24" t="s">
        <v>48</v>
      </c>
      <c r="H675" s="25">
        <f t="shared" si="27"/>
        <v>1</v>
      </c>
      <c r="I675" s="26">
        <f>IFERROR(VLOOKUP(C675,kolo1!$C$8:$H$133,6,0),0)</f>
        <v>0</v>
      </c>
      <c r="J675" s="27">
        <f>IFERROR(VLOOKUP(C675,kolo2!$C$8:$H$199,6,0),0)</f>
        <v>0</v>
      </c>
      <c r="K675" s="27">
        <f>IFERROR(VLOOKUP(C675,kolo3!$C$7:$H$169,6,0),0)</f>
        <v>0</v>
      </c>
      <c r="L675" s="27">
        <f>IFERROR(VLOOKUP(C675,kolo4!$C$6:$H$171,6,0),0)</f>
        <v>0</v>
      </c>
      <c r="M675" s="27">
        <f>IFERROR(VLOOKUP(C675,kolo5!$C$6:$H$150,6,0),0)</f>
        <v>0</v>
      </c>
      <c r="N675" s="27">
        <f>IFERROR(VLOOKUP(C675,kolo6!$C$6:$H$153,6,0),0)</f>
        <v>0</v>
      </c>
      <c r="O675" s="27">
        <f>IFERROR(VLOOKUP(C675,kolo7!$C$6:$H$64,6,0),0)</f>
        <v>0</v>
      </c>
      <c r="P675" s="28">
        <f>IFERROR(VLOOKUP(C675,kolo8!$C$6:$H$134,6,0),0)</f>
        <v>0</v>
      </c>
      <c r="Q675" s="29">
        <f t="array" ref="Q675">SUM(LARGE(I675:P675,{1,2,3,4,5}))</f>
        <v>0</v>
      </c>
      <c r="R675" s="30">
        <f>IFERROR(VLOOKUP(C675,kolo9!$C$6:$H$200,6,0),0)</f>
        <v>0</v>
      </c>
      <c r="S675" s="27">
        <f>IFERROR(VLOOKUP(C675,kolo10!$C$6:$H$103,6,0),0)</f>
        <v>0</v>
      </c>
      <c r="T675" s="27">
        <f>IFERROR(VLOOKUP(C675,kolo11!$C$6:$H$154,6,0),0)</f>
        <v>0</v>
      </c>
      <c r="U675" s="31">
        <f>IFERROR(VLOOKUP(C675,kolo12!$C$6:$H$153,6,0),0)</f>
        <v>0</v>
      </c>
      <c r="V675" s="31">
        <f>IFERROR(VLOOKUP(C675,kolo13!$C$6:$H$151,6,0),0)</f>
        <v>0</v>
      </c>
      <c r="W675" s="31">
        <f>IFERROR(VLOOKUP(C675,kolo14!$C$6:$H$137,6,0),0)</f>
        <v>0</v>
      </c>
      <c r="X675" s="31">
        <f>IFERROR(VLOOKUP(C675,kolo15!$C$6:$H$149,6,0),0)</f>
        <v>0</v>
      </c>
      <c r="Y675" s="32">
        <f>IFERROR(VLOOKUP(C675,kolo16!$C$6:$H$155,6,0),0)</f>
        <v>0</v>
      </c>
      <c r="Z675" s="33">
        <f t="array" ref="Z675">SUM(LARGE(R675:Y675,{1,2,3,4,5}))</f>
        <v>0</v>
      </c>
      <c r="AA675" s="30">
        <f>IFERROR(VLOOKUP(C675,kolo17!$C$6:$H$151,6,0),0)</f>
        <v>0</v>
      </c>
      <c r="AB675" s="27">
        <f>IFERROR(VLOOKUP(C675,kolo18!$C$6:$H$157,6,0),0)</f>
        <v>0</v>
      </c>
      <c r="AC675" s="27">
        <f>IFERROR(VLOOKUP(C675,kolo19!$C$6:$H$150,6,0),0)</f>
        <v>0</v>
      </c>
      <c r="AD675" s="31">
        <f>IFERROR(VLOOKUP(C675,kolo20!$C$6:$H$145,6,0),0)</f>
        <v>0</v>
      </c>
      <c r="AE675" s="31">
        <f>IFERROR(VLOOKUP(C675,kolo21!$C$6:$H$152,6,0),0)</f>
        <v>0</v>
      </c>
      <c r="AF675" s="31">
        <f>IFERROR(VLOOKUP(C675,kolo22!$C$6:$H$151,6,0),0)</f>
        <v>0</v>
      </c>
      <c r="AG675" s="31">
        <f>IFERROR(VLOOKUP(C675,kolo23!$C$6:$H$118,6,0),0)</f>
        <v>0</v>
      </c>
      <c r="AH675" s="32">
        <f>IFERROR(VLOOKUP(C675,kolo24!$C$6:$H$143,6,0),0)</f>
        <v>0</v>
      </c>
      <c r="AI675" s="33">
        <f t="array" ref="AI675">SUM(LARGE(AA675:AH675,{1,2,3,4,5}))</f>
        <v>0</v>
      </c>
      <c r="AJ675" s="30">
        <f>IFERROR(VLOOKUP(C675,kolo25!$C$6:$H$200,6,0),0)</f>
        <v>0</v>
      </c>
      <c r="AK675" s="27">
        <f>IFERROR(VLOOKUP(C675,kolo26!$C$6:$H$200,6,0),0)</f>
        <v>0</v>
      </c>
      <c r="AL675" s="27">
        <f>IFERROR(VLOOKUP(C675,kolo27!$C$6:$H$200,6,0),0)</f>
        <v>0</v>
      </c>
      <c r="AM675" s="31">
        <f>IFERROR(VLOOKUP(C675,kolo28!$C$6:$H$200,6,0),0)</f>
        <v>0</v>
      </c>
      <c r="AN675" s="31">
        <f>IFERROR(VLOOKUP(C675,kolo29!$C$6:$H$159,6,0),0)</f>
        <v>0</v>
      </c>
      <c r="AO675" s="31">
        <f>IFERROR(VLOOKUP(C675,kolo30!$C$6:$H$75,6,0),0)</f>
        <v>0</v>
      </c>
      <c r="AP675" s="31">
        <f>IFERROR(VLOOKUP(C675,kolo31!$C$6:$H$118,6,0),0)</f>
        <v>0</v>
      </c>
      <c r="AQ675" s="34">
        <f>IFERROR(VLOOKUP(C675,kolo32!$C$6:$H$200,6,0),0)</f>
        <v>0</v>
      </c>
      <c r="AR675" s="35">
        <f t="array" ref="AR675">SUM(LARGE(AJ675:AQ675,{1,2,3,4,5}))</f>
        <v>0</v>
      </c>
      <c r="AS675" s="36">
        <f t="shared" si="28"/>
        <v>0</v>
      </c>
    </row>
    <row r="676" spans="1:45" ht="20.399999999999999" hidden="1">
      <c r="A676" s="18">
        <f t="shared" si="25"/>
        <v>1</v>
      </c>
      <c r="B676" s="19" t="s">
        <v>47</v>
      </c>
      <c r="C676" s="20">
        <f>Popis!A681</f>
        <v>0</v>
      </c>
      <c r="D676" s="21">
        <f>Popis!B681</f>
        <v>0</v>
      </c>
      <c r="E676" s="22" t="e">
        <f t="shared" si="26"/>
        <v>#N/A</v>
      </c>
      <c r="F676" s="23" t="e">
        <f>Popis!E681</f>
        <v>#N/A</v>
      </c>
      <c r="G676" s="24" t="s">
        <v>48</v>
      </c>
      <c r="H676" s="25">
        <f t="shared" si="27"/>
        <v>1</v>
      </c>
      <c r="I676" s="26">
        <f>IFERROR(VLOOKUP(C676,kolo1!$C$8:$H$133,6,0),0)</f>
        <v>0</v>
      </c>
      <c r="J676" s="27">
        <f>IFERROR(VLOOKUP(C676,kolo2!$C$8:$H$199,6,0),0)</f>
        <v>0</v>
      </c>
      <c r="K676" s="27">
        <f>IFERROR(VLOOKUP(C676,kolo3!$C$7:$H$169,6,0),0)</f>
        <v>0</v>
      </c>
      <c r="L676" s="27">
        <f>IFERROR(VLOOKUP(C676,kolo4!$C$6:$H$171,6,0),0)</f>
        <v>0</v>
      </c>
      <c r="M676" s="27">
        <f>IFERROR(VLOOKUP(C676,kolo5!$C$6:$H$150,6,0),0)</f>
        <v>0</v>
      </c>
      <c r="N676" s="27">
        <f>IFERROR(VLOOKUP(C676,kolo6!$C$6:$H$153,6,0),0)</f>
        <v>0</v>
      </c>
      <c r="O676" s="27">
        <f>IFERROR(VLOOKUP(C676,kolo7!$C$6:$H$64,6,0),0)</f>
        <v>0</v>
      </c>
      <c r="P676" s="28">
        <f>IFERROR(VLOOKUP(C676,kolo8!$C$6:$H$134,6,0),0)</f>
        <v>0</v>
      </c>
      <c r="Q676" s="29">
        <f t="array" ref="Q676">SUM(LARGE(I676:P676,{1,2,3,4,5}))</f>
        <v>0</v>
      </c>
      <c r="R676" s="30">
        <f>IFERROR(VLOOKUP(C676,kolo9!$C$6:$H$200,6,0),0)</f>
        <v>0</v>
      </c>
      <c r="S676" s="27">
        <f>IFERROR(VLOOKUP(C676,kolo10!$C$6:$H$103,6,0),0)</f>
        <v>0</v>
      </c>
      <c r="T676" s="27">
        <f>IFERROR(VLOOKUP(C676,kolo11!$C$6:$H$154,6,0),0)</f>
        <v>0</v>
      </c>
      <c r="U676" s="31">
        <f>IFERROR(VLOOKUP(C676,kolo12!$C$6:$H$153,6,0),0)</f>
        <v>0</v>
      </c>
      <c r="V676" s="31">
        <f>IFERROR(VLOOKUP(C676,kolo13!$C$6:$H$151,6,0),0)</f>
        <v>0</v>
      </c>
      <c r="W676" s="31">
        <f>IFERROR(VLOOKUP(C676,kolo14!$C$6:$H$137,6,0),0)</f>
        <v>0</v>
      </c>
      <c r="X676" s="31">
        <f>IFERROR(VLOOKUP(C676,kolo15!$C$6:$H$149,6,0),0)</f>
        <v>0</v>
      </c>
      <c r="Y676" s="32">
        <f>IFERROR(VLOOKUP(C676,kolo16!$C$6:$H$155,6,0),0)</f>
        <v>0</v>
      </c>
      <c r="Z676" s="33">
        <f t="array" ref="Z676">SUM(LARGE(R676:Y676,{1,2,3,4,5}))</f>
        <v>0</v>
      </c>
      <c r="AA676" s="30">
        <f>IFERROR(VLOOKUP(C676,kolo17!$C$6:$H$151,6,0),0)</f>
        <v>0</v>
      </c>
      <c r="AB676" s="27">
        <f>IFERROR(VLOOKUP(C676,kolo18!$C$6:$H$157,6,0),0)</f>
        <v>0</v>
      </c>
      <c r="AC676" s="27">
        <f>IFERROR(VLOOKUP(C676,kolo19!$C$6:$H$150,6,0),0)</f>
        <v>0</v>
      </c>
      <c r="AD676" s="31">
        <f>IFERROR(VLOOKUP(C676,kolo20!$C$6:$H$145,6,0),0)</f>
        <v>0</v>
      </c>
      <c r="AE676" s="31">
        <f>IFERROR(VLOOKUP(C676,kolo21!$C$6:$H$152,6,0),0)</f>
        <v>0</v>
      </c>
      <c r="AF676" s="31">
        <f>IFERROR(VLOOKUP(C676,kolo22!$C$6:$H$151,6,0),0)</f>
        <v>0</v>
      </c>
      <c r="AG676" s="31">
        <f>IFERROR(VLOOKUP(C676,kolo23!$C$6:$H$118,6,0),0)</f>
        <v>0</v>
      </c>
      <c r="AH676" s="32">
        <f>IFERROR(VLOOKUP(C676,kolo24!$C$6:$H$143,6,0),0)</f>
        <v>0</v>
      </c>
      <c r="AI676" s="33">
        <f t="array" ref="AI676">SUM(LARGE(AA676:AH676,{1,2,3,4,5}))</f>
        <v>0</v>
      </c>
      <c r="AJ676" s="30">
        <f>IFERROR(VLOOKUP(C676,kolo25!$C$6:$H$200,6,0),0)</f>
        <v>0</v>
      </c>
      <c r="AK676" s="27">
        <f>IFERROR(VLOOKUP(C676,kolo26!$C$6:$H$200,6,0),0)</f>
        <v>0</v>
      </c>
      <c r="AL676" s="27">
        <f>IFERROR(VLOOKUP(C676,kolo27!$C$6:$H$200,6,0),0)</f>
        <v>0</v>
      </c>
      <c r="AM676" s="31">
        <f>IFERROR(VLOOKUP(C676,kolo28!$C$6:$H$200,6,0),0)</f>
        <v>0</v>
      </c>
      <c r="AN676" s="31">
        <f>IFERROR(VLOOKUP(C676,kolo29!$C$6:$H$159,6,0),0)</f>
        <v>0</v>
      </c>
      <c r="AO676" s="31">
        <f>IFERROR(VLOOKUP(C676,kolo30!$C$6:$H$75,6,0),0)</f>
        <v>0</v>
      </c>
      <c r="AP676" s="31">
        <f>IFERROR(VLOOKUP(C676,kolo31!$C$6:$H$118,6,0),0)</f>
        <v>0</v>
      </c>
      <c r="AQ676" s="34">
        <f>IFERROR(VLOOKUP(C676,kolo32!$C$6:$H$200,6,0),0)</f>
        <v>0</v>
      </c>
      <c r="AR676" s="35">
        <f t="array" ref="AR676">SUM(LARGE(AJ676:AQ676,{1,2,3,4,5}))</f>
        <v>0</v>
      </c>
      <c r="AS676" s="36">
        <f t="shared" si="28"/>
        <v>0</v>
      </c>
    </row>
    <row r="677" spans="1:45" ht="20.399999999999999" hidden="1">
      <c r="A677" s="18">
        <f t="shared" si="25"/>
        <v>1</v>
      </c>
      <c r="B677" s="19" t="s">
        <v>47</v>
      </c>
      <c r="C677" s="20">
        <f>Popis!A682</f>
        <v>0</v>
      </c>
      <c r="D677" s="21">
        <f>Popis!B682</f>
        <v>0</v>
      </c>
      <c r="E677" s="22" t="e">
        <f t="shared" si="26"/>
        <v>#N/A</v>
      </c>
      <c r="F677" s="23" t="e">
        <f>Popis!E682</f>
        <v>#N/A</v>
      </c>
      <c r="G677" s="24" t="s">
        <v>48</v>
      </c>
      <c r="H677" s="25">
        <f t="shared" si="27"/>
        <v>1</v>
      </c>
      <c r="I677" s="26">
        <f>IFERROR(VLOOKUP(C677,kolo1!$C$8:$H$133,6,0),0)</f>
        <v>0</v>
      </c>
      <c r="J677" s="27">
        <f>IFERROR(VLOOKUP(C677,kolo2!$C$8:$H$199,6,0),0)</f>
        <v>0</v>
      </c>
      <c r="K677" s="27">
        <f>IFERROR(VLOOKUP(C677,kolo3!$C$7:$H$169,6,0),0)</f>
        <v>0</v>
      </c>
      <c r="L677" s="27">
        <f>IFERROR(VLOOKUP(C677,kolo4!$C$6:$H$171,6,0),0)</f>
        <v>0</v>
      </c>
      <c r="M677" s="27">
        <f>IFERROR(VLOOKUP(C677,kolo5!$C$6:$H$150,6,0),0)</f>
        <v>0</v>
      </c>
      <c r="N677" s="27">
        <f>IFERROR(VLOOKUP(C677,kolo6!$C$6:$H$153,6,0),0)</f>
        <v>0</v>
      </c>
      <c r="O677" s="27">
        <f>IFERROR(VLOOKUP(C677,kolo7!$C$6:$H$64,6,0),0)</f>
        <v>0</v>
      </c>
      <c r="P677" s="28">
        <f>IFERROR(VLOOKUP(C677,kolo8!$C$6:$H$134,6,0),0)</f>
        <v>0</v>
      </c>
      <c r="Q677" s="29">
        <f t="array" ref="Q677">SUM(LARGE(I677:P677,{1,2,3,4,5}))</f>
        <v>0</v>
      </c>
      <c r="R677" s="30">
        <f>IFERROR(VLOOKUP(C677,kolo9!$C$6:$H$200,6,0),0)</f>
        <v>0</v>
      </c>
      <c r="S677" s="27">
        <f>IFERROR(VLOOKUP(C677,kolo10!$C$6:$H$103,6,0),0)</f>
        <v>0</v>
      </c>
      <c r="T677" s="27">
        <f>IFERROR(VLOOKUP(C677,kolo11!$C$6:$H$154,6,0),0)</f>
        <v>0</v>
      </c>
      <c r="U677" s="31">
        <f>IFERROR(VLOOKUP(C677,kolo12!$C$6:$H$153,6,0),0)</f>
        <v>0</v>
      </c>
      <c r="V677" s="31">
        <f>IFERROR(VLOOKUP(C677,kolo13!$C$6:$H$151,6,0),0)</f>
        <v>0</v>
      </c>
      <c r="W677" s="31">
        <f>IFERROR(VLOOKUP(C677,kolo14!$C$6:$H$137,6,0),0)</f>
        <v>0</v>
      </c>
      <c r="X677" s="31">
        <f>IFERROR(VLOOKUP(C677,kolo15!$C$6:$H$149,6,0),0)</f>
        <v>0</v>
      </c>
      <c r="Y677" s="32">
        <f>IFERROR(VLOOKUP(C677,kolo16!$C$6:$H$155,6,0),0)</f>
        <v>0</v>
      </c>
      <c r="Z677" s="33">
        <f t="array" ref="Z677">SUM(LARGE(R677:Y677,{1,2,3,4,5}))</f>
        <v>0</v>
      </c>
      <c r="AA677" s="30">
        <f>IFERROR(VLOOKUP(C677,kolo17!$C$6:$H$151,6,0),0)</f>
        <v>0</v>
      </c>
      <c r="AB677" s="27">
        <f>IFERROR(VLOOKUP(C677,kolo18!$C$6:$H$157,6,0),0)</f>
        <v>0</v>
      </c>
      <c r="AC677" s="27">
        <f>IFERROR(VLOOKUP(C677,kolo19!$C$6:$H$150,6,0),0)</f>
        <v>0</v>
      </c>
      <c r="AD677" s="31">
        <f>IFERROR(VLOOKUP(C677,kolo20!$C$6:$H$145,6,0),0)</f>
        <v>0</v>
      </c>
      <c r="AE677" s="31">
        <f>IFERROR(VLOOKUP(C677,kolo21!$C$6:$H$152,6,0),0)</f>
        <v>0</v>
      </c>
      <c r="AF677" s="31">
        <f>IFERROR(VLOOKUP(C677,kolo22!$C$6:$H$151,6,0),0)</f>
        <v>0</v>
      </c>
      <c r="AG677" s="31">
        <f>IFERROR(VLOOKUP(C677,kolo23!$C$6:$H$118,6,0),0)</f>
        <v>0</v>
      </c>
      <c r="AH677" s="32">
        <f>IFERROR(VLOOKUP(C677,kolo24!$C$6:$H$143,6,0),0)</f>
        <v>0</v>
      </c>
      <c r="AI677" s="33">
        <f t="array" ref="AI677">SUM(LARGE(AA677:AH677,{1,2,3,4,5}))</f>
        <v>0</v>
      </c>
      <c r="AJ677" s="30">
        <f>IFERROR(VLOOKUP(C677,kolo25!$C$6:$H$200,6,0),0)</f>
        <v>0</v>
      </c>
      <c r="AK677" s="27">
        <f>IFERROR(VLOOKUP(C677,kolo26!$C$6:$H$200,6,0),0)</f>
        <v>0</v>
      </c>
      <c r="AL677" s="27">
        <f>IFERROR(VLOOKUP(C677,kolo27!$C$6:$H$200,6,0),0)</f>
        <v>0</v>
      </c>
      <c r="AM677" s="31">
        <f>IFERROR(VLOOKUP(C677,kolo28!$C$6:$H$200,6,0),0)</f>
        <v>0</v>
      </c>
      <c r="AN677" s="31">
        <f>IFERROR(VLOOKUP(C677,kolo29!$C$6:$H$159,6,0),0)</f>
        <v>0</v>
      </c>
      <c r="AO677" s="31">
        <f>IFERROR(VLOOKUP(C677,kolo30!$C$6:$H$75,6,0),0)</f>
        <v>0</v>
      </c>
      <c r="AP677" s="31">
        <f>IFERROR(VLOOKUP(C677,kolo31!$C$6:$H$118,6,0),0)</f>
        <v>0</v>
      </c>
      <c r="AQ677" s="34">
        <f>IFERROR(VLOOKUP(C677,kolo32!$C$6:$H$200,6,0),0)</f>
        <v>0</v>
      </c>
      <c r="AR677" s="35">
        <f t="array" ref="AR677">SUM(LARGE(AJ677:AQ677,{1,2,3,4,5}))</f>
        <v>0</v>
      </c>
      <c r="AS677" s="36">
        <f t="shared" si="28"/>
        <v>0</v>
      </c>
    </row>
    <row r="678" spans="1:45" ht="20.399999999999999" hidden="1">
      <c r="A678" s="18">
        <f t="shared" si="25"/>
        <v>1</v>
      </c>
      <c r="B678" s="19" t="s">
        <v>47</v>
      </c>
      <c r="C678" s="20">
        <f>Popis!A683</f>
        <v>0</v>
      </c>
      <c r="D678" s="21">
        <f>Popis!B683</f>
        <v>0</v>
      </c>
      <c r="E678" s="22" t="e">
        <f t="shared" si="26"/>
        <v>#N/A</v>
      </c>
      <c r="F678" s="23" t="e">
        <f>Popis!E683</f>
        <v>#N/A</v>
      </c>
      <c r="G678" s="24" t="s">
        <v>48</v>
      </c>
      <c r="H678" s="25">
        <f t="shared" si="27"/>
        <v>1</v>
      </c>
      <c r="I678" s="26">
        <f>IFERROR(VLOOKUP(C678,kolo1!$C$8:$H$133,6,0),0)</f>
        <v>0</v>
      </c>
      <c r="J678" s="27">
        <f>IFERROR(VLOOKUP(C678,kolo2!$C$8:$H$199,6,0),0)</f>
        <v>0</v>
      </c>
      <c r="K678" s="27">
        <f>IFERROR(VLOOKUP(C678,kolo3!$C$7:$H$169,6,0),0)</f>
        <v>0</v>
      </c>
      <c r="L678" s="27">
        <f>IFERROR(VLOOKUP(C678,kolo4!$C$6:$H$171,6,0),0)</f>
        <v>0</v>
      </c>
      <c r="M678" s="27">
        <f>IFERROR(VLOOKUP(C678,kolo5!$C$6:$H$150,6,0),0)</f>
        <v>0</v>
      </c>
      <c r="N678" s="27">
        <f>IFERROR(VLOOKUP(C678,kolo6!$C$6:$H$153,6,0),0)</f>
        <v>0</v>
      </c>
      <c r="O678" s="27">
        <f>IFERROR(VLOOKUP(C678,kolo7!$C$6:$H$64,6,0),0)</f>
        <v>0</v>
      </c>
      <c r="P678" s="28">
        <f>IFERROR(VLOOKUP(C678,kolo8!$C$6:$H$134,6,0),0)</f>
        <v>0</v>
      </c>
      <c r="Q678" s="29">
        <f t="array" ref="Q678">SUM(LARGE(I678:P678,{1,2,3,4,5}))</f>
        <v>0</v>
      </c>
      <c r="R678" s="30">
        <f>IFERROR(VLOOKUP(C678,kolo9!$C$6:$H$200,6,0),0)</f>
        <v>0</v>
      </c>
      <c r="S678" s="27">
        <f>IFERROR(VLOOKUP(C678,kolo10!$C$6:$H$103,6,0),0)</f>
        <v>0</v>
      </c>
      <c r="T678" s="27">
        <f>IFERROR(VLOOKUP(C678,kolo11!$C$6:$H$154,6,0),0)</f>
        <v>0</v>
      </c>
      <c r="U678" s="31">
        <f>IFERROR(VLOOKUP(C678,kolo12!$C$6:$H$153,6,0),0)</f>
        <v>0</v>
      </c>
      <c r="V678" s="31">
        <f>IFERROR(VLOOKUP(C678,kolo13!$C$6:$H$151,6,0),0)</f>
        <v>0</v>
      </c>
      <c r="W678" s="31">
        <f>IFERROR(VLOOKUP(C678,kolo14!$C$6:$H$137,6,0),0)</f>
        <v>0</v>
      </c>
      <c r="X678" s="31">
        <f>IFERROR(VLOOKUP(C678,kolo15!$C$6:$H$149,6,0),0)</f>
        <v>0</v>
      </c>
      <c r="Y678" s="32">
        <f>IFERROR(VLOOKUP(C678,kolo16!$C$6:$H$155,6,0),0)</f>
        <v>0</v>
      </c>
      <c r="Z678" s="33">
        <f t="array" ref="Z678">SUM(LARGE(R678:Y678,{1,2,3,4,5}))</f>
        <v>0</v>
      </c>
      <c r="AA678" s="30">
        <f>IFERROR(VLOOKUP(C678,kolo17!$C$6:$H$151,6,0),0)</f>
        <v>0</v>
      </c>
      <c r="AB678" s="27">
        <f>IFERROR(VLOOKUP(C678,kolo18!$C$6:$H$157,6,0),0)</f>
        <v>0</v>
      </c>
      <c r="AC678" s="27">
        <f>IFERROR(VLOOKUP(C678,kolo19!$C$6:$H$150,6,0),0)</f>
        <v>0</v>
      </c>
      <c r="AD678" s="31">
        <f>IFERROR(VLOOKUP(C678,kolo20!$C$6:$H$145,6,0),0)</f>
        <v>0</v>
      </c>
      <c r="AE678" s="31">
        <f>IFERROR(VLOOKUP(C678,kolo21!$C$6:$H$152,6,0),0)</f>
        <v>0</v>
      </c>
      <c r="AF678" s="31">
        <f>IFERROR(VLOOKUP(C678,kolo22!$C$6:$H$151,6,0),0)</f>
        <v>0</v>
      </c>
      <c r="AG678" s="31">
        <f>IFERROR(VLOOKUP(C678,kolo23!$C$6:$H$118,6,0),0)</f>
        <v>0</v>
      </c>
      <c r="AH678" s="32">
        <f>IFERROR(VLOOKUP(C678,kolo24!$C$6:$H$143,6,0),0)</f>
        <v>0</v>
      </c>
      <c r="AI678" s="33">
        <f t="array" ref="AI678">SUM(LARGE(AA678:AH678,{1,2,3,4,5}))</f>
        <v>0</v>
      </c>
      <c r="AJ678" s="30">
        <f>IFERROR(VLOOKUP(C678,kolo25!$C$6:$H$200,6,0),0)</f>
        <v>0</v>
      </c>
      <c r="AK678" s="27">
        <f>IFERROR(VLOOKUP(C678,kolo26!$C$6:$H$200,6,0),0)</f>
        <v>0</v>
      </c>
      <c r="AL678" s="27">
        <f>IFERROR(VLOOKUP(C678,kolo27!$C$6:$H$200,6,0),0)</f>
        <v>0</v>
      </c>
      <c r="AM678" s="31">
        <f>IFERROR(VLOOKUP(C678,kolo28!$C$6:$H$200,6,0),0)</f>
        <v>0</v>
      </c>
      <c r="AN678" s="31">
        <f>IFERROR(VLOOKUP(C678,kolo29!$C$6:$H$159,6,0),0)</f>
        <v>0</v>
      </c>
      <c r="AO678" s="31">
        <f>IFERROR(VLOOKUP(C678,kolo30!$C$6:$H$75,6,0),0)</f>
        <v>0</v>
      </c>
      <c r="AP678" s="31">
        <f>IFERROR(VLOOKUP(C678,kolo31!$C$6:$H$118,6,0),0)</f>
        <v>0</v>
      </c>
      <c r="AQ678" s="34">
        <f>IFERROR(VLOOKUP(C678,kolo32!$C$6:$H$200,6,0),0)</f>
        <v>0</v>
      </c>
      <c r="AR678" s="35">
        <f t="array" ref="AR678">SUM(LARGE(AJ678:AQ678,{1,2,3,4,5}))</f>
        <v>0</v>
      </c>
      <c r="AS678" s="36">
        <f t="shared" si="28"/>
        <v>0</v>
      </c>
    </row>
    <row r="679" spans="1:45" ht="20.399999999999999" hidden="1">
      <c r="A679" s="18">
        <f t="shared" si="25"/>
        <v>1</v>
      </c>
      <c r="B679" s="19" t="s">
        <v>47</v>
      </c>
      <c r="C679" s="20">
        <f>Popis!A684</f>
        <v>0</v>
      </c>
      <c r="D679" s="21">
        <f>Popis!B684</f>
        <v>0</v>
      </c>
      <c r="E679" s="22" t="e">
        <f t="shared" si="26"/>
        <v>#N/A</v>
      </c>
      <c r="F679" s="23" t="e">
        <f>Popis!E684</f>
        <v>#N/A</v>
      </c>
      <c r="G679" s="24" t="s">
        <v>48</v>
      </c>
      <c r="H679" s="25">
        <f t="shared" si="27"/>
        <v>1</v>
      </c>
      <c r="I679" s="26">
        <f>IFERROR(VLOOKUP(C679,kolo1!$C$8:$H$133,6,0),0)</f>
        <v>0</v>
      </c>
      <c r="J679" s="27">
        <f>IFERROR(VLOOKUP(C679,kolo2!$C$8:$H$199,6,0),0)</f>
        <v>0</v>
      </c>
      <c r="K679" s="27">
        <f>IFERROR(VLOOKUP(C679,kolo3!$C$7:$H$169,6,0),0)</f>
        <v>0</v>
      </c>
      <c r="L679" s="27">
        <f>IFERROR(VLOOKUP(C679,kolo4!$C$6:$H$171,6,0),0)</f>
        <v>0</v>
      </c>
      <c r="M679" s="27">
        <f>IFERROR(VLOOKUP(C679,kolo5!$C$6:$H$150,6,0),0)</f>
        <v>0</v>
      </c>
      <c r="N679" s="27">
        <f>IFERROR(VLOOKUP(C679,kolo6!$C$6:$H$153,6,0),0)</f>
        <v>0</v>
      </c>
      <c r="O679" s="27">
        <f>IFERROR(VLOOKUP(C679,kolo7!$C$6:$H$64,6,0),0)</f>
        <v>0</v>
      </c>
      <c r="P679" s="28">
        <f>IFERROR(VLOOKUP(C679,kolo8!$C$6:$H$134,6,0),0)</f>
        <v>0</v>
      </c>
      <c r="Q679" s="29">
        <f t="array" ref="Q679">SUM(LARGE(I679:P679,{1,2,3,4,5}))</f>
        <v>0</v>
      </c>
      <c r="R679" s="30">
        <f>IFERROR(VLOOKUP(C679,kolo9!$C$6:$H$200,6,0),0)</f>
        <v>0</v>
      </c>
      <c r="S679" s="27">
        <f>IFERROR(VLOOKUP(C679,kolo10!$C$6:$H$103,6,0),0)</f>
        <v>0</v>
      </c>
      <c r="T679" s="27">
        <f>IFERROR(VLOOKUP(C679,kolo11!$C$6:$H$154,6,0),0)</f>
        <v>0</v>
      </c>
      <c r="U679" s="31">
        <f>IFERROR(VLOOKUP(C679,kolo12!$C$6:$H$153,6,0),0)</f>
        <v>0</v>
      </c>
      <c r="V679" s="31">
        <f>IFERROR(VLOOKUP(C679,kolo13!$C$6:$H$151,6,0),0)</f>
        <v>0</v>
      </c>
      <c r="W679" s="31">
        <f>IFERROR(VLOOKUP(C679,kolo14!$C$6:$H$137,6,0),0)</f>
        <v>0</v>
      </c>
      <c r="X679" s="31">
        <f>IFERROR(VLOOKUP(C679,kolo15!$C$6:$H$149,6,0),0)</f>
        <v>0</v>
      </c>
      <c r="Y679" s="32">
        <f>IFERROR(VLOOKUP(C679,kolo16!$C$6:$H$155,6,0),0)</f>
        <v>0</v>
      </c>
      <c r="Z679" s="33">
        <f t="array" ref="Z679">SUM(LARGE(R679:Y679,{1,2,3,4,5}))</f>
        <v>0</v>
      </c>
      <c r="AA679" s="30">
        <f>IFERROR(VLOOKUP(C679,kolo17!$C$6:$H$151,6,0),0)</f>
        <v>0</v>
      </c>
      <c r="AB679" s="27">
        <f>IFERROR(VLOOKUP(C679,kolo18!$C$6:$H$157,6,0),0)</f>
        <v>0</v>
      </c>
      <c r="AC679" s="27">
        <f>IFERROR(VLOOKUP(C679,kolo19!$C$6:$H$150,6,0),0)</f>
        <v>0</v>
      </c>
      <c r="AD679" s="31">
        <f>IFERROR(VLOOKUP(C679,kolo20!$C$6:$H$145,6,0),0)</f>
        <v>0</v>
      </c>
      <c r="AE679" s="31">
        <f>IFERROR(VLOOKUP(C679,kolo21!$C$6:$H$152,6,0),0)</f>
        <v>0</v>
      </c>
      <c r="AF679" s="31">
        <f>IFERROR(VLOOKUP(C679,kolo22!$C$6:$H$151,6,0),0)</f>
        <v>0</v>
      </c>
      <c r="AG679" s="31">
        <f>IFERROR(VLOOKUP(C679,kolo23!$C$6:$H$118,6,0),0)</f>
        <v>0</v>
      </c>
      <c r="AH679" s="32">
        <f>IFERROR(VLOOKUP(C679,kolo24!$C$6:$H$143,6,0),0)</f>
        <v>0</v>
      </c>
      <c r="AI679" s="33">
        <f t="array" ref="AI679">SUM(LARGE(AA679:AH679,{1,2,3,4,5}))</f>
        <v>0</v>
      </c>
      <c r="AJ679" s="30">
        <f>IFERROR(VLOOKUP(C679,kolo25!$C$6:$H$200,6,0),0)</f>
        <v>0</v>
      </c>
      <c r="AK679" s="27">
        <f>IFERROR(VLOOKUP(C679,kolo26!$C$6:$H$200,6,0),0)</f>
        <v>0</v>
      </c>
      <c r="AL679" s="27">
        <f>IFERROR(VLOOKUP(C679,kolo27!$C$6:$H$200,6,0),0)</f>
        <v>0</v>
      </c>
      <c r="AM679" s="31">
        <f>IFERROR(VLOOKUP(C679,kolo28!$C$6:$H$200,6,0),0)</f>
        <v>0</v>
      </c>
      <c r="AN679" s="31">
        <f>IFERROR(VLOOKUP(C679,kolo29!$C$6:$H$159,6,0),0)</f>
        <v>0</v>
      </c>
      <c r="AO679" s="31">
        <f>IFERROR(VLOOKUP(C679,kolo30!$C$6:$H$75,6,0),0)</f>
        <v>0</v>
      </c>
      <c r="AP679" s="31">
        <f>IFERROR(VLOOKUP(C679,kolo31!$C$6:$H$118,6,0),0)</f>
        <v>0</v>
      </c>
      <c r="AQ679" s="34">
        <f>IFERROR(VLOOKUP(C679,kolo32!$C$6:$H$200,6,0),0)</f>
        <v>0</v>
      </c>
      <c r="AR679" s="35">
        <f t="array" ref="AR679">SUM(LARGE(AJ679:AQ679,{1,2,3,4,5}))</f>
        <v>0</v>
      </c>
      <c r="AS679" s="36">
        <f t="shared" si="28"/>
        <v>0</v>
      </c>
    </row>
    <row r="680" spans="1:45" ht="20.399999999999999" hidden="1">
      <c r="A680" s="18">
        <f t="shared" si="25"/>
        <v>1</v>
      </c>
      <c r="B680" s="19" t="s">
        <v>47</v>
      </c>
      <c r="C680" s="20">
        <f>Popis!A685</f>
        <v>0</v>
      </c>
      <c r="D680" s="21">
        <f>Popis!B685</f>
        <v>0</v>
      </c>
      <c r="E680" s="22" t="e">
        <f t="shared" si="26"/>
        <v>#N/A</v>
      </c>
      <c r="F680" s="23" t="e">
        <f>Popis!E685</f>
        <v>#N/A</v>
      </c>
      <c r="G680" s="24" t="s">
        <v>48</v>
      </c>
      <c r="H680" s="25">
        <f t="shared" si="27"/>
        <v>1</v>
      </c>
      <c r="I680" s="26">
        <f>IFERROR(VLOOKUP(C680,kolo1!$C$8:$H$133,6,0),0)</f>
        <v>0</v>
      </c>
      <c r="J680" s="27">
        <f>IFERROR(VLOOKUP(C680,kolo2!$C$8:$H$199,6,0),0)</f>
        <v>0</v>
      </c>
      <c r="K680" s="27">
        <f>IFERROR(VLOOKUP(C680,kolo3!$C$7:$H$169,6,0),0)</f>
        <v>0</v>
      </c>
      <c r="L680" s="27">
        <f>IFERROR(VLOOKUP(C680,kolo4!$C$6:$H$171,6,0),0)</f>
        <v>0</v>
      </c>
      <c r="M680" s="27">
        <f>IFERROR(VLOOKUP(C680,kolo5!$C$6:$H$150,6,0),0)</f>
        <v>0</v>
      </c>
      <c r="N680" s="27">
        <f>IFERROR(VLOOKUP(C680,kolo6!$C$6:$H$153,6,0),0)</f>
        <v>0</v>
      </c>
      <c r="O680" s="27">
        <f>IFERROR(VLOOKUP(C680,kolo7!$C$6:$H$64,6,0),0)</f>
        <v>0</v>
      </c>
      <c r="P680" s="28">
        <f>IFERROR(VLOOKUP(C680,kolo8!$C$6:$H$134,6,0),0)</f>
        <v>0</v>
      </c>
      <c r="Q680" s="29">
        <f t="array" ref="Q680">SUM(LARGE(I680:P680,{1,2,3,4,5}))</f>
        <v>0</v>
      </c>
      <c r="R680" s="30">
        <f>IFERROR(VLOOKUP(C680,kolo9!$C$6:$H$200,6,0),0)</f>
        <v>0</v>
      </c>
      <c r="S680" s="27">
        <f>IFERROR(VLOOKUP(C680,kolo10!$C$6:$H$103,6,0),0)</f>
        <v>0</v>
      </c>
      <c r="T680" s="27">
        <f>IFERROR(VLOOKUP(C680,kolo11!$C$6:$H$154,6,0),0)</f>
        <v>0</v>
      </c>
      <c r="U680" s="31">
        <f>IFERROR(VLOOKUP(C680,kolo12!$C$6:$H$153,6,0),0)</f>
        <v>0</v>
      </c>
      <c r="V680" s="31">
        <f>IFERROR(VLOOKUP(C680,kolo13!$C$6:$H$151,6,0),0)</f>
        <v>0</v>
      </c>
      <c r="W680" s="31">
        <f>IFERROR(VLOOKUP(C680,kolo14!$C$6:$H$137,6,0),0)</f>
        <v>0</v>
      </c>
      <c r="X680" s="31">
        <f>IFERROR(VLOOKUP(C680,kolo15!$C$6:$H$149,6,0),0)</f>
        <v>0</v>
      </c>
      <c r="Y680" s="32">
        <f>IFERROR(VLOOKUP(C680,kolo16!$C$6:$H$155,6,0),0)</f>
        <v>0</v>
      </c>
      <c r="Z680" s="33">
        <f t="array" ref="Z680">SUM(LARGE(R680:Y680,{1,2,3,4,5}))</f>
        <v>0</v>
      </c>
      <c r="AA680" s="30">
        <f>IFERROR(VLOOKUP(C680,kolo17!$C$6:$H$151,6,0),0)</f>
        <v>0</v>
      </c>
      <c r="AB680" s="27">
        <f>IFERROR(VLOOKUP(C680,kolo18!$C$6:$H$157,6,0),0)</f>
        <v>0</v>
      </c>
      <c r="AC680" s="27">
        <f>IFERROR(VLOOKUP(C680,kolo19!$C$6:$H$150,6,0),0)</f>
        <v>0</v>
      </c>
      <c r="AD680" s="31">
        <f>IFERROR(VLOOKUP(C680,kolo20!$C$6:$H$145,6,0),0)</f>
        <v>0</v>
      </c>
      <c r="AE680" s="31">
        <f>IFERROR(VLOOKUP(C680,kolo21!$C$6:$H$152,6,0),0)</f>
        <v>0</v>
      </c>
      <c r="AF680" s="31">
        <f>IFERROR(VLOOKUP(C680,kolo22!$C$6:$H$151,6,0),0)</f>
        <v>0</v>
      </c>
      <c r="AG680" s="31">
        <f>IFERROR(VLOOKUP(C680,kolo23!$C$6:$H$118,6,0),0)</f>
        <v>0</v>
      </c>
      <c r="AH680" s="32">
        <f>IFERROR(VLOOKUP(C680,kolo24!$C$6:$H$143,6,0),0)</f>
        <v>0</v>
      </c>
      <c r="AI680" s="33">
        <f t="array" ref="AI680">SUM(LARGE(AA680:AH680,{1,2,3,4,5}))</f>
        <v>0</v>
      </c>
      <c r="AJ680" s="30">
        <f>IFERROR(VLOOKUP(C680,kolo25!$C$6:$H$200,6,0),0)</f>
        <v>0</v>
      </c>
      <c r="AK680" s="27">
        <f>IFERROR(VLOOKUP(C680,kolo26!$C$6:$H$200,6,0),0)</f>
        <v>0</v>
      </c>
      <c r="AL680" s="27">
        <f>IFERROR(VLOOKUP(C680,kolo27!$C$6:$H$200,6,0),0)</f>
        <v>0</v>
      </c>
      <c r="AM680" s="31">
        <f>IFERROR(VLOOKUP(C680,kolo28!$C$6:$H$200,6,0),0)</f>
        <v>0</v>
      </c>
      <c r="AN680" s="31">
        <f>IFERROR(VLOOKUP(C680,kolo29!$C$6:$H$159,6,0),0)</f>
        <v>0</v>
      </c>
      <c r="AO680" s="31">
        <f>IFERROR(VLOOKUP(C680,kolo30!$C$6:$H$75,6,0),0)</f>
        <v>0</v>
      </c>
      <c r="AP680" s="31">
        <f>IFERROR(VLOOKUP(C680,kolo31!$C$6:$H$118,6,0),0)</f>
        <v>0</v>
      </c>
      <c r="AQ680" s="34">
        <f>IFERROR(VLOOKUP(C680,kolo32!$C$6:$H$200,6,0),0)</f>
        <v>0</v>
      </c>
      <c r="AR680" s="35">
        <f t="array" ref="AR680">SUM(LARGE(AJ680:AQ680,{1,2,3,4,5}))</f>
        <v>0</v>
      </c>
      <c r="AS680" s="36">
        <f t="shared" si="28"/>
        <v>0</v>
      </c>
    </row>
    <row r="681" spans="1:45" ht="20.399999999999999" hidden="1">
      <c r="A681" s="18">
        <f t="shared" si="25"/>
        <v>1</v>
      </c>
      <c r="B681" s="19" t="s">
        <v>47</v>
      </c>
      <c r="C681" s="20">
        <f>Popis!A686</f>
        <v>0</v>
      </c>
      <c r="D681" s="21">
        <f>Popis!B686</f>
        <v>0</v>
      </c>
      <c r="E681" s="22" t="e">
        <f t="shared" si="26"/>
        <v>#N/A</v>
      </c>
      <c r="F681" s="23" t="e">
        <f>Popis!E686</f>
        <v>#N/A</v>
      </c>
      <c r="G681" s="24" t="s">
        <v>48</v>
      </c>
      <c r="H681" s="25">
        <f t="shared" si="27"/>
        <v>1</v>
      </c>
      <c r="I681" s="26">
        <f>IFERROR(VLOOKUP(C681,kolo1!$C$8:$H$133,6,0),0)</f>
        <v>0</v>
      </c>
      <c r="J681" s="27">
        <f>IFERROR(VLOOKUP(C681,kolo2!$C$8:$H$199,6,0),0)</f>
        <v>0</v>
      </c>
      <c r="K681" s="27">
        <f>IFERROR(VLOOKUP(C681,kolo3!$C$7:$H$169,6,0),0)</f>
        <v>0</v>
      </c>
      <c r="L681" s="27">
        <f>IFERROR(VLOOKUP(C681,kolo4!$C$6:$H$171,6,0),0)</f>
        <v>0</v>
      </c>
      <c r="M681" s="27">
        <f>IFERROR(VLOOKUP(C681,kolo5!$C$6:$H$150,6,0),0)</f>
        <v>0</v>
      </c>
      <c r="N681" s="27">
        <f>IFERROR(VLOOKUP(C681,kolo6!$C$6:$H$153,6,0),0)</f>
        <v>0</v>
      </c>
      <c r="O681" s="27">
        <f>IFERROR(VLOOKUP(C681,kolo7!$C$6:$H$64,6,0),0)</f>
        <v>0</v>
      </c>
      <c r="P681" s="28">
        <f>IFERROR(VLOOKUP(C681,kolo8!$C$6:$H$134,6,0),0)</f>
        <v>0</v>
      </c>
      <c r="Q681" s="29">
        <f t="array" ref="Q681">SUM(LARGE(I681:P681,{1,2,3,4,5}))</f>
        <v>0</v>
      </c>
      <c r="R681" s="30">
        <f>IFERROR(VLOOKUP(C681,kolo9!$C$6:$H$200,6,0),0)</f>
        <v>0</v>
      </c>
      <c r="S681" s="27">
        <f>IFERROR(VLOOKUP(C681,kolo10!$C$6:$H$103,6,0),0)</f>
        <v>0</v>
      </c>
      <c r="T681" s="27">
        <f>IFERROR(VLOOKUP(C681,kolo11!$C$6:$H$154,6,0),0)</f>
        <v>0</v>
      </c>
      <c r="U681" s="31">
        <f>IFERROR(VLOOKUP(C681,kolo12!$C$6:$H$153,6,0),0)</f>
        <v>0</v>
      </c>
      <c r="V681" s="31">
        <f>IFERROR(VLOOKUP(C681,kolo13!$C$6:$H$151,6,0),0)</f>
        <v>0</v>
      </c>
      <c r="W681" s="31">
        <f>IFERROR(VLOOKUP(C681,kolo14!$C$6:$H$137,6,0),0)</f>
        <v>0</v>
      </c>
      <c r="X681" s="31">
        <f>IFERROR(VLOOKUP(C681,kolo15!$C$6:$H$149,6,0),0)</f>
        <v>0</v>
      </c>
      <c r="Y681" s="32">
        <f>IFERROR(VLOOKUP(C681,kolo16!$C$6:$H$155,6,0),0)</f>
        <v>0</v>
      </c>
      <c r="Z681" s="33">
        <f t="array" ref="Z681">SUM(LARGE(R681:Y681,{1,2,3,4,5}))</f>
        <v>0</v>
      </c>
      <c r="AA681" s="30">
        <f>IFERROR(VLOOKUP(C681,kolo17!$C$6:$H$151,6,0),0)</f>
        <v>0</v>
      </c>
      <c r="AB681" s="27">
        <f>IFERROR(VLOOKUP(C681,kolo18!$C$6:$H$157,6,0),0)</f>
        <v>0</v>
      </c>
      <c r="AC681" s="27">
        <f>IFERROR(VLOOKUP(C681,kolo19!$C$6:$H$150,6,0),0)</f>
        <v>0</v>
      </c>
      <c r="AD681" s="31">
        <f>IFERROR(VLOOKUP(C681,kolo20!$C$6:$H$145,6,0),0)</f>
        <v>0</v>
      </c>
      <c r="AE681" s="31">
        <f>IFERROR(VLOOKUP(C681,kolo21!$C$6:$H$152,6,0),0)</f>
        <v>0</v>
      </c>
      <c r="AF681" s="31">
        <f>IFERROR(VLOOKUP(C681,kolo22!$C$6:$H$151,6,0),0)</f>
        <v>0</v>
      </c>
      <c r="AG681" s="31">
        <f>IFERROR(VLOOKUP(C681,kolo23!$C$6:$H$118,6,0),0)</f>
        <v>0</v>
      </c>
      <c r="AH681" s="32">
        <f>IFERROR(VLOOKUP(C681,kolo24!$C$6:$H$143,6,0),0)</f>
        <v>0</v>
      </c>
      <c r="AI681" s="33">
        <f t="array" ref="AI681">SUM(LARGE(AA681:AH681,{1,2,3,4,5}))</f>
        <v>0</v>
      </c>
      <c r="AJ681" s="30">
        <f>IFERROR(VLOOKUP(C681,kolo25!$C$6:$H$200,6,0),0)</f>
        <v>0</v>
      </c>
      <c r="AK681" s="27">
        <f>IFERROR(VLOOKUP(C681,kolo26!$C$6:$H$200,6,0),0)</f>
        <v>0</v>
      </c>
      <c r="AL681" s="27">
        <f>IFERROR(VLOOKUP(C681,kolo27!$C$6:$H$200,6,0),0)</f>
        <v>0</v>
      </c>
      <c r="AM681" s="31">
        <f>IFERROR(VLOOKUP(C681,kolo28!$C$6:$H$200,6,0),0)</f>
        <v>0</v>
      </c>
      <c r="AN681" s="31">
        <f>IFERROR(VLOOKUP(C681,kolo29!$C$6:$H$159,6,0),0)</f>
        <v>0</v>
      </c>
      <c r="AO681" s="31">
        <f>IFERROR(VLOOKUP(C681,kolo30!$C$6:$H$75,6,0),0)</f>
        <v>0</v>
      </c>
      <c r="AP681" s="31">
        <f>IFERROR(VLOOKUP(C681,kolo31!$C$6:$H$118,6,0),0)</f>
        <v>0</v>
      </c>
      <c r="AQ681" s="34">
        <f>IFERROR(VLOOKUP(C681,kolo32!$C$6:$H$200,6,0),0)</f>
        <v>0</v>
      </c>
      <c r="AR681" s="35">
        <f t="array" ref="AR681">SUM(LARGE(AJ681:AQ681,{1,2,3,4,5}))</f>
        <v>0</v>
      </c>
      <c r="AS681" s="36">
        <f t="shared" si="28"/>
        <v>0</v>
      </c>
    </row>
    <row r="682" spans="1:45" ht="20.399999999999999" hidden="1">
      <c r="A682" s="18">
        <f t="shared" si="25"/>
        <v>1</v>
      </c>
      <c r="B682" s="19" t="s">
        <v>47</v>
      </c>
      <c r="C682" s="20">
        <f>Popis!A687</f>
        <v>0</v>
      </c>
      <c r="D682" s="21">
        <f>Popis!B687</f>
        <v>0</v>
      </c>
      <c r="E682" s="22" t="e">
        <f t="shared" si="26"/>
        <v>#N/A</v>
      </c>
      <c r="F682" s="23" t="e">
        <f>Popis!E687</f>
        <v>#N/A</v>
      </c>
      <c r="G682" s="24" t="s">
        <v>48</v>
      </c>
      <c r="H682" s="25">
        <f t="shared" si="27"/>
        <v>1</v>
      </c>
      <c r="I682" s="26">
        <f>IFERROR(VLOOKUP(C682,kolo1!$C$8:$H$133,6,0),0)</f>
        <v>0</v>
      </c>
      <c r="J682" s="27">
        <f>IFERROR(VLOOKUP(C682,kolo2!$C$8:$H$199,6,0),0)</f>
        <v>0</v>
      </c>
      <c r="K682" s="27">
        <f>IFERROR(VLOOKUP(C682,kolo3!$C$7:$H$169,6,0),0)</f>
        <v>0</v>
      </c>
      <c r="L682" s="27">
        <f>IFERROR(VLOOKUP(C682,kolo4!$C$6:$H$171,6,0),0)</f>
        <v>0</v>
      </c>
      <c r="M682" s="27">
        <f>IFERROR(VLOOKUP(C682,kolo5!$C$6:$H$150,6,0),0)</f>
        <v>0</v>
      </c>
      <c r="N682" s="27">
        <f>IFERROR(VLOOKUP(C682,kolo6!$C$6:$H$153,6,0),0)</f>
        <v>0</v>
      </c>
      <c r="O682" s="27">
        <f>IFERROR(VLOOKUP(C682,kolo7!$C$6:$H$64,6,0),0)</f>
        <v>0</v>
      </c>
      <c r="P682" s="28">
        <f>IFERROR(VLOOKUP(C682,kolo8!$C$6:$H$134,6,0),0)</f>
        <v>0</v>
      </c>
      <c r="Q682" s="29">
        <f t="array" ref="Q682">SUM(LARGE(I682:P682,{1,2,3,4,5}))</f>
        <v>0</v>
      </c>
      <c r="R682" s="30">
        <f>IFERROR(VLOOKUP(C682,kolo9!$C$6:$H$200,6,0),0)</f>
        <v>0</v>
      </c>
      <c r="S682" s="27">
        <f>IFERROR(VLOOKUP(C682,kolo10!$C$6:$H$103,6,0),0)</f>
        <v>0</v>
      </c>
      <c r="T682" s="27">
        <f>IFERROR(VLOOKUP(C682,kolo11!$C$6:$H$154,6,0),0)</f>
        <v>0</v>
      </c>
      <c r="U682" s="31">
        <f>IFERROR(VLOOKUP(C682,kolo12!$C$6:$H$153,6,0),0)</f>
        <v>0</v>
      </c>
      <c r="V682" s="31">
        <f>IFERROR(VLOOKUP(C682,kolo13!$C$6:$H$151,6,0),0)</f>
        <v>0</v>
      </c>
      <c r="W682" s="31">
        <f>IFERROR(VLOOKUP(C682,kolo14!$C$6:$H$137,6,0),0)</f>
        <v>0</v>
      </c>
      <c r="X682" s="31">
        <f>IFERROR(VLOOKUP(C682,kolo15!$C$6:$H$149,6,0),0)</f>
        <v>0</v>
      </c>
      <c r="Y682" s="32">
        <f>IFERROR(VLOOKUP(C682,kolo16!$C$6:$H$155,6,0),0)</f>
        <v>0</v>
      </c>
      <c r="Z682" s="33">
        <f t="array" ref="Z682">SUM(LARGE(R682:Y682,{1,2,3,4,5}))</f>
        <v>0</v>
      </c>
      <c r="AA682" s="30">
        <f>IFERROR(VLOOKUP(C682,kolo17!$C$6:$H$151,6,0),0)</f>
        <v>0</v>
      </c>
      <c r="AB682" s="27">
        <f>IFERROR(VLOOKUP(C682,kolo18!$C$6:$H$157,6,0),0)</f>
        <v>0</v>
      </c>
      <c r="AC682" s="27">
        <f>IFERROR(VLOOKUP(C682,kolo19!$C$6:$H$150,6,0),0)</f>
        <v>0</v>
      </c>
      <c r="AD682" s="31">
        <f>IFERROR(VLOOKUP(C682,kolo20!$C$6:$H$145,6,0),0)</f>
        <v>0</v>
      </c>
      <c r="AE682" s="31">
        <f>IFERROR(VLOOKUP(C682,kolo21!$C$6:$H$152,6,0),0)</f>
        <v>0</v>
      </c>
      <c r="AF682" s="31">
        <f>IFERROR(VLOOKUP(C682,kolo22!$C$6:$H$151,6,0),0)</f>
        <v>0</v>
      </c>
      <c r="AG682" s="31">
        <f>IFERROR(VLOOKUP(C682,kolo23!$C$6:$H$118,6,0),0)</f>
        <v>0</v>
      </c>
      <c r="AH682" s="32">
        <f>IFERROR(VLOOKUP(C682,kolo24!$C$6:$H$143,6,0),0)</f>
        <v>0</v>
      </c>
      <c r="AI682" s="33">
        <f t="array" ref="AI682">SUM(LARGE(AA682:AH682,{1,2,3,4,5}))</f>
        <v>0</v>
      </c>
      <c r="AJ682" s="30">
        <f>IFERROR(VLOOKUP(C682,kolo25!$C$6:$H$200,6,0),0)</f>
        <v>0</v>
      </c>
      <c r="AK682" s="27">
        <f>IFERROR(VLOOKUP(C682,kolo26!$C$6:$H$200,6,0),0)</f>
        <v>0</v>
      </c>
      <c r="AL682" s="27">
        <f>IFERROR(VLOOKUP(C682,kolo27!$C$6:$H$200,6,0),0)</f>
        <v>0</v>
      </c>
      <c r="AM682" s="31">
        <f>IFERROR(VLOOKUP(C682,kolo28!$C$6:$H$200,6,0),0)</f>
        <v>0</v>
      </c>
      <c r="AN682" s="31">
        <f>IFERROR(VLOOKUP(C682,kolo29!$C$6:$H$159,6,0),0)</f>
        <v>0</v>
      </c>
      <c r="AO682" s="31">
        <f>IFERROR(VLOOKUP(C682,kolo30!$C$6:$H$75,6,0),0)</f>
        <v>0</v>
      </c>
      <c r="AP682" s="31">
        <f>IFERROR(VLOOKUP(C682,kolo31!$C$6:$H$118,6,0),0)</f>
        <v>0</v>
      </c>
      <c r="AQ682" s="34">
        <f>IFERROR(VLOOKUP(C682,kolo32!$C$6:$H$200,6,0),0)</f>
        <v>0</v>
      </c>
      <c r="AR682" s="35">
        <f t="array" ref="AR682">SUM(LARGE(AJ682:AQ682,{1,2,3,4,5}))</f>
        <v>0</v>
      </c>
      <c r="AS682" s="36">
        <f t="shared" si="28"/>
        <v>0</v>
      </c>
    </row>
    <row r="683" spans="1:45" ht="20.399999999999999" hidden="1">
      <c r="A683" s="18">
        <f t="shared" si="25"/>
        <v>1</v>
      </c>
      <c r="B683" s="19" t="s">
        <v>47</v>
      </c>
      <c r="C683" s="20">
        <f>Popis!A688</f>
        <v>0</v>
      </c>
      <c r="D683" s="21">
        <f>Popis!B688</f>
        <v>0</v>
      </c>
      <c r="E683" s="22" t="e">
        <f t="shared" si="26"/>
        <v>#N/A</v>
      </c>
      <c r="F683" s="23" t="e">
        <f>Popis!E688</f>
        <v>#N/A</v>
      </c>
      <c r="G683" s="24" t="s">
        <v>48</v>
      </c>
      <c r="H683" s="25">
        <f t="shared" si="27"/>
        <v>1</v>
      </c>
      <c r="I683" s="26">
        <f>IFERROR(VLOOKUP(C683,kolo1!$C$8:$H$133,6,0),0)</f>
        <v>0</v>
      </c>
      <c r="J683" s="27">
        <f>IFERROR(VLOOKUP(C683,kolo2!$C$8:$H$199,6,0),0)</f>
        <v>0</v>
      </c>
      <c r="K683" s="27">
        <f>IFERROR(VLOOKUP(C683,kolo3!$C$7:$H$169,6,0),0)</f>
        <v>0</v>
      </c>
      <c r="L683" s="27">
        <f>IFERROR(VLOOKUP(C683,kolo4!$C$6:$H$171,6,0),0)</f>
        <v>0</v>
      </c>
      <c r="M683" s="27">
        <f>IFERROR(VLOOKUP(C683,kolo5!$C$6:$H$150,6,0),0)</f>
        <v>0</v>
      </c>
      <c r="N683" s="27">
        <f>IFERROR(VLOOKUP(C683,kolo6!$C$6:$H$153,6,0),0)</f>
        <v>0</v>
      </c>
      <c r="O683" s="27">
        <f>IFERROR(VLOOKUP(C683,kolo7!$C$6:$H$64,6,0),0)</f>
        <v>0</v>
      </c>
      <c r="P683" s="28">
        <f>IFERROR(VLOOKUP(C683,kolo8!$C$6:$H$134,6,0),0)</f>
        <v>0</v>
      </c>
      <c r="Q683" s="29">
        <f t="array" ref="Q683">SUM(LARGE(I683:P683,{1,2,3,4,5}))</f>
        <v>0</v>
      </c>
      <c r="R683" s="30">
        <f>IFERROR(VLOOKUP(C683,kolo9!$C$6:$H$200,6,0),0)</f>
        <v>0</v>
      </c>
      <c r="S683" s="27">
        <f>IFERROR(VLOOKUP(C683,kolo10!$C$6:$H$103,6,0),0)</f>
        <v>0</v>
      </c>
      <c r="T683" s="27">
        <f>IFERROR(VLOOKUP(C683,kolo11!$C$6:$H$154,6,0),0)</f>
        <v>0</v>
      </c>
      <c r="U683" s="31">
        <f>IFERROR(VLOOKUP(C683,kolo12!$C$6:$H$153,6,0),0)</f>
        <v>0</v>
      </c>
      <c r="V683" s="31">
        <f>IFERROR(VLOOKUP(C683,kolo13!$C$6:$H$151,6,0),0)</f>
        <v>0</v>
      </c>
      <c r="W683" s="31">
        <f>IFERROR(VLOOKUP(C683,kolo14!$C$6:$H$137,6,0),0)</f>
        <v>0</v>
      </c>
      <c r="X683" s="31">
        <f>IFERROR(VLOOKUP(C683,kolo15!$C$6:$H$149,6,0),0)</f>
        <v>0</v>
      </c>
      <c r="Y683" s="32">
        <f>IFERROR(VLOOKUP(C683,kolo16!$C$6:$H$155,6,0),0)</f>
        <v>0</v>
      </c>
      <c r="Z683" s="33">
        <f t="array" ref="Z683">SUM(LARGE(R683:Y683,{1,2,3,4,5}))</f>
        <v>0</v>
      </c>
      <c r="AA683" s="30">
        <f>IFERROR(VLOOKUP(C683,kolo17!$C$6:$H$151,6,0),0)</f>
        <v>0</v>
      </c>
      <c r="AB683" s="27">
        <f>IFERROR(VLOOKUP(C683,kolo18!$C$6:$H$157,6,0),0)</f>
        <v>0</v>
      </c>
      <c r="AC683" s="27">
        <f>IFERROR(VLOOKUP(C683,kolo19!$C$6:$H$150,6,0),0)</f>
        <v>0</v>
      </c>
      <c r="AD683" s="31">
        <f>IFERROR(VLOOKUP(C683,kolo20!$C$6:$H$145,6,0),0)</f>
        <v>0</v>
      </c>
      <c r="AE683" s="31">
        <f>IFERROR(VLOOKUP(C683,kolo21!$C$6:$H$152,6,0),0)</f>
        <v>0</v>
      </c>
      <c r="AF683" s="31">
        <f>IFERROR(VLOOKUP(C683,kolo22!$C$6:$H$151,6,0),0)</f>
        <v>0</v>
      </c>
      <c r="AG683" s="31">
        <f>IFERROR(VLOOKUP(C683,kolo23!$C$6:$H$118,6,0),0)</f>
        <v>0</v>
      </c>
      <c r="AH683" s="32">
        <f>IFERROR(VLOOKUP(C683,kolo24!$C$6:$H$143,6,0),0)</f>
        <v>0</v>
      </c>
      <c r="AI683" s="33">
        <f t="array" ref="AI683">SUM(LARGE(AA683:AH683,{1,2,3,4,5}))</f>
        <v>0</v>
      </c>
      <c r="AJ683" s="30">
        <f>IFERROR(VLOOKUP(C683,kolo25!$C$6:$H$200,6,0),0)</f>
        <v>0</v>
      </c>
      <c r="AK683" s="27">
        <f>IFERROR(VLOOKUP(C683,kolo26!$C$6:$H$200,6,0),0)</f>
        <v>0</v>
      </c>
      <c r="AL683" s="27">
        <f>IFERROR(VLOOKUP(C683,kolo27!$C$6:$H$200,6,0),0)</f>
        <v>0</v>
      </c>
      <c r="AM683" s="31">
        <f>IFERROR(VLOOKUP(C683,kolo28!$C$6:$H$200,6,0),0)</f>
        <v>0</v>
      </c>
      <c r="AN683" s="31">
        <f>IFERROR(VLOOKUP(C683,kolo29!$C$6:$H$159,6,0),0)</f>
        <v>0</v>
      </c>
      <c r="AO683" s="31">
        <f>IFERROR(VLOOKUP(C683,kolo30!$C$6:$H$75,6,0),0)</f>
        <v>0</v>
      </c>
      <c r="AP683" s="31">
        <f>IFERROR(VLOOKUP(C683,kolo31!$C$6:$H$118,6,0),0)</f>
        <v>0</v>
      </c>
      <c r="AQ683" s="34">
        <f>IFERROR(VLOOKUP(C683,kolo32!$C$6:$H$200,6,0),0)</f>
        <v>0</v>
      </c>
      <c r="AR683" s="35">
        <f t="array" ref="AR683">SUM(LARGE(AJ683:AQ683,{1,2,3,4,5}))</f>
        <v>0</v>
      </c>
      <c r="AS683" s="36">
        <f t="shared" si="28"/>
        <v>0</v>
      </c>
    </row>
    <row r="684" spans="1:45" ht="20.399999999999999" hidden="1">
      <c r="A684" s="18">
        <f t="shared" si="25"/>
        <v>1</v>
      </c>
      <c r="B684" s="19" t="s">
        <v>47</v>
      </c>
      <c r="C684" s="20">
        <f>Popis!A689</f>
        <v>0</v>
      </c>
      <c r="D684" s="21">
        <f>Popis!B689</f>
        <v>0</v>
      </c>
      <c r="E684" s="22" t="e">
        <f t="shared" si="26"/>
        <v>#N/A</v>
      </c>
      <c r="F684" s="23" t="e">
        <f>Popis!E689</f>
        <v>#N/A</v>
      </c>
      <c r="G684" s="24" t="s">
        <v>48</v>
      </c>
      <c r="H684" s="25">
        <f t="shared" si="27"/>
        <v>1</v>
      </c>
      <c r="I684" s="26">
        <f>IFERROR(VLOOKUP(C684,kolo1!$C$8:$H$133,6,0),0)</f>
        <v>0</v>
      </c>
      <c r="J684" s="27">
        <f>IFERROR(VLOOKUP(C684,kolo2!$C$8:$H$199,6,0),0)</f>
        <v>0</v>
      </c>
      <c r="K684" s="27">
        <f>IFERROR(VLOOKUP(C684,kolo3!$C$7:$H$169,6,0),0)</f>
        <v>0</v>
      </c>
      <c r="L684" s="27">
        <f>IFERROR(VLOOKUP(C684,kolo4!$C$6:$H$171,6,0),0)</f>
        <v>0</v>
      </c>
      <c r="M684" s="27">
        <f>IFERROR(VLOOKUP(C684,kolo5!$C$6:$H$150,6,0),0)</f>
        <v>0</v>
      </c>
      <c r="N684" s="27">
        <f>IFERROR(VLOOKUP(C684,kolo6!$C$6:$H$153,6,0),0)</f>
        <v>0</v>
      </c>
      <c r="O684" s="27">
        <f>IFERROR(VLOOKUP(C684,kolo7!$C$6:$H$64,6,0),0)</f>
        <v>0</v>
      </c>
      <c r="P684" s="28">
        <f>IFERROR(VLOOKUP(C684,kolo8!$C$6:$H$134,6,0),0)</f>
        <v>0</v>
      </c>
      <c r="Q684" s="29">
        <f t="array" ref="Q684">SUM(LARGE(I684:P684,{1,2,3,4,5}))</f>
        <v>0</v>
      </c>
      <c r="R684" s="30">
        <f>IFERROR(VLOOKUP(C684,kolo9!$C$6:$H$200,6,0),0)</f>
        <v>0</v>
      </c>
      <c r="S684" s="27">
        <f>IFERROR(VLOOKUP(C684,kolo10!$C$6:$H$103,6,0),0)</f>
        <v>0</v>
      </c>
      <c r="T684" s="27">
        <f>IFERROR(VLOOKUP(C684,kolo11!$C$6:$H$154,6,0),0)</f>
        <v>0</v>
      </c>
      <c r="U684" s="31">
        <f>IFERROR(VLOOKUP(C684,kolo12!$C$6:$H$153,6,0),0)</f>
        <v>0</v>
      </c>
      <c r="V684" s="31">
        <f>IFERROR(VLOOKUP(C684,kolo13!$C$6:$H$151,6,0),0)</f>
        <v>0</v>
      </c>
      <c r="W684" s="31">
        <f>IFERROR(VLOOKUP(C684,kolo14!$C$6:$H$137,6,0),0)</f>
        <v>0</v>
      </c>
      <c r="X684" s="31">
        <f>IFERROR(VLOOKUP(C684,kolo15!$C$6:$H$149,6,0),0)</f>
        <v>0</v>
      </c>
      <c r="Y684" s="32">
        <f>IFERROR(VLOOKUP(C684,kolo16!$C$6:$H$155,6,0),0)</f>
        <v>0</v>
      </c>
      <c r="Z684" s="33">
        <f t="array" ref="Z684">SUM(LARGE(R684:Y684,{1,2,3,4,5}))</f>
        <v>0</v>
      </c>
      <c r="AA684" s="30">
        <f>IFERROR(VLOOKUP(C684,kolo17!$C$6:$H$151,6,0),0)</f>
        <v>0</v>
      </c>
      <c r="AB684" s="27">
        <f>IFERROR(VLOOKUP(C684,kolo18!$C$6:$H$157,6,0),0)</f>
        <v>0</v>
      </c>
      <c r="AC684" s="27">
        <f>IFERROR(VLOOKUP(C684,kolo19!$C$6:$H$150,6,0),0)</f>
        <v>0</v>
      </c>
      <c r="AD684" s="31">
        <f>IFERROR(VLOOKUP(C684,kolo20!$C$6:$H$145,6,0),0)</f>
        <v>0</v>
      </c>
      <c r="AE684" s="31">
        <f>IFERROR(VLOOKUP(C684,kolo21!$C$6:$H$152,6,0),0)</f>
        <v>0</v>
      </c>
      <c r="AF684" s="31">
        <f>IFERROR(VLOOKUP(C684,kolo22!$C$6:$H$151,6,0),0)</f>
        <v>0</v>
      </c>
      <c r="AG684" s="31">
        <f>IFERROR(VLOOKUP(C684,kolo23!$C$6:$H$118,6,0),0)</f>
        <v>0</v>
      </c>
      <c r="AH684" s="32">
        <f>IFERROR(VLOOKUP(C684,kolo24!$C$6:$H$143,6,0),0)</f>
        <v>0</v>
      </c>
      <c r="AI684" s="33">
        <f t="array" ref="AI684">SUM(LARGE(AA684:AH684,{1,2,3,4,5}))</f>
        <v>0</v>
      </c>
      <c r="AJ684" s="30">
        <f>IFERROR(VLOOKUP(C684,kolo25!$C$6:$H$200,6,0),0)</f>
        <v>0</v>
      </c>
      <c r="AK684" s="27">
        <f>IFERROR(VLOOKUP(C684,kolo26!$C$6:$H$200,6,0),0)</f>
        <v>0</v>
      </c>
      <c r="AL684" s="27">
        <f>IFERROR(VLOOKUP(C684,kolo27!$C$6:$H$200,6,0),0)</f>
        <v>0</v>
      </c>
      <c r="AM684" s="31">
        <f>IFERROR(VLOOKUP(C684,kolo28!$C$6:$H$200,6,0),0)</f>
        <v>0</v>
      </c>
      <c r="AN684" s="31">
        <f>IFERROR(VLOOKUP(C684,kolo29!$C$6:$H$159,6,0),0)</f>
        <v>0</v>
      </c>
      <c r="AO684" s="31">
        <f>IFERROR(VLOOKUP(C684,kolo30!$C$6:$H$75,6,0),0)</f>
        <v>0</v>
      </c>
      <c r="AP684" s="31">
        <f>IFERROR(VLOOKUP(C684,kolo31!$C$6:$H$118,6,0),0)</f>
        <v>0</v>
      </c>
      <c r="AQ684" s="34">
        <f>IFERROR(VLOOKUP(C684,kolo32!$C$6:$H$200,6,0),0)</f>
        <v>0</v>
      </c>
      <c r="AR684" s="35">
        <f t="array" ref="AR684">SUM(LARGE(AJ684:AQ684,{1,2,3,4,5}))</f>
        <v>0</v>
      </c>
      <c r="AS684" s="36">
        <f t="shared" si="28"/>
        <v>0</v>
      </c>
    </row>
    <row r="685" spans="1:45" ht="20.399999999999999" hidden="1">
      <c r="A685" s="18">
        <f t="shared" si="25"/>
        <v>1</v>
      </c>
      <c r="B685" s="19" t="s">
        <v>47</v>
      </c>
      <c r="C685" s="20">
        <f>Popis!A690</f>
        <v>0</v>
      </c>
      <c r="D685" s="21">
        <f>Popis!B690</f>
        <v>0</v>
      </c>
      <c r="E685" s="22" t="e">
        <f t="shared" si="26"/>
        <v>#N/A</v>
      </c>
      <c r="F685" s="23" t="e">
        <f>Popis!E690</f>
        <v>#N/A</v>
      </c>
      <c r="G685" s="24" t="s">
        <v>48</v>
      </c>
      <c r="H685" s="25">
        <f t="shared" si="27"/>
        <v>1</v>
      </c>
      <c r="I685" s="26">
        <f>IFERROR(VLOOKUP(C685,kolo1!$C$8:$H$133,6,0),0)</f>
        <v>0</v>
      </c>
      <c r="J685" s="27">
        <f>IFERROR(VLOOKUP(C685,kolo2!$C$8:$H$199,6,0),0)</f>
        <v>0</v>
      </c>
      <c r="K685" s="27">
        <f>IFERROR(VLOOKUP(C685,kolo3!$C$7:$H$169,6,0),0)</f>
        <v>0</v>
      </c>
      <c r="L685" s="27">
        <f>IFERROR(VLOOKUP(C685,kolo4!$C$6:$H$171,6,0),0)</f>
        <v>0</v>
      </c>
      <c r="M685" s="27">
        <f>IFERROR(VLOOKUP(C685,kolo5!$C$6:$H$150,6,0),0)</f>
        <v>0</v>
      </c>
      <c r="N685" s="27">
        <f>IFERROR(VLOOKUP(C685,kolo6!$C$6:$H$153,6,0),0)</f>
        <v>0</v>
      </c>
      <c r="O685" s="27">
        <f>IFERROR(VLOOKUP(C685,kolo7!$C$6:$H$64,6,0),0)</f>
        <v>0</v>
      </c>
      <c r="P685" s="28">
        <f>IFERROR(VLOOKUP(C685,kolo8!$C$6:$H$134,6,0),0)</f>
        <v>0</v>
      </c>
      <c r="Q685" s="29">
        <f t="array" ref="Q685">SUM(LARGE(I685:P685,{1,2,3,4,5}))</f>
        <v>0</v>
      </c>
      <c r="R685" s="30">
        <f>IFERROR(VLOOKUP(C685,kolo9!$C$6:$H$200,6,0),0)</f>
        <v>0</v>
      </c>
      <c r="S685" s="27">
        <f>IFERROR(VLOOKUP(C685,kolo10!$C$6:$H$103,6,0),0)</f>
        <v>0</v>
      </c>
      <c r="T685" s="27">
        <f>IFERROR(VLOOKUP(C685,kolo11!$C$6:$H$154,6,0),0)</f>
        <v>0</v>
      </c>
      <c r="U685" s="31">
        <f>IFERROR(VLOOKUP(C685,kolo12!$C$6:$H$153,6,0),0)</f>
        <v>0</v>
      </c>
      <c r="V685" s="31">
        <f>IFERROR(VLOOKUP(C685,kolo13!$C$6:$H$151,6,0),0)</f>
        <v>0</v>
      </c>
      <c r="W685" s="31">
        <f>IFERROR(VLOOKUP(C685,kolo14!$C$6:$H$137,6,0),0)</f>
        <v>0</v>
      </c>
      <c r="X685" s="31">
        <f>IFERROR(VLOOKUP(C685,kolo15!$C$6:$H$149,6,0),0)</f>
        <v>0</v>
      </c>
      <c r="Y685" s="32">
        <f>IFERROR(VLOOKUP(C685,kolo16!$C$6:$H$155,6,0),0)</f>
        <v>0</v>
      </c>
      <c r="Z685" s="33">
        <f t="array" ref="Z685">SUM(LARGE(R685:Y685,{1,2,3,4,5}))</f>
        <v>0</v>
      </c>
      <c r="AA685" s="30">
        <f>IFERROR(VLOOKUP(C685,kolo17!$C$6:$H$151,6,0),0)</f>
        <v>0</v>
      </c>
      <c r="AB685" s="27">
        <f>IFERROR(VLOOKUP(C685,kolo18!$C$6:$H$157,6,0),0)</f>
        <v>0</v>
      </c>
      <c r="AC685" s="27">
        <f>IFERROR(VLOOKUP(C685,kolo19!$C$6:$H$150,6,0),0)</f>
        <v>0</v>
      </c>
      <c r="AD685" s="31">
        <f>IFERROR(VLOOKUP(C685,kolo20!$C$6:$H$145,6,0),0)</f>
        <v>0</v>
      </c>
      <c r="AE685" s="31">
        <f>IFERROR(VLOOKUP(C685,kolo21!$C$6:$H$152,6,0),0)</f>
        <v>0</v>
      </c>
      <c r="AF685" s="31">
        <f>IFERROR(VLOOKUP(C685,kolo22!$C$6:$H$151,6,0),0)</f>
        <v>0</v>
      </c>
      <c r="AG685" s="31">
        <f>IFERROR(VLOOKUP(C685,kolo23!$C$6:$H$118,6,0),0)</f>
        <v>0</v>
      </c>
      <c r="AH685" s="32">
        <f>IFERROR(VLOOKUP(C685,kolo24!$C$6:$H$143,6,0),0)</f>
        <v>0</v>
      </c>
      <c r="AI685" s="33">
        <f t="array" ref="AI685">SUM(LARGE(AA685:AH685,{1,2,3,4,5}))</f>
        <v>0</v>
      </c>
      <c r="AJ685" s="30">
        <f>IFERROR(VLOOKUP(C685,kolo25!$C$6:$H$200,6,0),0)</f>
        <v>0</v>
      </c>
      <c r="AK685" s="27">
        <f>IFERROR(VLOOKUP(C685,kolo26!$C$6:$H$200,6,0),0)</f>
        <v>0</v>
      </c>
      <c r="AL685" s="27">
        <f>IFERROR(VLOOKUP(C685,kolo27!$C$6:$H$200,6,0),0)</f>
        <v>0</v>
      </c>
      <c r="AM685" s="31">
        <f>IFERROR(VLOOKUP(C685,kolo28!$C$6:$H$200,6,0),0)</f>
        <v>0</v>
      </c>
      <c r="AN685" s="31">
        <f>IFERROR(VLOOKUP(C685,kolo29!$C$6:$H$159,6,0),0)</f>
        <v>0</v>
      </c>
      <c r="AO685" s="31">
        <f>IFERROR(VLOOKUP(C685,kolo30!$C$6:$H$75,6,0),0)</f>
        <v>0</v>
      </c>
      <c r="AP685" s="31">
        <f>IFERROR(VLOOKUP(C685,kolo31!$C$6:$H$118,6,0),0)</f>
        <v>0</v>
      </c>
      <c r="AQ685" s="34">
        <f>IFERROR(VLOOKUP(C685,kolo32!$C$6:$H$200,6,0),0)</f>
        <v>0</v>
      </c>
      <c r="AR685" s="35">
        <f t="array" ref="AR685">SUM(LARGE(AJ685:AQ685,{1,2,3,4,5}))</f>
        <v>0</v>
      </c>
      <c r="AS685" s="36">
        <f t="shared" si="28"/>
        <v>0</v>
      </c>
    </row>
    <row r="686" spans="1:45" ht="20.399999999999999" hidden="1">
      <c r="A686" s="18">
        <f t="shared" si="25"/>
        <v>1</v>
      </c>
      <c r="B686" s="19" t="s">
        <v>47</v>
      </c>
      <c r="C686" s="20">
        <f>Popis!A691</f>
        <v>0</v>
      </c>
      <c r="D686" s="21">
        <f>Popis!B691</f>
        <v>0</v>
      </c>
      <c r="E686" s="22" t="e">
        <f t="shared" si="26"/>
        <v>#N/A</v>
      </c>
      <c r="F686" s="23" t="e">
        <f>Popis!E691</f>
        <v>#N/A</v>
      </c>
      <c r="G686" s="24" t="s">
        <v>48</v>
      </c>
      <c r="H686" s="25">
        <f t="shared" si="27"/>
        <v>1</v>
      </c>
      <c r="I686" s="26">
        <f>IFERROR(VLOOKUP(C686,kolo1!$C$8:$H$133,6,0),0)</f>
        <v>0</v>
      </c>
      <c r="J686" s="27">
        <f>IFERROR(VLOOKUP(C686,kolo2!$C$8:$H$199,6,0),0)</f>
        <v>0</v>
      </c>
      <c r="K686" s="27">
        <f>IFERROR(VLOOKUP(C686,kolo3!$C$7:$H$169,6,0),0)</f>
        <v>0</v>
      </c>
      <c r="L686" s="27">
        <f>IFERROR(VLOOKUP(C686,kolo4!$C$6:$H$171,6,0),0)</f>
        <v>0</v>
      </c>
      <c r="M686" s="27">
        <f>IFERROR(VLOOKUP(C686,kolo5!$C$6:$H$150,6,0),0)</f>
        <v>0</v>
      </c>
      <c r="N686" s="27">
        <f>IFERROR(VLOOKUP(C686,kolo6!$C$6:$H$153,6,0),0)</f>
        <v>0</v>
      </c>
      <c r="O686" s="27">
        <f>IFERROR(VLOOKUP(C686,kolo7!$C$6:$H$64,6,0),0)</f>
        <v>0</v>
      </c>
      <c r="P686" s="28">
        <f>IFERROR(VLOOKUP(C686,kolo8!$C$6:$H$134,6,0),0)</f>
        <v>0</v>
      </c>
      <c r="Q686" s="29">
        <f t="array" ref="Q686">SUM(LARGE(I686:P686,{1,2,3,4,5}))</f>
        <v>0</v>
      </c>
      <c r="R686" s="30">
        <f>IFERROR(VLOOKUP(C686,kolo9!$C$6:$H$200,6,0),0)</f>
        <v>0</v>
      </c>
      <c r="S686" s="27">
        <f>IFERROR(VLOOKUP(C686,kolo10!$C$6:$H$103,6,0),0)</f>
        <v>0</v>
      </c>
      <c r="T686" s="27">
        <f>IFERROR(VLOOKUP(C686,kolo11!$C$6:$H$154,6,0),0)</f>
        <v>0</v>
      </c>
      <c r="U686" s="31">
        <f>IFERROR(VLOOKUP(C686,kolo12!$C$6:$H$153,6,0),0)</f>
        <v>0</v>
      </c>
      <c r="V686" s="31">
        <f>IFERROR(VLOOKUP(C686,kolo13!$C$6:$H$151,6,0),0)</f>
        <v>0</v>
      </c>
      <c r="W686" s="31">
        <f>IFERROR(VLOOKUP(C686,kolo14!$C$6:$H$137,6,0),0)</f>
        <v>0</v>
      </c>
      <c r="X686" s="31">
        <f>IFERROR(VLOOKUP(C686,kolo15!$C$6:$H$149,6,0),0)</f>
        <v>0</v>
      </c>
      <c r="Y686" s="32">
        <f>IFERROR(VLOOKUP(C686,kolo16!$C$6:$H$155,6,0),0)</f>
        <v>0</v>
      </c>
      <c r="Z686" s="33">
        <f t="array" ref="Z686">SUM(LARGE(R686:Y686,{1,2,3,4,5}))</f>
        <v>0</v>
      </c>
      <c r="AA686" s="30">
        <f>IFERROR(VLOOKUP(C686,kolo17!$C$6:$H$151,6,0),0)</f>
        <v>0</v>
      </c>
      <c r="AB686" s="27">
        <f>IFERROR(VLOOKUP(C686,kolo18!$C$6:$H$157,6,0),0)</f>
        <v>0</v>
      </c>
      <c r="AC686" s="27">
        <f>IFERROR(VLOOKUP(C686,kolo19!$C$6:$H$150,6,0),0)</f>
        <v>0</v>
      </c>
      <c r="AD686" s="31">
        <f>IFERROR(VLOOKUP(C686,kolo20!$C$6:$H$145,6,0),0)</f>
        <v>0</v>
      </c>
      <c r="AE686" s="31">
        <f>IFERROR(VLOOKUP(C686,kolo21!$C$6:$H$152,6,0),0)</f>
        <v>0</v>
      </c>
      <c r="AF686" s="31">
        <f>IFERROR(VLOOKUP(C686,kolo22!$C$6:$H$151,6,0),0)</f>
        <v>0</v>
      </c>
      <c r="AG686" s="31">
        <f>IFERROR(VLOOKUP(C686,kolo23!$C$6:$H$118,6,0),0)</f>
        <v>0</v>
      </c>
      <c r="AH686" s="32">
        <f>IFERROR(VLOOKUP(C686,kolo24!$C$6:$H$143,6,0),0)</f>
        <v>0</v>
      </c>
      <c r="AI686" s="33">
        <f t="array" ref="AI686">SUM(LARGE(AA686:AH686,{1,2,3,4,5}))</f>
        <v>0</v>
      </c>
      <c r="AJ686" s="30">
        <f>IFERROR(VLOOKUP(C686,kolo25!$C$6:$H$200,6,0),0)</f>
        <v>0</v>
      </c>
      <c r="AK686" s="27">
        <f>IFERROR(VLOOKUP(C686,kolo26!$C$6:$H$200,6,0),0)</f>
        <v>0</v>
      </c>
      <c r="AL686" s="27">
        <f>IFERROR(VLOOKUP(C686,kolo27!$C$6:$H$200,6,0),0)</f>
        <v>0</v>
      </c>
      <c r="AM686" s="31">
        <f>IFERROR(VLOOKUP(C686,kolo28!$C$6:$H$200,6,0),0)</f>
        <v>0</v>
      </c>
      <c r="AN686" s="31">
        <f>IFERROR(VLOOKUP(C686,kolo29!$C$6:$H$159,6,0),0)</f>
        <v>0</v>
      </c>
      <c r="AO686" s="31">
        <f>IFERROR(VLOOKUP(C686,kolo30!$C$6:$H$75,6,0),0)</f>
        <v>0</v>
      </c>
      <c r="AP686" s="31">
        <f>IFERROR(VLOOKUP(C686,kolo31!$C$6:$H$118,6,0),0)</f>
        <v>0</v>
      </c>
      <c r="AQ686" s="34">
        <f>IFERROR(VLOOKUP(C686,kolo32!$C$6:$H$200,6,0),0)</f>
        <v>0</v>
      </c>
      <c r="AR686" s="35">
        <f t="array" ref="AR686">SUM(LARGE(AJ686:AQ686,{1,2,3,4,5}))</f>
        <v>0</v>
      </c>
      <c r="AS686" s="36">
        <f t="shared" si="28"/>
        <v>0</v>
      </c>
    </row>
    <row r="687" spans="1:45" ht="20.399999999999999" hidden="1">
      <c r="A687" s="18">
        <f t="shared" si="25"/>
        <v>1</v>
      </c>
      <c r="B687" s="19" t="s">
        <v>47</v>
      </c>
      <c r="C687" s="20">
        <f>Popis!A692</f>
        <v>0</v>
      </c>
      <c r="D687" s="21">
        <f>Popis!B692</f>
        <v>0</v>
      </c>
      <c r="E687" s="22" t="e">
        <f t="shared" si="26"/>
        <v>#N/A</v>
      </c>
      <c r="F687" s="23" t="e">
        <f>Popis!E692</f>
        <v>#N/A</v>
      </c>
      <c r="G687" s="24" t="s">
        <v>48</v>
      </c>
      <c r="H687" s="25">
        <f t="shared" si="27"/>
        <v>1</v>
      </c>
      <c r="I687" s="26">
        <f>IFERROR(VLOOKUP(C687,kolo1!$C$8:$H$133,6,0),0)</f>
        <v>0</v>
      </c>
      <c r="J687" s="27">
        <f>IFERROR(VLOOKUP(C687,kolo2!$C$8:$H$199,6,0),0)</f>
        <v>0</v>
      </c>
      <c r="K687" s="27">
        <f>IFERROR(VLOOKUP(C687,kolo3!$C$7:$H$169,6,0),0)</f>
        <v>0</v>
      </c>
      <c r="L687" s="27">
        <f>IFERROR(VLOOKUP(C687,kolo4!$C$6:$H$171,6,0),0)</f>
        <v>0</v>
      </c>
      <c r="M687" s="27">
        <f>IFERROR(VLOOKUP(C687,kolo5!$C$6:$H$150,6,0),0)</f>
        <v>0</v>
      </c>
      <c r="N687" s="27">
        <f>IFERROR(VLOOKUP(C687,kolo6!$C$6:$H$153,6,0),0)</f>
        <v>0</v>
      </c>
      <c r="O687" s="27">
        <f>IFERROR(VLOOKUP(C687,kolo7!$C$6:$H$64,6,0),0)</f>
        <v>0</v>
      </c>
      <c r="P687" s="28">
        <f>IFERROR(VLOOKUP(C687,kolo8!$C$6:$H$134,6,0),0)</f>
        <v>0</v>
      </c>
      <c r="Q687" s="29">
        <f t="array" ref="Q687">SUM(LARGE(I687:P687,{1,2,3,4,5}))</f>
        <v>0</v>
      </c>
      <c r="R687" s="30">
        <f>IFERROR(VLOOKUP(C687,kolo9!$C$6:$H$200,6,0),0)</f>
        <v>0</v>
      </c>
      <c r="S687" s="27">
        <f>IFERROR(VLOOKUP(C687,kolo10!$C$6:$H$103,6,0),0)</f>
        <v>0</v>
      </c>
      <c r="T687" s="27">
        <f>IFERROR(VLOOKUP(C687,kolo11!$C$6:$H$154,6,0),0)</f>
        <v>0</v>
      </c>
      <c r="U687" s="31">
        <f>IFERROR(VLOOKUP(C687,kolo12!$C$6:$H$153,6,0),0)</f>
        <v>0</v>
      </c>
      <c r="V687" s="31">
        <f>IFERROR(VLOOKUP(C687,kolo13!$C$6:$H$151,6,0),0)</f>
        <v>0</v>
      </c>
      <c r="W687" s="31">
        <f>IFERROR(VLOOKUP(C687,kolo14!$C$6:$H$137,6,0),0)</f>
        <v>0</v>
      </c>
      <c r="X687" s="31">
        <f>IFERROR(VLOOKUP(C687,kolo15!$C$6:$H$149,6,0),0)</f>
        <v>0</v>
      </c>
      <c r="Y687" s="32">
        <f>IFERROR(VLOOKUP(C687,kolo16!$C$6:$H$155,6,0),0)</f>
        <v>0</v>
      </c>
      <c r="Z687" s="33">
        <f t="array" ref="Z687">SUM(LARGE(R687:Y687,{1,2,3,4,5}))</f>
        <v>0</v>
      </c>
      <c r="AA687" s="30">
        <f>IFERROR(VLOOKUP(C687,kolo17!$C$6:$H$151,6,0),0)</f>
        <v>0</v>
      </c>
      <c r="AB687" s="27">
        <f>IFERROR(VLOOKUP(C687,kolo18!$C$6:$H$157,6,0),0)</f>
        <v>0</v>
      </c>
      <c r="AC687" s="27">
        <f>IFERROR(VLOOKUP(C687,kolo19!$C$6:$H$150,6,0),0)</f>
        <v>0</v>
      </c>
      <c r="AD687" s="31">
        <f>IFERROR(VLOOKUP(C687,kolo20!$C$6:$H$145,6,0),0)</f>
        <v>0</v>
      </c>
      <c r="AE687" s="31">
        <f>IFERROR(VLOOKUP(C687,kolo21!$C$6:$H$152,6,0),0)</f>
        <v>0</v>
      </c>
      <c r="AF687" s="31">
        <f>IFERROR(VLOOKUP(C687,kolo22!$C$6:$H$151,6,0),0)</f>
        <v>0</v>
      </c>
      <c r="AG687" s="31">
        <f>IFERROR(VLOOKUP(C687,kolo23!$C$6:$H$118,6,0),0)</f>
        <v>0</v>
      </c>
      <c r="AH687" s="32">
        <f>IFERROR(VLOOKUP(C687,kolo24!$C$6:$H$143,6,0),0)</f>
        <v>0</v>
      </c>
      <c r="AI687" s="33">
        <f t="array" ref="AI687">SUM(LARGE(AA687:AH687,{1,2,3,4,5}))</f>
        <v>0</v>
      </c>
      <c r="AJ687" s="30">
        <f>IFERROR(VLOOKUP(C687,kolo25!$C$6:$H$200,6,0),0)</f>
        <v>0</v>
      </c>
      <c r="AK687" s="27">
        <f>IFERROR(VLOOKUP(C687,kolo26!$C$6:$H$200,6,0),0)</f>
        <v>0</v>
      </c>
      <c r="AL687" s="27">
        <f>IFERROR(VLOOKUP(C687,kolo27!$C$6:$H$200,6,0),0)</f>
        <v>0</v>
      </c>
      <c r="AM687" s="31">
        <f>IFERROR(VLOOKUP(C687,kolo28!$C$6:$H$200,6,0),0)</f>
        <v>0</v>
      </c>
      <c r="AN687" s="31">
        <f>IFERROR(VLOOKUP(C687,kolo29!$C$6:$H$159,6,0),0)</f>
        <v>0</v>
      </c>
      <c r="AO687" s="31">
        <f>IFERROR(VLOOKUP(C687,kolo30!$C$6:$H$75,6,0),0)</f>
        <v>0</v>
      </c>
      <c r="AP687" s="31">
        <f>IFERROR(VLOOKUP(C687,kolo31!$C$6:$H$118,6,0),0)</f>
        <v>0</v>
      </c>
      <c r="AQ687" s="34">
        <f>IFERROR(VLOOKUP(C687,kolo32!$C$6:$H$200,6,0),0)</f>
        <v>0</v>
      </c>
      <c r="AR687" s="35">
        <f t="array" ref="AR687">SUM(LARGE(AJ687:AQ687,{1,2,3,4,5}))</f>
        <v>0</v>
      </c>
      <c r="AS687" s="36">
        <f t="shared" si="28"/>
        <v>0</v>
      </c>
    </row>
    <row r="688" spans="1:45" ht="20.399999999999999" hidden="1">
      <c r="A688" s="18">
        <f t="shared" si="25"/>
        <v>1</v>
      </c>
      <c r="B688" s="19" t="s">
        <v>47</v>
      </c>
      <c r="C688" s="20">
        <f>Popis!A693</f>
        <v>0</v>
      </c>
      <c r="D688" s="21">
        <f>Popis!B693</f>
        <v>0</v>
      </c>
      <c r="E688" s="22" t="e">
        <f t="shared" si="26"/>
        <v>#N/A</v>
      </c>
      <c r="F688" s="23" t="e">
        <f>Popis!E693</f>
        <v>#N/A</v>
      </c>
      <c r="G688" s="24" t="s">
        <v>48</v>
      </c>
      <c r="H688" s="25">
        <f t="shared" si="27"/>
        <v>1</v>
      </c>
      <c r="I688" s="26">
        <f>IFERROR(VLOOKUP(C688,kolo1!$C$8:$H$133,6,0),0)</f>
        <v>0</v>
      </c>
      <c r="J688" s="27">
        <f>IFERROR(VLOOKUP(C688,kolo2!$C$8:$H$199,6,0),0)</f>
        <v>0</v>
      </c>
      <c r="K688" s="27">
        <f>IFERROR(VLOOKUP(C688,kolo3!$C$7:$H$169,6,0),0)</f>
        <v>0</v>
      </c>
      <c r="L688" s="27">
        <f>IFERROR(VLOOKUP(C688,kolo4!$C$6:$H$171,6,0),0)</f>
        <v>0</v>
      </c>
      <c r="M688" s="27">
        <f>IFERROR(VLOOKUP(C688,kolo5!$C$6:$H$150,6,0),0)</f>
        <v>0</v>
      </c>
      <c r="N688" s="27">
        <f>IFERROR(VLOOKUP(C688,kolo6!$C$6:$H$153,6,0),0)</f>
        <v>0</v>
      </c>
      <c r="O688" s="27">
        <f>IFERROR(VLOOKUP(C688,kolo7!$C$6:$H$64,6,0),0)</f>
        <v>0</v>
      </c>
      <c r="P688" s="28">
        <f>IFERROR(VLOOKUP(C688,kolo8!$C$6:$H$134,6,0),0)</f>
        <v>0</v>
      </c>
      <c r="Q688" s="29">
        <f t="array" ref="Q688">SUM(LARGE(I688:P688,{1,2,3,4,5}))</f>
        <v>0</v>
      </c>
      <c r="R688" s="30">
        <f>IFERROR(VLOOKUP(C688,kolo9!$C$6:$H$200,6,0),0)</f>
        <v>0</v>
      </c>
      <c r="S688" s="27">
        <f>IFERROR(VLOOKUP(C688,kolo10!$C$6:$H$103,6,0),0)</f>
        <v>0</v>
      </c>
      <c r="T688" s="27">
        <f>IFERROR(VLOOKUP(C688,kolo11!$C$6:$H$154,6,0),0)</f>
        <v>0</v>
      </c>
      <c r="U688" s="31">
        <f>IFERROR(VLOOKUP(C688,kolo12!$C$6:$H$153,6,0),0)</f>
        <v>0</v>
      </c>
      <c r="V688" s="31">
        <f>IFERROR(VLOOKUP(C688,kolo13!$C$6:$H$151,6,0),0)</f>
        <v>0</v>
      </c>
      <c r="W688" s="31">
        <f>IFERROR(VLOOKUP(C688,kolo14!$C$6:$H$137,6,0),0)</f>
        <v>0</v>
      </c>
      <c r="X688" s="31">
        <f>IFERROR(VLOOKUP(C688,kolo15!$C$6:$H$149,6,0),0)</f>
        <v>0</v>
      </c>
      <c r="Y688" s="32">
        <f>IFERROR(VLOOKUP(C688,kolo16!$C$6:$H$155,6,0),0)</f>
        <v>0</v>
      </c>
      <c r="Z688" s="33">
        <f t="array" ref="Z688">SUM(LARGE(R688:Y688,{1,2,3,4,5}))</f>
        <v>0</v>
      </c>
      <c r="AA688" s="30">
        <f>IFERROR(VLOOKUP(C688,kolo17!$C$6:$H$151,6,0),0)</f>
        <v>0</v>
      </c>
      <c r="AB688" s="27">
        <f>IFERROR(VLOOKUP(C688,kolo18!$C$6:$H$157,6,0),0)</f>
        <v>0</v>
      </c>
      <c r="AC688" s="27">
        <f>IFERROR(VLOOKUP(C688,kolo19!$C$6:$H$150,6,0),0)</f>
        <v>0</v>
      </c>
      <c r="AD688" s="31">
        <f>IFERROR(VLOOKUP(C688,kolo20!$C$6:$H$145,6,0),0)</f>
        <v>0</v>
      </c>
      <c r="AE688" s="31">
        <f>IFERROR(VLOOKUP(C688,kolo21!$C$6:$H$152,6,0),0)</f>
        <v>0</v>
      </c>
      <c r="AF688" s="31">
        <f>IFERROR(VLOOKUP(C688,kolo22!$C$6:$H$151,6,0),0)</f>
        <v>0</v>
      </c>
      <c r="AG688" s="31">
        <f>IFERROR(VLOOKUP(C688,kolo23!$C$6:$H$118,6,0),0)</f>
        <v>0</v>
      </c>
      <c r="AH688" s="32">
        <f>IFERROR(VLOOKUP(C688,kolo24!$C$6:$H$143,6,0),0)</f>
        <v>0</v>
      </c>
      <c r="AI688" s="33">
        <f t="array" ref="AI688">SUM(LARGE(AA688:AH688,{1,2,3,4,5}))</f>
        <v>0</v>
      </c>
      <c r="AJ688" s="30">
        <f>IFERROR(VLOOKUP(C688,kolo25!$C$6:$H$200,6,0),0)</f>
        <v>0</v>
      </c>
      <c r="AK688" s="27">
        <f>IFERROR(VLOOKUP(C688,kolo26!$C$6:$H$200,6,0),0)</f>
        <v>0</v>
      </c>
      <c r="AL688" s="27">
        <f>IFERROR(VLOOKUP(C688,kolo27!$C$6:$H$200,6,0),0)</f>
        <v>0</v>
      </c>
      <c r="AM688" s="31">
        <f>IFERROR(VLOOKUP(C688,kolo28!$C$6:$H$200,6,0),0)</f>
        <v>0</v>
      </c>
      <c r="AN688" s="31">
        <f>IFERROR(VLOOKUP(C688,kolo29!$C$6:$H$159,6,0),0)</f>
        <v>0</v>
      </c>
      <c r="AO688" s="31">
        <f>IFERROR(VLOOKUP(C688,kolo30!$C$6:$H$75,6,0),0)</f>
        <v>0</v>
      </c>
      <c r="AP688" s="31">
        <f>IFERROR(VLOOKUP(C688,kolo31!$C$6:$H$118,6,0),0)</f>
        <v>0</v>
      </c>
      <c r="AQ688" s="34">
        <f>IFERROR(VLOOKUP(C688,kolo32!$C$6:$H$200,6,0),0)</f>
        <v>0</v>
      </c>
      <c r="AR688" s="35">
        <f t="array" ref="AR688">SUM(LARGE(AJ688:AQ688,{1,2,3,4,5}))</f>
        <v>0</v>
      </c>
      <c r="AS688" s="36">
        <f t="shared" si="28"/>
        <v>0</v>
      </c>
    </row>
    <row r="689" spans="1:45" ht="20.399999999999999" hidden="1">
      <c r="A689" s="18">
        <f t="shared" si="25"/>
        <v>1</v>
      </c>
      <c r="B689" s="19" t="s">
        <v>47</v>
      </c>
      <c r="C689" s="20">
        <f>Popis!A694</f>
        <v>0</v>
      </c>
      <c r="D689" s="21">
        <f>Popis!B694</f>
        <v>0</v>
      </c>
      <c r="E689" s="22" t="e">
        <f t="shared" si="26"/>
        <v>#N/A</v>
      </c>
      <c r="F689" s="23" t="e">
        <f>Popis!E694</f>
        <v>#N/A</v>
      </c>
      <c r="G689" s="24" t="s">
        <v>48</v>
      </c>
      <c r="H689" s="25">
        <f t="shared" si="27"/>
        <v>1</v>
      </c>
      <c r="I689" s="26">
        <f>IFERROR(VLOOKUP(C689,kolo1!$C$8:$H$133,6,0),0)</f>
        <v>0</v>
      </c>
      <c r="J689" s="27">
        <f>IFERROR(VLOOKUP(C689,kolo2!$C$8:$H$199,6,0),0)</f>
        <v>0</v>
      </c>
      <c r="K689" s="27">
        <f>IFERROR(VLOOKUP(C689,kolo3!$C$7:$H$169,6,0),0)</f>
        <v>0</v>
      </c>
      <c r="L689" s="27">
        <f>IFERROR(VLOOKUP(C689,kolo4!$C$6:$H$171,6,0),0)</f>
        <v>0</v>
      </c>
      <c r="M689" s="27">
        <f>IFERROR(VLOOKUP(C689,kolo5!$C$6:$H$150,6,0),0)</f>
        <v>0</v>
      </c>
      <c r="N689" s="27">
        <f>IFERROR(VLOOKUP(C689,kolo6!$C$6:$H$153,6,0),0)</f>
        <v>0</v>
      </c>
      <c r="O689" s="27">
        <f>IFERROR(VLOOKUP(C689,kolo7!$C$6:$H$64,6,0),0)</f>
        <v>0</v>
      </c>
      <c r="P689" s="28">
        <f>IFERROR(VLOOKUP(C689,kolo8!$C$6:$H$134,6,0),0)</f>
        <v>0</v>
      </c>
      <c r="Q689" s="29">
        <f t="array" ref="Q689">SUM(LARGE(I689:P689,{1,2,3,4,5}))</f>
        <v>0</v>
      </c>
      <c r="R689" s="30">
        <f>IFERROR(VLOOKUP(C689,kolo9!$C$6:$H$200,6,0),0)</f>
        <v>0</v>
      </c>
      <c r="S689" s="27">
        <f>IFERROR(VLOOKUP(C689,kolo10!$C$6:$H$103,6,0),0)</f>
        <v>0</v>
      </c>
      <c r="T689" s="27">
        <f>IFERROR(VLOOKUP(C689,kolo11!$C$6:$H$154,6,0),0)</f>
        <v>0</v>
      </c>
      <c r="U689" s="31">
        <f>IFERROR(VLOOKUP(C689,kolo12!$C$6:$H$153,6,0),0)</f>
        <v>0</v>
      </c>
      <c r="V689" s="31">
        <f>IFERROR(VLOOKUP(C689,kolo13!$C$6:$H$151,6,0),0)</f>
        <v>0</v>
      </c>
      <c r="W689" s="31">
        <f>IFERROR(VLOOKUP(C689,kolo14!$C$6:$H$137,6,0),0)</f>
        <v>0</v>
      </c>
      <c r="X689" s="31">
        <f>IFERROR(VLOOKUP(C689,kolo15!$C$6:$H$149,6,0),0)</f>
        <v>0</v>
      </c>
      <c r="Y689" s="32">
        <f>IFERROR(VLOOKUP(C689,kolo16!$C$6:$H$155,6,0),0)</f>
        <v>0</v>
      </c>
      <c r="Z689" s="33">
        <f t="array" ref="Z689">SUM(LARGE(R689:Y689,{1,2,3,4,5}))</f>
        <v>0</v>
      </c>
      <c r="AA689" s="30">
        <f>IFERROR(VLOOKUP(C689,kolo17!$C$6:$H$151,6,0),0)</f>
        <v>0</v>
      </c>
      <c r="AB689" s="27">
        <f>IFERROR(VLOOKUP(C689,kolo18!$C$6:$H$157,6,0),0)</f>
        <v>0</v>
      </c>
      <c r="AC689" s="27">
        <f>IFERROR(VLOOKUP(C689,kolo19!$C$6:$H$150,6,0),0)</f>
        <v>0</v>
      </c>
      <c r="AD689" s="31">
        <f>IFERROR(VLOOKUP(C689,kolo20!$C$6:$H$145,6,0),0)</f>
        <v>0</v>
      </c>
      <c r="AE689" s="31">
        <f>IFERROR(VLOOKUP(C689,kolo21!$C$6:$H$152,6,0),0)</f>
        <v>0</v>
      </c>
      <c r="AF689" s="31">
        <f>IFERROR(VLOOKUP(C689,kolo22!$C$6:$H$151,6,0),0)</f>
        <v>0</v>
      </c>
      <c r="AG689" s="31">
        <f>IFERROR(VLOOKUP(C689,kolo23!$C$6:$H$118,6,0),0)</f>
        <v>0</v>
      </c>
      <c r="AH689" s="32">
        <f>IFERROR(VLOOKUP(C689,kolo24!$C$6:$H$143,6,0),0)</f>
        <v>0</v>
      </c>
      <c r="AI689" s="33">
        <f t="array" ref="AI689">SUM(LARGE(AA689:AH689,{1,2,3,4,5}))</f>
        <v>0</v>
      </c>
      <c r="AJ689" s="30">
        <f>IFERROR(VLOOKUP(C689,kolo25!$C$6:$H$200,6,0),0)</f>
        <v>0</v>
      </c>
      <c r="AK689" s="27">
        <f>IFERROR(VLOOKUP(C689,kolo26!$C$6:$H$200,6,0),0)</f>
        <v>0</v>
      </c>
      <c r="AL689" s="27">
        <f>IFERROR(VLOOKUP(C689,kolo27!$C$6:$H$200,6,0),0)</f>
        <v>0</v>
      </c>
      <c r="AM689" s="31">
        <f>IFERROR(VLOOKUP(C689,kolo28!$C$6:$H$200,6,0),0)</f>
        <v>0</v>
      </c>
      <c r="AN689" s="31">
        <f>IFERROR(VLOOKUP(C689,kolo29!$C$6:$H$159,6,0),0)</f>
        <v>0</v>
      </c>
      <c r="AO689" s="31">
        <f>IFERROR(VLOOKUP(C689,kolo30!$C$6:$H$75,6,0),0)</f>
        <v>0</v>
      </c>
      <c r="AP689" s="31">
        <f>IFERROR(VLOOKUP(C689,kolo31!$C$6:$H$118,6,0),0)</f>
        <v>0</v>
      </c>
      <c r="AQ689" s="34">
        <f>IFERROR(VLOOKUP(C689,kolo32!$C$6:$H$200,6,0),0)</f>
        <v>0</v>
      </c>
      <c r="AR689" s="35">
        <f t="array" ref="AR689">SUM(LARGE(AJ689:AQ689,{1,2,3,4,5}))</f>
        <v>0</v>
      </c>
      <c r="AS689" s="36">
        <f t="shared" si="28"/>
        <v>0</v>
      </c>
    </row>
    <row r="690" spans="1:45" ht="20.399999999999999" hidden="1">
      <c r="A690" s="18">
        <f t="shared" si="25"/>
        <v>1</v>
      </c>
      <c r="B690" s="19" t="s">
        <v>47</v>
      </c>
      <c r="C690" s="20">
        <f>Popis!A695</f>
        <v>0</v>
      </c>
      <c r="D690" s="21">
        <f>Popis!B695</f>
        <v>0</v>
      </c>
      <c r="E690" s="22" t="e">
        <f t="shared" si="26"/>
        <v>#N/A</v>
      </c>
      <c r="F690" s="23" t="e">
        <f>Popis!E695</f>
        <v>#N/A</v>
      </c>
      <c r="G690" s="24" t="s">
        <v>48</v>
      </c>
      <c r="H690" s="25">
        <f t="shared" si="27"/>
        <v>1</v>
      </c>
      <c r="I690" s="26">
        <f>IFERROR(VLOOKUP(C690,kolo1!$C$8:$H$133,6,0),0)</f>
        <v>0</v>
      </c>
      <c r="J690" s="27">
        <f>IFERROR(VLOOKUP(C690,kolo2!$C$8:$H$199,6,0),0)</f>
        <v>0</v>
      </c>
      <c r="K690" s="27">
        <f>IFERROR(VLOOKUP(C690,kolo3!$C$7:$H$169,6,0),0)</f>
        <v>0</v>
      </c>
      <c r="L690" s="27">
        <f>IFERROR(VLOOKUP(C690,kolo4!$C$6:$H$171,6,0),0)</f>
        <v>0</v>
      </c>
      <c r="M690" s="27">
        <f>IFERROR(VLOOKUP(C690,kolo5!$C$6:$H$150,6,0),0)</f>
        <v>0</v>
      </c>
      <c r="N690" s="27">
        <f>IFERROR(VLOOKUP(C690,kolo6!$C$6:$H$153,6,0),0)</f>
        <v>0</v>
      </c>
      <c r="O690" s="27">
        <f>IFERROR(VLOOKUP(C690,kolo7!$C$6:$H$64,6,0),0)</f>
        <v>0</v>
      </c>
      <c r="P690" s="28">
        <f>IFERROR(VLOOKUP(C690,kolo8!$C$6:$H$134,6,0),0)</f>
        <v>0</v>
      </c>
      <c r="Q690" s="29">
        <f t="array" ref="Q690">SUM(LARGE(I690:P690,{1,2,3,4,5}))</f>
        <v>0</v>
      </c>
      <c r="R690" s="30">
        <f>IFERROR(VLOOKUP(C690,kolo9!$C$6:$H$200,6,0),0)</f>
        <v>0</v>
      </c>
      <c r="S690" s="27">
        <f>IFERROR(VLOOKUP(C690,kolo10!$C$6:$H$103,6,0),0)</f>
        <v>0</v>
      </c>
      <c r="T690" s="27">
        <f>IFERROR(VLOOKUP(C690,kolo11!$C$6:$H$154,6,0),0)</f>
        <v>0</v>
      </c>
      <c r="U690" s="31">
        <f>IFERROR(VLOOKUP(C690,kolo12!$C$6:$H$153,6,0),0)</f>
        <v>0</v>
      </c>
      <c r="V690" s="31">
        <f>IFERROR(VLOOKUP(C690,kolo13!$C$6:$H$151,6,0),0)</f>
        <v>0</v>
      </c>
      <c r="W690" s="31">
        <f>IFERROR(VLOOKUP(C690,kolo14!$C$6:$H$137,6,0),0)</f>
        <v>0</v>
      </c>
      <c r="X690" s="31">
        <f>IFERROR(VLOOKUP(C690,kolo15!$C$6:$H$149,6,0),0)</f>
        <v>0</v>
      </c>
      <c r="Y690" s="32">
        <f>IFERROR(VLOOKUP(C690,kolo16!$C$6:$H$155,6,0),0)</f>
        <v>0</v>
      </c>
      <c r="Z690" s="33">
        <f t="array" ref="Z690">SUM(LARGE(R690:Y690,{1,2,3,4,5}))</f>
        <v>0</v>
      </c>
      <c r="AA690" s="30">
        <f>IFERROR(VLOOKUP(C690,kolo17!$C$6:$H$151,6,0),0)</f>
        <v>0</v>
      </c>
      <c r="AB690" s="27">
        <f>IFERROR(VLOOKUP(C690,kolo18!$C$6:$H$157,6,0),0)</f>
        <v>0</v>
      </c>
      <c r="AC690" s="27">
        <f>IFERROR(VLOOKUP(C690,kolo19!$C$6:$H$150,6,0),0)</f>
        <v>0</v>
      </c>
      <c r="AD690" s="31">
        <f>IFERROR(VLOOKUP(C690,kolo20!$C$6:$H$145,6,0),0)</f>
        <v>0</v>
      </c>
      <c r="AE690" s="31">
        <f>IFERROR(VLOOKUP(C690,kolo21!$C$6:$H$152,6,0),0)</f>
        <v>0</v>
      </c>
      <c r="AF690" s="31">
        <f>IFERROR(VLOOKUP(C690,kolo22!$C$6:$H$151,6,0),0)</f>
        <v>0</v>
      </c>
      <c r="AG690" s="31">
        <f>IFERROR(VLOOKUP(C690,kolo23!$C$6:$H$118,6,0),0)</f>
        <v>0</v>
      </c>
      <c r="AH690" s="32">
        <f>IFERROR(VLOOKUP(C690,kolo24!$C$6:$H$143,6,0),0)</f>
        <v>0</v>
      </c>
      <c r="AI690" s="33">
        <f t="array" ref="AI690">SUM(LARGE(AA690:AH690,{1,2,3,4,5}))</f>
        <v>0</v>
      </c>
      <c r="AJ690" s="30">
        <f>IFERROR(VLOOKUP(C690,kolo25!$C$6:$H$200,6,0),0)</f>
        <v>0</v>
      </c>
      <c r="AK690" s="27">
        <f>IFERROR(VLOOKUP(C690,kolo26!$C$6:$H$200,6,0),0)</f>
        <v>0</v>
      </c>
      <c r="AL690" s="27">
        <f>IFERROR(VLOOKUP(C690,kolo27!$C$6:$H$200,6,0),0)</f>
        <v>0</v>
      </c>
      <c r="AM690" s="31">
        <f>IFERROR(VLOOKUP(C690,kolo28!$C$6:$H$200,6,0),0)</f>
        <v>0</v>
      </c>
      <c r="AN690" s="31">
        <f>IFERROR(VLOOKUP(C690,kolo29!$C$6:$H$159,6,0),0)</f>
        <v>0</v>
      </c>
      <c r="AO690" s="31">
        <f>IFERROR(VLOOKUP(C690,kolo30!$C$6:$H$75,6,0),0)</f>
        <v>0</v>
      </c>
      <c r="AP690" s="31">
        <f>IFERROR(VLOOKUP(C690,kolo31!$C$6:$H$118,6,0),0)</f>
        <v>0</v>
      </c>
      <c r="AQ690" s="34">
        <f>IFERROR(VLOOKUP(C690,kolo32!$C$6:$H$200,6,0),0)</f>
        <v>0</v>
      </c>
      <c r="AR690" s="35">
        <f t="array" ref="AR690">SUM(LARGE(AJ690:AQ690,{1,2,3,4,5}))</f>
        <v>0</v>
      </c>
      <c r="AS690" s="36">
        <f t="shared" si="28"/>
        <v>0</v>
      </c>
    </row>
    <row r="691" spans="1:45" ht="20.399999999999999" hidden="1">
      <c r="A691" s="18">
        <f t="shared" si="25"/>
        <v>1</v>
      </c>
      <c r="B691" s="19" t="s">
        <v>47</v>
      </c>
      <c r="C691" s="20">
        <f>Popis!A696</f>
        <v>0</v>
      </c>
      <c r="D691" s="21">
        <f>Popis!B696</f>
        <v>0</v>
      </c>
      <c r="E691" s="22" t="e">
        <f t="shared" si="26"/>
        <v>#N/A</v>
      </c>
      <c r="F691" s="23" t="e">
        <f>Popis!E696</f>
        <v>#N/A</v>
      </c>
      <c r="G691" s="24" t="s">
        <v>48</v>
      </c>
      <c r="H691" s="25">
        <f t="shared" si="27"/>
        <v>1</v>
      </c>
      <c r="I691" s="26">
        <f>IFERROR(VLOOKUP(C691,kolo1!$C$8:$H$133,6,0),0)</f>
        <v>0</v>
      </c>
      <c r="J691" s="27">
        <f>IFERROR(VLOOKUP(C691,kolo2!$C$8:$H$199,6,0),0)</f>
        <v>0</v>
      </c>
      <c r="K691" s="27">
        <f>IFERROR(VLOOKUP(C691,kolo3!$C$7:$H$169,6,0),0)</f>
        <v>0</v>
      </c>
      <c r="L691" s="27">
        <f>IFERROR(VLOOKUP(C691,kolo4!$C$6:$H$171,6,0),0)</f>
        <v>0</v>
      </c>
      <c r="M691" s="27">
        <f>IFERROR(VLOOKUP(C691,kolo5!$C$6:$H$150,6,0),0)</f>
        <v>0</v>
      </c>
      <c r="N691" s="27">
        <f>IFERROR(VLOOKUP(C691,kolo6!$C$6:$H$153,6,0),0)</f>
        <v>0</v>
      </c>
      <c r="O691" s="27">
        <f>IFERROR(VLOOKUP(C691,kolo7!$C$6:$H$64,6,0),0)</f>
        <v>0</v>
      </c>
      <c r="P691" s="28">
        <f>IFERROR(VLOOKUP(C691,kolo8!$C$6:$H$134,6,0),0)</f>
        <v>0</v>
      </c>
      <c r="Q691" s="29">
        <f t="array" ref="Q691">SUM(LARGE(I691:P691,{1,2,3,4,5}))</f>
        <v>0</v>
      </c>
      <c r="R691" s="30">
        <f>IFERROR(VLOOKUP(C691,kolo9!$C$6:$H$200,6,0),0)</f>
        <v>0</v>
      </c>
      <c r="S691" s="27">
        <f>IFERROR(VLOOKUP(C691,kolo10!$C$6:$H$103,6,0),0)</f>
        <v>0</v>
      </c>
      <c r="T691" s="27">
        <f>IFERROR(VLOOKUP(C691,kolo11!$C$6:$H$154,6,0),0)</f>
        <v>0</v>
      </c>
      <c r="U691" s="31">
        <f>IFERROR(VLOOKUP(C691,kolo12!$C$6:$H$153,6,0),0)</f>
        <v>0</v>
      </c>
      <c r="V691" s="31">
        <f>IFERROR(VLOOKUP(C691,kolo13!$C$6:$H$151,6,0),0)</f>
        <v>0</v>
      </c>
      <c r="W691" s="31">
        <f>IFERROR(VLOOKUP(C691,kolo14!$C$6:$H$137,6,0),0)</f>
        <v>0</v>
      </c>
      <c r="X691" s="31">
        <f>IFERROR(VLOOKUP(C691,kolo15!$C$6:$H$149,6,0),0)</f>
        <v>0</v>
      </c>
      <c r="Y691" s="32">
        <f>IFERROR(VLOOKUP(C691,kolo16!$C$6:$H$155,6,0),0)</f>
        <v>0</v>
      </c>
      <c r="Z691" s="33">
        <f t="array" ref="Z691">SUM(LARGE(R691:Y691,{1,2,3,4,5}))</f>
        <v>0</v>
      </c>
      <c r="AA691" s="30">
        <f>IFERROR(VLOOKUP(C691,kolo17!$C$6:$H$151,6,0),0)</f>
        <v>0</v>
      </c>
      <c r="AB691" s="27">
        <f>IFERROR(VLOOKUP(C691,kolo18!$C$6:$H$157,6,0),0)</f>
        <v>0</v>
      </c>
      <c r="AC691" s="27">
        <f>IFERROR(VLOOKUP(C691,kolo19!$C$6:$H$150,6,0),0)</f>
        <v>0</v>
      </c>
      <c r="AD691" s="31">
        <f>IFERROR(VLOOKUP(C691,kolo20!$C$6:$H$145,6,0),0)</f>
        <v>0</v>
      </c>
      <c r="AE691" s="31">
        <f>IFERROR(VLOOKUP(C691,kolo21!$C$6:$H$152,6,0),0)</f>
        <v>0</v>
      </c>
      <c r="AF691" s="31">
        <f>IFERROR(VLOOKUP(C691,kolo22!$C$6:$H$151,6,0),0)</f>
        <v>0</v>
      </c>
      <c r="AG691" s="31">
        <f>IFERROR(VLOOKUP(C691,kolo23!$C$6:$H$118,6,0),0)</f>
        <v>0</v>
      </c>
      <c r="AH691" s="32">
        <f>IFERROR(VLOOKUP(C691,kolo24!$C$6:$H$143,6,0),0)</f>
        <v>0</v>
      </c>
      <c r="AI691" s="33">
        <f t="array" ref="AI691">SUM(LARGE(AA691:AH691,{1,2,3,4,5}))</f>
        <v>0</v>
      </c>
      <c r="AJ691" s="30">
        <f>IFERROR(VLOOKUP(C691,kolo25!$C$6:$H$200,6,0),0)</f>
        <v>0</v>
      </c>
      <c r="AK691" s="27">
        <f>IFERROR(VLOOKUP(C691,kolo26!$C$6:$H$200,6,0),0)</f>
        <v>0</v>
      </c>
      <c r="AL691" s="27">
        <f>IFERROR(VLOOKUP(C691,kolo27!$C$6:$H$200,6,0),0)</f>
        <v>0</v>
      </c>
      <c r="AM691" s="31">
        <f>IFERROR(VLOOKUP(C691,kolo28!$C$6:$H$200,6,0),0)</f>
        <v>0</v>
      </c>
      <c r="AN691" s="31">
        <f>IFERROR(VLOOKUP(C691,kolo29!$C$6:$H$159,6,0),0)</f>
        <v>0</v>
      </c>
      <c r="AO691" s="31">
        <f>IFERROR(VLOOKUP(C691,kolo30!$C$6:$H$75,6,0),0)</f>
        <v>0</v>
      </c>
      <c r="AP691" s="31">
        <f>IFERROR(VLOOKUP(C691,kolo31!$C$6:$H$118,6,0),0)</f>
        <v>0</v>
      </c>
      <c r="AQ691" s="34">
        <f>IFERROR(VLOOKUP(C691,kolo32!$C$6:$H$200,6,0),0)</f>
        <v>0</v>
      </c>
      <c r="AR691" s="35">
        <f t="array" ref="AR691">SUM(LARGE(AJ691:AQ691,{1,2,3,4,5}))</f>
        <v>0</v>
      </c>
      <c r="AS691" s="36">
        <f t="shared" si="28"/>
        <v>0</v>
      </c>
    </row>
    <row r="692" spans="1:45" ht="20.399999999999999" hidden="1">
      <c r="A692" s="18">
        <f t="shared" si="25"/>
        <v>1</v>
      </c>
      <c r="B692" s="19" t="s">
        <v>47</v>
      </c>
      <c r="C692" s="20">
        <f>Popis!A697</f>
        <v>0</v>
      </c>
      <c r="D692" s="21">
        <f>Popis!B697</f>
        <v>0</v>
      </c>
      <c r="E692" s="22" t="e">
        <f t="shared" si="26"/>
        <v>#N/A</v>
      </c>
      <c r="F692" s="23" t="e">
        <f>Popis!E697</f>
        <v>#N/A</v>
      </c>
      <c r="G692" s="24" t="s">
        <v>48</v>
      </c>
      <c r="H692" s="25">
        <f t="shared" si="27"/>
        <v>1</v>
      </c>
      <c r="I692" s="26">
        <f>IFERROR(VLOOKUP(C692,kolo1!$C$8:$H$133,6,0),0)</f>
        <v>0</v>
      </c>
      <c r="J692" s="27">
        <f>IFERROR(VLOOKUP(C692,kolo2!$C$8:$H$199,6,0),0)</f>
        <v>0</v>
      </c>
      <c r="K692" s="27">
        <f>IFERROR(VLOOKUP(C692,kolo3!$C$7:$H$169,6,0),0)</f>
        <v>0</v>
      </c>
      <c r="L692" s="27">
        <f>IFERROR(VLOOKUP(C692,kolo4!$C$6:$H$171,6,0),0)</f>
        <v>0</v>
      </c>
      <c r="M692" s="27">
        <f>IFERROR(VLOOKUP(C692,kolo5!$C$6:$H$150,6,0),0)</f>
        <v>0</v>
      </c>
      <c r="N692" s="27">
        <f>IFERROR(VLOOKUP(C692,kolo6!$C$6:$H$153,6,0),0)</f>
        <v>0</v>
      </c>
      <c r="O692" s="27">
        <f>IFERROR(VLOOKUP(C692,kolo7!$C$6:$H$64,6,0),0)</f>
        <v>0</v>
      </c>
      <c r="P692" s="28">
        <f>IFERROR(VLOOKUP(C692,kolo8!$C$6:$H$134,6,0),0)</f>
        <v>0</v>
      </c>
      <c r="Q692" s="29">
        <f t="array" ref="Q692">SUM(LARGE(I692:P692,{1,2,3,4,5}))</f>
        <v>0</v>
      </c>
      <c r="R692" s="30">
        <f>IFERROR(VLOOKUP(C692,kolo9!$C$6:$H$200,6,0),0)</f>
        <v>0</v>
      </c>
      <c r="S692" s="27">
        <f>IFERROR(VLOOKUP(C692,kolo10!$C$6:$H$103,6,0),0)</f>
        <v>0</v>
      </c>
      <c r="T692" s="27">
        <f>IFERROR(VLOOKUP(C692,kolo11!$C$6:$H$154,6,0),0)</f>
        <v>0</v>
      </c>
      <c r="U692" s="31">
        <f>IFERROR(VLOOKUP(C692,kolo12!$C$6:$H$153,6,0),0)</f>
        <v>0</v>
      </c>
      <c r="V692" s="31">
        <f>IFERROR(VLOOKUP(C692,kolo13!$C$6:$H$151,6,0),0)</f>
        <v>0</v>
      </c>
      <c r="W692" s="31">
        <f>IFERROR(VLOOKUP(C692,kolo14!$C$6:$H$137,6,0),0)</f>
        <v>0</v>
      </c>
      <c r="X692" s="31">
        <f>IFERROR(VLOOKUP(C692,kolo15!$C$6:$H$149,6,0),0)</f>
        <v>0</v>
      </c>
      <c r="Y692" s="32">
        <f>IFERROR(VLOOKUP(C692,kolo16!$C$6:$H$155,6,0),0)</f>
        <v>0</v>
      </c>
      <c r="Z692" s="33">
        <f t="array" ref="Z692">SUM(LARGE(R692:Y692,{1,2,3,4,5}))</f>
        <v>0</v>
      </c>
      <c r="AA692" s="30">
        <f>IFERROR(VLOOKUP(C692,kolo17!$C$6:$H$151,6,0),0)</f>
        <v>0</v>
      </c>
      <c r="AB692" s="27">
        <f>IFERROR(VLOOKUP(C692,kolo18!$C$6:$H$157,6,0),0)</f>
        <v>0</v>
      </c>
      <c r="AC692" s="27">
        <f>IFERROR(VLOOKUP(C692,kolo19!$C$6:$H$150,6,0),0)</f>
        <v>0</v>
      </c>
      <c r="AD692" s="31">
        <f>IFERROR(VLOOKUP(C692,kolo20!$C$6:$H$145,6,0),0)</f>
        <v>0</v>
      </c>
      <c r="AE692" s="31">
        <f>IFERROR(VLOOKUP(C692,kolo21!$C$6:$H$152,6,0),0)</f>
        <v>0</v>
      </c>
      <c r="AF692" s="31">
        <f>IFERROR(VLOOKUP(C692,kolo22!$C$6:$H$151,6,0),0)</f>
        <v>0</v>
      </c>
      <c r="AG692" s="31">
        <f>IFERROR(VLOOKUP(C692,kolo23!$C$6:$H$118,6,0),0)</f>
        <v>0</v>
      </c>
      <c r="AH692" s="32">
        <f>IFERROR(VLOOKUP(C692,kolo24!$C$6:$H$143,6,0),0)</f>
        <v>0</v>
      </c>
      <c r="AI692" s="33">
        <f t="array" ref="AI692">SUM(LARGE(AA692:AH692,{1,2,3,4,5}))</f>
        <v>0</v>
      </c>
      <c r="AJ692" s="30">
        <f>IFERROR(VLOOKUP(C692,kolo25!$C$6:$H$200,6,0),0)</f>
        <v>0</v>
      </c>
      <c r="AK692" s="27">
        <f>IFERROR(VLOOKUP(C692,kolo26!$C$6:$H$200,6,0),0)</f>
        <v>0</v>
      </c>
      <c r="AL692" s="27">
        <f>IFERROR(VLOOKUP(C692,kolo27!$C$6:$H$200,6,0),0)</f>
        <v>0</v>
      </c>
      <c r="AM692" s="31">
        <f>IFERROR(VLOOKUP(C692,kolo28!$C$6:$H$200,6,0),0)</f>
        <v>0</v>
      </c>
      <c r="AN692" s="31">
        <f>IFERROR(VLOOKUP(C692,kolo29!$C$6:$H$159,6,0),0)</f>
        <v>0</v>
      </c>
      <c r="AO692" s="31">
        <f>IFERROR(VLOOKUP(C692,kolo30!$C$6:$H$75,6,0),0)</f>
        <v>0</v>
      </c>
      <c r="AP692" s="31">
        <f>IFERROR(VLOOKUP(C692,kolo31!$C$6:$H$118,6,0),0)</f>
        <v>0</v>
      </c>
      <c r="AQ692" s="34">
        <f>IFERROR(VLOOKUP(C692,kolo32!$C$6:$H$200,6,0),0)</f>
        <v>0</v>
      </c>
      <c r="AR692" s="35">
        <f t="array" ref="AR692">SUM(LARGE(AJ692:AQ692,{1,2,3,4,5}))</f>
        <v>0</v>
      </c>
      <c r="AS692" s="36">
        <f t="shared" si="28"/>
        <v>0</v>
      </c>
    </row>
    <row r="693" spans="1:45" ht="20.399999999999999" hidden="1">
      <c r="A693" s="18">
        <f t="shared" si="25"/>
        <v>1</v>
      </c>
      <c r="B693" s="19" t="s">
        <v>47</v>
      </c>
      <c r="C693" s="20">
        <f>Popis!A698</f>
        <v>0</v>
      </c>
      <c r="D693" s="21">
        <f>Popis!B698</f>
        <v>0</v>
      </c>
      <c r="E693" s="22" t="e">
        <f t="shared" si="26"/>
        <v>#N/A</v>
      </c>
      <c r="F693" s="23" t="e">
        <f>Popis!E698</f>
        <v>#N/A</v>
      </c>
      <c r="G693" s="24" t="s">
        <v>48</v>
      </c>
      <c r="H693" s="25">
        <f t="shared" si="27"/>
        <v>1</v>
      </c>
      <c r="I693" s="26">
        <f>IFERROR(VLOOKUP(C693,kolo1!$C$8:$H$133,6,0),0)</f>
        <v>0</v>
      </c>
      <c r="J693" s="27">
        <f>IFERROR(VLOOKUP(C693,kolo2!$C$8:$H$199,6,0),0)</f>
        <v>0</v>
      </c>
      <c r="K693" s="27">
        <f>IFERROR(VLOOKUP(C693,kolo3!$C$7:$H$169,6,0),0)</f>
        <v>0</v>
      </c>
      <c r="L693" s="27">
        <f>IFERROR(VLOOKUP(C693,kolo4!$C$6:$H$171,6,0),0)</f>
        <v>0</v>
      </c>
      <c r="M693" s="27">
        <f>IFERROR(VLOOKUP(C693,kolo5!$C$6:$H$150,6,0),0)</f>
        <v>0</v>
      </c>
      <c r="N693" s="27">
        <f>IFERROR(VLOOKUP(C693,kolo6!$C$6:$H$153,6,0),0)</f>
        <v>0</v>
      </c>
      <c r="O693" s="27">
        <f>IFERROR(VLOOKUP(C693,kolo7!$C$6:$H$64,6,0),0)</f>
        <v>0</v>
      </c>
      <c r="P693" s="28">
        <f>IFERROR(VLOOKUP(C693,kolo8!$C$6:$H$134,6,0),0)</f>
        <v>0</v>
      </c>
      <c r="Q693" s="29">
        <f t="array" ref="Q693">SUM(LARGE(I693:P693,{1,2,3,4,5}))</f>
        <v>0</v>
      </c>
      <c r="R693" s="30">
        <f>IFERROR(VLOOKUP(C693,kolo9!$C$6:$H$200,6,0),0)</f>
        <v>0</v>
      </c>
      <c r="S693" s="27">
        <f>IFERROR(VLOOKUP(C693,kolo10!$C$6:$H$103,6,0),0)</f>
        <v>0</v>
      </c>
      <c r="T693" s="27">
        <f>IFERROR(VLOOKUP(C693,kolo11!$C$6:$H$154,6,0),0)</f>
        <v>0</v>
      </c>
      <c r="U693" s="31">
        <f>IFERROR(VLOOKUP(C693,kolo12!$C$6:$H$153,6,0),0)</f>
        <v>0</v>
      </c>
      <c r="V693" s="31">
        <f>IFERROR(VLOOKUP(C693,kolo13!$C$6:$H$151,6,0),0)</f>
        <v>0</v>
      </c>
      <c r="W693" s="31">
        <f>IFERROR(VLOOKUP(C693,kolo14!$C$6:$H$137,6,0),0)</f>
        <v>0</v>
      </c>
      <c r="X693" s="31">
        <f>IFERROR(VLOOKUP(C693,kolo15!$C$6:$H$149,6,0),0)</f>
        <v>0</v>
      </c>
      <c r="Y693" s="32">
        <f>IFERROR(VLOOKUP(C693,kolo16!$C$6:$H$155,6,0),0)</f>
        <v>0</v>
      </c>
      <c r="Z693" s="33">
        <f t="array" ref="Z693">SUM(LARGE(R693:Y693,{1,2,3,4,5}))</f>
        <v>0</v>
      </c>
      <c r="AA693" s="30">
        <f>IFERROR(VLOOKUP(C693,kolo17!$C$6:$H$151,6,0),0)</f>
        <v>0</v>
      </c>
      <c r="AB693" s="27">
        <f>IFERROR(VLOOKUP(C693,kolo18!$C$6:$H$157,6,0),0)</f>
        <v>0</v>
      </c>
      <c r="AC693" s="27">
        <f>IFERROR(VLOOKUP(C693,kolo19!$C$6:$H$150,6,0),0)</f>
        <v>0</v>
      </c>
      <c r="AD693" s="31">
        <f>IFERROR(VLOOKUP(C693,kolo20!$C$6:$H$145,6,0),0)</f>
        <v>0</v>
      </c>
      <c r="AE693" s="31">
        <f>IFERROR(VLOOKUP(C693,kolo21!$C$6:$H$152,6,0),0)</f>
        <v>0</v>
      </c>
      <c r="AF693" s="31">
        <f>IFERROR(VLOOKUP(C693,kolo22!$C$6:$H$151,6,0),0)</f>
        <v>0</v>
      </c>
      <c r="AG693" s="31">
        <f>IFERROR(VLOOKUP(C693,kolo23!$C$6:$H$118,6,0),0)</f>
        <v>0</v>
      </c>
      <c r="AH693" s="32">
        <f>IFERROR(VLOOKUP(C693,kolo24!$C$6:$H$143,6,0),0)</f>
        <v>0</v>
      </c>
      <c r="AI693" s="33">
        <f t="array" ref="AI693">SUM(LARGE(AA693:AH693,{1,2,3,4,5}))</f>
        <v>0</v>
      </c>
      <c r="AJ693" s="30">
        <f>IFERROR(VLOOKUP(C693,kolo25!$C$6:$H$200,6,0),0)</f>
        <v>0</v>
      </c>
      <c r="AK693" s="27">
        <f>IFERROR(VLOOKUP(C693,kolo26!$C$6:$H$200,6,0),0)</f>
        <v>0</v>
      </c>
      <c r="AL693" s="27">
        <f>IFERROR(VLOOKUP(C693,kolo27!$C$6:$H$200,6,0),0)</f>
        <v>0</v>
      </c>
      <c r="AM693" s="31">
        <f>IFERROR(VLOOKUP(C693,kolo28!$C$6:$H$200,6,0),0)</f>
        <v>0</v>
      </c>
      <c r="AN693" s="31">
        <f>IFERROR(VLOOKUP(C693,kolo29!$C$6:$H$159,6,0),0)</f>
        <v>0</v>
      </c>
      <c r="AO693" s="31">
        <f>IFERROR(VLOOKUP(C693,kolo30!$C$6:$H$75,6,0),0)</f>
        <v>0</v>
      </c>
      <c r="AP693" s="31">
        <f>IFERROR(VLOOKUP(C693,kolo31!$C$6:$H$118,6,0),0)</f>
        <v>0</v>
      </c>
      <c r="AQ693" s="34">
        <f>IFERROR(VLOOKUP(C693,kolo32!$C$6:$H$200,6,0),0)</f>
        <v>0</v>
      </c>
      <c r="AR693" s="35">
        <f t="array" ref="AR693">SUM(LARGE(AJ693:AQ693,{1,2,3,4,5}))</f>
        <v>0</v>
      </c>
      <c r="AS693" s="36">
        <f t="shared" si="28"/>
        <v>0</v>
      </c>
    </row>
    <row r="694" spans="1:45" ht="20.399999999999999" hidden="1">
      <c r="A694" s="18">
        <f t="shared" si="25"/>
        <v>1</v>
      </c>
      <c r="B694" s="19" t="s">
        <v>47</v>
      </c>
      <c r="C694" s="20">
        <f>Popis!A699</f>
        <v>0</v>
      </c>
      <c r="D694" s="21">
        <f>Popis!B699</f>
        <v>0</v>
      </c>
      <c r="E694" s="22" t="e">
        <f t="shared" si="26"/>
        <v>#N/A</v>
      </c>
      <c r="F694" s="23" t="e">
        <f>Popis!E699</f>
        <v>#N/A</v>
      </c>
      <c r="G694" s="24" t="s">
        <v>48</v>
      </c>
      <c r="H694" s="25">
        <f t="shared" si="27"/>
        <v>1</v>
      </c>
      <c r="I694" s="26">
        <f>IFERROR(VLOOKUP(C694,kolo1!$C$8:$H$133,6,0),0)</f>
        <v>0</v>
      </c>
      <c r="J694" s="27">
        <f>IFERROR(VLOOKUP(C694,kolo2!$C$8:$H$199,6,0),0)</f>
        <v>0</v>
      </c>
      <c r="K694" s="27">
        <f>IFERROR(VLOOKUP(C694,kolo3!$C$7:$H$169,6,0),0)</f>
        <v>0</v>
      </c>
      <c r="L694" s="27">
        <f>IFERROR(VLOOKUP(C694,kolo4!$C$6:$H$171,6,0),0)</f>
        <v>0</v>
      </c>
      <c r="M694" s="27">
        <f>IFERROR(VLOOKUP(C694,kolo5!$C$6:$H$150,6,0),0)</f>
        <v>0</v>
      </c>
      <c r="N694" s="27">
        <f>IFERROR(VLOOKUP(C694,kolo6!$C$6:$H$153,6,0),0)</f>
        <v>0</v>
      </c>
      <c r="O694" s="27">
        <f>IFERROR(VLOOKUP(C694,kolo7!$C$6:$H$64,6,0),0)</f>
        <v>0</v>
      </c>
      <c r="P694" s="28">
        <f>IFERROR(VLOOKUP(C694,kolo8!$C$6:$H$134,6,0),0)</f>
        <v>0</v>
      </c>
      <c r="Q694" s="29">
        <f t="array" ref="Q694">SUM(LARGE(I694:P694,{1,2,3,4,5}))</f>
        <v>0</v>
      </c>
      <c r="R694" s="30">
        <f>IFERROR(VLOOKUP(C694,kolo9!$C$6:$H$200,6,0),0)</f>
        <v>0</v>
      </c>
      <c r="S694" s="27">
        <f>IFERROR(VLOOKUP(C694,kolo10!$C$6:$H$103,6,0),0)</f>
        <v>0</v>
      </c>
      <c r="T694" s="27">
        <f>IFERROR(VLOOKUP(C694,kolo11!$C$6:$H$154,6,0),0)</f>
        <v>0</v>
      </c>
      <c r="U694" s="31">
        <f>IFERROR(VLOOKUP(C694,kolo12!$C$6:$H$153,6,0),0)</f>
        <v>0</v>
      </c>
      <c r="V694" s="31">
        <f>IFERROR(VLOOKUP(C694,kolo13!$C$6:$H$151,6,0),0)</f>
        <v>0</v>
      </c>
      <c r="W694" s="31">
        <f>IFERROR(VLOOKUP(C694,kolo14!$C$6:$H$137,6,0),0)</f>
        <v>0</v>
      </c>
      <c r="X694" s="31">
        <f>IFERROR(VLOOKUP(C694,kolo15!$C$6:$H$149,6,0),0)</f>
        <v>0</v>
      </c>
      <c r="Y694" s="32">
        <f>IFERROR(VLOOKUP(C694,kolo16!$C$6:$H$155,6,0),0)</f>
        <v>0</v>
      </c>
      <c r="Z694" s="33">
        <f t="array" ref="Z694">SUM(LARGE(R694:Y694,{1,2,3,4,5}))</f>
        <v>0</v>
      </c>
      <c r="AA694" s="30">
        <f>IFERROR(VLOOKUP(C694,kolo17!$C$6:$H$151,6,0),0)</f>
        <v>0</v>
      </c>
      <c r="AB694" s="27">
        <f>IFERROR(VLOOKUP(C694,kolo18!$C$6:$H$157,6,0),0)</f>
        <v>0</v>
      </c>
      <c r="AC694" s="27">
        <f>IFERROR(VLOOKUP(C694,kolo19!$C$6:$H$150,6,0),0)</f>
        <v>0</v>
      </c>
      <c r="AD694" s="31">
        <f>IFERROR(VLOOKUP(C694,kolo20!$C$6:$H$145,6,0),0)</f>
        <v>0</v>
      </c>
      <c r="AE694" s="31">
        <f>IFERROR(VLOOKUP(C694,kolo21!$C$6:$H$152,6,0),0)</f>
        <v>0</v>
      </c>
      <c r="AF694" s="31">
        <f>IFERROR(VLOOKUP(C694,kolo22!$C$6:$H$151,6,0),0)</f>
        <v>0</v>
      </c>
      <c r="AG694" s="31">
        <f>IFERROR(VLOOKUP(C694,kolo23!$C$6:$H$118,6,0),0)</f>
        <v>0</v>
      </c>
      <c r="AH694" s="32">
        <f>IFERROR(VLOOKUP(C694,kolo24!$C$6:$H$143,6,0),0)</f>
        <v>0</v>
      </c>
      <c r="AI694" s="33">
        <f t="array" ref="AI694">SUM(LARGE(AA694:AH694,{1,2,3,4,5}))</f>
        <v>0</v>
      </c>
      <c r="AJ694" s="30">
        <f>IFERROR(VLOOKUP(C694,kolo25!$C$6:$H$200,6,0),0)</f>
        <v>0</v>
      </c>
      <c r="AK694" s="27">
        <f>IFERROR(VLOOKUP(C694,kolo26!$C$6:$H$200,6,0),0)</f>
        <v>0</v>
      </c>
      <c r="AL694" s="27">
        <f>IFERROR(VLOOKUP(C694,kolo27!$C$6:$H$200,6,0),0)</f>
        <v>0</v>
      </c>
      <c r="AM694" s="31">
        <f>IFERROR(VLOOKUP(C694,kolo28!$C$6:$H$200,6,0),0)</f>
        <v>0</v>
      </c>
      <c r="AN694" s="31">
        <f>IFERROR(VLOOKUP(C694,kolo29!$C$6:$H$159,6,0),0)</f>
        <v>0</v>
      </c>
      <c r="AO694" s="31">
        <f>IFERROR(VLOOKUP(C694,kolo30!$C$6:$H$75,6,0),0)</f>
        <v>0</v>
      </c>
      <c r="AP694" s="31">
        <f>IFERROR(VLOOKUP(C694,kolo31!$C$6:$H$118,6,0),0)</f>
        <v>0</v>
      </c>
      <c r="AQ694" s="34">
        <f>IFERROR(VLOOKUP(C694,kolo32!$C$6:$H$200,6,0),0)</f>
        <v>0</v>
      </c>
      <c r="AR694" s="35">
        <f t="array" ref="AR694">SUM(LARGE(AJ694:AQ694,{1,2,3,4,5}))</f>
        <v>0</v>
      </c>
      <c r="AS694" s="36">
        <f t="shared" si="28"/>
        <v>0</v>
      </c>
    </row>
    <row r="695" spans="1:45" ht="20.399999999999999" hidden="1">
      <c r="A695" s="18">
        <f t="shared" si="25"/>
        <v>1</v>
      </c>
      <c r="B695" s="19" t="s">
        <v>47</v>
      </c>
      <c r="C695" s="20">
        <f>Popis!A700</f>
        <v>0</v>
      </c>
      <c r="D695" s="21">
        <f>Popis!B700</f>
        <v>0</v>
      </c>
      <c r="E695" s="22" t="e">
        <f t="shared" si="26"/>
        <v>#N/A</v>
      </c>
      <c r="F695" s="23" t="e">
        <f>Popis!E700</f>
        <v>#N/A</v>
      </c>
      <c r="G695" s="24" t="s">
        <v>48</v>
      </c>
      <c r="H695" s="25">
        <f t="shared" si="27"/>
        <v>1</v>
      </c>
      <c r="I695" s="26">
        <f>IFERROR(VLOOKUP(C695,kolo1!$C$8:$H$133,6,0),0)</f>
        <v>0</v>
      </c>
      <c r="J695" s="27">
        <f>IFERROR(VLOOKUP(C695,kolo2!$C$8:$H$199,6,0),0)</f>
        <v>0</v>
      </c>
      <c r="K695" s="27">
        <f>IFERROR(VLOOKUP(C695,kolo3!$C$7:$H$169,6,0),0)</f>
        <v>0</v>
      </c>
      <c r="L695" s="27">
        <f>IFERROR(VLOOKUP(C695,kolo4!$C$6:$H$171,6,0),0)</f>
        <v>0</v>
      </c>
      <c r="M695" s="27">
        <f>IFERROR(VLOOKUP(C695,kolo5!$C$6:$H$150,6,0),0)</f>
        <v>0</v>
      </c>
      <c r="N695" s="27">
        <f>IFERROR(VLOOKUP(C695,kolo6!$C$6:$H$153,6,0),0)</f>
        <v>0</v>
      </c>
      <c r="O695" s="27">
        <f>IFERROR(VLOOKUP(C695,kolo7!$C$6:$H$64,6,0),0)</f>
        <v>0</v>
      </c>
      <c r="P695" s="28">
        <f>IFERROR(VLOOKUP(C695,kolo8!$C$6:$H$134,6,0),0)</f>
        <v>0</v>
      </c>
      <c r="Q695" s="29">
        <f t="array" ref="Q695">SUM(LARGE(I695:P695,{1,2,3,4,5}))</f>
        <v>0</v>
      </c>
      <c r="R695" s="30">
        <f>IFERROR(VLOOKUP(C695,kolo9!$C$6:$H$200,6,0),0)</f>
        <v>0</v>
      </c>
      <c r="S695" s="27">
        <f>IFERROR(VLOOKUP(C695,kolo10!$C$6:$H$103,6,0),0)</f>
        <v>0</v>
      </c>
      <c r="T695" s="27">
        <f>IFERROR(VLOOKUP(C695,kolo11!$C$6:$H$154,6,0),0)</f>
        <v>0</v>
      </c>
      <c r="U695" s="31">
        <f>IFERROR(VLOOKUP(C695,kolo12!$C$6:$H$153,6,0),0)</f>
        <v>0</v>
      </c>
      <c r="V695" s="31">
        <f>IFERROR(VLOOKUP(C695,kolo13!$C$6:$H$151,6,0),0)</f>
        <v>0</v>
      </c>
      <c r="W695" s="31">
        <f>IFERROR(VLOOKUP(C695,kolo14!$C$6:$H$137,6,0),0)</f>
        <v>0</v>
      </c>
      <c r="X695" s="31">
        <f>IFERROR(VLOOKUP(C695,kolo15!$C$6:$H$149,6,0),0)</f>
        <v>0</v>
      </c>
      <c r="Y695" s="32">
        <f>IFERROR(VLOOKUP(C695,kolo16!$C$6:$H$155,6,0),0)</f>
        <v>0</v>
      </c>
      <c r="Z695" s="33">
        <f t="array" ref="Z695">SUM(LARGE(R695:Y695,{1,2,3,4,5}))</f>
        <v>0</v>
      </c>
      <c r="AA695" s="30">
        <f>IFERROR(VLOOKUP(C695,kolo17!$C$6:$H$151,6,0),0)</f>
        <v>0</v>
      </c>
      <c r="AB695" s="27">
        <f>IFERROR(VLOOKUP(C695,kolo18!$C$6:$H$157,6,0),0)</f>
        <v>0</v>
      </c>
      <c r="AC695" s="27">
        <f>IFERROR(VLOOKUP(C695,kolo19!$C$6:$H$150,6,0),0)</f>
        <v>0</v>
      </c>
      <c r="AD695" s="31">
        <f>IFERROR(VLOOKUP(C695,kolo20!$C$6:$H$145,6,0),0)</f>
        <v>0</v>
      </c>
      <c r="AE695" s="31">
        <f>IFERROR(VLOOKUP(C695,kolo21!$C$6:$H$152,6,0),0)</f>
        <v>0</v>
      </c>
      <c r="AF695" s="31">
        <f>IFERROR(VLOOKUP(C695,kolo22!$C$6:$H$151,6,0),0)</f>
        <v>0</v>
      </c>
      <c r="AG695" s="31">
        <f>IFERROR(VLOOKUP(C695,kolo23!$C$6:$H$118,6,0),0)</f>
        <v>0</v>
      </c>
      <c r="AH695" s="32">
        <f>IFERROR(VLOOKUP(C695,kolo24!$C$6:$H$143,6,0),0)</f>
        <v>0</v>
      </c>
      <c r="AI695" s="33">
        <f t="array" ref="AI695">SUM(LARGE(AA695:AH695,{1,2,3,4,5}))</f>
        <v>0</v>
      </c>
      <c r="AJ695" s="30">
        <f>IFERROR(VLOOKUP(C695,kolo25!$C$6:$H$200,6,0),0)</f>
        <v>0</v>
      </c>
      <c r="AK695" s="27">
        <f>IFERROR(VLOOKUP(C695,kolo26!$C$6:$H$200,6,0),0)</f>
        <v>0</v>
      </c>
      <c r="AL695" s="27">
        <f>IFERROR(VLOOKUP(C695,kolo27!$C$6:$H$200,6,0),0)</f>
        <v>0</v>
      </c>
      <c r="AM695" s="31">
        <f>IFERROR(VLOOKUP(C695,kolo28!$C$6:$H$200,6,0),0)</f>
        <v>0</v>
      </c>
      <c r="AN695" s="31">
        <f>IFERROR(VLOOKUP(C695,kolo29!$C$6:$H$159,6,0),0)</f>
        <v>0</v>
      </c>
      <c r="AO695" s="31">
        <f>IFERROR(VLOOKUP(C695,kolo30!$C$6:$H$75,6,0),0)</f>
        <v>0</v>
      </c>
      <c r="AP695" s="31">
        <f>IFERROR(VLOOKUP(C695,kolo31!$C$6:$H$118,6,0),0)</f>
        <v>0</v>
      </c>
      <c r="AQ695" s="34">
        <f>IFERROR(VLOOKUP(C695,kolo32!$C$6:$H$200,6,0),0)</f>
        <v>0</v>
      </c>
      <c r="AR695" s="35">
        <f t="array" ref="AR695">SUM(LARGE(AJ695:AQ695,{1,2,3,4,5}))</f>
        <v>0</v>
      </c>
      <c r="AS695" s="36">
        <f t="shared" si="28"/>
        <v>0</v>
      </c>
    </row>
    <row r="696" spans="1:45" ht="20.399999999999999" hidden="1">
      <c r="A696" s="18">
        <f t="shared" si="25"/>
        <v>1</v>
      </c>
      <c r="B696" s="19" t="s">
        <v>47</v>
      </c>
      <c r="C696" s="20">
        <f>Popis!A701</f>
        <v>0</v>
      </c>
      <c r="D696" s="21">
        <f>Popis!B701</f>
        <v>0</v>
      </c>
      <c r="E696" s="22" t="e">
        <f t="shared" si="26"/>
        <v>#N/A</v>
      </c>
      <c r="F696" s="23" t="e">
        <f>Popis!E701</f>
        <v>#N/A</v>
      </c>
      <c r="G696" s="24" t="s">
        <v>48</v>
      </c>
      <c r="H696" s="25">
        <f t="shared" si="27"/>
        <v>1</v>
      </c>
      <c r="I696" s="26">
        <f>IFERROR(VLOOKUP(C696,kolo1!$C$8:$H$133,6,0),0)</f>
        <v>0</v>
      </c>
      <c r="J696" s="27">
        <f>IFERROR(VLOOKUP(C696,kolo2!$C$8:$H$199,6,0),0)</f>
        <v>0</v>
      </c>
      <c r="K696" s="27">
        <f>IFERROR(VLOOKUP(C696,kolo3!$C$7:$H$169,6,0),0)</f>
        <v>0</v>
      </c>
      <c r="L696" s="27">
        <f>IFERROR(VLOOKUP(C696,kolo4!$C$6:$H$171,6,0),0)</f>
        <v>0</v>
      </c>
      <c r="M696" s="27">
        <f>IFERROR(VLOOKUP(C696,kolo5!$C$6:$H$150,6,0),0)</f>
        <v>0</v>
      </c>
      <c r="N696" s="27">
        <f>IFERROR(VLOOKUP(C696,kolo6!$C$6:$H$153,6,0),0)</f>
        <v>0</v>
      </c>
      <c r="O696" s="27">
        <f>IFERROR(VLOOKUP(C696,kolo7!$C$6:$H$64,6,0),0)</f>
        <v>0</v>
      </c>
      <c r="P696" s="28">
        <f>IFERROR(VLOOKUP(C696,kolo8!$C$6:$H$134,6,0),0)</f>
        <v>0</v>
      </c>
      <c r="Q696" s="29">
        <f t="array" ref="Q696">SUM(LARGE(I696:P696,{1,2,3,4,5}))</f>
        <v>0</v>
      </c>
      <c r="R696" s="30">
        <f>IFERROR(VLOOKUP(C696,kolo9!$C$6:$H$200,6,0),0)</f>
        <v>0</v>
      </c>
      <c r="S696" s="27">
        <f>IFERROR(VLOOKUP(C696,kolo10!$C$6:$H$103,6,0),0)</f>
        <v>0</v>
      </c>
      <c r="T696" s="27">
        <f>IFERROR(VLOOKUP(C696,kolo11!$C$6:$H$154,6,0),0)</f>
        <v>0</v>
      </c>
      <c r="U696" s="31">
        <f>IFERROR(VLOOKUP(C696,kolo12!$C$6:$H$153,6,0),0)</f>
        <v>0</v>
      </c>
      <c r="V696" s="31">
        <f>IFERROR(VLOOKUP(C696,kolo13!$C$6:$H$151,6,0),0)</f>
        <v>0</v>
      </c>
      <c r="W696" s="31">
        <f>IFERROR(VLOOKUP(C696,kolo14!$C$6:$H$137,6,0),0)</f>
        <v>0</v>
      </c>
      <c r="X696" s="31">
        <f>IFERROR(VLOOKUP(C696,kolo15!$C$6:$H$149,6,0),0)</f>
        <v>0</v>
      </c>
      <c r="Y696" s="32">
        <f>IFERROR(VLOOKUP(C696,kolo16!$C$6:$H$155,6,0),0)</f>
        <v>0</v>
      </c>
      <c r="Z696" s="33">
        <f t="array" ref="Z696">SUM(LARGE(R696:Y696,{1,2,3,4,5}))</f>
        <v>0</v>
      </c>
      <c r="AA696" s="30">
        <f>IFERROR(VLOOKUP(C696,kolo17!$C$6:$H$151,6,0),0)</f>
        <v>0</v>
      </c>
      <c r="AB696" s="27">
        <f>IFERROR(VLOOKUP(C696,kolo18!$C$6:$H$157,6,0),0)</f>
        <v>0</v>
      </c>
      <c r="AC696" s="27">
        <f>IFERROR(VLOOKUP(C696,kolo19!$C$6:$H$150,6,0),0)</f>
        <v>0</v>
      </c>
      <c r="AD696" s="31">
        <f>IFERROR(VLOOKUP(C696,kolo20!$C$6:$H$145,6,0),0)</f>
        <v>0</v>
      </c>
      <c r="AE696" s="31">
        <f>IFERROR(VLOOKUP(C696,kolo21!$C$6:$H$152,6,0),0)</f>
        <v>0</v>
      </c>
      <c r="AF696" s="31">
        <f>IFERROR(VLOOKUP(C696,kolo22!$C$6:$H$151,6,0),0)</f>
        <v>0</v>
      </c>
      <c r="AG696" s="31">
        <f>IFERROR(VLOOKUP(C696,kolo23!$C$6:$H$118,6,0),0)</f>
        <v>0</v>
      </c>
      <c r="AH696" s="32">
        <f>IFERROR(VLOOKUP(C696,kolo24!$C$6:$H$143,6,0),0)</f>
        <v>0</v>
      </c>
      <c r="AI696" s="33">
        <f t="array" ref="AI696">SUM(LARGE(AA696:AH696,{1,2,3,4,5}))</f>
        <v>0</v>
      </c>
      <c r="AJ696" s="30">
        <f>IFERROR(VLOOKUP(C696,kolo25!$C$6:$H$200,6,0),0)</f>
        <v>0</v>
      </c>
      <c r="AK696" s="27">
        <f>IFERROR(VLOOKUP(C696,kolo26!$C$6:$H$200,6,0),0)</f>
        <v>0</v>
      </c>
      <c r="AL696" s="27">
        <f>IFERROR(VLOOKUP(C696,kolo27!$C$6:$H$200,6,0),0)</f>
        <v>0</v>
      </c>
      <c r="AM696" s="31">
        <f>IFERROR(VLOOKUP(C696,kolo28!$C$6:$H$200,6,0),0)</f>
        <v>0</v>
      </c>
      <c r="AN696" s="31">
        <f>IFERROR(VLOOKUP(C696,kolo29!$C$6:$H$159,6,0),0)</f>
        <v>0</v>
      </c>
      <c r="AO696" s="31">
        <f>IFERROR(VLOOKUP(C696,kolo30!$C$6:$H$75,6,0),0)</f>
        <v>0</v>
      </c>
      <c r="AP696" s="31">
        <f>IFERROR(VLOOKUP(C696,kolo31!$C$6:$H$118,6,0),0)</f>
        <v>0</v>
      </c>
      <c r="AQ696" s="34">
        <f>IFERROR(VLOOKUP(C696,kolo32!$C$6:$H$200,6,0),0)</f>
        <v>0</v>
      </c>
      <c r="AR696" s="35">
        <f t="array" ref="AR696">SUM(LARGE(AJ696:AQ696,{1,2,3,4,5}))</f>
        <v>0</v>
      </c>
      <c r="AS696" s="36">
        <f t="shared" si="28"/>
        <v>0</v>
      </c>
    </row>
    <row r="697" spans="1:45" ht="20.399999999999999" hidden="1">
      <c r="A697" s="18">
        <f t="shared" si="25"/>
        <v>1</v>
      </c>
      <c r="B697" s="19" t="s">
        <v>47</v>
      </c>
      <c r="C697" s="20">
        <f>Popis!A702</f>
        <v>0</v>
      </c>
      <c r="D697" s="21">
        <f>Popis!B702</f>
        <v>0</v>
      </c>
      <c r="E697" s="22" t="e">
        <f t="shared" si="26"/>
        <v>#N/A</v>
      </c>
      <c r="F697" s="23" t="e">
        <f>Popis!E702</f>
        <v>#N/A</v>
      </c>
      <c r="G697" s="24" t="s">
        <v>48</v>
      </c>
      <c r="H697" s="25">
        <f t="shared" si="27"/>
        <v>1</v>
      </c>
      <c r="I697" s="26">
        <f>IFERROR(VLOOKUP(C697,kolo1!$C$8:$H$133,6,0),0)</f>
        <v>0</v>
      </c>
      <c r="J697" s="27">
        <f>IFERROR(VLOOKUP(C697,kolo2!$C$8:$H$199,6,0),0)</f>
        <v>0</v>
      </c>
      <c r="K697" s="27">
        <f>IFERROR(VLOOKUP(C697,kolo3!$C$7:$H$169,6,0),0)</f>
        <v>0</v>
      </c>
      <c r="L697" s="27">
        <f>IFERROR(VLOOKUP(C697,kolo4!$C$6:$H$171,6,0),0)</f>
        <v>0</v>
      </c>
      <c r="M697" s="27">
        <f>IFERROR(VLOOKUP(C697,kolo5!$C$6:$H$150,6,0),0)</f>
        <v>0</v>
      </c>
      <c r="N697" s="27">
        <f>IFERROR(VLOOKUP(C697,kolo6!$C$6:$H$153,6,0),0)</f>
        <v>0</v>
      </c>
      <c r="O697" s="27">
        <f>IFERROR(VLOOKUP(C697,kolo7!$C$6:$H$64,6,0),0)</f>
        <v>0</v>
      </c>
      <c r="P697" s="28">
        <f>IFERROR(VLOOKUP(C697,kolo8!$C$6:$H$134,6,0),0)</f>
        <v>0</v>
      </c>
      <c r="Q697" s="29">
        <f t="array" ref="Q697">SUM(LARGE(I697:P697,{1,2,3,4,5}))</f>
        <v>0</v>
      </c>
      <c r="R697" s="30">
        <f>IFERROR(VLOOKUP(C697,kolo9!$C$6:$H$200,6,0),0)</f>
        <v>0</v>
      </c>
      <c r="S697" s="27">
        <f>IFERROR(VLOOKUP(C697,kolo10!$C$6:$H$103,6,0),0)</f>
        <v>0</v>
      </c>
      <c r="T697" s="27">
        <f>IFERROR(VLOOKUP(C697,kolo11!$C$6:$H$154,6,0),0)</f>
        <v>0</v>
      </c>
      <c r="U697" s="31">
        <f>IFERROR(VLOOKUP(C697,kolo12!$C$6:$H$153,6,0),0)</f>
        <v>0</v>
      </c>
      <c r="V697" s="31">
        <f>IFERROR(VLOOKUP(C697,kolo13!$C$6:$H$151,6,0),0)</f>
        <v>0</v>
      </c>
      <c r="W697" s="31">
        <f>IFERROR(VLOOKUP(C697,kolo14!$C$6:$H$137,6,0),0)</f>
        <v>0</v>
      </c>
      <c r="X697" s="31">
        <f>IFERROR(VLOOKUP(C697,kolo15!$C$6:$H$149,6,0),0)</f>
        <v>0</v>
      </c>
      <c r="Y697" s="32">
        <f>IFERROR(VLOOKUP(C697,kolo16!$C$6:$H$155,6,0),0)</f>
        <v>0</v>
      </c>
      <c r="Z697" s="33">
        <f t="array" ref="Z697">SUM(LARGE(R697:Y697,{1,2,3,4,5}))</f>
        <v>0</v>
      </c>
      <c r="AA697" s="30">
        <f>IFERROR(VLOOKUP(C697,kolo17!$C$6:$H$151,6,0),0)</f>
        <v>0</v>
      </c>
      <c r="AB697" s="27">
        <f>IFERROR(VLOOKUP(C697,kolo18!$C$6:$H$157,6,0),0)</f>
        <v>0</v>
      </c>
      <c r="AC697" s="27">
        <f>IFERROR(VLOOKUP(C697,kolo19!$C$6:$H$150,6,0),0)</f>
        <v>0</v>
      </c>
      <c r="AD697" s="31">
        <f>IFERROR(VLOOKUP(C697,kolo20!$C$6:$H$145,6,0),0)</f>
        <v>0</v>
      </c>
      <c r="AE697" s="31">
        <f>IFERROR(VLOOKUP(C697,kolo21!$C$6:$H$152,6,0),0)</f>
        <v>0</v>
      </c>
      <c r="AF697" s="31">
        <f>IFERROR(VLOOKUP(C697,kolo22!$C$6:$H$151,6,0),0)</f>
        <v>0</v>
      </c>
      <c r="AG697" s="31">
        <f>IFERROR(VLOOKUP(C697,kolo23!$C$6:$H$118,6,0),0)</f>
        <v>0</v>
      </c>
      <c r="AH697" s="32">
        <f>IFERROR(VLOOKUP(C697,kolo24!$C$6:$H$143,6,0),0)</f>
        <v>0</v>
      </c>
      <c r="AI697" s="33">
        <f t="array" ref="AI697">SUM(LARGE(AA697:AH697,{1,2,3,4,5}))</f>
        <v>0</v>
      </c>
      <c r="AJ697" s="30">
        <f>IFERROR(VLOOKUP(C697,kolo25!$C$6:$H$200,6,0),0)</f>
        <v>0</v>
      </c>
      <c r="AK697" s="27">
        <f>IFERROR(VLOOKUP(C697,kolo26!$C$6:$H$200,6,0),0)</f>
        <v>0</v>
      </c>
      <c r="AL697" s="27">
        <f>IFERROR(VLOOKUP(C697,kolo27!$C$6:$H$200,6,0),0)</f>
        <v>0</v>
      </c>
      <c r="AM697" s="31">
        <f>IFERROR(VLOOKUP(C697,kolo28!$C$6:$H$200,6,0),0)</f>
        <v>0</v>
      </c>
      <c r="AN697" s="31">
        <f>IFERROR(VLOOKUP(C697,kolo29!$C$6:$H$159,6,0),0)</f>
        <v>0</v>
      </c>
      <c r="AO697" s="31">
        <f>IFERROR(VLOOKUP(C697,kolo30!$C$6:$H$75,6,0),0)</f>
        <v>0</v>
      </c>
      <c r="AP697" s="31">
        <f>IFERROR(VLOOKUP(C697,kolo31!$C$6:$H$118,6,0),0)</f>
        <v>0</v>
      </c>
      <c r="AQ697" s="34">
        <f>IFERROR(VLOOKUP(C697,kolo32!$C$6:$H$200,6,0),0)</f>
        <v>0</v>
      </c>
      <c r="AR697" s="35">
        <f t="array" ref="AR697">SUM(LARGE(AJ697:AQ697,{1,2,3,4,5}))</f>
        <v>0</v>
      </c>
      <c r="AS697" s="36">
        <f t="shared" si="28"/>
        <v>0</v>
      </c>
    </row>
    <row r="698" spans="1:45" ht="20.399999999999999" hidden="1">
      <c r="A698" s="18">
        <f t="shared" si="25"/>
        <v>1</v>
      </c>
      <c r="B698" s="19" t="s">
        <v>47</v>
      </c>
      <c r="C698" s="20">
        <f>Popis!A703</f>
        <v>0</v>
      </c>
      <c r="D698" s="21">
        <f>Popis!B703</f>
        <v>0</v>
      </c>
      <c r="E698" s="22" t="e">
        <f t="shared" si="26"/>
        <v>#N/A</v>
      </c>
      <c r="F698" s="23" t="e">
        <f>Popis!E703</f>
        <v>#N/A</v>
      </c>
      <c r="G698" s="24" t="s">
        <v>48</v>
      </c>
      <c r="H698" s="25">
        <f t="shared" si="27"/>
        <v>1</v>
      </c>
      <c r="I698" s="26">
        <f>IFERROR(VLOOKUP(C698,kolo1!$C$8:$H$133,6,0),0)</f>
        <v>0</v>
      </c>
      <c r="J698" s="27">
        <f>IFERROR(VLOOKUP(C698,kolo2!$C$8:$H$199,6,0),0)</f>
        <v>0</v>
      </c>
      <c r="K698" s="27">
        <f>IFERROR(VLOOKUP(C698,kolo3!$C$7:$H$169,6,0),0)</f>
        <v>0</v>
      </c>
      <c r="L698" s="27">
        <f>IFERROR(VLOOKUP(C698,kolo4!$C$6:$H$171,6,0),0)</f>
        <v>0</v>
      </c>
      <c r="M698" s="27">
        <f>IFERROR(VLOOKUP(C698,kolo5!$C$6:$H$150,6,0),0)</f>
        <v>0</v>
      </c>
      <c r="N698" s="27">
        <f>IFERROR(VLOOKUP(C698,kolo6!$C$6:$H$153,6,0),0)</f>
        <v>0</v>
      </c>
      <c r="O698" s="27">
        <f>IFERROR(VLOOKUP(C698,kolo7!$C$6:$H$64,6,0),0)</f>
        <v>0</v>
      </c>
      <c r="P698" s="28">
        <f>IFERROR(VLOOKUP(C698,kolo8!$C$6:$H$134,6,0),0)</f>
        <v>0</v>
      </c>
      <c r="Q698" s="29">
        <f t="array" ref="Q698">SUM(LARGE(I698:P698,{1,2,3,4,5}))</f>
        <v>0</v>
      </c>
      <c r="R698" s="30">
        <f>IFERROR(VLOOKUP(C698,kolo9!$C$6:$H$200,6,0),0)</f>
        <v>0</v>
      </c>
      <c r="S698" s="27">
        <f>IFERROR(VLOOKUP(C698,kolo10!$C$6:$H$103,6,0),0)</f>
        <v>0</v>
      </c>
      <c r="T698" s="27">
        <f>IFERROR(VLOOKUP(C698,kolo11!$C$6:$H$154,6,0),0)</f>
        <v>0</v>
      </c>
      <c r="U698" s="31">
        <f>IFERROR(VLOOKUP(C698,kolo12!$C$6:$H$153,6,0),0)</f>
        <v>0</v>
      </c>
      <c r="V698" s="31">
        <f>IFERROR(VLOOKUP(C698,kolo13!$C$6:$H$151,6,0),0)</f>
        <v>0</v>
      </c>
      <c r="W698" s="31">
        <f>IFERROR(VLOOKUP(C698,kolo14!$C$6:$H$137,6,0),0)</f>
        <v>0</v>
      </c>
      <c r="X698" s="31">
        <f>IFERROR(VLOOKUP(C698,kolo15!$C$6:$H$149,6,0),0)</f>
        <v>0</v>
      </c>
      <c r="Y698" s="32">
        <f>IFERROR(VLOOKUP(C698,kolo16!$C$6:$H$155,6,0),0)</f>
        <v>0</v>
      </c>
      <c r="Z698" s="33">
        <f t="array" ref="Z698">SUM(LARGE(R698:Y698,{1,2,3,4,5}))</f>
        <v>0</v>
      </c>
      <c r="AA698" s="30">
        <f>IFERROR(VLOOKUP(C698,kolo17!$C$6:$H$151,6,0),0)</f>
        <v>0</v>
      </c>
      <c r="AB698" s="27">
        <f>IFERROR(VLOOKUP(C698,kolo18!$C$6:$H$157,6,0),0)</f>
        <v>0</v>
      </c>
      <c r="AC698" s="27">
        <f>IFERROR(VLOOKUP(C698,kolo19!$C$6:$H$150,6,0),0)</f>
        <v>0</v>
      </c>
      <c r="AD698" s="31">
        <f>IFERROR(VLOOKUP(C698,kolo20!$C$6:$H$145,6,0),0)</f>
        <v>0</v>
      </c>
      <c r="AE698" s="31">
        <f>IFERROR(VLOOKUP(C698,kolo21!$C$6:$H$152,6,0),0)</f>
        <v>0</v>
      </c>
      <c r="AF698" s="31">
        <f>IFERROR(VLOOKUP(C698,kolo22!$C$6:$H$151,6,0),0)</f>
        <v>0</v>
      </c>
      <c r="AG698" s="31">
        <f>IFERROR(VLOOKUP(C698,kolo23!$C$6:$H$118,6,0),0)</f>
        <v>0</v>
      </c>
      <c r="AH698" s="32">
        <f>IFERROR(VLOOKUP(C698,kolo24!$C$6:$H$143,6,0),0)</f>
        <v>0</v>
      </c>
      <c r="AI698" s="33">
        <f t="array" ref="AI698">SUM(LARGE(AA698:AH698,{1,2,3,4,5}))</f>
        <v>0</v>
      </c>
      <c r="AJ698" s="30">
        <f>IFERROR(VLOOKUP(C698,kolo25!$C$6:$H$200,6,0),0)</f>
        <v>0</v>
      </c>
      <c r="AK698" s="27">
        <f>IFERROR(VLOOKUP(C698,kolo26!$C$6:$H$200,6,0),0)</f>
        <v>0</v>
      </c>
      <c r="AL698" s="27">
        <f>IFERROR(VLOOKUP(C698,kolo27!$C$6:$H$200,6,0),0)</f>
        <v>0</v>
      </c>
      <c r="AM698" s="31">
        <f>IFERROR(VLOOKUP(C698,kolo28!$C$6:$H$200,6,0),0)</f>
        <v>0</v>
      </c>
      <c r="AN698" s="31">
        <f>IFERROR(VLOOKUP(C698,kolo29!$C$6:$H$159,6,0),0)</f>
        <v>0</v>
      </c>
      <c r="AO698" s="31">
        <f>IFERROR(VLOOKUP(C698,kolo30!$C$6:$H$75,6,0),0)</f>
        <v>0</v>
      </c>
      <c r="AP698" s="31">
        <f>IFERROR(VLOOKUP(C698,kolo31!$C$6:$H$118,6,0),0)</f>
        <v>0</v>
      </c>
      <c r="AQ698" s="34">
        <f>IFERROR(VLOOKUP(C698,kolo32!$C$6:$H$200,6,0),0)</f>
        <v>0</v>
      </c>
      <c r="AR698" s="35">
        <f t="array" ref="AR698">SUM(LARGE(AJ698:AQ698,{1,2,3,4,5}))</f>
        <v>0</v>
      </c>
      <c r="AS698" s="36">
        <f t="shared" si="28"/>
        <v>0</v>
      </c>
    </row>
    <row r="699" spans="1:45" ht="20.399999999999999" hidden="1">
      <c r="A699" s="18">
        <f t="shared" si="25"/>
        <v>1</v>
      </c>
      <c r="B699" s="19" t="s">
        <v>47</v>
      </c>
      <c r="C699" s="20">
        <f>Popis!A704</f>
        <v>0</v>
      </c>
      <c r="D699" s="21">
        <f>Popis!B704</f>
        <v>0</v>
      </c>
      <c r="E699" s="22" t="e">
        <f t="shared" si="26"/>
        <v>#N/A</v>
      </c>
      <c r="F699" s="23" t="e">
        <f>Popis!E704</f>
        <v>#N/A</v>
      </c>
      <c r="G699" s="24" t="s">
        <v>48</v>
      </c>
      <c r="H699" s="25">
        <f t="shared" si="27"/>
        <v>1</v>
      </c>
      <c r="I699" s="26">
        <f>IFERROR(VLOOKUP(C699,kolo1!$C$8:$H$133,6,0),0)</f>
        <v>0</v>
      </c>
      <c r="J699" s="27">
        <f>IFERROR(VLOOKUP(C699,kolo2!$C$8:$H$199,6,0),0)</f>
        <v>0</v>
      </c>
      <c r="K699" s="27">
        <f>IFERROR(VLOOKUP(C699,kolo3!$C$7:$H$169,6,0),0)</f>
        <v>0</v>
      </c>
      <c r="L699" s="27">
        <f>IFERROR(VLOOKUP(C699,kolo4!$C$6:$H$171,6,0),0)</f>
        <v>0</v>
      </c>
      <c r="M699" s="27">
        <f>IFERROR(VLOOKUP(C699,kolo5!$C$6:$H$150,6,0),0)</f>
        <v>0</v>
      </c>
      <c r="N699" s="27">
        <f>IFERROR(VLOOKUP(C699,kolo6!$C$6:$H$153,6,0),0)</f>
        <v>0</v>
      </c>
      <c r="O699" s="27">
        <f>IFERROR(VLOOKUP(C699,kolo7!$C$6:$H$64,6,0),0)</f>
        <v>0</v>
      </c>
      <c r="P699" s="28">
        <f>IFERROR(VLOOKUP(C699,kolo8!$C$6:$H$134,6,0),0)</f>
        <v>0</v>
      </c>
      <c r="Q699" s="29">
        <f t="array" ref="Q699">SUM(LARGE(I699:P699,{1,2,3,4,5}))</f>
        <v>0</v>
      </c>
      <c r="R699" s="30">
        <f>IFERROR(VLOOKUP(C699,kolo9!$C$6:$H$200,6,0),0)</f>
        <v>0</v>
      </c>
      <c r="S699" s="27">
        <f>IFERROR(VLOOKUP(C699,kolo10!$C$6:$H$103,6,0),0)</f>
        <v>0</v>
      </c>
      <c r="T699" s="27">
        <f>IFERROR(VLOOKUP(C699,kolo11!$C$6:$H$154,6,0),0)</f>
        <v>0</v>
      </c>
      <c r="U699" s="31">
        <f>IFERROR(VLOOKUP(C699,kolo12!$C$6:$H$153,6,0),0)</f>
        <v>0</v>
      </c>
      <c r="V699" s="31">
        <f>IFERROR(VLOOKUP(C699,kolo13!$C$6:$H$151,6,0),0)</f>
        <v>0</v>
      </c>
      <c r="W699" s="31">
        <f>IFERROR(VLOOKUP(C699,kolo14!$C$6:$H$137,6,0),0)</f>
        <v>0</v>
      </c>
      <c r="X699" s="31">
        <f>IFERROR(VLOOKUP(C699,kolo15!$C$6:$H$149,6,0),0)</f>
        <v>0</v>
      </c>
      <c r="Y699" s="32">
        <f>IFERROR(VLOOKUP(C699,kolo16!$C$6:$H$155,6,0),0)</f>
        <v>0</v>
      </c>
      <c r="Z699" s="33">
        <f t="array" ref="Z699">SUM(LARGE(R699:Y699,{1,2,3,4,5}))</f>
        <v>0</v>
      </c>
      <c r="AA699" s="30">
        <f>IFERROR(VLOOKUP(C699,kolo17!$C$6:$H$151,6,0),0)</f>
        <v>0</v>
      </c>
      <c r="AB699" s="27">
        <f>IFERROR(VLOOKUP(C699,kolo18!$C$6:$H$157,6,0),0)</f>
        <v>0</v>
      </c>
      <c r="AC699" s="27">
        <f>IFERROR(VLOOKUP(C699,kolo19!$C$6:$H$150,6,0),0)</f>
        <v>0</v>
      </c>
      <c r="AD699" s="31">
        <f>IFERROR(VLOOKUP(C699,kolo20!$C$6:$H$145,6,0),0)</f>
        <v>0</v>
      </c>
      <c r="AE699" s="31">
        <f>IFERROR(VLOOKUP(C699,kolo21!$C$6:$H$152,6,0),0)</f>
        <v>0</v>
      </c>
      <c r="AF699" s="31">
        <f>IFERROR(VLOOKUP(C699,kolo22!$C$6:$H$151,6,0),0)</f>
        <v>0</v>
      </c>
      <c r="AG699" s="31">
        <f>IFERROR(VLOOKUP(C699,kolo23!$C$6:$H$118,6,0),0)</f>
        <v>0</v>
      </c>
      <c r="AH699" s="32">
        <f>IFERROR(VLOOKUP(C699,kolo24!$C$6:$H$143,6,0),0)</f>
        <v>0</v>
      </c>
      <c r="AI699" s="33">
        <f t="array" ref="AI699">SUM(LARGE(AA699:AH699,{1,2,3,4,5}))</f>
        <v>0</v>
      </c>
      <c r="AJ699" s="30">
        <f>IFERROR(VLOOKUP(C699,kolo25!$C$6:$H$200,6,0),0)</f>
        <v>0</v>
      </c>
      <c r="AK699" s="27">
        <f>IFERROR(VLOOKUP(C699,kolo26!$C$6:$H$200,6,0),0)</f>
        <v>0</v>
      </c>
      <c r="AL699" s="27">
        <f>IFERROR(VLOOKUP(C699,kolo27!$C$6:$H$200,6,0),0)</f>
        <v>0</v>
      </c>
      <c r="AM699" s="31">
        <f>IFERROR(VLOOKUP(C699,kolo28!$C$6:$H$200,6,0),0)</f>
        <v>0</v>
      </c>
      <c r="AN699" s="31">
        <f>IFERROR(VLOOKUP(C699,kolo29!$C$6:$H$159,6,0),0)</f>
        <v>0</v>
      </c>
      <c r="AO699" s="31">
        <f>IFERROR(VLOOKUP(C699,kolo30!$C$6:$H$75,6,0),0)</f>
        <v>0</v>
      </c>
      <c r="AP699" s="31">
        <f>IFERROR(VLOOKUP(C699,kolo31!$C$6:$H$118,6,0),0)</f>
        <v>0</v>
      </c>
      <c r="AQ699" s="34">
        <f>IFERROR(VLOOKUP(C699,kolo32!$C$6:$H$200,6,0),0)</f>
        <v>0</v>
      </c>
      <c r="AR699" s="35">
        <f t="array" ref="AR699">SUM(LARGE(AJ699:AQ699,{1,2,3,4,5}))</f>
        <v>0</v>
      </c>
      <c r="AS699" s="36">
        <f t="shared" si="28"/>
        <v>0</v>
      </c>
    </row>
    <row r="700" spans="1:45" ht="20.399999999999999" hidden="1">
      <c r="A700" s="18">
        <f t="shared" si="25"/>
        <v>1</v>
      </c>
      <c r="B700" s="19" t="s">
        <v>47</v>
      </c>
      <c r="C700" s="20">
        <f>Popis!A705</f>
        <v>0</v>
      </c>
      <c r="D700" s="21">
        <f>Popis!B705</f>
        <v>0</v>
      </c>
      <c r="E700" s="22" t="e">
        <f t="shared" si="26"/>
        <v>#N/A</v>
      </c>
      <c r="F700" s="23" t="e">
        <f>Popis!E705</f>
        <v>#N/A</v>
      </c>
      <c r="G700" s="24" t="s">
        <v>48</v>
      </c>
      <c r="H700" s="25">
        <f t="shared" si="27"/>
        <v>1</v>
      </c>
      <c r="I700" s="26">
        <f>IFERROR(VLOOKUP(C700,kolo1!$C$8:$H$133,6,0),0)</f>
        <v>0</v>
      </c>
      <c r="J700" s="27">
        <f>IFERROR(VLOOKUP(C700,kolo2!$C$8:$H$199,6,0),0)</f>
        <v>0</v>
      </c>
      <c r="K700" s="27">
        <f>IFERROR(VLOOKUP(C700,kolo3!$C$7:$H$169,6,0),0)</f>
        <v>0</v>
      </c>
      <c r="L700" s="27">
        <f>IFERROR(VLOOKUP(C700,kolo4!$C$6:$H$171,6,0),0)</f>
        <v>0</v>
      </c>
      <c r="M700" s="27">
        <f>IFERROR(VLOOKUP(C700,kolo5!$C$6:$H$150,6,0),0)</f>
        <v>0</v>
      </c>
      <c r="N700" s="27">
        <f>IFERROR(VLOOKUP(C700,kolo6!$C$6:$H$153,6,0),0)</f>
        <v>0</v>
      </c>
      <c r="O700" s="27">
        <f>IFERROR(VLOOKUP(C700,kolo7!$C$6:$H$64,6,0),0)</f>
        <v>0</v>
      </c>
      <c r="P700" s="28">
        <f>IFERROR(VLOOKUP(C700,kolo8!$C$6:$H$134,6,0),0)</f>
        <v>0</v>
      </c>
      <c r="Q700" s="29">
        <f t="array" ref="Q700">SUM(LARGE(I700:P700,{1,2,3,4,5}))</f>
        <v>0</v>
      </c>
      <c r="R700" s="30">
        <f>IFERROR(VLOOKUP(C700,kolo9!$C$6:$H$200,6,0),0)</f>
        <v>0</v>
      </c>
      <c r="S700" s="27">
        <f>IFERROR(VLOOKUP(C700,kolo10!$C$6:$H$103,6,0),0)</f>
        <v>0</v>
      </c>
      <c r="T700" s="27">
        <f>IFERROR(VLOOKUP(C700,kolo11!$C$6:$H$154,6,0),0)</f>
        <v>0</v>
      </c>
      <c r="U700" s="31">
        <f>IFERROR(VLOOKUP(C700,kolo12!$C$6:$H$153,6,0),0)</f>
        <v>0</v>
      </c>
      <c r="V700" s="31">
        <f>IFERROR(VLOOKUP(C700,kolo13!$C$6:$H$151,6,0),0)</f>
        <v>0</v>
      </c>
      <c r="W700" s="31">
        <f>IFERROR(VLOOKUP(C700,kolo14!$C$6:$H$137,6,0),0)</f>
        <v>0</v>
      </c>
      <c r="X700" s="31">
        <f>IFERROR(VLOOKUP(C700,kolo15!$C$6:$H$149,6,0),0)</f>
        <v>0</v>
      </c>
      <c r="Y700" s="32">
        <f>IFERROR(VLOOKUP(C700,kolo16!$C$6:$H$155,6,0),0)</f>
        <v>0</v>
      </c>
      <c r="Z700" s="33">
        <f t="array" ref="Z700">SUM(LARGE(R700:Y700,{1,2,3,4,5}))</f>
        <v>0</v>
      </c>
      <c r="AA700" s="30">
        <f>IFERROR(VLOOKUP(C700,kolo17!$C$6:$H$151,6,0),0)</f>
        <v>0</v>
      </c>
      <c r="AB700" s="27">
        <f>IFERROR(VLOOKUP(C700,kolo18!$C$6:$H$157,6,0),0)</f>
        <v>0</v>
      </c>
      <c r="AC700" s="27">
        <f>IFERROR(VLOOKUP(C700,kolo19!$C$6:$H$150,6,0),0)</f>
        <v>0</v>
      </c>
      <c r="AD700" s="31">
        <f>IFERROR(VLOOKUP(C700,kolo20!$C$6:$H$145,6,0),0)</f>
        <v>0</v>
      </c>
      <c r="AE700" s="31">
        <f>IFERROR(VLOOKUP(C700,kolo21!$C$6:$H$152,6,0),0)</f>
        <v>0</v>
      </c>
      <c r="AF700" s="31">
        <f>IFERROR(VLOOKUP(C700,kolo22!$C$6:$H$151,6,0),0)</f>
        <v>0</v>
      </c>
      <c r="AG700" s="31">
        <f>IFERROR(VLOOKUP(C700,kolo23!$C$6:$H$118,6,0),0)</f>
        <v>0</v>
      </c>
      <c r="AH700" s="32">
        <f>IFERROR(VLOOKUP(C700,kolo24!$C$6:$H$143,6,0),0)</f>
        <v>0</v>
      </c>
      <c r="AI700" s="33">
        <f t="array" ref="AI700">SUM(LARGE(AA700:AH700,{1,2,3,4,5}))</f>
        <v>0</v>
      </c>
      <c r="AJ700" s="30">
        <f>IFERROR(VLOOKUP(C700,kolo25!$C$6:$H$200,6,0),0)</f>
        <v>0</v>
      </c>
      <c r="AK700" s="27">
        <f>IFERROR(VLOOKUP(C700,kolo26!$C$6:$H$200,6,0),0)</f>
        <v>0</v>
      </c>
      <c r="AL700" s="27">
        <f>IFERROR(VLOOKUP(C700,kolo27!$C$6:$H$200,6,0),0)</f>
        <v>0</v>
      </c>
      <c r="AM700" s="31">
        <f>IFERROR(VLOOKUP(C700,kolo28!$C$6:$H$200,6,0),0)</f>
        <v>0</v>
      </c>
      <c r="AN700" s="31">
        <f>IFERROR(VLOOKUP(C700,kolo29!$C$6:$H$159,6,0),0)</f>
        <v>0</v>
      </c>
      <c r="AO700" s="31">
        <f>IFERROR(VLOOKUP(C700,kolo30!$C$6:$H$75,6,0),0)</f>
        <v>0</v>
      </c>
      <c r="AP700" s="31">
        <f>IFERROR(VLOOKUP(C700,kolo31!$C$6:$H$118,6,0),0)</f>
        <v>0</v>
      </c>
      <c r="AQ700" s="34">
        <f>IFERROR(VLOOKUP(C700,kolo32!$C$6:$H$200,6,0),0)</f>
        <v>0</v>
      </c>
      <c r="AR700" s="35">
        <f t="array" ref="AR700">SUM(LARGE(AJ700:AQ700,{1,2,3,4,5}))</f>
        <v>0</v>
      </c>
      <c r="AS700" s="36">
        <f t="shared" si="28"/>
        <v>0</v>
      </c>
    </row>
    <row r="701" spans="1:45" ht="20.399999999999999" hidden="1">
      <c r="A701" s="18">
        <f t="shared" si="25"/>
        <v>1</v>
      </c>
      <c r="B701" s="19" t="s">
        <v>47</v>
      </c>
      <c r="C701" s="20">
        <f>Popis!A706</f>
        <v>0</v>
      </c>
      <c r="D701" s="21">
        <f>Popis!B706</f>
        <v>0</v>
      </c>
      <c r="E701" s="22" t="e">
        <f t="shared" si="26"/>
        <v>#N/A</v>
      </c>
      <c r="F701" s="23" t="e">
        <f>Popis!E706</f>
        <v>#N/A</v>
      </c>
      <c r="G701" s="24" t="s">
        <v>48</v>
      </c>
      <c r="H701" s="25">
        <f t="shared" si="27"/>
        <v>1</v>
      </c>
      <c r="I701" s="26">
        <f>IFERROR(VLOOKUP(C701,kolo1!$C$8:$H$133,6,0),0)</f>
        <v>0</v>
      </c>
      <c r="J701" s="27">
        <f>IFERROR(VLOOKUP(C701,kolo2!$C$8:$H$199,6,0),0)</f>
        <v>0</v>
      </c>
      <c r="K701" s="27">
        <f>IFERROR(VLOOKUP(C701,kolo3!$C$7:$H$169,6,0),0)</f>
        <v>0</v>
      </c>
      <c r="L701" s="27">
        <f>IFERROR(VLOOKUP(C701,kolo4!$C$6:$H$171,6,0),0)</f>
        <v>0</v>
      </c>
      <c r="M701" s="27">
        <f>IFERROR(VLOOKUP(C701,kolo5!$C$6:$H$150,6,0),0)</f>
        <v>0</v>
      </c>
      <c r="N701" s="27">
        <f>IFERROR(VLOOKUP(C701,kolo6!$C$6:$H$153,6,0),0)</f>
        <v>0</v>
      </c>
      <c r="O701" s="27">
        <f>IFERROR(VLOOKUP(C701,kolo7!$C$6:$H$64,6,0),0)</f>
        <v>0</v>
      </c>
      <c r="P701" s="28">
        <f>IFERROR(VLOOKUP(C701,kolo8!$C$6:$H$134,6,0),0)</f>
        <v>0</v>
      </c>
      <c r="Q701" s="29">
        <f t="array" ref="Q701">SUM(LARGE(I701:P701,{1,2,3,4,5}))</f>
        <v>0</v>
      </c>
      <c r="R701" s="30">
        <f>IFERROR(VLOOKUP(C701,kolo9!$C$6:$H$200,6,0),0)</f>
        <v>0</v>
      </c>
      <c r="S701" s="27">
        <f>IFERROR(VLOOKUP(C701,kolo10!$C$6:$H$103,6,0),0)</f>
        <v>0</v>
      </c>
      <c r="T701" s="27">
        <f>IFERROR(VLOOKUP(C701,kolo11!$C$6:$H$154,6,0),0)</f>
        <v>0</v>
      </c>
      <c r="U701" s="31">
        <f>IFERROR(VLOOKUP(C701,kolo12!$C$6:$H$153,6,0),0)</f>
        <v>0</v>
      </c>
      <c r="V701" s="31">
        <f>IFERROR(VLOOKUP(C701,kolo13!$C$6:$H$151,6,0),0)</f>
        <v>0</v>
      </c>
      <c r="W701" s="31">
        <f>IFERROR(VLOOKUP(C701,kolo14!$C$6:$H$137,6,0),0)</f>
        <v>0</v>
      </c>
      <c r="X701" s="31">
        <f>IFERROR(VLOOKUP(C701,kolo15!$C$6:$H$149,6,0),0)</f>
        <v>0</v>
      </c>
      <c r="Y701" s="32">
        <f>IFERROR(VLOOKUP(C701,kolo16!$C$6:$H$155,6,0),0)</f>
        <v>0</v>
      </c>
      <c r="Z701" s="33">
        <f t="array" ref="Z701">SUM(LARGE(R701:Y701,{1,2,3,4,5}))</f>
        <v>0</v>
      </c>
      <c r="AA701" s="30">
        <f>IFERROR(VLOOKUP(C701,kolo17!$C$6:$H$151,6,0),0)</f>
        <v>0</v>
      </c>
      <c r="AB701" s="27">
        <f>IFERROR(VLOOKUP(C701,kolo18!$C$6:$H$157,6,0),0)</f>
        <v>0</v>
      </c>
      <c r="AC701" s="27">
        <f>IFERROR(VLOOKUP(C701,kolo19!$C$6:$H$150,6,0),0)</f>
        <v>0</v>
      </c>
      <c r="AD701" s="31">
        <f>IFERROR(VLOOKUP(C701,kolo20!$C$6:$H$145,6,0),0)</f>
        <v>0</v>
      </c>
      <c r="AE701" s="31">
        <f>IFERROR(VLOOKUP(C701,kolo21!$C$6:$H$152,6,0),0)</f>
        <v>0</v>
      </c>
      <c r="AF701" s="31">
        <f>IFERROR(VLOOKUP(C701,kolo22!$C$6:$H$151,6,0),0)</f>
        <v>0</v>
      </c>
      <c r="AG701" s="31">
        <f>IFERROR(VLOOKUP(C701,kolo23!$C$6:$H$118,6,0),0)</f>
        <v>0</v>
      </c>
      <c r="AH701" s="32">
        <f>IFERROR(VLOOKUP(C701,kolo24!$C$6:$H$143,6,0),0)</f>
        <v>0</v>
      </c>
      <c r="AI701" s="33">
        <f t="array" ref="AI701">SUM(LARGE(AA701:AH701,{1,2,3,4,5}))</f>
        <v>0</v>
      </c>
      <c r="AJ701" s="30">
        <f>IFERROR(VLOOKUP(C701,kolo25!$C$6:$H$200,6,0),0)</f>
        <v>0</v>
      </c>
      <c r="AK701" s="27">
        <f>IFERROR(VLOOKUP(C701,kolo26!$C$6:$H$200,6,0),0)</f>
        <v>0</v>
      </c>
      <c r="AL701" s="27">
        <f>IFERROR(VLOOKUP(C701,kolo27!$C$6:$H$200,6,0),0)</f>
        <v>0</v>
      </c>
      <c r="AM701" s="31">
        <f>IFERROR(VLOOKUP(C701,kolo28!$C$6:$H$200,6,0),0)</f>
        <v>0</v>
      </c>
      <c r="AN701" s="31">
        <f>IFERROR(VLOOKUP(C701,kolo29!$C$6:$H$159,6,0),0)</f>
        <v>0</v>
      </c>
      <c r="AO701" s="31">
        <f>IFERROR(VLOOKUP(C701,kolo30!$C$6:$H$75,6,0),0)</f>
        <v>0</v>
      </c>
      <c r="AP701" s="31">
        <f>IFERROR(VLOOKUP(C701,kolo31!$C$6:$H$118,6,0),0)</f>
        <v>0</v>
      </c>
      <c r="AQ701" s="34">
        <f>IFERROR(VLOOKUP(C701,kolo32!$C$6:$H$200,6,0),0)</f>
        <v>0</v>
      </c>
      <c r="AR701" s="35">
        <f t="array" ref="AR701">SUM(LARGE(AJ701:AQ701,{1,2,3,4,5}))</f>
        <v>0</v>
      </c>
      <c r="AS701" s="36">
        <f t="shared" si="28"/>
        <v>0</v>
      </c>
    </row>
    <row r="702" spans="1:45" ht="20.399999999999999" hidden="1">
      <c r="A702" s="18">
        <f t="shared" si="25"/>
        <v>1</v>
      </c>
      <c r="B702" s="19" t="s">
        <v>47</v>
      </c>
      <c r="C702" s="20">
        <f>Popis!A707</f>
        <v>0</v>
      </c>
      <c r="D702" s="21">
        <f>Popis!B707</f>
        <v>0</v>
      </c>
      <c r="E702" s="22" t="e">
        <f t="shared" si="26"/>
        <v>#N/A</v>
      </c>
      <c r="F702" s="23" t="e">
        <f>Popis!E707</f>
        <v>#N/A</v>
      </c>
      <c r="G702" s="24" t="s">
        <v>48</v>
      </c>
      <c r="H702" s="25">
        <f t="shared" si="27"/>
        <v>1</v>
      </c>
      <c r="I702" s="26">
        <f>IFERROR(VLOOKUP(C702,kolo1!$C$8:$H$133,6,0),0)</f>
        <v>0</v>
      </c>
      <c r="J702" s="27">
        <f>IFERROR(VLOOKUP(C702,kolo2!$C$8:$H$199,6,0),0)</f>
        <v>0</v>
      </c>
      <c r="K702" s="27">
        <f>IFERROR(VLOOKUP(C702,kolo3!$C$7:$H$169,6,0),0)</f>
        <v>0</v>
      </c>
      <c r="L702" s="27">
        <f>IFERROR(VLOOKUP(C702,kolo4!$C$6:$H$171,6,0),0)</f>
        <v>0</v>
      </c>
      <c r="M702" s="27">
        <f>IFERROR(VLOOKUP(C702,kolo5!$C$6:$H$150,6,0),0)</f>
        <v>0</v>
      </c>
      <c r="N702" s="27">
        <f>IFERROR(VLOOKUP(C702,kolo6!$C$6:$H$153,6,0),0)</f>
        <v>0</v>
      </c>
      <c r="O702" s="27">
        <f>IFERROR(VLOOKUP(C702,kolo7!$C$6:$H$64,6,0),0)</f>
        <v>0</v>
      </c>
      <c r="P702" s="28">
        <f>IFERROR(VLOOKUP(C702,kolo8!$C$6:$H$134,6,0),0)</f>
        <v>0</v>
      </c>
      <c r="Q702" s="29">
        <f t="array" ref="Q702">SUM(LARGE(I702:P702,{1,2,3,4,5}))</f>
        <v>0</v>
      </c>
      <c r="R702" s="30">
        <f>IFERROR(VLOOKUP(C702,kolo9!$C$6:$H$200,6,0),0)</f>
        <v>0</v>
      </c>
      <c r="S702" s="27">
        <f>IFERROR(VLOOKUP(C702,kolo10!$C$6:$H$103,6,0),0)</f>
        <v>0</v>
      </c>
      <c r="T702" s="27">
        <f>IFERROR(VLOOKUP(C702,kolo11!$C$6:$H$154,6,0),0)</f>
        <v>0</v>
      </c>
      <c r="U702" s="31">
        <f>IFERROR(VLOOKUP(C702,kolo12!$C$6:$H$153,6,0),0)</f>
        <v>0</v>
      </c>
      <c r="V702" s="31">
        <f>IFERROR(VLOOKUP(C702,kolo13!$C$6:$H$151,6,0),0)</f>
        <v>0</v>
      </c>
      <c r="W702" s="31">
        <f>IFERROR(VLOOKUP(C702,kolo14!$C$6:$H$137,6,0),0)</f>
        <v>0</v>
      </c>
      <c r="X702" s="31">
        <f>IFERROR(VLOOKUP(C702,kolo15!$C$6:$H$149,6,0),0)</f>
        <v>0</v>
      </c>
      <c r="Y702" s="32">
        <f>IFERROR(VLOOKUP(C702,kolo16!$C$6:$H$155,6,0),0)</f>
        <v>0</v>
      </c>
      <c r="Z702" s="33">
        <f t="array" ref="Z702">SUM(LARGE(R702:Y702,{1,2,3,4,5}))</f>
        <v>0</v>
      </c>
      <c r="AA702" s="30">
        <f>IFERROR(VLOOKUP(C702,kolo17!$C$6:$H$151,6,0),0)</f>
        <v>0</v>
      </c>
      <c r="AB702" s="27">
        <f>IFERROR(VLOOKUP(C702,kolo18!$C$6:$H$157,6,0),0)</f>
        <v>0</v>
      </c>
      <c r="AC702" s="27">
        <f>IFERROR(VLOOKUP(C702,kolo19!$C$6:$H$150,6,0),0)</f>
        <v>0</v>
      </c>
      <c r="AD702" s="31">
        <f>IFERROR(VLOOKUP(C702,kolo20!$C$6:$H$145,6,0),0)</f>
        <v>0</v>
      </c>
      <c r="AE702" s="31">
        <f>IFERROR(VLOOKUP(C702,kolo21!$C$6:$H$152,6,0),0)</f>
        <v>0</v>
      </c>
      <c r="AF702" s="31">
        <f>IFERROR(VLOOKUP(C702,kolo22!$C$6:$H$151,6,0),0)</f>
        <v>0</v>
      </c>
      <c r="AG702" s="31">
        <f>IFERROR(VLOOKUP(C702,kolo23!$C$6:$H$118,6,0),0)</f>
        <v>0</v>
      </c>
      <c r="AH702" s="32">
        <f>IFERROR(VLOOKUP(C702,kolo24!$C$6:$H$143,6,0),0)</f>
        <v>0</v>
      </c>
      <c r="AI702" s="33">
        <f t="array" ref="AI702">SUM(LARGE(AA702:AH702,{1,2,3,4,5}))</f>
        <v>0</v>
      </c>
      <c r="AJ702" s="30">
        <f>IFERROR(VLOOKUP(C702,kolo25!$C$6:$H$200,6,0),0)</f>
        <v>0</v>
      </c>
      <c r="AK702" s="27">
        <f>IFERROR(VLOOKUP(C702,kolo26!$C$6:$H$200,6,0),0)</f>
        <v>0</v>
      </c>
      <c r="AL702" s="27">
        <f>IFERROR(VLOOKUP(C702,kolo27!$C$6:$H$200,6,0),0)</f>
        <v>0</v>
      </c>
      <c r="AM702" s="31">
        <f>IFERROR(VLOOKUP(C702,kolo28!$C$6:$H$200,6,0),0)</f>
        <v>0</v>
      </c>
      <c r="AN702" s="31">
        <f>IFERROR(VLOOKUP(C702,kolo29!$C$6:$H$159,6,0),0)</f>
        <v>0</v>
      </c>
      <c r="AO702" s="31">
        <f>IFERROR(VLOOKUP(C702,kolo30!$C$6:$H$75,6,0),0)</f>
        <v>0</v>
      </c>
      <c r="AP702" s="31">
        <f>IFERROR(VLOOKUP(C702,kolo31!$C$6:$H$118,6,0),0)</f>
        <v>0</v>
      </c>
      <c r="AQ702" s="34">
        <f>IFERROR(VLOOKUP(C702,kolo32!$C$6:$H$200,6,0),0)</f>
        <v>0</v>
      </c>
      <c r="AR702" s="35">
        <f t="array" ref="AR702">SUM(LARGE(AJ702:AQ702,{1,2,3,4,5}))</f>
        <v>0</v>
      </c>
      <c r="AS702" s="36">
        <f t="shared" si="28"/>
        <v>0</v>
      </c>
    </row>
    <row r="703" spans="1:45" ht="20.399999999999999" hidden="1">
      <c r="A703" s="18">
        <f t="shared" si="25"/>
        <v>1</v>
      </c>
      <c r="B703" s="19" t="s">
        <v>47</v>
      </c>
      <c r="C703" s="20">
        <f>Popis!A708</f>
        <v>0</v>
      </c>
      <c r="D703" s="21">
        <f>Popis!B708</f>
        <v>0</v>
      </c>
      <c r="E703" s="22" t="e">
        <f t="shared" si="26"/>
        <v>#N/A</v>
      </c>
      <c r="F703" s="23" t="e">
        <f>Popis!E708</f>
        <v>#N/A</v>
      </c>
      <c r="G703" s="24" t="s">
        <v>48</v>
      </c>
      <c r="H703" s="25">
        <f t="shared" si="27"/>
        <v>1</v>
      </c>
      <c r="I703" s="26">
        <f>IFERROR(VLOOKUP(C703,kolo1!$C$8:$H$133,6,0),0)</f>
        <v>0</v>
      </c>
      <c r="J703" s="27">
        <f>IFERROR(VLOOKUP(C703,kolo2!$C$8:$H$199,6,0),0)</f>
        <v>0</v>
      </c>
      <c r="K703" s="27">
        <f>IFERROR(VLOOKUP(C703,kolo3!$C$7:$H$169,6,0),0)</f>
        <v>0</v>
      </c>
      <c r="L703" s="27">
        <f>IFERROR(VLOOKUP(C703,kolo4!$C$6:$H$171,6,0),0)</f>
        <v>0</v>
      </c>
      <c r="M703" s="27">
        <f>IFERROR(VLOOKUP(C703,kolo5!$C$6:$H$150,6,0),0)</f>
        <v>0</v>
      </c>
      <c r="N703" s="27">
        <f>IFERROR(VLOOKUP(C703,kolo6!$C$6:$H$153,6,0),0)</f>
        <v>0</v>
      </c>
      <c r="O703" s="27">
        <f>IFERROR(VLOOKUP(C703,kolo7!$C$6:$H$64,6,0),0)</f>
        <v>0</v>
      </c>
      <c r="P703" s="28">
        <f>IFERROR(VLOOKUP(C703,kolo8!$C$6:$H$134,6,0),0)</f>
        <v>0</v>
      </c>
      <c r="Q703" s="29">
        <f t="array" ref="Q703">SUM(LARGE(I703:P703,{1,2,3,4,5}))</f>
        <v>0</v>
      </c>
      <c r="R703" s="30">
        <f>IFERROR(VLOOKUP(C703,kolo9!$C$6:$H$200,6,0),0)</f>
        <v>0</v>
      </c>
      <c r="S703" s="27">
        <f>IFERROR(VLOOKUP(C703,kolo10!$C$6:$H$103,6,0),0)</f>
        <v>0</v>
      </c>
      <c r="T703" s="27">
        <f>IFERROR(VLOOKUP(C703,kolo11!$C$6:$H$154,6,0),0)</f>
        <v>0</v>
      </c>
      <c r="U703" s="31">
        <f>IFERROR(VLOOKUP(C703,kolo12!$C$6:$H$153,6,0),0)</f>
        <v>0</v>
      </c>
      <c r="V703" s="31">
        <f>IFERROR(VLOOKUP(C703,kolo13!$C$6:$H$151,6,0),0)</f>
        <v>0</v>
      </c>
      <c r="W703" s="31">
        <f>IFERROR(VLOOKUP(C703,kolo14!$C$6:$H$137,6,0),0)</f>
        <v>0</v>
      </c>
      <c r="X703" s="31">
        <f>IFERROR(VLOOKUP(C703,kolo15!$C$6:$H$149,6,0),0)</f>
        <v>0</v>
      </c>
      <c r="Y703" s="32">
        <f>IFERROR(VLOOKUP(C703,kolo16!$C$6:$H$155,6,0),0)</f>
        <v>0</v>
      </c>
      <c r="Z703" s="33">
        <f t="array" ref="Z703">SUM(LARGE(R703:Y703,{1,2,3,4,5}))</f>
        <v>0</v>
      </c>
      <c r="AA703" s="30">
        <f>IFERROR(VLOOKUP(C703,kolo17!$C$6:$H$151,6,0),0)</f>
        <v>0</v>
      </c>
      <c r="AB703" s="27">
        <f>IFERROR(VLOOKUP(C703,kolo18!$C$6:$H$157,6,0),0)</f>
        <v>0</v>
      </c>
      <c r="AC703" s="27">
        <f>IFERROR(VLOOKUP(C703,kolo19!$C$6:$H$150,6,0),0)</f>
        <v>0</v>
      </c>
      <c r="AD703" s="31">
        <f>IFERROR(VLOOKUP(C703,kolo20!$C$6:$H$145,6,0),0)</f>
        <v>0</v>
      </c>
      <c r="AE703" s="31">
        <f>IFERROR(VLOOKUP(C703,kolo21!$C$6:$H$152,6,0),0)</f>
        <v>0</v>
      </c>
      <c r="AF703" s="31">
        <f>IFERROR(VLOOKUP(C703,kolo22!$C$6:$H$151,6,0),0)</f>
        <v>0</v>
      </c>
      <c r="AG703" s="31">
        <f>IFERROR(VLOOKUP(C703,kolo23!$C$6:$H$118,6,0),0)</f>
        <v>0</v>
      </c>
      <c r="AH703" s="32">
        <f>IFERROR(VLOOKUP(C703,kolo24!$C$6:$H$143,6,0),0)</f>
        <v>0</v>
      </c>
      <c r="AI703" s="33">
        <f t="array" ref="AI703">SUM(LARGE(AA703:AH703,{1,2,3,4,5}))</f>
        <v>0</v>
      </c>
      <c r="AJ703" s="30">
        <f>IFERROR(VLOOKUP(C703,kolo25!$C$6:$H$200,6,0),0)</f>
        <v>0</v>
      </c>
      <c r="AK703" s="27">
        <f>IFERROR(VLOOKUP(C703,kolo26!$C$6:$H$200,6,0),0)</f>
        <v>0</v>
      </c>
      <c r="AL703" s="27">
        <f>IFERROR(VLOOKUP(C703,kolo27!$C$6:$H$200,6,0),0)</f>
        <v>0</v>
      </c>
      <c r="AM703" s="31">
        <f>IFERROR(VLOOKUP(C703,kolo28!$C$6:$H$200,6,0),0)</f>
        <v>0</v>
      </c>
      <c r="AN703" s="31">
        <f>IFERROR(VLOOKUP(C703,kolo29!$C$6:$H$159,6,0),0)</f>
        <v>0</v>
      </c>
      <c r="AO703" s="31">
        <f>IFERROR(VLOOKUP(C703,kolo30!$C$6:$H$75,6,0),0)</f>
        <v>0</v>
      </c>
      <c r="AP703" s="31">
        <f>IFERROR(VLOOKUP(C703,kolo31!$C$6:$H$118,6,0),0)</f>
        <v>0</v>
      </c>
      <c r="AQ703" s="34">
        <f>IFERROR(VLOOKUP(C703,kolo32!$C$6:$H$200,6,0),0)</f>
        <v>0</v>
      </c>
      <c r="AR703" s="35">
        <f t="array" ref="AR703">SUM(LARGE(AJ703:AQ703,{1,2,3,4,5}))</f>
        <v>0</v>
      </c>
      <c r="AS703" s="36">
        <f t="shared" si="28"/>
        <v>0</v>
      </c>
    </row>
    <row r="704" spans="1:45" ht="20.399999999999999" hidden="1">
      <c r="A704" s="18">
        <f t="shared" si="25"/>
        <v>1</v>
      </c>
      <c r="B704" s="19" t="s">
        <v>47</v>
      </c>
      <c r="C704" s="20">
        <f>Popis!A709</f>
        <v>0</v>
      </c>
      <c r="D704" s="21">
        <f>Popis!B709</f>
        <v>0</v>
      </c>
      <c r="E704" s="22" t="e">
        <f t="shared" si="26"/>
        <v>#N/A</v>
      </c>
      <c r="F704" s="23" t="e">
        <f>Popis!E709</f>
        <v>#N/A</v>
      </c>
      <c r="G704" s="24" t="s">
        <v>48</v>
      </c>
      <c r="H704" s="25">
        <f t="shared" si="27"/>
        <v>1</v>
      </c>
      <c r="I704" s="26">
        <f>IFERROR(VLOOKUP(C704,kolo1!$C$8:$H$133,6,0),0)</f>
        <v>0</v>
      </c>
      <c r="J704" s="27">
        <f>IFERROR(VLOOKUP(C704,kolo2!$C$8:$H$199,6,0),0)</f>
        <v>0</v>
      </c>
      <c r="K704" s="27">
        <f>IFERROR(VLOOKUP(C704,kolo3!$C$7:$H$169,6,0),0)</f>
        <v>0</v>
      </c>
      <c r="L704" s="27">
        <f>IFERROR(VLOOKUP(C704,kolo4!$C$6:$H$171,6,0),0)</f>
        <v>0</v>
      </c>
      <c r="M704" s="27">
        <f>IFERROR(VLOOKUP(C704,kolo5!$C$6:$H$150,6,0),0)</f>
        <v>0</v>
      </c>
      <c r="N704" s="27">
        <f>IFERROR(VLOOKUP(C704,kolo6!$C$6:$H$153,6,0),0)</f>
        <v>0</v>
      </c>
      <c r="O704" s="27">
        <f>IFERROR(VLOOKUP(C704,kolo7!$C$6:$H$64,6,0),0)</f>
        <v>0</v>
      </c>
      <c r="P704" s="28">
        <f>IFERROR(VLOOKUP(C704,kolo8!$C$6:$H$134,6,0),0)</f>
        <v>0</v>
      </c>
      <c r="Q704" s="29">
        <f t="array" ref="Q704">SUM(LARGE(I704:P704,{1,2,3,4,5}))</f>
        <v>0</v>
      </c>
      <c r="R704" s="30">
        <f>IFERROR(VLOOKUP(C704,kolo9!$C$6:$H$200,6,0),0)</f>
        <v>0</v>
      </c>
      <c r="S704" s="27">
        <f>IFERROR(VLOOKUP(C704,kolo10!$C$6:$H$103,6,0),0)</f>
        <v>0</v>
      </c>
      <c r="T704" s="27">
        <f>IFERROR(VLOOKUP(C704,kolo11!$C$6:$H$154,6,0),0)</f>
        <v>0</v>
      </c>
      <c r="U704" s="31">
        <f>IFERROR(VLOOKUP(C704,kolo12!$C$6:$H$153,6,0),0)</f>
        <v>0</v>
      </c>
      <c r="V704" s="31">
        <f>IFERROR(VLOOKUP(C704,kolo13!$C$6:$H$151,6,0),0)</f>
        <v>0</v>
      </c>
      <c r="W704" s="31">
        <f>IFERROR(VLOOKUP(C704,kolo14!$C$6:$H$137,6,0),0)</f>
        <v>0</v>
      </c>
      <c r="X704" s="31">
        <f>IFERROR(VLOOKUP(C704,kolo15!$C$6:$H$149,6,0),0)</f>
        <v>0</v>
      </c>
      <c r="Y704" s="32">
        <f>IFERROR(VLOOKUP(C704,kolo16!$C$6:$H$155,6,0),0)</f>
        <v>0</v>
      </c>
      <c r="Z704" s="33">
        <f t="array" ref="Z704">SUM(LARGE(R704:Y704,{1,2,3,4,5}))</f>
        <v>0</v>
      </c>
      <c r="AA704" s="30">
        <f>IFERROR(VLOOKUP(C704,kolo17!$C$6:$H$151,6,0),0)</f>
        <v>0</v>
      </c>
      <c r="AB704" s="27">
        <f>IFERROR(VLOOKUP(C704,kolo18!$C$6:$H$157,6,0),0)</f>
        <v>0</v>
      </c>
      <c r="AC704" s="27">
        <f>IFERROR(VLOOKUP(C704,kolo19!$C$6:$H$150,6,0),0)</f>
        <v>0</v>
      </c>
      <c r="AD704" s="31">
        <f>IFERROR(VLOOKUP(C704,kolo20!$C$6:$H$145,6,0),0)</f>
        <v>0</v>
      </c>
      <c r="AE704" s="31">
        <f>IFERROR(VLOOKUP(C704,kolo21!$C$6:$H$152,6,0),0)</f>
        <v>0</v>
      </c>
      <c r="AF704" s="31">
        <f>IFERROR(VLOOKUP(C704,kolo22!$C$6:$H$151,6,0),0)</f>
        <v>0</v>
      </c>
      <c r="AG704" s="31">
        <f>IFERROR(VLOOKUP(C704,kolo23!$C$6:$H$118,6,0),0)</f>
        <v>0</v>
      </c>
      <c r="AH704" s="32">
        <f>IFERROR(VLOOKUP(C704,kolo24!$C$6:$H$143,6,0),0)</f>
        <v>0</v>
      </c>
      <c r="AI704" s="33">
        <f t="array" ref="AI704">SUM(LARGE(AA704:AH704,{1,2,3,4,5}))</f>
        <v>0</v>
      </c>
      <c r="AJ704" s="30">
        <f>IFERROR(VLOOKUP(C704,kolo25!$C$6:$H$200,6,0),0)</f>
        <v>0</v>
      </c>
      <c r="AK704" s="27">
        <f>IFERROR(VLOOKUP(C704,kolo26!$C$6:$H$200,6,0),0)</f>
        <v>0</v>
      </c>
      <c r="AL704" s="27">
        <f>IFERROR(VLOOKUP(C704,kolo27!$C$6:$H$200,6,0),0)</f>
        <v>0</v>
      </c>
      <c r="AM704" s="31">
        <f>IFERROR(VLOOKUP(C704,kolo28!$C$6:$H$200,6,0),0)</f>
        <v>0</v>
      </c>
      <c r="AN704" s="31">
        <f>IFERROR(VLOOKUP(C704,kolo29!$C$6:$H$159,6,0),0)</f>
        <v>0</v>
      </c>
      <c r="AO704" s="31">
        <f>IFERROR(VLOOKUP(C704,kolo30!$C$6:$H$75,6,0),0)</f>
        <v>0</v>
      </c>
      <c r="AP704" s="31">
        <f>IFERROR(VLOOKUP(C704,kolo31!$C$6:$H$118,6,0),0)</f>
        <v>0</v>
      </c>
      <c r="AQ704" s="34">
        <f>IFERROR(VLOOKUP(C704,kolo32!$C$6:$H$200,6,0),0)</f>
        <v>0</v>
      </c>
      <c r="AR704" s="35">
        <f t="array" ref="AR704">SUM(LARGE(AJ704:AQ704,{1,2,3,4,5}))</f>
        <v>0</v>
      </c>
      <c r="AS704" s="36">
        <f t="shared" si="28"/>
        <v>0</v>
      </c>
    </row>
    <row r="705" spans="1:45" ht="20.399999999999999" hidden="1">
      <c r="A705" s="18">
        <f t="shared" si="25"/>
        <v>1</v>
      </c>
      <c r="B705" s="19" t="s">
        <v>47</v>
      </c>
      <c r="C705" s="20">
        <f>Popis!A724</f>
        <v>0</v>
      </c>
      <c r="D705" s="21">
        <f>Popis!B724</f>
        <v>0</v>
      </c>
      <c r="E705" s="22" t="e">
        <f t="shared" si="26"/>
        <v>#N/A</v>
      </c>
      <c r="F705" s="23" t="e">
        <f>Popis!E724</f>
        <v>#N/A</v>
      </c>
      <c r="G705" s="24" t="s">
        <v>48</v>
      </c>
      <c r="H705" s="25">
        <f t="shared" si="27"/>
        <v>1</v>
      </c>
      <c r="I705" s="26">
        <f>IFERROR(VLOOKUP(C705,kolo1!$C$8:$H$133,6,0),0)</f>
        <v>0</v>
      </c>
      <c r="J705" s="27">
        <f>IFERROR(VLOOKUP(C705,kolo2!$C$8:$H$199,6,0),0)</f>
        <v>0</v>
      </c>
      <c r="K705" s="27">
        <f>IFERROR(VLOOKUP(C705,kolo3!$C$7:$H$169,6,0),0)</f>
        <v>0</v>
      </c>
      <c r="L705" s="27">
        <f>IFERROR(VLOOKUP(C705,kolo4!$C$6:$H$171,6,0),0)</f>
        <v>0</v>
      </c>
      <c r="M705" s="27">
        <f>IFERROR(VLOOKUP(C705,kolo5!$C$6:$H$150,6,0),0)</f>
        <v>0</v>
      </c>
      <c r="N705" s="27">
        <f>IFERROR(VLOOKUP(C705,kolo6!$C$6:$H$153,6,0),0)</f>
        <v>0</v>
      </c>
      <c r="O705" s="27">
        <f>IFERROR(VLOOKUP(C705,kolo7!$C$6:$H$64,6,0),0)</f>
        <v>0</v>
      </c>
      <c r="P705" s="28">
        <f>IFERROR(VLOOKUP(C705,kolo8!$C$6:$H$134,6,0),0)</f>
        <v>0</v>
      </c>
      <c r="Q705" s="29">
        <f t="array" ref="Q705">SUM(LARGE(I705:P705,{1,2,3,4,5}))</f>
        <v>0</v>
      </c>
      <c r="R705" s="30">
        <f>IFERROR(VLOOKUP(C705,kolo9!$C$6:$H$200,6,0),0)</f>
        <v>0</v>
      </c>
      <c r="S705" s="27">
        <f>IFERROR(VLOOKUP(C705,kolo10!$C$6:$H$103,6,0),0)</f>
        <v>0</v>
      </c>
      <c r="T705" s="27">
        <f>IFERROR(VLOOKUP(C705,kolo11!$C$6:$H$154,6,0),0)</f>
        <v>0</v>
      </c>
      <c r="U705" s="31">
        <f>IFERROR(VLOOKUP(C705,kolo12!$C$6:$H$153,6,0),0)</f>
        <v>0</v>
      </c>
      <c r="V705" s="31">
        <f>IFERROR(VLOOKUP(C705,kolo13!$C$6:$H$151,6,0),0)</f>
        <v>0</v>
      </c>
      <c r="W705" s="31">
        <f>IFERROR(VLOOKUP(C705,kolo14!$C$6:$H$137,6,0),0)</f>
        <v>0</v>
      </c>
      <c r="X705" s="31">
        <f>IFERROR(VLOOKUP(C705,kolo15!$C$6:$H$149,6,0),0)</f>
        <v>0</v>
      </c>
      <c r="Y705" s="32">
        <f>IFERROR(VLOOKUP(C705,kolo16!$C$6:$H$155,6,0),0)</f>
        <v>0</v>
      </c>
      <c r="Z705" s="33">
        <f t="array" ref="Z705">SUM(LARGE(R705:Y705,{1,2,3,4,5}))</f>
        <v>0</v>
      </c>
      <c r="AA705" s="30">
        <f>IFERROR(VLOOKUP(C705,kolo17!$C$6:$H$151,6,0),0)</f>
        <v>0</v>
      </c>
      <c r="AB705" s="27">
        <f>IFERROR(VLOOKUP(C705,kolo18!$C$6:$H$157,6,0),0)</f>
        <v>0</v>
      </c>
      <c r="AC705" s="27">
        <f>IFERROR(VLOOKUP(C705,kolo19!$C$6:$H$150,6,0),0)</f>
        <v>0</v>
      </c>
      <c r="AD705" s="31">
        <f>IFERROR(VLOOKUP(C705,kolo20!$C$6:$H$145,6,0),0)</f>
        <v>0</v>
      </c>
      <c r="AE705" s="31">
        <f>IFERROR(VLOOKUP(C705,kolo21!$C$6:$H$152,6,0),0)</f>
        <v>0</v>
      </c>
      <c r="AF705" s="31">
        <f>IFERROR(VLOOKUP(C705,kolo22!$C$6:$H$151,6,0),0)</f>
        <v>0</v>
      </c>
      <c r="AG705" s="31">
        <f>IFERROR(VLOOKUP(C705,kolo23!$C$6:$H$118,6,0),0)</f>
        <v>0</v>
      </c>
      <c r="AH705" s="32">
        <f>IFERROR(VLOOKUP(C705,kolo24!$C$6:$H$143,6,0),0)</f>
        <v>0</v>
      </c>
      <c r="AI705" s="33">
        <f t="array" ref="AI705">SUM(LARGE(AA705:AH705,{1,2,3,4,5}))</f>
        <v>0</v>
      </c>
      <c r="AJ705" s="30">
        <f>IFERROR(VLOOKUP(C705,kolo25!$C$6:$H$200,6,0),0)</f>
        <v>0</v>
      </c>
      <c r="AK705" s="27">
        <f>IFERROR(VLOOKUP(C705,kolo26!$C$6:$H$200,6,0),0)</f>
        <v>0</v>
      </c>
      <c r="AL705" s="27">
        <f>IFERROR(VLOOKUP(C705,kolo27!$C$6:$H$200,6,0),0)</f>
        <v>0</v>
      </c>
      <c r="AM705" s="31">
        <f>IFERROR(VLOOKUP(C705,kolo28!$C$6:$H$200,6,0),0)</f>
        <v>0</v>
      </c>
      <c r="AN705" s="31">
        <f>IFERROR(VLOOKUP(C705,kolo29!$C$6:$H$159,6,0),0)</f>
        <v>0</v>
      </c>
      <c r="AO705" s="31">
        <f>IFERROR(VLOOKUP(C705,kolo30!$C$6:$H$75,6,0),0)</f>
        <v>0</v>
      </c>
      <c r="AP705" s="31">
        <f>IFERROR(VLOOKUP(C705,kolo31!$C$6:$H$118,6,0),0)</f>
        <v>0</v>
      </c>
      <c r="AQ705" s="34">
        <f>IFERROR(VLOOKUP(C705,kolo32!$C$6:$H$200,6,0),0)</f>
        <v>0</v>
      </c>
      <c r="AR705" s="35">
        <f t="array" ref="AR705">SUM(LARGE(AJ705:AQ705,{1,2,3,4,5}))</f>
        <v>0</v>
      </c>
      <c r="AS705" s="36">
        <f t="shared" si="28"/>
        <v>0</v>
      </c>
    </row>
    <row r="706" spans="1:45" ht="20.399999999999999" hidden="1">
      <c r="A706" s="18">
        <f t="shared" si="25"/>
        <v>1</v>
      </c>
      <c r="B706" s="19" t="s">
        <v>47</v>
      </c>
      <c r="C706" s="20">
        <f>Popis!A725</f>
        <v>0</v>
      </c>
      <c r="D706" s="21">
        <f>Popis!B725</f>
        <v>0</v>
      </c>
      <c r="E706" s="22" t="e">
        <f t="shared" si="26"/>
        <v>#N/A</v>
      </c>
      <c r="F706" s="23" t="e">
        <f>Popis!E725</f>
        <v>#N/A</v>
      </c>
      <c r="G706" s="24" t="s">
        <v>48</v>
      </c>
      <c r="H706" s="25">
        <f t="shared" si="27"/>
        <v>1</v>
      </c>
      <c r="I706" s="26">
        <f>IFERROR(VLOOKUP(C706,kolo1!$C$8:$H$133,6,0),0)</f>
        <v>0</v>
      </c>
      <c r="J706" s="27">
        <f>IFERROR(VLOOKUP(C706,kolo2!$C$8:$H$199,6,0),0)</f>
        <v>0</v>
      </c>
      <c r="K706" s="27">
        <f>IFERROR(VLOOKUP(C706,kolo3!$C$7:$H$169,6,0),0)</f>
        <v>0</v>
      </c>
      <c r="L706" s="27">
        <f>IFERROR(VLOOKUP(C706,kolo4!$C$6:$H$171,6,0),0)</f>
        <v>0</v>
      </c>
      <c r="M706" s="27">
        <f>IFERROR(VLOOKUP(C706,kolo5!$C$6:$H$150,6,0),0)</f>
        <v>0</v>
      </c>
      <c r="N706" s="27">
        <f>IFERROR(VLOOKUP(C706,kolo6!$C$6:$H$153,6,0),0)</f>
        <v>0</v>
      </c>
      <c r="O706" s="27">
        <f>IFERROR(VLOOKUP(C706,kolo7!$C$6:$H$64,6,0),0)</f>
        <v>0</v>
      </c>
      <c r="P706" s="28">
        <f>IFERROR(VLOOKUP(C706,kolo8!$C$6:$H$134,6,0),0)</f>
        <v>0</v>
      </c>
      <c r="Q706" s="29">
        <f t="array" ref="Q706">SUM(LARGE(I706:P706,{1,2,3,4,5}))</f>
        <v>0</v>
      </c>
      <c r="R706" s="30">
        <f>IFERROR(VLOOKUP(C706,kolo9!$C$6:$H$200,6,0),0)</f>
        <v>0</v>
      </c>
      <c r="S706" s="27">
        <f>IFERROR(VLOOKUP(C706,kolo10!$C$6:$H$103,6,0),0)</f>
        <v>0</v>
      </c>
      <c r="T706" s="27">
        <f>IFERROR(VLOOKUP(C706,kolo11!$C$6:$H$154,6,0),0)</f>
        <v>0</v>
      </c>
      <c r="U706" s="31">
        <f>IFERROR(VLOOKUP(C706,kolo12!$C$6:$H$153,6,0),0)</f>
        <v>0</v>
      </c>
      <c r="V706" s="31">
        <f>IFERROR(VLOOKUP(C706,kolo13!$C$6:$H$151,6,0),0)</f>
        <v>0</v>
      </c>
      <c r="W706" s="31">
        <f>IFERROR(VLOOKUP(C706,kolo14!$C$6:$H$137,6,0),0)</f>
        <v>0</v>
      </c>
      <c r="X706" s="31">
        <f>IFERROR(VLOOKUP(C706,kolo15!$C$6:$H$149,6,0),0)</f>
        <v>0</v>
      </c>
      <c r="Y706" s="32">
        <f>IFERROR(VLOOKUP(C706,kolo16!$C$6:$H$155,6,0),0)</f>
        <v>0</v>
      </c>
      <c r="Z706" s="33">
        <f t="array" ref="Z706">SUM(LARGE(R706:Y706,{1,2,3,4,5}))</f>
        <v>0</v>
      </c>
      <c r="AA706" s="30">
        <f>IFERROR(VLOOKUP(C706,kolo17!$C$6:$H$151,6,0),0)</f>
        <v>0</v>
      </c>
      <c r="AB706" s="27">
        <f>IFERROR(VLOOKUP(C706,kolo18!$C$6:$H$157,6,0),0)</f>
        <v>0</v>
      </c>
      <c r="AC706" s="27">
        <f>IFERROR(VLOOKUP(C706,kolo19!$C$6:$H$150,6,0),0)</f>
        <v>0</v>
      </c>
      <c r="AD706" s="31">
        <f>IFERROR(VLOOKUP(C706,kolo20!$C$6:$H$145,6,0),0)</f>
        <v>0</v>
      </c>
      <c r="AE706" s="31">
        <f>IFERROR(VLOOKUP(C706,kolo21!$C$6:$H$152,6,0),0)</f>
        <v>0</v>
      </c>
      <c r="AF706" s="31">
        <f>IFERROR(VLOOKUP(C706,kolo22!$C$6:$H$151,6,0),0)</f>
        <v>0</v>
      </c>
      <c r="AG706" s="31">
        <f>IFERROR(VLOOKUP(C706,kolo23!$C$6:$H$118,6,0),0)</f>
        <v>0</v>
      </c>
      <c r="AH706" s="32">
        <f>IFERROR(VLOOKUP(C706,kolo24!$C$6:$H$143,6,0),0)</f>
        <v>0</v>
      </c>
      <c r="AI706" s="33">
        <f t="array" ref="AI706">SUM(LARGE(AA706:AH706,{1,2,3,4,5}))</f>
        <v>0</v>
      </c>
      <c r="AJ706" s="30">
        <f>IFERROR(VLOOKUP(C706,kolo25!$C$6:$H$200,6,0),0)</f>
        <v>0</v>
      </c>
      <c r="AK706" s="27">
        <f>IFERROR(VLOOKUP(C706,kolo26!$C$6:$H$200,6,0),0)</f>
        <v>0</v>
      </c>
      <c r="AL706" s="27">
        <f>IFERROR(VLOOKUP(C706,kolo27!$C$6:$H$200,6,0),0)</f>
        <v>0</v>
      </c>
      <c r="AM706" s="31">
        <f>IFERROR(VLOOKUP(C706,kolo28!$C$6:$H$200,6,0),0)</f>
        <v>0</v>
      </c>
      <c r="AN706" s="31">
        <f>IFERROR(VLOOKUP(C706,kolo29!$C$6:$H$159,6,0),0)</f>
        <v>0</v>
      </c>
      <c r="AO706" s="31">
        <f>IFERROR(VLOOKUP(C706,kolo30!$C$6:$H$75,6,0),0)</f>
        <v>0</v>
      </c>
      <c r="AP706" s="31">
        <f>IFERROR(VLOOKUP(C706,kolo31!$C$6:$H$118,6,0),0)</f>
        <v>0</v>
      </c>
      <c r="AQ706" s="34">
        <f>IFERROR(VLOOKUP(C706,kolo32!$C$6:$H$200,6,0),0)</f>
        <v>0</v>
      </c>
      <c r="AR706" s="35">
        <f t="array" ref="AR706">SUM(LARGE(AJ706:AQ706,{1,2,3,4,5}))</f>
        <v>0</v>
      </c>
      <c r="AS706" s="36">
        <f t="shared" si="28"/>
        <v>0</v>
      </c>
    </row>
    <row r="707" spans="1:45" ht="20.399999999999999" hidden="1">
      <c r="A707" s="18">
        <f t="shared" si="25"/>
        <v>1</v>
      </c>
      <c r="B707" s="19" t="s">
        <v>47</v>
      </c>
      <c r="C707" s="20">
        <f>Popis!A726</f>
        <v>0</v>
      </c>
      <c r="D707" s="21">
        <f>Popis!B726</f>
        <v>0</v>
      </c>
      <c r="E707" s="22" t="e">
        <f t="shared" si="26"/>
        <v>#N/A</v>
      </c>
      <c r="F707" s="23" t="e">
        <f>Popis!E726</f>
        <v>#N/A</v>
      </c>
      <c r="G707" s="24" t="s">
        <v>48</v>
      </c>
      <c r="H707" s="25">
        <f t="shared" si="27"/>
        <v>1</v>
      </c>
      <c r="I707" s="26">
        <f>IFERROR(VLOOKUP(C707,kolo1!$C$8:$H$133,6,0),0)</f>
        <v>0</v>
      </c>
      <c r="J707" s="27">
        <f>IFERROR(VLOOKUP(C707,kolo2!$C$8:$H$199,6,0),0)</f>
        <v>0</v>
      </c>
      <c r="K707" s="27">
        <f>IFERROR(VLOOKUP(C707,kolo3!$C$7:$H$169,6,0),0)</f>
        <v>0</v>
      </c>
      <c r="L707" s="27">
        <f>IFERROR(VLOOKUP(C707,kolo4!$C$6:$H$171,6,0),0)</f>
        <v>0</v>
      </c>
      <c r="M707" s="27">
        <f>IFERROR(VLOOKUP(C707,kolo5!$C$6:$H$150,6,0),0)</f>
        <v>0</v>
      </c>
      <c r="N707" s="27">
        <f>IFERROR(VLOOKUP(C707,kolo6!$C$6:$H$153,6,0),0)</f>
        <v>0</v>
      </c>
      <c r="O707" s="27">
        <f>IFERROR(VLOOKUP(C707,kolo7!$C$6:$H$64,6,0),0)</f>
        <v>0</v>
      </c>
      <c r="P707" s="28">
        <f>IFERROR(VLOOKUP(C707,kolo8!$C$6:$H$134,6,0),0)</f>
        <v>0</v>
      </c>
      <c r="Q707" s="29">
        <f t="array" ref="Q707">SUM(LARGE(I707:P707,{1,2,3,4,5}))</f>
        <v>0</v>
      </c>
      <c r="R707" s="30">
        <f>IFERROR(VLOOKUP(C707,kolo9!$C$6:$H$200,6,0),0)</f>
        <v>0</v>
      </c>
      <c r="S707" s="27">
        <f>IFERROR(VLOOKUP(C707,kolo10!$C$6:$H$103,6,0),0)</f>
        <v>0</v>
      </c>
      <c r="T707" s="27">
        <f>IFERROR(VLOOKUP(C707,kolo11!$C$6:$H$154,6,0),0)</f>
        <v>0</v>
      </c>
      <c r="U707" s="31">
        <f>IFERROR(VLOOKUP(C707,kolo12!$C$6:$H$153,6,0),0)</f>
        <v>0</v>
      </c>
      <c r="V707" s="31">
        <f>IFERROR(VLOOKUP(C707,kolo13!$C$6:$H$151,6,0),0)</f>
        <v>0</v>
      </c>
      <c r="W707" s="31">
        <f>IFERROR(VLOOKUP(C707,kolo14!$C$6:$H$137,6,0),0)</f>
        <v>0</v>
      </c>
      <c r="X707" s="31">
        <f>IFERROR(VLOOKUP(C707,kolo15!$C$6:$H$149,6,0),0)</f>
        <v>0</v>
      </c>
      <c r="Y707" s="32">
        <f>IFERROR(VLOOKUP(C707,kolo16!$C$6:$H$155,6,0),0)</f>
        <v>0</v>
      </c>
      <c r="Z707" s="33">
        <f t="array" ref="Z707">SUM(LARGE(R707:Y707,{1,2,3,4,5}))</f>
        <v>0</v>
      </c>
      <c r="AA707" s="30">
        <f>IFERROR(VLOOKUP(C707,kolo17!$C$6:$H$151,6,0),0)</f>
        <v>0</v>
      </c>
      <c r="AB707" s="27">
        <f>IFERROR(VLOOKUP(C707,kolo18!$C$6:$H$157,6,0),0)</f>
        <v>0</v>
      </c>
      <c r="AC707" s="27">
        <f>IFERROR(VLOOKUP(C707,kolo19!$C$6:$H$150,6,0),0)</f>
        <v>0</v>
      </c>
      <c r="AD707" s="31">
        <f>IFERROR(VLOOKUP(C707,kolo20!$C$6:$H$145,6,0),0)</f>
        <v>0</v>
      </c>
      <c r="AE707" s="31">
        <f>IFERROR(VLOOKUP(C707,kolo21!$C$6:$H$152,6,0),0)</f>
        <v>0</v>
      </c>
      <c r="AF707" s="31">
        <f>IFERROR(VLOOKUP(C707,kolo22!$C$6:$H$151,6,0),0)</f>
        <v>0</v>
      </c>
      <c r="AG707" s="31">
        <f>IFERROR(VLOOKUP(C707,kolo23!$C$6:$H$118,6,0),0)</f>
        <v>0</v>
      </c>
      <c r="AH707" s="32">
        <f>IFERROR(VLOOKUP(C707,kolo24!$C$6:$H$143,6,0),0)</f>
        <v>0</v>
      </c>
      <c r="AI707" s="33">
        <f t="array" ref="AI707">SUM(LARGE(AA707:AH707,{1,2,3,4,5}))</f>
        <v>0</v>
      </c>
      <c r="AJ707" s="30">
        <f>IFERROR(VLOOKUP(C707,kolo25!$C$6:$H$200,6,0),0)</f>
        <v>0</v>
      </c>
      <c r="AK707" s="27">
        <f>IFERROR(VLOOKUP(C707,kolo26!$C$6:$H$200,6,0),0)</f>
        <v>0</v>
      </c>
      <c r="AL707" s="27">
        <f>IFERROR(VLOOKUP(C707,kolo27!$C$6:$H$200,6,0),0)</f>
        <v>0</v>
      </c>
      <c r="AM707" s="31">
        <f>IFERROR(VLOOKUP(C707,kolo28!$C$6:$H$200,6,0),0)</f>
        <v>0</v>
      </c>
      <c r="AN707" s="31">
        <f>IFERROR(VLOOKUP(C707,kolo29!$C$6:$H$159,6,0),0)</f>
        <v>0</v>
      </c>
      <c r="AO707" s="31">
        <f>IFERROR(VLOOKUP(C707,kolo30!$C$6:$H$75,6,0),0)</f>
        <v>0</v>
      </c>
      <c r="AP707" s="31">
        <f>IFERROR(VLOOKUP(C707,kolo31!$C$6:$H$118,6,0),0)</f>
        <v>0</v>
      </c>
      <c r="AQ707" s="34">
        <f>IFERROR(VLOOKUP(C707,kolo32!$C$6:$H$200,6,0),0)</f>
        <v>0</v>
      </c>
      <c r="AR707" s="35">
        <f t="array" ref="AR707">SUM(LARGE(AJ707:AQ707,{1,2,3,4,5}))</f>
        <v>0</v>
      </c>
      <c r="AS707" s="36">
        <f t="shared" si="28"/>
        <v>0</v>
      </c>
    </row>
    <row r="708" spans="1:45" ht="20.399999999999999" hidden="1">
      <c r="A708" s="18">
        <f t="shared" si="25"/>
        <v>1</v>
      </c>
      <c r="B708" s="19" t="s">
        <v>47</v>
      </c>
      <c r="C708" s="20">
        <f>Popis!A727</f>
        <v>0</v>
      </c>
      <c r="D708" s="21">
        <f>Popis!B727</f>
        <v>0</v>
      </c>
      <c r="E708" s="22" t="e">
        <f t="shared" si="26"/>
        <v>#N/A</v>
      </c>
      <c r="F708" s="23" t="e">
        <f>Popis!E727</f>
        <v>#N/A</v>
      </c>
      <c r="G708" s="24" t="s">
        <v>48</v>
      </c>
      <c r="H708" s="25">
        <f t="shared" si="27"/>
        <v>1</v>
      </c>
      <c r="I708" s="26">
        <f>IFERROR(VLOOKUP(C708,kolo1!$C$8:$H$133,6,0),0)</f>
        <v>0</v>
      </c>
      <c r="J708" s="27">
        <f>IFERROR(VLOOKUP(C708,kolo2!$C$8:$H$199,6,0),0)</f>
        <v>0</v>
      </c>
      <c r="K708" s="27">
        <f>IFERROR(VLOOKUP(C708,kolo3!$C$7:$H$169,6,0),0)</f>
        <v>0</v>
      </c>
      <c r="L708" s="27">
        <f>IFERROR(VLOOKUP(C708,kolo4!$C$6:$H$171,6,0),0)</f>
        <v>0</v>
      </c>
      <c r="M708" s="27">
        <f>IFERROR(VLOOKUP(C708,kolo5!$C$6:$H$150,6,0),0)</f>
        <v>0</v>
      </c>
      <c r="N708" s="27">
        <f>IFERROR(VLOOKUP(C708,kolo6!$C$6:$H$153,6,0),0)</f>
        <v>0</v>
      </c>
      <c r="O708" s="27">
        <f>IFERROR(VLOOKUP(C708,kolo7!$C$6:$H$64,6,0),0)</f>
        <v>0</v>
      </c>
      <c r="P708" s="28">
        <f>IFERROR(VLOOKUP(C708,kolo8!$C$6:$H$134,6,0),0)</f>
        <v>0</v>
      </c>
      <c r="Q708" s="29">
        <f t="array" ref="Q708">SUM(LARGE(I708:P708,{1,2,3,4,5}))</f>
        <v>0</v>
      </c>
      <c r="R708" s="30">
        <f>IFERROR(VLOOKUP(C708,kolo9!$C$6:$H$200,6,0),0)</f>
        <v>0</v>
      </c>
      <c r="S708" s="27">
        <f>IFERROR(VLOOKUP(C708,kolo10!$C$6:$H$103,6,0),0)</f>
        <v>0</v>
      </c>
      <c r="T708" s="27">
        <f>IFERROR(VLOOKUP(C708,kolo11!$C$6:$H$154,6,0),0)</f>
        <v>0</v>
      </c>
      <c r="U708" s="31">
        <f>IFERROR(VLOOKUP(C708,kolo12!$C$6:$H$153,6,0),0)</f>
        <v>0</v>
      </c>
      <c r="V708" s="31">
        <f>IFERROR(VLOOKUP(C708,kolo13!$C$6:$H$151,6,0),0)</f>
        <v>0</v>
      </c>
      <c r="W708" s="31">
        <f>IFERROR(VLOOKUP(C708,kolo14!$C$6:$H$137,6,0),0)</f>
        <v>0</v>
      </c>
      <c r="X708" s="31">
        <f>IFERROR(VLOOKUP(C708,kolo15!$C$6:$H$149,6,0),0)</f>
        <v>0</v>
      </c>
      <c r="Y708" s="32">
        <f>IFERROR(VLOOKUP(C708,kolo16!$C$6:$H$155,6,0),0)</f>
        <v>0</v>
      </c>
      <c r="Z708" s="33">
        <f t="array" ref="Z708">SUM(LARGE(R708:Y708,{1,2,3,4,5}))</f>
        <v>0</v>
      </c>
      <c r="AA708" s="30">
        <f>IFERROR(VLOOKUP(C708,kolo17!$C$6:$H$151,6,0),0)</f>
        <v>0</v>
      </c>
      <c r="AB708" s="27">
        <f>IFERROR(VLOOKUP(C708,kolo18!$C$6:$H$157,6,0),0)</f>
        <v>0</v>
      </c>
      <c r="AC708" s="27">
        <f>IFERROR(VLOOKUP(C708,kolo19!$C$6:$H$150,6,0),0)</f>
        <v>0</v>
      </c>
      <c r="AD708" s="31">
        <f>IFERROR(VLOOKUP(C708,kolo20!$C$6:$H$145,6,0),0)</f>
        <v>0</v>
      </c>
      <c r="AE708" s="31">
        <f>IFERROR(VLOOKUP(C708,kolo21!$C$6:$H$152,6,0),0)</f>
        <v>0</v>
      </c>
      <c r="AF708" s="31">
        <f>IFERROR(VLOOKUP(C708,kolo22!$C$6:$H$151,6,0),0)</f>
        <v>0</v>
      </c>
      <c r="AG708" s="31">
        <f>IFERROR(VLOOKUP(C708,kolo23!$C$6:$H$118,6,0),0)</f>
        <v>0</v>
      </c>
      <c r="AH708" s="32">
        <f>IFERROR(VLOOKUP(C708,kolo24!$C$6:$H$143,6,0),0)</f>
        <v>0</v>
      </c>
      <c r="AI708" s="33">
        <f t="array" ref="AI708">SUM(LARGE(AA708:AH708,{1,2,3,4,5}))</f>
        <v>0</v>
      </c>
      <c r="AJ708" s="30">
        <f>IFERROR(VLOOKUP(C708,kolo25!$C$6:$H$200,6,0),0)</f>
        <v>0</v>
      </c>
      <c r="AK708" s="27">
        <f>IFERROR(VLOOKUP(C708,kolo26!$C$6:$H$200,6,0),0)</f>
        <v>0</v>
      </c>
      <c r="AL708" s="27">
        <f>IFERROR(VLOOKUP(C708,kolo27!$C$6:$H$200,6,0),0)</f>
        <v>0</v>
      </c>
      <c r="AM708" s="31">
        <f>IFERROR(VLOOKUP(C708,kolo28!$C$6:$H$200,6,0),0)</f>
        <v>0</v>
      </c>
      <c r="AN708" s="31">
        <f>IFERROR(VLOOKUP(C708,kolo29!$C$6:$H$159,6,0),0)</f>
        <v>0</v>
      </c>
      <c r="AO708" s="31">
        <f>IFERROR(VLOOKUP(C708,kolo30!$C$6:$H$75,6,0),0)</f>
        <v>0</v>
      </c>
      <c r="AP708" s="31">
        <f>IFERROR(VLOOKUP(C708,kolo31!$C$6:$H$118,6,0),0)</f>
        <v>0</v>
      </c>
      <c r="AQ708" s="34">
        <f>IFERROR(VLOOKUP(C708,kolo32!$C$6:$H$200,6,0),0)</f>
        <v>0</v>
      </c>
      <c r="AR708" s="35">
        <f t="array" ref="AR708">SUM(LARGE(AJ708:AQ708,{1,2,3,4,5}))</f>
        <v>0</v>
      </c>
      <c r="AS708" s="36">
        <f t="shared" si="28"/>
        <v>0</v>
      </c>
    </row>
    <row r="709" spans="1:45" ht="20.399999999999999" hidden="1">
      <c r="A709" s="18">
        <f t="shared" si="25"/>
        <v>1</v>
      </c>
      <c r="B709" s="19" t="s">
        <v>47</v>
      </c>
      <c r="C709" s="20">
        <f>Popis!A728</f>
        <v>0</v>
      </c>
      <c r="D709" s="21">
        <f>Popis!B728</f>
        <v>0</v>
      </c>
      <c r="E709" s="22" t="e">
        <f t="shared" si="26"/>
        <v>#N/A</v>
      </c>
      <c r="F709" s="23" t="e">
        <f>Popis!E728</f>
        <v>#N/A</v>
      </c>
      <c r="G709" s="24" t="s">
        <v>48</v>
      </c>
      <c r="H709" s="25">
        <f t="shared" si="27"/>
        <v>1</v>
      </c>
      <c r="I709" s="26">
        <f>IFERROR(VLOOKUP(C709,kolo1!$C$8:$H$133,6,0),0)</f>
        <v>0</v>
      </c>
      <c r="J709" s="27">
        <f>IFERROR(VLOOKUP(C709,kolo2!$C$8:$H$199,6,0),0)</f>
        <v>0</v>
      </c>
      <c r="K709" s="27">
        <f>IFERROR(VLOOKUP(C709,kolo3!$C$7:$H$169,6,0),0)</f>
        <v>0</v>
      </c>
      <c r="L709" s="27">
        <f>IFERROR(VLOOKUP(C709,kolo4!$C$6:$H$171,6,0),0)</f>
        <v>0</v>
      </c>
      <c r="M709" s="27">
        <f>IFERROR(VLOOKUP(C709,kolo5!$C$6:$H$150,6,0),0)</f>
        <v>0</v>
      </c>
      <c r="N709" s="27">
        <f>IFERROR(VLOOKUP(C709,kolo6!$C$6:$H$153,6,0),0)</f>
        <v>0</v>
      </c>
      <c r="O709" s="27">
        <f>IFERROR(VLOOKUP(C709,kolo7!$C$6:$H$64,6,0),0)</f>
        <v>0</v>
      </c>
      <c r="P709" s="28">
        <f>IFERROR(VLOOKUP(C709,kolo8!$C$6:$H$134,6,0),0)</f>
        <v>0</v>
      </c>
      <c r="Q709" s="29">
        <f t="array" ref="Q709">SUM(LARGE(I709:P709,{1,2,3,4,5}))</f>
        <v>0</v>
      </c>
      <c r="R709" s="30">
        <f>IFERROR(VLOOKUP(C709,kolo9!$C$6:$H$200,6,0),0)</f>
        <v>0</v>
      </c>
      <c r="S709" s="27">
        <f>IFERROR(VLOOKUP(C709,kolo10!$C$6:$H$103,6,0),0)</f>
        <v>0</v>
      </c>
      <c r="T709" s="27">
        <f>IFERROR(VLOOKUP(C709,kolo11!$C$6:$H$154,6,0),0)</f>
        <v>0</v>
      </c>
      <c r="U709" s="31">
        <f>IFERROR(VLOOKUP(C709,kolo12!$C$6:$H$153,6,0),0)</f>
        <v>0</v>
      </c>
      <c r="V709" s="31">
        <f>IFERROR(VLOOKUP(C709,kolo13!$C$6:$H$151,6,0),0)</f>
        <v>0</v>
      </c>
      <c r="W709" s="31">
        <f>IFERROR(VLOOKUP(C709,kolo14!$C$6:$H$137,6,0),0)</f>
        <v>0</v>
      </c>
      <c r="X709" s="31">
        <f>IFERROR(VLOOKUP(C709,kolo15!$C$6:$H$149,6,0),0)</f>
        <v>0</v>
      </c>
      <c r="Y709" s="32">
        <f>IFERROR(VLOOKUP(C709,kolo16!$C$6:$H$155,6,0),0)</f>
        <v>0</v>
      </c>
      <c r="Z709" s="33">
        <f t="array" ref="Z709">SUM(LARGE(R709:Y709,{1,2,3,4,5}))</f>
        <v>0</v>
      </c>
      <c r="AA709" s="30">
        <f>IFERROR(VLOOKUP(C709,kolo17!$C$6:$H$151,6,0),0)</f>
        <v>0</v>
      </c>
      <c r="AB709" s="27">
        <f>IFERROR(VLOOKUP(C709,kolo18!$C$6:$H$157,6,0),0)</f>
        <v>0</v>
      </c>
      <c r="AC709" s="27">
        <f>IFERROR(VLOOKUP(C709,kolo19!$C$6:$H$150,6,0),0)</f>
        <v>0</v>
      </c>
      <c r="AD709" s="31">
        <f>IFERROR(VLOOKUP(C709,kolo20!$C$6:$H$145,6,0),0)</f>
        <v>0</v>
      </c>
      <c r="AE709" s="31">
        <f>IFERROR(VLOOKUP(C709,kolo21!$C$6:$H$152,6,0),0)</f>
        <v>0</v>
      </c>
      <c r="AF709" s="31">
        <f>IFERROR(VLOOKUP(C709,kolo22!$C$6:$H$151,6,0),0)</f>
        <v>0</v>
      </c>
      <c r="AG709" s="31">
        <f>IFERROR(VLOOKUP(C709,kolo23!$C$6:$H$118,6,0),0)</f>
        <v>0</v>
      </c>
      <c r="AH709" s="32">
        <f>IFERROR(VLOOKUP(C709,kolo24!$C$6:$H$143,6,0),0)</f>
        <v>0</v>
      </c>
      <c r="AI709" s="33">
        <f t="array" ref="AI709">SUM(LARGE(AA709:AH709,{1,2,3,4,5}))</f>
        <v>0</v>
      </c>
      <c r="AJ709" s="30">
        <f>IFERROR(VLOOKUP(C709,kolo25!$C$6:$H$200,6,0),0)</f>
        <v>0</v>
      </c>
      <c r="AK709" s="27">
        <f>IFERROR(VLOOKUP(C709,kolo26!$C$6:$H$200,6,0),0)</f>
        <v>0</v>
      </c>
      <c r="AL709" s="27">
        <f>IFERROR(VLOOKUP(C709,kolo27!$C$6:$H$200,6,0),0)</f>
        <v>0</v>
      </c>
      <c r="AM709" s="31">
        <f>IFERROR(VLOOKUP(C709,kolo28!$C$6:$H$200,6,0),0)</f>
        <v>0</v>
      </c>
      <c r="AN709" s="31">
        <f>IFERROR(VLOOKUP(C709,kolo29!$C$6:$H$159,6,0),0)</f>
        <v>0</v>
      </c>
      <c r="AO709" s="31">
        <f>IFERROR(VLOOKUP(C709,kolo30!$C$6:$H$75,6,0),0)</f>
        <v>0</v>
      </c>
      <c r="AP709" s="31">
        <f>IFERROR(VLOOKUP(C709,kolo31!$C$6:$H$118,6,0),0)</f>
        <v>0</v>
      </c>
      <c r="AQ709" s="34">
        <f>IFERROR(VLOOKUP(C709,kolo32!$C$6:$H$200,6,0),0)</f>
        <v>0</v>
      </c>
      <c r="AR709" s="35">
        <f t="array" ref="AR709">SUM(LARGE(AJ709:AQ709,{1,2,3,4,5}))</f>
        <v>0</v>
      </c>
      <c r="AS709" s="36">
        <f t="shared" si="28"/>
        <v>0</v>
      </c>
    </row>
    <row r="710" spans="1:45" ht="20.399999999999999" hidden="1">
      <c r="A710" s="18">
        <f t="shared" si="25"/>
        <v>1</v>
      </c>
      <c r="B710" s="19" t="s">
        <v>47</v>
      </c>
      <c r="C710" s="20">
        <f>Popis!A729</f>
        <v>0</v>
      </c>
      <c r="D710" s="21">
        <f>Popis!B729</f>
        <v>0</v>
      </c>
      <c r="E710" s="22" t="e">
        <f t="shared" si="26"/>
        <v>#N/A</v>
      </c>
      <c r="F710" s="23" t="e">
        <f>Popis!E729</f>
        <v>#N/A</v>
      </c>
      <c r="G710" s="24" t="s">
        <v>48</v>
      </c>
      <c r="H710" s="25">
        <f t="shared" si="27"/>
        <v>1</v>
      </c>
      <c r="I710" s="26">
        <f>IFERROR(VLOOKUP(C710,kolo1!$C$8:$H$133,6,0),0)</f>
        <v>0</v>
      </c>
      <c r="J710" s="27">
        <f>IFERROR(VLOOKUP(C710,kolo2!$C$8:$H$199,6,0),0)</f>
        <v>0</v>
      </c>
      <c r="K710" s="27">
        <f>IFERROR(VLOOKUP(C710,kolo3!$C$7:$H$169,6,0),0)</f>
        <v>0</v>
      </c>
      <c r="L710" s="27">
        <f>IFERROR(VLOOKUP(C710,kolo4!$C$6:$H$171,6,0),0)</f>
        <v>0</v>
      </c>
      <c r="M710" s="27">
        <f>IFERROR(VLOOKUP(C710,kolo5!$C$6:$H$150,6,0),0)</f>
        <v>0</v>
      </c>
      <c r="N710" s="27">
        <f>IFERROR(VLOOKUP(C710,kolo6!$C$6:$H$153,6,0),0)</f>
        <v>0</v>
      </c>
      <c r="O710" s="27">
        <f>IFERROR(VLOOKUP(C710,kolo7!$C$6:$H$64,6,0),0)</f>
        <v>0</v>
      </c>
      <c r="P710" s="28">
        <f>IFERROR(VLOOKUP(C710,kolo8!$C$6:$H$134,6,0),0)</f>
        <v>0</v>
      </c>
      <c r="Q710" s="29">
        <f t="array" ref="Q710">SUM(LARGE(I710:P710,{1,2,3,4,5}))</f>
        <v>0</v>
      </c>
      <c r="R710" s="30">
        <f>IFERROR(VLOOKUP(C710,kolo9!$C$6:$H$200,6,0),0)</f>
        <v>0</v>
      </c>
      <c r="S710" s="27">
        <f>IFERROR(VLOOKUP(C710,kolo10!$C$6:$H$103,6,0),0)</f>
        <v>0</v>
      </c>
      <c r="T710" s="27">
        <f>IFERROR(VLOOKUP(C710,kolo11!$C$6:$H$154,6,0),0)</f>
        <v>0</v>
      </c>
      <c r="U710" s="31">
        <f>IFERROR(VLOOKUP(C710,kolo12!$C$6:$H$153,6,0),0)</f>
        <v>0</v>
      </c>
      <c r="V710" s="31">
        <f>IFERROR(VLOOKUP(C710,kolo13!$C$6:$H$151,6,0),0)</f>
        <v>0</v>
      </c>
      <c r="W710" s="31">
        <f>IFERROR(VLOOKUP(C710,kolo14!$C$6:$H$137,6,0),0)</f>
        <v>0</v>
      </c>
      <c r="X710" s="31">
        <f>IFERROR(VLOOKUP(C710,kolo15!$C$6:$H$149,6,0),0)</f>
        <v>0</v>
      </c>
      <c r="Y710" s="32">
        <f>IFERROR(VLOOKUP(C710,kolo16!$C$6:$H$155,6,0),0)</f>
        <v>0</v>
      </c>
      <c r="Z710" s="33">
        <f t="array" ref="Z710">SUM(LARGE(R710:Y710,{1,2,3,4,5}))</f>
        <v>0</v>
      </c>
      <c r="AA710" s="30">
        <f>IFERROR(VLOOKUP(C710,kolo17!$C$6:$H$151,6,0),0)</f>
        <v>0</v>
      </c>
      <c r="AB710" s="27">
        <f>IFERROR(VLOOKUP(C710,kolo18!$C$6:$H$157,6,0),0)</f>
        <v>0</v>
      </c>
      <c r="AC710" s="27">
        <f>IFERROR(VLOOKUP(C710,kolo19!$C$6:$H$150,6,0),0)</f>
        <v>0</v>
      </c>
      <c r="AD710" s="31">
        <f>IFERROR(VLOOKUP(C710,kolo20!$C$6:$H$145,6,0),0)</f>
        <v>0</v>
      </c>
      <c r="AE710" s="31">
        <f>IFERROR(VLOOKUP(C710,kolo21!$C$6:$H$152,6,0),0)</f>
        <v>0</v>
      </c>
      <c r="AF710" s="31">
        <f>IFERROR(VLOOKUP(C710,kolo22!$C$6:$H$151,6,0),0)</f>
        <v>0</v>
      </c>
      <c r="AG710" s="31">
        <f>IFERROR(VLOOKUP(C710,kolo23!$C$6:$H$118,6,0),0)</f>
        <v>0</v>
      </c>
      <c r="AH710" s="32">
        <f>IFERROR(VLOOKUP(C710,kolo24!$C$6:$H$143,6,0),0)</f>
        <v>0</v>
      </c>
      <c r="AI710" s="33">
        <f t="array" ref="AI710">SUM(LARGE(AA710:AH710,{1,2,3,4,5}))</f>
        <v>0</v>
      </c>
      <c r="AJ710" s="30">
        <f>IFERROR(VLOOKUP(C710,kolo25!$C$6:$H$200,6,0),0)</f>
        <v>0</v>
      </c>
      <c r="AK710" s="27">
        <f>IFERROR(VLOOKUP(C710,kolo26!$C$6:$H$200,6,0),0)</f>
        <v>0</v>
      </c>
      <c r="AL710" s="27">
        <f>IFERROR(VLOOKUP(C710,kolo27!$C$6:$H$200,6,0),0)</f>
        <v>0</v>
      </c>
      <c r="AM710" s="31">
        <f>IFERROR(VLOOKUP(C710,kolo28!$C$6:$H$200,6,0),0)</f>
        <v>0</v>
      </c>
      <c r="AN710" s="31">
        <f>IFERROR(VLOOKUP(C710,kolo29!$C$6:$H$159,6,0),0)</f>
        <v>0</v>
      </c>
      <c r="AO710" s="31">
        <f>IFERROR(VLOOKUP(C710,kolo30!$C$6:$H$75,6,0),0)</f>
        <v>0</v>
      </c>
      <c r="AP710" s="31">
        <f>IFERROR(VLOOKUP(C710,kolo31!$C$6:$H$118,6,0),0)</f>
        <v>0</v>
      </c>
      <c r="AQ710" s="34">
        <f>IFERROR(VLOOKUP(C710,kolo32!$C$6:$H$200,6,0),0)</f>
        <v>0</v>
      </c>
      <c r="AR710" s="35">
        <f t="array" ref="AR710">SUM(LARGE(AJ710:AQ710,{1,2,3,4,5}))</f>
        <v>0</v>
      </c>
      <c r="AS710" s="36">
        <f t="shared" ref="AS710:AS714" si="29">Q710+Z710+AI710+AR710</f>
        <v>0</v>
      </c>
    </row>
    <row r="711" spans="1:45" ht="20.399999999999999" hidden="1">
      <c r="A711" s="18">
        <f t="shared" si="25"/>
        <v>1</v>
      </c>
      <c r="B711" s="19" t="s">
        <v>47</v>
      </c>
      <c r="C711" s="20">
        <f>Popis!A730</f>
        <v>0</v>
      </c>
      <c r="D711" s="21">
        <f>Popis!B730</f>
        <v>0</v>
      </c>
      <c r="E711" s="22" t="e">
        <f t="shared" si="26"/>
        <v>#N/A</v>
      </c>
      <c r="F711" s="23" t="e">
        <f>Popis!E730</f>
        <v>#N/A</v>
      </c>
      <c r="G711" s="24" t="s">
        <v>48</v>
      </c>
      <c r="H711" s="25">
        <f t="shared" si="27"/>
        <v>1</v>
      </c>
      <c r="I711" s="26">
        <f>IFERROR(VLOOKUP(C711,kolo1!$C$8:$H$133,6,0),0)</f>
        <v>0</v>
      </c>
      <c r="J711" s="27">
        <f>IFERROR(VLOOKUP(C711,kolo2!$C$8:$H$199,6,0),0)</f>
        <v>0</v>
      </c>
      <c r="K711" s="27">
        <f>IFERROR(VLOOKUP(C711,kolo3!$C$7:$H$169,6,0),0)</f>
        <v>0</v>
      </c>
      <c r="L711" s="27">
        <f>IFERROR(VLOOKUP(C711,kolo4!$C$6:$H$171,6,0),0)</f>
        <v>0</v>
      </c>
      <c r="M711" s="27">
        <f>IFERROR(VLOOKUP(C711,kolo5!$C$6:$H$150,6,0),0)</f>
        <v>0</v>
      </c>
      <c r="N711" s="27">
        <f>IFERROR(VLOOKUP(C711,kolo6!$C$6:$H$153,6,0),0)</f>
        <v>0</v>
      </c>
      <c r="O711" s="27">
        <f>IFERROR(VLOOKUP(C711,kolo7!$C$6:$H$64,6,0),0)</f>
        <v>0</v>
      </c>
      <c r="P711" s="28">
        <f>IFERROR(VLOOKUP(C711,kolo8!$C$6:$H$134,6,0),0)</f>
        <v>0</v>
      </c>
      <c r="Q711" s="29">
        <f t="array" ref="Q711">SUM(LARGE(I711:P711,{1,2,3,4,5}))</f>
        <v>0</v>
      </c>
      <c r="R711" s="30">
        <f>IFERROR(VLOOKUP(C711,kolo9!$C$6:$H$200,6,0),0)</f>
        <v>0</v>
      </c>
      <c r="S711" s="27">
        <f>IFERROR(VLOOKUP(C711,kolo10!$C$6:$H$103,6,0),0)</f>
        <v>0</v>
      </c>
      <c r="T711" s="27">
        <f>IFERROR(VLOOKUP(C711,kolo11!$C$6:$H$154,6,0),0)</f>
        <v>0</v>
      </c>
      <c r="U711" s="31">
        <f>IFERROR(VLOOKUP(C711,kolo12!$C$6:$H$153,6,0),0)</f>
        <v>0</v>
      </c>
      <c r="V711" s="31">
        <f>IFERROR(VLOOKUP(C711,kolo13!$C$6:$H$151,6,0),0)</f>
        <v>0</v>
      </c>
      <c r="W711" s="31">
        <f>IFERROR(VLOOKUP(C711,kolo14!$C$6:$H$137,6,0),0)</f>
        <v>0</v>
      </c>
      <c r="X711" s="31">
        <f>IFERROR(VLOOKUP(C711,kolo15!$C$6:$H$149,6,0),0)</f>
        <v>0</v>
      </c>
      <c r="Y711" s="32">
        <f>IFERROR(VLOOKUP(C711,kolo16!$C$6:$H$155,6,0),0)</f>
        <v>0</v>
      </c>
      <c r="Z711" s="33">
        <f t="array" ref="Z711">SUM(LARGE(R711:Y711,{1,2,3,4,5}))</f>
        <v>0</v>
      </c>
      <c r="AA711" s="30">
        <f>IFERROR(VLOOKUP(C711,kolo17!$C$6:$H$151,6,0),0)</f>
        <v>0</v>
      </c>
      <c r="AB711" s="27">
        <f>IFERROR(VLOOKUP(C711,kolo18!$C$6:$H$157,6,0),0)</f>
        <v>0</v>
      </c>
      <c r="AC711" s="27">
        <f>IFERROR(VLOOKUP(C711,kolo19!$C$6:$H$150,6,0),0)</f>
        <v>0</v>
      </c>
      <c r="AD711" s="31">
        <f>IFERROR(VLOOKUP(C711,kolo20!$C$6:$H$145,6,0),0)</f>
        <v>0</v>
      </c>
      <c r="AE711" s="31">
        <f>IFERROR(VLOOKUP(C711,kolo21!$C$6:$H$152,6,0),0)</f>
        <v>0</v>
      </c>
      <c r="AF711" s="31">
        <f>IFERROR(VLOOKUP(C711,kolo22!$C$6:$H$151,6,0),0)</f>
        <v>0</v>
      </c>
      <c r="AG711" s="31">
        <f>IFERROR(VLOOKUP(C711,kolo23!$C$6:$H$118,6,0),0)</f>
        <v>0</v>
      </c>
      <c r="AH711" s="32">
        <f>IFERROR(VLOOKUP(C711,kolo24!$C$6:$H$143,6,0),0)</f>
        <v>0</v>
      </c>
      <c r="AI711" s="33">
        <f t="array" ref="AI711">SUM(LARGE(AA711:AH711,{1,2,3,4,5}))</f>
        <v>0</v>
      </c>
      <c r="AJ711" s="30">
        <f>IFERROR(VLOOKUP(C711,kolo25!$C$6:$H$200,6,0),0)</f>
        <v>0</v>
      </c>
      <c r="AK711" s="27">
        <f>IFERROR(VLOOKUP(C711,kolo26!$C$6:$H$200,6,0),0)</f>
        <v>0</v>
      </c>
      <c r="AL711" s="27">
        <f>IFERROR(VLOOKUP(C711,kolo27!$C$6:$H$200,6,0),0)</f>
        <v>0</v>
      </c>
      <c r="AM711" s="31">
        <f>IFERROR(VLOOKUP(C711,kolo28!$C$6:$H$200,6,0),0)</f>
        <v>0</v>
      </c>
      <c r="AN711" s="31">
        <f>IFERROR(VLOOKUP(C711,kolo29!$C$6:$H$159,6,0),0)</f>
        <v>0</v>
      </c>
      <c r="AO711" s="31">
        <f>IFERROR(VLOOKUP(C711,kolo30!$C$6:$H$75,6,0),0)</f>
        <v>0</v>
      </c>
      <c r="AP711" s="31">
        <f>IFERROR(VLOOKUP(C711,kolo31!$C$6:$H$118,6,0),0)</f>
        <v>0</v>
      </c>
      <c r="AQ711" s="34">
        <f>IFERROR(VLOOKUP(C711,kolo32!$C$6:$H$200,6,0),0)</f>
        <v>0</v>
      </c>
      <c r="AR711" s="35">
        <f t="array" ref="AR711">SUM(LARGE(AJ711:AQ711,{1,2,3,4,5}))</f>
        <v>0</v>
      </c>
      <c r="AS711" s="36">
        <f t="shared" si="29"/>
        <v>0</v>
      </c>
    </row>
    <row r="712" spans="1:45" ht="20.399999999999999" hidden="1">
      <c r="A712" s="18">
        <f t="shared" si="25"/>
        <v>1</v>
      </c>
      <c r="B712" s="19" t="s">
        <v>47</v>
      </c>
      <c r="C712" s="20">
        <f>Popis!A731</f>
        <v>0</v>
      </c>
      <c r="D712" s="21">
        <f>Popis!B731</f>
        <v>0</v>
      </c>
      <c r="E712" s="22" t="e">
        <f t="shared" si="26"/>
        <v>#N/A</v>
      </c>
      <c r="F712" s="23" t="e">
        <f>Popis!E731</f>
        <v>#N/A</v>
      </c>
      <c r="G712" s="24" t="s">
        <v>48</v>
      </c>
      <c r="H712" s="25">
        <f t="shared" si="27"/>
        <v>1</v>
      </c>
      <c r="I712" s="26">
        <f>IFERROR(VLOOKUP(C712,kolo1!$C$8:$H$133,6,0),0)</f>
        <v>0</v>
      </c>
      <c r="J712" s="27">
        <f>IFERROR(VLOOKUP(C712,kolo2!$C$8:$H$199,6,0),0)</f>
        <v>0</v>
      </c>
      <c r="K712" s="27">
        <f>IFERROR(VLOOKUP(C712,kolo3!$C$7:$H$169,6,0),0)</f>
        <v>0</v>
      </c>
      <c r="L712" s="27">
        <f>IFERROR(VLOOKUP(C712,kolo4!$C$6:$H$171,6,0),0)</f>
        <v>0</v>
      </c>
      <c r="M712" s="27">
        <f>IFERROR(VLOOKUP(C712,kolo5!$C$6:$H$150,6,0),0)</f>
        <v>0</v>
      </c>
      <c r="N712" s="27">
        <f>IFERROR(VLOOKUP(C712,kolo6!$C$6:$H$153,6,0),0)</f>
        <v>0</v>
      </c>
      <c r="O712" s="27">
        <f>IFERROR(VLOOKUP(C712,kolo7!$C$6:$H$64,6,0),0)</f>
        <v>0</v>
      </c>
      <c r="P712" s="28">
        <f>IFERROR(VLOOKUP(C712,kolo8!$C$6:$H$134,6,0),0)</f>
        <v>0</v>
      </c>
      <c r="Q712" s="29">
        <f t="array" ref="Q712">SUM(LARGE(I712:P712,{1,2,3,4,5}))</f>
        <v>0</v>
      </c>
      <c r="R712" s="30">
        <f>IFERROR(VLOOKUP(C712,kolo9!$C$6:$H$200,6,0),0)</f>
        <v>0</v>
      </c>
      <c r="S712" s="27">
        <f>IFERROR(VLOOKUP(C712,kolo10!$C$6:$H$103,6,0),0)</f>
        <v>0</v>
      </c>
      <c r="T712" s="27">
        <f>IFERROR(VLOOKUP(C712,kolo11!$C$6:$H$154,6,0),0)</f>
        <v>0</v>
      </c>
      <c r="U712" s="31">
        <f>IFERROR(VLOOKUP(C712,kolo12!$C$6:$H$153,6,0),0)</f>
        <v>0</v>
      </c>
      <c r="V712" s="31">
        <f>IFERROR(VLOOKUP(C712,kolo13!$C$6:$H$151,6,0),0)</f>
        <v>0</v>
      </c>
      <c r="W712" s="31">
        <f>IFERROR(VLOOKUP(C712,kolo14!$C$6:$H$137,6,0),0)</f>
        <v>0</v>
      </c>
      <c r="X712" s="31">
        <f>IFERROR(VLOOKUP(C712,kolo15!$C$6:$H$149,6,0),0)</f>
        <v>0</v>
      </c>
      <c r="Y712" s="32">
        <f>IFERROR(VLOOKUP(C712,kolo16!$C$6:$H$155,6,0),0)</f>
        <v>0</v>
      </c>
      <c r="Z712" s="33">
        <f t="array" ref="Z712">SUM(LARGE(R712:Y712,{1,2,3,4,5}))</f>
        <v>0</v>
      </c>
      <c r="AA712" s="30">
        <f>IFERROR(VLOOKUP(C712,kolo17!$C$6:$H$151,6,0),0)</f>
        <v>0</v>
      </c>
      <c r="AB712" s="27">
        <f>IFERROR(VLOOKUP(C712,kolo18!$C$6:$H$157,6,0),0)</f>
        <v>0</v>
      </c>
      <c r="AC712" s="27">
        <f>IFERROR(VLOOKUP(C712,kolo19!$C$6:$H$150,6,0),0)</f>
        <v>0</v>
      </c>
      <c r="AD712" s="31">
        <f>IFERROR(VLOOKUP(C712,kolo20!$C$6:$H$145,6,0),0)</f>
        <v>0</v>
      </c>
      <c r="AE712" s="31">
        <f>IFERROR(VLOOKUP(C712,kolo21!$C$6:$H$152,6,0),0)</f>
        <v>0</v>
      </c>
      <c r="AF712" s="31">
        <f>IFERROR(VLOOKUP(C712,kolo22!$C$6:$H$151,6,0),0)</f>
        <v>0</v>
      </c>
      <c r="AG712" s="31">
        <f>IFERROR(VLOOKUP(C712,kolo23!$C$6:$H$118,6,0),0)</f>
        <v>0</v>
      </c>
      <c r="AH712" s="32">
        <f>IFERROR(VLOOKUP(C712,kolo24!$C$6:$H$143,6,0),0)</f>
        <v>0</v>
      </c>
      <c r="AI712" s="33">
        <f t="array" ref="AI712">SUM(LARGE(AA712:AH712,{1,2,3,4,5}))</f>
        <v>0</v>
      </c>
      <c r="AJ712" s="30">
        <f>IFERROR(VLOOKUP(C712,kolo25!$C$6:$H$200,6,0),0)</f>
        <v>0</v>
      </c>
      <c r="AK712" s="27">
        <f>IFERROR(VLOOKUP(C712,kolo26!$C$6:$H$200,6,0),0)</f>
        <v>0</v>
      </c>
      <c r="AL712" s="27">
        <f>IFERROR(VLOOKUP(C712,kolo27!$C$6:$H$200,6,0),0)</f>
        <v>0</v>
      </c>
      <c r="AM712" s="31">
        <f>IFERROR(VLOOKUP(C712,kolo28!$C$6:$H$200,6,0),0)</f>
        <v>0</v>
      </c>
      <c r="AN712" s="31">
        <f>IFERROR(VLOOKUP(C712,kolo29!$C$6:$H$159,6,0),0)</f>
        <v>0</v>
      </c>
      <c r="AO712" s="31">
        <f>IFERROR(VLOOKUP(C712,kolo30!$C$6:$H$75,6,0),0)</f>
        <v>0</v>
      </c>
      <c r="AP712" s="31">
        <f>IFERROR(VLOOKUP(C712,kolo31!$C$6:$H$118,6,0),0)</f>
        <v>0</v>
      </c>
      <c r="AQ712" s="34">
        <f>IFERROR(VLOOKUP(C712,kolo32!$C$6:$H$200,6,0),0)</f>
        <v>0</v>
      </c>
      <c r="AR712" s="35">
        <f t="array" ref="AR712">SUM(LARGE(AJ712:AQ712,{1,2,3,4,5}))</f>
        <v>0</v>
      </c>
      <c r="AS712" s="36">
        <f t="shared" si="29"/>
        <v>0</v>
      </c>
    </row>
    <row r="713" spans="1:45" ht="20.399999999999999" hidden="1">
      <c r="A713" s="18">
        <f t="shared" si="25"/>
        <v>1</v>
      </c>
      <c r="B713" s="19" t="s">
        <v>47</v>
      </c>
      <c r="C713" s="20">
        <f>Popis!A732</f>
        <v>0</v>
      </c>
      <c r="D713" s="21">
        <f>Popis!B732</f>
        <v>0</v>
      </c>
      <c r="E713" s="22" t="e">
        <f t="shared" si="26"/>
        <v>#N/A</v>
      </c>
      <c r="F713" s="23" t="e">
        <f>Popis!E732</f>
        <v>#N/A</v>
      </c>
      <c r="G713" s="24" t="s">
        <v>48</v>
      </c>
      <c r="H713" s="25">
        <f t="shared" si="27"/>
        <v>1</v>
      </c>
      <c r="I713" s="26">
        <f>IFERROR(VLOOKUP(C713,kolo1!$C$8:$H$133,6,0),0)</f>
        <v>0</v>
      </c>
      <c r="J713" s="27">
        <f>IFERROR(VLOOKUP(C713,kolo2!$C$8:$H$199,6,0),0)</f>
        <v>0</v>
      </c>
      <c r="K713" s="27">
        <f>IFERROR(VLOOKUP(C713,kolo3!$C$7:$H$169,6,0),0)</f>
        <v>0</v>
      </c>
      <c r="L713" s="27">
        <f>IFERROR(VLOOKUP(C713,kolo4!$C$6:$H$171,6,0),0)</f>
        <v>0</v>
      </c>
      <c r="M713" s="27">
        <f>IFERROR(VLOOKUP(C713,kolo5!$C$6:$H$150,6,0),0)</f>
        <v>0</v>
      </c>
      <c r="N713" s="27">
        <f>IFERROR(VLOOKUP(C713,kolo6!$C$6:$H$153,6,0),0)</f>
        <v>0</v>
      </c>
      <c r="O713" s="27">
        <f>IFERROR(VLOOKUP(C713,kolo7!$C$6:$H$64,6,0),0)</f>
        <v>0</v>
      </c>
      <c r="P713" s="28">
        <f>IFERROR(VLOOKUP(C713,kolo8!$C$6:$H$134,6,0),0)</f>
        <v>0</v>
      </c>
      <c r="Q713" s="29">
        <f t="array" ref="Q713">SUM(LARGE(I713:P713,{1,2,3,4,5}))</f>
        <v>0</v>
      </c>
      <c r="R713" s="30">
        <f>IFERROR(VLOOKUP(C713,kolo9!$C$6:$H$200,6,0),0)</f>
        <v>0</v>
      </c>
      <c r="S713" s="27">
        <f>IFERROR(VLOOKUP(C713,kolo10!$C$6:$H$103,6,0),0)</f>
        <v>0</v>
      </c>
      <c r="T713" s="27">
        <f>IFERROR(VLOOKUP(C713,kolo11!$C$6:$H$154,6,0),0)</f>
        <v>0</v>
      </c>
      <c r="U713" s="31">
        <f>IFERROR(VLOOKUP(C713,kolo12!$C$6:$H$153,6,0),0)</f>
        <v>0</v>
      </c>
      <c r="V713" s="31">
        <f>IFERROR(VLOOKUP(C713,kolo13!$C$6:$H$151,6,0),0)</f>
        <v>0</v>
      </c>
      <c r="W713" s="31">
        <f>IFERROR(VLOOKUP(C713,kolo14!$C$6:$H$137,6,0),0)</f>
        <v>0</v>
      </c>
      <c r="X713" s="31">
        <f>IFERROR(VLOOKUP(C713,kolo15!$C$6:$H$149,6,0),0)</f>
        <v>0</v>
      </c>
      <c r="Y713" s="32">
        <f>IFERROR(VLOOKUP(C713,kolo16!$C$6:$H$155,6,0),0)</f>
        <v>0</v>
      </c>
      <c r="Z713" s="33">
        <f t="array" ref="Z713">SUM(LARGE(R713:Y713,{1,2,3,4,5}))</f>
        <v>0</v>
      </c>
      <c r="AA713" s="30">
        <f>IFERROR(VLOOKUP(C713,kolo17!$C$6:$H$151,6,0),0)</f>
        <v>0</v>
      </c>
      <c r="AB713" s="27">
        <f>IFERROR(VLOOKUP(C713,kolo18!$C$6:$H$157,6,0),0)</f>
        <v>0</v>
      </c>
      <c r="AC713" s="27">
        <f>IFERROR(VLOOKUP(C713,kolo19!$C$6:$H$150,6,0),0)</f>
        <v>0</v>
      </c>
      <c r="AD713" s="31">
        <f>IFERROR(VLOOKUP(C713,kolo20!$C$6:$H$145,6,0),0)</f>
        <v>0</v>
      </c>
      <c r="AE713" s="31">
        <f>IFERROR(VLOOKUP(C713,kolo21!$C$6:$H$152,6,0),0)</f>
        <v>0</v>
      </c>
      <c r="AF713" s="31">
        <f>IFERROR(VLOOKUP(C713,kolo22!$C$6:$H$151,6,0),0)</f>
        <v>0</v>
      </c>
      <c r="AG713" s="31">
        <f>IFERROR(VLOOKUP(C713,kolo23!$C$6:$H$118,6,0),0)</f>
        <v>0</v>
      </c>
      <c r="AH713" s="32">
        <f>IFERROR(VLOOKUP(C713,kolo24!$C$6:$H$143,6,0),0)</f>
        <v>0</v>
      </c>
      <c r="AI713" s="33">
        <f t="array" ref="AI713">SUM(LARGE(AA713:AH713,{1,2,3,4,5}))</f>
        <v>0</v>
      </c>
      <c r="AJ713" s="30">
        <f>IFERROR(VLOOKUP(C713,kolo25!$C$6:$H$200,6,0),0)</f>
        <v>0</v>
      </c>
      <c r="AK713" s="27">
        <f>IFERROR(VLOOKUP(C713,kolo26!$C$6:$H$200,6,0),0)</f>
        <v>0</v>
      </c>
      <c r="AL713" s="27">
        <f>IFERROR(VLOOKUP(C713,kolo27!$C$6:$H$200,6,0),0)</f>
        <v>0</v>
      </c>
      <c r="AM713" s="31">
        <f>IFERROR(VLOOKUP(C713,kolo28!$C$6:$H$200,6,0),0)</f>
        <v>0</v>
      </c>
      <c r="AN713" s="31">
        <f>IFERROR(VLOOKUP(C713,kolo29!$C$6:$H$159,6,0),0)</f>
        <v>0</v>
      </c>
      <c r="AO713" s="31">
        <f>IFERROR(VLOOKUP(C713,kolo30!$C$6:$H$75,6,0),0)</f>
        <v>0</v>
      </c>
      <c r="AP713" s="31">
        <f>IFERROR(VLOOKUP(C713,kolo31!$C$6:$H$118,6,0),0)</f>
        <v>0</v>
      </c>
      <c r="AQ713" s="34">
        <f>IFERROR(VLOOKUP(C713,kolo32!$C$6:$H$200,6,0),0)</f>
        <v>0</v>
      </c>
      <c r="AR713" s="35">
        <f t="array" ref="AR713">SUM(LARGE(AJ713:AQ713,{1,2,3,4,5}))</f>
        <v>0</v>
      </c>
      <c r="AS713" s="36">
        <f t="shared" si="29"/>
        <v>0</v>
      </c>
    </row>
    <row r="714" spans="1:45" ht="20.399999999999999" hidden="1">
      <c r="A714" s="18">
        <f t="shared" si="25"/>
        <v>1</v>
      </c>
      <c r="B714" s="19" t="s">
        <v>47</v>
      </c>
      <c r="C714" s="20">
        <f>Popis!A733</f>
        <v>0</v>
      </c>
      <c r="D714" s="21">
        <f>Popis!B733</f>
        <v>0</v>
      </c>
      <c r="E714" s="22" t="e">
        <f t="shared" si="26"/>
        <v>#N/A</v>
      </c>
      <c r="F714" s="23" t="e">
        <f>Popis!E733</f>
        <v>#N/A</v>
      </c>
      <c r="G714" s="24" t="s">
        <v>48</v>
      </c>
      <c r="H714" s="25">
        <f t="shared" si="27"/>
        <v>1</v>
      </c>
      <c r="I714" s="26">
        <f>IFERROR(VLOOKUP(C714,kolo1!$C$8:$H$133,6,0),0)</f>
        <v>0</v>
      </c>
      <c r="J714" s="27">
        <f>IFERROR(VLOOKUP(C714,kolo2!$C$8:$H$199,6,0),0)</f>
        <v>0</v>
      </c>
      <c r="K714" s="27">
        <f>IFERROR(VLOOKUP(C714,kolo3!$C$7:$H$169,6,0),0)</f>
        <v>0</v>
      </c>
      <c r="L714" s="27">
        <f>IFERROR(VLOOKUP(C714,kolo4!$C$6:$H$171,6,0),0)</f>
        <v>0</v>
      </c>
      <c r="M714" s="27">
        <f>IFERROR(VLOOKUP(C714,kolo5!$C$6:$H$150,6,0),0)</f>
        <v>0</v>
      </c>
      <c r="N714" s="27">
        <f>IFERROR(VLOOKUP(C714,kolo6!$C$6:$H$153,6,0),0)</f>
        <v>0</v>
      </c>
      <c r="O714" s="27">
        <f>IFERROR(VLOOKUP(C714,kolo7!$C$6:$H$64,6,0),0)</f>
        <v>0</v>
      </c>
      <c r="P714" s="28">
        <f>IFERROR(VLOOKUP(C714,kolo8!$C$6:$H$134,6,0),0)</f>
        <v>0</v>
      </c>
      <c r="Q714" s="29">
        <f t="array" ref="Q714">SUM(LARGE(I714:P714,{1,2,3,4,5}))</f>
        <v>0</v>
      </c>
      <c r="R714" s="30">
        <f>IFERROR(VLOOKUP(C714,kolo9!$C$6:$H$200,6,0),0)</f>
        <v>0</v>
      </c>
      <c r="S714" s="27">
        <f>IFERROR(VLOOKUP(C714,kolo10!$C$6:$H$103,6,0),0)</f>
        <v>0</v>
      </c>
      <c r="T714" s="27">
        <f>IFERROR(VLOOKUP(C714,kolo11!$C$6:$H$154,6,0),0)</f>
        <v>0</v>
      </c>
      <c r="U714" s="31">
        <f>IFERROR(VLOOKUP(C714,kolo12!$C$6:$H$153,6,0),0)</f>
        <v>0</v>
      </c>
      <c r="V714" s="31">
        <f>IFERROR(VLOOKUP(C714,kolo13!$C$6:$H$151,6,0),0)</f>
        <v>0</v>
      </c>
      <c r="W714" s="31">
        <f>IFERROR(VLOOKUP(C714,kolo14!$C$6:$H$137,6,0),0)</f>
        <v>0</v>
      </c>
      <c r="X714" s="31">
        <f>IFERROR(VLOOKUP(C714,kolo15!$C$6:$H$149,6,0),0)</f>
        <v>0</v>
      </c>
      <c r="Y714" s="32">
        <f>IFERROR(VLOOKUP(C714,kolo16!$C$6:$H$155,6,0),0)</f>
        <v>0</v>
      </c>
      <c r="Z714" s="33">
        <f t="array" ref="Z714">SUM(LARGE(R714:Y714,{1,2,3,4,5}))</f>
        <v>0</v>
      </c>
      <c r="AA714" s="30">
        <f>IFERROR(VLOOKUP(C714,kolo17!$C$6:$H$151,6,0),0)</f>
        <v>0</v>
      </c>
      <c r="AB714" s="27">
        <f>IFERROR(VLOOKUP(C714,kolo18!$C$6:$H$157,6,0),0)</f>
        <v>0</v>
      </c>
      <c r="AC714" s="27">
        <f>IFERROR(VLOOKUP(C714,kolo19!$C$6:$H$150,6,0),0)</f>
        <v>0</v>
      </c>
      <c r="AD714" s="31">
        <f>IFERROR(VLOOKUP(C714,kolo20!$C$6:$H$145,6,0),0)</f>
        <v>0</v>
      </c>
      <c r="AE714" s="31">
        <f>IFERROR(VLOOKUP(C714,kolo21!$C$6:$H$152,6,0),0)</f>
        <v>0</v>
      </c>
      <c r="AF714" s="31">
        <f>IFERROR(VLOOKUP(C714,kolo22!$C$6:$H$151,6,0),0)</f>
        <v>0</v>
      </c>
      <c r="AG714" s="31">
        <f>IFERROR(VLOOKUP(C714,kolo23!$C$6:$H$118,6,0),0)</f>
        <v>0</v>
      </c>
      <c r="AH714" s="32">
        <f>IFERROR(VLOOKUP(C714,kolo24!$C$6:$H$143,6,0),0)</f>
        <v>0</v>
      </c>
      <c r="AI714" s="33">
        <f t="array" ref="AI714">SUM(LARGE(AA714:AH714,{1,2,3,4,5}))</f>
        <v>0</v>
      </c>
      <c r="AJ714" s="30">
        <f>IFERROR(VLOOKUP(C714,kolo25!$C$6:$H$200,6,0),0)</f>
        <v>0</v>
      </c>
      <c r="AK714" s="27">
        <f>IFERROR(VLOOKUP(C714,kolo26!$C$6:$H$200,6,0),0)</f>
        <v>0</v>
      </c>
      <c r="AL714" s="27">
        <f>IFERROR(VLOOKUP(C714,kolo27!$C$6:$H$200,6,0),0)</f>
        <v>0</v>
      </c>
      <c r="AM714" s="31">
        <f>IFERROR(VLOOKUP(C714,kolo28!$C$6:$H$200,6,0),0)</f>
        <v>0</v>
      </c>
      <c r="AN714" s="31">
        <f>IFERROR(VLOOKUP(C714,kolo29!$C$6:$H$159,6,0),0)</f>
        <v>0</v>
      </c>
      <c r="AO714" s="31">
        <f>IFERROR(VLOOKUP(C714,kolo30!$C$6:$H$75,6,0),0)</f>
        <v>0</v>
      </c>
      <c r="AP714" s="31">
        <f>IFERROR(VLOOKUP(C714,kolo31!$C$6:$H$118,6,0),0)</f>
        <v>0</v>
      </c>
      <c r="AQ714" s="34">
        <f>IFERROR(VLOOKUP(C714,kolo32!$C$6:$H$200,6,0),0)</f>
        <v>0</v>
      </c>
      <c r="AR714" s="35">
        <f t="array" ref="AR714">SUM(LARGE(AJ714:AQ714,{1,2,3,4,5}))</f>
        <v>0</v>
      </c>
      <c r="AS714" s="36">
        <f t="shared" si="29"/>
        <v>0</v>
      </c>
    </row>
  </sheetData>
  <autoFilter ref="C5:AS714" xr:uid="{00000000-0009-0000-0000-000000000000}">
    <filterColumn colId="2">
      <filters>
        <filter val="M"/>
      </filters>
    </filterColumn>
    <filterColumn colId="42">
      <customFilters>
        <customFilter operator="greaterThan" val="0"/>
      </customFilters>
    </filterColumn>
    <sortState xmlns:xlrd2="http://schemas.microsoft.com/office/spreadsheetml/2017/richdata2" ref="C19:AS462">
      <sortCondition descending="1" ref="AS5:AS714"/>
    </sortState>
  </autoFilter>
  <mergeCells count="11">
    <mergeCell ref="AR2:AR3"/>
    <mergeCell ref="AS2:AS4"/>
    <mergeCell ref="A1:AM1"/>
    <mergeCell ref="F2:H4"/>
    <mergeCell ref="I2:P3"/>
    <mergeCell ref="Q2:Q3"/>
    <mergeCell ref="R2:Y3"/>
    <mergeCell ref="Z2:Z3"/>
    <mergeCell ref="AA2:AH3"/>
    <mergeCell ref="AI2:AI3"/>
    <mergeCell ref="AJ2:AQ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 filterMode="1"/>
  <dimension ref="A1:AT716"/>
  <sheetViews>
    <sheetView zoomScale="40" zoomScaleNormal="40" workbookViewId="0">
      <selection activeCell="AS32" sqref="AS32"/>
    </sheetView>
  </sheetViews>
  <sheetFormatPr defaultRowHeight="14.4"/>
  <cols>
    <col min="1" max="1" width="8.88671875" style="1" customWidth="1"/>
    <col min="2" max="2" width="2.6640625" customWidth="1"/>
    <col min="3" max="3" width="40.88671875" customWidth="1"/>
    <col min="4" max="5" width="11.88671875" customWidth="1"/>
    <col min="6" max="6" width="8.6640625" customWidth="1"/>
    <col min="7" max="7" width="4.44140625" customWidth="1"/>
    <col min="8" max="8" width="11.33203125" customWidth="1"/>
    <col min="9" max="13" width="8.6640625" customWidth="1"/>
    <col min="14" max="14" width="10.44140625" customWidth="1"/>
    <col min="15" max="44" width="8.6640625" customWidth="1"/>
    <col min="45" max="45" width="13.44140625" customWidth="1"/>
    <col min="46" max="1025" width="8.6640625" customWidth="1"/>
  </cols>
  <sheetData>
    <row r="1" spans="1:46" ht="38.4">
      <c r="A1" s="205" t="s">
        <v>525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"/>
      <c r="AO1" s="2"/>
      <c r="AP1" s="2"/>
      <c r="AQ1" s="2"/>
      <c r="AR1" s="2"/>
      <c r="AS1" s="2"/>
      <c r="AT1" s="2"/>
    </row>
    <row r="2" spans="1:46" ht="16.8">
      <c r="A2" s="3">
        <v>2022</v>
      </c>
      <c r="B2" s="4"/>
      <c r="C2" s="5"/>
      <c r="D2" s="6"/>
      <c r="E2" s="6"/>
      <c r="F2" s="206" t="s">
        <v>0</v>
      </c>
      <c r="G2" s="206"/>
      <c r="H2" s="206"/>
      <c r="I2" s="207" t="s">
        <v>1</v>
      </c>
      <c r="J2" s="207"/>
      <c r="K2" s="207"/>
      <c r="L2" s="207"/>
      <c r="M2" s="207"/>
      <c r="N2" s="207"/>
      <c r="O2" s="207"/>
      <c r="P2" s="207"/>
      <c r="Q2" s="208" t="s">
        <v>2</v>
      </c>
      <c r="R2" s="209" t="s">
        <v>3</v>
      </c>
      <c r="S2" s="209"/>
      <c r="T2" s="209"/>
      <c r="U2" s="209"/>
      <c r="V2" s="209"/>
      <c r="W2" s="209"/>
      <c r="X2" s="209"/>
      <c r="Y2" s="209"/>
      <c r="Z2" s="210" t="s">
        <v>4</v>
      </c>
      <c r="AA2" s="209" t="s">
        <v>5</v>
      </c>
      <c r="AB2" s="209"/>
      <c r="AC2" s="209"/>
      <c r="AD2" s="209"/>
      <c r="AE2" s="209"/>
      <c r="AF2" s="209"/>
      <c r="AG2" s="209"/>
      <c r="AH2" s="209"/>
      <c r="AI2" s="210" t="s">
        <v>6</v>
      </c>
      <c r="AJ2" s="211" t="s">
        <v>7</v>
      </c>
      <c r="AK2" s="211"/>
      <c r="AL2" s="211"/>
      <c r="AM2" s="211"/>
      <c r="AN2" s="211"/>
      <c r="AO2" s="211"/>
      <c r="AP2" s="211"/>
      <c r="AQ2" s="211"/>
      <c r="AR2" s="203" t="s">
        <v>8</v>
      </c>
      <c r="AS2" s="204" t="s">
        <v>9</v>
      </c>
      <c r="AT2" s="2"/>
    </row>
    <row r="3" spans="1:46" ht="16.8">
      <c r="A3" s="3"/>
      <c r="B3" s="4"/>
      <c r="C3" s="5"/>
      <c r="D3" s="6"/>
      <c r="E3" s="6"/>
      <c r="F3" s="206"/>
      <c r="G3" s="206"/>
      <c r="H3" s="206"/>
      <c r="I3" s="207"/>
      <c r="J3" s="207"/>
      <c r="K3" s="207"/>
      <c r="L3" s="207"/>
      <c r="M3" s="207"/>
      <c r="N3" s="207"/>
      <c r="O3" s="207"/>
      <c r="P3" s="207"/>
      <c r="Q3" s="208"/>
      <c r="R3" s="209"/>
      <c r="S3" s="209"/>
      <c r="T3" s="209"/>
      <c r="U3" s="209"/>
      <c r="V3" s="209"/>
      <c r="W3" s="209"/>
      <c r="X3" s="209"/>
      <c r="Y3" s="209"/>
      <c r="Z3" s="210"/>
      <c r="AA3" s="209"/>
      <c r="AB3" s="209"/>
      <c r="AC3" s="209"/>
      <c r="AD3" s="209"/>
      <c r="AE3" s="209"/>
      <c r="AF3" s="209"/>
      <c r="AG3" s="209"/>
      <c r="AH3" s="209"/>
      <c r="AI3" s="210"/>
      <c r="AJ3" s="211"/>
      <c r="AK3" s="211"/>
      <c r="AL3" s="211"/>
      <c r="AM3" s="211"/>
      <c r="AN3" s="211"/>
      <c r="AO3" s="211"/>
      <c r="AP3" s="211"/>
      <c r="AQ3" s="211"/>
      <c r="AR3" s="203"/>
      <c r="AS3" s="204"/>
      <c r="AT3" s="2"/>
    </row>
    <row r="4" spans="1:46" ht="17.399999999999999">
      <c r="A4" s="3"/>
      <c r="B4" s="4"/>
      <c r="C4" s="8"/>
      <c r="D4" s="6"/>
      <c r="E4" s="6"/>
      <c r="F4" s="206"/>
      <c r="G4" s="206"/>
      <c r="H4" s="206"/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10" t="s">
        <v>18</v>
      </c>
      <c r="R4" s="11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12" t="s">
        <v>26</v>
      </c>
      <c r="Z4" s="13" t="s">
        <v>18</v>
      </c>
      <c r="AA4" s="11" t="s">
        <v>27</v>
      </c>
      <c r="AB4" s="9" t="s">
        <v>28</v>
      </c>
      <c r="AC4" s="9" t="s">
        <v>29</v>
      </c>
      <c r="AD4" s="9" t="s">
        <v>30</v>
      </c>
      <c r="AE4" s="9" t="s">
        <v>31</v>
      </c>
      <c r="AF4" s="9" t="s">
        <v>32</v>
      </c>
      <c r="AG4" s="9" t="s">
        <v>33</v>
      </c>
      <c r="AH4" s="12" t="s">
        <v>34</v>
      </c>
      <c r="AI4" s="13" t="s">
        <v>18</v>
      </c>
      <c r="AJ4" s="11" t="s">
        <v>35</v>
      </c>
      <c r="AK4" s="9" t="s">
        <v>36</v>
      </c>
      <c r="AL4" s="9" t="s">
        <v>37</v>
      </c>
      <c r="AM4" s="9" t="s">
        <v>38</v>
      </c>
      <c r="AN4" s="9" t="s">
        <v>39</v>
      </c>
      <c r="AO4" s="9" t="s">
        <v>40</v>
      </c>
      <c r="AP4" s="9" t="s">
        <v>41</v>
      </c>
      <c r="AQ4" s="12" t="s">
        <v>42</v>
      </c>
      <c r="AR4" s="14" t="s">
        <v>18</v>
      </c>
      <c r="AS4" s="204"/>
      <c r="AT4" s="2"/>
    </row>
    <row r="5" spans="1:46" ht="17.399999999999999">
      <c r="A5" s="3"/>
      <c r="B5" s="4"/>
      <c r="C5" s="8" t="s">
        <v>43</v>
      </c>
      <c r="D5" s="6" t="s">
        <v>44</v>
      </c>
      <c r="E5" s="6" t="s">
        <v>45</v>
      </c>
      <c r="F5" s="15" t="s">
        <v>46</v>
      </c>
      <c r="G5" s="16"/>
      <c r="H5" s="17"/>
      <c r="I5" s="9"/>
      <c r="J5" s="9"/>
      <c r="K5" s="9"/>
      <c r="L5" s="9"/>
      <c r="M5" s="9"/>
      <c r="N5" s="9"/>
      <c r="O5" s="9"/>
      <c r="P5" s="9"/>
      <c r="Q5" s="10"/>
      <c r="R5" s="11"/>
      <c r="S5" s="9"/>
      <c r="T5" s="9"/>
      <c r="U5" s="9"/>
      <c r="V5" s="9"/>
      <c r="W5" s="9"/>
      <c r="X5" s="9"/>
      <c r="Y5" s="12"/>
      <c r="Z5" s="13"/>
      <c r="AA5" s="11"/>
      <c r="AB5" s="9"/>
      <c r="AC5" s="9"/>
      <c r="AD5" s="9"/>
      <c r="AE5" s="9"/>
      <c r="AF5" s="9"/>
      <c r="AG5" s="9"/>
      <c r="AH5" s="12"/>
      <c r="AI5" s="13"/>
      <c r="AJ5" s="11"/>
      <c r="AK5" s="9"/>
      <c r="AL5" s="9"/>
      <c r="AM5" s="9"/>
      <c r="AN5" s="9"/>
      <c r="AO5" s="9"/>
      <c r="AP5" s="9"/>
      <c r="AQ5" s="12"/>
      <c r="AR5" s="14"/>
      <c r="AS5" s="7"/>
      <c r="AT5" s="2"/>
    </row>
    <row r="6" spans="1:46" ht="20.399999999999999" hidden="1">
      <c r="A6" s="18">
        <f t="shared" ref="A6:A69" si="0">1 + COUNTIFS($AS$6:$AS$950,"&gt;" &amp;$AS6, $E$6:$E$950, $E6)</f>
        <v>58</v>
      </c>
      <c r="B6" s="19" t="s">
        <v>47</v>
      </c>
      <c r="C6" s="20" t="str">
        <f>Popis!A4</f>
        <v>Adam Božidar</v>
      </c>
      <c r="D6" s="21">
        <f>Popis!B4</f>
        <v>2001</v>
      </c>
      <c r="E6" s="22" t="str">
        <f t="shared" ref="E6:E20" si="1">LEFT($F6)</f>
        <v>M</v>
      </c>
      <c r="F6" s="23" t="str">
        <f>Popis!E4</f>
        <v>MS</v>
      </c>
      <c r="G6" s="24" t="s">
        <v>48</v>
      </c>
      <c r="H6" s="25">
        <f t="shared" ref="H6:H18" si="2">1 + COUNTIFS($AS$6:$AS$950,"&gt;" &amp;$AS6, $F$6:$F$950, $F6)</f>
        <v>7</v>
      </c>
      <c r="I6" s="26">
        <f>IFERROR(VLOOKUP(C6,kolo1!$C$8:$H$133,6,0),0)</f>
        <v>0</v>
      </c>
      <c r="J6" s="27">
        <f>IFERROR(VLOOKUP(C6,kolo2!$C$8:$H$199,6,0),0)</f>
        <v>0</v>
      </c>
      <c r="K6" s="27">
        <f>IFERROR(VLOOKUP(C6,kolo3!$C$7:$H$169,6,0),0)</f>
        <v>0</v>
      </c>
      <c r="L6" s="27">
        <f>IFERROR(VLOOKUP(C6,kolo4!$C$6:$H$171,6,0),0)</f>
        <v>0</v>
      </c>
      <c r="M6" s="27">
        <f>IFERROR(VLOOKUP(C6,kolo5!$C$6:$H$150,6,0),0)</f>
        <v>0</v>
      </c>
      <c r="N6" s="27">
        <f>IFERROR(VLOOKUP(C6,kolo6!$C$6:$H$153,6,0),0)</f>
        <v>0</v>
      </c>
      <c r="O6" s="27">
        <f>IFERROR(VLOOKUP(C6,kolo7!$C$6:$H$64,6,0),0)</f>
        <v>0</v>
      </c>
      <c r="P6" s="28">
        <f>IFERROR(VLOOKUP(C6,kolo8!$C$6:$H$134,6,0),0)</f>
        <v>0</v>
      </c>
      <c r="Q6" s="29">
        <f t="array" ref="Q6">SUM(LARGE(I6:P6,{1,2,3,4,5}))</f>
        <v>0</v>
      </c>
      <c r="R6" s="30">
        <f>IFERROR(VLOOKUP(C6,kolo9!$C$6:$H$200,6,0),0)</f>
        <v>0</v>
      </c>
      <c r="S6" s="27">
        <f>IFERROR(VLOOKUP(C6,kolo10!$C$6:$H$103,6,0),0)</f>
        <v>0</v>
      </c>
      <c r="T6" s="27">
        <f>IFERROR(VLOOKUP(C6,kolo11!$C$6:$H$154,6,0),0)</f>
        <v>0</v>
      </c>
      <c r="U6" s="31">
        <f>IFERROR(VLOOKUP(C6,kolo12!$C$6:$H$153,6,0),0)</f>
        <v>0</v>
      </c>
      <c r="V6" s="31">
        <f>IFERROR(VLOOKUP(C6,kolo13!$C$6:$H$151,6,0),0)</f>
        <v>0</v>
      </c>
      <c r="W6" s="31">
        <f>IFERROR(VLOOKUP(C6,kolo14!$C$6:$H$137,6,0),0)</f>
        <v>0</v>
      </c>
      <c r="X6" s="31">
        <f>IFERROR(VLOOKUP(C6,kolo15!$C$6:$H$149,6,0),0)</f>
        <v>0</v>
      </c>
      <c r="Y6" s="32">
        <f>IFERROR(VLOOKUP(C6,kolo16!$C$6:$H$155,6,0),0)</f>
        <v>0</v>
      </c>
      <c r="Z6" s="33">
        <f t="array" ref="Z6">SUM(LARGE(R6:Y6,{1,2,3,4,5}))</f>
        <v>0</v>
      </c>
      <c r="AA6" s="30">
        <f>IFERROR(VLOOKUP(C6,kolo17!$C$6:$H$151,6,0),0)</f>
        <v>0</v>
      </c>
      <c r="AB6" s="27">
        <f>IFERROR(VLOOKUP(C6,kolo18!$C$6:$H$157,6,0),0)</f>
        <v>0</v>
      </c>
      <c r="AC6" s="27">
        <f>IFERROR(VLOOKUP(C6,kolo19!$C$6:$H$150,6,0),0)</f>
        <v>0</v>
      </c>
      <c r="AD6" s="31">
        <f>IFERROR(VLOOKUP(C6,kolo20!$C$6:$H$145,6,0),0)</f>
        <v>0</v>
      </c>
      <c r="AE6" s="31">
        <f>IFERROR(VLOOKUP(C6,kolo21!$C$6:$H$152,6,0),0)</f>
        <v>0</v>
      </c>
      <c r="AF6" s="31">
        <f>IFERROR(VLOOKUP(C6,kolo22!$C$6:$H$151,6,0),0)</f>
        <v>0</v>
      </c>
      <c r="AG6" s="31">
        <f>IFERROR(VLOOKUP(C6,kolo23!$C$6:$H$118,6,0),0)</f>
        <v>0</v>
      </c>
      <c r="AH6" s="32">
        <f>IFERROR(VLOOKUP(C6,kolo24!$C$6:$H$143,6,0),0)</f>
        <v>0</v>
      </c>
      <c r="AI6" s="33">
        <f t="array" ref="AI6">SUM(LARGE(AA6:AH6,{1,2,3,4,5}))</f>
        <v>0</v>
      </c>
      <c r="AJ6" s="30">
        <f>IFERROR(VLOOKUP(C6,kolo25!$C$6:$H$200,6,0),0)</f>
        <v>0</v>
      </c>
      <c r="AK6" s="27">
        <f>IFERROR(VLOOKUP(C6,kolo26!$C$6:$H$200,6,0),0)</f>
        <v>0</v>
      </c>
      <c r="AL6" s="27">
        <f>IFERROR(VLOOKUP(C6,kolo27!$C$6:$H$200,6,0),0)</f>
        <v>0</v>
      </c>
      <c r="AM6" s="31">
        <f>IFERROR(VLOOKUP(C6,kolo28!$C$6:$H$200,6,0),0)</f>
        <v>0</v>
      </c>
      <c r="AN6" s="31">
        <f>IFERROR(VLOOKUP(C6,kolo29!$C$6:$H$159,6,0),0)</f>
        <v>0</v>
      </c>
      <c r="AO6" s="31">
        <f>IFERROR(VLOOKUP(C6,kolo30!$C$6:$H$75,6,0),0)</f>
        <v>0</v>
      </c>
      <c r="AP6" s="31">
        <f>IFERROR(VLOOKUP(C6,kolo31!$C$6:$H$118,6,0),0)</f>
        <v>0</v>
      </c>
      <c r="AQ6" s="34">
        <f>IFERROR(VLOOKUP(C6,kolo32!$C$6:$H$200,6,0),0)</f>
        <v>0</v>
      </c>
      <c r="AR6" s="35">
        <f t="array" ref="AR6">SUM(LARGE(AJ6:AQ6,{1,2,3,4,5}))</f>
        <v>0</v>
      </c>
      <c r="AS6" s="36">
        <f t="shared" ref="AS6:AS18" si="3">Q6+Z6+AI6+AR6</f>
        <v>0</v>
      </c>
      <c r="AT6" s="2"/>
    </row>
    <row r="7" spans="1:46" ht="20.399999999999999" hidden="1">
      <c r="A7" s="18">
        <f t="shared" si="0"/>
        <v>35</v>
      </c>
      <c r="B7" s="19" t="s">
        <v>47</v>
      </c>
      <c r="C7" s="20" t="str">
        <f>Popis!A5</f>
        <v>Alajbeg Iva</v>
      </c>
      <c r="D7" s="21">
        <f>Popis!B5</f>
        <v>1971</v>
      </c>
      <c r="E7" s="22" t="str">
        <f t="shared" si="1"/>
        <v>Ž</v>
      </c>
      <c r="F7" s="23" t="str">
        <f>Popis!E5</f>
        <v>Ž50</v>
      </c>
      <c r="G7" s="24" t="s">
        <v>48</v>
      </c>
      <c r="H7" s="25">
        <f t="shared" si="2"/>
        <v>2</v>
      </c>
      <c r="I7" s="26">
        <f>IFERROR(VLOOKUP(C7,kolo1!$C$8:$H$133,6,0),0)</f>
        <v>0</v>
      </c>
      <c r="J7" s="27">
        <f>IFERROR(VLOOKUP(C7,kolo2!$C$8:$H$199,6,0),0)</f>
        <v>0</v>
      </c>
      <c r="K7" s="27">
        <f>IFERROR(VLOOKUP(C7,kolo3!$C$7:$H$169,6,0),0)</f>
        <v>0</v>
      </c>
      <c r="L7" s="27">
        <f>IFERROR(VLOOKUP(C7,kolo4!$C$6:$H$171,6,0),0)</f>
        <v>0</v>
      </c>
      <c r="M7" s="27">
        <f>IFERROR(VLOOKUP(C7,kolo5!$C$6:$H$150,6,0),0)</f>
        <v>0</v>
      </c>
      <c r="N7" s="27">
        <f>IFERROR(VLOOKUP(C7,kolo6!$C$6:$H$153,6,0),0)</f>
        <v>0</v>
      </c>
      <c r="O7" s="27">
        <f>IFERROR(VLOOKUP(C7,kolo7!$C$6:$H$64,6,0),0)</f>
        <v>0</v>
      </c>
      <c r="P7" s="28">
        <f>IFERROR(VLOOKUP(C7,kolo8!$C$6:$H$134,6,0),0)</f>
        <v>0</v>
      </c>
      <c r="Q7" s="29">
        <f t="array" ref="Q7">SUM(LARGE(I7:P7,{1,2,3,4,5}))</f>
        <v>0</v>
      </c>
      <c r="R7" s="30">
        <f>IFERROR(VLOOKUP(C7,kolo9!$C$6:$H$200,6,0),0)</f>
        <v>0</v>
      </c>
      <c r="S7" s="27">
        <f>IFERROR(VLOOKUP(C7,kolo10!$C$6:$H$103,6,0),0)</f>
        <v>0</v>
      </c>
      <c r="T7" s="27">
        <f>IFERROR(VLOOKUP(C7,kolo11!$C$6:$H$154,6,0),0)</f>
        <v>0</v>
      </c>
      <c r="U7" s="31">
        <f>IFERROR(VLOOKUP(C7,kolo12!$C$6:$H$153,6,0),0)</f>
        <v>0</v>
      </c>
      <c r="V7" s="31">
        <f>IFERROR(VLOOKUP(C7,kolo13!$C$6:$H$151,6,0),0)</f>
        <v>0</v>
      </c>
      <c r="W7" s="31">
        <f>IFERROR(VLOOKUP(C7,kolo14!$C$6:$H$137,6,0),0)</f>
        <v>0</v>
      </c>
      <c r="X7" s="31">
        <f>IFERROR(VLOOKUP(C7,kolo15!$C$6:$H$149,6,0),0)</f>
        <v>0</v>
      </c>
      <c r="Y7" s="32">
        <f>IFERROR(VLOOKUP(C7,kolo16!$C$6:$H$155,6,0),0)</f>
        <v>0</v>
      </c>
      <c r="Z7" s="33">
        <f t="array" ref="Z7">SUM(LARGE(R7:Y7,{1,2,3,4,5}))</f>
        <v>0</v>
      </c>
      <c r="AA7" s="30">
        <f>IFERROR(VLOOKUP(C7,kolo17!$C$6:$H$151,6,0),0)</f>
        <v>0</v>
      </c>
      <c r="AB7" s="27">
        <f>IFERROR(VLOOKUP(C7,kolo18!$C$6:$H$157,6,0),0)</f>
        <v>0</v>
      </c>
      <c r="AC7" s="27">
        <f>IFERROR(VLOOKUP(C7,kolo19!$C$6:$H$150,6,0),0)</f>
        <v>0</v>
      </c>
      <c r="AD7" s="31">
        <f>IFERROR(VLOOKUP(C7,kolo20!$C$6:$H$145,6,0),0)</f>
        <v>0</v>
      </c>
      <c r="AE7" s="31">
        <f>IFERROR(VLOOKUP(C7,kolo21!$C$6:$H$152,6,0),0)</f>
        <v>0</v>
      </c>
      <c r="AF7" s="31">
        <f>IFERROR(VLOOKUP(C7,kolo22!$C$6:$H$151,6,0),0)</f>
        <v>0</v>
      </c>
      <c r="AG7" s="31">
        <f>IFERROR(VLOOKUP(C7,kolo23!$C$6:$H$118,6,0),0)</f>
        <v>0</v>
      </c>
      <c r="AH7" s="32">
        <f>IFERROR(VLOOKUP(C7,kolo24!$C$6:$H$143,6,0),0)</f>
        <v>0</v>
      </c>
      <c r="AI7" s="33">
        <f t="array" ref="AI7">SUM(LARGE(AA7:AH7,{1,2,3,4,5}))</f>
        <v>0</v>
      </c>
      <c r="AJ7" s="30">
        <f>IFERROR(VLOOKUP(C7,kolo25!$C$6:$H$200,6,0),0)</f>
        <v>0</v>
      </c>
      <c r="AK7" s="27">
        <f>IFERROR(VLOOKUP(C7,kolo26!$C$6:$H$200,6,0),0)</f>
        <v>0</v>
      </c>
      <c r="AL7" s="27">
        <f>IFERROR(VLOOKUP(C7,kolo27!$C$6:$H$200,6,0),0)</f>
        <v>0</v>
      </c>
      <c r="AM7" s="31">
        <f>IFERROR(VLOOKUP(C7,kolo28!$C$6:$H$200,6,0),0)</f>
        <v>0</v>
      </c>
      <c r="AN7" s="31">
        <f>IFERROR(VLOOKUP(C7,kolo29!$C$6:$H$159,6,0),0)</f>
        <v>0</v>
      </c>
      <c r="AO7" s="31">
        <f>IFERROR(VLOOKUP(C7,kolo30!$C$6:$H$75,6,0),0)</f>
        <v>0</v>
      </c>
      <c r="AP7" s="31">
        <f>IFERROR(VLOOKUP(C7,kolo31!$C$6:$H$118,6,0),0)</f>
        <v>0</v>
      </c>
      <c r="AQ7" s="34">
        <f>IFERROR(VLOOKUP(C7,kolo32!$C$6:$H$200,6,0),0)</f>
        <v>0</v>
      </c>
      <c r="AR7" s="35">
        <f t="array" ref="AR7">SUM(LARGE(AJ7:AQ7,{1,2,3,4,5}))</f>
        <v>0</v>
      </c>
      <c r="AS7" s="36">
        <f t="shared" si="3"/>
        <v>0</v>
      </c>
      <c r="AT7" s="2"/>
    </row>
    <row r="8" spans="1:46" ht="20.399999999999999" hidden="1">
      <c r="A8" s="18">
        <f t="shared" si="0"/>
        <v>35</v>
      </c>
      <c r="B8" s="19" t="s">
        <v>47</v>
      </c>
      <c r="C8" s="20" t="str">
        <f>Popis!A6</f>
        <v>Alajbeg Jana</v>
      </c>
      <c r="D8" s="21">
        <f>Popis!B6</f>
        <v>1999</v>
      </c>
      <c r="E8" s="22" t="str">
        <f t="shared" si="1"/>
        <v>Ž</v>
      </c>
      <c r="F8" s="23" t="str">
        <f>Popis!E6</f>
        <v>ŽS</v>
      </c>
      <c r="G8" s="24" t="s">
        <v>48</v>
      </c>
      <c r="H8" s="25">
        <f t="shared" si="2"/>
        <v>9</v>
      </c>
      <c r="I8" s="26">
        <f>IFERROR(VLOOKUP(C8,kolo1!$C$8:$H$133,6,0),0)</f>
        <v>0</v>
      </c>
      <c r="J8" s="27">
        <f>IFERROR(VLOOKUP(C8,kolo2!$C$8:$H$199,6,0),0)</f>
        <v>0</v>
      </c>
      <c r="K8" s="27">
        <f>IFERROR(VLOOKUP(C8,kolo3!$C$7:$H$169,6,0),0)</f>
        <v>0</v>
      </c>
      <c r="L8" s="27">
        <f>IFERROR(VLOOKUP(C8,kolo4!$C$6:$H$171,6,0),0)</f>
        <v>0</v>
      </c>
      <c r="M8" s="27">
        <f>IFERROR(VLOOKUP(C8,kolo5!$C$6:$H$150,6,0),0)</f>
        <v>0</v>
      </c>
      <c r="N8" s="27">
        <f>IFERROR(VLOOKUP(C8,kolo6!$C$6:$H$153,6,0),0)</f>
        <v>0</v>
      </c>
      <c r="O8" s="27">
        <f>IFERROR(VLOOKUP(C8,kolo7!$C$6:$H$64,6,0),0)</f>
        <v>0</v>
      </c>
      <c r="P8" s="28">
        <f>IFERROR(VLOOKUP(C8,kolo8!$C$6:$H$134,6,0),0)</f>
        <v>0</v>
      </c>
      <c r="Q8" s="29">
        <f t="array" ref="Q8">SUM(LARGE(I8:P8,{1,2,3,4,5}))</f>
        <v>0</v>
      </c>
      <c r="R8" s="30">
        <f>IFERROR(VLOOKUP(C8,kolo9!$C$6:$H$200,6,0),0)</f>
        <v>0</v>
      </c>
      <c r="S8" s="27">
        <f>IFERROR(VLOOKUP(C8,kolo10!$C$6:$H$103,6,0),0)</f>
        <v>0</v>
      </c>
      <c r="T8" s="27">
        <f>IFERROR(VLOOKUP(C8,kolo11!$C$6:$H$154,6,0),0)</f>
        <v>0</v>
      </c>
      <c r="U8" s="31">
        <f>IFERROR(VLOOKUP(C8,kolo12!$C$6:$H$153,6,0),0)</f>
        <v>0</v>
      </c>
      <c r="V8" s="31">
        <f>IFERROR(VLOOKUP(C8,kolo13!$C$6:$H$151,6,0),0)</f>
        <v>0</v>
      </c>
      <c r="W8" s="31">
        <f>IFERROR(VLOOKUP(C8,kolo14!$C$6:$H$137,6,0),0)</f>
        <v>0</v>
      </c>
      <c r="X8" s="31">
        <f>IFERROR(VLOOKUP(C8,kolo15!$C$6:$H$149,6,0),0)</f>
        <v>0</v>
      </c>
      <c r="Y8" s="32">
        <f>IFERROR(VLOOKUP(C8,kolo16!$C$6:$H$155,6,0),0)</f>
        <v>0</v>
      </c>
      <c r="Z8" s="33">
        <f t="array" ref="Z8">SUM(LARGE(R8:Y8,{1,2,3,4,5}))</f>
        <v>0</v>
      </c>
      <c r="AA8" s="30">
        <f>IFERROR(VLOOKUP(C8,kolo17!$C$6:$H$151,6,0),0)</f>
        <v>0</v>
      </c>
      <c r="AB8" s="27">
        <f>IFERROR(VLOOKUP(C8,kolo18!$C$6:$H$157,6,0),0)</f>
        <v>0</v>
      </c>
      <c r="AC8" s="27">
        <f>IFERROR(VLOOKUP(C8,kolo19!$C$6:$H$150,6,0),0)</f>
        <v>0</v>
      </c>
      <c r="AD8" s="31">
        <f>IFERROR(VLOOKUP(C8,kolo20!$C$6:$H$145,6,0),0)</f>
        <v>0</v>
      </c>
      <c r="AE8" s="31">
        <f>IFERROR(VLOOKUP(C8,kolo21!$C$6:$H$152,6,0),0)</f>
        <v>0</v>
      </c>
      <c r="AF8" s="31">
        <f>IFERROR(VLOOKUP(C8,kolo22!$C$6:$H$151,6,0),0)</f>
        <v>0</v>
      </c>
      <c r="AG8" s="31">
        <f>IFERROR(VLOOKUP(C8,kolo23!$C$6:$H$118,6,0),0)</f>
        <v>0</v>
      </c>
      <c r="AH8" s="32">
        <f>IFERROR(VLOOKUP(C8,kolo24!$C$6:$H$143,6,0),0)</f>
        <v>0</v>
      </c>
      <c r="AI8" s="33">
        <f t="array" ref="AI8">SUM(LARGE(AA8:AH8,{1,2,3,4,5}))</f>
        <v>0</v>
      </c>
      <c r="AJ8" s="30">
        <f>IFERROR(VLOOKUP(C8,kolo25!$C$6:$H$200,6,0),0)</f>
        <v>0</v>
      </c>
      <c r="AK8" s="27">
        <f>IFERROR(VLOOKUP(C8,kolo26!$C$6:$H$200,6,0),0)</f>
        <v>0</v>
      </c>
      <c r="AL8" s="27">
        <f>IFERROR(VLOOKUP(C8,kolo27!$C$6:$H$200,6,0),0)</f>
        <v>0</v>
      </c>
      <c r="AM8" s="31">
        <f>IFERROR(VLOOKUP(C8,kolo28!$C$6:$H$200,6,0),0)</f>
        <v>0</v>
      </c>
      <c r="AN8" s="31">
        <f>IFERROR(VLOOKUP(C8,kolo29!$C$6:$H$159,6,0),0)</f>
        <v>0</v>
      </c>
      <c r="AO8" s="31">
        <f>IFERROR(VLOOKUP(C8,kolo30!$C$6:$H$75,6,0),0)</f>
        <v>0</v>
      </c>
      <c r="AP8" s="31">
        <f>IFERROR(VLOOKUP(C8,kolo31!$C$6:$H$118,6,0),0)</f>
        <v>0</v>
      </c>
      <c r="AQ8" s="34">
        <f>IFERROR(VLOOKUP(C8,kolo32!$C$6:$H$200,6,0),0)</f>
        <v>0</v>
      </c>
      <c r="AR8" s="35">
        <f t="array" ref="AR8">SUM(LARGE(AJ8:AQ8,{1,2,3,4,5}))</f>
        <v>0</v>
      </c>
      <c r="AS8" s="36">
        <f t="shared" si="3"/>
        <v>0</v>
      </c>
      <c r="AT8" s="2"/>
    </row>
    <row r="9" spans="1:46" ht="20.399999999999999" hidden="1">
      <c r="A9" s="18">
        <f t="shared" si="0"/>
        <v>58</v>
      </c>
      <c r="B9" s="19" t="s">
        <v>47</v>
      </c>
      <c r="C9" s="20" t="str">
        <f>Popis!A7</f>
        <v>Andrić Gabrijel</v>
      </c>
      <c r="D9" s="21">
        <f>Popis!B7</f>
        <v>2000</v>
      </c>
      <c r="E9" s="22" t="str">
        <f t="shared" si="1"/>
        <v>M</v>
      </c>
      <c r="F9" s="23" t="str">
        <f>Popis!E7</f>
        <v>MS</v>
      </c>
      <c r="G9" s="37" t="s">
        <v>48</v>
      </c>
      <c r="H9" s="25">
        <f t="shared" si="2"/>
        <v>7</v>
      </c>
      <c r="I9" s="26">
        <f>IFERROR(VLOOKUP(C9,kolo1!$C$8:$H$133,6,0),0)</f>
        <v>0</v>
      </c>
      <c r="J9" s="27">
        <f>IFERROR(VLOOKUP(C9,kolo2!$C$8:$H$199,6,0),0)</f>
        <v>0</v>
      </c>
      <c r="K9" s="27">
        <f>IFERROR(VLOOKUP(C9,kolo3!$C$7:$H$169,6,0),0)</f>
        <v>0</v>
      </c>
      <c r="L9" s="27">
        <f>IFERROR(VLOOKUP(C9,kolo4!$C$6:$H$171,6,0),0)</f>
        <v>0</v>
      </c>
      <c r="M9" s="27">
        <f>IFERROR(VLOOKUP(C9,kolo5!$C$6:$H$150,6,0),0)</f>
        <v>0</v>
      </c>
      <c r="N9" s="27">
        <f>IFERROR(VLOOKUP(C9,kolo6!$C$6:$H$153,6,0),0)</f>
        <v>0</v>
      </c>
      <c r="O9" s="27">
        <f>IFERROR(VLOOKUP(C9,kolo7!$C$6:$H$64,6,0),0)</f>
        <v>0</v>
      </c>
      <c r="P9" s="28">
        <f>IFERROR(VLOOKUP(C9,kolo8!$C$6:$H$134,6,0),0)</f>
        <v>0</v>
      </c>
      <c r="Q9" s="29">
        <f t="array" ref="Q9">SUM(LARGE(I9:P9,{1,2,3,4,5}))</f>
        <v>0</v>
      </c>
      <c r="R9" s="30">
        <f>IFERROR(VLOOKUP(C9,kolo9!$C$6:$H$200,6,0),0)</f>
        <v>0</v>
      </c>
      <c r="S9" s="27">
        <f>IFERROR(VLOOKUP(C9,kolo10!$C$6:$H$103,6,0),0)</f>
        <v>0</v>
      </c>
      <c r="T9" s="27">
        <f>IFERROR(VLOOKUP(C9,kolo11!$C$6:$H$154,6,0),0)</f>
        <v>0</v>
      </c>
      <c r="U9" s="31">
        <f>IFERROR(VLOOKUP(C9,kolo12!$C$6:$H$153,6,0),0)</f>
        <v>0</v>
      </c>
      <c r="V9" s="31">
        <f>IFERROR(VLOOKUP(C9,kolo13!$C$6:$H$151,6,0),0)</f>
        <v>0</v>
      </c>
      <c r="W9" s="31">
        <f>IFERROR(VLOOKUP(C9,kolo14!$C$6:$H$137,6,0),0)</f>
        <v>0</v>
      </c>
      <c r="X9" s="31">
        <f>IFERROR(VLOOKUP(C9,kolo15!$C$6:$H$149,6,0),0)</f>
        <v>0</v>
      </c>
      <c r="Y9" s="32">
        <f>IFERROR(VLOOKUP(C9,kolo16!$C$6:$H$155,6,0),0)</f>
        <v>0</v>
      </c>
      <c r="Z9" s="33">
        <f t="array" ref="Z9">SUM(LARGE(R9:Y9,{1,2,3,4,5}))</f>
        <v>0</v>
      </c>
      <c r="AA9" s="30">
        <f>IFERROR(VLOOKUP(C9,kolo17!$C$6:$H$151,6,0),0)</f>
        <v>0</v>
      </c>
      <c r="AB9" s="27">
        <f>IFERROR(VLOOKUP(C9,kolo18!$C$6:$H$157,6,0),0)</f>
        <v>0</v>
      </c>
      <c r="AC9" s="27">
        <f>IFERROR(VLOOKUP(C9,kolo19!$C$6:$H$150,6,0),0)</f>
        <v>0</v>
      </c>
      <c r="AD9" s="31">
        <f>IFERROR(VLOOKUP(C9,kolo20!$C$6:$H$145,6,0),0)</f>
        <v>0</v>
      </c>
      <c r="AE9" s="31">
        <f>IFERROR(VLOOKUP(C9,kolo21!$C$6:$H$152,6,0),0)</f>
        <v>0</v>
      </c>
      <c r="AF9" s="31">
        <f>IFERROR(VLOOKUP(C9,kolo22!$C$6:$H$151,6,0),0)</f>
        <v>0</v>
      </c>
      <c r="AG9" s="31">
        <f>IFERROR(VLOOKUP(C9,kolo23!$C$6:$H$118,6,0),0)</f>
        <v>0</v>
      </c>
      <c r="AH9" s="32">
        <f>IFERROR(VLOOKUP(C9,kolo24!$C$6:$H$143,6,0),0)</f>
        <v>0</v>
      </c>
      <c r="AI9" s="33">
        <f t="array" ref="AI9">SUM(LARGE(AA9:AH9,{1,2,3,4,5}))</f>
        <v>0</v>
      </c>
      <c r="AJ9" s="30">
        <f>IFERROR(VLOOKUP(C9,kolo25!$C$6:$H$200,6,0),0)</f>
        <v>0</v>
      </c>
      <c r="AK9" s="27">
        <f>IFERROR(VLOOKUP(C9,kolo26!$C$6:$H$200,6,0),0)</f>
        <v>0</v>
      </c>
      <c r="AL9" s="27">
        <f>IFERROR(VLOOKUP(C9,kolo27!$C$6:$H$200,6,0),0)</f>
        <v>0</v>
      </c>
      <c r="AM9" s="31">
        <f>IFERROR(VLOOKUP(C9,kolo28!$C$6:$H$200,6,0),0)</f>
        <v>0</v>
      </c>
      <c r="AN9" s="31">
        <f>IFERROR(VLOOKUP(C9,kolo29!$C$6:$H$159,6,0),0)</f>
        <v>0</v>
      </c>
      <c r="AO9" s="31">
        <f>IFERROR(VLOOKUP(C9,kolo30!$C$6:$H$75,6,0),0)</f>
        <v>0</v>
      </c>
      <c r="AP9" s="31">
        <f>IFERROR(VLOOKUP(C9,kolo31!$C$6:$H$118,6,0),0)</f>
        <v>0</v>
      </c>
      <c r="AQ9" s="34">
        <f>IFERROR(VLOOKUP(C9,kolo32!$C$6:$H$200,6,0),0)</f>
        <v>0</v>
      </c>
      <c r="AR9" s="35">
        <f t="array" ref="AR9">SUM(LARGE(AJ9:AQ9,{1,2,3,4,5}))</f>
        <v>0</v>
      </c>
      <c r="AS9" s="36">
        <f t="shared" si="3"/>
        <v>0</v>
      </c>
      <c r="AT9" s="2"/>
    </row>
    <row r="10" spans="1:46" ht="20.399999999999999" hidden="1">
      <c r="A10" s="18">
        <f t="shared" si="0"/>
        <v>35</v>
      </c>
      <c r="B10" s="19" t="s">
        <v>47</v>
      </c>
      <c r="C10" s="20" t="str">
        <f>Popis!A8</f>
        <v>Antolković Anita</v>
      </c>
      <c r="D10" s="21">
        <f>Popis!B8</f>
        <v>1989</v>
      </c>
      <c r="E10" s="22" t="str">
        <f t="shared" si="1"/>
        <v>Ž</v>
      </c>
      <c r="F10" s="23" t="str">
        <f>Popis!E8</f>
        <v>ŽS</v>
      </c>
      <c r="G10" s="24" t="s">
        <v>48</v>
      </c>
      <c r="H10" s="25">
        <f t="shared" si="2"/>
        <v>9</v>
      </c>
      <c r="I10" s="26">
        <f>IFERROR(VLOOKUP(C10,kolo1!$C$8:$H$133,6,0),0)</f>
        <v>0</v>
      </c>
      <c r="J10" s="27">
        <f>IFERROR(VLOOKUP(C10,kolo2!$C$8:$H$199,6,0),0)</f>
        <v>0</v>
      </c>
      <c r="K10" s="27">
        <f>IFERROR(VLOOKUP(C10,kolo3!$C$7:$H$169,6,0),0)</f>
        <v>0</v>
      </c>
      <c r="L10" s="27">
        <f>IFERROR(VLOOKUP(C10,kolo4!$C$6:$H$171,6,0),0)</f>
        <v>0</v>
      </c>
      <c r="M10" s="27">
        <f>IFERROR(VLOOKUP(C10,kolo5!$C$6:$H$150,6,0),0)</f>
        <v>0</v>
      </c>
      <c r="N10" s="27">
        <f>IFERROR(VLOOKUP(C10,kolo6!$C$6:$H$153,6,0),0)</f>
        <v>0</v>
      </c>
      <c r="O10" s="27">
        <f>IFERROR(VLOOKUP(C10,kolo7!$C$6:$H$64,6,0),0)</f>
        <v>0</v>
      </c>
      <c r="P10" s="28">
        <f>IFERROR(VLOOKUP(C10,kolo8!$C$6:$H$134,6,0),0)</f>
        <v>0</v>
      </c>
      <c r="Q10" s="29">
        <f t="array" ref="Q10">SUM(LARGE(I10:P10,{1,2,3,4,5}))</f>
        <v>0</v>
      </c>
      <c r="R10" s="30">
        <f>IFERROR(VLOOKUP(C10,kolo9!$C$6:$H$200,6,0),0)</f>
        <v>0</v>
      </c>
      <c r="S10" s="27">
        <f>IFERROR(VLOOKUP(C10,kolo10!$C$6:$H$103,6,0),0)</f>
        <v>0</v>
      </c>
      <c r="T10" s="27">
        <f>IFERROR(VLOOKUP(C10,kolo11!$C$6:$H$154,6,0),0)</f>
        <v>0</v>
      </c>
      <c r="U10" s="31">
        <f>IFERROR(VLOOKUP(C10,kolo12!$C$6:$H$153,6,0),0)</f>
        <v>0</v>
      </c>
      <c r="V10" s="31">
        <f>IFERROR(VLOOKUP(C10,kolo13!$C$6:$H$151,6,0),0)</f>
        <v>0</v>
      </c>
      <c r="W10" s="31">
        <f>IFERROR(VLOOKUP(C10,kolo14!$C$6:$H$137,6,0),0)</f>
        <v>0</v>
      </c>
      <c r="X10" s="31">
        <f>IFERROR(VLOOKUP(C10,kolo15!$C$6:$H$149,6,0),0)</f>
        <v>0</v>
      </c>
      <c r="Y10" s="32">
        <f>IFERROR(VLOOKUP(C10,kolo16!$C$6:$H$155,6,0),0)</f>
        <v>0</v>
      </c>
      <c r="Z10" s="33">
        <f t="array" ref="Z10">SUM(LARGE(R10:Y10,{1,2,3,4,5}))</f>
        <v>0</v>
      </c>
      <c r="AA10" s="30">
        <f>IFERROR(VLOOKUP(C10,kolo17!$C$6:$H$151,6,0),0)</f>
        <v>0</v>
      </c>
      <c r="AB10" s="27">
        <f>IFERROR(VLOOKUP(C10,kolo18!$C$6:$H$157,6,0),0)</f>
        <v>0</v>
      </c>
      <c r="AC10" s="27">
        <f>IFERROR(VLOOKUP(C10,kolo19!$C$6:$H$150,6,0),0)</f>
        <v>0</v>
      </c>
      <c r="AD10" s="31">
        <f>IFERROR(VLOOKUP(C10,kolo20!$C$6:$H$145,6,0),0)</f>
        <v>0</v>
      </c>
      <c r="AE10" s="31">
        <f>IFERROR(VLOOKUP(C10,kolo21!$C$6:$H$152,6,0),0)</f>
        <v>0</v>
      </c>
      <c r="AF10" s="31">
        <f>IFERROR(VLOOKUP(C10,kolo22!$C$6:$H$151,6,0),0)</f>
        <v>0</v>
      </c>
      <c r="AG10" s="31">
        <f>IFERROR(VLOOKUP(C10,kolo23!$C$6:$H$118,6,0),0)</f>
        <v>0</v>
      </c>
      <c r="AH10" s="32">
        <f>IFERROR(VLOOKUP(C10,kolo24!$C$6:$H$143,6,0),0)</f>
        <v>0</v>
      </c>
      <c r="AI10" s="33">
        <f t="array" ref="AI10">SUM(LARGE(AA10:AH10,{1,2,3,4,5}))</f>
        <v>0</v>
      </c>
      <c r="AJ10" s="30">
        <f>IFERROR(VLOOKUP(C10,kolo25!$C$6:$H$200,6,0),0)</f>
        <v>0</v>
      </c>
      <c r="AK10" s="27">
        <f>IFERROR(VLOOKUP(C10,kolo26!$C$6:$H$200,6,0),0)</f>
        <v>0</v>
      </c>
      <c r="AL10" s="27">
        <f>IFERROR(VLOOKUP(C10,kolo27!$C$6:$H$200,6,0),0)</f>
        <v>0</v>
      </c>
      <c r="AM10" s="31">
        <f>IFERROR(VLOOKUP(C10,kolo28!$C$6:$H$200,6,0),0)</f>
        <v>0</v>
      </c>
      <c r="AN10" s="31">
        <f>IFERROR(VLOOKUP(C10,kolo29!$C$6:$H$159,6,0),0)</f>
        <v>0</v>
      </c>
      <c r="AO10" s="31">
        <f>IFERROR(VLOOKUP(C10,kolo30!$C$6:$H$75,6,0),0)</f>
        <v>0</v>
      </c>
      <c r="AP10" s="31">
        <f>IFERROR(VLOOKUP(C10,kolo31!$C$6:$H$118,6,0),0)</f>
        <v>0</v>
      </c>
      <c r="AQ10" s="34">
        <f>IFERROR(VLOOKUP(C10,kolo32!$C$6:$H$200,6,0),0)</f>
        <v>0</v>
      </c>
      <c r="AR10" s="35">
        <f t="array" ref="AR10">SUM(LARGE(AJ10:AQ10,{1,2,3,4,5}))</f>
        <v>0</v>
      </c>
      <c r="AS10" s="36">
        <f t="shared" si="3"/>
        <v>0</v>
      </c>
      <c r="AT10" s="2"/>
    </row>
    <row r="11" spans="1:46" ht="20.399999999999999" hidden="1">
      <c r="A11" s="18">
        <f t="shared" si="0"/>
        <v>58</v>
      </c>
      <c r="B11" s="19" t="s">
        <v>47</v>
      </c>
      <c r="C11" s="20" t="str">
        <f>Popis!A9</f>
        <v>Aralica Toni</v>
      </c>
      <c r="D11" s="21">
        <f>Popis!B9</f>
        <v>1980</v>
      </c>
      <c r="E11" s="22" t="str">
        <f t="shared" si="1"/>
        <v>M</v>
      </c>
      <c r="F11" s="23" t="str">
        <f>Popis!E9</f>
        <v>M40</v>
      </c>
      <c r="G11" s="24" t="s">
        <v>48</v>
      </c>
      <c r="H11" s="25">
        <f t="shared" si="2"/>
        <v>5</v>
      </c>
      <c r="I11" s="26">
        <f>IFERROR(VLOOKUP(C11,kolo1!$C$8:$H$133,6,0),0)</f>
        <v>0</v>
      </c>
      <c r="J11" s="27">
        <f>IFERROR(VLOOKUP(C11,kolo2!$C$8:$H$199,6,0),0)</f>
        <v>0</v>
      </c>
      <c r="K11" s="27">
        <f>IFERROR(VLOOKUP(C11,kolo3!$C$7:$H$169,6,0),0)</f>
        <v>0</v>
      </c>
      <c r="L11" s="27">
        <f>IFERROR(VLOOKUP(C11,kolo4!$C$6:$H$171,6,0),0)</f>
        <v>0</v>
      </c>
      <c r="M11" s="27">
        <f>IFERROR(VLOOKUP(C11,kolo5!$C$6:$H$150,6,0),0)</f>
        <v>0</v>
      </c>
      <c r="N11" s="27">
        <f>IFERROR(VLOOKUP(C11,kolo6!$C$6:$H$153,6,0),0)</f>
        <v>0</v>
      </c>
      <c r="O11" s="27">
        <f>IFERROR(VLOOKUP(C11,kolo7!$C$6:$H$64,6,0),0)</f>
        <v>0</v>
      </c>
      <c r="P11" s="28">
        <f>IFERROR(VLOOKUP(C11,kolo8!$C$6:$H$134,6,0),0)</f>
        <v>0</v>
      </c>
      <c r="Q11" s="29">
        <f t="array" ref="Q11">SUM(LARGE(I11:P11,{1,2,3,4,5}))</f>
        <v>0</v>
      </c>
      <c r="R11" s="30">
        <f>IFERROR(VLOOKUP(C11,kolo9!$C$6:$H$200,6,0),0)</f>
        <v>0</v>
      </c>
      <c r="S11" s="27">
        <f>IFERROR(VLOOKUP(C11,kolo10!$C$6:$H$103,6,0),0)</f>
        <v>0</v>
      </c>
      <c r="T11" s="27">
        <f>IFERROR(VLOOKUP(C11,kolo11!$C$6:$H$154,6,0),0)</f>
        <v>0</v>
      </c>
      <c r="U11" s="31">
        <f>IFERROR(VLOOKUP(C11,kolo12!$C$6:$H$153,6,0),0)</f>
        <v>0</v>
      </c>
      <c r="V11" s="31">
        <f>IFERROR(VLOOKUP(C11,kolo13!$C$6:$H$151,6,0),0)</f>
        <v>0</v>
      </c>
      <c r="W11" s="31">
        <f>IFERROR(VLOOKUP(C11,kolo14!$C$6:$H$137,6,0),0)</f>
        <v>0</v>
      </c>
      <c r="X11" s="31">
        <f>IFERROR(VLOOKUP(C11,kolo15!$C$6:$H$149,6,0),0)</f>
        <v>0</v>
      </c>
      <c r="Y11" s="32">
        <f>IFERROR(VLOOKUP(C11,kolo16!$C$6:$H$155,6,0),0)</f>
        <v>0</v>
      </c>
      <c r="Z11" s="33">
        <f t="array" ref="Z11">SUM(LARGE(R11:Y11,{1,2,3,4,5}))</f>
        <v>0</v>
      </c>
      <c r="AA11" s="30">
        <f>IFERROR(VLOOKUP(C11,kolo17!$C$6:$H$151,6,0),0)</f>
        <v>0</v>
      </c>
      <c r="AB11" s="27">
        <f>IFERROR(VLOOKUP(C11,kolo18!$C$6:$H$157,6,0),0)</f>
        <v>0</v>
      </c>
      <c r="AC11" s="27">
        <f>IFERROR(VLOOKUP(C11,kolo19!$C$6:$H$150,6,0),0)</f>
        <v>0</v>
      </c>
      <c r="AD11" s="31">
        <f>IFERROR(VLOOKUP(C11,kolo20!$C$6:$H$145,6,0),0)</f>
        <v>0</v>
      </c>
      <c r="AE11" s="31">
        <f>IFERROR(VLOOKUP(C11,kolo21!$C$6:$H$152,6,0),0)</f>
        <v>0</v>
      </c>
      <c r="AF11" s="31">
        <f>IFERROR(VLOOKUP(C11,kolo22!$C$6:$H$151,6,0),0)</f>
        <v>0</v>
      </c>
      <c r="AG11" s="31">
        <f>IFERROR(VLOOKUP(C11,kolo23!$C$6:$H$118,6,0),0)</f>
        <v>0</v>
      </c>
      <c r="AH11" s="32">
        <f>IFERROR(VLOOKUP(C11,kolo24!$C$6:$H$143,6,0),0)</f>
        <v>0</v>
      </c>
      <c r="AI11" s="33">
        <f t="array" ref="AI11">SUM(LARGE(AA11:AH11,{1,2,3,4,5}))</f>
        <v>0</v>
      </c>
      <c r="AJ11" s="30">
        <f>IFERROR(VLOOKUP(C11,kolo25!$C$6:$H$200,6,0),0)</f>
        <v>0</v>
      </c>
      <c r="AK11" s="27">
        <f>IFERROR(VLOOKUP(C11,kolo26!$C$6:$H$200,6,0),0)</f>
        <v>0</v>
      </c>
      <c r="AL11" s="27">
        <f>IFERROR(VLOOKUP(C11,kolo27!$C$6:$H$200,6,0),0)</f>
        <v>0</v>
      </c>
      <c r="AM11" s="31">
        <f>IFERROR(VLOOKUP(C11,kolo28!$C$6:$H$200,6,0),0)</f>
        <v>0</v>
      </c>
      <c r="AN11" s="31">
        <f>IFERROR(VLOOKUP(C11,kolo29!$C$6:$H$159,6,0),0)</f>
        <v>0</v>
      </c>
      <c r="AO11" s="31">
        <f>IFERROR(VLOOKUP(C11,kolo30!$C$6:$H$75,6,0),0)</f>
        <v>0</v>
      </c>
      <c r="AP11" s="31">
        <f>IFERROR(VLOOKUP(C11,kolo31!$C$6:$H$118,6,0),0)</f>
        <v>0</v>
      </c>
      <c r="AQ11" s="34">
        <f>IFERROR(VLOOKUP(C11,kolo32!$C$6:$H$200,6,0),0)</f>
        <v>0</v>
      </c>
      <c r="AR11" s="35">
        <f t="array" ref="AR11">SUM(LARGE(AJ11:AQ11,{1,2,3,4,5}))</f>
        <v>0</v>
      </c>
      <c r="AS11" s="36">
        <f t="shared" si="3"/>
        <v>0</v>
      </c>
      <c r="AT11" s="2"/>
    </row>
    <row r="12" spans="1:46" ht="20.399999999999999" hidden="1">
      <c r="A12" s="18">
        <f t="shared" si="0"/>
        <v>58</v>
      </c>
      <c r="B12" s="19" t="s">
        <v>47</v>
      </c>
      <c r="C12" s="20" t="str">
        <f>Popis!A10</f>
        <v>Babić Dominik</v>
      </c>
      <c r="D12" s="21">
        <f>Popis!B10</f>
        <v>0</v>
      </c>
      <c r="E12" s="22" t="str">
        <f t="shared" si="1"/>
        <v>M</v>
      </c>
      <c r="F12" s="23" t="str">
        <f>Popis!E10</f>
        <v>Mun</v>
      </c>
      <c r="G12" s="24" t="s">
        <v>48</v>
      </c>
      <c r="H12" s="25">
        <f t="shared" si="2"/>
        <v>14</v>
      </c>
      <c r="I12" s="26">
        <f>IFERROR(VLOOKUP(C12,kolo1!$C$8:$H$133,6,0),0)</f>
        <v>0</v>
      </c>
      <c r="J12" s="27">
        <f>IFERROR(VLOOKUP(C12,kolo2!$C$8:$H$199,6,0),0)</f>
        <v>0</v>
      </c>
      <c r="K12" s="27">
        <f>IFERROR(VLOOKUP(C12,kolo3!$C$7:$H$169,6,0),0)</f>
        <v>0</v>
      </c>
      <c r="L12" s="27">
        <f>IFERROR(VLOOKUP(C12,kolo4!$C$6:$H$171,6,0),0)</f>
        <v>0</v>
      </c>
      <c r="M12" s="27">
        <f>IFERROR(VLOOKUP(C12,kolo5!$C$6:$H$150,6,0),0)</f>
        <v>0</v>
      </c>
      <c r="N12" s="27">
        <f>IFERROR(VLOOKUP(C12,kolo6!$C$6:$H$153,6,0),0)</f>
        <v>0</v>
      </c>
      <c r="O12" s="27">
        <f>IFERROR(VLOOKUP(C12,kolo7!$C$6:$H$64,6,0),0)</f>
        <v>0</v>
      </c>
      <c r="P12" s="28">
        <f>IFERROR(VLOOKUP(C12,kolo8!$C$6:$H$134,6,0),0)</f>
        <v>0</v>
      </c>
      <c r="Q12" s="29">
        <f t="array" ref="Q12">SUM(LARGE(I12:P12,{1,2,3,4,5}))</f>
        <v>0</v>
      </c>
      <c r="R12" s="30">
        <f>IFERROR(VLOOKUP(C12,kolo9!$C$6:$H$200,6,0),0)</f>
        <v>0</v>
      </c>
      <c r="S12" s="27">
        <f>IFERROR(VLOOKUP(C12,kolo10!$C$6:$H$103,6,0),0)</f>
        <v>0</v>
      </c>
      <c r="T12" s="27">
        <f>IFERROR(VLOOKUP(C12,kolo11!$C$6:$H$154,6,0),0)</f>
        <v>0</v>
      </c>
      <c r="U12" s="31">
        <f>IFERROR(VLOOKUP(C12,kolo12!$C$6:$H$153,6,0),0)</f>
        <v>0</v>
      </c>
      <c r="V12" s="31">
        <f>IFERROR(VLOOKUP(C12,kolo13!$C$6:$H$151,6,0),0)</f>
        <v>0</v>
      </c>
      <c r="W12" s="31">
        <f>IFERROR(VLOOKUP(C12,kolo14!$C$6:$H$137,6,0),0)</f>
        <v>0</v>
      </c>
      <c r="X12" s="31">
        <f>IFERROR(VLOOKUP(C12,kolo15!$C$6:$H$149,6,0),0)</f>
        <v>0</v>
      </c>
      <c r="Y12" s="32">
        <f>IFERROR(VLOOKUP(C12,kolo16!$C$6:$H$155,6,0),0)</f>
        <v>0</v>
      </c>
      <c r="Z12" s="33">
        <f t="array" ref="Z12">SUM(LARGE(R12:Y12,{1,2,3,4,5}))</f>
        <v>0</v>
      </c>
      <c r="AA12" s="30">
        <f>IFERROR(VLOOKUP(C12,kolo17!$C$6:$H$151,6,0),0)</f>
        <v>0</v>
      </c>
      <c r="AB12" s="27">
        <f>IFERROR(VLOOKUP(C12,kolo18!$C$6:$H$157,6,0),0)</f>
        <v>0</v>
      </c>
      <c r="AC12" s="27">
        <f>IFERROR(VLOOKUP(C12,kolo19!$C$6:$H$150,6,0),0)</f>
        <v>0</v>
      </c>
      <c r="AD12" s="31">
        <f>IFERROR(VLOOKUP(C12,kolo20!$C$6:$H$145,6,0),0)</f>
        <v>0</v>
      </c>
      <c r="AE12" s="31">
        <f>IFERROR(VLOOKUP(C12,kolo21!$C$6:$H$152,6,0),0)</f>
        <v>0</v>
      </c>
      <c r="AF12" s="31">
        <f>IFERROR(VLOOKUP(C12,kolo22!$C$6:$H$151,6,0),0)</f>
        <v>0</v>
      </c>
      <c r="AG12" s="31">
        <f>IFERROR(VLOOKUP(C12,kolo23!$C$6:$H$118,6,0),0)</f>
        <v>0</v>
      </c>
      <c r="AH12" s="32">
        <f>IFERROR(VLOOKUP(C12,kolo24!$C$6:$H$143,6,0),0)</f>
        <v>0</v>
      </c>
      <c r="AI12" s="33">
        <f t="array" ref="AI12">SUM(LARGE(AA12:AH12,{1,2,3,4,5}))</f>
        <v>0</v>
      </c>
      <c r="AJ12" s="30">
        <f>IFERROR(VLOOKUP(C12,kolo25!$C$6:$H$200,6,0),0)</f>
        <v>0</v>
      </c>
      <c r="AK12" s="27">
        <f>IFERROR(VLOOKUP(C12,kolo26!$C$6:$H$200,6,0),0)</f>
        <v>0</v>
      </c>
      <c r="AL12" s="27">
        <f>IFERROR(VLOOKUP(C12,kolo27!$C$6:$H$200,6,0),0)</f>
        <v>0</v>
      </c>
      <c r="AM12" s="31">
        <f>IFERROR(VLOOKUP(C12,kolo28!$C$6:$H$200,6,0),0)</f>
        <v>0</v>
      </c>
      <c r="AN12" s="31">
        <f>IFERROR(VLOOKUP(C12,kolo29!$C$6:$H$159,6,0),0)</f>
        <v>0</v>
      </c>
      <c r="AO12" s="31">
        <f>IFERROR(VLOOKUP(C12,kolo30!$C$6:$H$75,6,0),0)</f>
        <v>0</v>
      </c>
      <c r="AP12" s="31">
        <f>IFERROR(VLOOKUP(C12,kolo31!$C$6:$H$118,6,0),0)</f>
        <v>0</v>
      </c>
      <c r="AQ12" s="34">
        <f>IFERROR(VLOOKUP(C12,kolo32!$C$6:$H$200,6,0),0)</f>
        <v>0</v>
      </c>
      <c r="AR12" s="35">
        <f t="array" ref="AR12">SUM(LARGE(AJ12:AQ12,{1,2,3,4,5}))</f>
        <v>0</v>
      </c>
      <c r="AS12" s="36">
        <f t="shared" si="3"/>
        <v>0</v>
      </c>
      <c r="AT12" s="2"/>
    </row>
    <row r="13" spans="1:46" ht="20.399999999999999" hidden="1">
      <c r="A13" s="18">
        <f t="shared" si="0"/>
        <v>35</v>
      </c>
      <c r="B13" s="19" t="s">
        <v>47</v>
      </c>
      <c r="C13" s="20" t="str">
        <f>Popis!A11</f>
        <v>Bađun Gabrijela</v>
      </c>
      <c r="D13" s="21">
        <f>Popis!B11</f>
        <v>1999</v>
      </c>
      <c r="E13" s="22" t="str">
        <f t="shared" si="1"/>
        <v>Ž</v>
      </c>
      <c r="F13" s="23" t="str">
        <f>Popis!E11</f>
        <v>ŽS</v>
      </c>
      <c r="G13" s="24" t="s">
        <v>48</v>
      </c>
      <c r="H13" s="25">
        <f t="shared" si="2"/>
        <v>9</v>
      </c>
      <c r="I13" s="26">
        <f>IFERROR(VLOOKUP(C13,kolo1!$C$8:$H$133,6,0),0)</f>
        <v>0</v>
      </c>
      <c r="J13" s="27">
        <f>IFERROR(VLOOKUP(C13,kolo2!$C$8:$H$199,6,0),0)</f>
        <v>0</v>
      </c>
      <c r="K13" s="27">
        <f>IFERROR(VLOOKUP(C13,kolo3!$C$7:$H$169,6,0),0)</f>
        <v>0</v>
      </c>
      <c r="L13" s="27">
        <f>IFERROR(VLOOKUP(C13,kolo4!$C$6:$H$171,6,0),0)</f>
        <v>0</v>
      </c>
      <c r="M13" s="27">
        <f>IFERROR(VLOOKUP(C13,kolo5!$C$6:$H$150,6,0),0)</f>
        <v>0</v>
      </c>
      <c r="N13" s="27">
        <f>IFERROR(VLOOKUP(C13,kolo6!$C$6:$H$153,6,0),0)</f>
        <v>0</v>
      </c>
      <c r="O13" s="27">
        <f>IFERROR(VLOOKUP(C13,kolo7!$C$6:$H$64,6,0),0)</f>
        <v>0</v>
      </c>
      <c r="P13" s="28">
        <f>IFERROR(VLOOKUP(C13,kolo8!$C$6:$H$134,6,0),0)</f>
        <v>0</v>
      </c>
      <c r="Q13" s="29">
        <f t="array" ref="Q13">SUM(LARGE(I13:P13,{1,2,3,4,5}))</f>
        <v>0</v>
      </c>
      <c r="R13" s="30">
        <f>IFERROR(VLOOKUP(C13,kolo9!$C$6:$H$200,6,0),0)</f>
        <v>0</v>
      </c>
      <c r="S13" s="27">
        <f>IFERROR(VLOOKUP(C13,kolo10!$C$6:$H$103,6,0),0)</f>
        <v>0</v>
      </c>
      <c r="T13" s="27">
        <f>IFERROR(VLOOKUP(C13,kolo11!$C$6:$H$154,6,0),0)</f>
        <v>0</v>
      </c>
      <c r="U13" s="31">
        <f>IFERROR(VLOOKUP(C13,kolo12!$C$6:$H$153,6,0),0)</f>
        <v>0</v>
      </c>
      <c r="V13" s="31">
        <f>IFERROR(VLOOKUP(C13,kolo13!$C$6:$H$151,6,0),0)</f>
        <v>0</v>
      </c>
      <c r="W13" s="31">
        <f>IFERROR(VLOOKUP(C13,kolo14!$C$6:$H$137,6,0),0)</f>
        <v>0</v>
      </c>
      <c r="X13" s="31">
        <f>IFERROR(VLOOKUP(C13,kolo15!$C$6:$H$149,6,0),0)</f>
        <v>0</v>
      </c>
      <c r="Y13" s="32">
        <f>IFERROR(VLOOKUP(C13,kolo16!$C$6:$H$155,6,0),0)</f>
        <v>0</v>
      </c>
      <c r="Z13" s="33">
        <f t="array" ref="Z13">SUM(LARGE(R13:Y13,{1,2,3,4,5}))</f>
        <v>0</v>
      </c>
      <c r="AA13" s="30">
        <f>IFERROR(VLOOKUP(C13,kolo17!$C$6:$H$151,6,0),0)</f>
        <v>0</v>
      </c>
      <c r="AB13" s="27">
        <f>IFERROR(VLOOKUP(C13,kolo18!$C$6:$H$157,6,0),0)</f>
        <v>0</v>
      </c>
      <c r="AC13" s="27">
        <f>IFERROR(VLOOKUP(C13,kolo19!$C$6:$H$150,6,0),0)</f>
        <v>0</v>
      </c>
      <c r="AD13" s="31">
        <f>IFERROR(VLOOKUP(C13,kolo20!$C$6:$H$145,6,0),0)</f>
        <v>0</v>
      </c>
      <c r="AE13" s="31">
        <f>IFERROR(VLOOKUP(C13,kolo21!$C$6:$H$152,6,0),0)</f>
        <v>0</v>
      </c>
      <c r="AF13" s="31">
        <f>IFERROR(VLOOKUP(C13,kolo22!$C$6:$H$151,6,0),0)</f>
        <v>0</v>
      </c>
      <c r="AG13" s="31">
        <f>IFERROR(VLOOKUP(C13,kolo23!$C$6:$H$118,6,0),0)</f>
        <v>0</v>
      </c>
      <c r="AH13" s="32">
        <f>IFERROR(VLOOKUP(C13,kolo24!$C$6:$H$143,6,0),0)</f>
        <v>0</v>
      </c>
      <c r="AI13" s="33">
        <f t="array" ref="AI13">SUM(LARGE(AA13:AH13,{1,2,3,4,5}))</f>
        <v>0</v>
      </c>
      <c r="AJ13" s="30">
        <f>IFERROR(VLOOKUP(C13,kolo25!$C$6:$H$200,6,0),0)</f>
        <v>0</v>
      </c>
      <c r="AK13" s="27">
        <f>IFERROR(VLOOKUP(C13,kolo26!$C$6:$H$200,6,0),0)</f>
        <v>0</v>
      </c>
      <c r="AL13" s="27">
        <f>IFERROR(VLOOKUP(C13,kolo27!$C$6:$H$200,6,0),0)</f>
        <v>0</v>
      </c>
      <c r="AM13" s="31">
        <f>IFERROR(VLOOKUP(C13,kolo28!$C$6:$H$200,6,0),0)</f>
        <v>0</v>
      </c>
      <c r="AN13" s="31">
        <f>IFERROR(VLOOKUP(C13,kolo29!$C$6:$H$159,6,0),0)</f>
        <v>0</v>
      </c>
      <c r="AO13" s="31">
        <f>IFERROR(VLOOKUP(C13,kolo30!$C$6:$H$75,6,0),0)</f>
        <v>0</v>
      </c>
      <c r="AP13" s="31">
        <f>IFERROR(VLOOKUP(C13,kolo31!$C$6:$H$118,6,0),0)</f>
        <v>0</v>
      </c>
      <c r="AQ13" s="34">
        <f>IFERROR(VLOOKUP(C13,kolo32!$C$6:$H$200,6,0),0)</f>
        <v>0</v>
      </c>
      <c r="AR13" s="35">
        <f t="array" ref="AR13">SUM(LARGE(AJ13:AQ13,{1,2,3,4,5}))</f>
        <v>0</v>
      </c>
      <c r="AS13" s="36">
        <f t="shared" si="3"/>
        <v>0</v>
      </c>
      <c r="AT13" s="2"/>
    </row>
    <row r="14" spans="1:46" ht="20.399999999999999" hidden="1">
      <c r="A14" s="18">
        <f t="shared" si="0"/>
        <v>35</v>
      </c>
      <c r="B14" s="19" t="s">
        <v>47</v>
      </c>
      <c r="C14" s="20" t="str">
        <f>Popis!A12</f>
        <v>Bađun Petra</v>
      </c>
      <c r="D14" s="21">
        <f>Popis!B12</f>
        <v>0</v>
      </c>
      <c r="E14" s="22" t="str">
        <f t="shared" si="1"/>
        <v>Ž</v>
      </c>
      <c r="F14" s="23" t="str">
        <f>Popis!E12</f>
        <v>Žun</v>
      </c>
      <c r="G14" s="24" t="s">
        <v>48</v>
      </c>
      <c r="H14" s="25">
        <f t="shared" si="2"/>
        <v>9</v>
      </c>
      <c r="I14" s="26">
        <f>IFERROR(VLOOKUP(C14,kolo1!$C$8:$H$133,6,0),0)</f>
        <v>0</v>
      </c>
      <c r="J14" s="27">
        <f>IFERROR(VLOOKUP(C14,kolo2!$C$8:$H$199,6,0),0)</f>
        <v>0</v>
      </c>
      <c r="K14" s="27">
        <f>IFERROR(VLOOKUP(C14,kolo3!$C$7:$H$169,6,0),0)</f>
        <v>0</v>
      </c>
      <c r="L14" s="27">
        <f>IFERROR(VLOOKUP(C14,kolo4!$C$6:$H$171,6,0),0)</f>
        <v>0</v>
      </c>
      <c r="M14" s="27">
        <f>IFERROR(VLOOKUP(C14,kolo5!$C$6:$H$150,6,0),0)</f>
        <v>0</v>
      </c>
      <c r="N14" s="27">
        <f>IFERROR(VLOOKUP(C14,kolo6!$C$6:$H$153,6,0),0)</f>
        <v>0</v>
      </c>
      <c r="O14" s="27">
        <f>IFERROR(VLOOKUP(C14,kolo7!$C$6:$H$64,6,0),0)</f>
        <v>0</v>
      </c>
      <c r="P14" s="28">
        <f>IFERROR(VLOOKUP(C14,kolo8!$C$6:$H$134,6,0),0)</f>
        <v>0</v>
      </c>
      <c r="Q14" s="29">
        <f t="array" ref="Q14">SUM(LARGE(I14:P14,{1,2,3,4,5}))</f>
        <v>0</v>
      </c>
      <c r="R14" s="30">
        <f>IFERROR(VLOOKUP(C14,kolo9!$C$6:$H$200,6,0),0)</f>
        <v>0</v>
      </c>
      <c r="S14" s="27">
        <f>IFERROR(VLOOKUP(C14,kolo10!$C$6:$H$103,6,0),0)</f>
        <v>0</v>
      </c>
      <c r="T14" s="27">
        <f>IFERROR(VLOOKUP(C14,kolo11!$C$6:$H$154,6,0),0)</f>
        <v>0</v>
      </c>
      <c r="U14" s="31">
        <f>IFERROR(VLOOKUP(C14,kolo12!$C$6:$H$153,6,0),0)</f>
        <v>0</v>
      </c>
      <c r="V14" s="31">
        <f>IFERROR(VLOOKUP(C14,kolo13!$C$6:$H$151,6,0),0)</f>
        <v>0</v>
      </c>
      <c r="W14" s="31">
        <f>IFERROR(VLOOKUP(C14,kolo14!$C$6:$H$137,6,0),0)</f>
        <v>0</v>
      </c>
      <c r="X14" s="31">
        <f>IFERROR(VLOOKUP(C14,kolo15!$C$6:$H$149,6,0),0)</f>
        <v>0</v>
      </c>
      <c r="Y14" s="32">
        <f>IFERROR(VLOOKUP(C14,kolo16!$C$6:$H$155,6,0),0)</f>
        <v>0</v>
      </c>
      <c r="Z14" s="33">
        <f t="array" ref="Z14">SUM(LARGE(R14:Y14,{1,2,3,4,5}))</f>
        <v>0</v>
      </c>
      <c r="AA14" s="30">
        <f>IFERROR(VLOOKUP(C14,kolo17!$C$6:$H$151,6,0),0)</f>
        <v>0</v>
      </c>
      <c r="AB14" s="27">
        <f>IFERROR(VLOOKUP(C14,kolo18!$C$6:$H$157,6,0),0)</f>
        <v>0</v>
      </c>
      <c r="AC14" s="27">
        <f>IFERROR(VLOOKUP(C14,kolo19!$C$6:$H$150,6,0),0)</f>
        <v>0</v>
      </c>
      <c r="AD14" s="31">
        <f>IFERROR(VLOOKUP(C14,kolo20!$C$6:$H$145,6,0),0)</f>
        <v>0</v>
      </c>
      <c r="AE14" s="31">
        <f>IFERROR(VLOOKUP(C14,kolo21!$C$6:$H$152,6,0),0)</f>
        <v>0</v>
      </c>
      <c r="AF14" s="31">
        <f>IFERROR(VLOOKUP(C14,kolo22!$C$6:$H$151,6,0),0)</f>
        <v>0</v>
      </c>
      <c r="AG14" s="31">
        <f>IFERROR(VLOOKUP(C14,kolo23!$C$6:$H$118,6,0),0)</f>
        <v>0</v>
      </c>
      <c r="AH14" s="32">
        <f>IFERROR(VLOOKUP(C14,kolo24!$C$6:$H$143,6,0),0)</f>
        <v>0</v>
      </c>
      <c r="AI14" s="33">
        <f t="array" ref="AI14">SUM(LARGE(AA14:AH14,{1,2,3,4,5}))</f>
        <v>0</v>
      </c>
      <c r="AJ14" s="30">
        <f>IFERROR(VLOOKUP(C14,kolo25!$C$6:$H$200,6,0),0)</f>
        <v>0</v>
      </c>
      <c r="AK14" s="27">
        <f>IFERROR(VLOOKUP(C14,kolo26!$C$6:$H$200,6,0),0)</f>
        <v>0</v>
      </c>
      <c r="AL14" s="27">
        <f>IFERROR(VLOOKUP(C14,kolo27!$C$6:$H$200,6,0),0)</f>
        <v>0</v>
      </c>
      <c r="AM14" s="31">
        <f>IFERROR(VLOOKUP(C14,kolo28!$C$6:$H$200,6,0),0)</f>
        <v>0</v>
      </c>
      <c r="AN14" s="31">
        <f>IFERROR(VLOOKUP(C14,kolo29!$C$6:$H$159,6,0),0)</f>
        <v>0</v>
      </c>
      <c r="AO14" s="31">
        <f>IFERROR(VLOOKUP(C14,kolo30!$C$6:$H$75,6,0),0)</f>
        <v>0</v>
      </c>
      <c r="AP14" s="31">
        <f>IFERROR(VLOOKUP(C14,kolo31!$C$6:$H$118,6,0),0)</f>
        <v>0</v>
      </c>
      <c r="AQ14" s="34">
        <f>IFERROR(VLOOKUP(C14,kolo32!$C$6:$H$200,6,0),0)</f>
        <v>0</v>
      </c>
      <c r="AR14" s="35">
        <f t="array" ref="AR14">SUM(LARGE(AJ14:AQ14,{1,2,3,4,5}))</f>
        <v>0</v>
      </c>
      <c r="AS14" s="36">
        <f t="shared" si="3"/>
        <v>0</v>
      </c>
    </row>
    <row r="15" spans="1:46" ht="20.399999999999999" hidden="1">
      <c r="A15" s="18">
        <f t="shared" si="0"/>
        <v>58</v>
      </c>
      <c r="B15" s="19" t="s">
        <v>47</v>
      </c>
      <c r="C15" s="20" t="str">
        <f>Popis!A13</f>
        <v>Bakšić Goran</v>
      </c>
      <c r="D15" s="21">
        <f>Popis!B13</f>
        <v>2001</v>
      </c>
      <c r="E15" s="22" t="str">
        <f t="shared" si="1"/>
        <v>M</v>
      </c>
      <c r="F15" s="23" t="str">
        <f>Popis!E13</f>
        <v>MS</v>
      </c>
      <c r="G15" s="37" t="s">
        <v>48</v>
      </c>
      <c r="H15" s="25">
        <f t="shared" si="2"/>
        <v>7</v>
      </c>
      <c r="I15" s="26">
        <f>IFERROR(VLOOKUP(C15,kolo1!$C$8:$H$133,6,0),0)</f>
        <v>0</v>
      </c>
      <c r="J15" s="27">
        <f>IFERROR(VLOOKUP(C15,kolo2!$C$8:$H$199,6,0),0)</f>
        <v>0</v>
      </c>
      <c r="K15" s="27">
        <f>IFERROR(VLOOKUP(C15,kolo3!$C$7:$H$169,6,0),0)</f>
        <v>0</v>
      </c>
      <c r="L15" s="27">
        <f>IFERROR(VLOOKUP(C15,kolo4!$C$6:$H$171,6,0),0)</f>
        <v>0</v>
      </c>
      <c r="M15" s="27">
        <f>IFERROR(VLOOKUP(C15,kolo5!$C$6:$H$150,6,0),0)</f>
        <v>0</v>
      </c>
      <c r="N15" s="27">
        <f>IFERROR(VLOOKUP(C15,kolo6!$C$6:$H$153,6,0),0)</f>
        <v>0</v>
      </c>
      <c r="O15" s="27">
        <f>IFERROR(VLOOKUP(C15,kolo7!$C$6:$H$64,6,0),0)</f>
        <v>0</v>
      </c>
      <c r="P15" s="28">
        <f>IFERROR(VLOOKUP(C15,kolo8!$C$6:$H$134,6,0),0)</f>
        <v>0</v>
      </c>
      <c r="Q15" s="29">
        <f t="array" ref="Q15">SUM(LARGE(I15:P15,{1,2,3,4,5}))</f>
        <v>0</v>
      </c>
      <c r="R15" s="30">
        <f>IFERROR(VLOOKUP(C15,kolo9!$C$6:$H$200,6,0),0)</f>
        <v>0</v>
      </c>
      <c r="S15" s="27">
        <f>IFERROR(VLOOKUP(C15,kolo10!$C$6:$H$103,6,0),0)</f>
        <v>0</v>
      </c>
      <c r="T15" s="27">
        <f>IFERROR(VLOOKUP(C15,kolo11!$C$6:$H$154,6,0),0)</f>
        <v>0</v>
      </c>
      <c r="U15" s="31">
        <f>IFERROR(VLOOKUP(C15,kolo12!$C$6:$H$153,6,0),0)</f>
        <v>0</v>
      </c>
      <c r="V15" s="31">
        <f>IFERROR(VLOOKUP(C15,kolo13!$C$6:$H$151,6,0),0)</f>
        <v>0</v>
      </c>
      <c r="W15" s="31">
        <f>IFERROR(VLOOKUP(C15,kolo14!$C$6:$H$137,6,0),0)</f>
        <v>0</v>
      </c>
      <c r="X15" s="31">
        <f>IFERROR(VLOOKUP(C15,kolo15!$C$6:$H$149,6,0),0)</f>
        <v>0</v>
      </c>
      <c r="Y15" s="32">
        <f>IFERROR(VLOOKUP(C15,kolo16!$C$6:$H$155,6,0),0)</f>
        <v>0</v>
      </c>
      <c r="Z15" s="33">
        <f t="array" ref="Z15">SUM(LARGE(R15:Y15,{1,2,3,4,5}))</f>
        <v>0</v>
      </c>
      <c r="AA15" s="30">
        <f>IFERROR(VLOOKUP(C15,kolo17!$C$6:$H$151,6,0),0)</f>
        <v>0</v>
      </c>
      <c r="AB15" s="27">
        <f>IFERROR(VLOOKUP(C15,kolo18!$C$6:$H$157,6,0),0)</f>
        <v>0</v>
      </c>
      <c r="AC15" s="27">
        <f>IFERROR(VLOOKUP(C15,kolo19!$C$6:$H$150,6,0),0)</f>
        <v>0</v>
      </c>
      <c r="AD15" s="31">
        <f>IFERROR(VLOOKUP(C15,kolo20!$C$6:$H$145,6,0),0)</f>
        <v>0</v>
      </c>
      <c r="AE15" s="31">
        <f>IFERROR(VLOOKUP(C15,kolo21!$C$6:$H$152,6,0),0)</f>
        <v>0</v>
      </c>
      <c r="AF15" s="31">
        <f>IFERROR(VLOOKUP(C15,kolo22!$C$6:$H$151,6,0),0)</f>
        <v>0</v>
      </c>
      <c r="AG15" s="31">
        <f>IFERROR(VLOOKUP(C15,kolo23!$C$6:$H$118,6,0),0)</f>
        <v>0</v>
      </c>
      <c r="AH15" s="32">
        <f>IFERROR(VLOOKUP(C15,kolo24!$C$6:$H$143,6,0),0)</f>
        <v>0</v>
      </c>
      <c r="AI15" s="33">
        <f t="array" ref="AI15">SUM(LARGE(AA15:AH15,{1,2,3,4,5}))</f>
        <v>0</v>
      </c>
      <c r="AJ15" s="30">
        <f>IFERROR(VLOOKUP(C15,kolo25!$C$6:$H$200,6,0),0)</f>
        <v>0</v>
      </c>
      <c r="AK15" s="27">
        <f>IFERROR(VLOOKUP(C15,kolo26!$C$6:$H$200,6,0),0)</f>
        <v>0</v>
      </c>
      <c r="AL15" s="27">
        <f>IFERROR(VLOOKUP(C15,kolo27!$C$6:$H$200,6,0),0)</f>
        <v>0</v>
      </c>
      <c r="AM15" s="31">
        <f>IFERROR(VLOOKUP(C15,kolo28!$C$6:$H$200,6,0),0)</f>
        <v>0</v>
      </c>
      <c r="AN15" s="31">
        <f>IFERROR(VLOOKUP(C15,kolo29!$C$6:$H$159,6,0),0)</f>
        <v>0</v>
      </c>
      <c r="AO15" s="31">
        <f>IFERROR(VLOOKUP(C15,kolo30!$C$6:$H$75,6,0),0)</f>
        <v>0</v>
      </c>
      <c r="AP15" s="31">
        <f>IFERROR(VLOOKUP(C15,kolo31!$C$6:$H$118,6,0),0)</f>
        <v>0</v>
      </c>
      <c r="AQ15" s="34">
        <f>IFERROR(VLOOKUP(C15,kolo32!$C$6:$H$200,6,0),0)</f>
        <v>0</v>
      </c>
      <c r="AR15" s="35">
        <f t="array" ref="AR15">SUM(LARGE(AJ15:AQ15,{1,2,3,4,5}))</f>
        <v>0</v>
      </c>
      <c r="AS15" s="36">
        <f t="shared" si="3"/>
        <v>0</v>
      </c>
    </row>
    <row r="16" spans="1:46" ht="20.399999999999999" hidden="1">
      <c r="A16" s="18">
        <f t="shared" si="0"/>
        <v>58</v>
      </c>
      <c r="B16" s="19" t="s">
        <v>47</v>
      </c>
      <c r="C16" s="20" t="str">
        <f>Popis!A14</f>
        <v>Balaško Krešimir</v>
      </c>
      <c r="D16" s="21">
        <f>Popis!B14</f>
        <v>1991</v>
      </c>
      <c r="E16" s="22" t="str">
        <f t="shared" si="1"/>
        <v>M</v>
      </c>
      <c r="F16" s="23" t="str">
        <f>Popis!E14</f>
        <v>MS</v>
      </c>
      <c r="G16" s="24" t="s">
        <v>48</v>
      </c>
      <c r="H16" s="25">
        <f t="shared" si="2"/>
        <v>7</v>
      </c>
      <c r="I16" s="26">
        <f>IFERROR(VLOOKUP(C16,kolo1!$C$8:$H$133,6,0),0)</f>
        <v>0</v>
      </c>
      <c r="J16" s="27">
        <f>IFERROR(VLOOKUP(C16,kolo2!$C$8:$H$199,6,0),0)</f>
        <v>0</v>
      </c>
      <c r="K16" s="27">
        <f>IFERROR(VLOOKUP(C16,kolo3!$C$7:$H$169,6,0),0)</f>
        <v>0</v>
      </c>
      <c r="L16" s="27">
        <f>IFERROR(VLOOKUP(C16,kolo4!$C$6:$H$171,6,0),0)</f>
        <v>0</v>
      </c>
      <c r="M16" s="27">
        <f>IFERROR(VLOOKUP(C16,kolo5!$C$6:$H$150,6,0),0)</f>
        <v>0</v>
      </c>
      <c r="N16" s="27">
        <f>IFERROR(VLOOKUP(C16,kolo6!$C$6:$H$153,6,0),0)</f>
        <v>0</v>
      </c>
      <c r="O16" s="27">
        <f>IFERROR(VLOOKUP(C16,kolo7!$C$6:$H$64,6,0),0)</f>
        <v>0</v>
      </c>
      <c r="P16" s="28">
        <f>IFERROR(VLOOKUP(C16,kolo8!$C$6:$H$134,6,0),0)</f>
        <v>0</v>
      </c>
      <c r="Q16" s="29">
        <f t="array" ref="Q16">SUM(LARGE(I16:P16,{1,2,3,4,5}))</f>
        <v>0</v>
      </c>
      <c r="R16" s="30">
        <f>IFERROR(VLOOKUP(C16,kolo9!$C$6:$H$200,6,0),0)</f>
        <v>0</v>
      </c>
      <c r="S16" s="27">
        <f>IFERROR(VLOOKUP(C16,kolo10!$C$6:$H$103,6,0),0)</f>
        <v>0</v>
      </c>
      <c r="T16" s="27">
        <f>IFERROR(VLOOKUP(C16,kolo11!$C$6:$H$154,6,0),0)</f>
        <v>0</v>
      </c>
      <c r="U16" s="31">
        <f>IFERROR(VLOOKUP(C16,kolo12!$C$6:$H$153,6,0),0)</f>
        <v>0</v>
      </c>
      <c r="V16" s="31">
        <f>IFERROR(VLOOKUP(C16,kolo13!$C$6:$H$151,6,0),0)</f>
        <v>0</v>
      </c>
      <c r="W16" s="31">
        <f>IFERROR(VLOOKUP(C16,kolo14!$C$6:$H$137,6,0),0)</f>
        <v>0</v>
      </c>
      <c r="X16" s="31">
        <f>IFERROR(VLOOKUP(C16,kolo15!$C$6:$H$149,6,0),0)</f>
        <v>0</v>
      </c>
      <c r="Y16" s="32">
        <f>IFERROR(VLOOKUP(C16,kolo16!$C$6:$H$155,6,0),0)</f>
        <v>0</v>
      </c>
      <c r="Z16" s="33">
        <f t="array" ref="Z16">SUM(LARGE(R16:Y16,{1,2,3,4,5}))</f>
        <v>0</v>
      </c>
      <c r="AA16" s="30">
        <f>IFERROR(VLOOKUP(C16,kolo17!$C$6:$H$151,6,0),0)</f>
        <v>0</v>
      </c>
      <c r="AB16" s="27">
        <f>IFERROR(VLOOKUP(C16,kolo18!$C$6:$H$157,6,0),0)</f>
        <v>0</v>
      </c>
      <c r="AC16" s="27">
        <f>IFERROR(VLOOKUP(C16,kolo19!$C$6:$H$150,6,0),0)</f>
        <v>0</v>
      </c>
      <c r="AD16" s="31">
        <f>IFERROR(VLOOKUP(C16,kolo20!$C$6:$H$145,6,0),0)</f>
        <v>0</v>
      </c>
      <c r="AE16" s="31">
        <f>IFERROR(VLOOKUP(C16,kolo21!$C$6:$H$152,6,0),0)</f>
        <v>0</v>
      </c>
      <c r="AF16" s="31">
        <f>IFERROR(VLOOKUP(C16,kolo22!$C$6:$H$151,6,0),0)</f>
        <v>0</v>
      </c>
      <c r="AG16" s="31">
        <f>IFERROR(VLOOKUP(C16,kolo23!$C$6:$H$118,6,0),0)</f>
        <v>0</v>
      </c>
      <c r="AH16" s="32">
        <f>IFERROR(VLOOKUP(C16,kolo24!$C$6:$H$143,6,0),0)</f>
        <v>0</v>
      </c>
      <c r="AI16" s="33">
        <f t="array" ref="AI16">SUM(LARGE(AA16:AH16,{1,2,3,4,5}))</f>
        <v>0</v>
      </c>
      <c r="AJ16" s="30">
        <f>IFERROR(VLOOKUP(C16,kolo25!$C$6:$H$200,6,0),0)</f>
        <v>0</v>
      </c>
      <c r="AK16" s="27">
        <f>IFERROR(VLOOKUP(C16,kolo26!$C$6:$H$200,6,0),0)</f>
        <v>0</v>
      </c>
      <c r="AL16" s="27">
        <f>IFERROR(VLOOKUP(C16,kolo27!$C$6:$H$200,6,0),0)</f>
        <v>0</v>
      </c>
      <c r="AM16" s="31">
        <f>IFERROR(VLOOKUP(C16,kolo28!$C$6:$H$200,6,0),0)</f>
        <v>0</v>
      </c>
      <c r="AN16" s="31">
        <f>IFERROR(VLOOKUP(C16,kolo29!$C$6:$H$159,6,0),0)</f>
        <v>0</v>
      </c>
      <c r="AO16" s="31">
        <f>IFERROR(VLOOKUP(C16,kolo30!$C$6:$H$75,6,0),0)</f>
        <v>0</v>
      </c>
      <c r="AP16" s="31">
        <f>IFERROR(VLOOKUP(C16,kolo31!$C$6:$H$118,6,0),0)</f>
        <v>0</v>
      </c>
      <c r="AQ16" s="34">
        <f>IFERROR(VLOOKUP(C16,kolo32!$C$6:$H$200,6,0),0)</f>
        <v>0</v>
      </c>
      <c r="AR16" s="35">
        <f t="array" ref="AR16">SUM(LARGE(AJ16:AQ16,{1,2,3,4,5}))</f>
        <v>0</v>
      </c>
      <c r="AS16" s="36">
        <f t="shared" si="3"/>
        <v>0</v>
      </c>
    </row>
    <row r="17" spans="1:45" ht="20.399999999999999" hidden="1">
      <c r="A17" s="18">
        <f t="shared" si="0"/>
        <v>58</v>
      </c>
      <c r="B17" s="19" t="s">
        <v>47</v>
      </c>
      <c r="C17" s="20" t="str">
        <f>Popis!A15</f>
        <v>Balija Davor</v>
      </c>
      <c r="D17" s="21" t="str">
        <f>Popis!B15</f>
        <v>1970</v>
      </c>
      <c r="E17" s="22" t="str">
        <f t="shared" si="1"/>
        <v>M</v>
      </c>
      <c r="F17" s="23" t="str">
        <f>Popis!E15</f>
        <v>Mun</v>
      </c>
      <c r="G17" s="24" t="s">
        <v>48</v>
      </c>
      <c r="H17" s="25">
        <f t="shared" si="2"/>
        <v>14</v>
      </c>
      <c r="I17" s="26">
        <f>IFERROR(VLOOKUP(C17,kolo1!$C$8:$H$133,6,0),0)</f>
        <v>0</v>
      </c>
      <c r="J17" s="27">
        <f>IFERROR(VLOOKUP(C17,kolo2!$C$8:$H$199,6,0),0)</f>
        <v>0</v>
      </c>
      <c r="K17" s="27">
        <f>IFERROR(VLOOKUP(C17,kolo3!$C$7:$H$169,6,0),0)</f>
        <v>0</v>
      </c>
      <c r="L17" s="27">
        <f>IFERROR(VLOOKUP(C17,kolo4!$C$6:$H$171,6,0),0)</f>
        <v>0</v>
      </c>
      <c r="M17" s="27">
        <f>IFERROR(VLOOKUP(C17,kolo5!$C$6:$H$150,6,0),0)</f>
        <v>0</v>
      </c>
      <c r="N17" s="27">
        <f>IFERROR(VLOOKUP(C17,kolo6!$C$6:$H$153,6,0),0)</f>
        <v>0</v>
      </c>
      <c r="O17" s="27">
        <f>IFERROR(VLOOKUP(C17,kolo7!$C$6:$H$64,6,0),0)</f>
        <v>0</v>
      </c>
      <c r="P17" s="28">
        <f>IFERROR(VLOOKUP(C17,kolo8!$C$6:$H$134,6,0),0)</f>
        <v>0</v>
      </c>
      <c r="Q17" s="29">
        <f t="array" ref="Q17">SUM(LARGE(I17:P17,{1,2,3,4,5}))</f>
        <v>0</v>
      </c>
      <c r="R17" s="30">
        <f>IFERROR(VLOOKUP(C17,kolo9!$C$6:$H$200,6,0),0)</f>
        <v>0</v>
      </c>
      <c r="S17" s="27">
        <f>IFERROR(VLOOKUP(C17,kolo10!$C$6:$H$103,6,0),0)</f>
        <v>0</v>
      </c>
      <c r="T17" s="27">
        <f>IFERROR(VLOOKUP(C17,kolo11!$C$6:$H$154,6,0),0)</f>
        <v>0</v>
      </c>
      <c r="U17" s="31">
        <f>IFERROR(VLOOKUP(C17,kolo12!$C$6:$H$153,6,0),0)</f>
        <v>0</v>
      </c>
      <c r="V17" s="31">
        <f>IFERROR(VLOOKUP(C17,kolo13!$C$6:$H$151,6,0),0)</f>
        <v>0</v>
      </c>
      <c r="W17" s="31">
        <f>IFERROR(VLOOKUP(C17,kolo14!$C$6:$H$137,6,0),0)</f>
        <v>0</v>
      </c>
      <c r="X17" s="31">
        <f>IFERROR(VLOOKUP(C17,kolo15!$C$6:$H$149,6,0),0)</f>
        <v>0</v>
      </c>
      <c r="Y17" s="32">
        <f>IFERROR(VLOOKUP(C17,kolo16!$C$6:$H$155,6,0),0)</f>
        <v>0</v>
      </c>
      <c r="Z17" s="33">
        <f t="array" ref="Z17">SUM(LARGE(R17:Y17,{1,2,3,4,5}))</f>
        <v>0</v>
      </c>
      <c r="AA17" s="30">
        <f>IFERROR(VLOOKUP(C17,kolo17!$C$6:$H$151,6,0),0)</f>
        <v>0</v>
      </c>
      <c r="AB17" s="27">
        <f>IFERROR(VLOOKUP(C17,kolo18!$C$6:$H$157,6,0),0)</f>
        <v>0</v>
      </c>
      <c r="AC17" s="27">
        <f>IFERROR(VLOOKUP(C17,kolo19!$C$6:$H$150,6,0),0)</f>
        <v>0</v>
      </c>
      <c r="AD17" s="31">
        <f>IFERROR(VLOOKUP(C17,kolo20!$C$6:$H$145,6,0),0)</f>
        <v>0</v>
      </c>
      <c r="AE17" s="31">
        <f>IFERROR(VLOOKUP(C17,kolo21!$C$6:$H$152,6,0),0)</f>
        <v>0</v>
      </c>
      <c r="AF17" s="31">
        <f>IFERROR(VLOOKUP(C17,kolo22!$C$6:$H$151,6,0),0)</f>
        <v>0</v>
      </c>
      <c r="AG17" s="31">
        <f>IFERROR(VLOOKUP(C17,kolo23!$C$6:$H$118,6,0),0)</f>
        <v>0</v>
      </c>
      <c r="AH17" s="32">
        <f>IFERROR(VLOOKUP(C17,kolo24!$C$6:$H$143,6,0),0)</f>
        <v>0</v>
      </c>
      <c r="AI17" s="33">
        <f t="array" ref="AI17">SUM(LARGE(AA17:AH17,{1,2,3,4,5}))</f>
        <v>0</v>
      </c>
      <c r="AJ17" s="30">
        <f>IFERROR(VLOOKUP(C17,kolo25!$C$6:$H$200,6,0),0)</f>
        <v>0</v>
      </c>
      <c r="AK17" s="27">
        <f>IFERROR(VLOOKUP(C17,kolo26!$C$6:$H$200,6,0),0)</f>
        <v>0</v>
      </c>
      <c r="AL17" s="27">
        <f>IFERROR(VLOOKUP(C17,kolo27!$C$6:$H$200,6,0),0)</f>
        <v>0</v>
      </c>
      <c r="AM17" s="31">
        <f>IFERROR(VLOOKUP(C17,kolo28!$C$6:$H$200,6,0),0)</f>
        <v>0</v>
      </c>
      <c r="AN17" s="31">
        <f>IFERROR(VLOOKUP(C17,kolo29!$C$6:$H$159,6,0),0)</f>
        <v>0</v>
      </c>
      <c r="AO17" s="31">
        <f>IFERROR(VLOOKUP(C17,kolo30!$C$6:$H$75,6,0),0)</f>
        <v>0</v>
      </c>
      <c r="AP17" s="31">
        <f>IFERROR(VLOOKUP(C17,kolo31!$C$6:$H$118,6,0),0)</f>
        <v>0</v>
      </c>
      <c r="AQ17" s="34">
        <f>IFERROR(VLOOKUP(C17,kolo32!$C$6:$H$200,6,0),0)</f>
        <v>0</v>
      </c>
      <c r="AR17" s="35">
        <f t="array" ref="AR17">SUM(LARGE(AJ17:AQ17,{1,2,3,4,5}))</f>
        <v>0</v>
      </c>
      <c r="AS17" s="36">
        <f t="shared" si="3"/>
        <v>0</v>
      </c>
    </row>
    <row r="18" spans="1:45" ht="20.399999999999999" hidden="1">
      <c r="A18" s="18">
        <f t="shared" si="0"/>
        <v>35</v>
      </c>
      <c r="B18" s="19" t="s">
        <v>47</v>
      </c>
      <c r="C18" s="20" t="str">
        <f>Popis!A16</f>
        <v>Banović Ivana</v>
      </c>
      <c r="D18" s="21">
        <f>Popis!B16</f>
        <v>0</v>
      </c>
      <c r="E18" s="22" t="str">
        <f t="shared" si="1"/>
        <v>Ž</v>
      </c>
      <c r="F18" s="23" t="str">
        <f>Popis!E16</f>
        <v>Žun</v>
      </c>
      <c r="G18" s="24" t="s">
        <v>48</v>
      </c>
      <c r="H18" s="25">
        <f t="shared" si="2"/>
        <v>9</v>
      </c>
      <c r="I18" s="26">
        <f>IFERROR(VLOOKUP(C18,kolo1!$C$8:$H$133,6,0),0)</f>
        <v>0</v>
      </c>
      <c r="J18" s="27">
        <f>IFERROR(VLOOKUP(C18,kolo2!$C$8:$H$199,6,0),0)</f>
        <v>0</v>
      </c>
      <c r="K18" s="27">
        <f>IFERROR(VLOOKUP(C18,kolo3!$C$7:$H$169,6,0),0)</f>
        <v>0</v>
      </c>
      <c r="L18" s="27">
        <f>IFERROR(VLOOKUP(C18,kolo4!$C$6:$H$171,6,0),0)</f>
        <v>0</v>
      </c>
      <c r="M18" s="27">
        <f>IFERROR(VLOOKUP(C18,kolo5!$C$6:$H$150,6,0),0)</f>
        <v>0</v>
      </c>
      <c r="N18" s="27">
        <f>IFERROR(VLOOKUP(C18,kolo6!$C$6:$H$153,6,0),0)</f>
        <v>0</v>
      </c>
      <c r="O18" s="27">
        <f>IFERROR(VLOOKUP(C18,kolo7!$C$6:$H$64,6,0),0)</f>
        <v>0</v>
      </c>
      <c r="P18" s="28">
        <f>IFERROR(VLOOKUP(C18,kolo8!$C$6:$H$134,6,0),0)</f>
        <v>0</v>
      </c>
      <c r="Q18" s="29">
        <f t="array" ref="Q18">SUM(LARGE(I18:P18,{1,2,3,4,5}))</f>
        <v>0</v>
      </c>
      <c r="R18" s="30">
        <f>IFERROR(VLOOKUP(C18,kolo9!$C$6:$H$200,6,0),0)</f>
        <v>0</v>
      </c>
      <c r="S18" s="27">
        <f>IFERROR(VLOOKUP(C18,kolo10!$C$6:$H$103,6,0),0)</f>
        <v>0</v>
      </c>
      <c r="T18" s="27">
        <f>IFERROR(VLOOKUP(C18,kolo11!$C$6:$H$154,6,0),0)</f>
        <v>0</v>
      </c>
      <c r="U18" s="31">
        <f>IFERROR(VLOOKUP(C18,kolo12!$C$6:$H$153,6,0),0)</f>
        <v>0</v>
      </c>
      <c r="V18" s="31">
        <f>IFERROR(VLOOKUP(C18,kolo13!$C$6:$H$151,6,0),0)</f>
        <v>0</v>
      </c>
      <c r="W18" s="31">
        <f>IFERROR(VLOOKUP(C18,kolo14!$C$6:$H$137,6,0),0)</f>
        <v>0</v>
      </c>
      <c r="X18" s="31">
        <f>IFERROR(VLOOKUP(C18,kolo15!$C$6:$H$149,6,0),0)</f>
        <v>0</v>
      </c>
      <c r="Y18" s="32">
        <f>IFERROR(VLOOKUP(C18,kolo16!$C$6:$H$155,6,0),0)</f>
        <v>0</v>
      </c>
      <c r="Z18" s="33">
        <f t="array" ref="Z18">SUM(LARGE(R18:Y18,{1,2,3,4,5}))</f>
        <v>0</v>
      </c>
      <c r="AA18" s="30">
        <f>IFERROR(VLOOKUP(C18,kolo17!$C$6:$H$151,6,0),0)</f>
        <v>0</v>
      </c>
      <c r="AB18" s="27">
        <f>IFERROR(VLOOKUP(C18,kolo18!$C$6:$H$157,6,0),0)</f>
        <v>0</v>
      </c>
      <c r="AC18" s="27">
        <f>IFERROR(VLOOKUP(C18,kolo19!$C$6:$H$150,6,0),0)</f>
        <v>0</v>
      </c>
      <c r="AD18" s="31">
        <f>IFERROR(VLOOKUP(C18,kolo20!$C$6:$H$145,6,0),0)</f>
        <v>0</v>
      </c>
      <c r="AE18" s="31">
        <f>IFERROR(VLOOKUP(C18,kolo21!$C$6:$H$152,6,0),0)</f>
        <v>0</v>
      </c>
      <c r="AF18" s="31">
        <f>IFERROR(VLOOKUP(C18,kolo22!$C$6:$H$151,6,0),0)</f>
        <v>0</v>
      </c>
      <c r="AG18" s="31">
        <f>IFERROR(VLOOKUP(C18,kolo23!$C$6:$H$118,6,0),0)</f>
        <v>0</v>
      </c>
      <c r="AH18" s="32">
        <f>IFERROR(VLOOKUP(C18,kolo24!$C$6:$H$143,6,0),0)</f>
        <v>0</v>
      </c>
      <c r="AI18" s="33">
        <f t="array" ref="AI18">SUM(LARGE(AA18:AH18,{1,2,3,4,5}))</f>
        <v>0</v>
      </c>
      <c r="AJ18" s="30">
        <f>IFERROR(VLOOKUP(C18,kolo25!$C$6:$H$200,6,0),0)</f>
        <v>0</v>
      </c>
      <c r="AK18" s="27">
        <f>IFERROR(VLOOKUP(C18,kolo26!$C$6:$H$200,6,0),0)</f>
        <v>0</v>
      </c>
      <c r="AL18" s="27">
        <f>IFERROR(VLOOKUP(C18,kolo27!$C$6:$H$200,6,0),0)</f>
        <v>0</v>
      </c>
      <c r="AM18" s="31">
        <f>IFERROR(VLOOKUP(C18,kolo28!$C$6:$H$200,6,0),0)</f>
        <v>0</v>
      </c>
      <c r="AN18" s="31">
        <f>IFERROR(VLOOKUP(C18,kolo29!$C$6:$H$159,6,0),0)</f>
        <v>0</v>
      </c>
      <c r="AO18" s="31">
        <f>IFERROR(VLOOKUP(C18,kolo30!$C$6:$H$75,6,0),0)</f>
        <v>0</v>
      </c>
      <c r="AP18" s="31">
        <f>IFERROR(VLOOKUP(C18,kolo31!$C$6:$H$118,6,0),0)</f>
        <v>0</v>
      </c>
      <c r="AQ18" s="34">
        <f>IFERROR(VLOOKUP(C18,kolo32!$C$6:$H$200,6,0),0)</f>
        <v>0</v>
      </c>
      <c r="AR18" s="35">
        <f t="array" ref="AR18">SUM(LARGE(AJ18:AQ18,{1,2,3,4,5}))</f>
        <v>0</v>
      </c>
      <c r="AS18" s="36">
        <f t="shared" si="3"/>
        <v>0</v>
      </c>
    </row>
    <row r="19" spans="1:45" ht="20.399999999999999" hidden="1">
      <c r="A19" s="18">
        <f t="shared" si="0"/>
        <v>58</v>
      </c>
      <c r="B19" s="19" t="s">
        <v>47</v>
      </c>
      <c r="C19" s="20" t="str">
        <f>Popis!A17</f>
        <v>Barbić Ivan</v>
      </c>
      <c r="D19" s="21">
        <f>Popis!B17</f>
        <v>1972</v>
      </c>
      <c r="E19" s="22" t="str">
        <f t="shared" si="1"/>
        <v>M</v>
      </c>
      <c r="F19" s="23" t="str">
        <f>Popis!E17</f>
        <v>M50</v>
      </c>
      <c r="G19" s="24" t="s">
        <v>48</v>
      </c>
      <c r="H19" s="25">
        <f t="shared" ref="H19:H20" si="4">1 + COUNTIFS($AS$6:$AS$950,"&gt;" &amp;$AS19, $F$6:$F$950, $F19)</f>
        <v>5</v>
      </c>
      <c r="I19" s="26">
        <f>IFERROR(VLOOKUP(C19,kolo1!$C$8:$H$133,6,0),0)</f>
        <v>0</v>
      </c>
      <c r="J19" s="27">
        <f>IFERROR(VLOOKUP(C19,kolo2!$C$8:$H$199,6,0),0)</f>
        <v>0</v>
      </c>
      <c r="K19" s="27">
        <f>IFERROR(VLOOKUP(C19,kolo3!$C$7:$H$169,6,0),0)</f>
        <v>0</v>
      </c>
      <c r="L19" s="27">
        <f>IFERROR(VLOOKUP(C19,kolo4!$C$6:$H$171,6,0),0)</f>
        <v>0</v>
      </c>
      <c r="M19" s="27">
        <f>IFERROR(VLOOKUP(C19,kolo5!$C$6:$H$150,6,0),0)</f>
        <v>0</v>
      </c>
      <c r="N19" s="27">
        <f>IFERROR(VLOOKUP(C19,kolo6!$C$6:$H$153,6,0),0)</f>
        <v>0</v>
      </c>
      <c r="O19" s="27">
        <f>IFERROR(VLOOKUP(C19,kolo7!$C$6:$H$64,6,0),0)</f>
        <v>0</v>
      </c>
      <c r="P19" s="28">
        <f>IFERROR(VLOOKUP(C19,kolo8!$C$6:$H$134,6,0),0)</f>
        <v>0</v>
      </c>
      <c r="Q19" s="29">
        <f t="array" ref="Q19">SUM(LARGE(I19:P19,{1,2,3,4,5}))</f>
        <v>0</v>
      </c>
      <c r="R19" s="30">
        <f>IFERROR(VLOOKUP(C19,kolo9!$C$6:$H$200,6,0),0)</f>
        <v>0</v>
      </c>
      <c r="S19" s="27">
        <f>IFERROR(VLOOKUP(C19,kolo10!$C$6:$H$103,6,0),0)</f>
        <v>0</v>
      </c>
      <c r="T19" s="27">
        <f>IFERROR(VLOOKUP(C19,kolo11!$C$6:$H$154,6,0),0)</f>
        <v>0</v>
      </c>
      <c r="U19" s="31">
        <f>IFERROR(VLOOKUP(C19,kolo12!$C$6:$H$153,6,0),0)</f>
        <v>0</v>
      </c>
      <c r="V19" s="31">
        <f>IFERROR(VLOOKUP(C19,kolo13!$C$6:$H$151,6,0),0)</f>
        <v>0</v>
      </c>
      <c r="W19" s="31">
        <f>IFERROR(VLOOKUP(C19,kolo14!$C$6:$H$137,6,0),0)</f>
        <v>0</v>
      </c>
      <c r="X19" s="31">
        <f>IFERROR(VLOOKUP(C19,kolo15!$C$6:$H$149,6,0),0)</f>
        <v>0</v>
      </c>
      <c r="Y19" s="32">
        <f>IFERROR(VLOOKUP(C19,kolo16!$C$6:$H$155,6,0),0)</f>
        <v>0</v>
      </c>
      <c r="Z19" s="33">
        <f t="array" ref="Z19">SUM(LARGE(R19:Y19,{1,2,3,4,5}))</f>
        <v>0</v>
      </c>
      <c r="AA19" s="30">
        <f>IFERROR(VLOOKUP(C19,kolo17!$C$6:$H$151,6,0),0)</f>
        <v>0</v>
      </c>
      <c r="AB19" s="27">
        <f>IFERROR(VLOOKUP(C19,kolo18!$C$6:$H$157,6,0),0)</f>
        <v>0</v>
      </c>
      <c r="AC19" s="27">
        <f>IFERROR(VLOOKUP(C19,kolo19!$C$6:$H$150,6,0),0)</f>
        <v>0</v>
      </c>
      <c r="AD19" s="31">
        <f>IFERROR(VLOOKUP(C19,kolo20!$C$6:$H$145,6,0),0)</f>
        <v>0</v>
      </c>
      <c r="AE19" s="31">
        <f>IFERROR(VLOOKUP(C19,kolo21!$C$6:$H$152,6,0),0)</f>
        <v>0</v>
      </c>
      <c r="AF19" s="31">
        <f>IFERROR(VLOOKUP(C19,kolo22!$C$6:$H$151,6,0),0)</f>
        <v>0</v>
      </c>
      <c r="AG19" s="31">
        <f>IFERROR(VLOOKUP(C19,kolo23!$C$6:$H$118,6,0),0)</f>
        <v>0</v>
      </c>
      <c r="AH19" s="32">
        <f>IFERROR(VLOOKUP(C19,kolo24!$C$6:$H$143,6,0),0)</f>
        <v>0</v>
      </c>
      <c r="AI19" s="33">
        <f t="array" ref="AI19">SUM(LARGE(AA19:AH19,{1,2,3,4,5}))</f>
        <v>0</v>
      </c>
      <c r="AJ19" s="30">
        <f>IFERROR(VLOOKUP(C19,kolo25!$C$6:$H$200,6,0),0)</f>
        <v>0</v>
      </c>
      <c r="AK19" s="27">
        <f>IFERROR(VLOOKUP(C19,kolo26!$C$6:$H$200,6,0),0)</f>
        <v>0</v>
      </c>
      <c r="AL19" s="27">
        <f>IFERROR(VLOOKUP(C19,kolo27!$C$6:$H$200,6,0),0)</f>
        <v>0</v>
      </c>
      <c r="AM19" s="31">
        <f>IFERROR(VLOOKUP(C19,kolo28!$C$6:$H$200,6,0),0)</f>
        <v>0</v>
      </c>
      <c r="AN19" s="31">
        <f>IFERROR(VLOOKUP(C19,kolo29!$C$6:$H$159,6,0),0)</f>
        <v>0</v>
      </c>
      <c r="AO19" s="31">
        <f>IFERROR(VLOOKUP(C19,kolo30!$C$6:$H$75,6,0),0)</f>
        <v>0</v>
      </c>
      <c r="AP19" s="31">
        <f>IFERROR(VLOOKUP(C19,kolo31!$C$6:$H$118,6,0),0)</f>
        <v>0</v>
      </c>
      <c r="AQ19" s="34">
        <f>IFERROR(VLOOKUP(C19,kolo32!$C$6:$H$200,6,0),0)</f>
        <v>0</v>
      </c>
      <c r="AR19" s="35">
        <f t="array" ref="AR19">SUM(LARGE(AJ19:AQ19,{1,2,3,4,5}))</f>
        <v>0</v>
      </c>
      <c r="AS19" s="36">
        <f t="shared" ref="AS19:AS20" si="5">Q19+Z19+AI19+AR19</f>
        <v>0</v>
      </c>
    </row>
    <row r="20" spans="1:45" ht="20.399999999999999" hidden="1">
      <c r="A20" s="18">
        <f t="shared" si="0"/>
        <v>58</v>
      </c>
      <c r="B20" s="19" t="s">
        <v>47</v>
      </c>
      <c r="C20" s="20" t="str">
        <f>Popis!A18</f>
        <v>Begović Igor</v>
      </c>
      <c r="D20" s="21">
        <f>Popis!B18</f>
        <v>1987</v>
      </c>
      <c r="E20" s="22" t="str">
        <f t="shared" si="1"/>
        <v>M</v>
      </c>
      <c r="F20" s="23" t="str">
        <f>Popis!E18</f>
        <v>M35</v>
      </c>
      <c r="G20" s="24" t="s">
        <v>48</v>
      </c>
      <c r="H20" s="25">
        <f t="shared" si="4"/>
        <v>5</v>
      </c>
      <c r="I20" s="26">
        <f>IFERROR(VLOOKUP(C20,kolo1!$C$8:$H$133,6,0),0)</f>
        <v>0</v>
      </c>
      <c r="J20" s="27">
        <f>IFERROR(VLOOKUP(C20,kolo2!$C$8:$H$199,6,0),0)</f>
        <v>0</v>
      </c>
      <c r="K20" s="27">
        <f>IFERROR(VLOOKUP(C20,kolo3!$C$7:$H$169,6,0),0)</f>
        <v>0</v>
      </c>
      <c r="L20" s="27">
        <f>IFERROR(VLOOKUP(C20,kolo4!$C$6:$H$171,6,0),0)</f>
        <v>0</v>
      </c>
      <c r="M20" s="27">
        <f>IFERROR(VLOOKUP(C20,kolo5!$C$6:$H$150,6,0),0)</f>
        <v>0</v>
      </c>
      <c r="N20" s="27">
        <f>IFERROR(VLOOKUP(C20,kolo6!$C$6:$H$153,6,0),0)</f>
        <v>0</v>
      </c>
      <c r="O20" s="27">
        <f>IFERROR(VLOOKUP(C20,kolo7!$C$6:$H$64,6,0),0)</f>
        <v>0</v>
      </c>
      <c r="P20" s="28">
        <f>IFERROR(VLOOKUP(C20,kolo8!$C$6:$H$134,6,0),0)</f>
        <v>0</v>
      </c>
      <c r="Q20" s="29">
        <f t="array" ref="Q20">SUM(LARGE(I20:P20,{1,2,3,4,5}))</f>
        <v>0</v>
      </c>
      <c r="R20" s="30">
        <f>IFERROR(VLOOKUP(C20,kolo9!$C$6:$H$200,6,0),0)</f>
        <v>0</v>
      </c>
      <c r="S20" s="27">
        <f>IFERROR(VLOOKUP(C20,kolo10!$C$6:$H$103,6,0),0)</f>
        <v>0</v>
      </c>
      <c r="T20" s="27">
        <f>IFERROR(VLOOKUP(C20,kolo11!$C$6:$H$154,6,0),0)</f>
        <v>0</v>
      </c>
      <c r="U20" s="31">
        <f>IFERROR(VLOOKUP(C20,kolo12!$C$6:$H$153,6,0),0)</f>
        <v>0</v>
      </c>
      <c r="V20" s="31">
        <f>IFERROR(VLOOKUP(C20,kolo13!$C$6:$H$151,6,0),0)</f>
        <v>0</v>
      </c>
      <c r="W20" s="31">
        <f>IFERROR(VLOOKUP(C20,kolo14!$C$6:$H$137,6,0),0)</f>
        <v>0</v>
      </c>
      <c r="X20" s="31">
        <f>IFERROR(VLOOKUP(C20,kolo15!$C$6:$H$149,6,0),0)</f>
        <v>0</v>
      </c>
      <c r="Y20" s="32">
        <f>IFERROR(VLOOKUP(C20,kolo16!$C$6:$H$155,6,0),0)</f>
        <v>0</v>
      </c>
      <c r="Z20" s="33">
        <f t="array" ref="Z20">SUM(LARGE(R20:Y20,{1,2,3,4,5}))</f>
        <v>0</v>
      </c>
      <c r="AA20" s="30">
        <f>IFERROR(VLOOKUP(C20,kolo17!$C$6:$H$151,6,0),0)</f>
        <v>0</v>
      </c>
      <c r="AB20" s="27">
        <f>IFERROR(VLOOKUP(C20,kolo18!$C$6:$H$157,6,0),0)</f>
        <v>0</v>
      </c>
      <c r="AC20" s="27">
        <f>IFERROR(VLOOKUP(C20,kolo19!$C$6:$H$150,6,0),0)</f>
        <v>0</v>
      </c>
      <c r="AD20" s="31">
        <f>IFERROR(VLOOKUP(C20,kolo20!$C$6:$H$145,6,0),0)</f>
        <v>0</v>
      </c>
      <c r="AE20" s="31">
        <f>IFERROR(VLOOKUP(C20,kolo21!$C$6:$H$152,6,0),0)</f>
        <v>0</v>
      </c>
      <c r="AF20" s="31">
        <f>IFERROR(VLOOKUP(C20,kolo22!$C$6:$H$151,6,0),0)</f>
        <v>0</v>
      </c>
      <c r="AG20" s="31">
        <f>IFERROR(VLOOKUP(C20,kolo23!$C$6:$H$118,6,0),0)</f>
        <v>0</v>
      </c>
      <c r="AH20" s="32">
        <f>IFERROR(VLOOKUP(C20,kolo24!$C$6:$H$143,6,0),0)</f>
        <v>0</v>
      </c>
      <c r="AI20" s="33">
        <f t="array" ref="AI20">SUM(LARGE(AA20:AH20,{1,2,3,4,5}))</f>
        <v>0</v>
      </c>
      <c r="AJ20" s="30">
        <f>IFERROR(VLOOKUP(C20,kolo25!$C$6:$H$200,6,0),0)</f>
        <v>0</v>
      </c>
      <c r="AK20" s="27">
        <f>IFERROR(VLOOKUP(C20,kolo26!$C$6:$H$200,6,0),0)</f>
        <v>0</v>
      </c>
      <c r="AL20" s="27">
        <f>IFERROR(VLOOKUP(C20,kolo27!$C$6:$H$200,6,0),0)</f>
        <v>0</v>
      </c>
      <c r="AM20" s="31">
        <f>IFERROR(VLOOKUP(C20,kolo28!$C$6:$H$200,6,0),0)</f>
        <v>0</v>
      </c>
      <c r="AN20" s="31">
        <f>IFERROR(VLOOKUP(C20,kolo29!$C$6:$H$159,6,0),0)</f>
        <v>0</v>
      </c>
      <c r="AO20" s="31">
        <f>IFERROR(VLOOKUP(C20,kolo30!$C$6:$H$75,6,0),0)</f>
        <v>0</v>
      </c>
      <c r="AP20" s="31">
        <f>IFERROR(VLOOKUP(C20,kolo31!$C$6:$H$118,6,0),0)</f>
        <v>0</v>
      </c>
      <c r="AQ20" s="34">
        <f>IFERROR(VLOOKUP(C20,kolo32!$C$6:$H$200,6,0),0)</f>
        <v>0</v>
      </c>
      <c r="AR20" s="35">
        <f t="array" ref="AR20">SUM(LARGE(AJ20:AQ20,{1,2,3,4,5}))</f>
        <v>0</v>
      </c>
      <c r="AS20" s="36">
        <f t="shared" si="5"/>
        <v>0</v>
      </c>
    </row>
    <row r="21" spans="1:45" ht="20.399999999999999" hidden="1">
      <c r="A21" s="18">
        <f t="shared" si="0"/>
        <v>35</v>
      </c>
      <c r="B21" s="19" t="s">
        <v>47</v>
      </c>
      <c r="C21" s="20" t="str">
        <f>Popis!A85</f>
        <v>Erceg Lidija</v>
      </c>
      <c r="D21" s="21">
        <f>Popis!B85</f>
        <v>1984</v>
      </c>
      <c r="E21" s="22" t="str">
        <f t="shared" ref="E21:E31" si="6">LEFT($F21)</f>
        <v>Ž</v>
      </c>
      <c r="F21" s="23" t="str">
        <f>Popis!E85</f>
        <v>Ž35</v>
      </c>
      <c r="G21" s="24" t="s">
        <v>48</v>
      </c>
      <c r="H21" s="25">
        <f t="shared" ref="H21:H31" si="7">1 + COUNTIFS($AS$6:$AS$950,"&gt;" &amp;$AS21, $F$6:$F$950, $F21)</f>
        <v>4</v>
      </c>
      <c r="I21" s="26">
        <f>IFERROR(VLOOKUP(C21,kolo1!$C$8:$H$133,6,0),0)</f>
        <v>0</v>
      </c>
      <c r="J21" s="27">
        <f>IFERROR(VLOOKUP(C21,kolo2!$C$8:$H$199,6,0),0)</f>
        <v>0</v>
      </c>
      <c r="K21" s="27">
        <f>IFERROR(VLOOKUP(C21,kolo3!$C$7:$H$169,6,0),0)</f>
        <v>0</v>
      </c>
      <c r="L21" s="27">
        <f>IFERROR(VLOOKUP(C21,kolo4!$C$6:$H$171,6,0),0)</f>
        <v>0</v>
      </c>
      <c r="M21" s="27">
        <f>IFERROR(VLOOKUP(C21,kolo5!$C$6:$H$150,6,0),0)</f>
        <v>0</v>
      </c>
      <c r="N21" s="27">
        <f>IFERROR(VLOOKUP(C21,kolo6!$C$6:$H$153,6,0),0)</f>
        <v>0</v>
      </c>
      <c r="O21" s="27">
        <f>IFERROR(VLOOKUP(C21,kolo7!$C$6:$H$64,6,0),0)</f>
        <v>0</v>
      </c>
      <c r="P21" s="28">
        <f>IFERROR(VLOOKUP(C21,kolo8!$C$6:$H$134,6,0),0)</f>
        <v>0</v>
      </c>
      <c r="Q21" s="29">
        <f t="array" ref="Q21">SUM(LARGE(I21:P21,{1,2,3,4,5}))</f>
        <v>0</v>
      </c>
      <c r="R21" s="30">
        <f>IFERROR(VLOOKUP(C21,kolo9!$C$6:$H$200,6,0),0)</f>
        <v>0</v>
      </c>
      <c r="S21" s="27">
        <f>IFERROR(VLOOKUP(C21,kolo10!$C$6:$H$103,6,0),0)</f>
        <v>0</v>
      </c>
      <c r="T21" s="27">
        <f>IFERROR(VLOOKUP(C21,kolo11!$C$6:$H$154,6,0),0)</f>
        <v>0</v>
      </c>
      <c r="U21" s="31">
        <f>IFERROR(VLOOKUP(C21,kolo12!$C$6:$H$153,6,0),0)</f>
        <v>0</v>
      </c>
      <c r="V21" s="31">
        <f>IFERROR(VLOOKUP(C21,kolo13!$C$6:$H$151,6,0),0)</f>
        <v>0</v>
      </c>
      <c r="W21" s="31">
        <f>IFERROR(VLOOKUP(C21,kolo14!$C$6:$H$137,6,0),0)</f>
        <v>0</v>
      </c>
      <c r="X21" s="31">
        <f>IFERROR(VLOOKUP(C21,kolo15!$C$6:$H$149,6,0),0)</f>
        <v>0</v>
      </c>
      <c r="Y21" s="32">
        <f>IFERROR(VLOOKUP(C21,kolo16!$C$6:$H$155,6,0),0)</f>
        <v>0</v>
      </c>
      <c r="Z21" s="33">
        <f t="array" ref="Z21">SUM(LARGE(R21:Y21,{1,2,3,4,5}))</f>
        <v>0</v>
      </c>
      <c r="AA21" s="30">
        <f>IFERROR(VLOOKUP(C21,kolo17!$C$6:$H$151,6,0),0)</f>
        <v>0</v>
      </c>
      <c r="AB21" s="27">
        <f>IFERROR(VLOOKUP(C21,kolo18!$C$6:$H$157,6,0),0)</f>
        <v>0</v>
      </c>
      <c r="AC21" s="27">
        <f>IFERROR(VLOOKUP(C21,kolo19!$C$6:$H$150,6,0),0)</f>
        <v>0</v>
      </c>
      <c r="AD21" s="31">
        <f>IFERROR(VLOOKUP(C21,kolo20!$C$6:$H$145,6,0),0)</f>
        <v>0</v>
      </c>
      <c r="AE21" s="31">
        <f>IFERROR(VLOOKUP(C21,kolo21!$C$6:$H$152,6,0),0)</f>
        <v>0</v>
      </c>
      <c r="AF21" s="31">
        <f>IFERROR(VLOOKUP(C21,kolo22!$C$6:$H$151,6,0),0)</f>
        <v>0</v>
      </c>
      <c r="AG21" s="31">
        <f>IFERROR(VLOOKUP(C21,kolo23!$C$6:$H$118,6,0),0)</f>
        <v>0</v>
      </c>
      <c r="AH21" s="32">
        <f>IFERROR(VLOOKUP(C21,kolo24!$C$6:$H$143,6,0),0)</f>
        <v>0</v>
      </c>
      <c r="AI21" s="33">
        <f t="array" ref="AI21">SUM(LARGE(AA21:AH21,{1,2,3,4,5}))</f>
        <v>0</v>
      </c>
      <c r="AJ21" s="30">
        <f>IFERROR(VLOOKUP(C21,kolo25!$C$6:$H$200,6,0),0)</f>
        <v>0</v>
      </c>
      <c r="AK21" s="27">
        <f>IFERROR(VLOOKUP(C21,kolo26!$C$6:$H$200,6,0),0)</f>
        <v>0</v>
      </c>
      <c r="AL21" s="27">
        <f>IFERROR(VLOOKUP(C21,kolo27!$C$6:$H$200,6,0),0)</f>
        <v>0</v>
      </c>
      <c r="AM21" s="31">
        <f>IFERROR(VLOOKUP(C21,kolo28!$C$6:$H$200,6,0),0)</f>
        <v>0</v>
      </c>
      <c r="AN21" s="31">
        <f>IFERROR(VLOOKUP(C21,kolo29!$C$6:$H$159,6,0),0)</f>
        <v>0</v>
      </c>
      <c r="AO21" s="31">
        <f>IFERROR(VLOOKUP(C21,kolo30!$C$6:$H$75,6,0),0)</f>
        <v>0</v>
      </c>
      <c r="AP21" s="31">
        <f>IFERROR(VLOOKUP(C21,kolo31!$C$6:$H$118,6,0),0)</f>
        <v>0</v>
      </c>
      <c r="AQ21" s="34">
        <f>IFERROR(VLOOKUP(C21,kolo32!$C$6:$H$200,6,0),0)</f>
        <v>0</v>
      </c>
      <c r="AR21" s="35">
        <f t="array" ref="AR21">SUM(LARGE(AJ21:AQ21,{1,2,3,4,5}))</f>
        <v>0</v>
      </c>
      <c r="AS21" s="36">
        <f t="shared" ref="AS21:AS31" si="8">Q21+Z21+AI21+AR21</f>
        <v>0</v>
      </c>
    </row>
    <row r="22" spans="1:45" ht="20.399999999999999" hidden="1">
      <c r="A22" s="18">
        <f t="shared" si="0"/>
        <v>58</v>
      </c>
      <c r="B22" s="19" t="s">
        <v>47</v>
      </c>
      <c r="C22" s="20" t="str">
        <f>Popis!A20</f>
        <v>Belec Robert</v>
      </c>
      <c r="D22" s="21">
        <f>Popis!B20</f>
        <v>1986</v>
      </c>
      <c r="E22" s="22" t="str">
        <f t="shared" si="6"/>
        <v>M</v>
      </c>
      <c r="F22" s="23" t="str">
        <f>Popis!E20</f>
        <v>M35</v>
      </c>
      <c r="G22" s="24" t="s">
        <v>48</v>
      </c>
      <c r="H22" s="25">
        <f t="shared" si="7"/>
        <v>5</v>
      </c>
      <c r="I22" s="26">
        <f>IFERROR(VLOOKUP(C22,kolo1!$C$8:$H$133,6,0),0)</f>
        <v>0</v>
      </c>
      <c r="J22" s="27">
        <f>IFERROR(VLOOKUP(C22,kolo2!$C$8:$H$199,6,0),0)</f>
        <v>0</v>
      </c>
      <c r="K22" s="27">
        <f>IFERROR(VLOOKUP(C22,kolo3!$C$7:$H$169,6,0),0)</f>
        <v>0</v>
      </c>
      <c r="L22" s="27">
        <f>IFERROR(VLOOKUP(C22,kolo4!$C$6:$H$171,6,0),0)</f>
        <v>0</v>
      </c>
      <c r="M22" s="27">
        <f>IFERROR(VLOOKUP(C22,kolo5!$C$6:$H$150,6,0),0)</f>
        <v>0</v>
      </c>
      <c r="N22" s="27">
        <f>IFERROR(VLOOKUP(C22,kolo6!$C$6:$H$153,6,0),0)</f>
        <v>0</v>
      </c>
      <c r="O22" s="27">
        <f>IFERROR(VLOOKUP(C22,kolo7!$C$6:$H$64,6,0),0)</f>
        <v>0</v>
      </c>
      <c r="P22" s="28">
        <f>IFERROR(VLOOKUP(C22,kolo8!$C$6:$H$134,6,0),0)</f>
        <v>0</v>
      </c>
      <c r="Q22" s="29">
        <f t="array" ref="Q22">SUM(LARGE(I22:P22,{1,2,3,4,5}))</f>
        <v>0</v>
      </c>
      <c r="R22" s="30">
        <f>IFERROR(VLOOKUP(C22,kolo9!$C$6:$H$200,6,0),0)</f>
        <v>0</v>
      </c>
      <c r="S22" s="27">
        <f>IFERROR(VLOOKUP(C22,kolo10!$C$6:$H$103,6,0),0)</f>
        <v>0</v>
      </c>
      <c r="T22" s="27">
        <f>IFERROR(VLOOKUP(C22,kolo11!$C$6:$H$154,6,0),0)</f>
        <v>0</v>
      </c>
      <c r="U22" s="31">
        <f>IFERROR(VLOOKUP(C22,kolo12!$C$6:$H$153,6,0),0)</f>
        <v>0</v>
      </c>
      <c r="V22" s="31">
        <f>IFERROR(VLOOKUP(C22,kolo13!$C$6:$H$151,6,0),0)</f>
        <v>0</v>
      </c>
      <c r="W22" s="31">
        <f>IFERROR(VLOOKUP(C22,kolo14!$C$6:$H$137,6,0),0)</f>
        <v>0</v>
      </c>
      <c r="X22" s="31">
        <f>IFERROR(VLOOKUP(C22,kolo15!$C$6:$H$149,6,0),0)</f>
        <v>0</v>
      </c>
      <c r="Y22" s="32">
        <f>IFERROR(VLOOKUP(C22,kolo16!$C$6:$H$155,6,0),0)</f>
        <v>0</v>
      </c>
      <c r="Z22" s="33">
        <f t="array" ref="Z22">SUM(LARGE(R22:Y22,{1,2,3,4,5}))</f>
        <v>0</v>
      </c>
      <c r="AA22" s="30">
        <f>IFERROR(VLOOKUP(C22,kolo17!$C$6:$H$151,6,0),0)</f>
        <v>0</v>
      </c>
      <c r="AB22" s="27">
        <f>IFERROR(VLOOKUP(C22,kolo18!$C$6:$H$157,6,0),0)</f>
        <v>0</v>
      </c>
      <c r="AC22" s="27">
        <f>IFERROR(VLOOKUP(C22,kolo19!$C$6:$H$150,6,0),0)</f>
        <v>0</v>
      </c>
      <c r="AD22" s="31">
        <f>IFERROR(VLOOKUP(C22,kolo20!$C$6:$H$145,6,0),0)</f>
        <v>0</v>
      </c>
      <c r="AE22" s="31">
        <f>IFERROR(VLOOKUP(C22,kolo21!$C$6:$H$152,6,0),0)</f>
        <v>0</v>
      </c>
      <c r="AF22" s="31">
        <f>IFERROR(VLOOKUP(C22,kolo22!$C$6:$H$151,6,0),0)</f>
        <v>0</v>
      </c>
      <c r="AG22" s="31">
        <f>IFERROR(VLOOKUP(C22,kolo23!$C$6:$H$118,6,0),0)</f>
        <v>0</v>
      </c>
      <c r="AH22" s="32">
        <f>IFERROR(VLOOKUP(C22,kolo24!$C$6:$H$143,6,0),0)</f>
        <v>0</v>
      </c>
      <c r="AI22" s="33">
        <f t="array" ref="AI22">SUM(LARGE(AA22:AH22,{1,2,3,4,5}))</f>
        <v>0</v>
      </c>
      <c r="AJ22" s="30">
        <f>IFERROR(VLOOKUP(C22,kolo25!$C$6:$H$200,6,0),0)</f>
        <v>0</v>
      </c>
      <c r="AK22" s="27">
        <f>IFERROR(VLOOKUP(C22,kolo26!$C$6:$H$200,6,0),0)</f>
        <v>0</v>
      </c>
      <c r="AL22" s="27">
        <f>IFERROR(VLOOKUP(C22,kolo27!$C$6:$H$200,6,0),0)</f>
        <v>0</v>
      </c>
      <c r="AM22" s="31">
        <f>IFERROR(VLOOKUP(C22,kolo28!$C$6:$H$200,6,0),0)</f>
        <v>0</v>
      </c>
      <c r="AN22" s="31">
        <f>IFERROR(VLOOKUP(C22,kolo29!$C$6:$H$159,6,0),0)</f>
        <v>0</v>
      </c>
      <c r="AO22" s="31">
        <f>IFERROR(VLOOKUP(C22,kolo30!$C$6:$H$75,6,0),0)</f>
        <v>0</v>
      </c>
      <c r="AP22" s="31">
        <f>IFERROR(VLOOKUP(C22,kolo31!$C$6:$H$118,6,0),0)</f>
        <v>0</v>
      </c>
      <c r="AQ22" s="34">
        <f>IFERROR(VLOOKUP(C22,kolo32!$C$6:$H$200,6,0),0)</f>
        <v>0</v>
      </c>
      <c r="AR22" s="35">
        <f t="array" ref="AR22">SUM(LARGE(AJ22:AQ22,{1,2,3,4,5}))</f>
        <v>0</v>
      </c>
      <c r="AS22" s="36">
        <f t="shared" si="8"/>
        <v>0</v>
      </c>
    </row>
    <row r="23" spans="1:45" ht="20.399999999999999" hidden="1">
      <c r="A23" s="18">
        <f t="shared" si="0"/>
        <v>58</v>
      </c>
      <c r="B23" s="19" t="s">
        <v>47</v>
      </c>
      <c r="C23" s="20" t="str">
        <f>Popis!A21</f>
        <v>Benazić Patrik</v>
      </c>
      <c r="D23" s="21">
        <f>Popis!B21</f>
        <v>0</v>
      </c>
      <c r="E23" s="22" t="str">
        <f t="shared" si="6"/>
        <v>M</v>
      </c>
      <c r="F23" s="23" t="str">
        <f>Popis!E21</f>
        <v>Mun</v>
      </c>
      <c r="G23" s="24" t="s">
        <v>48</v>
      </c>
      <c r="H23" s="25">
        <f t="shared" si="7"/>
        <v>14</v>
      </c>
      <c r="I23" s="26">
        <f>IFERROR(VLOOKUP(C23,kolo1!$C$8:$H$133,6,0),0)</f>
        <v>0</v>
      </c>
      <c r="J23" s="27">
        <f>IFERROR(VLOOKUP(C23,kolo2!$C$8:$H$199,6,0),0)</f>
        <v>0</v>
      </c>
      <c r="K23" s="27">
        <f>IFERROR(VLOOKUP(C23,kolo3!$C$7:$H$169,6,0),0)</f>
        <v>0</v>
      </c>
      <c r="L23" s="27">
        <f>IFERROR(VLOOKUP(C23,kolo4!$C$6:$H$171,6,0),0)</f>
        <v>0</v>
      </c>
      <c r="M23" s="27">
        <f>IFERROR(VLOOKUP(C23,kolo5!$C$6:$H$150,6,0),0)</f>
        <v>0</v>
      </c>
      <c r="N23" s="27">
        <f>IFERROR(VLOOKUP(C23,kolo6!$C$6:$H$153,6,0),0)</f>
        <v>0</v>
      </c>
      <c r="O23" s="27">
        <f>IFERROR(VLOOKUP(C23,kolo7!$C$6:$H$64,6,0),0)</f>
        <v>0</v>
      </c>
      <c r="P23" s="28">
        <f>IFERROR(VLOOKUP(C23,kolo8!$C$6:$H$134,6,0),0)</f>
        <v>0</v>
      </c>
      <c r="Q23" s="29">
        <f t="array" ref="Q23">SUM(LARGE(I23:P23,{1,2,3,4,5}))</f>
        <v>0</v>
      </c>
      <c r="R23" s="30">
        <f>IFERROR(VLOOKUP(C23,kolo9!$C$6:$H$200,6,0),0)</f>
        <v>0</v>
      </c>
      <c r="S23" s="27">
        <f>IFERROR(VLOOKUP(C23,kolo10!$C$6:$H$103,6,0),0)</f>
        <v>0</v>
      </c>
      <c r="T23" s="27">
        <f>IFERROR(VLOOKUP(C23,kolo11!$C$6:$H$154,6,0),0)</f>
        <v>0</v>
      </c>
      <c r="U23" s="31">
        <f>IFERROR(VLOOKUP(C23,kolo12!$C$6:$H$153,6,0),0)</f>
        <v>0</v>
      </c>
      <c r="V23" s="31">
        <f>IFERROR(VLOOKUP(C23,kolo13!$C$6:$H$151,6,0),0)</f>
        <v>0</v>
      </c>
      <c r="W23" s="31">
        <f>IFERROR(VLOOKUP(C23,kolo14!$C$6:$H$137,6,0),0)</f>
        <v>0</v>
      </c>
      <c r="X23" s="31">
        <f>IFERROR(VLOOKUP(C23,kolo15!$C$6:$H$149,6,0),0)</f>
        <v>0</v>
      </c>
      <c r="Y23" s="32">
        <f>IFERROR(VLOOKUP(C23,kolo16!$C$6:$H$155,6,0),0)</f>
        <v>0</v>
      </c>
      <c r="Z23" s="33">
        <f t="array" ref="Z23">SUM(LARGE(R23:Y23,{1,2,3,4,5}))</f>
        <v>0</v>
      </c>
      <c r="AA23" s="30">
        <f>IFERROR(VLOOKUP(C23,kolo17!$C$6:$H$151,6,0),0)</f>
        <v>0</v>
      </c>
      <c r="AB23" s="27">
        <f>IFERROR(VLOOKUP(C23,kolo18!$C$6:$H$157,6,0),0)</f>
        <v>0</v>
      </c>
      <c r="AC23" s="27">
        <f>IFERROR(VLOOKUP(C23,kolo19!$C$6:$H$150,6,0),0)</f>
        <v>0</v>
      </c>
      <c r="AD23" s="31">
        <f>IFERROR(VLOOKUP(C23,kolo20!$C$6:$H$145,6,0),0)</f>
        <v>0</v>
      </c>
      <c r="AE23" s="31">
        <f>IFERROR(VLOOKUP(C23,kolo21!$C$6:$H$152,6,0),0)</f>
        <v>0</v>
      </c>
      <c r="AF23" s="31">
        <f>IFERROR(VLOOKUP(C23,kolo22!$C$6:$H$151,6,0),0)</f>
        <v>0</v>
      </c>
      <c r="AG23" s="31">
        <f>IFERROR(VLOOKUP(C23,kolo23!$C$6:$H$118,6,0),0)</f>
        <v>0</v>
      </c>
      <c r="AH23" s="32">
        <f>IFERROR(VLOOKUP(C23,kolo24!$C$6:$H$143,6,0),0)</f>
        <v>0</v>
      </c>
      <c r="AI23" s="33">
        <f t="array" ref="AI23">SUM(LARGE(AA23:AH23,{1,2,3,4,5}))</f>
        <v>0</v>
      </c>
      <c r="AJ23" s="30">
        <f>IFERROR(VLOOKUP(C23,kolo25!$C$6:$H$200,6,0),0)</f>
        <v>0</v>
      </c>
      <c r="AK23" s="27">
        <f>IFERROR(VLOOKUP(C23,kolo26!$C$6:$H$200,6,0),0)</f>
        <v>0</v>
      </c>
      <c r="AL23" s="27">
        <f>IFERROR(VLOOKUP(C23,kolo27!$C$6:$H$200,6,0),0)</f>
        <v>0</v>
      </c>
      <c r="AM23" s="31">
        <f>IFERROR(VLOOKUP(C23,kolo28!$C$6:$H$200,6,0),0)</f>
        <v>0</v>
      </c>
      <c r="AN23" s="31">
        <f>IFERROR(VLOOKUP(C23,kolo29!$C$6:$H$159,6,0),0)</f>
        <v>0</v>
      </c>
      <c r="AO23" s="31">
        <f>IFERROR(VLOOKUP(C23,kolo30!$C$6:$H$75,6,0),0)</f>
        <v>0</v>
      </c>
      <c r="AP23" s="31">
        <f>IFERROR(VLOOKUP(C23,kolo31!$C$6:$H$118,6,0),0)</f>
        <v>0</v>
      </c>
      <c r="AQ23" s="34">
        <f>IFERROR(VLOOKUP(C23,kolo32!$C$6:$H$200,6,0),0)</f>
        <v>0</v>
      </c>
      <c r="AR23" s="35">
        <f t="array" ref="AR23">SUM(LARGE(AJ23:AQ23,{1,2,3,4,5}))</f>
        <v>0</v>
      </c>
      <c r="AS23" s="36">
        <f t="shared" si="8"/>
        <v>0</v>
      </c>
    </row>
    <row r="24" spans="1:45" ht="20.399999999999999" hidden="1">
      <c r="A24" s="18">
        <f t="shared" si="0"/>
        <v>58</v>
      </c>
      <c r="B24" s="19" t="s">
        <v>47</v>
      </c>
      <c r="C24" s="20" t="str">
        <f>Popis!A22</f>
        <v>Beneta Dražen</v>
      </c>
      <c r="D24" s="21">
        <f>Popis!B22</f>
        <v>1982</v>
      </c>
      <c r="E24" s="22" t="str">
        <f t="shared" si="6"/>
        <v>M</v>
      </c>
      <c r="F24" s="23" t="str">
        <f>Popis!E22</f>
        <v>M40</v>
      </c>
      <c r="G24" s="24" t="s">
        <v>48</v>
      </c>
      <c r="H24" s="25">
        <f t="shared" si="7"/>
        <v>5</v>
      </c>
      <c r="I24" s="26">
        <f>IFERROR(VLOOKUP(C24,kolo1!$C$8:$H$133,6,0),0)</f>
        <v>0</v>
      </c>
      <c r="J24" s="27">
        <f>IFERROR(VLOOKUP(C24,kolo2!$C$8:$H$199,6,0),0)</f>
        <v>0</v>
      </c>
      <c r="K24" s="27">
        <f>IFERROR(VLOOKUP(C24,kolo3!$C$7:$H$169,6,0),0)</f>
        <v>0</v>
      </c>
      <c r="L24" s="27">
        <f>IFERROR(VLOOKUP(C24,kolo4!$C$6:$H$171,6,0),0)</f>
        <v>0</v>
      </c>
      <c r="M24" s="27">
        <f>IFERROR(VLOOKUP(C24,kolo5!$C$6:$H$150,6,0),0)</f>
        <v>0</v>
      </c>
      <c r="N24" s="27">
        <f>IFERROR(VLOOKUP(C24,kolo6!$C$6:$H$153,6,0),0)</f>
        <v>0</v>
      </c>
      <c r="O24" s="27">
        <f>IFERROR(VLOOKUP(C24,kolo7!$C$6:$H$64,6,0),0)</f>
        <v>0</v>
      </c>
      <c r="P24" s="28">
        <f>IFERROR(VLOOKUP(C24,kolo8!$C$6:$H$134,6,0),0)</f>
        <v>0</v>
      </c>
      <c r="Q24" s="29">
        <f t="array" ref="Q24">SUM(LARGE(I24:P24,{1,2,3,4,5}))</f>
        <v>0</v>
      </c>
      <c r="R24" s="30">
        <f>IFERROR(VLOOKUP(C24,kolo9!$C$6:$H$200,6,0),0)</f>
        <v>0</v>
      </c>
      <c r="S24" s="27">
        <f>IFERROR(VLOOKUP(C24,kolo10!$C$6:$H$103,6,0),0)</f>
        <v>0</v>
      </c>
      <c r="T24" s="27">
        <f>IFERROR(VLOOKUP(C24,kolo11!$C$6:$H$154,6,0),0)</f>
        <v>0</v>
      </c>
      <c r="U24" s="31">
        <f>IFERROR(VLOOKUP(C24,kolo12!$C$6:$H$153,6,0),0)</f>
        <v>0</v>
      </c>
      <c r="V24" s="31">
        <f>IFERROR(VLOOKUP(C24,kolo13!$C$6:$H$151,6,0),0)</f>
        <v>0</v>
      </c>
      <c r="W24" s="31">
        <f>IFERROR(VLOOKUP(C24,kolo14!$C$6:$H$137,6,0),0)</f>
        <v>0</v>
      </c>
      <c r="X24" s="31">
        <f>IFERROR(VLOOKUP(C24,kolo15!$C$6:$H$149,6,0),0)</f>
        <v>0</v>
      </c>
      <c r="Y24" s="32">
        <f>IFERROR(VLOOKUP(C24,kolo16!$C$6:$H$155,6,0),0)</f>
        <v>0</v>
      </c>
      <c r="Z24" s="33">
        <f t="array" ref="Z24">SUM(LARGE(R24:Y24,{1,2,3,4,5}))</f>
        <v>0</v>
      </c>
      <c r="AA24" s="30">
        <f>IFERROR(VLOOKUP(C24,kolo17!$C$6:$H$151,6,0),0)</f>
        <v>0</v>
      </c>
      <c r="AB24" s="27">
        <f>IFERROR(VLOOKUP(C24,kolo18!$C$6:$H$157,6,0),0)</f>
        <v>0</v>
      </c>
      <c r="AC24" s="27">
        <f>IFERROR(VLOOKUP(C24,kolo19!$C$6:$H$150,6,0),0)</f>
        <v>0</v>
      </c>
      <c r="AD24" s="31">
        <f>IFERROR(VLOOKUP(C24,kolo20!$C$6:$H$145,6,0),0)</f>
        <v>0</v>
      </c>
      <c r="AE24" s="31">
        <f>IFERROR(VLOOKUP(C24,kolo21!$C$6:$H$152,6,0),0)</f>
        <v>0</v>
      </c>
      <c r="AF24" s="31">
        <f>IFERROR(VLOOKUP(C24,kolo22!$C$6:$H$151,6,0),0)</f>
        <v>0</v>
      </c>
      <c r="AG24" s="31">
        <f>IFERROR(VLOOKUP(C24,kolo23!$C$6:$H$118,6,0),0)</f>
        <v>0</v>
      </c>
      <c r="AH24" s="32">
        <f>IFERROR(VLOOKUP(C24,kolo24!$C$6:$H$143,6,0),0)</f>
        <v>0</v>
      </c>
      <c r="AI24" s="33">
        <f t="array" ref="AI24">SUM(LARGE(AA24:AH24,{1,2,3,4,5}))</f>
        <v>0</v>
      </c>
      <c r="AJ24" s="30">
        <f>IFERROR(VLOOKUP(C24,kolo25!$C$6:$H$200,6,0),0)</f>
        <v>0</v>
      </c>
      <c r="AK24" s="27">
        <f>IFERROR(VLOOKUP(C24,kolo26!$C$6:$H$200,6,0),0)</f>
        <v>0</v>
      </c>
      <c r="AL24" s="27">
        <f>IFERROR(VLOOKUP(C24,kolo27!$C$6:$H$200,6,0),0)</f>
        <v>0</v>
      </c>
      <c r="AM24" s="31">
        <f>IFERROR(VLOOKUP(C24,kolo28!$C$6:$H$200,6,0),0)</f>
        <v>0</v>
      </c>
      <c r="AN24" s="31">
        <f>IFERROR(VLOOKUP(C24,kolo29!$C$6:$H$159,6,0),0)</f>
        <v>0</v>
      </c>
      <c r="AO24" s="31">
        <f>IFERROR(VLOOKUP(C24,kolo30!$C$6:$H$75,6,0),0)</f>
        <v>0</v>
      </c>
      <c r="AP24" s="31">
        <f>IFERROR(VLOOKUP(C24,kolo31!$C$6:$H$118,6,0),0)</f>
        <v>0</v>
      </c>
      <c r="AQ24" s="34">
        <f>IFERROR(VLOOKUP(C24,kolo32!$C$6:$H$200,6,0),0)</f>
        <v>0</v>
      </c>
      <c r="AR24" s="35">
        <f t="array" ref="AR24">SUM(LARGE(AJ24:AQ24,{1,2,3,4,5}))</f>
        <v>0</v>
      </c>
      <c r="AS24" s="36">
        <f t="shared" si="8"/>
        <v>0</v>
      </c>
    </row>
    <row r="25" spans="1:45" ht="20.399999999999999" hidden="1">
      <c r="A25" s="18">
        <f t="shared" si="0"/>
        <v>58</v>
      </c>
      <c r="B25" s="19" t="s">
        <v>47</v>
      </c>
      <c r="C25" s="20" t="str">
        <f>Popis!A23</f>
        <v>Benković Leo</v>
      </c>
      <c r="D25" s="21">
        <f>Popis!B23</f>
        <v>0</v>
      </c>
      <c r="E25" s="22" t="str">
        <f t="shared" si="6"/>
        <v>M</v>
      </c>
      <c r="F25" s="23" t="str">
        <f>Popis!E23</f>
        <v>Mun</v>
      </c>
      <c r="G25" s="24" t="s">
        <v>48</v>
      </c>
      <c r="H25" s="25">
        <f t="shared" si="7"/>
        <v>14</v>
      </c>
      <c r="I25" s="26">
        <f>IFERROR(VLOOKUP(C25,kolo1!$C$8:$H$133,6,0),0)</f>
        <v>0</v>
      </c>
      <c r="J25" s="27">
        <f>IFERROR(VLOOKUP(C25,kolo2!$C$8:$H$199,6,0),0)</f>
        <v>0</v>
      </c>
      <c r="K25" s="27">
        <f>IFERROR(VLOOKUP(C25,kolo3!$C$7:$H$169,6,0),0)</f>
        <v>0</v>
      </c>
      <c r="L25" s="27">
        <f>IFERROR(VLOOKUP(C25,kolo4!$C$6:$H$171,6,0),0)</f>
        <v>0</v>
      </c>
      <c r="M25" s="27">
        <f>IFERROR(VLOOKUP(C25,kolo5!$C$6:$H$150,6,0),0)</f>
        <v>0</v>
      </c>
      <c r="N25" s="27">
        <f>IFERROR(VLOOKUP(C25,kolo6!$C$6:$H$153,6,0),0)</f>
        <v>0</v>
      </c>
      <c r="O25" s="27">
        <f>IFERROR(VLOOKUP(C25,kolo7!$C$6:$H$64,6,0),0)</f>
        <v>0</v>
      </c>
      <c r="P25" s="28">
        <f>IFERROR(VLOOKUP(C25,kolo8!$C$6:$H$134,6,0),0)</f>
        <v>0</v>
      </c>
      <c r="Q25" s="29">
        <f t="array" ref="Q25">SUM(LARGE(I25:P25,{1,2,3,4,5}))</f>
        <v>0</v>
      </c>
      <c r="R25" s="30">
        <f>IFERROR(VLOOKUP(C25,kolo9!$C$6:$H$200,6,0),0)</f>
        <v>0</v>
      </c>
      <c r="S25" s="27">
        <f>IFERROR(VLOOKUP(C25,kolo10!$C$6:$H$103,6,0),0)</f>
        <v>0</v>
      </c>
      <c r="T25" s="27">
        <f>IFERROR(VLOOKUP(C25,kolo11!$C$6:$H$154,6,0),0)</f>
        <v>0</v>
      </c>
      <c r="U25" s="31">
        <f>IFERROR(VLOOKUP(C25,kolo12!$C$6:$H$153,6,0),0)</f>
        <v>0</v>
      </c>
      <c r="V25" s="31">
        <f>IFERROR(VLOOKUP(C25,kolo13!$C$6:$H$151,6,0),0)</f>
        <v>0</v>
      </c>
      <c r="W25" s="31">
        <f>IFERROR(VLOOKUP(C25,kolo14!$C$6:$H$137,6,0),0)</f>
        <v>0</v>
      </c>
      <c r="X25" s="31">
        <f>IFERROR(VLOOKUP(C25,kolo15!$C$6:$H$149,6,0),0)</f>
        <v>0</v>
      </c>
      <c r="Y25" s="32">
        <f>IFERROR(VLOOKUP(C25,kolo16!$C$6:$H$155,6,0),0)</f>
        <v>0</v>
      </c>
      <c r="Z25" s="33">
        <f t="array" ref="Z25">SUM(LARGE(R25:Y25,{1,2,3,4,5}))</f>
        <v>0</v>
      </c>
      <c r="AA25" s="30">
        <f>IFERROR(VLOOKUP(C25,kolo17!$C$6:$H$151,6,0),0)</f>
        <v>0</v>
      </c>
      <c r="AB25" s="27">
        <f>IFERROR(VLOOKUP(C25,kolo18!$C$6:$H$157,6,0),0)</f>
        <v>0</v>
      </c>
      <c r="AC25" s="27">
        <f>IFERROR(VLOOKUP(C25,kolo19!$C$6:$H$150,6,0),0)</f>
        <v>0</v>
      </c>
      <c r="AD25" s="31">
        <f>IFERROR(VLOOKUP(C25,kolo20!$C$6:$H$145,6,0),0)</f>
        <v>0</v>
      </c>
      <c r="AE25" s="31">
        <f>IFERROR(VLOOKUP(C25,kolo21!$C$6:$H$152,6,0),0)</f>
        <v>0</v>
      </c>
      <c r="AF25" s="31">
        <f>IFERROR(VLOOKUP(C25,kolo22!$C$6:$H$151,6,0),0)</f>
        <v>0</v>
      </c>
      <c r="AG25" s="31">
        <f>IFERROR(VLOOKUP(C25,kolo23!$C$6:$H$118,6,0),0)</f>
        <v>0</v>
      </c>
      <c r="AH25" s="32">
        <f>IFERROR(VLOOKUP(C25,kolo24!$C$6:$H$143,6,0),0)</f>
        <v>0</v>
      </c>
      <c r="AI25" s="33">
        <f t="array" ref="AI25">SUM(LARGE(AA25:AH25,{1,2,3,4,5}))</f>
        <v>0</v>
      </c>
      <c r="AJ25" s="30">
        <f>IFERROR(VLOOKUP(C25,kolo25!$C$6:$H$200,6,0),0)</f>
        <v>0</v>
      </c>
      <c r="AK25" s="27">
        <f>IFERROR(VLOOKUP(C25,kolo26!$C$6:$H$200,6,0),0)</f>
        <v>0</v>
      </c>
      <c r="AL25" s="27">
        <f>IFERROR(VLOOKUP(C25,kolo27!$C$6:$H$200,6,0),0)</f>
        <v>0</v>
      </c>
      <c r="AM25" s="31">
        <f>IFERROR(VLOOKUP(C25,kolo28!$C$6:$H$200,6,0),0)</f>
        <v>0</v>
      </c>
      <c r="AN25" s="31">
        <f>IFERROR(VLOOKUP(C25,kolo29!$C$6:$H$159,6,0),0)</f>
        <v>0</v>
      </c>
      <c r="AO25" s="31">
        <f>IFERROR(VLOOKUP(C25,kolo30!$C$6:$H$75,6,0),0)</f>
        <v>0</v>
      </c>
      <c r="AP25" s="31">
        <f>IFERROR(VLOOKUP(C25,kolo31!$C$6:$H$118,6,0),0)</f>
        <v>0</v>
      </c>
      <c r="AQ25" s="34">
        <f>IFERROR(VLOOKUP(C25,kolo32!$C$6:$H$200,6,0),0)</f>
        <v>0</v>
      </c>
      <c r="AR25" s="35">
        <f t="array" ref="AR25">SUM(LARGE(AJ25:AQ25,{1,2,3,4,5}))</f>
        <v>0</v>
      </c>
      <c r="AS25" s="36">
        <f t="shared" si="8"/>
        <v>0</v>
      </c>
    </row>
    <row r="26" spans="1:45" ht="20.399999999999999" hidden="1">
      <c r="A26" s="18">
        <f t="shared" si="0"/>
        <v>35</v>
      </c>
      <c r="B26" s="19" t="s">
        <v>47</v>
      </c>
      <c r="C26" s="20" t="str">
        <f>Popis!A24</f>
        <v>Bergman Tihana</v>
      </c>
      <c r="D26" s="21">
        <f>Popis!B24</f>
        <v>0</v>
      </c>
      <c r="E26" s="22" t="str">
        <f t="shared" si="6"/>
        <v>Ž</v>
      </c>
      <c r="F26" s="23" t="str">
        <f>Popis!E24</f>
        <v>Žun</v>
      </c>
      <c r="G26" s="24" t="s">
        <v>48</v>
      </c>
      <c r="H26" s="25">
        <f t="shared" si="7"/>
        <v>9</v>
      </c>
      <c r="I26" s="26">
        <f>IFERROR(VLOOKUP(C26,kolo1!$C$8:$H$133,6,0),0)</f>
        <v>0</v>
      </c>
      <c r="J26" s="27">
        <f>IFERROR(VLOOKUP(C26,kolo2!$C$8:$H$199,6,0),0)</f>
        <v>0</v>
      </c>
      <c r="K26" s="27">
        <f>IFERROR(VLOOKUP(C26,kolo3!$C$7:$H$169,6,0),0)</f>
        <v>0</v>
      </c>
      <c r="L26" s="27">
        <f>IFERROR(VLOOKUP(C26,kolo4!$C$6:$H$171,6,0),0)</f>
        <v>0</v>
      </c>
      <c r="M26" s="27">
        <f>IFERROR(VLOOKUP(C26,kolo5!$C$6:$H$150,6,0),0)</f>
        <v>0</v>
      </c>
      <c r="N26" s="27">
        <f>IFERROR(VLOOKUP(C26,kolo6!$C$6:$H$153,6,0),0)</f>
        <v>0</v>
      </c>
      <c r="O26" s="27">
        <f>IFERROR(VLOOKUP(C26,kolo7!$C$6:$H$64,6,0),0)</f>
        <v>0</v>
      </c>
      <c r="P26" s="28">
        <f>IFERROR(VLOOKUP(C26,kolo8!$C$6:$H$134,6,0),0)</f>
        <v>0</v>
      </c>
      <c r="Q26" s="29">
        <f t="array" ref="Q26">SUM(LARGE(I26:P26,{1,2,3,4,5}))</f>
        <v>0</v>
      </c>
      <c r="R26" s="30">
        <f>IFERROR(VLOOKUP(C26,kolo9!$C$6:$H$200,6,0),0)</f>
        <v>0</v>
      </c>
      <c r="S26" s="27">
        <f>IFERROR(VLOOKUP(C26,kolo10!$C$6:$H$103,6,0),0)</f>
        <v>0</v>
      </c>
      <c r="T26" s="27">
        <f>IFERROR(VLOOKUP(C26,kolo11!$C$6:$H$154,6,0),0)</f>
        <v>0</v>
      </c>
      <c r="U26" s="31">
        <f>IFERROR(VLOOKUP(C26,kolo12!$C$6:$H$153,6,0),0)</f>
        <v>0</v>
      </c>
      <c r="V26" s="31">
        <f>IFERROR(VLOOKUP(C26,kolo13!$C$6:$H$151,6,0),0)</f>
        <v>0</v>
      </c>
      <c r="W26" s="31">
        <f>IFERROR(VLOOKUP(C26,kolo14!$C$6:$H$137,6,0),0)</f>
        <v>0</v>
      </c>
      <c r="X26" s="31">
        <f>IFERROR(VLOOKUP(C26,kolo15!$C$6:$H$149,6,0),0)</f>
        <v>0</v>
      </c>
      <c r="Y26" s="32">
        <f>IFERROR(VLOOKUP(C26,kolo16!$C$6:$H$155,6,0),0)</f>
        <v>0</v>
      </c>
      <c r="Z26" s="33">
        <f t="array" ref="Z26">SUM(LARGE(R26:Y26,{1,2,3,4,5}))</f>
        <v>0</v>
      </c>
      <c r="AA26" s="30">
        <f>IFERROR(VLOOKUP(C26,kolo17!$C$6:$H$151,6,0),0)</f>
        <v>0</v>
      </c>
      <c r="AB26" s="27">
        <f>IFERROR(VLOOKUP(C26,kolo18!$C$6:$H$157,6,0),0)</f>
        <v>0</v>
      </c>
      <c r="AC26" s="27">
        <f>IFERROR(VLOOKUP(C26,kolo19!$C$6:$H$150,6,0),0)</f>
        <v>0</v>
      </c>
      <c r="AD26" s="31">
        <f>IFERROR(VLOOKUP(C26,kolo20!$C$6:$H$145,6,0),0)</f>
        <v>0</v>
      </c>
      <c r="AE26" s="31">
        <f>IFERROR(VLOOKUP(C26,kolo21!$C$6:$H$152,6,0),0)</f>
        <v>0</v>
      </c>
      <c r="AF26" s="31">
        <f>IFERROR(VLOOKUP(C26,kolo22!$C$6:$H$151,6,0),0)</f>
        <v>0</v>
      </c>
      <c r="AG26" s="31">
        <f>IFERROR(VLOOKUP(C26,kolo23!$C$6:$H$118,6,0),0)</f>
        <v>0</v>
      </c>
      <c r="AH26" s="32">
        <f>IFERROR(VLOOKUP(C26,kolo24!$C$6:$H$143,6,0),0)</f>
        <v>0</v>
      </c>
      <c r="AI26" s="33">
        <f t="array" ref="AI26">SUM(LARGE(AA26:AH26,{1,2,3,4,5}))</f>
        <v>0</v>
      </c>
      <c r="AJ26" s="30">
        <f>IFERROR(VLOOKUP(C26,kolo25!$C$6:$H$200,6,0),0)</f>
        <v>0</v>
      </c>
      <c r="AK26" s="27">
        <f>IFERROR(VLOOKUP(C26,kolo26!$C$6:$H$200,6,0),0)</f>
        <v>0</v>
      </c>
      <c r="AL26" s="27">
        <f>IFERROR(VLOOKUP(C26,kolo27!$C$6:$H$200,6,0),0)</f>
        <v>0</v>
      </c>
      <c r="AM26" s="31">
        <f>IFERROR(VLOOKUP(C26,kolo28!$C$6:$H$200,6,0),0)</f>
        <v>0</v>
      </c>
      <c r="AN26" s="31">
        <f>IFERROR(VLOOKUP(C26,kolo29!$C$6:$H$159,6,0),0)</f>
        <v>0</v>
      </c>
      <c r="AO26" s="31">
        <f>IFERROR(VLOOKUP(C26,kolo30!$C$6:$H$75,6,0),0)</f>
        <v>0</v>
      </c>
      <c r="AP26" s="31">
        <f>IFERROR(VLOOKUP(C26,kolo31!$C$6:$H$118,6,0),0)</f>
        <v>0</v>
      </c>
      <c r="AQ26" s="34">
        <f>IFERROR(VLOOKUP(C26,kolo32!$C$6:$H$200,6,0),0)</f>
        <v>0</v>
      </c>
      <c r="AR26" s="35">
        <f t="array" ref="AR26">SUM(LARGE(AJ26:AQ26,{1,2,3,4,5}))</f>
        <v>0</v>
      </c>
      <c r="AS26" s="36">
        <f t="shared" si="8"/>
        <v>0</v>
      </c>
    </row>
    <row r="27" spans="1:45" ht="20.399999999999999" hidden="1">
      <c r="A27" s="18">
        <f t="shared" si="0"/>
        <v>58</v>
      </c>
      <c r="B27" s="19" t="s">
        <v>47</v>
      </c>
      <c r="C27" s="20" t="str">
        <f>Popis!A26</f>
        <v>Bingula Filip</v>
      </c>
      <c r="D27" s="21">
        <f>Popis!B26</f>
        <v>1982</v>
      </c>
      <c r="E27" s="22" t="str">
        <f t="shared" si="6"/>
        <v>M</v>
      </c>
      <c r="F27" s="23" t="str">
        <f>Popis!E26</f>
        <v>M40</v>
      </c>
      <c r="G27" s="24" t="s">
        <v>48</v>
      </c>
      <c r="H27" s="25">
        <f t="shared" si="7"/>
        <v>5</v>
      </c>
      <c r="I27" s="26">
        <f>IFERROR(VLOOKUP(C27,kolo1!$C$8:$H$133,6,0),0)</f>
        <v>0</v>
      </c>
      <c r="J27" s="27">
        <f>IFERROR(VLOOKUP(C27,kolo2!$C$8:$H$199,6,0),0)</f>
        <v>0</v>
      </c>
      <c r="K27" s="27">
        <f>IFERROR(VLOOKUP(C27,kolo3!$C$7:$H$169,6,0),0)</f>
        <v>0</v>
      </c>
      <c r="L27" s="27">
        <f>IFERROR(VLOOKUP(C27,kolo4!$C$6:$H$171,6,0),0)</f>
        <v>0</v>
      </c>
      <c r="M27" s="27">
        <f>IFERROR(VLOOKUP(C27,kolo5!$C$6:$H$150,6,0),0)</f>
        <v>0</v>
      </c>
      <c r="N27" s="27">
        <f>IFERROR(VLOOKUP(C27,kolo6!$C$6:$H$153,6,0),0)</f>
        <v>0</v>
      </c>
      <c r="O27" s="27">
        <f>IFERROR(VLOOKUP(C27,kolo7!$C$6:$H$64,6,0),0)</f>
        <v>0</v>
      </c>
      <c r="P27" s="28">
        <f>IFERROR(VLOOKUP(C27,kolo8!$C$6:$H$134,6,0),0)</f>
        <v>0</v>
      </c>
      <c r="Q27" s="29">
        <f t="array" ref="Q27">SUM(LARGE(I27:P27,{1,2,3,4,5}))</f>
        <v>0</v>
      </c>
      <c r="R27" s="30">
        <f>IFERROR(VLOOKUP(C27,kolo9!$C$6:$H$200,6,0),0)</f>
        <v>0</v>
      </c>
      <c r="S27" s="27">
        <f>IFERROR(VLOOKUP(C27,kolo10!$C$6:$H$103,6,0),0)</f>
        <v>0</v>
      </c>
      <c r="T27" s="27">
        <f>IFERROR(VLOOKUP(C27,kolo11!$C$6:$H$154,6,0),0)</f>
        <v>0</v>
      </c>
      <c r="U27" s="31">
        <f>IFERROR(VLOOKUP(C27,kolo12!$C$6:$H$153,6,0),0)</f>
        <v>0</v>
      </c>
      <c r="V27" s="31">
        <f>IFERROR(VLOOKUP(C27,kolo13!$C$6:$H$151,6,0),0)</f>
        <v>0</v>
      </c>
      <c r="W27" s="31">
        <f>IFERROR(VLOOKUP(C27,kolo14!$C$6:$H$137,6,0),0)</f>
        <v>0</v>
      </c>
      <c r="X27" s="31">
        <f>IFERROR(VLOOKUP(C27,kolo15!$C$6:$H$149,6,0),0)</f>
        <v>0</v>
      </c>
      <c r="Y27" s="32">
        <f>IFERROR(VLOOKUP(C27,kolo16!$C$6:$H$155,6,0),0)</f>
        <v>0</v>
      </c>
      <c r="Z27" s="33">
        <f t="array" ref="Z27">SUM(LARGE(R27:Y27,{1,2,3,4,5}))</f>
        <v>0</v>
      </c>
      <c r="AA27" s="30">
        <f>IFERROR(VLOOKUP(C27,kolo17!$C$6:$H$151,6,0),0)</f>
        <v>0</v>
      </c>
      <c r="AB27" s="27">
        <f>IFERROR(VLOOKUP(C27,kolo18!$C$6:$H$157,6,0),0)</f>
        <v>0</v>
      </c>
      <c r="AC27" s="27">
        <f>IFERROR(VLOOKUP(C27,kolo19!$C$6:$H$150,6,0),0)</f>
        <v>0</v>
      </c>
      <c r="AD27" s="31">
        <f>IFERROR(VLOOKUP(C27,kolo20!$C$6:$H$145,6,0),0)</f>
        <v>0</v>
      </c>
      <c r="AE27" s="31">
        <f>IFERROR(VLOOKUP(C27,kolo21!$C$6:$H$152,6,0),0)</f>
        <v>0</v>
      </c>
      <c r="AF27" s="31">
        <f>IFERROR(VLOOKUP(C27,kolo22!$C$6:$H$151,6,0),0)</f>
        <v>0</v>
      </c>
      <c r="AG27" s="31">
        <f>IFERROR(VLOOKUP(C27,kolo23!$C$6:$H$118,6,0),0)</f>
        <v>0</v>
      </c>
      <c r="AH27" s="32">
        <f>IFERROR(VLOOKUP(C27,kolo24!$C$6:$H$143,6,0),0)</f>
        <v>0</v>
      </c>
      <c r="AI27" s="33">
        <f t="array" ref="AI27">SUM(LARGE(AA27:AH27,{1,2,3,4,5}))</f>
        <v>0</v>
      </c>
      <c r="AJ27" s="30">
        <f>IFERROR(VLOOKUP(C27,kolo25!$C$6:$H$200,6,0),0)</f>
        <v>0</v>
      </c>
      <c r="AK27" s="27">
        <f>IFERROR(VLOOKUP(C27,kolo26!$C$6:$H$200,6,0),0)</f>
        <v>0</v>
      </c>
      <c r="AL27" s="27">
        <f>IFERROR(VLOOKUP(C27,kolo27!$C$6:$H$200,6,0),0)</f>
        <v>0</v>
      </c>
      <c r="AM27" s="31">
        <f>IFERROR(VLOOKUP(C27,kolo28!$C$6:$H$200,6,0),0)</f>
        <v>0</v>
      </c>
      <c r="AN27" s="31">
        <f>IFERROR(VLOOKUP(C27,kolo29!$C$6:$H$159,6,0),0)</f>
        <v>0</v>
      </c>
      <c r="AO27" s="31">
        <f>IFERROR(VLOOKUP(C27,kolo30!$C$6:$H$75,6,0),0)</f>
        <v>0</v>
      </c>
      <c r="AP27" s="31">
        <f>IFERROR(VLOOKUP(C27,kolo31!$C$6:$H$118,6,0),0)</f>
        <v>0</v>
      </c>
      <c r="AQ27" s="34">
        <f>IFERROR(VLOOKUP(C27,kolo32!$C$6:$H$200,6,0),0)</f>
        <v>0</v>
      </c>
      <c r="AR27" s="35">
        <f t="array" ref="AR27">SUM(LARGE(AJ27:AQ27,{1,2,3,4,5}))</f>
        <v>0</v>
      </c>
      <c r="AS27" s="36">
        <f t="shared" si="8"/>
        <v>0</v>
      </c>
    </row>
    <row r="28" spans="1:45" ht="20.399999999999999" hidden="1">
      <c r="A28" s="18">
        <f t="shared" si="0"/>
        <v>58</v>
      </c>
      <c r="B28" s="19" t="s">
        <v>47</v>
      </c>
      <c r="C28" s="20" t="str">
        <f>Popis!A27</f>
        <v>Biruš Marijan</v>
      </c>
      <c r="D28" s="21">
        <f>Popis!B27</f>
        <v>1976</v>
      </c>
      <c r="E28" s="22" t="str">
        <f t="shared" si="6"/>
        <v>M</v>
      </c>
      <c r="F28" s="23" t="str">
        <f>Popis!E27</f>
        <v>M45</v>
      </c>
      <c r="G28" s="24" t="s">
        <v>48</v>
      </c>
      <c r="H28" s="25">
        <f t="shared" si="7"/>
        <v>9</v>
      </c>
      <c r="I28" s="26">
        <f>IFERROR(VLOOKUP(C28,kolo1!$C$8:$H$133,6,0),0)</f>
        <v>0</v>
      </c>
      <c r="J28" s="27">
        <f>IFERROR(VLOOKUP(C28,kolo2!$C$8:$H$199,6,0),0)</f>
        <v>0</v>
      </c>
      <c r="K28" s="27">
        <f>IFERROR(VLOOKUP(C28,kolo3!$C$7:$H$169,6,0),0)</f>
        <v>0</v>
      </c>
      <c r="L28" s="27">
        <f>IFERROR(VLOOKUP(C28,kolo4!$C$6:$H$171,6,0),0)</f>
        <v>0</v>
      </c>
      <c r="M28" s="27">
        <f>IFERROR(VLOOKUP(C28,kolo5!$C$6:$H$150,6,0),0)</f>
        <v>0</v>
      </c>
      <c r="N28" s="27">
        <f>IFERROR(VLOOKUP(C28,kolo6!$C$6:$H$153,6,0),0)</f>
        <v>0</v>
      </c>
      <c r="O28" s="27">
        <f>IFERROR(VLOOKUP(C28,kolo7!$C$6:$H$64,6,0),0)</f>
        <v>0</v>
      </c>
      <c r="P28" s="28">
        <f>IFERROR(VLOOKUP(C28,kolo8!$C$6:$H$134,6,0),0)</f>
        <v>0</v>
      </c>
      <c r="Q28" s="29">
        <f t="array" ref="Q28">SUM(LARGE(I28:P28,{1,2,3,4,5}))</f>
        <v>0</v>
      </c>
      <c r="R28" s="30">
        <f>IFERROR(VLOOKUP(C28,kolo9!$C$6:$H$200,6,0),0)</f>
        <v>0</v>
      </c>
      <c r="S28" s="27">
        <f>IFERROR(VLOOKUP(C28,kolo10!$C$6:$H$103,6,0),0)</f>
        <v>0</v>
      </c>
      <c r="T28" s="27">
        <f>IFERROR(VLOOKUP(C28,kolo11!$C$6:$H$154,6,0),0)</f>
        <v>0</v>
      </c>
      <c r="U28" s="31">
        <f>IFERROR(VLOOKUP(C28,kolo12!$C$6:$H$153,6,0),0)</f>
        <v>0</v>
      </c>
      <c r="V28" s="31">
        <f>IFERROR(VLOOKUP(C28,kolo13!$C$6:$H$151,6,0),0)</f>
        <v>0</v>
      </c>
      <c r="W28" s="31">
        <f>IFERROR(VLOOKUP(C28,kolo14!$C$6:$H$137,6,0),0)</f>
        <v>0</v>
      </c>
      <c r="X28" s="31">
        <f>IFERROR(VLOOKUP(C28,kolo15!$C$6:$H$149,6,0),0)</f>
        <v>0</v>
      </c>
      <c r="Y28" s="32">
        <f>IFERROR(VLOOKUP(C28,kolo16!$C$6:$H$155,6,0),0)</f>
        <v>0</v>
      </c>
      <c r="Z28" s="33">
        <f t="array" ref="Z28">SUM(LARGE(R28:Y28,{1,2,3,4,5}))</f>
        <v>0</v>
      </c>
      <c r="AA28" s="30">
        <f>IFERROR(VLOOKUP(C28,kolo17!$C$6:$H$151,6,0),0)</f>
        <v>0</v>
      </c>
      <c r="AB28" s="27">
        <f>IFERROR(VLOOKUP(C28,kolo18!$C$6:$H$157,6,0),0)</f>
        <v>0</v>
      </c>
      <c r="AC28" s="27">
        <f>IFERROR(VLOOKUP(C28,kolo19!$C$6:$H$150,6,0),0)</f>
        <v>0</v>
      </c>
      <c r="AD28" s="31">
        <f>IFERROR(VLOOKUP(C28,kolo20!$C$6:$H$145,6,0),0)</f>
        <v>0</v>
      </c>
      <c r="AE28" s="31">
        <f>IFERROR(VLOOKUP(C28,kolo21!$C$6:$H$152,6,0),0)</f>
        <v>0</v>
      </c>
      <c r="AF28" s="31">
        <f>IFERROR(VLOOKUP(C28,kolo22!$C$6:$H$151,6,0),0)</f>
        <v>0</v>
      </c>
      <c r="AG28" s="31">
        <f>IFERROR(VLOOKUP(C28,kolo23!$C$6:$H$118,6,0),0)</f>
        <v>0</v>
      </c>
      <c r="AH28" s="32">
        <f>IFERROR(VLOOKUP(C28,kolo24!$C$6:$H$143,6,0),0)</f>
        <v>0</v>
      </c>
      <c r="AI28" s="33">
        <f t="array" ref="AI28">SUM(LARGE(AA28:AH28,{1,2,3,4,5}))</f>
        <v>0</v>
      </c>
      <c r="AJ28" s="30">
        <f>IFERROR(VLOOKUP(C28,kolo25!$C$6:$H$200,6,0),0)</f>
        <v>0</v>
      </c>
      <c r="AK28" s="27">
        <f>IFERROR(VLOOKUP(C28,kolo26!$C$6:$H$200,6,0),0)</f>
        <v>0</v>
      </c>
      <c r="AL28" s="27">
        <f>IFERROR(VLOOKUP(C28,kolo27!$C$6:$H$200,6,0),0)</f>
        <v>0</v>
      </c>
      <c r="AM28" s="31">
        <f>IFERROR(VLOOKUP(C28,kolo28!$C$6:$H$200,6,0),0)</f>
        <v>0</v>
      </c>
      <c r="AN28" s="31">
        <f>IFERROR(VLOOKUP(C28,kolo29!$C$6:$H$159,6,0),0)</f>
        <v>0</v>
      </c>
      <c r="AO28" s="31">
        <f>IFERROR(VLOOKUP(C28,kolo30!$C$6:$H$75,6,0),0)</f>
        <v>0</v>
      </c>
      <c r="AP28" s="31">
        <f>IFERROR(VLOOKUP(C28,kolo31!$C$6:$H$118,6,0),0)</f>
        <v>0</v>
      </c>
      <c r="AQ28" s="34">
        <f>IFERROR(VLOOKUP(C28,kolo32!$C$6:$H$200,6,0),0)</f>
        <v>0</v>
      </c>
      <c r="AR28" s="35">
        <f t="array" ref="AR28">SUM(LARGE(AJ28:AQ28,{1,2,3,4,5}))</f>
        <v>0</v>
      </c>
      <c r="AS28" s="36">
        <f t="shared" si="8"/>
        <v>0</v>
      </c>
    </row>
    <row r="29" spans="1:45" ht="20.399999999999999" hidden="1">
      <c r="A29" s="18">
        <f t="shared" si="0"/>
        <v>22</v>
      </c>
      <c r="B29" s="19" t="s">
        <v>47</v>
      </c>
      <c r="C29" s="20" t="str">
        <f>Popis!A28</f>
        <v>Blažanin Ante</v>
      </c>
      <c r="D29" s="21">
        <f>Popis!B28</f>
        <v>1958</v>
      </c>
      <c r="E29" s="22" t="str">
        <f t="shared" si="6"/>
        <v>M</v>
      </c>
      <c r="F29" s="23" t="str">
        <f>Popis!E28</f>
        <v>M60</v>
      </c>
      <c r="G29" s="24" t="s">
        <v>48</v>
      </c>
      <c r="H29" s="25">
        <f t="shared" si="7"/>
        <v>2</v>
      </c>
      <c r="I29" s="26">
        <f>IFERROR(VLOOKUP(C29,kolo1!$C$8:$H$133,6,0),0)</f>
        <v>21.50525414073455</v>
      </c>
      <c r="J29" s="27">
        <f>IFERROR(VLOOKUP(C29,kolo2!$C$8:$H$199,6,0),0)</f>
        <v>20.138647765232701</v>
      </c>
      <c r="K29" s="27">
        <f>IFERROR(VLOOKUP(C29,kolo3!$C$7:$H$169,6,0),0)</f>
        <v>21.582356872354652</v>
      </c>
      <c r="L29" s="27">
        <f>IFERROR(VLOOKUP(C29,kolo4!$C$6:$H$171,6,0),0)</f>
        <v>0</v>
      </c>
      <c r="M29" s="27">
        <f>IFERROR(VLOOKUP(C29,kolo5!$C$6:$H$150,6,0),0)</f>
        <v>0</v>
      </c>
      <c r="N29" s="27">
        <f>IFERROR(VLOOKUP(C29,kolo6!$C$6:$H$153,6,0),0)</f>
        <v>0</v>
      </c>
      <c r="O29" s="27">
        <f>IFERROR(VLOOKUP(C29,kolo7!$C$6:$H$64,6,0),0)</f>
        <v>0</v>
      </c>
      <c r="P29" s="28">
        <f>IFERROR(VLOOKUP(C29,kolo8!$C$6:$H$134,6,0),0)</f>
        <v>0</v>
      </c>
      <c r="Q29" s="29">
        <f t="array" ref="Q29">SUM(LARGE(I29:P29,{1,2,3,4,5}))</f>
        <v>63.226258778321906</v>
      </c>
      <c r="R29" s="30">
        <f>IFERROR(VLOOKUP(C29,kolo9!$C$6:$H$200,6,0),0)</f>
        <v>0</v>
      </c>
      <c r="S29" s="27">
        <f>IFERROR(VLOOKUP(C29,kolo10!$C$6:$H$103,6,0),0)</f>
        <v>0</v>
      </c>
      <c r="T29" s="27">
        <f>IFERROR(VLOOKUP(C29,kolo11!$C$6:$H$154,6,0),0)</f>
        <v>0</v>
      </c>
      <c r="U29" s="31">
        <f>IFERROR(VLOOKUP(C29,kolo12!$C$6:$H$153,6,0),0)</f>
        <v>0</v>
      </c>
      <c r="V29" s="31">
        <f>IFERROR(VLOOKUP(C29,kolo13!$C$6:$H$151,6,0),0)</f>
        <v>0</v>
      </c>
      <c r="W29" s="31">
        <f>IFERROR(VLOOKUP(C29,kolo14!$C$6:$H$137,6,0),0)</f>
        <v>0</v>
      </c>
      <c r="X29" s="31">
        <f>IFERROR(VLOOKUP(C29,kolo15!$C$6:$H$149,6,0),0)</f>
        <v>0</v>
      </c>
      <c r="Y29" s="32">
        <f>IFERROR(VLOOKUP(C29,kolo16!$C$6:$H$155,6,0),0)</f>
        <v>0</v>
      </c>
      <c r="Z29" s="33">
        <f t="array" ref="Z29">SUM(LARGE(R29:Y29,{1,2,3,4,5}))</f>
        <v>0</v>
      </c>
      <c r="AA29" s="30">
        <f>IFERROR(VLOOKUP(C29,kolo17!$C$6:$H$151,6,0),0)</f>
        <v>0</v>
      </c>
      <c r="AB29" s="27">
        <f>IFERROR(VLOOKUP(C29,kolo18!$C$6:$H$157,6,0),0)</f>
        <v>0</v>
      </c>
      <c r="AC29" s="27">
        <f>IFERROR(VLOOKUP(C29,kolo19!$C$6:$H$150,6,0),0)</f>
        <v>0</v>
      </c>
      <c r="AD29" s="31">
        <f>IFERROR(VLOOKUP(C29,kolo20!$C$6:$H$145,6,0),0)</f>
        <v>0</v>
      </c>
      <c r="AE29" s="31">
        <f>IFERROR(VLOOKUP(C29,kolo21!$C$6:$H$152,6,0),0)</f>
        <v>0</v>
      </c>
      <c r="AF29" s="31">
        <f>IFERROR(VLOOKUP(C29,kolo22!$C$6:$H$151,6,0),0)</f>
        <v>0</v>
      </c>
      <c r="AG29" s="31">
        <f>IFERROR(VLOOKUP(C29,kolo23!$C$6:$H$118,6,0),0)</f>
        <v>0</v>
      </c>
      <c r="AH29" s="32">
        <f>IFERROR(VLOOKUP(C29,kolo24!$C$6:$H$143,6,0),0)</f>
        <v>0</v>
      </c>
      <c r="AI29" s="33">
        <f t="array" ref="AI29">SUM(LARGE(AA29:AH29,{1,2,3,4,5}))</f>
        <v>0</v>
      </c>
      <c r="AJ29" s="30">
        <f>IFERROR(VLOOKUP(C29,kolo25!$C$6:$H$200,6,0),0)</f>
        <v>0</v>
      </c>
      <c r="AK29" s="27">
        <f>IFERROR(VLOOKUP(C29,kolo26!$C$6:$H$200,6,0),0)</f>
        <v>0</v>
      </c>
      <c r="AL29" s="27">
        <f>IFERROR(VLOOKUP(C29,kolo27!$C$6:$H$200,6,0),0)</f>
        <v>0</v>
      </c>
      <c r="AM29" s="31">
        <f>IFERROR(VLOOKUP(C29,kolo28!$C$6:$H$200,6,0),0)</f>
        <v>0</v>
      </c>
      <c r="AN29" s="31">
        <f>IFERROR(VLOOKUP(C29,kolo29!$C$6:$H$159,6,0),0)</f>
        <v>0</v>
      </c>
      <c r="AO29" s="31">
        <f>IFERROR(VLOOKUP(C29,kolo30!$C$6:$H$75,6,0),0)</f>
        <v>0</v>
      </c>
      <c r="AP29" s="31">
        <f>IFERROR(VLOOKUP(C29,kolo31!$C$6:$H$118,6,0),0)</f>
        <v>0</v>
      </c>
      <c r="AQ29" s="34">
        <f>IFERROR(VLOOKUP(C29,kolo32!$C$6:$H$200,6,0),0)</f>
        <v>0</v>
      </c>
      <c r="AR29" s="35">
        <f t="array" ref="AR29">SUM(LARGE(AJ29:AQ29,{1,2,3,4,5}))</f>
        <v>0</v>
      </c>
      <c r="AS29" s="36">
        <f t="shared" si="8"/>
        <v>63.226258778321906</v>
      </c>
    </row>
    <row r="30" spans="1:45" ht="20.399999999999999" hidden="1">
      <c r="A30" s="18">
        <f t="shared" si="0"/>
        <v>58</v>
      </c>
      <c r="B30" s="19" t="s">
        <v>47</v>
      </c>
      <c r="C30" s="20" t="str">
        <f>Popis!A29</f>
        <v>Bodić Lovro</v>
      </c>
      <c r="D30" s="21">
        <f>Popis!B29</f>
        <v>2001</v>
      </c>
      <c r="E30" s="22" t="str">
        <f t="shared" si="6"/>
        <v>M</v>
      </c>
      <c r="F30" s="23" t="str">
        <f>Popis!E29</f>
        <v>MS</v>
      </c>
      <c r="G30" s="24" t="s">
        <v>48</v>
      </c>
      <c r="H30" s="25">
        <f t="shared" si="7"/>
        <v>7</v>
      </c>
      <c r="I30" s="26">
        <f>IFERROR(VLOOKUP(C30,kolo1!$C$8:$H$133,6,0),0)</f>
        <v>0</v>
      </c>
      <c r="J30" s="27">
        <f>IFERROR(VLOOKUP(C30,kolo2!$C$8:$H$199,6,0),0)</f>
        <v>0</v>
      </c>
      <c r="K30" s="27">
        <f>IFERROR(VLOOKUP(C30,kolo3!$C$7:$H$169,6,0),0)</f>
        <v>0</v>
      </c>
      <c r="L30" s="27">
        <f>IFERROR(VLOOKUP(C30,kolo4!$C$6:$H$171,6,0),0)</f>
        <v>0</v>
      </c>
      <c r="M30" s="27">
        <f>IFERROR(VLOOKUP(C30,kolo5!$C$6:$H$150,6,0),0)</f>
        <v>0</v>
      </c>
      <c r="N30" s="27">
        <f>IFERROR(VLOOKUP(C30,kolo6!$C$6:$H$153,6,0),0)</f>
        <v>0</v>
      </c>
      <c r="O30" s="27">
        <f>IFERROR(VLOOKUP(C30,kolo7!$C$6:$H$64,6,0),0)</f>
        <v>0</v>
      </c>
      <c r="P30" s="28">
        <f>IFERROR(VLOOKUP(C30,kolo8!$C$6:$H$134,6,0),0)</f>
        <v>0</v>
      </c>
      <c r="Q30" s="29">
        <f t="array" ref="Q30">SUM(LARGE(I30:P30,{1,2,3,4,5}))</f>
        <v>0</v>
      </c>
      <c r="R30" s="30">
        <f>IFERROR(VLOOKUP(C30,kolo9!$C$6:$H$200,6,0),0)</f>
        <v>0</v>
      </c>
      <c r="S30" s="27">
        <f>IFERROR(VLOOKUP(C30,kolo10!$C$6:$H$103,6,0),0)</f>
        <v>0</v>
      </c>
      <c r="T30" s="27">
        <f>IFERROR(VLOOKUP(C30,kolo11!$C$6:$H$154,6,0),0)</f>
        <v>0</v>
      </c>
      <c r="U30" s="31">
        <f>IFERROR(VLOOKUP(C30,kolo12!$C$6:$H$153,6,0),0)</f>
        <v>0</v>
      </c>
      <c r="V30" s="31">
        <f>IFERROR(VLOOKUP(C30,kolo13!$C$6:$H$151,6,0),0)</f>
        <v>0</v>
      </c>
      <c r="W30" s="31">
        <f>IFERROR(VLOOKUP(C30,kolo14!$C$6:$H$137,6,0),0)</f>
        <v>0</v>
      </c>
      <c r="X30" s="31">
        <f>IFERROR(VLOOKUP(C30,kolo15!$C$6:$H$149,6,0),0)</f>
        <v>0</v>
      </c>
      <c r="Y30" s="32">
        <f>IFERROR(VLOOKUP(C30,kolo16!$C$6:$H$155,6,0),0)</f>
        <v>0</v>
      </c>
      <c r="Z30" s="33">
        <f t="array" ref="Z30">SUM(LARGE(R30:Y30,{1,2,3,4,5}))</f>
        <v>0</v>
      </c>
      <c r="AA30" s="30">
        <f>IFERROR(VLOOKUP(C30,kolo17!$C$6:$H$151,6,0),0)</f>
        <v>0</v>
      </c>
      <c r="AB30" s="27">
        <f>IFERROR(VLOOKUP(C30,kolo18!$C$6:$H$157,6,0),0)</f>
        <v>0</v>
      </c>
      <c r="AC30" s="27">
        <f>IFERROR(VLOOKUP(C30,kolo19!$C$6:$H$150,6,0),0)</f>
        <v>0</v>
      </c>
      <c r="AD30" s="31">
        <f>IFERROR(VLOOKUP(C30,kolo20!$C$6:$H$145,6,0),0)</f>
        <v>0</v>
      </c>
      <c r="AE30" s="31">
        <f>IFERROR(VLOOKUP(C30,kolo21!$C$6:$H$152,6,0),0)</f>
        <v>0</v>
      </c>
      <c r="AF30" s="31">
        <f>IFERROR(VLOOKUP(C30,kolo22!$C$6:$H$151,6,0),0)</f>
        <v>0</v>
      </c>
      <c r="AG30" s="31">
        <f>IFERROR(VLOOKUP(C30,kolo23!$C$6:$H$118,6,0),0)</f>
        <v>0</v>
      </c>
      <c r="AH30" s="32">
        <f>IFERROR(VLOOKUP(C30,kolo24!$C$6:$H$143,6,0),0)</f>
        <v>0</v>
      </c>
      <c r="AI30" s="33">
        <f t="array" ref="AI30">SUM(LARGE(AA30:AH30,{1,2,3,4,5}))</f>
        <v>0</v>
      </c>
      <c r="AJ30" s="30">
        <f>IFERROR(VLOOKUP(C30,kolo25!$C$6:$H$200,6,0),0)</f>
        <v>0</v>
      </c>
      <c r="AK30" s="27">
        <f>IFERROR(VLOOKUP(C30,kolo26!$C$6:$H$200,6,0),0)</f>
        <v>0</v>
      </c>
      <c r="AL30" s="27">
        <f>IFERROR(VLOOKUP(C30,kolo27!$C$6:$H$200,6,0),0)</f>
        <v>0</v>
      </c>
      <c r="AM30" s="31">
        <f>IFERROR(VLOOKUP(C30,kolo28!$C$6:$H$200,6,0),0)</f>
        <v>0</v>
      </c>
      <c r="AN30" s="31">
        <f>IFERROR(VLOOKUP(C30,kolo29!$C$6:$H$159,6,0),0)</f>
        <v>0</v>
      </c>
      <c r="AO30" s="31">
        <f>IFERROR(VLOOKUP(C30,kolo30!$C$6:$H$75,6,0),0)</f>
        <v>0</v>
      </c>
      <c r="AP30" s="31">
        <f>IFERROR(VLOOKUP(C30,kolo31!$C$6:$H$118,6,0),0)</f>
        <v>0</v>
      </c>
      <c r="AQ30" s="34">
        <f>IFERROR(VLOOKUP(C30,kolo32!$C$6:$H$200,6,0),0)</f>
        <v>0</v>
      </c>
      <c r="AR30" s="35">
        <f t="array" ref="AR30">SUM(LARGE(AJ30:AQ30,{1,2,3,4,5}))</f>
        <v>0</v>
      </c>
      <c r="AS30" s="36">
        <f t="shared" si="8"/>
        <v>0</v>
      </c>
    </row>
    <row r="31" spans="1:45" ht="20.399999999999999" hidden="1">
      <c r="A31" s="18">
        <f t="shared" si="0"/>
        <v>58</v>
      </c>
      <c r="B31" s="19" t="s">
        <v>47</v>
      </c>
      <c r="C31" s="20" t="str">
        <f>Popis!A30</f>
        <v>Bogdan Luka</v>
      </c>
      <c r="D31" s="21">
        <f>Popis!B30</f>
        <v>2000</v>
      </c>
      <c r="E31" s="22" t="str">
        <f t="shared" si="6"/>
        <v>M</v>
      </c>
      <c r="F31" s="23" t="str">
        <f>Popis!E30</f>
        <v>MS</v>
      </c>
      <c r="G31" s="24" t="s">
        <v>48</v>
      </c>
      <c r="H31" s="25">
        <f t="shared" si="7"/>
        <v>7</v>
      </c>
      <c r="I31" s="26">
        <f>IFERROR(VLOOKUP(C31,kolo1!$C$8:$H$133,6,0),0)</f>
        <v>0</v>
      </c>
      <c r="J31" s="27">
        <f>IFERROR(VLOOKUP(C31,kolo2!$C$8:$H$199,6,0),0)</f>
        <v>0</v>
      </c>
      <c r="K31" s="27">
        <f>IFERROR(VLOOKUP(C31,kolo3!$C$7:$H$169,6,0),0)</f>
        <v>0</v>
      </c>
      <c r="L31" s="27">
        <f>IFERROR(VLOOKUP(C31,kolo4!$C$6:$H$171,6,0),0)</f>
        <v>0</v>
      </c>
      <c r="M31" s="27">
        <f>IFERROR(VLOOKUP(C31,kolo5!$C$6:$H$150,6,0),0)</f>
        <v>0</v>
      </c>
      <c r="N31" s="27">
        <f>IFERROR(VLOOKUP(C31,kolo6!$C$6:$H$153,6,0),0)</f>
        <v>0</v>
      </c>
      <c r="O31" s="27">
        <f>IFERROR(VLOOKUP(C31,kolo7!$C$6:$H$64,6,0),0)</f>
        <v>0</v>
      </c>
      <c r="P31" s="28">
        <f>IFERROR(VLOOKUP(C31,kolo8!$C$6:$H$134,6,0),0)</f>
        <v>0</v>
      </c>
      <c r="Q31" s="29">
        <f t="array" ref="Q31">SUM(LARGE(I31:P31,{1,2,3,4,5}))</f>
        <v>0</v>
      </c>
      <c r="R31" s="30">
        <f>IFERROR(VLOOKUP(C31,kolo9!$C$6:$H$200,6,0),0)</f>
        <v>0</v>
      </c>
      <c r="S31" s="27">
        <f>IFERROR(VLOOKUP(C31,kolo10!$C$6:$H$103,6,0),0)</f>
        <v>0</v>
      </c>
      <c r="T31" s="27">
        <f>IFERROR(VLOOKUP(C31,kolo11!$C$6:$H$154,6,0),0)</f>
        <v>0</v>
      </c>
      <c r="U31" s="31">
        <f>IFERROR(VLOOKUP(C31,kolo12!$C$6:$H$153,6,0),0)</f>
        <v>0</v>
      </c>
      <c r="V31" s="31">
        <f>IFERROR(VLOOKUP(C31,kolo13!$C$6:$H$151,6,0),0)</f>
        <v>0</v>
      </c>
      <c r="W31" s="31">
        <f>IFERROR(VLOOKUP(C31,kolo14!$C$6:$H$137,6,0),0)</f>
        <v>0</v>
      </c>
      <c r="X31" s="31">
        <f>IFERROR(VLOOKUP(C31,kolo15!$C$6:$H$149,6,0),0)</f>
        <v>0</v>
      </c>
      <c r="Y31" s="32">
        <f>IFERROR(VLOOKUP(C31,kolo16!$C$6:$H$155,6,0),0)</f>
        <v>0</v>
      </c>
      <c r="Z31" s="33">
        <f t="array" ref="Z31">SUM(LARGE(R31:Y31,{1,2,3,4,5}))</f>
        <v>0</v>
      </c>
      <c r="AA31" s="30">
        <f>IFERROR(VLOOKUP(C31,kolo17!$C$6:$H$151,6,0),0)</f>
        <v>0</v>
      </c>
      <c r="AB31" s="27">
        <f>IFERROR(VLOOKUP(C31,kolo18!$C$6:$H$157,6,0),0)</f>
        <v>0</v>
      </c>
      <c r="AC31" s="27">
        <f>IFERROR(VLOOKUP(C31,kolo19!$C$6:$H$150,6,0),0)</f>
        <v>0</v>
      </c>
      <c r="AD31" s="31">
        <f>IFERROR(VLOOKUP(C31,kolo20!$C$6:$H$145,6,0),0)</f>
        <v>0</v>
      </c>
      <c r="AE31" s="31">
        <f>IFERROR(VLOOKUP(C31,kolo21!$C$6:$H$152,6,0),0)</f>
        <v>0</v>
      </c>
      <c r="AF31" s="31">
        <f>IFERROR(VLOOKUP(C31,kolo22!$C$6:$H$151,6,0),0)</f>
        <v>0</v>
      </c>
      <c r="AG31" s="31">
        <f>IFERROR(VLOOKUP(C31,kolo23!$C$6:$H$118,6,0),0)</f>
        <v>0</v>
      </c>
      <c r="AH31" s="32">
        <f>IFERROR(VLOOKUP(C31,kolo24!$C$6:$H$143,6,0),0)</f>
        <v>0</v>
      </c>
      <c r="AI31" s="33">
        <f t="array" ref="AI31">SUM(LARGE(AA31:AH31,{1,2,3,4,5}))</f>
        <v>0</v>
      </c>
      <c r="AJ31" s="30">
        <f>IFERROR(VLOOKUP(C31,kolo25!$C$6:$H$200,6,0),0)</f>
        <v>0</v>
      </c>
      <c r="AK31" s="27">
        <f>IFERROR(VLOOKUP(C31,kolo26!$C$6:$H$200,6,0),0)</f>
        <v>0</v>
      </c>
      <c r="AL31" s="27">
        <f>IFERROR(VLOOKUP(C31,kolo27!$C$6:$H$200,6,0),0)</f>
        <v>0</v>
      </c>
      <c r="AM31" s="31">
        <f>IFERROR(VLOOKUP(C31,kolo28!$C$6:$H$200,6,0),0)</f>
        <v>0</v>
      </c>
      <c r="AN31" s="31">
        <f>IFERROR(VLOOKUP(C31,kolo29!$C$6:$H$159,6,0),0)</f>
        <v>0</v>
      </c>
      <c r="AO31" s="31">
        <f>IFERROR(VLOOKUP(C31,kolo30!$C$6:$H$75,6,0),0)</f>
        <v>0</v>
      </c>
      <c r="AP31" s="31">
        <f>IFERROR(VLOOKUP(C31,kolo31!$C$6:$H$118,6,0),0)</f>
        <v>0</v>
      </c>
      <c r="AQ31" s="34">
        <f>IFERROR(VLOOKUP(C31,kolo32!$C$6:$H$200,6,0),0)</f>
        <v>0</v>
      </c>
      <c r="AR31" s="35">
        <f t="array" ref="AR31">SUM(LARGE(AJ31:AQ31,{1,2,3,4,5}))</f>
        <v>0</v>
      </c>
      <c r="AS31" s="36">
        <f t="shared" si="8"/>
        <v>0</v>
      </c>
    </row>
    <row r="32" spans="1:45" ht="20.399999999999999">
      <c r="A32" s="18">
        <f t="shared" si="0"/>
        <v>1</v>
      </c>
      <c r="B32" s="19" t="s">
        <v>47</v>
      </c>
      <c r="C32" s="20" t="str">
        <f>Popis!A371</f>
        <v>Bajan Jasmina</v>
      </c>
      <c r="D32" s="21">
        <f>Popis!B371</f>
        <v>0</v>
      </c>
      <c r="E32" s="22" t="str">
        <f>LEFT($F32)</f>
        <v>Ž</v>
      </c>
      <c r="F32" s="23" t="str">
        <f>Popis!E371</f>
        <v>Žun</v>
      </c>
      <c r="G32" s="24" t="s">
        <v>48</v>
      </c>
      <c r="H32" s="25">
        <f>1 + COUNTIFS($AS$6:$AS$950,"&gt;" &amp;$AS32, $F$6:$F$950, $F32)</f>
        <v>1</v>
      </c>
      <c r="I32" s="26">
        <f>IFERROR(VLOOKUP(C32,kolo1!$C$8:$H$133,6,0),0)</f>
        <v>38.445104045967533</v>
      </c>
      <c r="J32" s="27">
        <f>IFERROR(VLOOKUP(C32,kolo2!$C$8:$H$199,6,0),0)</f>
        <v>39.254124950407245</v>
      </c>
      <c r="K32" s="27">
        <f>IFERROR(VLOOKUP(C32,kolo3!$C$7:$H$169,6,0),0)</f>
        <v>38.08012094677072</v>
      </c>
      <c r="L32" s="27">
        <f>IFERROR(VLOOKUP(C32,kolo4!$C$6:$H$171,6,0),0)</f>
        <v>0</v>
      </c>
      <c r="M32" s="27">
        <f>IFERROR(VLOOKUP(C32,kolo5!$C$6:$H$150,6,0),0)</f>
        <v>0</v>
      </c>
      <c r="N32" s="27">
        <f>IFERROR(VLOOKUP(C32,kolo6!$C$6:$H$153,6,0),0)</f>
        <v>0</v>
      </c>
      <c r="O32" s="27">
        <f>IFERROR(VLOOKUP(C32,kolo7!$C$6:$H$64,6,0),0)</f>
        <v>0</v>
      </c>
      <c r="P32" s="28">
        <f>IFERROR(VLOOKUP(C32,kolo8!$C$6:$H$134,6,0),0)</f>
        <v>0</v>
      </c>
      <c r="Q32" s="29">
        <f t="array" ref="Q32">SUM(LARGE(I32:P32,{1,2,3,4,5}))</f>
        <v>115.7793499431455</v>
      </c>
      <c r="R32" s="30">
        <f>IFERROR(VLOOKUP(C32,kolo9!$C$6:$H$200,6,0),0)</f>
        <v>0</v>
      </c>
      <c r="S32" s="27">
        <f>IFERROR(VLOOKUP(C32,kolo10!$C$6:$H$103,6,0),0)</f>
        <v>0</v>
      </c>
      <c r="T32" s="27">
        <f>IFERROR(VLOOKUP(C32,kolo11!$C$6:$H$154,6,0),0)</f>
        <v>0</v>
      </c>
      <c r="U32" s="31">
        <f>IFERROR(VLOOKUP(C32,kolo12!$C$6:$H$153,6,0),0)</f>
        <v>0</v>
      </c>
      <c r="V32" s="31">
        <f>IFERROR(VLOOKUP(C32,kolo13!$C$6:$H$151,6,0),0)</f>
        <v>0</v>
      </c>
      <c r="W32" s="31">
        <f>IFERROR(VLOOKUP(C32,kolo14!$C$6:$H$137,6,0),0)</f>
        <v>0</v>
      </c>
      <c r="X32" s="31">
        <f>IFERROR(VLOOKUP(C32,kolo15!$C$6:$H$149,6,0),0)</f>
        <v>0</v>
      </c>
      <c r="Y32" s="32">
        <f>IFERROR(VLOOKUP(C32,kolo16!$C$6:$H$155,6,0),0)</f>
        <v>0</v>
      </c>
      <c r="Z32" s="33">
        <f t="array" ref="Z32">SUM(LARGE(R32:Y32,{1,2,3,4,5}))</f>
        <v>0</v>
      </c>
      <c r="AA32" s="30">
        <f>IFERROR(VLOOKUP(C32,kolo17!$C$6:$H$151,6,0),0)</f>
        <v>0</v>
      </c>
      <c r="AB32" s="27">
        <f>IFERROR(VLOOKUP(C32,kolo18!$C$6:$H$157,6,0),0)</f>
        <v>0</v>
      </c>
      <c r="AC32" s="27">
        <f>IFERROR(VLOOKUP(C32,kolo19!$C$6:$H$150,6,0),0)</f>
        <v>0</v>
      </c>
      <c r="AD32" s="31">
        <f>IFERROR(VLOOKUP(C32,kolo20!$C$6:$H$145,6,0),0)</f>
        <v>0</v>
      </c>
      <c r="AE32" s="31">
        <f>IFERROR(VLOOKUP(C32,kolo21!$C$6:$H$152,6,0),0)</f>
        <v>0</v>
      </c>
      <c r="AF32" s="31">
        <f>IFERROR(VLOOKUP(C32,kolo22!$C$6:$H$151,6,0),0)</f>
        <v>0</v>
      </c>
      <c r="AG32" s="31">
        <f>IFERROR(VLOOKUP(C32,kolo23!$C$6:$H$118,6,0),0)</f>
        <v>0</v>
      </c>
      <c r="AH32" s="32">
        <f>IFERROR(VLOOKUP(C32,kolo24!$C$6:$H$143,6,0),0)</f>
        <v>0</v>
      </c>
      <c r="AI32" s="33">
        <f t="array" ref="AI32">SUM(LARGE(AA32:AH32,{1,2,3,4,5}))</f>
        <v>0</v>
      </c>
      <c r="AJ32" s="30">
        <f>IFERROR(VLOOKUP(C32,kolo25!$C$6:$H$200,6,0),0)</f>
        <v>0</v>
      </c>
      <c r="AK32" s="27">
        <f>IFERROR(VLOOKUP(C32,kolo26!$C$6:$H$200,6,0),0)</f>
        <v>0</v>
      </c>
      <c r="AL32" s="27">
        <f>IFERROR(VLOOKUP(C32,kolo27!$C$6:$H$200,6,0),0)</f>
        <v>0</v>
      </c>
      <c r="AM32" s="31">
        <f>IFERROR(VLOOKUP(C32,kolo28!$C$6:$H$200,6,0),0)</f>
        <v>0</v>
      </c>
      <c r="AN32" s="31">
        <f>IFERROR(VLOOKUP(C32,kolo29!$C$6:$H$159,6,0),0)</f>
        <v>0</v>
      </c>
      <c r="AO32" s="31">
        <f>IFERROR(VLOOKUP(C32,kolo30!$C$6:$H$75,6,0),0)</f>
        <v>0</v>
      </c>
      <c r="AP32" s="31">
        <f>IFERROR(VLOOKUP(C32,kolo31!$C$6:$H$118,6,0),0)</f>
        <v>0</v>
      </c>
      <c r="AQ32" s="34">
        <f>IFERROR(VLOOKUP(C32,kolo32!$C$6:$H$200,6,0),0)</f>
        <v>0</v>
      </c>
      <c r="AR32" s="35">
        <f t="array" ref="AR32">SUM(LARGE(AJ32:AQ32,{1,2,3,4,5}))</f>
        <v>0</v>
      </c>
      <c r="AS32" s="36">
        <f>Q32+Z32+AI32+AR32</f>
        <v>115.7793499431455</v>
      </c>
    </row>
    <row r="33" spans="1:45" ht="20.399999999999999">
      <c r="A33" s="18">
        <f t="shared" si="0"/>
        <v>1</v>
      </c>
      <c r="B33" s="19" t="s">
        <v>47</v>
      </c>
      <c r="C33" s="20" t="str">
        <f>Popis!A443</f>
        <v>Bajan Jasmina</v>
      </c>
      <c r="D33" s="21">
        <f>Popis!B443</f>
        <v>1980</v>
      </c>
      <c r="E33" s="22" t="str">
        <f>LEFT($F33)</f>
        <v>Ž</v>
      </c>
      <c r="F33" s="23" t="str">
        <f>Popis!E443</f>
        <v>Ž40</v>
      </c>
      <c r="G33" s="24" t="s">
        <v>48</v>
      </c>
      <c r="H33" s="25">
        <f>1 + COUNTIFS($AS$6:$AS$950,"&gt;" &amp;$AS33, $F$6:$F$950, $F33)</f>
        <v>1</v>
      </c>
      <c r="I33" s="26">
        <f>IFERROR(VLOOKUP(C33,kolo1!$C$8:$H$133,6,0),0)</f>
        <v>38.445104045967533</v>
      </c>
      <c r="J33" s="27">
        <f>IFERROR(VLOOKUP(C33,kolo2!$C$8:$H$199,6,0),0)</f>
        <v>39.254124950407245</v>
      </c>
      <c r="K33" s="27">
        <f>IFERROR(VLOOKUP(C33,kolo3!$C$7:$H$169,6,0),0)</f>
        <v>38.08012094677072</v>
      </c>
      <c r="L33" s="27">
        <f>IFERROR(VLOOKUP(C33,kolo4!$C$6:$H$171,6,0),0)</f>
        <v>0</v>
      </c>
      <c r="M33" s="27">
        <f>IFERROR(VLOOKUP(C33,kolo5!$C$6:$H$150,6,0),0)</f>
        <v>0</v>
      </c>
      <c r="N33" s="27">
        <f>IFERROR(VLOOKUP(C33,kolo6!$C$6:$H$153,6,0),0)</f>
        <v>0</v>
      </c>
      <c r="O33" s="27">
        <f>IFERROR(VLOOKUP(C33,kolo7!$C$6:$H$64,6,0),0)</f>
        <v>0</v>
      </c>
      <c r="P33" s="28">
        <f>IFERROR(VLOOKUP(C33,kolo8!$C$6:$H$134,6,0),0)</f>
        <v>0</v>
      </c>
      <c r="Q33" s="29">
        <f t="array" ref="Q33">SUM(LARGE(I33:P33,{1,2,3,4,5}))</f>
        <v>115.7793499431455</v>
      </c>
      <c r="R33" s="30">
        <f>IFERROR(VLOOKUP(C33,kolo9!$C$6:$H$200,6,0),0)</f>
        <v>0</v>
      </c>
      <c r="S33" s="27">
        <f>IFERROR(VLOOKUP(C33,kolo10!$C$6:$H$103,6,0),0)</f>
        <v>0</v>
      </c>
      <c r="T33" s="27">
        <f>IFERROR(VLOOKUP(C33,kolo11!$C$6:$H$154,6,0),0)</f>
        <v>0</v>
      </c>
      <c r="U33" s="31">
        <f>IFERROR(VLOOKUP(C33,kolo12!$C$6:$H$153,6,0),0)</f>
        <v>0</v>
      </c>
      <c r="V33" s="31">
        <f>IFERROR(VLOOKUP(C33,kolo13!$C$6:$H$151,6,0),0)</f>
        <v>0</v>
      </c>
      <c r="W33" s="31">
        <f>IFERROR(VLOOKUP(C33,kolo14!$C$6:$H$137,6,0),0)</f>
        <v>0</v>
      </c>
      <c r="X33" s="31">
        <f>IFERROR(VLOOKUP(C33,kolo15!$C$6:$H$149,6,0),0)</f>
        <v>0</v>
      </c>
      <c r="Y33" s="32">
        <f>IFERROR(VLOOKUP(C33,kolo16!$C$6:$H$155,6,0),0)</f>
        <v>0</v>
      </c>
      <c r="Z33" s="33">
        <f t="array" ref="Z33">SUM(LARGE(R33:Y33,{1,2,3,4,5}))</f>
        <v>0</v>
      </c>
      <c r="AA33" s="30">
        <f>IFERROR(VLOOKUP(C33,kolo17!$C$6:$H$151,6,0),0)</f>
        <v>0</v>
      </c>
      <c r="AB33" s="27">
        <f>IFERROR(VLOOKUP(C33,kolo18!$C$6:$H$157,6,0),0)</f>
        <v>0</v>
      </c>
      <c r="AC33" s="27">
        <f>IFERROR(VLOOKUP(C33,kolo19!$C$6:$H$150,6,0),0)</f>
        <v>0</v>
      </c>
      <c r="AD33" s="31">
        <f>IFERROR(VLOOKUP(C33,kolo20!$C$6:$H$145,6,0),0)</f>
        <v>0</v>
      </c>
      <c r="AE33" s="31">
        <f>IFERROR(VLOOKUP(C33,kolo21!$C$6:$H$152,6,0),0)</f>
        <v>0</v>
      </c>
      <c r="AF33" s="31">
        <f>IFERROR(VLOOKUP(C33,kolo22!$C$6:$H$151,6,0),0)</f>
        <v>0</v>
      </c>
      <c r="AG33" s="31">
        <f>IFERROR(VLOOKUP(C33,kolo23!$C$6:$H$118,6,0),0)</f>
        <v>0</v>
      </c>
      <c r="AH33" s="32">
        <f>IFERROR(VLOOKUP(C33,kolo24!$C$6:$H$143,6,0),0)</f>
        <v>0</v>
      </c>
      <c r="AI33" s="33">
        <f t="array" ref="AI33">SUM(LARGE(AA33:AH33,{1,2,3,4,5}))</f>
        <v>0</v>
      </c>
      <c r="AJ33" s="30">
        <f>IFERROR(VLOOKUP(C33,kolo25!$C$6:$H$200,6,0),0)</f>
        <v>0</v>
      </c>
      <c r="AK33" s="27">
        <f>IFERROR(VLOOKUP(C33,kolo26!$C$6:$H$200,6,0),0)</f>
        <v>0</v>
      </c>
      <c r="AL33" s="27">
        <f>IFERROR(VLOOKUP(C33,kolo27!$C$6:$H$200,6,0),0)</f>
        <v>0</v>
      </c>
      <c r="AM33" s="31">
        <f>IFERROR(VLOOKUP(C33,kolo28!$C$6:$H$200,6,0),0)</f>
        <v>0</v>
      </c>
      <c r="AN33" s="31">
        <f>IFERROR(VLOOKUP(C33,kolo29!$C$6:$H$159,6,0),0)</f>
        <v>0</v>
      </c>
      <c r="AO33" s="31">
        <f>IFERROR(VLOOKUP(C33,kolo30!$C$6:$H$75,6,0),0)</f>
        <v>0</v>
      </c>
      <c r="AP33" s="31">
        <f>IFERROR(VLOOKUP(C33,kolo31!$C$6:$H$118,6,0),0)</f>
        <v>0</v>
      </c>
      <c r="AQ33" s="34">
        <f>IFERROR(VLOOKUP(C33,kolo32!$C$6:$H$200,6,0),0)</f>
        <v>0</v>
      </c>
      <c r="AR33" s="35">
        <f t="array" ref="AR33">SUM(LARGE(AJ33:AQ33,{1,2,3,4,5}))</f>
        <v>0</v>
      </c>
      <c r="AS33" s="36">
        <f>Q33+Z33+AI33+AR33</f>
        <v>115.7793499431455</v>
      </c>
    </row>
    <row r="34" spans="1:45" ht="20.399999999999999" hidden="1">
      <c r="A34" s="18">
        <f t="shared" si="0"/>
        <v>25</v>
      </c>
      <c r="B34" s="19" t="s">
        <v>47</v>
      </c>
      <c r="C34" s="20" t="str">
        <f>Popis!A33</f>
        <v>Božinović Zdravko</v>
      </c>
      <c r="D34" s="21">
        <f>Popis!B33</f>
        <v>1966</v>
      </c>
      <c r="E34" s="22" t="str">
        <f>LEFT($F34)</f>
        <v>M</v>
      </c>
      <c r="F34" s="23" t="str">
        <f>Popis!E33</f>
        <v>M55</v>
      </c>
      <c r="G34" s="24" t="s">
        <v>48</v>
      </c>
      <c r="H34" s="25">
        <f>1 + COUNTIFS($AS$6:$AS$950,"&gt;" &amp;$AS34, $F$6:$F$950, $F34)</f>
        <v>4</v>
      </c>
      <c r="I34" s="26">
        <f>IFERROR(VLOOKUP(C34,kolo1!$C$8:$H$133,6,0),0)</f>
        <v>20.208512926179456</v>
      </c>
      <c r="J34" s="27">
        <f>IFERROR(VLOOKUP(C34,kolo2!$C$8:$H$199,6,0),0)</f>
        <v>20</v>
      </c>
      <c r="K34" s="27">
        <f>IFERROR(VLOOKUP(C34,kolo3!$C$7:$H$169,6,0),0)</f>
        <v>19.349637194302609</v>
      </c>
      <c r="L34" s="27">
        <f>IFERROR(VLOOKUP(C34,kolo4!$C$6:$H$171,6,0),0)</f>
        <v>0</v>
      </c>
      <c r="M34" s="27">
        <f>IFERROR(VLOOKUP(C34,kolo5!$C$6:$H$150,6,0),0)</f>
        <v>0</v>
      </c>
      <c r="N34" s="27">
        <f>IFERROR(VLOOKUP(C34,kolo6!$C$6:$H$153,6,0),0)</f>
        <v>0</v>
      </c>
      <c r="O34" s="27">
        <f>IFERROR(VLOOKUP(C34,kolo7!$C$6:$H$64,6,0),0)</f>
        <v>0</v>
      </c>
      <c r="P34" s="28">
        <f>IFERROR(VLOOKUP(C34,kolo8!$C$6:$H$134,6,0),0)</f>
        <v>0</v>
      </c>
      <c r="Q34" s="29">
        <f t="array" ref="Q34">SUM(LARGE(I34:P34,{1,2,3,4,5}))</f>
        <v>59.558150120482061</v>
      </c>
      <c r="R34" s="30">
        <f>IFERROR(VLOOKUP(C34,kolo9!$C$6:$H$200,6,0),0)</f>
        <v>0</v>
      </c>
      <c r="S34" s="27">
        <f>IFERROR(VLOOKUP(C34,kolo10!$C$6:$H$103,6,0),0)</f>
        <v>0</v>
      </c>
      <c r="T34" s="27">
        <f>IFERROR(VLOOKUP(C34,kolo11!$C$6:$H$154,6,0),0)</f>
        <v>0</v>
      </c>
      <c r="U34" s="31">
        <f>IFERROR(VLOOKUP(C34,kolo12!$C$6:$H$153,6,0),0)</f>
        <v>0</v>
      </c>
      <c r="V34" s="31">
        <f>IFERROR(VLOOKUP(C34,kolo13!$C$6:$H$151,6,0),0)</f>
        <v>0</v>
      </c>
      <c r="W34" s="31">
        <f>IFERROR(VLOOKUP(C34,kolo14!$C$6:$H$137,6,0),0)</f>
        <v>0</v>
      </c>
      <c r="X34" s="31">
        <f>IFERROR(VLOOKUP(C34,kolo15!$C$6:$H$149,6,0),0)</f>
        <v>0</v>
      </c>
      <c r="Y34" s="32">
        <f>IFERROR(VLOOKUP(C34,kolo16!$C$6:$H$155,6,0),0)</f>
        <v>0</v>
      </c>
      <c r="Z34" s="33">
        <f t="array" ref="Z34">SUM(LARGE(R34:Y34,{1,2,3,4,5}))</f>
        <v>0</v>
      </c>
      <c r="AA34" s="30">
        <f>IFERROR(VLOOKUP(C34,kolo17!$C$6:$H$151,6,0),0)</f>
        <v>0</v>
      </c>
      <c r="AB34" s="27">
        <f>IFERROR(VLOOKUP(C34,kolo18!$C$6:$H$157,6,0),0)</f>
        <v>0</v>
      </c>
      <c r="AC34" s="27">
        <f>IFERROR(VLOOKUP(C34,kolo19!$C$6:$H$150,6,0),0)</f>
        <v>0</v>
      </c>
      <c r="AD34" s="31">
        <f>IFERROR(VLOOKUP(C34,kolo20!$C$6:$H$145,6,0),0)</f>
        <v>0</v>
      </c>
      <c r="AE34" s="31">
        <f>IFERROR(VLOOKUP(C34,kolo21!$C$6:$H$152,6,0),0)</f>
        <v>0</v>
      </c>
      <c r="AF34" s="31">
        <f>IFERROR(VLOOKUP(C34,kolo22!$C$6:$H$151,6,0),0)</f>
        <v>0</v>
      </c>
      <c r="AG34" s="31">
        <f>IFERROR(VLOOKUP(C34,kolo23!$C$6:$H$118,6,0),0)</f>
        <v>0</v>
      </c>
      <c r="AH34" s="32">
        <f>IFERROR(VLOOKUP(C34,kolo24!$C$6:$H$143,6,0),0)</f>
        <v>0</v>
      </c>
      <c r="AI34" s="33">
        <f t="array" ref="AI34">SUM(LARGE(AA34:AH34,{1,2,3,4,5}))</f>
        <v>0</v>
      </c>
      <c r="AJ34" s="30">
        <f>IFERROR(VLOOKUP(C34,kolo25!$C$6:$H$200,6,0),0)</f>
        <v>0</v>
      </c>
      <c r="AK34" s="27">
        <f>IFERROR(VLOOKUP(C34,kolo26!$C$6:$H$200,6,0),0)</f>
        <v>0</v>
      </c>
      <c r="AL34" s="27">
        <f>IFERROR(VLOOKUP(C34,kolo27!$C$6:$H$200,6,0),0)</f>
        <v>0</v>
      </c>
      <c r="AM34" s="31">
        <f>IFERROR(VLOOKUP(C34,kolo28!$C$6:$H$200,6,0),0)</f>
        <v>0</v>
      </c>
      <c r="AN34" s="31">
        <f>IFERROR(VLOOKUP(C34,kolo29!$C$6:$H$159,6,0),0)</f>
        <v>0</v>
      </c>
      <c r="AO34" s="31">
        <f>IFERROR(VLOOKUP(C34,kolo30!$C$6:$H$75,6,0),0)</f>
        <v>0</v>
      </c>
      <c r="AP34" s="31">
        <f>IFERROR(VLOOKUP(C34,kolo31!$C$6:$H$118,6,0),0)</f>
        <v>0</v>
      </c>
      <c r="AQ34" s="34">
        <f>IFERROR(VLOOKUP(C34,kolo32!$C$6:$H$200,6,0),0)</f>
        <v>0</v>
      </c>
      <c r="AR34" s="35">
        <f t="array" ref="AR34">SUM(LARGE(AJ34:AQ34,{1,2,3,4,5}))</f>
        <v>0</v>
      </c>
      <c r="AS34" s="36">
        <f>Q34+Z34+AI34+AR34</f>
        <v>59.558150120482061</v>
      </c>
    </row>
    <row r="35" spans="1:45" ht="20.399999999999999" hidden="1">
      <c r="A35" s="18">
        <f t="shared" si="0"/>
        <v>35</v>
      </c>
      <c r="B35" s="19" t="s">
        <v>47</v>
      </c>
      <c r="C35" s="20" t="str">
        <f>Popis!A34</f>
        <v>Brajković Vesela</v>
      </c>
      <c r="D35" s="21">
        <f>Popis!B34</f>
        <v>0</v>
      </c>
      <c r="E35" s="22" t="str">
        <f>LEFT($F35)</f>
        <v>Ž</v>
      </c>
      <c r="F35" s="23" t="str">
        <f>Popis!E34</f>
        <v>Žun</v>
      </c>
      <c r="G35" s="24" t="s">
        <v>48</v>
      </c>
      <c r="H35" s="25">
        <f>1 + COUNTIFS($AS$6:$AS$950,"&gt;" &amp;$AS35, $F$6:$F$950, $F35)</f>
        <v>9</v>
      </c>
      <c r="I35" s="26">
        <f>IFERROR(VLOOKUP(C35,kolo1!$C$8:$H$133,6,0),0)</f>
        <v>0</v>
      </c>
      <c r="J35" s="27">
        <f>IFERROR(VLOOKUP(C35,kolo2!$C$8:$H$199,6,0),0)</f>
        <v>0</v>
      </c>
      <c r="K35" s="27">
        <f>IFERROR(VLOOKUP(C35,kolo3!$C$7:$H$169,6,0),0)</f>
        <v>0</v>
      </c>
      <c r="L35" s="27">
        <f>IFERROR(VLOOKUP(C35,kolo4!$C$6:$H$171,6,0),0)</f>
        <v>0</v>
      </c>
      <c r="M35" s="27">
        <f>IFERROR(VLOOKUP(C35,kolo5!$C$6:$H$150,6,0),0)</f>
        <v>0</v>
      </c>
      <c r="N35" s="27">
        <f>IFERROR(VLOOKUP(C35,kolo6!$C$6:$H$153,6,0),0)</f>
        <v>0</v>
      </c>
      <c r="O35" s="27">
        <f>IFERROR(VLOOKUP(C35,kolo7!$C$6:$H$64,6,0),0)</f>
        <v>0</v>
      </c>
      <c r="P35" s="28">
        <f>IFERROR(VLOOKUP(C35,kolo8!$C$6:$H$134,6,0),0)</f>
        <v>0</v>
      </c>
      <c r="Q35" s="29">
        <f t="array" ref="Q35">SUM(LARGE(I35:P35,{1,2,3,4,5}))</f>
        <v>0</v>
      </c>
      <c r="R35" s="30">
        <f>IFERROR(VLOOKUP(C35,kolo9!$C$6:$H$200,6,0),0)</f>
        <v>0</v>
      </c>
      <c r="S35" s="27">
        <f>IFERROR(VLOOKUP(C35,kolo10!$C$6:$H$103,6,0),0)</f>
        <v>0</v>
      </c>
      <c r="T35" s="27">
        <f>IFERROR(VLOOKUP(C35,kolo11!$C$6:$H$154,6,0),0)</f>
        <v>0</v>
      </c>
      <c r="U35" s="31">
        <f>IFERROR(VLOOKUP(C35,kolo12!$C$6:$H$153,6,0),0)</f>
        <v>0</v>
      </c>
      <c r="V35" s="31">
        <f>IFERROR(VLOOKUP(C35,kolo13!$C$6:$H$151,6,0),0)</f>
        <v>0</v>
      </c>
      <c r="W35" s="31">
        <f>IFERROR(VLOOKUP(C35,kolo14!$C$6:$H$137,6,0),0)</f>
        <v>0</v>
      </c>
      <c r="X35" s="31">
        <f>IFERROR(VLOOKUP(C35,kolo15!$C$6:$H$149,6,0),0)</f>
        <v>0</v>
      </c>
      <c r="Y35" s="32">
        <f>IFERROR(VLOOKUP(C35,kolo16!$C$6:$H$155,6,0),0)</f>
        <v>0</v>
      </c>
      <c r="Z35" s="33">
        <f t="array" ref="Z35">SUM(LARGE(R35:Y35,{1,2,3,4,5}))</f>
        <v>0</v>
      </c>
      <c r="AA35" s="30">
        <f>IFERROR(VLOOKUP(C35,kolo17!$C$6:$H$151,6,0),0)</f>
        <v>0</v>
      </c>
      <c r="AB35" s="27">
        <f>IFERROR(VLOOKUP(C35,kolo18!$C$6:$H$157,6,0),0)</f>
        <v>0</v>
      </c>
      <c r="AC35" s="27">
        <f>IFERROR(VLOOKUP(C35,kolo19!$C$6:$H$150,6,0),0)</f>
        <v>0</v>
      </c>
      <c r="AD35" s="31">
        <f>IFERROR(VLOOKUP(C35,kolo20!$C$6:$H$145,6,0),0)</f>
        <v>0</v>
      </c>
      <c r="AE35" s="31">
        <f>IFERROR(VLOOKUP(C35,kolo21!$C$6:$H$152,6,0),0)</f>
        <v>0</v>
      </c>
      <c r="AF35" s="31">
        <f>IFERROR(VLOOKUP(C35,kolo22!$C$6:$H$151,6,0),0)</f>
        <v>0</v>
      </c>
      <c r="AG35" s="31">
        <f>IFERROR(VLOOKUP(C35,kolo23!$C$6:$H$118,6,0),0)</f>
        <v>0</v>
      </c>
      <c r="AH35" s="32">
        <f>IFERROR(VLOOKUP(C35,kolo24!$C$6:$H$143,6,0),0)</f>
        <v>0</v>
      </c>
      <c r="AI35" s="33">
        <f t="array" ref="AI35">SUM(LARGE(AA35:AH35,{1,2,3,4,5}))</f>
        <v>0</v>
      </c>
      <c r="AJ35" s="30">
        <f>IFERROR(VLOOKUP(C35,kolo25!$C$6:$H$200,6,0),0)</f>
        <v>0</v>
      </c>
      <c r="AK35" s="27">
        <f>IFERROR(VLOOKUP(C35,kolo26!$C$6:$H$200,6,0),0)</f>
        <v>0</v>
      </c>
      <c r="AL35" s="27">
        <f>IFERROR(VLOOKUP(C35,kolo27!$C$6:$H$200,6,0),0)</f>
        <v>0</v>
      </c>
      <c r="AM35" s="31">
        <f>IFERROR(VLOOKUP(C35,kolo28!$C$6:$H$200,6,0),0)</f>
        <v>0</v>
      </c>
      <c r="AN35" s="31">
        <f>IFERROR(VLOOKUP(C35,kolo29!$C$6:$H$159,6,0),0)</f>
        <v>0</v>
      </c>
      <c r="AO35" s="31">
        <f>IFERROR(VLOOKUP(C35,kolo30!$C$6:$H$75,6,0),0)</f>
        <v>0</v>
      </c>
      <c r="AP35" s="31">
        <f>IFERROR(VLOOKUP(C35,kolo31!$C$6:$H$118,6,0),0)</f>
        <v>0</v>
      </c>
      <c r="AQ35" s="34">
        <f>IFERROR(VLOOKUP(C35,kolo32!$C$6:$H$200,6,0),0)</f>
        <v>0</v>
      </c>
      <c r="AR35" s="35">
        <f t="array" ref="AR35">SUM(LARGE(AJ35:AQ35,{1,2,3,4,5}))</f>
        <v>0</v>
      </c>
      <c r="AS35" s="36">
        <f>Q35+Z35+AI35+AR35</f>
        <v>0</v>
      </c>
    </row>
    <row r="36" spans="1:45" ht="20.399999999999999" hidden="1">
      <c r="A36" s="18">
        <f t="shared" si="0"/>
        <v>58</v>
      </c>
      <c r="B36" s="19" t="s">
        <v>47</v>
      </c>
      <c r="C36" s="20" t="str">
        <f>Popis!A35</f>
        <v>Brezinščak Luka</v>
      </c>
      <c r="D36" s="21">
        <f>Popis!B35</f>
        <v>1985</v>
      </c>
      <c r="E36" s="22" t="str">
        <f>LEFT($F36)</f>
        <v>M</v>
      </c>
      <c r="F36" s="23" t="str">
        <f>Popis!E35</f>
        <v>M35</v>
      </c>
      <c r="G36" s="24" t="s">
        <v>48</v>
      </c>
      <c r="H36" s="25">
        <f>1 + COUNTIFS($AS$6:$AS$950,"&gt;" &amp;$AS36, $F$6:$F$950, $F36)</f>
        <v>5</v>
      </c>
      <c r="I36" s="26">
        <f>IFERROR(VLOOKUP(C36,kolo1!$C$8:$H$133,6,0),0)</f>
        <v>0</v>
      </c>
      <c r="J36" s="27">
        <f>IFERROR(VLOOKUP(C36,kolo2!$C$8:$H$199,6,0),0)</f>
        <v>0</v>
      </c>
      <c r="K36" s="27">
        <f>IFERROR(VLOOKUP(C36,kolo3!$C$7:$H$169,6,0),0)</f>
        <v>0</v>
      </c>
      <c r="L36" s="27">
        <f>IFERROR(VLOOKUP(C36,kolo4!$C$6:$H$171,6,0),0)</f>
        <v>0</v>
      </c>
      <c r="M36" s="27">
        <f>IFERROR(VLOOKUP(C36,kolo5!$C$6:$H$150,6,0),0)</f>
        <v>0</v>
      </c>
      <c r="N36" s="27">
        <f>IFERROR(VLOOKUP(C36,kolo6!$C$6:$H$153,6,0),0)</f>
        <v>0</v>
      </c>
      <c r="O36" s="27">
        <f>IFERROR(VLOOKUP(C36,kolo7!$C$6:$H$64,6,0),0)</f>
        <v>0</v>
      </c>
      <c r="P36" s="28">
        <f>IFERROR(VLOOKUP(C36,kolo8!$C$6:$H$134,6,0),0)</f>
        <v>0</v>
      </c>
      <c r="Q36" s="29">
        <f t="array" ref="Q36">SUM(LARGE(I36:P36,{1,2,3,4,5}))</f>
        <v>0</v>
      </c>
      <c r="R36" s="30">
        <f>IFERROR(VLOOKUP(C36,kolo9!$C$6:$H$200,6,0),0)</f>
        <v>0</v>
      </c>
      <c r="S36" s="27">
        <f>IFERROR(VLOOKUP(C36,kolo10!$C$6:$H$103,6,0),0)</f>
        <v>0</v>
      </c>
      <c r="T36" s="27">
        <f>IFERROR(VLOOKUP(C36,kolo11!$C$6:$H$154,6,0),0)</f>
        <v>0</v>
      </c>
      <c r="U36" s="31">
        <f>IFERROR(VLOOKUP(C36,kolo12!$C$6:$H$153,6,0),0)</f>
        <v>0</v>
      </c>
      <c r="V36" s="31">
        <f>IFERROR(VLOOKUP(C36,kolo13!$C$6:$H$151,6,0),0)</f>
        <v>0</v>
      </c>
      <c r="W36" s="31">
        <f>IFERROR(VLOOKUP(C36,kolo14!$C$6:$H$137,6,0),0)</f>
        <v>0</v>
      </c>
      <c r="X36" s="31">
        <f>IFERROR(VLOOKUP(C36,kolo15!$C$6:$H$149,6,0),0)</f>
        <v>0</v>
      </c>
      <c r="Y36" s="32">
        <f>IFERROR(VLOOKUP(C36,kolo16!$C$6:$H$155,6,0),0)</f>
        <v>0</v>
      </c>
      <c r="Z36" s="33">
        <f t="array" ref="Z36">SUM(LARGE(R36:Y36,{1,2,3,4,5}))</f>
        <v>0</v>
      </c>
      <c r="AA36" s="30">
        <f>IFERROR(VLOOKUP(C36,kolo17!$C$6:$H$151,6,0),0)</f>
        <v>0</v>
      </c>
      <c r="AB36" s="27">
        <f>IFERROR(VLOOKUP(C36,kolo18!$C$6:$H$157,6,0),0)</f>
        <v>0</v>
      </c>
      <c r="AC36" s="27">
        <f>IFERROR(VLOOKUP(C36,kolo19!$C$6:$H$150,6,0),0)</f>
        <v>0</v>
      </c>
      <c r="AD36" s="31">
        <f>IFERROR(VLOOKUP(C36,kolo20!$C$6:$H$145,6,0),0)</f>
        <v>0</v>
      </c>
      <c r="AE36" s="31">
        <f>IFERROR(VLOOKUP(C36,kolo21!$C$6:$H$152,6,0),0)</f>
        <v>0</v>
      </c>
      <c r="AF36" s="31">
        <f>IFERROR(VLOOKUP(C36,kolo22!$C$6:$H$151,6,0),0)</f>
        <v>0</v>
      </c>
      <c r="AG36" s="31">
        <f>IFERROR(VLOOKUP(C36,kolo23!$C$6:$H$118,6,0),0)</f>
        <v>0</v>
      </c>
      <c r="AH36" s="32">
        <f>IFERROR(VLOOKUP(C36,kolo24!$C$6:$H$143,6,0),0)</f>
        <v>0</v>
      </c>
      <c r="AI36" s="33">
        <f t="array" ref="AI36">SUM(LARGE(AA36:AH36,{1,2,3,4,5}))</f>
        <v>0</v>
      </c>
      <c r="AJ36" s="30">
        <f>IFERROR(VLOOKUP(C36,kolo25!$C$6:$H$200,6,0),0)</f>
        <v>0</v>
      </c>
      <c r="AK36" s="27">
        <f>IFERROR(VLOOKUP(C36,kolo26!$C$6:$H$200,6,0),0)</f>
        <v>0</v>
      </c>
      <c r="AL36" s="27">
        <f>IFERROR(VLOOKUP(C36,kolo27!$C$6:$H$200,6,0),0)</f>
        <v>0</v>
      </c>
      <c r="AM36" s="31">
        <f>IFERROR(VLOOKUP(C36,kolo28!$C$6:$H$200,6,0),0)</f>
        <v>0</v>
      </c>
      <c r="AN36" s="31">
        <f>IFERROR(VLOOKUP(C36,kolo29!$C$6:$H$159,6,0),0)</f>
        <v>0</v>
      </c>
      <c r="AO36" s="31">
        <f>IFERROR(VLOOKUP(C36,kolo30!$C$6:$H$75,6,0),0)</f>
        <v>0</v>
      </c>
      <c r="AP36" s="31">
        <f>IFERROR(VLOOKUP(C36,kolo31!$C$6:$H$118,6,0),0)</f>
        <v>0</v>
      </c>
      <c r="AQ36" s="34">
        <f>IFERROR(VLOOKUP(C36,kolo32!$C$6:$H$200,6,0),0)</f>
        <v>0</v>
      </c>
      <c r="AR36" s="35">
        <f t="array" ref="AR36">SUM(LARGE(AJ36:AQ36,{1,2,3,4,5}))</f>
        <v>0</v>
      </c>
      <c r="AS36" s="36">
        <f>Q36+Z36+AI36+AR36</f>
        <v>0</v>
      </c>
    </row>
    <row r="37" spans="1:45" ht="20.399999999999999" hidden="1">
      <c r="A37" s="18">
        <f t="shared" si="0"/>
        <v>58</v>
      </c>
      <c r="B37" s="19" t="s">
        <v>47</v>
      </c>
      <c r="C37" s="20" t="str">
        <f>Popis!A36</f>
        <v>Brigljević Hrvoje</v>
      </c>
      <c r="D37" s="21">
        <f>Popis!B36</f>
        <v>1980</v>
      </c>
      <c r="E37" s="22" t="str">
        <f>LEFT($F37)</f>
        <v>M</v>
      </c>
      <c r="F37" s="23" t="str">
        <f>Popis!E36</f>
        <v>M40</v>
      </c>
      <c r="G37" s="24" t="s">
        <v>48</v>
      </c>
      <c r="H37" s="25">
        <f>1 + COUNTIFS($AS$6:$AS$950,"&gt;" &amp;$AS37, $F$6:$F$950, $F37)</f>
        <v>5</v>
      </c>
      <c r="I37" s="26">
        <f>IFERROR(VLOOKUP(C37,kolo1!$C$8:$H$133,6,0),0)</f>
        <v>0</v>
      </c>
      <c r="J37" s="27">
        <f>IFERROR(VLOOKUP(C37,kolo2!$C$8:$H$199,6,0),0)</f>
        <v>0</v>
      </c>
      <c r="K37" s="27">
        <f>IFERROR(VLOOKUP(C37,kolo3!$C$7:$H$169,6,0),0)</f>
        <v>0</v>
      </c>
      <c r="L37" s="27">
        <f>IFERROR(VLOOKUP(C37,kolo4!$C$6:$H$171,6,0),0)</f>
        <v>0</v>
      </c>
      <c r="M37" s="27">
        <f>IFERROR(VLOOKUP(C37,kolo5!$C$6:$H$150,6,0),0)</f>
        <v>0</v>
      </c>
      <c r="N37" s="27">
        <f>IFERROR(VLOOKUP(C37,kolo6!$C$6:$H$153,6,0),0)</f>
        <v>0</v>
      </c>
      <c r="O37" s="27">
        <f>IFERROR(VLOOKUP(C37,kolo7!$C$6:$H$64,6,0),0)</f>
        <v>0</v>
      </c>
      <c r="P37" s="28">
        <f>IFERROR(VLOOKUP(C37,kolo8!$C$6:$H$134,6,0),0)</f>
        <v>0</v>
      </c>
      <c r="Q37" s="29">
        <f t="array" ref="Q37">SUM(LARGE(I37:P37,{1,2,3,4,5}))</f>
        <v>0</v>
      </c>
      <c r="R37" s="30">
        <f>IFERROR(VLOOKUP(C37,kolo9!$C$6:$H$200,6,0),0)</f>
        <v>0</v>
      </c>
      <c r="S37" s="27">
        <f>IFERROR(VLOOKUP(C37,kolo10!$C$6:$H$103,6,0),0)</f>
        <v>0</v>
      </c>
      <c r="T37" s="27">
        <f>IFERROR(VLOOKUP(C37,kolo11!$C$6:$H$154,6,0),0)</f>
        <v>0</v>
      </c>
      <c r="U37" s="31">
        <f>IFERROR(VLOOKUP(C37,kolo12!$C$6:$H$153,6,0),0)</f>
        <v>0</v>
      </c>
      <c r="V37" s="31">
        <f>IFERROR(VLOOKUP(C37,kolo13!$C$6:$H$151,6,0),0)</f>
        <v>0</v>
      </c>
      <c r="W37" s="31">
        <f>IFERROR(VLOOKUP(C37,kolo14!$C$6:$H$137,6,0),0)</f>
        <v>0</v>
      </c>
      <c r="X37" s="31">
        <f>IFERROR(VLOOKUP(C37,kolo15!$C$6:$H$149,6,0),0)</f>
        <v>0</v>
      </c>
      <c r="Y37" s="32">
        <f>IFERROR(VLOOKUP(C37,kolo16!$C$6:$H$155,6,0),0)</f>
        <v>0</v>
      </c>
      <c r="Z37" s="33">
        <f t="array" ref="Z37">SUM(LARGE(R37:Y37,{1,2,3,4,5}))</f>
        <v>0</v>
      </c>
      <c r="AA37" s="30">
        <f>IFERROR(VLOOKUP(C37,kolo17!$C$6:$H$151,6,0),0)</f>
        <v>0</v>
      </c>
      <c r="AB37" s="27">
        <f>IFERROR(VLOOKUP(C37,kolo18!$C$6:$H$157,6,0),0)</f>
        <v>0</v>
      </c>
      <c r="AC37" s="27">
        <f>IFERROR(VLOOKUP(C37,kolo19!$C$6:$H$150,6,0),0)</f>
        <v>0</v>
      </c>
      <c r="AD37" s="31">
        <f>IFERROR(VLOOKUP(C37,kolo20!$C$6:$H$145,6,0),0)</f>
        <v>0</v>
      </c>
      <c r="AE37" s="31">
        <f>IFERROR(VLOOKUP(C37,kolo21!$C$6:$H$152,6,0),0)</f>
        <v>0</v>
      </c>
      <c r="AF37" s="31">
        <f>IFERROR(VLOOKUP(C37,kolo22!$C$6:$H$151,6,0),0)</f>
        <v>0</v>
      </c>
      <c r="AG37" s="31">
        <f>IFERROR(VLOOKUP(C37,kolo23!$C$6:$H$118,6,0),0)</f>
        <v>0</v>
      </c>
      <c r="AH37" s="32">
        <f>IFERROR(VLOOKUP(C37,kolo24!$C$6:$H$143,6,0),0)</f>
        <v>0</v>
      </c>
      <c r="AI37" s="33">
        <f t="array" ref="AI37">SUM(LARGE(AA37:AH37,{1,2,3,4,5}))</f>
        <v>0</v>
      </c>
      <c r="AJ37" s="30">
        <f>IFERROR(VLOOKUP(C37,kolo25!$C$6:$H$200,6,0),0)</f>
        <v>0</v>
      </c>
      <c r="AK37" s="27">
        <f>IFERROR(VLOOKUP(C37,kolo26!$C$6:$H$200,6,0),0)</f>
        <v>0</v>
      </c>
      <c r="AL37" s="27">
        <f>IFERROR(VLOOKUP(C37,kolo27!$C$6:$H$200,6,0),0)</f>
        <v>0</v>
      </c>
      <c r="AM37" s="31">
        <f>IFERROR(VLOOKUP(C37,kolo28!$C$6:$H$200,6,0),0)</f>
        <v>0</v>
      </c>
      <c r="AN37" s="31">
        <f>IFERROR(VLOOKUP(C37,kolo29!$C$6:$H$159,6,0),0)</f>
        <v>0</v>
      </c>
      <c r="AO37" s="31">
        <f>IFERROR(VLOOKUP(C37,kolo30!$C$6:$H$75,6,0),0)</f>
        <v>0</v>
      </c>
      <c r="AP37" s="31">
        <f>IFERROR(VLOOKUP(C37,kolo31!$C$6:$H$118,6,0),0)</f>
        <v>0</v>
      </c>
      <c r="AQ37" s="34">
        <f>IFERROR(VLOOKUP(C37,kolo32!$C$6:$H$200,6,0),0)</f>
        <v>0</v>
      </c>
      <c r="AR37" s="35">
        <f t="array" ref="AR37">SUM(LARGE(AJ37:AQ37,{1,2,3,4,5}))</f>
        <v>0</v>
      </c>
      <c r="AS37" s="36">
        <f>Q37+Z37+AI37+AR37</f>
        <v>0</v>
      </c>
    </row>
    <row r="38" spans="1:45" ht="20.399999999999999" hidden="1">
      <c r="A38" s="18">
        <f t="shared" si="0"/>
        <v>58</v>
      </c>
      <c r="B38" s="19" t="s">
        <v>47</v>
      </c>
      <c r="C38" s="20" t="str">
        <f>Popis!A37</f>
        <v>Brkić Dejan</v>
      </c>
      <c r="D38" s="21">
        <f>Popis!B37</f>
        <v>1981</v>
      </c>
      <c r="E38" s="22" t="str">
        <f>LEFT($F38)</f>
        <v>M</v>
      </c>
      <c r="F38" s="23" t="str">
        <f>Popis!E37</f>
        <v>M40</v>
      </c>
      <c r="G38" s="24" t="s">
        <v>48</v>
      </c>
      <c r="H38" s="25">
        <f>1 + COUNTIFS($AS$6:$AS$950,"&gt;" &amp;$AS38, $F$6:$F$950, $F38)</f>
        <v>5</v>
      </c>
      <c r="I38" s="26">
        <f>IFERROR(VLOOKUP(C38,kolo1!$C$8:$H$133,6,0),0)</f>
        <v>0</v>
      </c>
      <c r="J38" s="27">
        <f>IFERROR(VLOOKUP(C38,kolo2!$C$8:$H$199,6,0),0)</f>
        <v>0</v>
      </c>
      <c r="K38" s="27">
        <f>IFERROR(VLOOKUP(C38,kolo3!$C$7:$H$169,6,0),0)</f>
        <v>0</v>
      </c>
      <c r="L38" s="27">
        <f>IFERROR(VLOOKUP(C38,kolo4!$C$6:$H$171,6,0),0)</f>
        <v>0</v>
      </c>
      <c r="M38" s="27">
        <f>IFERROR(VLOOKUP(C38,kolo5!$C$6:$H$150,6,0),0)</f>
        <v>0</v>
      </c>
      <c r="N38" s="27">
        <f>IFERROR(VLOOKUP(C38,kolo6!$C$6:$H$153,6,0),0)</f>
        <v>0</v>
      </c>
      <c r="O38" s="27">
        <f>IFERROR(VLOOKUP(C38,kolo7!$C$6:$H$64,6,0),0)</f>
        <v>0</v>
      </c>
      <c r="P38" s="28">
        <f>IFERROR(VLOOKUP(C38,kolo8!$C$6:$H$134,6,0),0)</f>
        <v>0</v>
      </c>
      <c r="Q38" s="29">
        <f t="array" ref="Q38">SUM(LARGE(I38:P38,{1,2,3,4,5}))</f>
        <v>0</v>
      </c>
      <c r="R38" s="30">
        <f>IFERROR(VLOOKUP(C38,kolo9!$C$6:$H$200,6,0),0)</f>
        <v>0</v>
      </c>
      <c r="S38" s="27">
        <f>IFERROR(VLOOKUP(C38,kolo10!$C$6:$H$103,6,0),0)</f>
        <v>0</v>
      </c>
      <c r="T38" s="27">
        <f>IFERROR(VLOOKUP(C38,kolo11!$C$6:$H$154,6,0),0)</f>
        <v>0</v>
      </c>
      <c r="U38" s="31">
        <f>IFERROR(VLOOKUP(C38,kolo12!$C$6:$H$153,6,0),0)</f>
        <v>0</v>
      </c>
      <c r="V38" s="31">
        <f>IFERROR(VLOOKUP(C38,kolo13!$C$6:$H$151,6,0),0)</f>
        <v>0</v>
      </c>
      <c r="W38" s="31">
        <f>IFERROR(VLOOKUP(C38,kolo14!$C$6:$H$137,6,0),0)</f>
        <v>0</v>
      </c>
      <c r="X38" s="31">
        <f>IFERROR(VLOOKUP(C38,kolo15!$C$6:$H$149,6,0),0)</f>
        <v>0</v>
      </c>
      <c r="Y38" s="32">
        <f>IFERROR(VLOOKUP(C38,kolo16!$C$6:$H$155,6,0),0)</f>
        <v>0</v>
      </c>
      <c r="Z38" s="33">
        <f t="array" ref="Z38">SUM(LARGE(R38:Y38,{1,2,3,4,5}))</f>
        <v>0</v>
      </c>
      <c r="AA38" s="30">
        <f>IFERROR(VLOOKUP(C38,kolo17!$C$6:$H$151,6,0),0)</f>
        <v>0</v>
      </c>
      <c r="AB38" s="27">
        <f>IFERROR(VLOOKUP(C38,kolo18!$C$6:$H$157,6,0),0)</f>
        <v>0</v>
      </c>
      <c r="AC38" s="27">
        <f>IFERROR(VLOOKUP(C38,kolo19!$C$6:$H$150,6,0),0)</f>
        <v>0</v>
      </c>
      <c r="AD38" s="31">
        <f>IFERROR(VLOOKUP(C38,kolo20!$C$6:$H$145,6,0),0)</f>
        <v>0</v>
      </c>
      <c r="AE38" s="31">
        <f>IFERROR(VLOOKUP(C38,kolo21!$C$6:$H$152,6,0),0)</f>
        <v>0</v>
      </c>
      <c r="AF38" s="31">
        <f>IFERROR(VLOOKUP(C38,kolo22!$C$6:$H$151,6,0),0)</f>
        <v>0</v>
      </c>
      <c r="AG38" s="31">
        <f>IFERROR(VLOOKUP(C38,kolo23!$C$6:$H$118,6,0),0)</f>
        <v>0</v>
      </c>
      <c r="AH38" s="32">
        <f>IFERROR(VLOOKUP(C38,kolo24!$C$6:$H$143,6,0),0)</f>
        <v>0</v>
      </c>
      <c r="AI38" s="33">
        <f t="array" ref="AI38">SUM(LARGE(AA38:AH38,{1,2,3,4,5}))</f>
        <v>0</v>
      </c>
      <c r="AJ38" s="30">
        <f>IFERROR(VLOOKUP(C38,kolo25!$C$6:$H$200,6,0),0)</f>
        <v>0</v>
      </c>
      <c r="AK38" s="27">
        <f>IFERROR(VLOOKUP(C38,kolo26!$C$6:$H$200,6,0),0)</f>
        <v>0</v>
      </c>
      <c r="AL38" s="27">
        <f>IFERROR(VLOOKUP(C38,kolo27!$C$6:$H$200,6,0),0)</f>
        <v>0</v>
      </c>
      <c r="AM38" s="31">
        <f>IFERROR(VLOOKUP(C38,kolo28!$C$6:$H$200,6,0),0)</f>
        <v>0</v>
      </c>
      <c r="AN38" s="31">
        <f>IFERROR(VLOOKUP(C38,kolo29!$C$6:$H$159,6,0),0)</f>
        <v>0</v>
      </c>
      <c r="AO38" s="31">
        <f>IFERROR(VLOOKUP(C38,kolo30!$C$6:$H$75,6,0),0)</f>
        <v>0</v>
      </c>
      <c r="AP38" s="31">
        <f>IFERROR(VLOOKUP(C38,kolo31!$C$6:$H$118,6,0),0)</f>
        <v>0</v>
      </c>
      <c r="AQ38" s="34">
        <f>IFERROR(VLOOKUP(C38,kolo32!$C$6:$H$200,6,0),0)</f>
        <v>0</v>
      </c>
      <c r="AR38" s="35">
        <f t="array" ref="AR38">SUM(LARGE(AJ38:AQ38,{1,2,3,4,5}))</f>
        <v>0</v>
      </c>
      <c r="AS38" s="36">
        <f>Q38+Z38+AI38+AR38</f>
        <v>0</v>
      </c>
    </row>
    <row r="39" spans="1:45" ht="20.399999999999999" hidden="1">
      <c r="A39" s="18">
        <f t="shared" si="0"/>
        <v>58</v>
      </c>
      <c r="B39" s="19" t="s">
        <v>47</v>
      </c>
      <c r="C39" s="20" t="str">
        <f>Popis!A38</f>
        <v>Brkić Vinko</v>
      </c>
      <c r="D39" s="21" t="str">
        <f>Popis!B38</f>
        <v>1990</v>
      </c>
      <c r="E39" s="22" t="str">
        <f>LEFT($F39)</f>
        <v>M</v>
      </c>
      <c r="F39" s="23" t="str">
        <f>Popis!E38</f>
        <v>Mun</v>
      </c>
      <c r="G39" s="24" t="s">
        <v>48</v>
      </c>
      <c r="H39" s="25">
        <f>1 + COUNTIFS($AS$6:$AS$950,"&gt;" &amp;$AS39, $F$6:$F$950, $F39)</f>
        <v>14</v>
      </c>
      <c r="I39" s="26">
        <f>IFERROR(VLOOKUP(C39,kolo1!$C$8:$H$133,6,0),0)</f>
        <v>0</v>
      </c>
      <c r="J39" s="27">
        <f>IFERROR(VLOOKUP(C39,kolo2!$C$8:$H$199,6,0),0)</f>
        <v>0</v>
      </c>
      <c r="K39" s="27">
        <f>IFERROR(VLOOKUP(C39,kolo3!$C$7:$H$169,6,0),0)</f>
        <v>0</v>
      </c>
      <c r="L39" s="27">
        <f>IFERROR(VLOOKUP(C39,kolo4!$C$6:$H$171,6,0),0)</f>
        <v>0</v>
      </c>
      <c r="M39" s="27">
        <f>IFERROR(VLOOKUP(C39,kolo5!$C$6:$H$150,6,0),0)</f>
        <v>0</v>
      </c>
      <c r="N39" s="27">
        <f>IFERROR(VLOOKUP(C39,kolo6!$C$6:$H$153,6,0),0)</f>
        <v>0</v>
      </c>
      <c r="O39" s="27">
        <f>IFERROR(VLOOKUP(C39,kolo7!$C$6:$H$64,6,0),0)</f>
        <v>0</v>
      </c>
      <c r="P39" s="28">
        <f>IFERROR(VLOOKUP(C39,kolo8!$C$6:$H$134,6,0),0)</f>
        <v>0</v>
      </c>
      <c r="Q39" s="29">
        <f t="array" ref="Q39">SUM(LARGE(I39:P39,{1,2,3,4,5}))</f>
        <v>0</v>
      </c>
      <c r="R39" s="30">
        <f>IFERROR(VLOOKUP(C39,kolo9!$C$6:$H$200,6,0),0)</f>
        <v>0</v>
      </c>
      <c r="S39" s="27">
        <f>IFERROR(VLOOKUP(C39,kolo10!$C$6:$H$103,6,0),0)</f>
        <v>0</v>
      </c>
      <c r="T39" s="27">
        <f>IFERROR(VLOOKUP(C39,kolo11!$C$6:$H$154,6,0),0)</f>
        <v>0</v>
      </c>
      <c r="U39" s="31">
        <f>IFERROR(VLOOKUP(C39,kolo12!$C$6:$H$153,6,0),0)</f>
        <v>0</v>
      </c>
      <c r="V39" s="31">
        <f>IFERROR(VLOOKUP(C39,kolo13!$C$6:$H$151,6,0),0)</f>
        <v>0</v>
      </c>
      <c r="W39" s="31">
        <f>IFERROR(VLOOKUP(C39,kolo14!$C$6:$H$137,6,0),0)</f>
        <v>0</v>
      </c>
      <c r="X39" s="31">
        <f>IFERROR(VLOOKUP(C39,kolo15!$C$6:$H$149,6,0),0)</f>
        <v>0</v>
      </c>
      <c r="Y39" s="32">
        <f>IFERROR(VLOOKUP(C39,kolo16!$C$6:$H$155,6,0),0)</f>
        <v>0</v>
      </c>
      <c r="Z39" s="33">
        <f t="array" ref="Z39">SUM(LARGE(R39:Y39,{1,2,3,4,5}))</f>
        <v>0</v>
      </c>
      <c r="AA39" s="30">
        <f>IFERROR(VLOOKUP(C39,kolo17!$C$6:$H$151,6,0),0)</f>
        <v>0</v>
      </c>
      <c r="AB39" s="27">
        <f>IFERROR(VLOOKUP(C39,kolo18!$C$6:$H$157,6,0),0)</f>
        <v>0</v>
      </c>
      <c r="AC39" s="27">
        <f>IFERROR(VLOOKUP(C39,kolo19!$C$6:$H$150,6,0),0)</f>
        <v>0</v>
      </c>
      <c r="AD39" s="31">
        <f>IFERROR(VLOOKUP(C39,kolo20!$C$6:$H$145,6,0),0)</f>
        <v>0</v>
      </c>
      <c r="AE39" s="31">
        <f>IFERROR(VLOOKUP(C39,kolo21!$C$6:$H$152,6,0),0)</f>
        <v>0</v>
      </c>
      <c r="AF39" s="31">
        <f>IFERROR(VLOOKUP(C39,kolo22!$C$6:$H$151,6,0),0)</f>
        <v>0</v>
      </c>
      <c r="AG39" s="31">
        <f>IFERROR(VLOOKUP(C39,kolo23!$C$6:$H$118,6,0),0)</f>
        <v>0</v>
      </c>
      <c r="AH39" s="32">
        <f>IFERROR(VLOOKUP(C39,kolo24!$C$6:$H$143,6,0),0)</f>
        <v>0</v>
      </c>
      <c r="AI39" s="33">
        <f t="array" ref="AI39">SUM(LARGE(AA39:AH39,{1,2,3,4,5}))</f>
        <v>0</v>
      </c>
      <c r="AJ39" s="30">
        <f>IFERROR(VLOOKUP(C39,kolo25!$C$6:$H$200,6,0),0)</f>
        <v>0</v>
      </c>
      <c r="AK39" s="27">
        <f>IFERROR(VLOOKUP(C39,kolo26!$C$6:$H$200,6,0),0)</f>
        <v>0</v>
      </c>
      <c r="AL39" s="27">
        <f>IFERROR(VLOOKUP(C39,kolo27!$C$6:$H$200,6,0),0)</f>
        <v>0</v>
      </c>
      <c r="AM39" s="31">
        <f>IFERROR(VLOOKUP(C39,kolo28!$C$6:$H$200,6,0),0)</f>
        <v>0</v>
      </c>
      <c r="AN39" s="31">
        <f>IFERROR(VLOOKUP(C39,kolo29!$C$6:$H$159,6,0),0)</f>
        <v>0</v>
      </c>
      <c r="AO39" s="31">
        <f>IFERROR(VLOOKUP(C39,kolo30!$C$6:$H$75,6,0),0)</f>
        <v>0</v>
      </c>
      <c r="AP39" s="31">
        <f>IFERROR(VLOOKUP(C39,kolo31!$C$6:$H$118,6,0),0)</f>
        <v>0</v>
      </c>
      <c r="AQ39" s="34">
        <f>IFERROR(VLOOKUP(C39,kolo32!$C$6:$H$200,6,0),0)</f>
        <v>0</v>
      </c>
      <c r="AR39" s="35">
        <f t="array" ref="AR39">SUM(LARGE(AJ39:AQ39,{1,2,3,4,5}))</f>
        <v>0</v>
      </c>
      <c r="AS39" s="36">
        <f>Q39+Z39+AI39+AR39</f>
        <v>0</v>
      </c>
    </row>
    <row r="40" spans="1:45" ht="20.399999999999999" hidden="1">
      <c r="A40" s="18">
        <f t="shared" si="0"/>
        <v>58</v>
      </c>
      <c r="B40" s="19" t="s">
        <v>47</v>
      </c>
      <c r="C40" s="20" t="str">
        <f>Popis!A39</f>
        <v>Brkić Željko</v>
      </c>
      <c r="D40" s="21">
        <f>Popis!B39</f>
        <v>1959</v>
      </c>
      <c r="E40" s="22" t="str">
        <f>LEFT($F40)</f>
        <v>M</v>
      </c>
      <c r="F40" s="23" t="str">
        <f>Popis!E39</f>
        <v>M60</v>
      </c>
      <c r="G40" s="24" t="s">
        <v>48</v>
      </c>
      <c r="H40" s="25">
        <f>1 + COUNTIFS($AS$6:$AS$950,"&gt;" &amp;$AS40, $F$6:$F$950, $F40)</f>
        <v>3</v>
      </c>
      <c r="I40" s="26">
        <f>IFERROR(VLOOKUP(C40,kolo1!$C$8:$H$133,6,0),0)</f>
        <v>0</v>
      </c>
      <c r="J40" s="27">
        <f>IFERROR(VLOOKUP(C40,kolo2!$C$8:$H$199,6,0),0)</f>
        <v>0</v>
      </c>
      <c r="K40" s="27">
        <f>IFERROR(VLOOKUP(C40,kolo3!$C$7:$H$169,6,0),0)</f>
        <v>0</v>
      </c>
      <c r="L40" s="27">
        <f>IFERROR(VLOOKUP(C40,kolo4!$C$6:$H$171,6,0),0)</f>
        <v>0</v>
      </c>
      <c r="M40" s="27">
        <f>IFERROR(VLOOKUP(C40,kolo5!$C$6:$H$150,6,0),0)</f>
        <v>0</v>
      </c>
      <c r="N40" s="27">
        <f>IFERROR(VLOOKUP(C40,kolo6!$C$6:$H$153,6,0),0)</f>
        <v>0</v>
      </c>
      <c r="O40" s="27">
        <f>IFERROR(VLOOKUP(C40,kolo7!$C$6:$H$64,6,0),0)</f>
        <v>0</v>
      </c>
      <c r="P40" s="28">
        <f>IFERROR(VLOOKUP(C40,kolo8!$C$6:$H$134,6,0),0)</f>
        <v>0</v>
      </c>
      <c r="Q40" s="29">
        <f t="array" ref="Q40">SUM(LARGE(I40:P40,{1,2,3,4,5}))</f>
        <v>0</v>
      </c>
      <c r="R40" s="30">
        <f>IFERROR(VLOOKUP(C40,kolo9!$C$6:$H$200,6,0),0)</f>
        <v>0</v>
      </c>
      <c r="S40" s="27">
        <f>IFERROR(VLOOKUP(C40,kolo10!$C$6:$H$103,6,0),0)</f>
        <v>0</v>
      </c>
      <c r="T40" s="27">
        <f>IFERROR(VLOOKUP(C40,kolo11!$C$6:$H$154,6,0),0)</f>
        <v>0</v>
      </c>
      <c r="U40" s="31">
        <f>IFERROR(VLOOKUP(C40,kolo12!$C$6:$H$153,6,0),0)</f>
        <v>0</v>
      </c>
      <c r="V40" s="31">
        <f>IFERROR(VLOOKUP(C40,kolo13!$C$6:$H$151,6,0),0)</f>
        <v>0</v>
      </c>
      <c r="W40" s="31">
        <f>IFERROR(VLOOKUP(C40,kolo14!$C$6:$H$137,6,0),0)</f>
        <v>0</v>
      </c>
      <c r="X40" s="31">
        <f>IFERROR(VLOOKUP(C40,kolo15!$C$6:$H$149,6,0),0)</f>
        <v>0</v>
      </c>
      <c r="Y40" s="32">
        <f>IFERROR(VLOOKUP(C40,kolo16!$C$6:$H$155,6,0),0)</f>
        <v>0</v>
      </c>
      <c r="Z40" s="33">
        <f t="array" ref="Z40">SUM(LARGE(R40:Y40,{1,2,3,4,5}))</f>
        <v>0</v>
      </c>
      <c r="AA40" s="30">
        <f>IFERROR(VLOOKUP(C40,kolo17!$C$6:$H$151,6,0),0)</f>
        <v>0</v>
      </c>
      <c r="AB40" s="27">
        <f>IFERROR(VLOOKUP(C40,kolo18!$C$6:$H$157,6,0),0)</f>
        <v>0</v>
      </c>
      <c r="AC40" s="27">
        <f>IFERROR(VLOOKUP(C40,kolo19!$C$6:$H$150,6,0),0)</f>
        <v>0</v>
      </c>
      <c r="AD40" s="31">
        <f>IFERROR(VLOOKUP(C40,kolo20!$C$6:$H$145,6,0),0)</f>
        <v>0</v>
      </c>
      <c r="AE40" s="31">
        <f>IFERROR(VLOOKUP(C40,kolo21!$C$6:$H$152,6,0),0)</f>
        <v>0</v>
      </c>
      <c r="AF40" s="31">
        <f>IFERROR(VLOOKUP(C40,kolo22!$C$6:$H$151,6,0),0)</f>
        <v>0</v>
      </c>
      <c r="AG40" s="31">
        <f>IFERROR(VLOOKUP(C40,kolo23!$C$6:$H$118,6,0),0)</f>
        <v>0</v>
      </c>
      <c r="AH40" s="32">
        <f>IFERROR(VLOOKUP(C40,kolo24!$C$6:$H$143,6,0),0)</f>
        <v>0</v>
      </c>
      <c r="AI40" s="33">
        <f t="array" ref="AI40">SUM(LARGE(AA40:AH40,{1,2,3,4,5}))</f>
        <v>0</v>
      </c>
      <c r="AJ40" s="30">
        <f>IFERROR(VLOOKUP(C40,kolo25!$C$6:$H$200,6,0),0)</f>
        <v>0</v>
      </c>
      <c r="AK40" s="27">
        <f>IFERROR(VLOOKUP(C40,kolo26!$C$6:$H$200,6,0),0)</f>
        <v>0</v>
      </c>
      <c r="AL40" s="27">
        <f>IFERROR(VLOOKUP(C40,kolo27!$C$6:$H$200,6,0),0)</f>
        <v>0</v>
      </c>
      <c r="AM40" s="31">
        <f>IFERROR(VLOOKUP(C40,kolo28!$C$6:$H$200,6,0),0)</f>
        <v>0</v>
      </c>
      <c r="AN40" s="31">
        <f>IFERROR(VLOOKUP(C40,kolo29!$C$6:$H$159,6,0),0)</f>
        <v>0</v>
      </c>
      <c r="AO40" s="31">
        <f>IFERROR(VLOOKUP(C40,kolo30!$C$6:$H$75,6,0),0)</f>
        <v>0</v>
      </c>
      <c r="AP40" s="31">
        <f>IFERROR(VLOOKUP(C40,kolo31!$C$6:$H$118,6,0),0)</f>
        <v>0</v>
      </c>
      <c r="AQ40" s="34">
        <f>IFERROR(VLOOKUP(C40,kolo32!$C$6:$H$200,6,0),0)</f>
        <v>0</v>
      </c>
      <c r="AR40" s="35">
        <f t="array" ref="AR40">SUM(LARGE(AJ40:AQ40,{1,2,3,4,5}))</f>
        <v>0</v>
      </c>
      <c r="AS40" s="36">
        <f>Q40+Z40+AI40+AR40</f>
        <v>0</v>
      </c>
    </row>
    <row r="41" spans="1:45" ht="20.399999999999999" hidden="1">
      <c r="A41" s="18">
        <f t="shared" si="0"/>
        <v>58</v>
      </c>
      <c r="B41" s="19" t="s">
        <v>47</v>
      </c>
      <c r="C41" s="20" t="str">
        <f>Popis!A40</f>
        <v>Brođanac Igor</v>
      </c>
      <c r="D41" s="21">
        <f>Popis!B40</f>
        <v>1973</v>
      </c>
      <c r="E41" s="22" t="str">
        <f>LEFT($F41)</f>
        <v>M</v>
      </c>
      <c r="F41" s="23" t="str">
        <f>Popis!E40</f>
        <v>M45</v>
      </c>
      <c r="G41" s="24" t="s">
        <v>48</v>
      </c>
      <c r="H41" s="25">
        <f>1 + COUNTIFS($AS$6:$AS$950,"&gt;" &amp;$AS41, $F$6:$F$950, $F41)</f>
        <v>9</v>
      </c>
      <c r="I41" s="26">
        <f>IFERROR(VLOOKUP(C41,kolo1!$C$8:$H$133,6,0),0)</f>
        <v>0</v>
      </c>
      <c r="J41" s="27">
        <f>IFERROR(VLOOKUP(C41,kolo2!$C$8:$H$199,6,0),0)</f>
        <v>0</v>
      </c>
      <c r="K41" s="27">
        <f>IFERROR(VLOOKUP(C41,kolo3!$C$7:$H$169,6,0),0)</f>
        <v>0</v>
      </c>
      <c r="L41" s="27">
        <f>IFERROR(VLOOKUP(C41,kolo4!$C$6:$H$171,6,0),0)</f>
        <v>0</v>
      </c>
      <c r="M41" s="27">
        <f>IFERROR(VLOOKUP(C41,kolo5!$C$6:$H$150,6,0),0)</f>
        <v>0</v>
      </c>
      <c r="N41" s="27">
        <f>IFERROR(VLOOKUP(C41,kolo6!$C$6:$H$153,6,0),0)</f>
        <v>0</v>
      </c>
      <c r="O41" s="27">
        <f>IFERROR(VLOOKUP(C41,kolo7!$C$6:$H$64,6,0),0)</f>
        <v>0</v>
      </c>
      <c r="P41" s="28">
        <f>IFERROR(VLOOKUP(C41,kolo8!$C$6:$H$134,6,0),0)</f>
        <v>0</v>
      </c>
      <c r="Q41" s="29">
        <f t="array" ref="Q41">SUM(LARGE(I41:P41,{1,2,3,4,5}))</f>
        <v>0</v>
      </c>
      <c r="R41" s="30">
        <f>IFERROR(VLOOKUP(C41,kolo9!$C$6:$H$200,6,0),0)</f>
        <v>0</v>
      </c>
      <c r="S41" s="27">
        <f>IFERROR(VLOOKUP(C41,kolo10!$C$6:$H$103,6,0),0)</f>
        <v>0</v>
      </c>
      <c r="T41" s="27">
        <f>IFERROR(VLOOKUP(C41,kolo11!$C$6:$H$154,6,0),0)</f>
        <v>0</v>
      </c>
      <c r="U41" s="31">
        <f>IFERROR(VLOOKUP(C41,kolo12!$C$6:$H$153,6,0),0)</f>
        <v>0</v>
      </c>
      <c r="V41" s="31">
        <f>IFERROR(VLOOKUP(C41,kolo13!$C$6:$H$151,6,0),0)</f>
        <v>0</v>
      </c>
      <c r="W41" s="31">
        <f>IFERROR(VLOOKUP(C41,kolo14!$C$6:$H$137,6,0),0)</f>
        <v>0</v>
      </c>
      <c r="X41" s="31">
        <f>IFERROR(VLOOKUP(C41,kolo15!$C$6:$H$149,6,0),0)</f>
        <v>0</v>
      </c>
      <c r="Y41" s="32">
        <f>IFERROR(VLOOKUP(C41,kolo16!$C$6:$H$155,6,0),0)</f>
        <v>0</v>
      </c>
      <c r="Z41" s="33">
        <f t="array" ref="Z41">SUM(LARGE(R41:Y41,{1,2,3,4,5}))</f>
        <v>0</v>
      </c>
      <c r="AA41" s="30">
        <f>IFERROR(VLOOKUP(C41,kolo17!$C$6:$H$151,6,0),0)</f>
        <v>0</v>
      </c>
      <c r="AB41" s="27">
        <f>IFERROR(VLOOKUP(C41,kolo18!$C$6:$H$157,6,0),0)</f>
        <v>0</v>
      </c>
      <c r="AC41" s="27">
        <f>IFERROR(VLOOKUP(C41,kolo19!$C$6:$H$150,6,0),0)</f>
        <v>0</v>
      </c>
      <c r="AD41" s="31">
        <f>IFERROR(VLOOKUP(C41,kolo20!$C$6:$H$145,6,0),0)</f>
        <v>0</v>
      </c>
      <c r="AE41" s="31">
        <f>IFERROR(VLOOKUP(C41,kolo21!$C$6:$H$152,6,0),0)</f>
        <v>0</v>
      </c>
      <c r="AF41" s="31">
        <f>IFERROR(VLOOKUP(C41,kolo22!$C$6:$H$151,6,0),0)</f>
        <v>0</v>
      </c>
      <c r="AG41" s="31">
        <f>IFERROR(VLOOKUP(C41,kolo23!$C$6:$H$118,6,0),0)</f>
        <v>0</v>
      </c>
      <c r="AH41" s="32">
        <f>IFERROR(VLOOKUP(C41,kolo24!$C$6:$H$143,6,0),0)</f>
        <v>0</v>
      </c>
      <c r="AI41" s="33">
        <f t="array" ref="AI41">SUM(LARGE(AA41:AH41,{1,2,3,4,5}))</f>
        <v>0</v>
      </c>
      <c r="AJ41" s="30">
        <f>IFERROR(VLOOKUP(C41,kolo25!$C$6:$H$200,6,0),0)</f>
        <v>0</v>
      </c>
      <c r="AK41" s="27">
        <f>IFERROR(VLOOKUP(C41,kolo26!$C$6:$H$200,6,0),0)</f>
        <v>0</v>
      </c>
      <c r="AL41" s="27">
        <f>IFERROR(VLOOKUP(C41,kolo27!$C$6:$H$200,6,0),0)</f>
        <v>0</v>
      </c>
      <c r="AM41" s="31">
        <f>IFERROR(VLOOKUP(C41,kolo28!$C$6:$H$200,6,0),0)</f>
        <v>0</v>
      </c>
      <c r="AN41" s="31">
        <f>IFERROR(VLOOKUP(C41,kolo29!$C$6:$H$159,6,0),0)</f>
        <v>0</v>
      </c>
      <c r="AO41" s="31">
        <f>IFERROR(VLOOKUP(C41,kolo30!$C$6:$H$75,6,0),0)</f>
        <v>0</v>
      </c>
      <c r="AP41" s="31">
        <f>IFERROR(VLOOKUP(C41,kolo31!$C$6:$H$118,6,0),0)</f>
        <v>0</v>
      </c>
      <c r="AQ41" s="34">
        <f>IFERROR(VLOOKUP(C41,kolo32!$C$6:$H$200,6,0),0)</f>
        <v>0</v>
      </c>
      <c r="AR41" s="35">
        <f t="array" ref="AR41">SUM(LARGE(AJ41:AQ41,{1,2,3,4,5}))</f>
        <v>0</v>
      </c>
      <c r="AS41" s="36">
        <f>Q41+Z41+AI41+AR41</f>
        <v>0</v>
      </c>
    </row>
    <row r="42" spans="1:45" ht="20.399999999999999" hidden="1">
      <c r="A42" s="18">
        <f t="shared" si="0"/>
        <v>58</v>
      </c>
      <c r="B42" s="19" t="s">
        <v>47</v>
      </c>
      <c r="C42" s="20" t="str">
        <f>Popis!A41</f>
        <v>Brundić Nenad</v>
      </c>
      <c r="D42" s="21" t="str">
        <f>Popis!B41</f>
        <v>1963</v>
      </c>
      <c r="E42" s="22" t="str">
        <f>LEFT($F42)</f>
        <v>M</v>
      </c>
      <c r="F42" s="23" t="str">
        <f>Popis!E41</f>
        <v>Mun</v>
      </c>
      <c r="G42" s="24" t="s">
        <v>48</v>
      </c>
      <c r="H42" s="25">
        <f>1 + COUNTIFS($AS$6:$AS$950,"&gt;" &amp;$AS42, $F$6:$F$950, $F42)</f>
        <v>14</v>
      </c>
      <c r="I42" s="26">
        <f>IFERROR(VLOOKUP(C42,kolo1!$C$8:$H$133,6,0),0)</f>
        <v>0</v>
      </c>
      <c r="J42" s="27">
        <f>IFERROR(VLOOKUP(C42,kolo2!$C$8:$H$199,6,0),0)</f>
        <v>0</v>
      </c>
      <c r="K42" s="27">
        <f>IFERROR(VLOOKUP(C42,kolo3!$C$7:$H$169,6,0),0)</f>
        <v>0</v>
      </c>
      <c r="L42" s="27">
        <f>IFERROR(VLOOKUP(C42,kolo4!$C$6:$H$171,6,0),0)</f>
        <v>0</v>
      </c>
      <c r="M42" s="27">
        <f>IFERROR(VLOOKUP(C42,kolo5!$C$6:$H$150,6,0),0)</f>
        <v>0</v>
      </c>
      <c r="N42" s="27">
        <f>IFERROR(VLOOKUP(C42,kolo6!$C$6:$H$153,6,0),0)</f>
        <v>0</v>
      </c>
      <c r="O42" s="27">
        <f>IFERROR(VLOOKUP(C42,kolo7!$C$6:$H$64,6,0),0)</f>
        <v>0</v>
      </c>
      <c r="P42" s="28">
        <f>IFERROR(VLOOKUP(C42,kolo8!$C$6:$H$134,6,0),0)</f>
        <v>0</v>
      </c>
      <c r="Q42" s="29">
        <f t="array" ref="Q42">SUM(LARGE(I42:P42,{1,2,3,4,5}))</f>
        <v>0</v>
      </c>
      <c r="R42" s="30">
        <f>IFERROR(VLOOKUP(C42,kolo9!$C$6:$H$200,6,0),0)</f>
        <v>0</v>
      </c>
      <c r="S42" s="27">
        <f>IFERROR(VLOOKUP(C42,kolo10!$C$6:$H$103,6,0),0)</f>
        <v>0</v>
      </c>
      <c r="T42" s="27">
        <f>IFERROR(VLOOKUP(C42,kolo11!$C$6:$H$154,6,0),0)</f>
        <v>0</v>
      </c>
      <c r="U42" s="31">
        <f>IFERROR(VLOOKUP(C42,kolo12!$C$6:$H$153,6,0),0)</f>
        <v>0</v>
      </c>
      <c r="V42" s="31">
        <f>IFERROR(VLOOKUP(C42,kolo13!$C$6:$H$151,6,0),0)</f>
        <v>0</v>
      </c>
      <c r="W42" s="31">
        <f>IFERROR(VLOOKUP(C42,kolo14!$C$6:$H$137,6,0),0)</f>
        <v>0</v>
      </c>
      <c r="X42" s="31">
        <f>IFERROR(VLOOKUP(C42,kolo15!$C$6:$H$149,6,0),0)</f>
        <v>0</v>
      </c>
      <c r="Y42" s="32">
        <f>IFERROR(VLOOKUP(C42,kolo16!$C$6:$H$155,6,0),0)</f>
        <v>0</v>
      </c>
      <c r="Z42" s="33">
        <f t="array" ref="Z42">SUM(LARGE(R42:Y42,{1,2,3,4,5}))</f>
        <v>0</v>
      </c>
      <c r="AA42" s="30">
        <f>IFERROR(VLOOKUP(C42,kolo17!$C$6:$H$151,6,0),0)</f>
        <v>0</v>
      </c>
      <c r="AB42" s="27">
        <f>IFERROR(VLOOKUP(C42,kolo18!$C$6:$H$157,6,0),0)</f>
        <v>0</v>
      </c>
      <c r="AC42" s="27">
        <f>IFERROR(VLOOKUP(C42,kolo19!$C$6:$H$150,6,0),0)</f>
        <v>0</v>
      </c>
      <c r="AD42" s="31">
        <f>IFERROR(VLOOKUP(C42,kolo20!$C$6:$H$145,6,0),0)</f>
        <v>0</v>
      </c>
      <c r="AE42" s="31">
        <f>IFERROR(VLOOKUP(C42,kolo21!$C$6:$H$152,6,0),0)</f>
        <v>0</v>
      </c>
      <c r="AF42" s="31">
        <f>IFERROR(VLOOKUP(C42,kolo22!$C$6:$H$151,6,0),0)</f>
        <v>0</v>
      </c>
      <c r="AG42" s="31">
        <f>IFERROR(VLOOKUP(C42,kolo23!$C$6:$H$118,6,0),0)</f>
        <v>0</v>
      </c>
      <c r="AH42" s="32">
        <f>IFERROR(VLOOKUP(C42,kolo24!$C$6:$H$143,6,0),0)</f>
        <v>0</v>
      </c>
      <c r="AI42" s="33">
        <f t="array" ref="AI42">SUM(LARGE(AA42:AH42,{1,2,3,4,5}))</f>
        <v>0</v>
      </c>
      <c r="AJ42" s="30">
        <f>IFERROR(VLOOKUP(C42,kolo25!$C$6:$H$200,6,0),0)</f>
        <v>0</v>
      </c>
      <c r="AK42" s="27">
        <f>IFERROR(VLOOKUP(C42,kolo26!$C$6:$H$200,6,0),0)</f>
        <v>0</v>
      </c>
      <c r="AL42" s="27">
        <f>IFERROR(VLOOKUP(C42,kolo27!$C$6:$H$200,6,0),0)</f>
        <v>0</v>
      </c>
      <c r="AM42" s="31">
        <f>IFERROR(VLOOKUP(C42,kolo28!$C$6:$H$200,6,0),0)</f>
        <v>0</v>
      </c>
      <c r="AN42" s="31">
        <f>IFERROR(VLOOKUP(C42,kolo29!$C$6:$H$159,6,0),0)</f>
        <v>0</v>
      </c>
      <c r="AO42" s="31">
        <f>IFERROR(VLOOKUP(C42,kolo30!$C$6:$H$75,6,0),0)</f>
        <v>0</v>
      </c>
      <c r="AP42" s="31">
        <f>IFERROR(VLOOKUP(C42,kolo31!$C$6:$H$118,6,0),0)</f>
        <v>0</v>
      </c>
      <c r="AQ42" s="34">
        <f>IFERROR(VLOOKUP(C42,kolo32!$C$6:$H$200,6,0),0)</f>
        <v>0</v>
      </c>
      <c r="AR42" s="35">
        <f t="array" ref="AR42">SUM(LARGE(AJ42:AQ42,{1,2,3,4,5}))</f>
        <v>0</v>
      </c>
      <c r="AS42" s="36">
        <f>Q42+Z42+AI42+AR42</f>
        <v>0</v>
      </c>
    </row>
    <row r="43" spans="1:45" ht="20.399999999999999" hidden="1">
      <c r="A43" s="18">
        <f t="shared" si="0"/>
        <v>35</v>
      </c>
      <c r="B43" s="19" t="s">
        <v>47</v>
      </c>
      <c r="C43" s="20" t="str">
        <f>Popis!A42</f>
        <v>Budimir Ivana</v>
      </c>
      <c r="D43" s="21">
        <f>Popis!B42</f>
        <v>1979</v>
      </c>
      <c r="E43" s="22" t="str">
        <f>LEFT($F43)</f>
        <v>Ž</v>
      </c>
      <c r="F43" s="23" t="str">
        <f>Popis!E42</f>
        <v>Ž40</v>
      </c>
      <c r="G43" s="24" t="s">
        <v>48</v>
      </c>
      <c r="H43" s="25">
        <f>1 + COUNTIFS($AS$6:$AS$950,"&gt;" &amp;$AS43, $F$6:$F$950, $F43)</f>
        <v>7</v>
      </c>
      <c r="I43" s="26">
        <f>IFERROR(VLOOKUP(C43,kolo1!$C$8:$H$133,6,0),0)</f>
        <v>0</v>
      </c>
      <c r="J43" s="27">
        <f>IFERROR(VLOOKUP(C43,kolo2!$C$8:$H$199,6,0),0)</f>
        <v>0</v>
      </c>
      <c r="K43" s="27">
        <f>IFERROR(VLOOKUP(C43,kolo3!$C$7:$H$169,6,0),0)</f>
        <v>0</v>
      </c>
      <c r="L43" s="27">
        <f>IFERROR(VLOOKUP(C43,kolo4!$C$6:$H$171,6,0),0)</f>
        <v>0</v>
      </c>
      <c r="M43" s="27">
        <f>IFERROR(VLOOKUP(C43,kolo5!$C$6:$H$150,6,0),0)</f>
        <v>0</v>
      </c>
      <c r="N43" s="27">
        <f>IFERROR(VLOOKUP(C43,kolo6!$C$6:$H$153,6,0),0)</f>
        <v>0</v>
      </c>
      <c r="O43" s="27">
        <f>IFERROR(VLOOKUP(C43,kolo7!$C$6:$H$64,6,0),0)</f>
        <v>0</v>
      </c>
      <c r="P43" s="28">
        <f>IFERROR(VLOOKUP(C43,kolo8!$C$6:$H$134,6,0),0)</f>
        <v>0</v>
      </c>
      <c r="Q43" s="29">
        <f t="array" ref="Q43">SUM(LARGE(I43:P43,{1,2,3,4,5}))</f>
        <v>0</v>
      </c>
      <c r="R43" s="30">
        <f>IFERROR(VLOOKUP(C43,kolo9!$C$6:$H$200,6,0),0)</f>
        <v>0</v>
      </c>
      <c r="S43" s="27">
        <f>IFERROR(VLOOKUP(C43,kolo10!$C$6:$H$103,6,0),0)</f>
        <v>0</v>
      </c>
      <c r="T43" s="27">
        <f>IFERROR(VLOOKUP(C43,kolo11!$C$6:$H$154,6,0),0)</f>
        <v>0</v>
      </c>
      <c r="U43" s="31">
        <f>IFERROR(VLOOKUP(C43,kolo12!$C$6:$H$153,6,0),0)</f>
        <v>0</v>
      </c>
      <c r="V43" s="31">
        <f>IFERROR(VLOOKUP(C43,kolo13!$C$6:$H$151,6,0),0)</f>
        <v>0</v>
      </c>
      <c r="W43" s="31">
        <f>IFERROR(VLOOKUP(C43,kolo14!$C$6:$H$137,6,0),0)</f>
        <v>0</v>
      </c>
      <c r="X43" s="31">
        <f>IFERROR(VLOOKUP(C43,kolo15!$C$6:$H$149,6,0),0)</f>
        <v>0</v>
      </c>
      <c r="Y43" s="32">
        <f>IFERROR(VLOOKUP(C43,kolo16!$C$6:$H$155,6,0),0)</f>
        <v>0</v>
      </c>
      <c r="Z43" s="33">
        <f t="array" ref="Z43">SUM(LARGE(R43:Y43,{1,2,3,4,5}))</f>
        <v>0</v>
      </c>
      <c r="AA43" s="30">
        <f>IFERROR(VLOOKUP(C43,kolo17!$C$6:$H$151,6,0),0)</f>
        <v>0</v>
      </c>
      <c r="AB43" s="27">
        <f>IFERROR(VLOOKUP(C43,kolo18!$C$6:$H$157,6,0),0)</f>
        <v>0</v>
      </c>
      <c r="AC43" s="27">
        <f>IFERROR(VLOOKUP(C43,kolo19!$C$6:$H$150,6,0),0)</f>
        <v>0</v>
      </c>
      <c r="AD43" s="31">
        <f>IFERROR(VLOOKUP(C43,kolo20!$C$6:$H$145,6,0),0)</f>
        <v>0</v>
      </c>
      <c r="AE43" s="31">
        <f>IFERROR(VLOOKUP(C43,kolo21!$C$6:$H$152,6,0),0)</f>
        <v>0</v>
      </c>
      <c r="AF43" s="31">
        <f>IFERROR(VLOOKUP(C43,kolo22!$C$6:$H$151,6,0),0)</f>
        <v>0</v>
      </c>
      <c r="AG43" s="31">
        <f>IFERROR(VLOOKUP(C43,kolo23!$C$6:$H$118,6,0),0)</f>
        <v>0</v>
      </c>
      <c r="AH43" s="32">
        <f>IFERROR(VLOOKUP(C43,kolo24!$C$6:$H$143,6,0),0)</f>
        <v>0</v>
      </c>
      <c r="AI43" s="33">
        <f t="array" ref="AI43">SUM(LARGE(AA43:AH43,{1,2,3,4,5}))</f>
        <v>0</v>
      </c>
      <c r="AJ43" s="30">
        <f>IFERROR(VLOOKUP(C43,kolo25!$C$6:$H$200,6,0),0)</f>
        <v>0</v>
      </c>
      <c r="AK43" s="27">
        <f>IFERROR(VLOOKUP(C43,kolo26!$C$6:$H$200,6,0),0)</f>
        <v>0</v>
      </c>
      <c r="AL43" s="27">
        <f>IFERROR(VLOOKUP(C43,kolo27!$C$6:$H$200,6,0),0)</f>
        <v>0</v>
      </c>
      <c r="AM43" s="31">
        <f>IFERROR(VLOOKUP(C43,kolo28!$C$6:$H$200,6,0),0)</f>
        <v>0</v>
      </c>
      <c r="AN43" s="31">
        <f>IFERROR(VLOOKUP(C43,kolo29!$C$6:$H$159,6,0),0)</f>
        <v>0</v>
      </c>
      <c r="AO43" s="31">
        <f>IFERROR(VLOOKUP(C43,kolo30!$C$6:$H$75,6,0),0)</f>
        <v>0</v>
      </c>
      <c r="AP43" s="31">
        <f>IFERROR(VLOOKUP(C43,kolo31!$C$6:$H$118,6,0),0)</f>
        <v>0</v>
      </c>
      <c r="AQ43" s="34">
        <f>IFERROR(VLOOKUP(C43,kolo32!$C$6:$H$200,6,0),0)</f>
        <v>0</v>
      </c>
      <c r="AR43" s="35">
        <f t="array" ref="AR43">SUM(LARGE(AJ43:AQ43,{1,2,3,4,5}))</f>
        <v>0</v>
      </c>
      <c r="AS43" s="36">
        <f>Q43+Z43+AI43+AR43</f>
        <v>0</v>
      </c>
    </row>
    <row r="44" spans="1:45" ht="20.399999999999999" hidden="1">
      <c r="A44" s="18">
        <f t="shared" si="0"/>
        <v>35</v>
      </c>
      <c r="B44" s="19" t="s">
        <v>47</v>
      </c>
      <c r="C44" s="20" t="str">
        <f>Popis!A43</f>
        <v>Bukvić Nika</v>
      </c>
      <c r="D44" s="21">
        <f>Popis!B43</f>
        <v>0</v>
      </c>
      <c r="E44" s="22" t="str">
        <f>LEFT($F44)</f>
        <v>Ž</v>
      </c>
      <c r="F44" s="23" t="str">
        <f>Popis!E43</f>
        <v>Žun</v>
      </c>
      <c r="G44" s="24" t="s">
        <v>48</v>
      </c>
      <c r="H44" s="25">
        <f>1 + COUNTIFS($AS$6:$AS$950,"&gt;" &amp;$AS44, $F$6:$F$950, $F44)</f>
        <v>9</v>
      </c>
      <c r="I44" s="26">
        <f>IFERROR(VLOOKUP(C44,kolo1!$C$8:$H$133,6,0),0)</f>
        <v>0</v>
      </c>
      <c r="J44" s="27">
        <f>IFERROR(VLOOKUP(C44,kolo2!$C$8:$H$199,6,0),0)</f>
        <v>0</v>
      </c>
      <c r="K44" s="27">
        <f>IFERROR(VLOOKUP(C44,kolo3!$C$7:$H$169,6,0),0)</f>
        <v>0</v>
      </c>
      <c r="L44" s="27">
        <f>IFERROR(VLOOKUP(C44,kolo4!$C$6:$H$171,6,0),0)</f>
        <v>0</v>
      </c>
      <c r="M44" s="27">
        <f>IFERROR(VLOOKUP(C44,kolo5!$C$6:$H$150,6,0),0)</f>
        <v>0</v>
      </c>
      <c r="N44" s="27">
        <f>IFERROR(VLOOKUP(C44,kolo6!$C$6:$H$153,6,0),0)</f>
        <v>0</v>
      </c>
      <c r="O44" s="27">
        <f>IFERROR(VLOOKUP(C44,kolo7!$C$6:$H$64,6,0),0)</f>
        <v>0</v>
      </c>
      <c r="P44" s="28">
        <f>IFERROR(VLOOKUP(C44,kolo8!$C$6:$H$134,6,0),0)</f>
        <v>0</v>
      </c>
      <c r="Q44" s="29">
        <f t="array" ref="Q44">SUM(LARGE(I44:P44,{1,2,3,4,5}))</f>
        <v>0</v>
      </c>
      <c r="R44" s="30">
        <f>IFERROR(VLOOKUP(C44,kolo9!$C$6:$H$200,6,0),0)</f>
        <v>0</v>
      </c>
      <c r="S44" s="27">
        <f>IFERROR(VLOOKUP(C44,kolo10!$C$6:$H$103,6,0),0)</f>
        <v>0</v>
      </c>
      <c r="T44" s="27">
        <f>IFERROR(VLOOKUP(C44,kolo11!$C$6:$H$154,6,0),0)</f>
        <v>0</v>
      </c>
      <c r="U44" s="31">
        <f>IFERROR(VLOOKUP(C44,kolo12!$C$6:$H$153,6,0),0)</f>
        <v>0</v>
      </c>
      <c r="V44" s="31">
        <f>IFERROR(VLOOKUP(C44,kolo13!$C$6:$H$151,6,0),0)</f>
        <v>0</v>
      </c>
      <c r="W44" s="31">
        <f>IFERROR(VLOOKUP(C44,kolo14!$C$6:$H$137,6,0),0)</f>
        <v>0</v>
      </c>
      <c r="X44" s="31">
        <f>IFERROR(VLOOKUP(C44,kolo15!$C$6:$H$149,6,0),0)</f>
        <v>0</v>
      </c>
      <c r="Y44" s="32">
        <f>IFERROR(VLOOKUP(C44,kolo16!$C$6:$H$155,6,0),0)</f>
        <v>0</v>
      </c>
      <c r="Z44" s="33">
        <f t="array" ref="Z44">SUM(LARGE(R44:Y44,{1,2,3,4,5}))</f>
        <v>0</v>
      </c>
      <c r="AA44" s="30">
        <f>IFERROR(VLOOKUP(C44,kolo17!$C$6:$H$151,6,0),0)</f>
        <v>0</v>
      </c>
      <c r="AB44" s="27">
        <f>IFERROR(VLOOKUP(C44,kolo18!$C$6:$H$157,6,0),0)</f>
        <v>0</v>
      </c>
      <c r="AC44" s="27">
        <f>IFERROR(VLOOKUP(C44,kolo19!$C$6:$H$150,6,0),0)</f>
        <v>0</v>
      </c>
      <c r="AD44" s="31">
        <f>IFERROR(VLOOKUP(C44,kolo20!$C$6:$H$145,6,0),0)</f>
        <v>0</v>
      </c>
      <c r="AE44" s="31">
        <f>IFERROR(VLOOKUP(C44,kolo21!$C$6:$H$152,6,0),0)</f>
        <v>0</v>
      </c>
      <c r="AF44" s="31">
        <f>IFERROR(VLOOKUP(C44,kolo22!$C$6:$H$151,6,0),0)</f>
        <v>0</v>
      </c>
      <c r="AG44" s="31">
        <f>IFERROR(VLOOKUP(C44,kolo23!$C$6:$H$118,6,0),0)</f>
        <v>0</v>
      </c>
      <c r="AH44" s="32">
        <f>IFERROR(VLOOKUP(C44,kolo24!$C$6:$H$143,6,0),0)</f>
        <v>0</v>
      </c>
      <c r="AI44" s="33">
        <f t="array" ref="AI44">SUM(LARGE(AA44:AH44,{1,2,3,4,5}))</f>
        <v>0</v>
      </c>
      <c r="AJ44" s="30">
        <f>IFERROR(VLOOKUP(C44,kolo25!$C$6:$H$200,6,0),0)</f>
        <v>0</v>
      </c>
      <c r="AK44" s="27">
        <f>IFERROR(VLOOKUP(C44,kolo26!$C$6:$H$200,6,0),0)</f>
        <v>0</v>
      </c>
      <c r="AL44" s="27">
        <f>IFERROR(VLOOKUP(C44,kolo27!$C$6:$H$200,6,0),0)</f>
        <v>0</v>
      </c>
      <c r="AM44" s="31">
        <f>IFERROR(VLOOKUP(C44,kolo28!$C$6:$H$200,6,0),0)</f>
        <v>0</v>
      </c>
      <c r="AN44" s="31">
        <f>IFERROR(VLOOKUP(C44,kolo29!$C$6:$H$159,6,0),0)</f>
        <v>0</v>
      </c>
      <c r="AO44" s="31">
        <f>IFERROR(VLOOKUP(C44,kolo30!$C$6:$H$75,6,0),0)</f>
        <v>0</v>
      </c>
      <c r="AP44" s="31">
        <f>IFERROR(VLOOKUP(C44,kolo31!$C$6:$H$118,6,0),0)</f>
        <v>0</v>
      </c>
      <c r="AQ44" s="34">
        <f>IFERROR(VLOOKUP(C44,kolo32!$C$6:$H$200,6,0),0)</f>
        <v>0</v>
      </c>
      <c r="AR44" s="35">
        <f t="array" ref="AR44">SUM(LARGE(AJ44:AQ44,{1,2,3,4,5}))</f>
        <v>0</v>
      </c>
      <c r="AS44" s="36">
        <f>Q44+Z44+AI44+AR44</f>
        <v>0</v>
      </c>
    </row>
    <row r="45" spans="1:45" ht="20.399999999999999" hidden="1">
      <c r="A45" s="18">
        <f t="shared" si="0"/>
        <v>58</v>
      </c>
      <c r="B45" s="19" t="s">
        <v>47</v>
      </c>
      <c r="C45" s="20" t="str">
        <f>Popis!A44</f>
        <v>Buljan Juro</v>
      </c>
      <c r="D45" s="21">
        <f>Popis!B44</f>
        <v>1975</v>
      </c>
      <c r="E45" s="22" t="str">
        <f>LEFT($F45)</f>
        <v>M</v>
      </c>
      <c r="F45" s="23" t="str">
        <f>Popis!E44</f>
        <v>M45</v>
      </c>
      <c r="G45" s="24" t="s">
        <v>48</v>
      </c>
      <c r="H45" s="25">
        <f>1 + COUNTIFS($AS$6:$AS$950,"&gt;" &amp;$AS45, $F$6:$F$950, $F45)</f>
        <v>9</v>
      </c>
      <c r="I45" s="26">
        <f>IFERROR(VLOOKUP(C45,kolo1!$C$8:$H$133,6,0),0)</f>
        <v>0</v>
      </c>
      <c r="J45" s="27">
        <f>IFERROR(VLOOKUP(C45,kolo2!$C$8:$H$199,6,0),0)</f>
        <v>0</v>
      </c>
      <c r="K45" s="27">
        <f>IFERROR(VLOOKUP(C45,kolo3!$C$7:$H$169,6,0),0)</f>
        <v>0</v>
      </c>
      <c r="L45" s="27">
        <f>IFERROR(VLOOKUP(C45,kolo4!$C$6:$H$171,6,0),0)</f>
        <v>0</v>
      </c>
      <c r="M45" s="27">
        <f>IFERROR(VLOOKUP(C45,kolo5!$C$6:$H$150,6,0),0)</f>
        <v>0</v>
      </c>
      <c r="N45" s="27">
        <f>IFERROR(VLOOKUP(C45,kolo6!$C$6:$H$153,6,0),0)</f>
        <v>0</v>
      </c>
      <c r="O45" s="27">
        <f>IFERROR(VLOOKUP(C45,kolo7!$C$6:$H$64,6,0),0)</f>
        <v>0</v>
      </c>
      <c r="P45" s="28">
        <f>IFERROR(VLOOKUP(C45,kolo8!$C$6:$H$134,6,0),0)</f>
        <v>0</v>
      </c>
      <c r="Q45" s="29">
        <f t="array" ref="Q45">SUM(LARGE(I45:P45,{1,2,3,4,5}))</f>
        <v>0</v>
      </c>
      <c r="R45" s="30">
        <f>IFERROR(VLOOKUP(C45,kolo9!$C$6:$H$200,6,0),0)</f>
        <v>0</v>
      </c>
      <c r="S45" s="27">
        <f>IFERROR(VLOOKUP(C45,kolo10!$C$6:$H$103,6,0),0)</f>
        <v>0</v>
      </c>
      <c r="T45" s="27">
        <f>IFERROR(VLOOKUP(C45,kolo11!$C$6:$H$154,6,0),0)</f>
        <v>0</v>
      </c>
      <c r="U45" s="31">
        <f>IFERROR(VLOOKUP(C45,kolo12!$C$6:$H$153,6,0),0)</f>
        <v>0</v>
      </c>
      <c r="V45" s="31">
        <f>IFERROR(VLOOKUP(C45,kolo13!$C$6:$H$151,6,0),0)</f>
        <v>0</v>
      </c>
      <c r="W45" s="31">
        <f>IFERROR(VLOOKUP(C45,kolo14!$C$6:$H$137,6,0),0)</f>
        <v>0</v>
      </c>
      <c r="X45" s="31">
        <f>IFERROR(VLOOKUP(C45,kolo15!$C$6:$H$149,6,0),0)</f>
        <v>0</v>
      </c>
      <c r="Y45" s="32">
        <f>IFERROR(VLOOKUP(C45,kolo16!$C$6:$H$155,6,0),0)</f>
        <v>0</v>
      </c>
      <c r="Z45" s="33">
        <f t="array" ref="Z45">SUM(LARGE(R45:Y45,{1,2,3,4,5}))</f>
        <v>0</v>
      </c>
      <c r="AA45" s="30">
        <f>IFERROR(VLOOKUP(C45,kolo17!$C$6:$H$151,6,0),0)</f>
        <v>0</v>
      </c>
      <c r="AB45" s="27">
        <f>IFERROR(VLOOKUP(C45,kolo18!$C$6:$H$157,6,0),0)</f>
        <v>0</v>
      </c>
      <c r="AC45" s="27">
        <f>IFERROR(VLOOKUP(C45,kolo19!$C$6:$H$150,6,0),0)</f>
        <v>0</v>
      </c>
      <c r="AD45" s="31">
        <f>IFERROR(VLOOKUP(C45,kolo20!$C$6:$H$145,6,0),0)</f>
        <v>0</v>
      </c>
      <c r="AE45" s="31">
        <f>IFERROR(VLOOKUP(C45,kolo21!$C$6:$H$152,6,0),0)</f>
        <v>0</v>
      </c>
      <c r="AF45" s="31">
        <f>IFERROR(VLOOKUP(C45,kolo22!$C$6:$H$151,6,0),0)</f>
        <v>0</v>
      </c>
      <c r="AG45" s="31">
        <f>IFERROR(VLOOKUP(C45,kolo23!$C$6:$H$118,6,0),0)</f>
        <v>0</v>
      </c>
      <c r="AH45" s="32">
        <f>IFERROR(VLOOKUP(C45,kolo24!$C$6:$H$143,6,0),0)</f>
        <v>0</v>
      </c>
      <c r="AI45" s="33">
        <f t="array" ref="AI45">SUM(LARGE(AA45:AH45,{1,2,3,4,5}))</f>
        <v>0</v>
      </c>
      <c r="AJ45" s="30">
        <f>IFERROR(VLOOKUP(C45,kolo25!$C$6:$H$200,6,0),0)</f>
        <v>0</v>
      </c>
      <c r="AK45" s="27">
        <f>IFERROR(VLOOKUP(C45,kolo26!$C$6:$H$200,6,0),0)</f>
        <v>0</v>
      </c>
      <c r="AL45" s="27">
        <f>IFERROR(VLOOKUP(C45,kolo27!$C$6:$H$200,6,0),0)</f>
        <v>0</v>
      </c>
      <c r="AM45" s="31">
        <f>IFERROR(VLOOKUP(C45,kolo28!$C$6:$H$200,6,0),0)</f>
        <v>0</v>
      </c>
      <c r="AN45" s="31">
        <f>IFERROR(VLOOKUP(C45,kolo29!$C$6:$H$159,6,0),0)</f>
        <v>0</v>
      </c>
      <c r="AO45" s="31">
        <f>IFERROR(VLOOKUP(C45,kolo30!$C$6:$H$75,6,0),0)</f>
        <v>0</v>
      </c>
      <c r="AP45" s="31">
        <f>IFERROR(VLOOKUP(C45,kolo31!$C$6:$H$118,6,0),0)</f>
        <v>0</v>
      </c>
      <c r="AQ45" s="34">
        <f>IFERROR(VLOOKUP(C45,kolo32!$C$6:$H$200,6,0),0)</f>
        <v>0</v>
      </c>
      <c r="AR45" s="35">
        <f t="array" ref="AR45">SUM(LARGE(AJ45:AQ45,{1,2,3,4,5}))</f>
        <v>0</v>
      </c>
      <c r="AS45" s="36">
        <f>Q45+Z45+AI45+AR45</f>
        <v>0</v>
      </c>
    </row>
    <row r="46" spans="1:45" ht="20.399999999999999" hidden="1">
      <c r="A46" s="18">
        <f t="shared" si="0"/>
        <v>58</v>
      </c>
      <c r="B46" s="19" t="s">
        <v>47</v>
      </c>
      <c r="C46" s="20" t="str">
        <f>Popis!A45</f>
        <v>Buljan Marko</v>
      </c>
      <c r="D46" s="21">
        <f>Popis!B45</f>
        <v>1979</v>
      </c>
      <c r="E46" s="22" t="str">
        <f>LEFT($F46)</f>
        <v>M</v>
      </c>
      <c r="F46" s="23" t="str">
        <f>Popis!E45</f>
        <v>M40</v>
      </c>
      <c r="G46" s="24" t="s">
        <v>48</v>
      </c>
      <c r="H46" s="25">
        <f>1 + COUNTIFS($AS$6:$AS$950,"&gt;" &amp;$AS46, $F$6:$F$950, $F46)</f>
        <v>5</v>
      </c>
      <c r="I46" s="26">
        <f>IFERROR(VLOOKUP(C46,kolo1!$C$8:$H$133,6,0),0)</f>
        <v>0</v>
      </c>
      <c r="J46" s="27">
        <f>IFERROR(VLOOKUP(C46,kolo2!$C$8:$H$199,6,0),0)</f>
        <v>0</v>
      </c>
      <c r="K46" s="27">
        <f>IFERROR(VLOOKUP(C46,kolo3!$C$7:$H$169,6,0),0)</f>
        <v>0</v>
      </c>
      <c r="L46" s="27">
        <f>IFERROR(VLOOKUP(C46,kolo4!$C$6:$H$171,6,0),0)</f>
        <v>0</v>
      </c>
      <c r="M46" s="27">
        <f>IFERROR(VLOOKUP(C46,kolo5!$C$6:$H$150,6,0),0)</f>
        <v>0</v>
      </c>
      <c r="N46" s="27">
        <f>IFERROR(VLOOKUP(C46,kolo6!$C$6:$H$153,6,0),0)</f>
        <v>0</v>
      </c>
      <c r="O46" s="27">
        <f>IFERROR(VLOOKUP(C46,kolo7!$C$6:$H$64,6,0),0)</f>
        <v>0</v>
      </c>
      <c r="P46" s="28">
        <f>IFERROR(VLOOKUP(C46,kolo8!$C$6:$H$134,6,0),0)</f>
        <v>0</v>
      </c>
      <c r="Q46" s="29">
        <f t="array" ref="Q46">SUM(LARGE(I46:P46,{1,2,3,4,5}))</f>
        <v>0</v>
      </c>
      <c r="R46" s="30">
        <f>IFERROR(VLOOKUP(C46,kolo9!$C$6:$H$200,6,0),0)</f>
        <v>0</v>
      </c>
      <c r="S46" s="27">
        <f>IFERROR(VLOOKUP(C46,kolo10!$C$6:$H$103,6,0),0)</f>
        <v>0</v>
      </c>
      <c r="T46" s="27">
        <f>IFERROR(VLOOKUP(C46,kolo11!$C$6:$H$154,6,0),0)</f>
        <v>0</v>
      </c>
      <c r="U46" s="31">
        <f>IFERROR(VLOOKUP(C46,kolo12!$C$6:$H$153,6,0),0)</f>
        <v>0</v>
      </c>
      <c r="V46" s="31">
        <f>IFERROR(VLOOKUP(C46,kolo13!$C$6:$H$151,6,0),0)</f>
        <v>0</v>
      </c>
      <c r="W46" s="31">
        <f>IFERROR(VLOOKUP(C46,kolo14!$C$6:$H$137,6,0),0)</f>
        <v>0</v>
      </c>
      <c r="X46" s="31">
        <f>IFERROR(VLOOKUP(C46,kolo15!$C$6:$H$149,6,0),0)</f>
        <v>0</v>
      </c>
      <c r="Y46" s="32">
        <f>IFERROR(VLOOKUP(C46,kolo16!$C$6:$H$155,6,0),0)</f>
        <v>0</v>
      </c>
      <c r="Z46" s="33">
        <f t="array" ref="Z46">SUM(LARGE(R46:Y46,{1,2,3,4,5}))</f>
        <v>0</v>
      </c>
      <c r="AA46" s="30">
        <f>IFERROR(VLOOKUP(C46,kolo17!$C$6:$H$151,6,0),0)</f>
        <v>0</v>
      </c>
      <c r="AB46" s="27">
        <f>IFERROR(VLOOKUP(C46,kolo18!$C$6:$H$157,6,0),0)</f>
        <v>0</v>
      </c>
      <c r="AC46" s="27">
        <f>IFERROR(VLOOKUP(C46,kolo19!$C$6:$H$150,6,0),0)</f>
        <v>0</v>
      </c>
      <c r="AD46" s="31">
        <f>IFERROR(VLOOKUP(C46,kolo20!$C$6:$H$145,6,0),0)</f>
        <v>0</v>
      </c>
      <c r="AE46" s="31">
        <f>IFERROR(VLOOKUP(C46,kolo21!$C$6:$H$152,6,0),0)</f>
        <v>0</v>
      </c>
      <c r="AF46" s="31">
        <f>IFERROR(VLOOKUP(C46,kolo22!$C$6:$H$151,6,0),0)</f>
        <v>0</v>
      </c>
      <c r="AG46" s="31">
        <f>IFERROR(VLOOKUP(C46,kolo23!$C$6:$H$118,6,0),0)</f>
        <v>0</v>
      </c>
      <c r="AH46" s="32">
        <f>IFERROR(VLOOKUP(C46,kolo24!$C$6:$H$143,6,0),0)</f>
        <v>0</v>
      </c>
      <c r="AI46" s="33">
        <f t="array" ref="AI46">SUM(LARGE(AA46:AH46,{1,2,3,4,5}))</f>
        <v>0</v>
      </c>
      <c r="AJ46" s="30">
        <f>IFERROR(VLOOKUP(C46,kolo25!$C$6:$H$200,6,0),0)</f>
        <v>0</v>
      </c>
      <c r="AK46" s="27">
        <f>IFERROR(VLOOKUP(C46,kolo26!$C$6:$H$200,6,0),0)</f>
        <v>0</v>
      </c>
      <c r="AL46" s="27">
        <f>IFERROR(VLOOKUP(C46,kolo27!$C$6:$H$200,6,0),0)</f>
        <v>0</v>
      </c>
      <c r="AM46" s="31">
        <f>IFERROR(VLOOKUP(C46,kolo28!$C$6:$H$200,6,0),0)</f>
        <v>0</v>
      </c>
      <c r="AN46" s="31">
        <f>IFERROR(VLOOKUP(C46,kolo29!$C$6:$H$159,6,0),0)</f>
        <v>0</v>
      </c>
      <c r="AO46" s="31">
        <f>IFERROR(VLOOKUP(C46,kolo30!$C$6:$H$75,6,0),0)</f>
        <v>0</v>
      </c>
      <c r="AP46" s="31">
        <f>IFERROR(VLOOKUP(C46,kolo31!$C$6:$H$118,6,0),0)</f>
        <v>0</v>
      </c>
      <c r="AQ46" s="34">
        <f>IFERROR(VLOOKUP(C46,kolo32!$C$6:$H$200,6,0),0)</f>
        <v>0</v>
      </c>
      <c r="AR46" s="35">
        <f t="array" ref="AR46">SUM(LARGE(AJ46:AQ46,{1,2,3,4,5}))</f>
        <v>0</v>
      </c>
      <c r="AS46" s="36">
        <f>Q46+Z46+AI46+AR46</f>
        <v>0</v>
      </c>
    </row>
    <row r="47" spans="1:45" ht="20.399999999999999" hidden="1">
      <c r="A47" s="18">
        <f t="shared" si="0"/>
        <v>58</v>
      </c>
      <c r="B47" s="19" t="s">
        <v>47</v>
      </c>
      <c r="C47" s="20" t="str">
        <f>Popis!A46</f>
        <v>Burić Josip</v>
      </c>
      <c r="D47" s="21">
        <f>Popis!B46</f>
        <v>1962</v>
      </c>
      <c r="E47" s="22" t="str">
        <f>LEFT($F47)</f>
        <v>M</v>
      </c>
      <c r="F47" s="23" t="str">
        <f>Popis!E46</f>
        <v>M60</v>
      </c>
      <c r="G47" s="24" t="s">
        <v>48</v>
      </c>
      <c r="H47" s="25">
        <f>1 + COUNTIFS($AS$6:$AS$950,"&gt;" &amp;$AS47, $F$6:$F$950, $F47)</f>
        <v>3</v>
      </c>
      <c r="I47" s="26">
        <f>IFERROR(VLOOKUP(C47,kolo1!$C$8:$H$133,6,0),0)</f>
        <v>0</v>
      </c>
      <c r="J47" s="27">
        <f>IFERROR(VLOOKUP(C47,kolo2!$C$8:$H$199,6,0),0)</f>
        <v>0</v>
      </c>
      <c r="K47" s="27">
        <f>IFERROR(VLOOKUP(C47,kolo3!$C$7:$H$169,6,0),0)</f>
        <v>0</v>
      </c>
      <c r="L47" s="27">
        <f>IFERROR(VLOOKUP(C47,kolo4!$C$6:$H$171,6,0),0)</f>
        <v>0</v>
      </c>
      <c r="M47" s="27">
        <f>IFERROR(VLOOKUP(C47,kolo5!$C$6:$H$150,6,0),0)</f>
        <v>0</v>
      </c>
      <c r="N47" s="27">
        <f>IFERROR(VLOOKUP(C47,kolo6!$C$6:$H$153,6,0),0)</f>
        <v>0</v>
      </c>
      <c r="O47" s="27">
        <f>IFERROR(VLOOKUP(C47,kolo7!$C$6:$H$64,6,0),0)</f>
        <v>0</v>
      </c>
      <c r="P47" s="28">
        <f>IFERROR(VLOOKUP(C47,kolo8!$C$6:$H$134,6,0),0)</f>
        <v>0</v>
      </c>
      <c r="Q47" s="29">
        <f t="array" ref="Q47">SUM(LARGE(I47:P47,{1,2,3,4,5}))</f>
        <v>0</v>
      </c>
      <c r="R47" s="30">
        <f>IFERROR(VLOOKUP(C47,kolo9!$C$6:$H$200,6,0),0)</f>
        <v>0</v>
      </c>
      <c r="S47" s="27">
        <f>IFERROR(VLOOKUP(C47,kolo10!$C$6:$H$103,6,0),0)</f>
        <v>0</v>
      </c>
      <c r="T47" s="27">
        <f>IFERROR(VLOOKUP(C47,kolo11!$C$6:$H$154,6,0),0)</f>
        <v>0</v>
      </c>
      <c r="U47" s="31">
        <f>IFERROR(VLOOKUP(C47,kolo12!$C$6:$H$153,6,0),0)</f>
        <v>0</v>
      </c>
      <c r="V47" s="31">
        <f>IFERROR(VLOOKUP(C47,kolo13!$C$6:$H$151,6,0),0)</f>
        <v>0</v>
      </c>
      <c r="W47" s="31">
        <f>IFERROR(VLOOKUP(C47,kolo14!$C$6:$H$137,6,0),0)</f>
        <v>0</v>
      </c>
      <c r="X47" s="31">
        <f>IFERROR(VLOOKUP(C47,kolo15!$C$6:$H$149,6,0),0)</f>
        <v>0</v>
      </c>
      <c r="Y47" s="32">
        <f>IFERROR(VLOOKUP(C47,kolo16!$C$6:$H$155,6,0),0)</f>
        <v>0</v>
      </c>
      <c r="Z47" s="33">
        <f t="array" ref="Z47">SUM(LARGE(R47:Y47,{1,2,3,4,5}))</f>
        <v>0</v>
      </c>
      <c r="AA47" s="30">
        <f>IFERROR(VLOOKUP(C47,kolo17!$C$6:$H$151,6,0),0)</f>
        <v>0</v>
      </c>
      <c r="AB47" s="27">
        <f>IFERROR(VLOOKUP(C47,kolo18!$C$6:$H$157,6,0),0)</f>
        <v>0</v>
      </c>
      <c r="AC47" s="27">
        <f>IFERROR(VLOOKUP(C47,kolo19!$C$6:$H$150,6,0),0)</f>
        <v>0</v>
      </c>
      <c r="AD47" s="31">
        <f>IFERROR(VLOOKUP(C47,kolo20!$C$6:$H$145,6,0),0)</f>
        <v>0</v>
      </c>
      <c r="AE47" s="31">
        <f>IFERROR(VLOOKUP(C47,kolo21!$C$6:$H$152,6,0),0)</f>
        <v>0</v>
      </c>
      <c r="AF47" s="31">
        <f>IFERROR(VLOOKUP(C47,kolo22!$C$6:$H$151,6,0),0)</f>
        <v>0</v>
      </c>
      <c r="AG47" s="31">
        <f>IFERROR(VLOOKUP(C47,kolo23!$C$6:$H$118,6,0),0)</f>
        <v>0</v>
      </c>
      <c r="AH47" s="32">
        <f>IFERROR(VLOOKUP(C47,kolo24!$C$6:$H$143,6,0),0)</f>
        <v>0</v>
      </c>
      <c r="AI47" s="33">
        <f t="array" ref="AI47">SUM(LARGE(AA47:AH47,{1,2,3,4,5}))</f>
        <v>0</v>
      </c>
      <c r="AJ47" s="30">
        <f>IFERROR(VLOOKUP(C47,kolo25!$C$6:$H$200,6,0),0)</f>
        <v>0</v>
      </c>
      <c r="AK47" s="27">
        <f>IFERROR(VLOOKUP(C47,kolo26!$C$6:$H$200,6,0),0)</f>
        <v>0</v>
      </c>
      <c r="AL47" s="27">
        <f>IFERROR(VLOOKUP(C47,kolo27!$C$6:$H$200,6,0),0)</f>
        <v>0</v>
      </c>
      <c r="AM47" s="31">
        <f>IFERROR(VLOOKUP(C47,kolo28!$C$6:$H$200,6,0),0)</f>
        <v>0</v>
      </c>
      <c r="AN47" s="31">
        <f>IFERROR(VLOOKUP(C47,kolo29!$C$6:$H$159,6,0),0)</f>
        <v>0</v>
      </c>
      <c r="AO47" s="31">
        <f>IFERROR(VLOOKUP(C47,kolo30!$C$6:$H$75,6,0),0)</f>
        <v>0</v>
      </c>
      <c r="AP47" s="31">
        <f>IFERROR(VLOOKUP(C47,kolo31!$C$6:$H$118,6,0),0)</f>
        <v>0</v>
      </c>
      <c r="AQ47" s="34">
        <f>IFERROR(VLOOKUP(C47,kolo32!$C$6:$H$200,6,0),0)</f>
        <v>0</v>
      </c>
      <c r="AR47" s="35">
        <f t="array" ref="AR47">SUM(LARGE(AJ47:AQ47,{1,2,3,4,5}))</f>
        <v>0</v>
      </c>
      <c r="AS47" s="36">
        <f>Q47+Z47+AI47+AR47</f>
        <v>0</v>
      </c>
    </row>
    <row r="48" spans="1:45" ht="20.399999999999999" hidden="1">
      <c r="A48" s="18">
        <f t="shared" si="0"/>
        <v>58</v>
      </c>
      <c r="B48" s="19" t="s">
        <v>47</v>
      </c>
      <c r="C48" s="20" t="str">
        <f>Popis!A47</f>
        <v>Buzjak Domagoj</v>
      </c>
      <c r="D48" s="21">
        <f>Popis!B47</f>
        <v>1992</v>
      </c>
      <c r="E48" s="22" t="str">
        <f>LEFT($F48)</f>
        <v>M</v>
      </c>
      <c r="F48" s="23" t="str">
        <f>Popis!E47</f>
        <v>MS</v>
      </c>
      <c r="G48" s="24" t="s">
        <v>48</v>
      </c>
      <c r="H48" s="25">
        <f>1 + COUNTIFS($AS$6:$AS$950,"&gt;" &amp;$AS48, $F$6:$F$950, $F48)</f>
        <v>7</v>
      </c>
      <c r="I48" s="26">
        <f>IFERROR(VLOOKUP(C48,kolo1!$C$8:$H$133,6,0),0)</f>
        <v>0</v>
      </c>
      <c r="J48" s="27">
        <f>IFERROR(VLOOKUP(C48,kolo2!$C$8:$H$199,6,0),0)</f>
        <v>0</v>
      </c>
      <c r="K48" s="27">
        <f>IFERROR(VLOOKUP(C48,kolo3!$C$7:$H$169,6,0),0)</f>
        <v>0</v>
      </c>
      <c r="L48" s="27">
        <f>IFERROR(VLOOKUP(C48,kolo4!$C$6:$H$171,6,0),0)</f>
        <v>0</v>
      </c>
      <c r="M48" s="27">
        <f>IFERROR(VLOOKUP(C48,kolo5!$C$6:$H$150,6,0),0)</f>
        <v>0</v>
      </c>
      <c r="N48" s="27">
        <f>IFERROR(VLOOKUP(C48,kolo6!$C$6:$H$153,6,0),0)</f>
        <v>0</v>
      </c>
      <c r="O48" s="27">
        <f>IFERROR(VLOOKUP(C48,kolo7!$C$6:$H$64,6,0),0)</f>
        <v>0</v>
      </c>
      <c r="P48" s="28">
        <f>IFERROR(VLOOKUP(C48,kolo8!$C$6:$H$134,6,0),0)</f>
        <v>0</v>
      </c>
      <c r="Q48" s="29">
        <f t="array" ref="Q48">SUM(LARGE(I48:P48,{1,2,3,4,5}))</f>
        <v>0</v>
      </c>
      <c r="R48" s="30">
        <f>IFERROR(VLOOKUP(C48,kolo9!$C$6:$H$200,6,0),0)</f>
        <v>0</v>
      </c>
      <c r="S48" s="27">
        <f>IFERROR(VLOOKUP(C48,kolo10!$C$6:$H$103,6,0),0)</f>
        <v>0</v>
      </c>
      <c r="T48" s="27">
        <f>IFERROR(VLOOKUP(C48,kolo11!$C$6:$H$154,6,0),0)</f>
        <v>0</v>
      </c>
      <c r="U48" s="31">
        <f>IFERROR(VLOOKUP(C48,kolo12!$C$6:$H$153,6,0),0)</f>
        <v>0</v>
      </c>
      <c r="V48" s="31">
        <f>IFERROR(VLOOKUP(C48,kolo13!$C$6:$H$151,6,0),0)</f>
        <v>0</v>
      </c>
      <c r="W48" s="31">
        <f>IFERROR(VLOOKUP(C48,kolo14!$C$6:$H$137,6,0),0)</f>
        <v>0</v>
      </c>
      <c r="X48" s="31">
        <f>IFERROR(VLOOKUP(C48,kolo15!$C$6:$H$149,6,0),0)</f>
        <v>0</v>
      </c>
      <c r="Y48" s="32">
        <f>IFERROR(VLOOKUP(C48,kolo16!$C$6:$H$155,6,0),0)</f>
        <v>0</v>
      </c>
      <c r="Z48" s="33">
        <f t="array" ref="Z48">SUM(LARGE(R48:Y48,{1,2,3,4,5}))</f>
        <v>0</v>
      </c>
      <c r="AA48" s="30">
        <f>IFERROR(VLOOKUP(C48,kolo17!$C$6:$H$151,6,0),0)</f>
        <v>0</v>
      </c>
      <c r="AB48" s="27">
        <f>IFERROR(VLOOKUP(C48,kolo18!$C$6:$H$157,6,0),0)</f>
        <v>0</v>
      </c>
      <c r="AC48" s="27">
        <f>IFERROR(VLOOKUP(C48,kolo19!$C$6:$H$150,6,0),0)</f>
        <v>0</v>
      </c>
      <c r="AD48" s="31">
        <f>IFERROR(VLOOKUP(C48,kolo20!$C$6:$H$145,6,0),0)</f>
        <v>0</v>
      </c>
      <c r="AE48" s="31">
        <f>IFERROR(VLOOKUP(C48,kolo21!$C$6:$H$152,6,0),0)</f>
        <v>0</v>
      </c>
      <c r="AF48" s="31">
        <f>IFERROR(VLOOKUP(C48,kolo22!$C$6:$H$151,6,0),0)</f>
        <v>0</v>
      </c>
      <c r="AG48" s="31">
        <f>IFERROR(VLOOKUP(C48,kolo23!$C$6:$H$118,6,0),0)</f>
        <v>0</v>
      </c>
      <c r="AH48" s="32">
        <f>IFERROR(VLOOKUP(C48,kolo24!$C$6:$H$143,6,0),0)</f>
        <v>0</v>
      </c>
      <c r="AI48" s="33">
        <f t="array" ref="AI48">SUM(LARGE(AA48:AH48,{1,2,3,4,5}))</f>
        <v>0</v>
      </c>
      <c r="AJ48" s="30">
        <f>IFERROR(VLOOKUP(C48,kolo25!$C$6:$H$200,6,0),0)</f>
        <v>0</v>
      </c>
      <c r="AK48" s="27">
        <f>IFERROR(VLOOKUP(C48,kolo26!$C$6:$H$200,6,0),0)</f>
        <v>0</v>
      </c>
      <c r="AL48" s="27">
        <f>IFERROR(VLOOKUP(C48,kolo27!$C$6:$H$200,6,0),0)</f>
        <v>0</v>
      </c>
      <c r="AM48" s="31">
        <f>IFERROR(VLOOKUP(C48,kolo28!$C$6:$H$200,6,0),0)</f>
        <v>0</v>
      </c>
      <c r="AN48" s="31">
        <f>IFERROR(VLOOKUP(C48,kolo29!$C$6:$H$159,6,0),0)</f>
        <v>0</v>
      </c>
      <c r="AO48" s="31">
        <f>IFERROR(VLOOKUP(C48,kolo30!$C$6:$H$75,6,0),0)</f>
        <v>0</v>
      </c>
      <c r="AP48" s="31">
        <f>IFERROR(VLOOKUP(C48,kolo31!$C$6:$H$118,6,0),0)</f>
        <v>0</v>
      </c>
      <c r="AQ48" s="34">
        <f>IFERROR(VLOOKUP(C48,kolo32!$C$6:$H$200,6,0),0)</f>
        <v>0</v>
      </c>
      <c r="AR48" s="35">
        <f t="array" ref="AR48">SUM(LARGE(AJ48:AQ48,{1,2,3,4,5}))</f>
        <v>0</v>
      </c>
      <c r="AS48" s="36">
        <f>Q48+Z48+AI48+AR48</f>
        <v>0</v>
      </c>
    </row>
    <row r="49" spans="1:45" ht="20.399999999999999">
      <c r="A49" s="18">
        <f t="shared" si="0"/>
        <v>3</v>
      </c>
      <c r="B49" s="19" t="s">
        <v>47</v>
      </c>
      <c r="C49" s="20" t="str">
        <f>Popis!A49</f>
        <v>Cerovac Marcela</v>
      </c>
      <c r="D49" s="21">
        <f>Popis!B49</f>
        <v>2011</v>
      </c>
      <c r="E49" s="22" t="str">
        <f>LEFT($F49)</f>
        <v>Ž</v>
      </c>
      <c r="F49" s="23" t="str">
        <f>Popis!E49</f>
        <v>ŽU16</v>
      </c>
      <c r="G49" s="24" t="s">
        <v>48</v>
      </c>
      <c r="H49" s="25">
        <f>1 + COUNTIFS($AS$6:$AS$950,"&gt;" &amp;$AS49, $F$6:$F$950, $F49)</f>
        <v>1</v>
      </c>
      <c r="I49" s="26">
        <f>IFERROR(VLOOKUP(C49,kolo1!$C$8:$H$133,6,0),0)</f>
        <v>35.940085612332354</v>
      </c>
      <c r="J49" s="27">
        <f>IFERROR(VLOOKUP(C49,kolo2!$C$8:$H$199,6,0),0)</f>
        <v>40.483269362297577</v>
      </c>
      <c r="K49" s="27">
        <f>IFERROR(VLOOKUP(C49,kolo3!$C$7:$H$169,6,0),0)</f>
        <v>39.190990059214954</v>
      </c>
      <c r="L49" s="27">
        <f>IFERROR(VLOOKUP(C49,kolo4!$C$6:$H$171,6,0),0)</f>
        <v>0</v>
      </c>
      <c r="M49" s="27">
        <f>IFERROR(VLOOKUP(C49,kolo5!$C$6:$H$150,6,0),0)</f>
        <v>0</v>
      </c>
      <c r="N49" s="27">
        <f>IFERROR(VLOOKUP(C49,kolo6!$C$6:$H$153,6,0),0)</f>
        <v>0</v>
      </c>
      <c r="O49" s="27">
        <f>IFERROR(VLOOKUP(C49,kolo7!$C$6:$H$64,6,0),0)</f>
        <v>0</v>
      </c>
      <c r="P49" s="28">
        <f>IFERROR(VLOOKUP(C49,kolo8!$C$6:$H$134,6,0),0)</f>
        <v>0</v>
      </c>
      <c r="Q49" s="29">
        <f t="array" ref="Q49">SUM(LARGE(I49:P49,{1,2,3,4,5}))</f>
        <v>115.61434503384488</v>
      </c>
      <c r="R49" s="30">
        <f>IFERROR(VLOOKUP(C49,kolo9!$C$6:$H$200,6,0),0)</f>
        <v>0</v>
      </c>
      <c r="S49" s="27">
        <f>IFERROR(VLOOKUP(C49,kolo10!$C$6:$H$103,6,0),0)</f>
        <v>0</v>
      </c>
      <c r="T49" s="27">
        <f>IFERROR(VLOOKUP(C49,kolo11!$C$6:$H$154,6,0),0)</f>
        <v>0</v>
      </c>
      <c r="U49" s="31">
        <f>IFERROR(VLOOKUP(C49,kolo12!$C$6:$H$153,6,0),0)</f>
        <v>0</v>
      </c>
      <c r="V49" s="31">
        <f>IFERROR(VLOOKUP(C49,kolo13!$C$6:$H$151,6,0),0)</f>
        <v>0</v>
      </c>
      <c r="W49" s="31">
        <f>IFERROR(VLOOKUP(C49,kolo14!$C$6:$H$137,6,0),0)</f>
        <v>0</v>
      </c>
      <c r="X49" s="31">
        <f>IFERROR(VLOOKUP(C49,kolo15!$C$6:$H$149,6,0),0)</f>
        <v>0</v>
      </c>
      <c r="Y49" s="32">
        <f>IFERROR(VLOOKUP(C49,kolo16!$C$6:$H$155,6,0),0)</f>
        <v>0</v>
      </c>
      <c r="Z49" s="33">
        <f t="array" ref="Z49">SUM(LARGE(R49:Y49,{1,2,3,4,5}))</f>
        <v>0</v>
      </c>
      <c r="AA49" s="30">
        <f>IFERROR(VLOOKUP(C49,kolo17!$C$6:$H$151,6,0),0)</f>
        <v>0</v>
      </c>
      <c r="AB49" s="27">
        <f>IFERROR(VLOOKUP(C49,kolo18!$C$6:$H$157,6,0),0)</f>
        <v>0</v>
      </c>
      <c r="AC49" s="27">
        <f>IFERROR(VLOOKUP(C49,kolo19!$C$6:$H$150,6,0),0)</f>
        <v>0</v>
      </c>
      <c r="AD49" s="31">
        <f>IFERROR(VLOOKUP(C49,kolo20!$C$6:$H$145,6,0),0)</f>
        <v>0</v>
      </c>
      <c r="AE49" s="31">
        <f>IFERROR(VLOOKUP(C49,kolo21!$C$6:$H$152,6,0),0)</f>
        <v>0</v>
      </c>
      <c r="AF49" s="31">
        <f>IFERROR(VLOOKUP(C49,kolo22!$C$6:$H$151,6,0),0)</f>
        <v>0</v>
      </c>
      <c r="AG49" s="31">
        <f>IFERROR(VLOOKUP(C49,kolo23!$C$6:$H$118,6,0),0)</f>
        <v>0</v>
      </c>
      <c r="AH49" s="32">
        <f>IFERROR(VLOOKUP(C49,kolo24!$C$6:$H$143,6,0),0)</f>
        <v>0</v>
      </c>
      <c r="AI49" s="33">
        <f t="array" ref="AI49">SUM(LARGE(AA49:AH49,{1,2,3,4,5}))</f>
        <v>0</v>
      </c>
      <c r="AJ49" s="30">
        <f>IFERROR(VLOOKUP(C49,kolo25!$C$6:$H$200,6,0),0)</f>
        <v>0</v>
      </c>
      <c r="AK49" s="27">
        <f>IFERROR(VLOOKUP(C49,kolo26!$C$6:$H$200,6,0),0)</f>
        <v>0</v>
      </c>
      <c r="AL49" s="27">
        <f>IFERROR(VLOOKUP(C49,kolo27!$C$6:$H$200,6,0),0)</f>
        <v>0</v>
      </c>
      <c r="AM49" s="31">
        <f>IFERROR(VLOOKUP(C49,kolo28!$C$6:$H$200,6,0),0)</f>
        <v>0</v>
      </c>
      <c r="AN49" s="31">
        <f>IFERROR(VLOOKUP(C49,kolo29!$C$6:$H$159,6,0),0)</f>
        <v>0</v>
      </c>
      <c r="AO49" s="31">
        <f>IFERROR(VLOOKUP(C49,kolo30!$C$6:$H$75,6,0),0)</f>
        <v>0</v>
      </c>
      <c r="AP49" s="31">
        <f>IFERROR(VLOOKUP(C49,kolo31!$C$6:$H$118,6,0),0)</f>
        <v>0</v>
      </c>
      <c r="AQ49" s="34">
        <f>IFERROR(VLOOKUP(C49,kolo32!$C$6:$H$200,6,0),0)</f>
        <v>0</v>
      </c>
      <c r="AR49" s="35">
        <f t="array" ref="AR49">SUM(LARGE(AJ49:AQ49,{1,2,3,4,5}))</f>
        <v>0</v>
      </c>
      <c r="AS49" s="36">
        <f>Q49+Z49+AI49+AR49</f>
        <v>115.61434503384488</v>
      </c>
    </row>
    <row r="50" spans="1:45" ht="20.399999999999999" hidden="1">
      <c r="A50" s="18">
        <f t="shared" si="0"/>
        <v>35</v>
      </c>
      <c r="B50" s="19" t="s">
        <v>47</v>
      </c>
      <c r="C50" s="20" t="str">
        <f>Popis!A19</f>
        <v>Bekavac Krčadinac Jelena</v>
      </c>
      <c r="D50" s="21">
        <f>Popis!B19</f>
        <v>1974</v>
      </c>
      <c r="E50" s="22" t="str">
        <f>LEFT($F50)</f>
        <v>Ž</v>
      </c>
      <c r="F50" s="23" t="str">
        <f>Popis!E19</f>
        <v>Ž45</v>
      </c>
      <c r="G50" s="24" t="s">
        <v>48</v>
      </c>
      <c r="H50" s="25">
        <f>1 + COUNTIFS($AS$6:$AS$950,"&gt;" &amp;$AS50, $F$6:$F$950, $F50)</f>
        <v>4</v>
      </c>
      <c r="I50" s="26">
        <f>IFERROR(VLOOKUP(C50,kolo1!$C$8:$H$133,6,0),0)</f>
        <v>0</v>
      </c>
      <c r="J50" s="27">
        <f>IFERROR(VLOOKUP(C50,kolo2!$C$8:$H$199,6,0),0)</f>
        <v>0</v>
      </c>
      <c r="K50" s="27">
        <f>IFERROR(VLOOKUP(C50,kolo3!$C$7:$H$169,6,0),0)</f>
        <v>0</v>
      </c>
      <c r="L50" s="27">
        <f>IFERROR(VLOOKUP(C50,kolo4!$C$6:$H$171,6,0),0)</f>
        <v>0</v>
      </c>
      <c r="M50" s="27">
        <f>IFERROR(VLOOKUP(C50,kolo5!$C$6:$H$150,6,0),0)</f>
        <v>0</v>
      </c>
      <c r="N50" s="27">
        <f>IFERROR(VLOOKUP(C50,kolo6!$C$6:$H$153,6,0),0)</f>
        <v>0</v>
      </c>
      <c r="O50" s="27">
        <f>IFERROR(VLOOKUP(C50,kolo7!$C$6:$H$64,6,0),0)</f>
        <v>0</v>
      </c>
      <c r="P50" s="28">
        <f>IFERROR(VLOOKUP(C50,kolo8!$C$6:$H$134,6,0),0)</f>
        <v>0</v>
      </c>
      <c r="Q50" s="29">
        <f t="array" ref="Q50">SUM(LARGE(I50:P50,{1,2,3,4,5}))</f>
        <v>0</v>
      </c>
      <c r="R50" s="30">
        <f>IFERROR(VLOOKUP(C50,kolo9!$C$6:$H$200,6,0),0)</f>
        <v>0</v>
      </c>
      <c r="S50" s="27">
        <f>IFERROR(VLOOKUP(C50,kolo10!$C$6:$H$103,6,0),0)</f>
        <v>0</v>
      </c>
      <c r="T50" s="27">
        <f>IFERROR(VLOOKUP(C50,kolo11!$C$6:$H$154,6,0),0)</f>
        <v>0</v>
      </c>
      <c r="U50" s="31">
        <f>IFERROR(VLOOKUP(C50,kolo12!$C$6:$H$153,6,0),0)</f>
        <v>0</v>
      </c>
      <c r="V50" s="31">
        <f>IFERROR(VLOOKUP(C50,kolo13!$C$6:$H$151,6,0),0)</f>
        <v>0</v>
      </c>
      <c r="W50" s="31">
        <f>IFERROR(VLOOKUP(C50,kolo14!$C$6:$H$137,6,0),0)</f>
        <v>0</v>
      </c>
      <c r="X50" s="31">
        <f>IFERROR(VLOOKUP(C50,kolo15!$C$6:$H$149,6,0),0)</f>
        <v>0</v>
      </c>
      <c r="Y50" s="32">
        <f>IFERROR(VLOOKUP(C50,kolo16!$C$6:$H$155,6,0),0)</f>
        <v>0</v>
      </c>
      <c r="Z50" s="33">
        <f t="array" ref="Z50">SUM(LARGE(R50:Y50,{1,2,3,4,5}))</f>
        <v>0</v>
      </c>
      <c r="AA50" s="30">
        <f>IFERROR(VLOOKUP(C50,kolo17!$C$6:$H$151,6,0),0)</f>
        <v>0</v>
      </c>
      <c r="AB50" s="27">
        <f>IFERROR(VLOOKUP(C50,kolo18!$C$6:$H$157,6,0),0)</f>
        <v>0</v>
      </c>
      <c r="AC50" s="27">
        <f>IFERROR(VLOOKUP(C50,kolo19!$C$6:$H$150,6,0),0)</f>
        <v>0</v>
      </c>
      <c r="AD50" s="31">
        <f>IFERROR(VLOOKUP(C50,kolo20!$C$6:$H$145,6,0),0)</f>
        <v>0</v>
      </c>
      <c r="AE50" s="31">
        <f>IFERROR(VLOOKUP(C50,kolo21!$C$6:$H$152,6,0),0)</f>
        <v>0</v>
      </c>
      <c r="AF50" s="31">
        <f>IFERROR(VLOOKUP(C50,kolo22!$C$6:$H$151,6,0),0)</f>
        <v>0</v>
      </c>
      <c r="AG50" s="31">
        <f>IFERROR(VLOOKUP(C50,kolo23!$C$6:$H$118,6,0),0)</f>
        <v>0</v>
      </c>
      <c r="AH50" s="32">
        <f>IFERROR(VLOOKUP(C50,kolo24!$C$6:$H$143,6,0),0)</f>
        <v>0</v>
      </c>
      <c r="AI50" s="33">
        <f t="array" ref="AI50">SUM(LARGE(AA50:AH50,{1,2,3,4,5}))</f>
        <v>0</v>
      </c>
      <c r="AJ50" s="30">
        <f>IFERROR(VLOOKUP(C50,kolo25!$C$6:$H$200,6,0),0)</f>
        <v>0</v>
      </c>
      <c r="AK50" s="27">
        <f>IFERROR(VLOOKUP(C50,kolo26!$C$6:$H$200,6,0),0)</f>
        <v>0</v>
      </c>
      <c r="AL50" s="27">
        <f>IFERROR(VLOOKUP(C50,kolo27!$C$6:$H$200,6,0),0)</f>
        <v>0</v>
      </c>
      <c r="AM50" s="31">
        <f>IFERROR(VLOOKUP(C50,kolo28!$C$6:$H$200,6,0),0)</f>
        <v>0</v>
      </c>
      <c r="AN50" s="31">
        <f>IFERROR(VLOOKUP(C50,kolo29!$C$6:$H$159,6,0),0)</f>
        <v>0</v>
      </c>
      <c r="AO50" s="31">
        <f>IFERROR(VLOOKUP(C50,kolo30!$C$6:$H$75,6,0),0)</f>
        <v>0</v>
      </c>
      <c r="AP50" s="31">
        <f>IFERROR(VLOOKUP(C50,kolo31!$C$6:$H$118,6,0),0)</f>
        <v>0</v>
      </c>
      <c r="AQ50" s="34">
        <f>IFERROR(VLOOKUP(C50,kolo32!$C$6:$H$200,6,0),0)</f>
        <v>0</v>
      </c>
      <c r="AR50" s="35">
        <f t="array" ref="AR50">SUM(LARGE(AJ50:AQ50,{1,2,3,4,5}))</f>
        <v>0</v>
      </c>
      <c r="AS50" s="36">
        <f>Q50+Z50+AI50+AR50</f>
        <v>0</v>
      </c>
    </row>
    <row r="51" spans="1:45" ht="20.399999999999999" hidden="1">
      <c r="A51" s="18">
        <f t="shared" si="0"/>
        <v>14</v>
      </c>
      <c r="B51" s="19" t="s">
        <v>47</v>
      </c>
      <c r="C51" s="20" t="str">
        <f>Popis!A50</f>
        <v>Cerovac Zdravko</v>
      </c>
      <c r="D51" s="21">
        <f>Popis!B50</f>
        <v>1969</v>
      </c>
      <c r="E51" s="22" t="str">
        <f>LEFT($F51)</f>
        <v>M</v>
      </c>
      <c r="F51" s="23" t="str">
        <f>Popis!E50</f>
        <v>M50</v>
      </c>
      <c r="G51" s="24" t="s">
        <v>48</v>
      </c>
      <c r="H51" s="25">
        <f>1 + COUNTIFS($AS$6:$AS$950,"&gt;" &amp;$AS51, $F$6:$F$950, $F51)</f>
        <v>2</v>
      </c>
      <c r="I51" s="26">
        <f>IFERROR(VLOOKUP(C51,kolo1!$C$8:$H$133,6,0),0)</f>
        <v>32.979943083563676</v>
      </c>
      <c r="J51" s="27">
        <f>IFERROR(VLOOKUP(C51,kolo2!$C$8:$H$199,6,0),0)</f>
        <v>31.430374805869992</v>
      </c>
      <c r="K51" s="27">
        <f>IFERROR(VLOOKUP(C51,kolo3!$C$7:$H$169,6,0),0)</f>
        <v>30.285146114126476</v>
      </c>
      <c r="L51" s="27">
        <f>IFERROR(VLOOKUP(C51,kolo4!$C$6:$H$171,6,0),0)</f>
        <v>0</v>
      </c>
      <c r="M51" s="27">
        <f>IFERROR(VLOOKUP(C51,kolo5!$C$6:$H$150,6,0),0)</f>
        <v>0</v>
      </c>
      <c r="N51" s="27">
        <f>IFERROR(VLOOKUP(C51,kolo6!$C$6:$H$153,6,0),0)</f>
        <v>0</v>
      </c>
      <c r="O51" s="27">
        <f>IFERROR(VLOOKUP(C51,kolo7!$C$6:$H$64,6,0),0)</f>
        <v>0</v>
      </c>
      <c r="P51" s="28">
        <f>IFERROR(VLOOKUP(C51,kolo8!$C$6:$H$134,6,0),0)</f>
        <v>0</v>
      </c>
      <c r="Q51" s="29">
        <f t="array" ref="Q51">SUM(LARGE(I51:P51,{1,2,3,4,5}))</f>
        <v>94.695464003560147</v>
      </c>
      <c r="R51" s="30">
        <f>IFERROR(VLOOKUP(C51,kolo9!$C$6:$H$200,6,0),0)</f>
        <v>0</v>
      </c>
      <c r="S51" s="27">
        <f>IFERROR(VLOOKUP(C51,kolo10!$C$6:$H$103,6,0),0)</f>
        <v>0</v>
      </c>
      <c r="T51" s="27">
        <f>IFERROR(VLOOKUP(C51,kolo11!$C$6:$H$154,6,0),0)</f>
        <v>0</v>
      </c>
      <c r="U51" s="31">
        <f>IFERROR(VLOOKUP(C51,kolo12!$C$6:$H$153,6,0),0)</f>
        <v>0</v>
      </c>
      <c r="V51" s="31">
        <f>IFERROR(VLOOKUP(C51,kolo13!$C$6:$H$151,6,0),0)</f>
        <v>0</v>
      </c>
      <c r="W51" s="31">
        <f>IFERROR(VLOOKUP(C51,kolo14!$C$6:$H$137,6,0),0)</f>
        <v>0</v>
      </c>
      <c r="X51" s="31">
        <f>IFERROR(VLOOKUP(C51,kolo15!$C$6:$H$149,6,0),0)</f>
        <v>0</v>
      </c>
      <c r="Y51" s="32">
        <f>IFERROR(VLOOKUP(C51,kolo16!$C$6:$H$155,6,0),0)</f>
        <v>0</v>
      </c>
      <c r="Z51" s="33">
        <f t="array" ref="Z51">SUM(LARGE(R51:Y51,{1,2,3,4,5}))</f>
        <v>0</v>
      </c>
      <c r="AA51" s="30">
        <f>IFERROR(VLOOKUP(C51,kolo17!$C$6:$H$151,6,0),0)</f>
        <v>0</v>
      </c>
      <c r="AB51" s="27">
        <f>IFERROR(VLOOKUP(C51,kolo18!$C$6:$H$157,6,0),0)</f>
        <v>0</v>
      </c>
      <c r="AC51" s="27">
        <f>IFERROR(VLOOKUP(C51,kolo19!$C$6:$H$150,6,0),0)</f>
        <v>0</v>
      </c>
      <c r="AD51" s="31">
        <f>IFERROR(VLOOKUP(C51,kolo20!$C$6:$H$145,6,0),0)</f>
        <v>0</v>
      </c>
      <c r="AE51" s="31">
        <f>IFERROR(VLOOKUP(C51,kolo21!$C$6:$H$152,6,0),0)</f>
        <v>0</v>
      </c>
      <c r="AF51" s="31">
        <f>IFERROR(VLOOKUP(C51,kolo22!$C$6:$H$151,6,0),0)</f>
        <v>0</v>
      </c>
      <c r="AG51" s="31">
        <f>IFERROR(VLOOKUP(C51,kolo23!$C$6:$H$118,6,0),0)</f>
        <v>0</v>
      </c>
      <c r="AH51" s="32">
        <f>IFERROR(VLOOKUP(C51,kolo24!$C$6:$H$143,6,0),0)</f>
        <v>0</v>
      </c>
      <c r="AI51" s="33">
        <f t="array" ref="AI51">SUM(LARGE(AA51:AH51,{1,2,3,4,5}))</f>
        <v>0</v>
      </c>
      <c r="AJ51" s="30">
        <f>IFERROR(VLOOKUP(C51,kolo25!$C$6:$H$200,6,0),0)</f>
        <v>0</v>
      </c>
      <c r="AK51" s="27">
        <f>IFERROR(VLOOKUP(C51,kolo26!$C$6:$H$200,6,0),0)</f>
        <v>0</v>
      </c>
      <c r="AL51" s="27">
        <f>IFERROR(VLOOKUP(C51,kolo27!$C$6:$H$200,6,0),0)</f>
        <v>0</v>
      </c>
      <c r="AM51" s="31">
        <f>IFERROR(VLOOKUP(C51,kolo28!$C$6:$H$200,6,0),0)</f>
        <v>0</v>
      </c>
      <c r="AN51" s="31">
        <f>IFERROR(VLOOKUP(C51,kolo29!$C$6:$H$159,6,0),0)</f>
        <v>0</v>
      </c>
      <c r="AO51" s="31">
        <f>IFERROR(VLOOKUP(C51,kolo30!$C$6:$H$75,6,0),0)</f>
        <v>0</v>
      </c>
      <c r="AP51" s="31">
        <f>IFERROR(VLOOKUP(C51,kolo31!$C$6:$H$118,6,0),0)</f>
        <v>0</v>
      </c>
      <c r="AQ51" s="34">
        <f>IFERROR(VLOOKUP(C51,kolo32!$C$6:$H$200,6,0),0)</f>
        <v>0</v>
      </c>
      <c r="AR51" s="35">
        <f t="array" ref="AR51">SUM(LARGE(AJ51:AQ51,{1,2,3,4,5}))</f>
        <v>0</v>
      </c>
      <c r="AS51" s="36">
        <f>Q51+Z51+AI51+AR51</f>
        <v>94.695464003560147</v>
      </c>
    </row>
    <row r="52" spans="1:45" ht="20.399999999999999" hidden="1">
      <c r="A52" s="18">
        <f t="shared" si="0"/>
        <v>58</v>
      </c>
      <c r="B52" s="19" t="s">
        <v>47</v>
      </c>
      <c r="C52" s="20" t="str">
        <f>Popis!A51</f>
        <v>Cesar Damir</v>
      </c>
      <c r="D52" s="21">
        <f>Popis!B51</f>
        <v>0</v>
      </c>
      <c r="E52" s="22" t="str">
        <f>LEFT($F52)</f>
        <v>M</v>
      </c>
      <c r="F52" s="23" t="str">
        <f>Popis!E51</f>
        <v>Mun</v>
      </c>
      <c r="G52" s="24" t="s">
        <v>48</v>
      </c>
      <c r="H52" s="25">
        <f>1 + COUNTIFS($AS$6:$AS$950,"&gt;" &amp;$AS52, $F$6:$F$950, $F52)</f>
        <v>14</v>
      </c>
      <c r="I52" s="26">
        <f>IFERROR(VLOOKUP(C52,kolo1!$C$8:$H$133,6,0),0)</f>
        <v>0</v>
      </c>
      <c r="J52" s="27">
        <f>IFERROR(VLOOKUP(C52,kolo2!$C$8:$H$199,6,0),0)</f>
        <v>0</v>
      </c>
      <c r="K52" s="27">
        <f>IFERROR(VLOOKUP(C52,kolo3!$C$7:$H$169,6,0),0)</f>
        <v>0</v>
      </c>
      <c r="L52" s="27">
        <f>IFERROR(VLOOKUP(C52,kolo4!$C$6:$H$171,6,0),0)</f>
        <v>0</v>
      </c>
      <c r="M52" s="27">
        <f>IFERROR(VLOOKUP(C52,kolo5!$C$6:$H$150,6,0),0)</f>
        <v>0</v>
      </c>
      <c r="N52" s="27">
        <f>IFERROR(VLOOKUP(C52,kolo6!$C$6:$H$153,6,0),0)</f>
        <v>0</v>
      </c>
      <c r="O52" s="27">
        <f>IFERROR(VLOOKUP(C52,kolo7!$C$6:$H$64,6,0),0)</f>
        <v>0</v>
      </c>
      <c r="P52" s="28">
        <f>IFERROR(VLOOKUP(C52,kolo8!$C$6:$H$134,6,0),0)</f>
        <v>0</v>
      </c>
      <c r="Q52" s="29">
        <f t="array" ref="Q52">SUM(LARGE(I52:P52,{1,2,3,4,5}))</f>
        <v>0</v>
      </c>
      <c r="R52" s="30">
        <f>IFERROR(VLOOKUP(C52,kolo9!$C$6:$H$200,6,0),0)</f>
        <v>0</v>
      </c>
      <c r="S52" s="27">
        <f>IFERROR(VLOOKUP(C52,kolo10!$C$6:$H$103,6,0),0)</f>
        <v>0</v>
      </c>
      <c r="T52" s="27">
        <f>IFERROR(VLOOKUP(C52,kolo11!$C$6:$H$154,6,0),0)</f>
        <v>0</v>
      </c>
      <c r="U52" s="31">
        <f>IFERROR(VLOOKUP(C52,kolo12!$C$6:$H$153,6,0),0)</f>
        <v>0</v>
      </c>
      <c r="V52" s="31">
        <f>IFERROR(VLOOKUP(C52,kolo13!$C$6:$H$151,6,0),0)</f>
        <v>0</v>
      </c>
      <c r="W52" s="31">
        <f>IFERROR(VLOOKUP(C52,kolo14!$C$6:$H$137,6,0),0)</f>
        <v>0</v>
      </c>
      <c r="X52" s="31">
        <f>IFERROR(VLOOKUP(C52,kolo15!$C$6:$H$149,6,0),0)</f>
        <v>0</v>
      </c>
      <c r="Y52" s="32">
        <f>IFERROR(VLOOKUP(C52,kolo16!$C$6:$H$155,6,0),0)</f>
        <v>0</v>
      </c>
      <c r="Z52" s="33">
        <f t="array" ref="Z52">SUM(LARGE(R52:Y52,{1,2,3,4,5}))</f>
        <v>0</v>
      </c>
      <c r="AA52" s="30">
        <f>IFERROR(VLOOKUP(C52,kolo17!$C$6:$H$151,6,0),0)</f>
        <v>0</v>
      </c>
      <c r="AB52" s="27">
        <f>IFERROR(VLOOKUP(C52,kolo18!$C$6:$H$157,6,0),0)</f>
        <v>0</v>
      </c>
      <c r="AC52" s="27">
        <f>IFERROR(VLOOKUP(C52,kolo19!$C$6:$H$150,6,0),0)</f>
        <v>0</v>
      </c>
      <c r="AD52" s="31">
        <f>IFERROR(VLOOKUP(C52,kolo20!$C$6:$H$145,6,0),0)</f>
        <v>0</v>
      </c>
      <c r="AE52" s="31">
        <f>IFERROR(VLOOKUP(C52,kolo21!$C$6:$H$152,6,0),0)</f>
        <v>0</v>
      </c>
      <c r="AF52" s="31">
        <f>IFERROR(VLOOKUP(C52,kolo22!$C$6:$H$151,6,0),0)</f>
        <v>0</v>
      </c>
      <c r="AG52" s="31">
        <f>IFERROR(VLOOKUP(C52,kolo23!$C$6:$H$118,6,0),0)</f>
        <v>0</v>
      </c>
      <c r="AH52" s="32">
        <f>IFERROR(VLOOKUP(C52,kolo24!$C$6:$H$143,6,0),0)</f>
        <v>0</v>
      </c>
      <c r="AI52" s="33">
        <f t="array" ref="AI52">SUM(LARGE(AA52:AH52,{1,2,3,4,5}))</f>
        <v>0</v>
      </c>
      <c r="AJ52" s="30">
        <f>IFERROR(VLOOKUP(C52,kolo25!$C$6:$H$200,6,0),0)</f>
        <v>0</v>
      </c>
      <c r="AK52" s="27">
        <f>IFERROR(VLOOKUP(C52,kolo26!$C$6:$H$200,6,0),0)</f>
        <v>0</v>
      </c>
      <c r="AL52" s="27">
        <f>IFERROR(VLOOKUP(C52,kolo27!$C$6:$H$200,6,0),0)</f>
        <v>0</v>
      </c>
      <c r="AM52" s="31">
        <f>IFERROR(VLOOKUP(C52,kolo28!$C$6:$H$200,6,0),0)</f>
        <v>0</v>
      </c>
      <c r="AN52" s="31">
        <f>IFERROR(VLOOKUP(C52,kolo29!$C$6:$H$159,6,0),0)</f>
        <v>0</v>
      </c>
      <c r="AO52" s="31">
        <f>IFERROR(VLOOKUP(C52,kolo30!$C$6:$H$75,6,0),0)</f>
        <v>0</v>
      </c>
      <c r="AP52" s="31">
        <f>IFERROR(VLOOKUP(C52,kolo31!$C$6:$H$118,6,0),0)</f>
        <v>0</v>
      </c>
      <c r="AQ52" s="34">
        <f>IFERROR(VLOOKUP(C52,kolo32!$C$6:$H$200,6,0),0)</f>
        <v>0</v>
      </c>
      <c r="AR52" s="35">
        <f t="array" ref="AR52">SUM(LARGE(AJ52:AQ52,{1,2,3,4,5}))</f>
        <v>0</v>
      </c>
      <c r="AS52" s="36">
        <f>Q52+Z52+AI52+AR52</f>
        <v>0</v>
      </c>
    </row>
    <row r="53" spans="1:45" ht="20.399999999999999" hidden="1">
      <c r="A53" s="18">
        <f t="shared" si="0"/>
        <v>58</v>
      </c>
      <c r="B53" s="19" t="s">
        <v>47</v>
      </c>
      <c r="C53" s="20" t="str">
        <f>Popis!A52</f>
        <v>Cessare Danijel</v>
      </c>
      <c r="D53" s="21">
        <f>Popis!B52</f>
        <v>1944</v>
      </c>
      <c r="E53" s="22" t="str">
        <f>LEFT($F53)</f>
        <v>M</v>
      </c>
      <c r="F53" s="23" t="str">
        <f>Popis!E52</f>
        <v>M75</v>
      </c>
      <c r="G53" s="24" t="s">
        <v>48</v>
      </c>
      <c r="H53" s="25">
        <f>1 + COUNTIFS($AS$6:$AS$950,"&gt;" &amp;$AS53, $F$6:$F$950, $F53)</f>
        <v>2</v>
      </c>
      <c r="I53" s="26">
        <f>IFERROR(VLOOKUP(C53,kolo1!$C$8:$H$133,6,0),0)</f>
        <v>0</v>
      </c>
      <c r="J53" s="27">
        <f>IFERROR(VLOOKUP(C53,kolo2!$C$8:$H$199,6,0),0)</f>
        <v>0</v>
      </c>
      <c r="K53" s="27">
        <f>IFERROR(VLOOKUP(C53,kolo3!$C$7:$H$169,6,0),0)</f>
        <v>0</v>
      </c>
      <c r="L53" s="27">
        <f>IFERROR(VLOOKUP(C53,kolo4!$C$6:$H$171,6,0),0)</f>
        <v>0</v>
      </c>
      <c r="M53" s="27">
        <f>IFERROR(VLOOKUP(C53,kolo5!$C$6:$H$150,6,0),0)</f>
        <v>0</v>
      </c>
      <c r="N53" s="27">
        <f>IFERROR(VLOOKUP(C53,kolo6!$C$6:$H$153,6,0),0)</f>
        <v>0</v>
      </c>
      <c r="O53" s="27">
        <f>IFERROR(VLOOKUP(C53,kolo7!$C$6:$H$64,6,0),0)</f>
        <v>0</v>
      </c>
      <c r="P53" s="28">
        <f>IFERROR(VLOOKUP(C53,kolo8!$C$6:$H$134,6,0),0)</f>
        <v>0</v>
      </c>
      <c r="Q53" s="29">
        <f t="array" ref="Q53">SUM(LARGE(I53:P53,{1,2,3,4,5}))</f>
        <v>0</v>
      </c>
      <c r="R53" s="30">
        <f>IFERROR(VLOOKUP(C53,kolo9!$C$6:$H$200,6,0),0)</f>
        <v>0</v>
      </c>
      <c r="S53" s="27">
        <f>IFERROR(VLOOKUP(C53,kolo10!$C$6:$H$103,6,0),0)</f>
        <v>0</v>
      </c>
      <c r="T53" s="27">
        <f>IFERROR(VLOOKUP(C53,kolo11!$C$6:$H$154,6,0),0)</f>
        <v>0</v>
      </c>
      <c r="U53" s="31">
        <f>IFERROR(VLOOKUP(C53,kolo12!$C$6:$H$153,6,0),0)</f>
        <v>0</v>
      </c>
      <c r="V53" s="31">
        <f>IFERROR(VLOOKUP(C53,kolo13!$C$6:$H$151,6,0),0)</f>
        <v>0</v>
      </c>
      <c r="W53" s="31">
        <f>IFERROR(VLOOKUP(C53,kolo14!$C$6:$H$137,6,0),0)</f>
        <v>0</v>
      </c>
      <c r="X53" s="31">
        <f>IFERROR(VLOOKUP(C53,kolo15!$C$6:$H$149,6,0),0)</f>
        <v>0</v>
      </c>
      <c r="Y53" s="32">
        <f>IFERROR(VLOOKUP(C53,kolo16!$C$6:$H$155,6,0),0)</f>
        <v>0</v>
      </c>
      <c r="Z53" s="33">
        <f t="array" ref="Z53">SUM(LARGE(R53:Y53,{1,2,3,4,5}))</f>
        <v>0</v>
      </c>
      <c r="AA53" s="30">
        <f>IFERROR(VLOOKUP(C53,kolo17!$C$6:$H$151,6,0),0)</f>
        <v>0</v>
      </c>
      <c r="AB53" s="27">
        <f>IFERROR(VLOOKUP(C53,kolo18!$C$6:$H$157,6,0),0)</f>
        <v>0</v>
      </c>
      <c r="AC53" s="27">
        <f>IFERROR(VLOOKUP(C53,kolo19!$C$6:$H$150,6,0),0)</f>
        <v>0</v>
      </c>
      <c r="AD53" s="31">
        <f>IFERROR(VLOOKUP(C53,kolo20!$C$6:$H$145,6,0),0)</f>
        <v>0</v>
      </c>
      <c r="AE53" s="31">
        <f>IFERROR(VLOOKUP(C53,kolo21!$C$6:$H$152,6,0),0)</f>
        <v>0</v>
      </c>
      <c r="AF53" s="31">
        <f>IFERROR(VLOOKUP(C53,kolo22!$C$6:$H$151,6,0),0)</f>
        <v>0</v>
      </c>
      <c r="AG53" s="31">
        <f>IFERROR(VLOOKUP(C53,kolo23!$C$6:$H$118,6,0),0)</f>
        <v>0</v>
      </c>
      <c r="AH53" s="32">
        <f>IFERROR(VLOOKUP(C53,kolo24!$C$6:$H$143,6,0),0)</f>
        <v>0</v>
      </c>
      <c r="AI53" s="33">
        <f t="array" ref="AI53">SUM(LARGE(AA53:AH53,{1,2,3,4,5}))</f>
        <v>0</v>
      </c>
      <c r="AJ53" s="30">
        <f>IFERROR(VLOOKUP(C53,kolo25!$C$6:$H$200,6,0),0)</f>
        <v>0</v>
      </c>
      <c r="AK53" s="27">
        <f>IFERROR(VLOOKUP(C53,kolo26!$C$6:$H$200,6,0),0)</f>
        <v>0</v>
      </c>
      <c r="AL53" s="27">
        <f>IFERROR(VLOOKUP(C53,kolo27!$C$6:$H$200,6,0),0)</f>
        <v>0</v>
      </c>
      <c r="AM53" s="31">
        <f>IFERROR(VLOOKUP(C53,kolo28!$C$6:$H$200,6,0),0)</f>
        <v>0</v>
      </c>
      <c r="AN53" s="31">
        <f>IFERROR(VLOOKUP(C53,kolo29!$C$6:$H$159,6,0),0)</f>
        <v>0</v>
      </c>
      <c r="AO53" s="31">
        <f>IFERROR(VLOOKUP(C53,kolo30!$C$6:$H$75,6,0),0)</f>
        <v>0</v>
      </c>
      <c r="AP53" s="31">
        <f>IFERROR(VLOOKUP(C53,kolo31!$C$6:$H$118,6,0),0)</f>
        <v>0</v>
      </c>
      <c r="AQ53" s="34">
        <f>IFERROR(VLOOKUP(C53,kolo32!$C$6:$H$200,6,0),0)</f>
        <v>0</v>
      </c>
      <c r="AR53" s="35">
        <f t="array" ref="AR53">SUM(LARGE(AJ53:AQ53,{1,2,3,4,5}))</f>
        <v>0</v>
      </c>
      <c r="AS53" s="36">
        <f>Q53+Z53+AI53+AR53</f>
        <v>0</v>
      </c>
    </row>
    <row r="54" spans="1:45" ht="20.399999999999999" hidden="1">
      <c r="A54" s="18">
        <f t="shared" si="0"/>
        <v>35</v>
      </c>
      <c r="B54" s="19" t="s">
        <v>47</v>
      </c>
      <c r="C54" s="20" t="str">
        <f>Popis!A53</f>
        <v>Cindrić Lucija Ana</v>
      </c>
      <c r="D54" s="21">
        <f>Popis!B53</f>
        <v>0</v>
      </c>
      <c r="E54" s="22" t="str">
        <f>LEFT($F54)</f>
        <v>Ž</v>
      </c>
      <c r="F54" s="23" t="str">
        <f>Popis!E53</f>
        <v>Žun</v>
      </c>
      <c r="G54" s="24" t="s">
        <v>48</v>
      </c>
      <c r="H54" s="25">
        <f>1 + COUNTIFS($AS$6:$AS$950,"&gt;" &amp;$AS54, $F$6:$F$950, $F54)</f>
        <v>9</v>
      </c>
      <c r="I54" s="26">
        <f>IFERROR(VLOOKUP(C54,kolo1!$C$8:$H$133,6,0),0)</f>
        <v>0</v>
      </c>
      <c r="J54" s="27">
        <f>IFERROR(VLOOKUP(C54,kolo2!$C$8:$H$199,6,0),0)</f>
        <v>0</v>
      </c>
      <c r="K54" s="27">
        <f>IFERROR(VLOOKUP(C54,kolo3!$C$7:$H$169,6,0),0)</f>
        <v>0</v>
      </c>
      <c r="L54" s="27">
        <f>IFERROR(VLOOKUP(C54,kolo4!$C$6:$H$171,6,0),0)</f>
        <v>0</v>
      </c>
      <c r="M54" s="27">
        <f>IFERROR(VLOOKUP(C54,kolo5!$C$6:$H$150,6,0),0)</f>
        <v>0</v>
      </c>
      <c r="N54" s="27">
        <f>IFERROR(VLOOKUP(C54,kolo6!$C$6:$H$153,6,0),0)</f>
        <v>0</v>
      </c>
      <c r="O54" s="27">
        <f>IFERROR(VLOOKUP(C54,kolo7!$C$6:$H$64,6,0),0)</f>
        <v>0</v>
      </c>
      <c r="P54" s="28">
        <f>IFERROR(VLOOKUP(C54,kolo8!$C$6:$H$134,6,0),0)</f>
        <v>0</v>
      </c>
      <c r="Q54" s="29">
        <f t="array" ref="Q54">SUM(LARGE(I54:P54,{1,2,3,4,5}))</f>
        <v>0</v>
      </c>
      <c r="R54" s="30">
        <f>IFERROR(VLOOKUP(C54,kolo9!$C$6:$H$200,6,0),0)</f>
        <v>0</v>
      </c>
      <c r="S54" s="27">
        <f>IFERROR(VLOOKUP(C54,kolo10!$C$6:$H$103,6,0),0)</f>
        <v>0</v>
      </c>
      <c r="T54" s="27">
        <f>IFERROR(VLOOKUP(C54,kolo11!$C$6:$H$154,6,0),0)</f>
        <v>0</v>
      </c>
      <c r="U54" s="31">
        <f>IFERROR(VLOOKUP(C54,kolo12!$C$6:$H$153,6,0),0)</f>
        <v>0</v>
      </c>
      <c r="V54" s="31">
        <f>IFERROR(VLOOKUP(C54,kolo13!$C$6:$H$151,6,0),0)</f>
        <v>0</v>
      </c>
      <c r="W54" s="31">
        <f>IFERROR(VLOOKUP(C54,kolo14!$C$6:$H$137,6,0),0)</f>
        <v>0</v>
      </c>
      <c r="X54" s="31">
        <f>IFERROR(VLOOKUP(C54,kolo15!$C$6:$H$149,6,0),0)</f>
        <v>0</v>
      </c>
      <c r="Y54" s="32">
        <f>IFERROR(VLOOKUP(C54,kolo16!$C$6:$H$155,6,0),0)</f>
        <v>0</v>
      </c>
      <c r="Z54" s="33">
        <f t="array" ref="Z54">SUM(LARGE(R54:Y54,{1,2,3,4,5}))</f>
        <v>0</v>
      </c>
      <c r="AA54" s="30">
        <f>IFERROR(VLOOKUP(C54,kolo17!$C$6:$H$151,6,0),0)</f>
        <v>0</v>
      </c>
      <c r="AB54" s="27">
        <f>IFERROR(VLOOKUP(C54,kolo18!$C$6:$H$157,6,0),0)</f>
        <v>0</v>
      </c>
      <c r="AC54" s="27">
        <f>IFERROR(VLOOKUP(C54,kolo19!$C$6:$H$150,6,0),0)</f>
        <v>0</v>
      </c>
      <c r="AD54" s="31">
        <f>IFERROR(VLOOKUP(C54,kolo20!$C$6:$H$145,6,0),0)</f>
        <v>0</v>
      </c>
      <c r="AE54" s="31">
        <f>IFERROR(VLOOKUP(C54,kolo21!$C$6:$H$152,6,0),0)</f>
        <v>0</v>
      </c>
      <c r="AF54" s="31">
        <f>IFERROR(VLOOKUP(C54,kolo22!$C$6:$H$151,6,0),0)</f>
        <v>0</v>
      </c>
      <c r="AG54" s="31">
        <f>IFERROR(VLOOKUP(C54,kolo23!$C$6:$H$118,6,0),0)</f>
        <v>0</v>
      </c>
      <c r="AH54" s="32">
        <f>IFERROR(VLOOKUP(C54,kolo24!$C$6:$H$143,6,0),0)</f>
        <v>0</v>
      </c>
      <c r="AI54" s="33">
        <f t="array" ref="AI54">SUM(LARGE(AA54:AH54,{1,2,3,4,5}))</f>
        <v>0</v>
      </c>
      <c r="AJ54" s="30">
        <f>IFERROR(VLOOKUP(C54,kolo25!$C$6:$H$200,6,0),0)</f>
        <v>0</v>
      </c>
      <c r="AK54" s="27">
        <f>IFERROR(VLOOKUP(C54,kolo26!$C$6:$H$200,6,0),0)</f>
        <v>0</v>
      </c>
      <c r="AL54" s="27">
        <f>IFERROR(VLOOKUP(C54,kolo27!$C$6:$H$200,6,0),0)</f>
        <v>0</v>
      </c>
      <c r="AM54" s="31">
        <f>IFERROR(VLOOKUP(C54,kolo28!$C$6:$H$200,6,0),0)</f>
        <v>0</v>
      </c>
      <c r="AN54" s="31">
        <f>IFERROR(VLOOKUP(C54,kolo29!$C$6:$H$159,6,0),0)</f>
        <v>0</v>
      </c>
      <c r="AO54" s="31">
        <f>IFERROR(VLOOKUP(C54,kolo30!$C$6:$H$75,6,0),0)</f>
        <v>0</v>
      </c>
      <c r="AP54" s="31">
        <f>IFERROR(VLOOKUP(C54,kolo31!$C$6:$H$118,6,0),0)</f>
        <v>0</v>
      </c>
      <c r="AQ54" s="34">
        <f>IFERROR(VLOOKUP(C54,kolo32!$C$6:$H$200,6,0),0)</f>
        <v>0</v>
      </c>
      <c r="AR54" s="35">
        <f t="array" ref="AR54">SUM(LARGE(AJ54:AQ54,{1,2,3,4,5}))</f>
        <v>0</v>
      </c>
      <c r="AS54" s="36">
        <f>Q54+Z54+AI54+AR54</f>
        <v>0</v>
      </c>
    </row>
    <row r="55" spans="1:45" ht="20.399999999999999" hidden="1">
      <c r="A55" s="18">
        <f t="shared" si="0"/>
        <v>58</v>
      </c>
      <c r="B55" s="19" t="s">
        <v>47</v>
      </c>
      <c r="C55" s="20" t="str">
        <f>Popis!A54</f>
        <v>Crnica Toni</v>
      </c>
      <c r="D55" s="21">
        <f>Popis!B54</f>
        <v>1992</v>
      </c>
      <c r="E55" s="22" t="str">
        <f>LEFT($F55)</f>
        <v>M</v>
      </c>
      <c r="F55" s="23" t="str">
        <f>Popis!E54</f>
        <v>MS</v>
      </c>
      <c r="G55" s="24" t="s">
        <v>48</v>
      </c>
      <c r="H55" s="25">
        <f>1 + COUNTIFS($AS$6:$AS$950,"&gt;" &amp;$AS55, $F$6:$F$950, $F55)</f>
        <v>7</v>
      </c>
      <c r="I55" s="26">
        <f>IFERROR(VLOOKUP(C55,kolo1!$C$8:$H$133,6,0),0)</f>
        <v>0</v>
      </c>
      <c r="J55" s="27">
        <f>IFERROR(VLOOKUP(C55,kolo2!$C$8:$H$199,6,0),0)</f>
        <v>0</v>
      </c>
      <c r="K55" s="27">
        <f>IFERROR(VLOOKUP(C55,kolo3!$C$7:$H$169,6,0),0)</f>
        <v>0</v>
      </c>
      <c r="L55" s="27">
        <f>IFERROR(VLOOKUP(C55,kolo4!$C$6:$H$171,6,0),0)</f>
        <v>0</v>
      </c>
      <c r="M55" s="27">
        <f>IFERROR(VLOOKUP(C55,kolo5!$C$6:$H$150,6,0),0)</f>
        <v>0</v>
      </c>
      <c r="N55" s="27">
        <f>IFERROR(VLOOKUP(C55,kolo6!$C$6:$H$153,6,0),0)</f>
        <v>0</v>
      </c>
      <c r="O55" s="27">
        <f>IFERROR(VLOOKUP(C55,kolo7!$C$6:$H$64,6,0),0)</f>
        <v>0</v>
      </c>
      <c r="P55" s="28">
        <f>IFERROR(VLOOKUP(C55,kolo8!$C$6:$H$134,6,0),0)</f>
        <v>0</v>
      </c>
      <c r="Q55" s="29">
        <f t="array" ref="Q55">SUM(LARGE(I55:P55,{1,2,3,4,5}))</f>
        <v>0</v>
      </c>
      <c r="R55" s="30">
        <f>IFERROR(VLOOKUP(C55,kolo9!$C$6:$H$200,6,0),0)</f>
        <v>0</v>
      </c>
      <c r="S55" s="27">
        <f>IFERROR(VLOOKUP(C55,kolo10!$C$6:$H$103,6,0),0)</f>
        <v>0</v>
      </c>
      <c r="T55" s="27">
        <f>IFERROR(VLOOKUP(C55,kolo11!$C$6:$H$154,6,0),0)</f>
        <v>0</v>
      </c>
      <c r="U55" s="31">
        <f>IFERROR(VLOOKUP(C55,kolo12!$C$6:$H$153,6,0),0)</f>
        <v>0</v>
      </c>
      <c r="V55" s="31">
        <f>IFERROR(VLOOKUP(C55,kolo13!$C$6:$H$151,6,0),0)</f>
        <v>0</v>
      </c>
      <c r="W55" s="31">
        <f>IFERROR(VLOOKUP(C55,kolo14!$C$6:$H$137,6,0),0)</f>
        <v>0</v>
      </c>
      <c r="X55" s="31">
        <f>IFERROR(VLOOKUP(C55,kolo15!$C$6:$H$149,6,0),0)</f>
        <v>0</v>
      </c>
      <c r="Y55" s="32">
        <f>IFERROR(VLOOKUP(C55,kolo16!$C$6:$H$155,6,0),0)</f>
        <v>0</v>
      </c>
      <c r="Z55" s="33">
        <f t="array" ref="Z55">SUM(LARGE(R55:Y55,{1,2,3,4,5}))</f>
        <v>0</v>
      </c>
      <c r="AA55" s="30">
        <f>IFERROR(VLOOKUP(C55,kolo17!$C$6:$H$151,6,0),0)</f>
        <v>0</v>
      </c>
      <c r="AB55" s="27">
        <f>IFERROR(VLOOKUP(C55,kolo18!$C$6:$H$157,6,0),0)</f>
        <v>0</v>
      </c>
      <c r="AC55" s="27">
        <f>IFERROR(VLOOKUP(C55,kolo19!$C$6:$H$150,6,0),0)</f>
        <v>0</v>
      </c>
      <c r="AD55" s="31">
        <f>IFERROR(VLOOKUP(C55,kolo20!$C$6:$H$145,6,0),0)</f>
        <v>0</v>
      </c>
      <c r="AE55" s="31">
        <f>IFERROR(VLOOKUP(C55,kolo21!$C$6:$H$152,6,0),0)</f>
        <v>0</v>
      </c>
      <c r="AF55" s="31">
        <f>IFERROR(VLOOKUP(C55,kolo22!$C$6:$H$151,6,0),0)</f>
        <v>0</v>
      </c>
      <c r="AG55" s="31">
        <f>IFERROR(VLOOKUP(C55,kolo23!$C$6:$H$118,6,0),0)</f>
        <v>0</v>
      </c>
      <c r="AH55" s="32">
        <f>IFERROR(VLOOKUP(C55,kolo24!$C$6:$H$143,6,0),0)</f>
        <v>0</v>
      </c>
      <c r="AI55" s="33">
        <f t="array" ref="AI55">SUM(LARGE(AA55:AH55,{1,2,3,4,5}))</f>
        <v>0</v>
      </c>
      <c r="AJ55" s="30">
        <f>IFERROR(VLOOKUP(C55,kolo25!$C$6:$H$200,6,0),0)</f>
        <v>0</v>
      </c>
      <c r="AK55" s="27">
        <f>IFERROR(VLOOKUP(C55,kolo26!$C$6:$H$200,6,0),0)</f>
        <v>0</v>
      </c>
      <c r="AL55" s="27">
        <f>IFERROR(VLOOKUP(C55,kolo27!$C$6:$H$200,6,0),0)</f>
        <v>0</v>
      </c>
      <c r="AM55" s="31">
        <f>IFERROR(VLOOKUP(C55,kolo28!$C$6:$H$200,6,0),0)</f>
        <v>0</v>
      </c>
      <c r="AN55" s="31">
        <f>IFERROR(VLOOKUP(C55,kolo29!$C$6:$H$159,6,0),0)</f>
        <v>0</v>
      </c>
      <c r="AO55" s="31">
        <f>IFERROR(VLOOKUP(C55,kolo30!$C$6:$H$75,6,0),0)</f>
        <v>0</v>
      </c>
      <c r="AP55" s="31">
        <f>IFERROR(VLOOKUP(C55,kolo31!$C$6:$H$118,6,0),0)</f>
        <v>0</v>
      </c>
      <c r="AQ55" s="34">
        <f>IFERROR(VLOOKUP(C55,kolo32!$C$6:$H$200,6,0),0)</f>
        <v>0</v>
      </c>
      <c r="AR55" s="35">
        <f t="array" ref="AR55">SUM(LARGE(AJ55:AQ55,{1,2,3,4,5}))</f>
        <v>0</v>
      </c>
      <c r="AS55" s="36">
        <f>Q55+Z55+AI55+AR55</f>
        <v>0</v>
      </c>
    </row>
    <row r="56" spans="1:45" ht="20.399999999999999" hidden="1">
      <c r="A56" s="18">
        <f t="shared" si="0"/>
        <v>58</v>
      </c>
      <c r="B56" s="19" t="s">
        <v>47</v>
      </c>
      <c r="C56" s="20" t="str">
        <f>Popis!A55</f>
        <v>Crnošija Miran</v>
      </c>
      <c r="D56" s="21">
        <f>Popis!B55</f>
        <v>1989</v>
      </c>
      <c r="E56" s="22" t="str">
        <f>LEFT($F56)</f>
        <v>M</v>
      </c>
      <c r="F56" s="23" t="str">
        <f>Popis!E55</f>
        <v>MS</v>
      </c>
      <c r="G56" s="24" t="s">
        <v>48</v>
      </c>
      <c r="H56" s="25">
        <f>1 + COUNTIFS($AS$6:$AS$950,"&gt;" &amp;$AS56, $F$6:$F$950, $F56)</f>
        <v>7</v>
      </c>
      <c r="I56" s="26">
        <f>IFERROR(VLOOKUP(C56,kolo1!$C$8:$H$133,6,0),0)</f>
        <v>0</v>
      </c>
      <c r="J56" s="27">
        <f>IFERROR(VLOOKUP(C56,kolo2!$C$8:$H$199,6,0),0)</f>
        <v>0</v>
      </c>
      <c r="K56" s="27">
        <f>IFERROR(VLOOKUP(C56,kolo3!$C$7:$H$169,6,0),0)</f>
        <v>0</v>
      </c>
      <c r="L56" s="27">
        <f>IFERROR(VLOOKUP(C56,kolo4!$C$6:$H$171,6,0),0)</f>
        <v>0</v>
      </c>
      <c r="M56" s="27">
        <f>IFERROR(VLOOKUP(C56,kolo5!$C$6:$H$150,6,0),0)</f>
        <v>0</v>
      </c>
      <c r="N56" s="27">
        <f>IFERROR(VLOOKUP(C56,kolo6!$C$6:$H$153,6,0),0)</f>
        <v>0</v>
      </c>
      <c r="O56" s="27">
        <f>IFERROR(VLOOKUP(C56,kolo7!$C$6:$H$64,6,0),0)</f>
        <v>0</v>
      </c>
      <c r="P56" s="28">
        <f>IFERROR(VLOOKUP(C56,kolo8!$C$6:$H$134,6,0),0)</f>
        <v>0</v>
      </c>
      <c r="Q56" s="29">
        <f t="array" ref="Q56">SUM(LARGE(I56:P56,{1,2,3,4,5}))</f>
        <v>0</v>
      </c>
      <c r="R56" s="30">
        <f>IFERROR(VLOOKUP(C56,kolo9!$C$6:$H$200,6,0),0)</f>
        <v>0</v>
      </c>
      <c r="S56" s="27">
        <f>IFERROR(VLOOKUP(C56,kolo10!$C$6:$H$103,6,0),0)</f>
        <v>0</v>
      </c>
      <c r="T56" s="27">
        <f>IFERROR(VLOOKUP(C56,kolo11!$C$6:$H$154,6,0),0)</f>
        <v>0</v>
      </c>
      <c r="U56" s="31">
        <f>IFERROR(VLOOKUP(C56,kolo12!$C$6:$H$153,6,0),0)</f>
        <v>0</v>
      </c>
      <c r="V56" s="31">
        <f>IFERROR(VLOOKUP(C56,kolo13!$C$6:$H$151,6,0),0)</f>
        <v>0</v>
      </c>
      <c r="W56" s="31">
        <f>IFERROR(VLOOKUP(C56,kolo14!$C$6:$H$137,6,0),0)</f>
        <v>0</v>
      </c>
      <c r="X56" s="31">
        <f>IFERROR(VLOOKUP(C56,kolo15!$C$6:$H$149,6,0),0)</f>
        <v>0</v>
      </c>
      <c r="Y56" s="32">
        <f>IFERROR(VLOOKUP(C56,kolo16!$C$6:$H$155,6,0),0)</f>
        <v>0</v>
      </c>
      <c r="Z56" s="33">
        <f t="array" ref="Z56">SUM(LARGE(R56:Y56,{1,2,3,4,5}))</f>
        <v>0</v>
      </c>
      <c r="AA56" s="30">
        <f>IFERROR(VLOOKUP(C56,kolo17!$C$6:$H$151,6,0),0)</f>
        <v>0</v>
      </c>
      <c r="AB56" s="27">
        <f>IFERROR(VLOOKUP(C56,kolo18!$C$6:$H$157,6,0),0)</f>
        <v>0</v>
      </c>
      <c r="AC56" s="27">
        <f>IFERROR(VLOOKUP(C56,kolo19!$C$6:$H$150,6,0),0)</f>
        <v>0</v>
      </c>
      <c r="AD56" s="31">
        <f>IFERROR(VLOOKUP(C56,kolo20!$C$6:$H$145,6,0),0)</f>
        <v>0</v>
      </c>
      <c r="AE56" s="31">
        <f>IFERROR(VLOOKUP(C56,kolo21!$C$6:$H$152,6,0),0)</f>
        <v>0</v>
      </c>
      <c r="AF56" s="31">
        <f>IFERROR(VLOOKUP(C56,kolo22!$C$6:$H$151,6,0),0)</f>
        <v>0</v>
      </c>
      <c r="AG56" s="31">
        <f>IFERROR(VLOOKUP(C56,kolo23!$C$6:$H$118,6,0),0)</f>
        <v>0</v>
      </c>
      <c r="AH56" s="32">
        <f>IFERROR(VLOOKUP(C56,kolo24!$C$6:$H$143,6,0),0)</f>
        <v>0</v>
      </c>
      <c r="AI56" s="33">
        <f t="array" ref="AI56">SUM(LARGE(AA56:AH56,{1,2,3,4,5}))</f>
        <v>0</v>
      </c>
      <c r="AJ56" s="30">
        <f>IFERROR(VLOOKUP(C56,kolo25!$C$6:$H$200,6,0),0)</f>
        <v>0</v>
      </c>
      <c r="AK56" s="27">
        <f>IFERROR(VLOOKUP(C56,kolo26!$C$6:$H$200,6,0),0)</f>
        <v>0</v>
      </c>
      <c r="AL56" s="27">
        <f>IFERROR(VLOOKUP(C56,kolo27!$C$6:$H$200,6,0),0)</f>
        <v>0</v>
      </c>
      <c r="AM56" s="31">
        <f>IFERROR(VLOOKUP(C56,kolo28!$C$6:$H$200,6,0),0)</f>
        <v>0</v>
      </c>
      <c r="AN56" s="31">
        <f>IFERROR(VLOOKUP(C56,kolo29!$C$6:$H$159,6,0),0)</f>
        <v>0</v>
      </c>
      <c r="AO56" s="31">
        <f>IFERROR(VLOOKUP(C56,kolo30!$C$6:$H$75,6,0),0)</f>
        <v>0</v>
      </c>
      <c r="AP56" s="31">
        <f>IFERROR(VLOOKUP(C56,kolo31!$C$6:$H$118,6,0),0)</f>
        <v>0</v>
      </c>
      <c r="AQ56" s="34">
        <f>IFERROR(VLOOKUP(C56,kolo32!$C$6:$H$200,6,0),0)</f>
        <v>0</v>
      </c>
      <c r="AR56" s="35">
        <f t="array" ref="AR56">SUM(LARGE(AJ56:AQ56,{1,2,3,4,5}))</f>
        <v>0</v>
      </c>
      <c r="AS56" s="36">
        <f>Q56+Z56+AI56+AR56</f>
        <v>0</v>
      </c>
    </row>
    <row r="57" spans="1:45" ht="20.399999999999999" hidden="1">
      <c r="A57" s="18">
        <f t="shared" si="0"/>
        <v>58</v>
      </c>
      <c r="B57" s="19" t="s">
        <v>47</v>
      </c>
      <c r="C57" s="20" t="str">
        <f>Popis!A56</f>
        <v>Curi Marko</v>
      </c>
      <c r="D57" s="21">
        <f>Popis!B56</f>
        <v>1981</v>
      </c>
      <c r="E57" s="22" t="str">
        <f>LEFT($F57)</f>
        <v>M</v>
      </c>
      <c r="F57" s="23" t="str">
        <f>Popis!E56</f>
        <v>M40</v>
      </c>
      <c r="G57" s="24" t="s">
        <v>48</v>
      </c>
      <c r="H57" s="25">
        <f>1 + COUNTIFS($AS$6:$AS$950,"&gt;" &amp;$AS57, $F$6:$F$950, $F57)</f>
        <v>5</v>
      </c>
      <c r="I57" s="26">
        <f>IFERROR(VLOOKUP(C57,kolo1!$C$8:$H$133,6,0),0)</f>
        <v>0</v>
      </c>
      <c r="J57" s="27">
        <f>IFERROR(VLOOKUP(C57,kolo2!$C$8:$H$199,6,0),0)</f>
        <v>0</v>
      </c>
      <c r="K57" s="27">
        <f>IFERROR(VLOOKUP(C57,kolo3!$C$7:$H$169,6,0),0)</f>
        <v>0</v>
      </c>
      <c r="L57" s="27">
        <f>IFERROR(VLOOKUP(C57,kolo4!$C$6:$H$171,6,0),0)</f>
        <v>0</v>
      </c>
      <c r="M57" s="27">
        <f>IFERROR(VLOOKUP(C57,kolo5!$C$6:$H$150,6,0),0)</f>
        <v>0</v>
      </c>
      <c r="N57" s="27">
        <f>IFERROR(VLOOKUP(C57,kolo6!$C$6:$H$153,6,0),0)</f>
        <v>0</v>
      </c>
      <c r="O57" s="27">
        <f>IFERROR(VLOOKUP(C57,kolo7!$C$6:$H$64,6,0),0)</f>
        <v>0</v>
      </c>
      <c r="P57" s="28">
        <f>IFERROR(VLOOKUP(C57,kolo8!$C$6:$H$134,6,0),0)</f>
        <v>0</v>
      </c>
      <c r="Q57" s="29">
        <f t="array" ref="Q57">SUM(LARGE(I57:P57,{1,2,3,4,5}))</f>
        <v>0</v>
      </c>
      <c r="R57" s="30">
        <f>IFERROR(VLOOKUP(C57,kolo9!$C$6:$H$200,6,0),0)</f>
        <v>0</v>
      </c>
      <c r="S57" s="27">
        <f>IFERROR(VLOOKUP(C57,kolo10!$C$6:$H$103,6,0),0)</f>
        <v>0</v>
      </c>
      <c r="T57" s="27">
        <f>IFERROR(VLOOKUP(C57,kolo11!$C$6:$H$154,6,0),0)</f>
        <v>0</v>
      </c>
      <c r="U57" s="31">
        <f>IFERROR(VLOOKUP(C57,kolo12!$C$6:$H$153,6,0),0)</f>
        <v>0</v>
      </c>
      <c r="V57" s="31">
        <f>IFERROR(VLOOKUP(C57,kolo13!$C$6:$H$151,6,0),0)</f>
        <v>0</v>
      </c>
      <c r="W57" s="31">
        <f>IFERROR(VLOOKUP(C57,kolo14!$C$6:$H$137,6,0),0)</f>
        <v>0</v>
      </c>
      <c r="X57" s="31">
        <f>IFERROR(VLOOKUP(C57,kolo15!$C$6:$H$149,6,0),0)</f>
        <v>0</v>
      </c>
      <c r="Y57" s="32">
        <f>IFERROR(VLOOKUP(C57,kolo16!$C$6:$H$155,6,0),0)</f>
        <v>0</v>
      </c>
      <c r="Z57" s="33">
        <f t="array" ref="Z57">SUM(LARGE(R57:Y57,{1,2,3,4,5}))</f>
        <v>0</v>
      </c>
      <c r="AA57" s="30">
        <f>IFERROR(VLOOKUP(C57,kolo17!$C$6:$H$151,6,0),0)</f>
        <v>0</v>
      </c>
      <c r="AB57" s="27">
        <f>IFERROR(VLOOKUP(C57,kolo18!$C$6:$H$157,6,0),0)</f>
        <v>0</v>
      </c>
      <c r="AC57" s="27">
        <f>IFERROR(VLOOKUP(C57,kolo19!$C$6:$H$150,6,0),0)</f>
        <v>0</v>
      </c>
      <c r="AD57" s="31">
        <f>IFERROR(VLOOKUP(C57,kolo20!$C$6:$H$145,6,0),0)</f>
        <v>0</v>
      </c>
      <c r="AE57" s="31">
        <f>IFERROR(VLOOKUP(C57,kolo21!$C$6:$H$152,6,0),0)</f>
        <v>0</v>
      </c>
      <c r="AF57" s="31">
        <f>IFERROR(VLOOKUP(C57,kolo22!$C$6:$H$151,6,0),0)</f>
        <v>0</v>
      </c>
      <c r="AG57" s="31">
        <f>IFERROR(VLOOKUP(C57,kolo23!$C$6:$H$118,6,0),0)</f>
        <v>0</v>
      </c>
      <c r="AH57" s="32">
        <f>IFERROR(VLOOKUP(C57,kolo24!$C$6:$H$143,6,0),0)</f>
        <v>0</v>
      </c>
      <c r="AI57" s="33">
        <f t="array" ref="AI57">SUM(LARGE(AA57:AH57,{1,2,3,4,5}))</f>
        <v>0</v>
      </c>
      <c r="AJ57" s="30">
        <f>IFERROR(VLOOKUP(C57,kolo25!$C$6:$H$200,6,0),0)</f>
        <v>0</v>
      </c>
      <c r="AK57" s="27">
        <f>IFERROR(VLOOKUP(C57,kolo26!$C$6:$H$200,6,0),0)</f>
        <v>0</v>
      </c>
      <c r="AL57" s="27">
        <f>IFERROR(VLOOKUP(C57,kolo27!$C$6:$H$200,6,0),0)</f>
        <v>0</v>
      </c>
      <c r="AM57" s="31">
        <f>IFERROR(VLOOKUP(C57,kolo28!$C$6:$H$200,6,0),0)</f>
        <v>0</v>
      </c>
      <c r="AN57" s="31">
        <f>IFERROR(VLOOKUP(C57,kolo29!$C$6:$H$159,6,0),0)</f>
        <v>0</v>
      </c>
      <c r="AO57" s="31">
        <f>IFERROR(VLOOKUP(C57,kolo30!$C$6:$H$75,6,0),0)</f>
        <v>0</v>
      </c>
      <c r="AP57" s="31">
        <f>IFERROR(VLOOKUP(C57,kolo31!$C$6:$H$118,6,0),0)</f>
        <v>0</v>
      </c>
      <c r="AQ57" s="34">
        <f>IFERROR(VLOOKUP(C57,kolo32!$C$6:$H$200,6,0),0)</f>
        <v>0</v>
      </c>
      <c r="AR57" s="35">
        <f t="array" ref="AR57">SUM(LARGE(AJ57:AQ57,{1,2,3,4,5}))</f>
        <v>0</v>
      </c>
      <c r="AS57" s="36">
        <f>Q57+Z57+AI57+AR57</f>
        <v>0</v>
      </c>
    </row>
    <row r="58" spans="1:45" ht="20.399999999999999" hidden="1">
      <c r="A58" s="18">
        <f t="shared" si="0"/>
        <v>35</v>
      </c>
      <c r="B58" s="19" t="s">
        <v>47</v>
      </c>
      <c r="C58" s="20" t="str">
        <f>Popis!A57</f>
        <v>Cvitan Saša</v>
      </c>
      <c r="D58" s="21">
        <f>Popis!B57</f>
        <v>1980</v>
      </c>
      <c r="E58" s="22" t="str">
        <f>LEFT($F58)</f>
        <v>Ž</v>
      </c>
      <c r="F58" s="23" t="str">
        <f>Popis!E57</f>
        <v>Ž40</v>
      </c>
      <c r="G58" s="24" t="s">
        <v>48</v>
      </c>
      <c r="H58" s="25">
        <f>1 + COUNTIFS($AS$6:$AS$950,"&gt;" &amp;$AS58, $F$6:$F$950, $F58)</f>
        <v>7</v>
      </c>
      <c r="I58" s="26">
        <f>IFERROR(VLOOKUP(C58,kolo1!$C$8:$H$133,6,0),0)</f>
        <v>0</v>
      </c>
      <c r="J58" s="27">
        <f>IFERROR(VLOOKUP(C58,kolo2!$C$8:$H$199,6,0),0)</f>
        <v>0</v>
      </c>
      <c r="K58" s="27">
        <f>IFERROR(VLOOKUP(C58,kolo3!$C$7:$H$169,6,0),0)</f>
        <v>0</v>
      </c>
      <c r="L58" s="27">
        <f>IFERROR(VLOOKUP(C58,kolo4!$C$6:$H$171,6,0),0)</f>
        <v>0</v>
      </c>
      <c r="M58" s="27">
        <f>IFERROR(VLOOKUP(C58,kolo5!$C$6:$H$150,6,0),0)</f>
        <v>0</v>
      </c>
      <c r="N58" s="27">
        <f>IFERROR(VLOOKUP(C58,kolo6!$C$6:$H$153,6,0),0)</f>
        <v>0</v>
      </c>
      <c r="O58" s="27">
        <f>IFERROR(VLOOKUP(C58,kolo7!$C$6:$H$64,6,0),0)</f>
        <v>0</v>
      </c>
      <c r="P58" s="28">
        <f>IFERROR(VLOOKUP(C58,kolo8!$C$6:$H$134,6,0),0)</f>
        <v>0</v>
      </c>
      <c r="Q58" s="29">
        <f t="array" ref="Q58">SUM(LARGE(I58:P58,{1,2,3,4,5}))</f>
        <v>0</v>
      </c>
      <c r="R58" s="30">
        <f>IFERROR(VLOOKUP(C58,kolo9!$C$6:$H$200,6,0),0)</f>
        <v>0</v>
      </c>
      <c r="S58" s="27">
        <f>IFERROR(VLOOKUP(C58,kolo10!$C$6:$H$103,6,0),0)</f>
        <v>0</v>
      </c>
      <c r="T58" s="27">
        <f>IFERROR(VLOOKUP(C58,kolo11!$C$6:$H$154,6,0),0)</f>
        <v>0</v>
      </c>
      <c r="U58" s="31">
        <f>IFERROR(VLOOKUP(C58,kolo12!$C$6:$H$153,6,0),0)</f>
        <v>0</v>
      </c>
      <c r="V58" s="31">
        <f>IFERROR(VLOOKUP(C58,kolo13!$C$6:$H$151,6,0),0)</f>
        <v>0</v>
      </c>
      <c r="W58" s="31">
        <f>IFERROR(VLOOKUP(C58,kolo14!$C$6:$H$137,6,0),0)</f>
        <v>0</v>
      </c>
      <c r="X58" s="31">
        <f>IFERROR(VLOOKUP(C58,kolo15!$C$6:$H$149,6,0),0)</f>
        <v>0</v>
      </c>
      <c r="Y58" s="32">
        <f>IFERROR(VLOOKUP(C58,kolo16!$C$6:$H$155,6,0),0)</f>
        <v>0</v>
      </c>
      <c r="Z58" s="33">
        <f t="array" ref="Z58">SUM(LARGE(R58:Y58,{1,2,3,4,5}))</f>
        <v>0</v>
      </c>
      <c r="AA58" s="30">
        <f>IFERROR(VLOOKUP(C58,kolo17!$C$6:$H$151,6,0),0)</f>
        <v>0</v>
      </c>
      <c r="AB58" s="27">
        <f>IFERROR(VLOOKUP(C58,kolo18!$C$6:$H$157,6,0),0)</f>
        <v>0</v>
      </c>
      <c r="AC58" s="27">
        <f>IFERROR(VLOOKUP(C58,kolo19!$C$6:$H$150,6,0),0)</f>
        <v>0</v>
      </c>
      <c r="AD58" s="31">
        <f>IFERROR(VLOOKUP(C58,kolo20!$C$6:$H$145,6,0),0)</f>
        <v>0</v>
      </c>
      <c r="AE58" s="31">
        <f>IFERROR(VLOOKUP(C58,kolo21!$C$6:$H$152,6,0),0)</f>
        <v>0</v>
      </c>
      <c r="AF58" s="31">
        <f>IFERROR(VLOOKUP(C58,kolo22!$C$6:$H$151,6,0),0)</f>
        <v>0</v>
      </c>
      <c r="AG58" s="31">
        <f>IFERROR(VLOOKUP(C58,kolo23!$C$6:$H$118,6,0),0)</f>
        <v>0</v>
      </c>
      <c r="AH58" s="32">
        <f>IFERROR(VLOOKUP(C58,kolo24!$C$6:$H$143,6,0),0)</f>
        <v>0</v>
      </c>
      <c r="AI58" s="33">
        <f t="array" ref="AI58">SUM(LARGE(AA58:AH58,{1,2,3,4,5}))</f>
        <v>0</v>
      </c>
      <c r="AJ58" s="30">
        <f>IFERROR(VLOOKUP(C58,kolo25!$C$6:$H$200,6,0),0)</f>
        <v>0</v>
      </c>
      <c r="AK58" s="27">
        <f>IFERROR(VLOOKUP(C58,kolo26!$C$6:$H$200,6,0),0)</f>
        <v>0</v>
      </c>
      <c r="AL58" s="27">
        <f>IFERROR(VLOOKUP(C58,kolo27!$C$6:$H$200,6,0),0)</f>
        <v>0</v>
      </c>
      <c r="AM58" s="31">
        <f>IFERROR(VLOOKUP(C58,kolo28!$C$6:$H$200,6,0),0)</f>
        <v>0</v>
      </c>
      <c r="AN58" s="31">
        <f>IFERROR(VLOOKUP(C58,kolo29!$C$6:$H$159,6,0),0)</f>
        <v>0</v>
      </c>
      <c r="AO58" s="31">
        <f>IFERROR(VLOOKUP(C58,kolo30!$C$6:$H$75,6,0),0)</f>
        <v>0</v>
      </c>
      <c r="AP58" s="31">
        <f>IFERROR(VLOOKUP(C58,kolo31!$C$6:$H$118,6,0),0)</f>
        <v>0</v>
      </c>
      <c r="AQ58" s="34">
        <f>IFERROR(VLOOKUP(C58,kolo32!$C$6:$H$200,6,0),0)</f>
        <v>0</v>
      </c>
      <c r="AR58" s="35">
        <f t="array" ref="AR58">SUM(LARGE(AJ58:AQ58,{1,2,3,4,5}))</f>
        <v>0</v>
      </c>
      <c r="AS58" s="36">
        <f>Q58+Z58+AI58+AR58</f>
        <v>0</v>
      </c>
    </row>
    <row r="59" spans="1:45" ht="20.399999999999999" hidden="1">
      <c r="A59" s="18">
        <f t="shared" si="0"/>
        <v>35</v>
      </c>
      <c r="B59" s="19" t="s">
        <v>47</v>
      </c>
      <c r="C59" s="20" t="str">
        <f>Popis!A58</f>
        <v>Cvrtila Vita</v>
      </c>
      <c r="D59" s="21">
        <f>Popis!B58</f>
        <v>0</v>
      </c>
      <c r="E59" s="22" t="str">
        <f>LEFT($F59)</f>
        <v>Ž</v>
      </c>
      <c r="F59" s="23" t="str">
        <f>Popis!E58</f>
        <v>Žun</v>
      </c>
      <c r="G59" s="24" t="s">
        <v>48</v>
      </c>
      <c r="H59" s="25">
        <f>1 + COUNTIFS($AS$6:$AS$950,"&gt;" &amp;$AS59, $F$6:$F$950, $F59)</f>
        <v>9</v>
      </c>
      <c r="I59" s="26">
        <f>IFERROR(VLOOKUP(C59,kolo1!$C$8:$H$133,6,0),0)</f>
        <v>0</v>
      </c>
      <c r="J59" s="27">
        <f>IFERROR(VLOOKUP(C59,kolo2!$C$8:$H$199,6,0),0)</f>
        <v>0</v>
      </c>
      <c r="K59" s="27">
        <f>IFERROR(VLOOKUP(C59,kolo3!$C$7:$H$169,6,0),0)</f>
        <v>0</v>
      </c>
      <c r="L59" s="27">
        <f>IFERROR(VLOOKUP(C59,kolo4!$C$6:$H$171,6,0),0)</f>
        <v>0</v>
      </c>
      <c r="M59" s="27">
        <f>IFERROR(VLOOKUP(C59,kolo5!$C$6:$H$150,6,0),0)</f>
        <v>0</v>
      </c>
      <c r="N59" s="27">
        <f>IFERROR(VLOOKUP(C59,kolo6!$C$6:$H$153,6,0),0)</f>
        <v>0</v>
      </c>
      <c r="O59" s="27">
        <f>IFERROR(VLOOKUP(C59,kolo7!$C$6:$H$64,6,0),0)</f>
        <v>0</v>
      </c>
      <c r="P59" s="28">
        <f>IFERROR(VLOOKUP(C59,kolo8!$C$6:$H$134,6,0),0)</f>
        <v>0</v>
      </c>
      <c r="Q59" s="29">
        <f t="array" ref="Q59">SUM(LARGE(I59:P59,{1,2,3,4,5}))</f>
        <v>0</v>
      </c>
      <c r="R59" s="30">
        <f>IFERROR(VLOOKUP(C59,kolo9!$C$6:$H$200,6,0),0)</f>
        <v>0</v>
      </c>
      <c r="S59" s="27">
        <f>IFERROR(VLOOKUP(C59,kolo10!$C$6:$H$103,6,0),0)</f>
        <v>0</v>
      </c>
      <c r="T59" s="27">
        <f>IFERROR(VLOOKUP(C59,kolo11!$C$6:$H$154,6,0),0)</f>
        <v>0</v>
      </c>
      <c r="U59" s="31">
        <f>IFERROR(VLOOKUP(C59,kolo12!$C$6:$H$153,6,0),0)</f>
        <v>0</v>
      </c>
      <c r="V59" s="31">
        <f>IFERROR(VLOOKUP(C59,kolo13!$C$6:$H$151,6,0),0)</f>
        <v>0</v>
      </c>
      <c r="W59" s="31">
        <f>IFERROR(VLOOKUP(C59,kolo14!$C$6:$H$137,6,0),0)</f>
        <v>0</v>
      </c>
      <c r="X59" s="31">
        <f>IFERROR(VLOOKUP(C59,kolo15!$C$6:$H$149,6,0),0)</f>
        <v>0</v>
      </c>
      <c r="Y59" s="32">
        <f>IFERROR(VLOOKUP(C59,kolo16!$C$6:$H$155,6,0),0)</f>
        <v>0</v>
      </c>
      <c r="Z59" s="33">
        <f t="array" ref="Z59">SUM(LARGE(R59:Y59,{1,2,3,4,5}))</f>
        <v>0</v>
      </c>
      <c r="AA59" s="30">
        <f>IFERROR(VLOOKUP(C59,kolo17!$C$6:$H$151,6,0),0)</f>
        <v>0</v>
      </c>
      <c r="AB59" s="27">
        <f>IFERROR(VLOOKUP(C59,kolo18!$C$6:$H$157,6,0),0)</f>
        <v>0</v>
      </c>
      <c r="AC59" s="27">
        <f>IFERROR(VLOOKUP(C59,kolo19!$C$6:$H$150,6,0),0)</f>
        <v>0</v>
      </c>
      <c r="AD59" s="31">
        <f>IFERROR(VLOOKUP(C59,kolo20!$C$6:$H$145,6,0),0)</f>
        <v>0</v>
      </c>
      <c r="AE59" s="31">
        <f>IFERROR(VLOOKUP(C59,kolo21!$C$6:$H$152,6,0),0)</f>
        <v>0</v>
      </c>
      <c r="AF59" s="31">
        <f>IFERROR(VLOOKUP(C59,kolo22!$C$6:$H$151,6,0),0)</f>
        <v>0</v>
      </c>
      <c r="AG59" s="31">
        <f>IFERROR(VLOOKUP(C59,kolo23!$C$6:$H$118,6,0),0)</f>
        <v>0</v>
      </c>
      <c r="AH59" s="32">
        <f>IFERROR(VLOOKUP(C59,kolo24!$C$6:$H$143,6,0),0)</f>
        <v>0</v>
      </c>
      <c r="AI59" s="33">
        <f t="array" ref="AI59">SUM(LARGE(AA59:AH59,{1,2,3,4,5}))</f>
        <v>0</v>
      </c>
      <c r="AJ59" s="30">
        <f>IFERROR(VLOOKUP(C59,kolo25!$C$6:$H$200,6,0),0)</f>
        <v>0</v>
      </c>
      <c r="AK59" s="27">
        <f>IFERROR(VLOOKUP(C59,kolo26!$C$6:$H$200,6,0),0)</f>
        <v>0</v>
      </c>
      <c r="AL59" s="27">
        <f>IFERROR(VLOOKUP(C59,kolo27!$C$6:$H$200,6,0),0)</f>
        <v>0</v>
      </c>
      <c r="AM59" s="31">
        <f>IFERROR(VLOOKUP(C59,kolo28!$C$6:$H$200,6,0),0)</f>
        <v>0</v>
      </c>
      <c r="AN59" s="31">
        <f>IFERROR(VLOOKUP(C59,kolo29!$C$6:$H$159,6,0),0)</f>
        <v>0</v>
      </c>
      <c r="AO59" s="31">
        <f>IFERROR(VLOOKUP(C59,kolo30!$C$6:$H$75,6,0),0)</f>
        <v>0</v>
      </c>
      <c r="AP59" s="31">
        <f>IFERROR(VLOOKUP(C59,kolo31!$C$6:$H$118,6,0),0)</f>
        <v>0</v>
      </c>
      <c r="AQ59" s="34">
        <f>IFERROR(VLOOKUP(C59,kolo32!$C$6:$H$200,6,0),0)</f>
        <v>0</v>
      </c>
      <c r="AR59" s="35">
        <f t="array" ref="AR59">SUM(LARGE(AJ59:AQ59,{1,2,3,4,5}))</f>
        <v>0</v>
      </c>
      <c r="AS59" s="36">
        <f>Q59+Z59+AI59+AR59</f>
        <v>0</v>
      </c>
    </row>
    <row r="60" spans="1:45" ht="20.399999999999999" hidden="1">
      <c r="A60" s="18">
        <f t="shared" si="0"/>
        <v>58</v>
      </c>
      <c r="B60" s="19" t="s">
        <v>47</v>
      </c>
      <c r="C60" s="20" t="str">
        <f>Popis!A59</f>
        <v>Čaldarević Andrija</v>
      </c>
      <c r="D60" s="21">
        <f>Popis!B59</f>
        <v>1996</v>
      </c>
      <c r="E60" s="22" t="str">
        <f>LEFT($F60)</f>
        <v>M</v>
      </c>
      <c r="F60" s="23" t="str">
        <f>Popis!E59</f>
        <v>MS</v>
      </c>
      <c r="G60" s="24" t="s">
        <v>48</v>
      </c>
      <c r="H60" s="25">
        <f>1 + COUNTIFS($AS$6:$AS$950,"&gt;" &amp;$AS60, $F$6:$F$950, $F60)</f>
        <v>7</v>
      </c>
      <c r="I60" s="26">
        <f>IFERROR(VLOOKUP(C60,kolo1!$C$8:$H$133,6,0),0)</f>
        <v>0</v>
      </c>
      <c r="J60" s="27">
        <f>IFERROR(VLOOKUP(C60,kolo2!$C$8:$H$199,6,0),0)</f>
        <v>0</v>
      </c>
      <c r="K60" s="27">
        <f>IFERROR(VLOOKUP(C60,kolo3!$C$7:$H$169,6,0),0)</f>
        <v>0</v>
      </c>
      <c r="L60" s="27">
        <f>IFERROR(VLOOKUP(C60,kolo4!$C$6:$H$171,6,0),0)</f>
        <v>0</v>
      </c>
      <c r="M60" s="27">
        <f>IFERROR(VLOOKUP(C60,kolo5!$C$6:$H$150,6,0),0)</f>
        <v>0</v>
      </c>
      <c r="N60" s="27">
        <f>IFERROR(VLOOKUP(C60,kolo6!$C$6:$H$153,6,0),0)</f>
        <v>0</v>
      </c>
      <c r="O60" s="27">
        <f>IFERROR(VLOOKUP(C60,kolo7!$C$6:$H$64,6,0),0)</f>
        <v>0</v>
      </c>
      <c r="P60" s="28">
        <f>IFERROR(VLOOKUP(C60,kolo8!$C$6:$H$134,6,0),0)</f>
        <v>0</v>
      </c>
      <c r="Q60" s="29">
        <f t="array" ref="Q60">SUM(LARGE(I60:P60,{1,2,3,4,5}))</f>
        <v>0</v>
      </c>
      <c r="R60" s="30">
        <f>IFERROR(VLOOKUP(C60,kolo9!$C$6:$H$200,6,0),0)</f>
        <v>0</v>
      </c>
      <c r="S60" s="27">
        <f>IFERROR(VLOOKUP(C60,kolo10!$C$6:$H$103,6,0),0)</f>
        <v>0</v>
      </c>
      <c r="T60" s="27">
        <f>IFERROR(VLOOKUP(C60,kolo11!$C$6:$H$154,6,0),0)</f>
        <v>0</v>
      </c>
      <c r="U60" s="31">
        <f>IFERROR(VLOOKUP(C60,kolo12!$C$6:$H$153,6,0),0)</f>
        <v>0</v>
      </c>
      <c r="V60" s="31">
        <f>IFERROR(VLOOKUP(C60,kolo13!$C$6:$H$151,6,0),0)</f>
        <v>0</v>
      </c>
      <c r="W60" s="31">
        <f>IFERROR(VLOOKUP(C60,kolo14!$C$6:$H$137,6,0),0)</f>
        <v>0</v>
      </c>
      <c r="X60" s="31">
        <f>IFERROR(VLOOKUP(C60,kolo15!$C$6:$H$149,6,0),0)</f>
        <v>0</v>
      </c>
      <c r="Y60" s="32">
        <f>IFERROR(VLOOKUP(C60,kolo16!$C$6:$H$155,6,0),0)</f>
        <v>0</v>
      </c>
      <c r="Z60" s="33">
        <f t="array" ref="Z60">SUM(LARGE(R60:Y60,{1,2,3,4,5}))</f>
        <v>0</v>
      </c>
      <c r="AA60" s="30">
        <f>IFERROR(VLOOKUP(C60,kolo17!$C$6:$H$151,6,0),0)</f>
        <v>0</v>
      </c>
      <c r="AB60" s="27">
        <f>IFERROR(VLOOKUP(C60,kolo18!$C$6:$H$157,6,0),0)</f>
        <v>0</v>
      </c>
      <c r="AC60" s="27">
        <f>IFERROR(VLOOKUP(C60,kolo19!$C$6:$H$150,6,0),0)</f>
        <v>0</v>
      </c>
      <c r="AD60" s="31">
        <f>IFERROR(VLOOKUP(C60,kolo20!$C$6:$H$145,6,0),0)</f>
        <v>0</v>
      </c>
      <c r="AE60" s="31">
        <f>IFERROR(VLOOKUP(C60,kolo21!$C$6:$H$152,6,0),0)</f>
        <v>0</v>
      </c>
      <c r="AF60" s="31">
        <f>IFERROR(VLOOKUP(C60,kolo22!$C$6:$H$151,6,0),0)</f>
        <v>0</v>
      </c>
      <c r="AG60" s="31">
        <f>IFERROR(VLOOKUP(C60,kolo23!$C$6:$H$118,6,0),0)</f>
        <v>0</v>
      </c>
      <c r="AH60" s="32">
        <f>IFERROR(VLOOKUP(C60,kolo24!$C$6:$H$143,6,0),0)</f>
        <v>0</v>
      </c>
      <c r="AI60" s="33">
        <f t="array" ref="AI60">SUM(LARGE(AA60:AH60,{1,2,3,4,5}))</f>
        <v>0</v>
      </c>
      <c r="AJ60" s="30">
        <f>IFERROR(VLOOKUP(C60,kolo25!$C$6:$H$200,6,0),0)</f>
        <v>0</v>
      </c>
      <c r="AK60" s="27">
        <f>IFERROR(VLOOKUP(C60,kolo26!$C$6:$H$200,6,0),0)</f>
        <v>0</v>
      </c>
      <c r="AL60" s="27">
        <f>IFERROR(VLOOKUP(C60,kolo27!$C$6:$H$200,6,0),0)</f>
        <v>0</v>
      </c>
      <c r="AM60" s="31">
        <f>IFERROR(VLOOKUP(C60,kolo28!$C$6:$H$200,6,0),0)</f>
        <v>0</v>
      </c>
      <c r="AN60" s="31">
        <f>IFERROR(VLOOKUP(C60,kolo29!$C$6:$H$159,6,0),0)</f>
        <v>0</v>
      </c>
      <c r="AO60" s="31">
        <f>IFERROR(VLOOKUP(C60,kolo30!$C$6:$H$75,6,0),0)</f>
        <v>0</v>
      </c>
      <c r="AP60" s="31">
        <f>IFERROR(VLOOKUP(C60,kolo31!$C$6:$H$118,6,0),0)</f>
        <v>0</v>
      </c>
      <c r="AQ60" s="34">
        <f>IFERROR(VLOOKUP(C60,kolo32!$C$6:$H$200,6,0),0)</f>
        <v>0</v>
      </c>
      <c r="AR60" s="35">
        <f t="array" ref="AR60">SUM(LARGE(AJ60:AQ60,{1,2,3,4,5}))</f>
        <v>0</v>
      </c>
      <c r="AS60" s="36">
        <f>Q60+Z60+AI60+AR60</f>
        <v>0</v>
      </c>
    </row>
    <row r="61" spans="1:45" ht="20.399999999999999" hidden="1">
      <c r="A61" s="18">
        <f t="shared" si="0"/>
        <v>58</v>
      </c>
      <c r="B61" s="19" t="s">
        <v>47</v>
      </c>
      <c r="C61" s="20" t="str">
        <f>Popis!A60</f>
        <v>Čaleta Jerko</v>
      </c>
      <c r="D61" s="21">
        <f>Popis!B60</f>
        <v>0</v>
      </c>
      <c r="E61" s="22" t="str">
        <f>LEFT($F61)</f>
        <v>M</v>
      </c>
      <c r="F61" s="23" t="str">
        <f>Popis!E60</f>
        <v>Mun</v>
      </c>
      <c r="G61" s="24" t="s">
        <v>48</v>
      </c>
      <c r="H61" s="25">
        <f>1 + COUNTIFS($AS$6:$AS$950,"&gt;" &amp;$AS61, $F$6:$F$950, $F61)</f>
        <v>14</v>
      </c>
      <c r="I61" s="26">
        <f>IFERROR(VLOOKUP(C61,kolo1!$C$8:$H$133,6,0),0)</f>
        <v>0</v>
      </c>
      <c r="J61" s="27">
        <f>IFERROR(VLOOKUP(C61,kolo2!$C$8:$H$199,6,0),0)</f>
        <v>0</v>
      </c>
      <c r="K61" s="27">
        <f>IFERROR(VLOOKUP(C61,kolo3!$C$7:$H$169,6,0),0)</f>
        <v>0</v>
      </c>
      <c r="L61" s="27">
        <f>IFERROR(VLOOKUP(C61,kolo4!$C$6:$H$171,6,0),0)</f>
        <v>0</v>
      </c>
      <c r="M61" s="27">
        <f>IFERROR(VLOOKUP(C61,kolo5!$C$6:$H$150,6,0),0)</f>
        <v>0</v>
      </c>
      <c r="N61" s="27">
        <f>IFERROR(VLOOKUP(C61,kolo6!$C$6:$H$153,6,0),0)</f>
        <v>0</v>
      </c>
      <c r="O61" s="27">
        <f>IFERROR(VLOOKUP(C61,kolo7!$C$6:$H$64,6,0),0)</f>
        <v>0</v>
      </c>
      <c r="P61" s="28">
        <f>IFERROR(VLOOKUP(C61,kolo8!$C$6:$H$134,6,0),0)</f>
        <v>0</v>
      </c>
      <c r="Q61" s="29">
        <f t="array" ref="Q61">SUM(LARGE(I61:P61,{1,2,3,4,5}))</f>
        <v>0</v>
      </c>
      <c r="R61" s="30">
        <f>IFERROR(VLOOKUP(C61,kolo9!$C$6:$H$200,6,0),0)</f>
        <v>0</v>
      </c>
      <c r="S61" s="27">
        <f>IFERROR(VLOOKUP(C61,kolo10!$C$6:$H$103,6,0),0)</f>
        <v>0</v>
      </c>
      <c r="T61" s="27">
        <f>IFERROR(VLOOKUP(C61,kolo11!$C$6:$H$154,6,0),0)</f>
        <v>0</v>
      </c>
      <c r="U61" s="31">
        <f>IFERROR(VLOOKUP(C61,kolo12!$C$6:$H$153,6,0),0)</f>
        <v>0</v>
      </c>
      <c r="V61" s="31">
        <f>IFERROR(VLOOKUP(C61,kolo13!$C$6:$H$151,6,0),0)</f>
        <v>0</v>
      </c>
      <c r="W61" s="31">
        <f>IFERROR(VLOOKUP(C61,kolo14!$C$6:$H$137,6,0),0)</f>
        <v>0</v>
      </c>
      <c r="X61" s="31">
        <f>IFERROR(VLOOKUP(C61,kolo15!$C$6:$H$149,6,0),0)</f>
        <v>0</v>
      </c>
      <c r="Y61" s="32">
        <f>IFERROR(VLOOKUP(C61,kolo16!$C$6:$H$155,6,0),0)</f>
        <v>0</v>
      </c>
      <c r="Z61" s="33">
        <f t="array" ref="Z61">SUM(LARGE(R61:Y61,{1,2,3,4,5}))</f>
        <v>0</v>
      </c>
      <c r="AA61" s="30">
        <f>IFERROR(VLOOKUP(C61,kolo17!$C$6:$H$151,6,0),0)</f>
        <v>0</v>
      </c>
      <c r="AB61" s="27">
        <f>IFERROR(VLOOKUP(C61,kolo18!$C$6:$H$157,6,0),0)</f>
        <v>0</v>
      </c>
      <c r="AC61" s="27">
        <f>IFERROR(VLOOKUP(C61,kolo19!$C$6:$H$150,6,0),0)</f>
        <v>0</v>
      </c>
      <c r="AD61" s="31">
        <f>IFERROR(VLOOKUP(C61,kolo20!$C$6:$H$145,6,0),0)</f>
        <v>0</v>
      </c>
      <c r="AE61" s="31">
        <f>IFERROR(VLOOKUP(C61,kolo21!$C$6:$H$152,6,0),0)</f>
        <v>0</v>
      </c>
      <c r="AF61" s="31">
        <f>IFERROR(VLOOKUP(C61,kolo22!$C$6:$H$151,6,0),0)</f>
        <v>0</v>
      </c>
      <c r="AG61" s="31">
        <f>IFERROR(VLOOKUP(C61,kolo23!$C$6:$H$118,6,0),0)</f>
        <v>0</v>
      </c>
      <c r="AH61" s="32">
        <f>IFERROR(VLOOKUP(C61,kolo24!$C$6:$H$143,6,0),0)</f>
        <v>0</v>
      </c>
      <c r="AI61" s="33">
        <f t="array" ref="AI61">SUM(LARGE(AA61:AH61,{1,2,3,4,5}))</f>
        <v>0</v>
      </c>
      <c r="AJ61" s="30">
        <f>IFERROR(VLOOKUP(C61,kolo25!$C$6:$H$200,6,0),0)</f>
        <v>0</v>
      </c>
      <c r="AK61" s="27">
        <f>IFERROR(VLOOKUP(C61,kolo26!$C$6:$H$200,6,0),0)</f>
        <v>0</v>
      </c>
      <c r="AL61" s="27">
        <f>IFERROR(VLOOKUP(C61,kolo27!$C$6:$H$200,6,0),0)</f>
        <v>0</v>
      </c>
      <c r="AM61" s="31">
        <f>IFERROR(VLOOKUP(C61,kolo28!$C$6:$H$200,6,0),0)</f>
        <v>0</v>
      </c>
      <c r="AN61" s="31">
        <f>IFERROR(VLOOKUP(C61,kolo29!$C$6:$H$159,6,0),0)</f>
        <v>0</v>
      </c>
      <c r="AO61" s="31">
        <f>IFERROR(VLOOKUP(C61,kolo30!$C$6:$H$75,6,0),0)</f>
        <v>0</v>
      </c>
      <c r="AP61" s="31">
        <f>IFERROR(VLOOKUP(C61,kolo31!$C$6:$H$118,6,0),0)</f>
        <v>0</v>
      </c>
      <c r="AQ61" s="34">
        <f>IFERROR(VLOOKUP(C61,kolo32!$C$6:$H$200,6,0),0)</f>
        <v>0</v>
      </c>
      <c r="AR61" s="35">
        <f t="array" ref="AR61">SUM(LARGE(AJ61:AQ61,{1,2,3,4,5}))</f>
        <v>0</v>
      </c>
      <c r="AS61" s="36">
        <f>Q61+Z61+AI61+AR61</f>
        <v>0</v>
      </c>
    </row>
    <row r="62" spans="1:45" ht="20.399999999999999" hidden="1">
      <c r="A62" s="18">
        <f t="shared" si="0"/>
        <v>4</v>
      </c>
      <c r="B62" s="19" t="s">
        <v>47</v>
      </c>
      <c r="C62" s="20" t="str">
        <f>Popis!A61</f>
        <v>Čeliković Mario</v>
      </c>
      <c r="D62" s="21">
        <f>Popis!B61</f>
        <v>1985</v>
      </c>
      <c r="E62" s="22" t="str">
        <f>LEFT($F62)</f>
        <v>M</v>
      </c>
      <c r="F62" s="23" t="str">
        <f>Popis!E61</f>
        <v>M35</v>
      </c>
      <c r="G62" s="24" t="s">
        <v>48</v>
      </c>
      <c r="H62" s="25">
        <f>1 + COUNTIFS($AS$6:$AS$950,"&gt;" &amp;$AS62, $F$6:$F$950, $F62)</f>
        <v>2</v>
      </c>
      <c r="I62" s="26">
        <f>IFERROR(VLOOKUP(C62,kolo1!$C$8:$H$133,6,0),0)</f>
        <v>56.199672558388187</v>
      </c>
      <c r="J62" s="27">
        <f>IFERROR(VLOOKUP(C62,kolo2!$C$8:$H$199,6,0),0)</f>
        <v>55.769025313051458</v>
      </c>
      <c r="K62" s="27">
        <f>IFERROR(VLOOKUP(C62,kolo3!$C$7:$H$169,6,0),0)</f>
        <v>57.74688720703125</v>
      </c>
      <c r="L62" s="27">
        <f>IFERROR(VLOOKUP(C62,kolo4!$C$6:$H$171,6,0),0)</f>
        <v>0</v>
      </c>
      <c r="M62" s="27">
        <f>IFERROR(VLOOKUP(C62,kolo5!$C$6:$H$150,6,0),0)</f>
        <v>0</v>
      </c>
      <c r="N62" s="27">
        <f>IFERROR(VLOOKUP(C62,kolo6!$C$6:$H$153,6,0),0)</f>
        <v>0</v>
      </c>
      <c r="O62" s="27">
        <f>IFERROR(VLOOKUP(C62,kolo7!$C$6:$H$64,6,0),0)</f>
        <v>0</v>
      </c>
      <c r="P62" s="28">
        <f>IFERROR(VLOOKUP(C62,kolo8!$C$6:$H$134,6,0),0)</f>
        <v>0</v>
      </c>
      <c r="Q62" s="29">
        <f t="array" ref="Q62">SUM(LARGE(I62:P62,{1,2,3,4,5}))</f>
        <v>169.71558507847089</v>
      </c>
      <c r="R62" s="30">
        <f>IFERROR(VLOOKUP(C62,kolo9!$C$6:$H$200,6,0),0)</f>
        <v>0</v>
      </c>
      <c r="S62" s="27">
        <f>IFERROR(VLOOKUP(C62,kolo10!$C$6:$H$103,6,0),0)</f>
        <v>0</v>
      </c>
      <c r="T62" s="27">
        <f>IFERROR(VLOOKUP(C62,kolo11!$C$6:$H$154,6,0),0)</f>
        <v>0</v>
      </c>
      <c r="U62" s="31">
        <f>IFERROR(VLOOKUP(C62,kolo12!$C$6:$H$153,6,0),0)</f>
        <v>0</v>
      </c>
      <c r="V62" s="31">
        <f>IFERROR(VLOOKUP(C62,kolo13!$C$6:$H$151,6,0),0)</f>
        <v>0</v>
      </c>
      <c r="W62" s="31">
        <f>IFERROR(VLOOKUP(C62,kolo14!$C$6:$H$137,6,0),0)</f>
        <v>0</v>
      </c>
      <c r="X62" s="31">
        <f>IFERROR(VLOOKUP(C62,kolo15!$C$6:$H$149,6,0),0)</f>
        <v>0</v>
      </c>
      <c r="Y62" s="32">
        <f>IFERROR(VLOOKUP(C62,kolo16!$C$6:$H$155,6,0),0)</f>
        <v>0</v>
      </c>
      <c r="Z62" s="33">
        <f t="array" ref="Z62">SUM(LARGE(R62:Y62,{1,2,3,4,5}))</f>
        <v>0</v>
      </c>
      <c r="AA62" s="30">
        <f>IFERROR(VLOOKUP(C62,kolo17!$C$6:$H$151,6,0),0)</f>
        <v>0</v>
      </c>
      <c r="AB62" s="27">
        <f>IFERROR(VLOOKUP(C62,kolo18!$C$6:$H$157,6,0),0)</f>
        <v>0</v>
      </c>
      <c r="AC62" s="27">
        <f>IFERROR(VLOOKUP(C62,kolo19!$C$6:$H$150,6,0),0)</f>
        <v>0</v>
      </c>
      <c r="AD62" s="31">
        <f>IFERROR(VLOOKUP(C62,kolo20!$C$6:$H$145,6,0),0)</f>
        <v>0</v>
      </c>
      <c r="AE62" s="31">
        <f>IFERROR(VLOOKUP(C62,kolo21!$C$6:$H$152,6,0),0)</f>
        <v>0</v>
      </c>
      <c r="AF62" s="31">
        <f>IFERROR(VLOOKUP(C62,kolo22!$C$6:$H$151,6,0),0)</f>
        <v>0</v>
      </c>
      <c r="AG62" s="31">
        <f>IFERROR(VLOOKUP(C62,kolo23!$C$6:$H$118,6,0),0)</f>
        <v>0</v>
      </c>
      <c r="AH62" s="32">
        <f>IFERROR(VLOOKUP(C62,kolo24!$C$6:$H$143,6,0),0)</f>
        <v>0</v>
      </c>
      <c r="AI62" s="33">
        <f t="array" ref="AI62">SUM(LARGE(AA62:AH62,{1,2,3,4,5}))</f>
        <v>0</v>
      </c>
      <c r="AJ62" s="30">
        <f>IFERROR(VLOOKUP(C62,kolo25!$C$6:$H$200,6,0),0)</f>
        <v>0</v>
      </c>
      <c r="AK62" s="27">
        <f>IFERROR(VLOOKUP(C62,kolo26!$C$6:$H$200,6,0),0)</f>
        <v>0</v>
      </c>
      <c r="AL62" s="27">
        <f>IFERROR(VLOOKUP(C62,kolo27!$C$6:$H$200,6,0),0)</f>
        <v>0</v>
      </c>
      <c r="AM62" s="31">
        <f>IFERROR(VLOOKUP(C62,kolo28!$C$6:$H$200,6,0),0)</f>
        <v>0</v>
      </c>
      <c r="AN62" s="31">
        <f>IFERROR(VLOOKUP(C62,kolo29!$C$6:$H$159,6,0),0)</f>
        <v>0</v>
      </c>
      <c r="AO62" s="31">
        <f>IFERROR(VLOOKUP(C62,kolo30!$C$6:$H$75,6,0),0)</f>
        <v>0</v>
      </c>
      <c r="AP62" s="31">
        <f>IFERROR(VLOOKUP(C62,kolo31!$C$6:$H$118,6,0),0)</f>
        <v>0</v>
      </c>
      <c r="AQ62" s="34">
        <f>IFERROR(VLOOKUP(C62,kolo32!$C$6:$H$200,6,0),0)</f>
        <v>0</v>
      </c>
      <c r="AR62" s="35">
        <f t="array" ref="AR62">SUM(LARGE(AJ62:AQ62,{1,2,3,4,5}))</f>
        <v>0</v>
      </c>
      <c r="AS62" s="36">
        <f>Q62+Z62+AI62+AR62</f>
        <v>169.71558507847089</v>
      </c>
    </row>
    <row r="63" spans="1:45" ht="20.399999999999999" hidden="1">
      <c r="A63" s="18">
        <f t="shared" si="0"/>
        <v>58</v>
      </c>
      <c r="B63" s="19" t="s">
        <v>47</v>
      </c>
      <c r="C63" s="20" t="str">
        <f>Popis!A62</f>
        <v>Čičko Ivan</v>
      </c>
      <c r="D63" s="21">
        <f>Popis!B62</f>
        <v>1973</v>
      </c>
      <c r="E63" s="22" t="str">
        <f>LEFT($F63)</f>
        <v>M</v>
      </c>
      <c r="F63" s="23" t="str">
        <f>Popis!E62</f>
        <v>M45</v>
      </c>
      <c r="G63" s="24" t="s">
        <v>48</v>
      </c>
      <c r="H63" s="25">
        <f>1 + COUNTIFS($AS$6:$AS$950,"&gt;" &amp;$AS63, $F$6:$F$950, $F63)</f>
        <v>9</v>
      </c>
      <c r="I63" s="26">
        <f>IFERROR(VLOOKUP(C63,kolo1!$C$8:$H$133,6,0),0)</f>
        <v>0</v>
      </c>
      <c r="J63" s="27">
        <f>IFERROR(VLOOKUP(C63,kolo2!$C$8:$H$199,6,0),0)</f>
        <v>0</v>
      </c>
      <c r="K63" s="27">
        <f>IFERROR(VLOOKUP(C63,kolo3!$C$7:$H$169,6,0),0)</f>
        <v>0</v>
      </c>
      <c r="L63" s="27">
        <f>IFERROR(VLOOKUP(C63,kolo4!$C$6:$H$171,6,0),0)</f>
        <v>0</v>
      </c>
      <c r="M63" s="27">
        <f>IFERROR(VLOOKUP(C63,kolo5!$C$6:$H$150,6,0),0)</f>
        <v>0</v>
      </c>
      <c r="N63" s="27">
        <f>IFERROR(VLOOKUP(C63,kolo6!$C$6:$H$153,6,0),0)</f>
        <v>0</v>
      </c>
      <c r="O63" s="27">
        <f>IFERROR(VLOOKUP(C63,kolo7!$C$6:$H$64,6,0),0)</f>
        <v>0</v>
      </c>
      <c r="P63" s="28">
        <f>IFERROR(VLOOKUP(C63,kolo8!$C$6:$H$134,6,0),0)</f>
        <v>0</v>
      </c>
      <c r="Q63" s="29">
        <f t="array" ref="Q63">SUM(LARGE(I63:P63,{1,2,3,4,5}))</f>
        <v>0</v>
      </c>
      <c r="R63" s="30">
        <f>IFERROR(VLOOKUP(C63,kolo9!$C$6:$H$200,6,0),0)</f>
        <v>0</v>
      </c>
      <c r="S63" s="27">
        <f>IFERROR(VLOOKUP(C63,kolo10!$C$6:$H$103,6,0),0)</f>
        <v>0</v>
      </c>
      <c r="T63" s="27">
        <f>IFERROR(VLOOKUP(C63,kolo11!$C$6:$H$154,6,0),0)</f>
        <v>0</v>
      </c>
      <c r="U63" s="31">
        <f>IFERROR(VLOOKUP(C63,kolo12!$C$6:$H$153,6,0),0)</f>
        <v>0</v>
      </c>
      <c r="V63" s="31">
        <f>IFERROR(VLOOKUP(C63,kolo13!$C$6:$H$151,6,0),0)</f>
        <v>0</v>
      </c>
      <c r="W63" s="31">
        <f>IFERROR(VLOOKUP(C63,kolo14!$C$6:$H$137,6,0),0)</f>
        <v>0</v>
      </c>
      <c r="X63" s="31">
        <f>IFERROR(VLOOKUP(C63,kolo15!$C$6:$H$149,6,0),0)</f>
        <v>0</v>
      </c>
      <c r="Y63" s="32">
        <f>IFERROR(VLOOKUP(C63,kolo16!$C$6:$H$155,6,0),0)</f>
        <v>0</v>
      </c>
      <c r="Z63" s="33">
        <f t="array" ref="Z63">SUM(LARGE(R63:Y63,{1,2,3,4,5}))</f>
        <v>0</v>
      </c>
      <c r="AA63" s="30">
        <f>IFERROR(VLOOKUP(C63,kolo17!$C$6:$H$151,6,0),0)</f>
        <v>0</v>
      </c>
      <c r="AB63" s="27">
        <f>IFERROR(VLOOKUP(C63,kolo18!$C$6:$H$157,6,0),0)</f>
        <v>0</v>
      </c>
      <c r="AC63" s="27">
        <f>IFERROR(VLOOKUP(C63,kolo19!$C$6:$H$150,6,0),0)</f>
        <v>0</v>
      </c>
      <c r="AD63" s="31">
        <f>IFERROR(VLOOKUP(C63,kolo20!$C$6:$H$145,6,0),0)</f>
        <v>0</v>
      </c>
      <c r="AE63" s="31">
        <f>IFERROR(VLOOKUP(C63,kolo21!$C$6:$H$152,6,0),0)</f>
        <v>0</v>
      </c>
      <c r="AF63" s="31">
        <f>IFERROR(VLOOKUP(C63,kolo22!$C$6:$H$151,6,0),0)</f>
        <v>0</v>
      </c>
      <c r="AG63" s="31">
        <f>IFERROR(VLOOKUP(C63,kolo23!$C$6:$H$118,6,0),0)</f>
        <v>0</v>
      </c>
      <c r="AH63" s="32">
        <f>IFERROR(VLOOKUP(C63,kolo24!$C$6:$H$143,6,0),0)</f>
        <v>0</v>
      </c>
      <c r="AI63" s="33">
        <f t="array" ref="AI63">SUM(LARGE(AA63:AH63,{1,2,3,4,5}))</f>
        <v>0</v>
      </c>
      <c r="AJ63" s="30">
        <f>IFERROR(VLOOKUP(C63,kolo25!$C$6:$H$200,6,0),0)</f>
        <v>0</v>
      </c>
      <c r="AK63" s="27">
        <f>IFERROR(VLOOKUP(C63,kolo26!$C$6:$H$200,6,0),0)</f>
        <v>0</v>
      </c>
      <c r="AL63" s="27">
        <f>IFERROR(VLOOKUP(C63,kolo27!$C$6:$H$200,6,0),0)</f>
        <v>0</v>
      </c>
      <c r="AM63" s="31">
        <f>IFERROR(VLOOKUP(C63,kolo28!$C$6:$H$200,6,0),0)</f>
        <v>0</v>
      </c>
      <c r="AN63" s="31">
        <f>IFERROR(VLOOKUP(C63,kolo29!$C$6:$H$159,6,0),0)</f>
        <v>0</v>
      </c>
      <c r="AO63" s="31">
        <f>IFERROR(VLOOKUP(C63,kolo30!$C$6:$H$75,6,0),0)</f>
        <v>0</v>
      </c>
      <c r="AP63" s="31">
        <f>IFERROR(VLOOKUP(C63,kolo31!$C$6:$H$118,6,0),0)</f>
        <v>0</v>
      </c>
      <c r="AQ63" s="34">
        <f>IFERROR(VLOOKUP(C63,kolo32!$C$6:$H$200,6,0),0)</f>
        <v>0</v>
      </c>
      <c r="AR63" s="35">
        <f t="array" ref="AR63">SUM(LARGE(AJ63:AQ63,{1,2,3,4,5}))</f>
        <v>0</v>
      </c>
      <c r="AS63" s="36">
        <f>Q63+Z63+AI63+AR63</f>
        <v>0</v>
      </c>
    </row>
    <row r="64" spans="1:45" ht="20.399999999999999" hidden="1">
      <c r="A64" s="18">
        <f t="shared" si="0"/>
        <v>58</v>
      </c>
      <c r="B64" s="19" t="s">
        <v>47</v>
      </c>
      <c r="C64" s="20" t="str">
        <f>Popis!A63</f>
        <v>Čmrlec Branko</v>
      </c>
      <c r="D64" s="21">
        <f>Popis!B63</f>
        <v>1976</v>
      </c>
      <c r="E64" s="22" t="str">
        <f>LEFT($F64)</f>
        <v>M</v>
      </c>
      <c r="F64" s="23" t="str">
        <f>Popis!E63</f>
        <v>M45</v>
      </c>
      <c r="G64" s="24" t="s">
        <v>48</v>
      </c>
      <c r="H64" s="25">
        <f>1 + COUNTIFS($AS$6:$AS$950,"&gt;" &amp;$AS64, $F$6:$F$950, $F64)</f>
        <v>9</v>
      </c>
      <c r="I64" s="26">
        <f>IFERROR(VLOOKUP(C64,kolo1!$C$8:$H$133,6,0),0)</f>
        <v>0</v>
      </c>
      <c r="J64" s="27">
        <f>IFERROR(VLOOKUP(C64,kolo2!$C$8:$H$199,6,0),0)</f>
        <v>0</v>
      </c>
      <c r="K64" s="27">
        <f>IFERROR(VLOOKUP(C64,kolo3!$C$7:$H$169,6,0),0)</f>
        <v>0</v>
      </c>
      <c r="L64" s="27">
        <f>IFERROR(VLOOKUP(C64,kolo4!$C$6:$H$171,6,0),0)</f>
        <v>0</v>
      </c>
      <c r="M64" s="27">
        <f>IFERROR(VLOOKUP(C64,kolo5!$C$6:$H$150,6,0),0)</f>
        <v>0</v>
      </c>
      <c r="N64" s="27">
        <f>IFERROR(VLOOKUP(C64,kolo6!$C$6:$H$153,6,0),0)</f>
        <v>0</v>
      </c>
      <c r="O64" s="27">
        <f>IFERROR(VLOOKUP(C64,kolo7!$C$6:$H$64,6,0),0)</f>
        <v>0</v>
      </c>
      <c r="P64" s="28">
        <f>IFERROR(VLOOKUP(C64,kolo8!$C$6:$H$134,6,0),0)</f>
        <v>0</v>
      </c>
      <c r="Q64" s="29">
        <f t="array" ref="Q64">SUM(LARGE(I64:P64,{1,2,3,4,5}))</f>
        <v>0</v>
      </c>
      <c r="R64" s="30">
        <f>IFERROR(VLOOKUP(C64,kolo9!$C$6:$H$200,6,0),0)</f>
        <v>0</v>
      </c>
      <c r="S64" s="27">
        <f>IFERROR(VLOOKUP(C64,kolo10!$C$6:$H$103,6,0),0)</f>
        <v>0</v>
      </c>
      <c r="T64" s="27">
        <f>IFERROR(VLOOKUP(C64,kolo11!$C$6:$H$154,6,0),0)</f>
        <v>0</v>
      </c>
      <c r="U64" s="31">
        <f>IFERROR(VLOOKUP(C64,kolo12!$C$6:$H$153,6,0),0)</f>
        <v>0</v>
      </c>
      <c r="V64" s="31">
        <f>IFERROR(VLOOKUP(C64,kolo13!$C$6:$H$151,6,0),0)</f>
        <v>0</v>
      </c>
      <c r="W64" s="31">
        <f>IFERROR(VLOOKUP(C64,kolo14!$C$6:$H$137,6,0),0)</f>
        <v>0</v>
      </c>
      <c r="X64" s="31">
        <f>IFERROR(VLOOKUP(C64,kolo15!$C$6:$H$149,6,0),0)</f>
        <v>0</v>
      </c>
      <c r="Y64" s="32">
        <f>IFERROR(VLOOKUP(C64,kolo16!$C$6:$H$155,6,0),0)</f>
        <v>0</v>
      </c>
      <c r="Z64" s="33">
        <f t="array" ref="Z64">SUM(LARGE(R64:Y64,{1,2,3,4,5}))</f>
        <v>0</v>
      </c>
      <c r="AA64" s="30">
        <f>IFERROR(VLOOKUP(C64,kolo17!$C$6:$H$151,6,0),0)</f>
        <v>0</v>
      </c>
      <c r="AB64" s="27">
        <f>IFERROR(VLOOKUP(C64,kolo18!$C$6:$H$157,6,0),0)</f>
        <v>0</v>
      </c>
      <c r="AC64" s="27">
        <f>IFERROR(VLOOKUP(C64,kolo19!$C$6:$H$150,6,0),0)</f>
        <v>0</v>
      </c>
      <c r="AD64" s="31">
        <f>IFERROR(VLOOKUP(C64,kolo20!$C$6:$H$145,6,0),0)</f>
        <v>0</v>
      </c>
      <c r="AE64" s="31">
        <f>IFERROR(VLOOKUP(C64,kolo21!$C$6:$H$152,6,0),0)</f>
        <v>0</v>
      </c>
      <c r="AF64" s="31">
        <f>IFERROR(VLOOKUP(C64,kolo22!$C$6:$H$151,6,0),0)</f>
        <v>0</v>
      </c>
      <c r="AG64" s="31">
        <f>IFERROR(VLOOKUP(C64,kolo23!$C$6:$H$118,6,0),0)</f>
        <v>0</v>
      </c>
      <c r="AH64" s="32">
        <f>IFERROR(VLOOKUP(C64,kolo24!$C$6:$H$143,6,0),0)</f>
        <v>0</v>
      </c>
      <c r="AI64" s="33">
        <f t="array" ref="AI64">SUM(LARGE(AA64:AH64,{1,2,3,4,5}))</f>
        <v>0</v>
      </c>
      <c r="AJ64" s="30">
        <f>IFERROR(VLOOKUP(C64,kolo25!$C$6:$H$200,6,0),0)</f>
        <v>0</v>
      </c>
      <c r="AK64" s="27">
        <f>IFERROR(VLOOKUP(C64,kolo26!$C$6:$H$200,6,0),0)</f>
        <v>0</v>
      </c>
      <c r="AL64" s="27">
        <f>IFERROR(VLOOKUP(C64,kolo27!$C$6:$H$200,6,0),0)</f>
        <v>0</v>
      </c>
      <c r="AM64" s="31">
        <f>IFERROR(VLOOKUP(C64,kolo28!$C$6:$H$200,6,0),0)</f>
        <v>0</v>
      </c>
      <c r="AN64" s="31">
        <f>IFERROR(VLOOKUP(C64,kolo29!$C$6:$H$159,6,0),0)</f>
        <v>0</v>
      </c>
      <c r="AO64" s="31">
        <f>IFERROR(VLOOKUP(C64,kolo30!$C$6:$H$75,6,0),0)</f>
        <v>0</v>
      </c>
      <c r="AP64" s="31">
        <f>IFERROR(VLOOKUP(C64,kolo31!$C$6:$H$118,6,0),0)</f>
        <v>0</v>
      </c>
      <c r="AQ64" s="34">
        <f>IFERROR(VLOOKUP(C64,kolo32!$C$6:$H$200,6,0),0)</f>
        <v>0</v>
      </c>
      <c r="AR64" s="35">
        <f t="array" ref="AR64">SUM(LARGE(AJ64:AQ64,{1,2,3,4,5}))</f>
        <v>0</v>
      </c>
      <c r="AS64" s="36">
        <f>Q64+Z64+AI64+AR64</f>
        <v>0</v>
      </c>
    </row>
    <row r="65" spans="1:45" ht="20.399999999999999" hidden="1">
      <c r="A65" s="18">
        <f t="shared" si="0"/>
        <v>58</v>
      </c>
      <c r="B65" s="19" t="s">
        <v>47</v>
      </c>
      <c r="C65" s="20" t="str">
        <f>Popis!A64</f>
        <v>Čobanić Bojan</v>
      </c>
      <c r="D65" s="21">
        <f>Popis!B64</f>
        <v>1977</v>
      </c>
      <c r="E65" s="22" t="str">
        <f>LEFT($F65)</f>
        <v>M</v>
      </c>
      <c r="F65" s="23" t="str">
        <f>Popis!E64</f>
        <v>M45</v>
      </c>
      <c r="G65" s="24" t="s">
        <v>48</v>
      </c>
      <c r="H65" s="25">
        <f>1 + COUNTIFS($AS$6:$AS$950,"&gt;" &amp;$AS65, $F$6:$F$950, $F65)</f>
        <v>9</v>
      </c>
      <c r="I65" s="26">
        <f>IFERROR(VLOOKUP(C65,kolo1!$C$8:$H$133,6,0),0)</f>
        <v>0</v>
      </c>
      <c r="J65" s="27">
        <f>IFERROR(VLOOKUP(C65,kolo2!$C$8:$H$199,6,0),0)</f>
        <v>0</v>
      </c>
      <c r="K65" s="27">
        <f>IFERROR(VLOOKUP(C65,kolo3!$C$7:$H$169,6,0),0)</f>
        <v>0</v>
      </c>
      <c r="L65" s="27">
        <f>IFERROR(VLOOKUP(C65,kolo4!$C$6:$H$171,6,0),0)</f>
        <v>0</v>
      </c>
      <c r="M65" s="27">
        <f>IFERROR(VLOOKUP(C65,kolo5!$C$6:$H$150,6,0),0)</f>
        <v>0</v>
      </c>
      <c r="N65" s="27">
        <f>IFERROR(VLOOKUP(C65,kolo6!$C$6:$H$153,6,0),0)</f>
        <v>0</v>
      </c>
      <c r="O65" s="27">
        <f>IFERROR(VLOOKUP(C65,kolo7!$C$6:$H$64,6,0),0)</f>
        <v>0</v>
      </c>
      <c r="P65" s="28">
        <f>IFERROR(VLOOKUP(C65,kolo8!$C$6:$H$134,6,0),0)</f>
        <v>0</v>
      </c>
      <c r="Q65" s="29">
        <f t="array" ref="Q65">SUM(LARGE(I65:P65,{1,2,3,4,5}))</f>
        <v>0</v>
      </c>
      <c r="R65" s="30">
        <f>IFERROR(VLOOKUP(C65,kolo9!$C$6:$H$200,6,0),0)</f>
        <v>0</v>
      </c>
      <c r="S65" s="27">
        <f>IFERROR(VLOOKUP(C65,kolo10!$C$6:$H$103,6,0),0)</f>
        <v>0</v>
      </c>
      <c r="T65" s="27">
        <f>IFERROR(VLOOKUP(C65,kolo11!$C$6:$H$154,6,0),0)</f>
        <v>0</v>
      </c>
      <c r="U65" s="31">
        <f>IFERROR(VLOOKUP(C65,kolo12!$C$6:$H$153,6,0),0)</f>
        <v>0</v>
      </c>
      <c r="V65" s="31">
        <f>IFERROR(VLOOKUP(C65,kolo13!$C$6:$H$151,6,0),0)</f>
        <v>0</v>
      </c>
      <c r="W65" s="31">
        <f>IFERROR(VLOOKUP(C65,kolo14!$C$6:$H$137,6,0),0)</f>
        <v>0</v>
      </c>
      <c r="X65" s="31">
        <f>IFERROR(VLOOKUP(C65,kolo15!$C$6:$H$149,6,0),0)</f>
        <v>0</v>
      </c>
      <c r="Y65" s="32">
        <f>IFERROR(VLOOKUP(C65,kolo16!$C$6:$H$155,6,0),0)</f>
        <v>0</v>
      </c>
      <c r="Z65" s="33">
        <f t="array" ref="Z65">SUM(LARGE(R65:Y65,{1,2,3,4,5}))</f>
        <v>0</v>
      </c>
      <c r="AA65" s="30">
        <f>IFERROR(VLOOKUP(C65,kolo17!$C$6:$H$151,6,0),0)</f>
        <v>0</v>
      </c>
      <c r="AB65" s="27">
        <f>IFERROR(VLOOKUP(C65,kolo18!$C$6:$H$157,6,0),0)</f>
        <v>0</v>
      </c>
      <c r="AC65" s="27">
        <f>IFERROR(VLOOKUP(C65,kolo19!$C$6:$H$150,6,0),0)</f>
        <v>0</v>
      </c>
      <c r="AD65" s="31">
        <f>IFERROR(VLOOKUP(C65,kolo20!$C$6:$H$145,6,0),0)</f>
        <v>0</v>
      </c>
      <c r="AE65" s="31">
        <f>IFERROR(VLOOKUP(C65,kolo21!$C$6:$H$152,6,0),0)</f>
        <v>0</v>
      </c>
      <c r="AF65" s="31">
        <f>IFERROR(VLOOKUP(C65,kolo22!$C$6:$H$151,6,0),0)</f>
        <v>0</v>
      </c>
      <c r="AG65" s="31">
        <f>IFERROR(VLOOKUP(C65,kolo23!$C$6:$H$118,6,0),0)</f>
        <v>0</v>
      </c>
      <c r="AH65" s="32">
        <f>IFERROR(VLOOKUP(C65,kolo24!$C$6:$H$143,6,0),0)</f>
        <v>0</v>
      </c>
      <c r="AI65" s="33">
        <f t="array" ref="AI65">SUM(LARGE(AA65:AH65,{1,2,3,4,5}))</f>
        <v>0</v>
      </c>
      <c r="AJ65" s="30">
        <f>IFERROR(VLOOKUP(C65,kolo25!$C$6:$H$200,6,0),0)</f>
        <v>0</v>
      </c>
      <c r="AK65" s="27">
        <f>IFERROR(VLOOKUP(C65,kolo26!$C$6:$H$200,6,0),0)</f>
        <v>0</v>
      </c>
      <c r="AL65" s="27">
        <f>IFERROR(VLOOKUP(C65,kolo27!$C$6:$H$200,6,0),0)</f>
        <v>0</v>
      </c>
      <c r="AM65" s="31">
        <f>IFERROR(VLOOKUP(C65,kolo28!$C$6:$H$200,6,0),0)</f>
        <v>0</v>
      </c>
      <c r="AN65" s="31">
        <f>IFERROR(VLOOKUP(C65,kolo29!$C$6:$H$159,6,0),0)</f>
        <v>0</v>
      </c>
      <c r="AO65" s="31">
        <f>IFERROR(VLOOKUP(C65,kolo30!$C$6:$H$75,6,0),0)</f>
        <v>0</v>
      </c>
      <c r="AP65" s="31">
        <f>IFERROR(VLOOKUP(C65,kolo31!$C$6:$H$118,6,0),0)</f>
        <v>0</v>
      </c>
      <c r="AQ65" s="34">
        <f>IFERROR(VLOOKUP(C65,kolo32!$C$6:$H$200,6,0),0)</f>
        <v>0</v>
      </c>
      <c r="AR65" s="35">
        <f t="array" ref="AR65">SUM(LARGE(AJ65:AQ65,{1,2,3,4,5}))</f>
        <v>0</v>
      </c>
      <c r="AS65" s="36">
        <f>Q65+Z65+AI65+AR65</f>
        <v>0</v>
      </c>
    </row>
    <row r="66" spans="1:45" ht="20.399999999999999" hidden="1">
      <c r="A66" s="18">
        <f t="shared" si="0"/>
        <v>33</v>
      </c>
      <c r="B66" s="19" t="s">
        <v>47</v>
      </c>
      <c r="C66" s="20" t="str">
        <f>Popis!A65</f>
        <v>Čoti Vedran</v>
      </c>
      <c r="D66" s="21">
        <f>Popis!B65</f>
        <v>1977</v>
      </c>
      <c r="E66" s="22" t="str">
        <f>LEFT($F66)</f>
        <v>M</v>
      </c>
      <c r="F66" s="23" t="str">
        <f>Popis!E65</f>
        <v>M45</v>
      </c>
      <c r="G66" s="24" t="s">
        <v>48</v>
      </c>
      <c r="H66" s="25">
        <f>1 + COUNTIFS($AS$6:$AS$950,"&gt;" &amp;$AS66, $F$6:$F$950, $F66)</f>
        <v>5</v>
      </c>
      <c r="I66" s="26">
        <f>IFERROR(VLOOKUP(C66,kolo1!$C$8:$H$133,6,0),0)</f>
        <v>41.153510778057715</v>
      </c>
      <c r="J66" s="27">
        <f>IFERROR(VLOOKUP(C66,kolo2!$C$8:$H$199,6,0),0)</f>
        <v>0</v>
      </c>
      <c r="K66" s="27">
        <f>IFERROR(VLOOKUP(C66,kolo3!$C$7:$H$169,6,0),0)</f>
        <v>0</v>
      </c>
      <c r="L66" s="27">
        <f>IFERROR(VLOOKUP(C66,kolo4!$C$6:$H$171,6,0),0)</f>
        <v>0</v>
      </c>
      <c r="M66" s="27">
        <f>IFERROR(VLOOKUP(C66,kolo5!$C$6:$H$150,6,0),0)</f>
        <v>0</v>
      </c>
      <c r="N66" s="27">
        <f>IFERROR(VLOOKUP(C66,kolo6!$C$6:$H$153,6,0),0)</f>
        <v>0</v>
      </c>
      <c r="O66" s="27">
        <f>IFERROR(VLOOKUP(C66,kolo7!$C$6:$H$64,6,0),0)</f>
        <v>0</v>
      </c>
      <c r="P66" s="28">
        <f>IFERROR(VLOOKUP(C66,kolo8!$C$6:$H$134,6,0),0)</f>
        <v>0</v>
      </c>
      <c r="Q66" s="29">
        <f t="array" ref="Q66">SUM(LARGE(I66:P66,{1,2,3,4,5}))</f>
        <v>41.153510778057715</v>
      </c>
      <c r="R66" s="30">
        <f>IFERROR(VLOOKUP(C66,kolo9!$C$6:$H$200,6,0),0)</f>
        <v>0</v>
      </c>
      <c r="S66" s="27">
        <f>IFERROR(VLOOKUP(C66,kolo10!$C$6:$H$103,6,0),0)</f>
        <v>0</v>
      </c>
      <c r="T66" s="27">
        <f>IFERROR(VLOOKUP(C66,kolo11!$C$6:$H$154,6,0),0)</f>
        <v>0</v>
      </c>
      <c r="U66" s="31">
        <f>IFERROR(VLOOKUP(C66,kolo12!$C$6:$H$153,6,0),0)</f>
        <v>0</v>
      </c>
      <c r="V66" s="31">
        <f>IFERROR(VLOOKUP(C66,kolo13!$C$6:$H$151,6,0),0)</f>
        <v>0</v>
      </c>
      <c r="W66" s="31">
        <f>IFERROR(VLOOKUP(C66,kolo14!$C$6:$H$137,6,0),0)</f>
        <v>0</v>
      </c>
      <c r="X66" s="31">
        <f>IFERROR(VLOOKUP(C66,kolo15!$C$6:$H$149,6,0),0)</f>
        <v>0</v>
      </c>
      <c r="Y66" s="32">
        <f>IFERROR(VLOOKUP(C66,kolo16!$C$6:$H$155,6,0),0)</f>
        <v>0</v>
      </c>
      <c r="Z66" s="33">
        <f t="array" ref="Z66">SUM(LARGE(R66:Y66,{1,2,3,4,5}))</f>
        <v>0</v>
      </c>
      <c r="AA66" s="30">
        <f>IFERROR(VLOOKUP(C66,kolo17!$C$6:$H$151,6,0),0)</f>
        <v>0</v>
      </c>
      <c r="AB66" s="27">
        <f>IFERROR(VLOOKUP(C66,kolo18!$C$6:$H$157,6,0),0)</f>
        <v>0</v>
      </c>
      <c r="AC66" s="27">
        <f>IFERROR(VLOOKUP(C66,kolo19!$C$6:$H$150,6,0),0)</f>
        <v>0</v>
      </c>
      <c r="AD66" s="31">
        <f>IFERROR(VLOOKUP(C66,kolo20!$C$6:$H$145,6,0),0)</f>
        <v>0</v>
      </c>
      <c r="AE66" s="31">
        <f>IFERROR(VLOOKUP(C66,kolo21!$C$6:$H$152,6,0),0)</f>
        <v>0</v>
      </c>
      <c r="AF66" s="31">
        <f>IFERROR(VLOOKUP(C66,kolo22!$C$6:$H$151,6,0),0)</f>
        <v>0</v>
      </c>
      <c r="AG66" s="31">
        <f>IFERROR(VLOOKUP(C66,kolo23!$C$6:$H$118,6,0),0)</f>
        <v>0</v>
      </c>
      <c r="AH66" s="32">
        <f>IFERROR(VLOOKUP(C66,kolo24!$C$6:$H$143,6,0),0)</f>
        <v>0</v>
      </c>
      <c r="AI66" s="33">
        <f t="array" ref="AI66">SUM(LARGE(AA66:AH66,{1,2,3,4,5}))</f>
        <v>0</v>
      </c>
      <c r="AJ66" s="30">
        <f>IFERROR(VLOOKUP(C66,kolo25!$C$6:$H$200,6,0),0)</f>
        <v>0</v>
      </c>
      <c r="AK66" s="27">
        <f>IFERROR(VLOOKUP(C66,kolo26!$C$6:$H$200,6,0),0)</f>
        <v>0</v>
      </c>
      <c r="AL66" s="27">
        <f>IFERROR(VLOOKUP(C66,kolo27!$C$6:$H$200,6,0),0)</f>
        <v>0</v>
      </c>
      <c r="AM66" s="31">
        <f>IFERROR(VLOOKUP(C66,kolo28!$C$6:$H$200,6,0),0)</f>
        <v>0</v>
      </c>
      <c r="AN66" s="31">
        <f>IFERROR(VLOOKUP(C66,kolo29!$C$6:$H$159,6,0),0)</f>
        <v>0</v>
      </c>
      <c r="AO66" s="31">
        <f>IFERROR(VLOOKUP(C66,kolo30!$C$6:$H$75,6,0),0)</f>
        <v>0</v>
      </c>
      <c r="AP66" s="31">
        <f>IFERROR(VLOOKUP(C66,kolo31!$C$6:$H$118,6,0),0)</f>
        <v>0</v>
      </c>
      <c r="AQ66" s="34">
        <f>IFERROR(VLOOKUP(C66,kolo32!$C$6:$H$200,6,0),0)</f>
        <v>0</v>
      </c>
      <c r="AR66" s="35">
        <f t="array" ref="AR66">SUM(LARGE(AJ66:AQ66,{1,2,3,4,5}))</f>
        <v>0</v>
      </c>
      <c r="AS66" s="36">
        <f>Q66+Z66+AI66+AR66</f>
        <v>41.153510778057715</v>
      </c>
    </row>
    <row r="67" spans="1:45" ht="20.399999999999999" hidden="1">
      <c r="A67" s="18">
        <f t="shared" si="0"/>
        <v>58</v>
      </c>
      <c r="B67" s="19" t="s">
        <v>47</v>
      </c>
      <c r="C67" s="20" t="str">
        <f>Popis!A66</f>
        <v>Čović Branko</v>
      </c>
      <c r="D67" s="21">
        <f>Popis!B66</f>
        <v>0</v>
      </c>
      <c r="E67" s="22" t="str">
        <f>LEFT($F67)</f>
        <v>M</v>
      </c>
      <c r="F67" s="23" t="str">
        <f>Popis!E66</f>
        <v>Mun</v>
      </c>
      <c r="G67" s="24" t="s">
        <v>48</v>
      </c>
      <c r="H67" s="25">
        <f>1 + COUNTIFS($AS$6:$AS$950,"&gt;" &amp;$AS67, $F$6:$F$950, $F67)</f>
        <v>14</v>
      </c>
      <c r="I67" s="26">
        <f>IFERROR(VLOOKUP(C67,kolo1!$C$8:$H$133,6,0),0)</f>
        <v>0</v>
      </c>
      <c r="J67" s="27">
        <f>IFERROR(VLOOKUP(C67,kolo2!$C$8:$H$199,6,0),0)</f>
        <v>0</v>
      </c>
      <c r="K67" s="27">
        <f>IFERROR(VLOOKUP(C67,kolo3!$C$7:$H$169,6,0),0)</f>
        <v>0</v>
      </c>
      <c r="L67" s="27">
        <f>IFERROR(VLOOKUP(C67,kolo4!$C$6:$H$171,6,0),0)</f>
        <v>0</v>
      </c>
      <c r="M67" s="27">
        <f>IFERROR(VLOOKUP(C67,kolo5!$C$6:$H$150,6,0),0)</f>
        <v>0</v>
      </c>
      <c r="N67" s="27">
        <f>IFERROR(VLOOKUP(C67,kolo6!$C$6:$H$153,6,0),0)</f>
        <v>0</v>
      </c>
      <c r="O67" s="27">
        <f>IFERROR(VLOOKUP(C67,kolo7!$C$6:$H$64,6,0),0)</f>
        <v>0</v>
      </c>
      <c r="P67" s="28">
        <f>IFERROR(VLOOKUP(C67,kolo8!$C$6:$H$134,6,0),0)</f>
        <v>0</v>
      </c>
      <c r="Q67" s="29">
        <f t="array" ref="Q67">SUM(LARGE(I67:P67,{1,2,3,4,5}))</f>
        <v>0</v>
      </c>
      <c r="R67" s="30">
        <f>IFERROR(VLOOKUP(C67,kolo9!$C$6:$H$200,6,0),0)</f>
        <v>0</v>
      </c>
      <c r="S67" s="27">
        <f>IFERROR(VLOOKUP(C67,kolo10!$C$6:$H$103,6,0),0)</f>
        <v>0</v>
      </c>
      <c r="T67" s="27">
        <f>IFERROR(VLOOKUP(C67,kolo11!$C$6:$H$154,6,0),0)</f>
        <v>0</v>
      </c>
      <c r="U67" s="31">
        <f>IFERROR(VLOOKUP(C67,kolo12!$C$6:$H$153,6,0),0)</f>
        <v>0</v>
      </c>
      <c r="V67" s="31">
        <f>IFERROR(VLOOKUP(C67,kolo13!$C$6:$H$151,6,0),0)</f>
        <v>0</v>
      </c>
      <c r="W67" s="31">
        <f>IFERROR(VLOOKUP(C67,kolo14!$C$6:$H$137,6,0),0)</f>
        <v>0</v>
      </c>
      <c r="X67" s="31">
        <f>IFERROR(VLOOKUP(C67,kolo15!$C$6:$H$149,6,0),0)</f>
        <v>0</v>
      </c>
      <c r="Y67" s="32">
        <f>IFERROR(VLOOKUP(C67,kolo16!$C$6:$H$155,6,0),0)</f>
        <v>0</v>
      </c>
      <c r="Z67" s="33">
        <f t="array" ref="Z67">SUM(LARGE(R67:Y67,{1,2,3,4,5}))</f>
        <v>0</v>
      </c>
      <c r="AA67" s="30">
        <f>IFERROR(VLOOKUP(C67,kolo17!$C$6:$H$151,6,0),0)</f>
        <v>0</v>
      </c>
      <c r="AB67" s="27">
        <f>IFERROR(VLOOKUP(C67,kolo18!$C$6:$H$157,6,0),0)</f>
        <v>0</v>
      </c>
      <c r="AC67" s="27">
        <f>IFERROR(VLOOKUP(C67,kolo19!$C$6:$H$150,6,0),0)</f>
        <v>0</v>
      </c>
      <c r="AD67" s="31">
        <f>IFERROR(VLOOKUP(C67,kolo20!$C$6:$H$145,6,0),0)</f>
        <v>0</v>
      </c>
      <c r="AE67" s="31">
        <f>IFERROR(VLOOKUP(C67,kolo21!$C$6:$H$152,6,0),0)</f>
        <v>0</v>
      </c>
      <c r="AF67" s="31">
        <f>IFERROR(VLOOKUP(C67,kolo22!$C$6:$H$151,6,0),0)</f>
        <v>0</v>
      </c>
      <c r="AG67" s="31">
        <f>IFERROR(VLOOKUP(C67,kolo23!$C$6:$H$118,6,0),0)</f>
        <v>0</v>
      </c>
      <c r="AH67" s="32">
        <f>IFERROR(VLOOKUP(C67,kolo24!$C$6:$H$143,6,0),0)</f>
        <v>0</v>
      </c>
      <c r="AI67" s="33">
        <f t="array" ref="AI67">SUM(LARGE(AA67:AH67,{1,2,3,4,5}))</f>
        <v>0</v>
      </c>
      <c r="AJ67" s="30">
        <f>IFERROR(VLOOKUP(C67,kolo25!$C$6:$H$200,6,0),0)</f>
        <v>0</v>
      </c>
      <c r="AK67" s="27">
        <f>IFERROR(VLOOKUP(C67,kolo26!$C$6:$H$200,6,0),0)</f>
        <v>0</v>
      </c>
      <c r="AL67" s="27">
        <f>IFERROR(VLOOKUP(C67,kolo27!$C$6:$H$200,6,0),0)</f>
        <v>0</v>
      </c>
      <c r="AM67" s="31">
        <f>IFERROR(VLOOKUP(C67,kolo28!$C$6:$H$200,6,0),0)</f>
        <v>0</v>
      </c>
      <c r="AN67" s="31">
        <f>IFERROR(VLOOKUP(C67,kolo29!$C$6:$H$159,6,0),0)</f>
        <v>0</v>
      </c>
      <c r="AO67" s="31">
        <f>IFERROR(VLOOKUP(C67,kolo30!$C$6:$H$75,6,0),0)</f>
        <v>0</v>
      </c>
      <c r="AP67" s="31">
        <f>IFERROR(VLOOKUP(C67,kolo31!$C$6:$H$118,6,0),0)</f>
        <v>0</v>
      </c>
      <c r="AQ67" s="34">
        <f>IFERROR(VLOOKUP(C67,kolo32!$C$6:$H$200,6,0),0)</f>
        <v>0</v>
      </c>
      <c r="AR67" s="35">
        <f t="array" ref="AR67">SUM(LARGE(AJ67:AQ67,{1,2,3,4,5}))</f>
        <v>0</v>
      </c>
      <c r="AS67" s="36">
        <f>Q67+Z67+AI67+AR67</f>
        <v>0</v>
      </c>
    </row>
    <row r="68" spans="1:45" ht="20.399999999999999" hidden="1">
      <c r="A68" s="18">
        <f t="shared" si="0"/>
        <v>40</v>
      </c>
      <c r="B68" s="19" t="s">
        <v>47</v>
      </c>
      <c r="C68" s="20" t="str">
        <f>Popis!A67</f>
        <v>Čučuk Safet</v>
      </c>
      <c r="D68" s="21">
        <f>Popis!B67</f>
        <v>1946</v>
      </c>
      <c r="E68" s="22" t="str">
        <f>LEFT($F68)</f>
        <v>M</v>
      </c>
      <c r="F68" s="23" t="str">
        <f>Popis!E67</f>
        <v>M75</v>
      </c>
      <c r="G68" s="24" t="s">
        <v>48</v>
      </c>
      <c r="H68" s="25">
        <f>1 + COUNTIFS($AS$6:$AS$950,"&gt;" &amp;$AS68, $F$6:$F$950, $F68)</f>
        <v>1</v>
      </c>
      <c r="I68" s="26">
        <f>IFERROR(VLOOKUP(C68,kolo1!$C$8:$H$133,6,0),0)</f>
        <v>10.254534369760707</v>
      </c>
      <c r="J68" s="27">
        <f>IFERROR(VLOOKUP(C68,kolo2!$C$8:$H$199,6,0),0)</f>
        <v>9.2467245457381662</v>
      </c>
      <c r="K68" s="27">
        <f>IFERROR(VLOOKUP(C68,kolo3!$C$7:$H$169,6,0),0)</f>
        <v>10.87187589773054</v>
      </c>
      <c r="L68" s="27">
        <f>IFERROR(VLOOKUP(C68,kolo4!$C$6:$H$171,6,0),0)</f>
        <v>0</v>
      </c>
      <c r="M68" s="27">
        <f>IFERROR(VLOOKUP(C68,kolo5!$C$6:$H$150,6,0),0)</f>
        <v>0</v>
      </c>
      <c r="N68" s="27">
        <f>IFERROR(VLOOKUP(C68,kolo6!$C$6:$H$153,6,0),0)</f>
        <v>0</v>
      </c>
      <c r="O68" s="27">
        <f>IFERROR(VLOOKUP(C68,kolo7!$C$6:$H$64,6,0),0)</f>
        <v>0</v>
      </c>
      <c r="P68" s="28">
        <f>IFERROR(VLOOKUP(C68,kolo8!$C$6:$H$134,6,0),0)</f>
        <v>0</v>
      </c>
      <c r="Q68" s="29">
        <f t="array" ref="Q68">SUM(LARGE(I68:P68,{1,2,3,4,5}))</f>
        <v>30.373134813229413</v>
      </c>
      <c r="R68" s="30">
        <f>IFERROR(VLOOKUP(C68,kolo9!$C$6:$H$200,6,0),0)</f>
        <v>0</v>
      </c>
      <c r="S68" s="27">
        <f>IFERROR(VLOOKUP(C68,kolo10!$C$6:$H$103,6,0),0)</f>
        <v>0</v>
      </c>
      <c r="T68" s="27">
        <f>IFERROR(VLOOKUP(C68,kolo11!$C$6:$H$154,6,0),0)</f>
        <v>0</v>
      </c>
      <c r="U68" s="31">
        <f>IFERROR(VLOOKUP(C68,kolo12!$C$6:$H$153,6,0),0)</f>
        <v>0</v>
      </c>
      <c r="V68" s="31">
        <f>IFERROR(VLOOKUP(C68,kolo13!$C$6:$H$151,6,0),0)</f>
        <v>0</v>
      </c>
      <c r="W68" s="31">
        <f>IFERROR(VLOOKUP(C68,kolo14!$C$6:$H$137,6,0),0)</f>
        <v>0</v>
      </c>
      <c r="X68" s="31">
        <f>IFERROR(VLOOKUP(C68,kolo15!$C$6:$H$149,6,0),0)</f>
        <v>0</v>
      </c>
      <c r="Y68" s="32">
        <f>IFERROR(VLOOKUP(C68,kolo16!$C$6:$H$155,6,0),0)</f>
        <v>0</v>
      </c>
      <c r="Z68" s="33">
        <f t="array" ref="Z68">SUM(LARGE(R68:Y68,{1,2,3,4,5}))</f>
        <v>0</v>
      </c>
      <c r="AA68" s="30">
        <f>IFERROR(VLOOKUP(C68,kolo17!$C$6:$H$151,6,0),0)</f>
        <v>0</v>
      </c>
      <c r="AB68" s="27">
        <f>IFERROR(VLOOKUP(C68,kolo18!$C$6:$H$157,6,0),0)</f>
        <v>0</v>
      </c>
      <c r="AC68" s="27">
        <f>IFERROR(VLOOKUP(C68,kolo19!$C$6:$H$150,6,0),0)</f>
        <v>0</v>
      </c>
      <c r="AD68" s="31">
        <f>IFERROR(VLOOKUP(C68,kolo20!$C$6:$H$145,6,0),0)</f>
        <v>0</v>
      </c>
      <c r="AE68" s="31">
        <f>IFERROR(VLOOKUP(C68,kolo21!$C$6:$H$152,6,0),0)</f>
        <v>0</v>
      </c>
      <c r="AF68" s="31">
        <f>IFERROR(VLOOKUP(C68,kolo22!$C$6:$H$151,6,0),0)</f>
        <v>0</v>
      </c>
      <c r="AG68" s="31">
        <f>IFERROR(VLOOKUP(C68,kolo23!$C$6:$H$118,6,0),0)</f>
        <v>0</v>
      </c>
      <c r="AH68" s="32">
        <f>IFERROR(VLOOKUP(C68,kolo24!$C$6:$H$143,6,0),0)</f>
        <v>0</v>
      </c>
      <c r="AI68" s="33">
        <f t="array" ref="AI68">SUM(LARGE(AA68:AH68,{1,2,3,4,5}))</f>
        <v>0</v>
      </c>
      <c r="AJ68" s="30">
        <f>IFERROR(VLOOKUP(C68,kolo25!$C$6:$H$200,6,0),0)</f>
        <v>0</v>
      </c>
      <c r="AK68" s="27">
        <f>IFERROR(VLOOKUP(C68,kolo26!$C$6:$H$200,6,0),0)</f>
        <v>0</v>
      </c>
      <c r="AL68" s="27">
        <f>IFERROR(VLOOKUP(C68,kolo27!$C$6:$H$200,6,0),0)</f>
        <v>0</v>
      </c>
      <c r="AM68" s="31">
        <f>IFERROR(VLOOKUP(C68,kolo28!$C$6:$H$200,6,0),0)</f>
        <v>0</v>
      </c>
      <c r="AN68" s="31">
        <f>IFERROR(VLOOKUP(C68,kolo29!$C$6:$H$159,6,0),0)</f>
        <v>0</v>
      </c>
      <c r="AO68" s="31">
        <f>IFERROR(VLOOKUP(C68,kolo30!$C$6:$H$75,6,0),0)</f>
        <v>0</v>
      </c>
      <c r="AP68" s="31">
        <f>IFERROR(VLOOKUP(C68,kolo31!$C$6:$H$118,6,0),0)</f>
        <v>0</v>
      </c>
      <c r="AQ68" s="34">
        <f>IFERROR(VLOOKUP(C68,kolo32!$C$6:$H$200,6,0),0)</f>
        <v>0</v>
      </c>
      <c r="AR68" s="35">
        <f t="array" ref="AR68">SUM(LARGE(AJ68:AQ68,{1,2,3,4,5}))</f>
        <v>0</v>
      </c>
      <c r="AS68" s="36">
        <f>Q68+Z68+AI68+AR68</f>
        <v>30.373134813229413</v>
      </c>
    </row>
    <row r="69" spans="1:45" ht="20.399999999999999" hidden="1">
      <c r="A69" s="18">
        <f t="shared" si="0"/>
        <v>58</v>
      </c>
      <c r="B69" s="19" t="s">
        <v>47</v>
      </c>
      <c r="C69" s="20" t="str">
        <f>Popis!A68</f>
        <v>Čulina Ante</v>
      </c>
      <c r="D69" s="21">
        <f>Popis!B68</f>
        <v>1993</v>
      </c>
      <c r="E69" s="22" t="str">
        <f>LEFT($F69)</f>
        <v>M</v>
      </c>
      <c r="F69" s="23" t="str">
        <f>Popis!E68</f>
        <v>MS</v>
      </c>
      <c r="G69" s="24" t="s">
        <v>48</v>
      </c>
      <c r="H69" s="25">
        <f>1 + COUNTIFS($AS$6:$AS$950,"&gt;" &amp;$AS69, $F$6:$F$950, $F69)</f>
        <v>7</v>
      </c>
      <c r="I69" s="26">
        <f>IFERROR(VLOOKUP(C69,kolo1!$C$8:$H$133,6,0),0)</f>
        <v>0</v>
      </c>
      <c r="J69" s="27">
        <f>IFERROR(VLOOKUP(C69,kolo2!$C$8:$H$199,6,0),0)</f>
        <v>0</v>
      </c>
      <c r="K69" s="27">
        <f>IFERROR(VLOOKUP(C69,kolo3!$C$7:$H$169,6,0),0)</f>
        <v>0</v>
      </c>
      <c r="L69" s="27">
        <f>IFERROR(VLOOKUP(C69,kolo4!$C$6:$H$171,6,0),0)</f>
        <v>0</v>
      </c>
      <c r="M69" s="27">
        <f>IFERROR(VLOOKUP(C69,kolo5!$C$6:$H$150,6,0),0)</f>
        <v>0</v>
      </c>
      <c r="N69" s="27">
        <f>IFERROR(VLOOKUP(C69,kolo6!$C$6:$H$153,6,0),0)</f>
        <v>0</v>
      </c>
      <c r="O69" s="27">
        <f>IFERROR(VLOOKUP(C69,kolo7!$C$6:$H$64,6,0),0)</f>
        <v>0</v>
      </c>
      <c r="P69" s="28">
        <f>IFERROR(VLOOKUP(C69,kolo8!$C$6:$H$134,6,0),0)</f>
        <v>0</v>
      </c>
      <c r="Q69" s="29">
        <f t="array" ref="Q69">SUM(LARGE(I69:P69,{1,2,3,4,5}))</f>
        <v>0</v>
      </c>
      <c r="R69" s="30">
        <f>IFERROR(VLOOKUP(C69,kolo9!$C$6:$H$200,6,0),0)</f>
        <v>0</v>
      </c>
      <c r="S69" s="27">
        <f>IFERROR(VLOOKUP(C69,kolo10!$C$6:$H$103,6,0),0)</f>
        <v>0</v>
      </c>
      <c r="T69" s="27">
        <f>IFERROR(VLOOKUP(C69,kolo11!$C$6:$H$154,6,0),0)</f>
        <v>0</v>
      </c>
      <c r="U69" s="31">
        <f>IFERROR(VLOOKUP(C69,kolo12!$C$6:$H$153,6,0),0)</f>
        <v>0</v>
      </c>
      <c r="V69" s="31">
        <f>IFERROR(VLOOKUP(C69,kolo13!$C$6:$H$151,6,0),0)</f>
        <v>0</v>
      </c>
      <c r="W69" s="31">
        <f>IFERROR(VLOOKUP(C69,kolo14!$C$6:$H$137,6,0),0)</f>
        <v>0</v>
      </c>
      <c r="X69" s="31">
        <f>IFERROR(VLOOKUP(C69,kolo15!$C$6:$H$149,6,0),0)</f>
        <v>0</v>
      </c>
      <c r="Y69" s="32">
        <f>IFERROR(VLOOKUP(C69,kolo16!$C$6:$H$155,6,0),0)</f>
        <v>0</v>
      </c>
      <c r="Z69" s="33">
        <f t="array" ref="Z69">SUM(LARGE(R69:Y69,{1,2,3,4,5}))</f>
        <v>0</v>
      </c>
      <c r="AA69" s="30">
        <f>IFERROR(VLOOKUP(C69,kolo17!$C$6:$H$151,6,0),0)</f>
        <v>0</v>
      </c>
      <c r="AB69" s="27">
        <f>IFERROR(VLOOKUP(C69,kolo18!$C$6:$H$157,6,0),0)</f>
        <v>0</v>
      </c>
      <c r="AC69" s="27">
        <f>IFERROR(VLOOKUP(C69,kolo19!$C$6:$H$150,6,0),0)</f>
        <v>0</v>
      </c>
      <c r="AD69" s="31">
        <f>IFERROR(VLOOKUP(C69,kolo20!$C$6:$H$145,6,0),0)</f>
        <v>0</v>
      </c>
      <c r="AE69" s="31">
        <f>IFERROR(VLOOKUP(C69,kolo21!$C$6:$H$152,6,0),0)</f>
        <v>0</v>
      </c>
      <c r="AF69" s="31">
        <f>IFERROR(VLOOKUP(C69,kolo22!$C$6:$H$151,6,0),0)</f>
        <v>0</v>
      </c>
      <c r="AG69" s="31">
        <f>IFERROR(VLOOKUP(C69,kolo23!$C$6:$H$118,6,0),0)</f>
        <v>0</v>
      </c>
      <c r="AH69" s="32">
        <f>IFERROR(VLOOKUP(C69,kolo24!$C$6:$H$143,6,0),0)</f>
        <v>0</v>
      </c>
      <c r="AI69" s="33">
        <f t="array" ref="AI69">SUM(LARGE(AA69:AH69,{1,2,3,4,5}))</f>
        <v>0</v>
      </c>
      <c r="AJ69" s="30">
        <f>IFERROR(VLOOKUP(C69,kolo25!$C$6:$H$200,6,0),0)</f>
        <v>0</v>
      </c>
      <c r="AK69" s="27">
        <f>IFERROR(VLOOKUP(C69,kolo26!$C$6:$H$200,6,0),0)</f>
        <v>0</v>
      </c>
      <c r="AL69" s="27">
        <f>IFERROR(VLOOKUP(C69,kolo27!$C$6:$H$200,6,0),0)</f>
        <v>0</v>
      </c>
      <c r="AM69" s="31">
        <f>IFERROR(VLOOKUP(C69,kolo28!$C$6:$H$200,6,0),0)</f>
        <v>0</v>
      </c>
      <c r="AN69" s="31">
        <f>IFERROR(VLOOKUP(C69,kolo29!$C$6:$H$159,6,0),0)</f>
        <v>0</v>
      </c>
      <c r="AO69" s="31">
        <f>IFERROR(VLOOKUP(C69,kolo30!$C$6:$H$75,6,0),0)</f>
        <v>0</v>
      </c>
      <c r="AP69" s="31">
        <f>IFERROR(VLOOKUP(C69,kolo31!$C$6:$H$118,6,0),0)</f>
        <v>0</v>
      </c>
      <c r="AQ69" s="34">
        <f>IFERROR(VLOOKUP(C69,kolo32!$C$6:$H$200,6,0),0)</f>
        <v>0</v>
      </c>
      <c r="AR69" s="35">
        <f t="array" ref="AR69">SUM(LARGE(AJ69:AQ69,{1,2,3,4,5}))</f>
        <v>0</v>
      </c>
      <c r="AS69" s="36">
        <f>Q69+Z69+AI69+AR69</f>
        <v>0</v>
      </c>
    </row>
    <row r="70" spans="1:45" ht="20.399999999999999" hidden="1">
      <c r="A70" s="18">
        <f t="shared" ref="A70:A133" si="9">1 + COUNTIFS($AS$6:$AS$950,"&gt;" &amp;$AS70, $E$6:$E$950, $E70)</f>
        <v>58</v>
      </c>
      <c r="B70" s="19" t="s">
        <v>47</v>
      </c>
      <c r="C70" s="20" t="str">
        <f>Popis!A69</f>
        <v>Ćosić Berislav</v>
      </c>
      <c r="D70" s="21">
        <f>Popis!B69</f>
        <v>2000</v>
      </c>
      <c r="E70" s="22" t="str">
        <f>LEFT($F70)</f>
        <v>M</v>
      </c>
      <c r="F70" s="23" t="str">
        <f>Popis!E69</f>
        <v>MS</v>
      </c>
      <c r="G70" s="24" t="s">
        <v>48</v>
      </c>
      <c r="H70" s="25">
        <f>1 + COUNTIFS($AS$6:$AS$950,"&gt;" &amp;$AS70, $F$6:$F$950, $F70)</f>
        <v>7</v>
      </c>
      <c r="I70" s="26">
        <f>IFERROR(VLOOKUP(C70,kolo1!$C$8:$H$133,6,0),0)</f>
        <v>0</v>
      </c>
      <c r="J70" s="27">
        <f>IFERROR(VLOOKUP(C70,kolo2!$C$8:$H$199,6,0),0)</f>
        <v>0</v>
      </c>
      <c r="K70" s="27">
        <f>IFERROR(VLOOKUP(C70,kolo3!$C$7:$H$169,6,0),0)</f>
        <v>0</v>
      </c>
      <c r="L70" s="27">
        <f>IFERROR(VLOOKUP(C70,kolo4!$C$6:$H$171,6,0),0)</f>
        <v>0</v>
      </c>
      <c r="M70" s="27">
        <f>IFERROR(VLOOKUP(C70,kolo5!$C$6:$H$150,6,0),0)</f>
        <v>0</v>
      </c>
      <c r="N70" s="27">
        <f>IFERROR(VLOOKUP(C70,kolo6!$C$6:$H$153,6,0),0)</f>
        <v>0</v>
      </c>
      <c r="O70" s="27">
        <f>IFERROR(VLOOKUP(C70,kolo7!$C$6:$H$64,6,0),0)</f>
        <v>0</v>
      </c>
      <c r="P70" s="28">
        <f>IFERROR(VLOOKUP(C70,kolo8!$C$6:$H$134,6,0),0)</f>
        <v>0</v>
      </c>
      <c r="Q70" s="29">
        <f t="array" ref="Q70">SUM(LARGE(I70:P70,{1,2,3,4,5}))</f>
        <v>0</v>
      </c>
      <c r="R70" s="30">
        <f>IFERROR(VLOOKUP(C70,kolo9!$C$6:$H$200,6,0),0)</f>
        <v>0</v>
      </c>
      <c r="S70" s="27">
        <f>IFERROR(VLOOKUP(C70,kolo10!$C$6:$H$103,6,0),0)</f>
        <v>0</v>
      </c>
      <c r="T70" s="27">
        <f>IFERROR(VLOOKUP(C70,kolo11!$C$6:$H$154,6,0),0)</f>
        <v>0</v>
      </c>
      <c r="U70" s="31">
        <f>IFERROR(VLOOKUP(C70,kolo12!$C$6:$H$153,6,0),0)</f>
        <v>0</v>
      </c>
      <c r="V70" s="31">
        <f>IFERROR(VLOOKUP(C70,kolo13!$C$6:$H$151,6,0),0)</f>
        <v>0</v>
      </c>
      <c r="W70" s="31">
        <f>IFERROR(VLOOKUP(C70,kolo14!$C$6:$H$137,6,0),0)</f>
        <v>0</v>
      </c>
      <c r="X70" s="31">
        <f>IFERROR(VLOOKUP(C70,kolo15!$C$6:$H$149,6,0),0)</f>
        <v>0</v>
      </c>
      <c r="Y70" s="32">
        <f>IFERROR(VLOOKUP(C70,kolo16!$C$6:$H$155,6,0),0)</f>
        <v>0</v>
      </c>
      <c r="Z70" s="33">
        <f t="array" ref="Z70">SUM(LARGE(R70:Y70,{1,2,3,4,5}))</f>
        <v>0</v>
      </c>
      <c r="AA70" s="30">
        <f>IFERROR(VLOOKUP(C70,kolo17!$C$6:$H$151,6,0),0)</f>
        <v>0</v>
      </c>
      <c r="AB70" s="27">
        <f>IFERROR(VLOOKUP(C70,kolo18!$C$6:$H$157,6,0),0)</f>
        <v>0</v>
      </c>
      <c r="AC70" s="27">
        <f>IFERROR(VLOOKUP(C70,kolo19!$C$6:$H$150,6,0),0)</f>
        <v>0</v>
      </c>
      <c r="AD70" s="31">
        <f>IFERROR(VLOOKUP(C70,kolo20!$C$6:$H$145,6,0),0)</f>
        <v>0</v>
      </c>
      <c r="AE70" s="31">
        <f>IFERROR(VLOOKUP(C70,kolo21!$C$6:$H$152,6,0),0)</f>
        <v>0</v>
      </c>
      <c r="AF70" s="31">
        <f>IFERROR(VLOOKUP(C70,kolo22!$C$6:$H$151,6,0),0)</f>
        <v>0</v>
      </c>
      <c r="AG70" s="31">
        <f>IFERROR(VLOOKUP(C70,kolo23!$C$6:$H$118,6,0),0)</f>
        <v>0</v>
      </c>
      <c r="AH70" s="32">
        <f>IFERROR(VLOOKUP(C70,kolo24!$C$6:$H$143,6,0),0)</f>
        <v>0</v>
      </c>
      <c r="AI70" s="33">
        <f t="array" ref="AI70">SUM(LARGE(AA70:AH70,{1,2,3,4,5}))</f>
        <v>0</v>
      </c>
      <c r="AJ70" s="30">
        <f>IFERROR(VLOOKUP(C70,kolo25!$C$6:$H$200,6,0),0)</f>
        <v>0</v>
      </c>
      <c r="AK70" s="27">
        <f>IFERROR(VLOOKUP(C70,kolo26!$C$6:$H$200,6,0),0)</f>
        <v>0</v>
      </c>
      <c r="AL70" s="27">
        <f>IFERROR(VLOOKUP(C70,kolo27!$C$6:$H$200,6,0),0)</f>
        <v>0</v>
      </c>
      <c r="AM70" s="31">
        <f>IFERROR(VLOOKUP(C70,kolo28!$C$6:$H$200,6,0),0)</f>
        <v>0</v>
      </c>
      <c r="AN70" s="31">
        <f>IFERROR(VLOOKUP(C70,kolo29!$C$6:$H$159,6,0),0)</f>
        <v>0</v>
      </c>
      <c r="AO70" s="31">
        <f>IFERROR(VLOOKUP(C70,kolo30!$C$6:$H$75,6,0),0)</f>
        <v>0</v>
      </c>
      <c r="AP70" s="31">
        <f>IFERROR(VLOOKUP(C70,kolo31!$C$6:$H$118,6,0),0)</f>
        <v>0</v>
      </c>
      <c r="AQ70" s="34">
        <f>IFERROR(VLOOKUP(C70,kolo32!$C$6:$H$200,6,0),0)</f>
        <v>0</v>
      </c>
      <c r="AR70" s="35">
        <f t="array" ref="AR70">SUM(LARGE(AJ70:AQ70,{1,2,3,4,5}))</f>
        <v>0</v>
      </c>
      <c r="AS70" s="36">
        <f>Q70+Z70+AI70+AR70</f>
        <v>0</v>
      </c>
    </row>
    <row r="71" spans="1:45" ht="20.399999999999999" hidden="1">
      <c r="A71" s="18">
        <f t="shared" si="9"/>
        <v>35</v>
      </c>
      <c r="B71" s="19" t="s">
        <v>47</v>
      </c>
      <c r="C71" s="20" t="str">
        <f>Popis!A70</f>
        <v>Dalić Martina</v>
      </c>
      <c r="D71" s="21">
        <f>Popis!B70</f>
        <v>1967</v>
      </c>
      <c r="E71" s="22" t="str">
        <f>LEFT($F71)</f>
        <v>Ž</v>
      </c>
      <c r="F71" s="23" t="str">
        <f>Popis!E70</f>
        <v>Ž55</v>
      </c>
      <c r="G71" s="24" t="s">
        <v>48</v>
      </c>
      <c r="H71" s="25">
        <f>1 + COUNTIFS($AS$6:$AS$950,"&gt;" &amp;$AS71, $F$6:$F$950, $F71)</f>
        <v>1</v>
      </c>
      <c r="I71" s="26">
        <f>IFERROR(VLOOKUP(C71,kolo1!$C$8:$H$133,6,0),0)</f>
        <v>0</v>
      </c>
      <c r="J71" s="27">
        <f>IFERROR(VLOOKUP(C71,kolo2!$C$8:$H$199,6,0),0)</f>
        <v>0</v>
      </c>
      <c r="K71" s="27">
        <f>IFERROR(VLOOKUP(C71,kolo3!$C$7:$H$169,6,0),0)</f>
        <v>0</v>
      </c>
      <c r="L71" s="27">
        <f>IFERROR(VLOOKUP(C71,kolo4!$C$6:$H$171,6,0),0)</f>
        <v>0</v>
      </c>
      <c r="M71" s="27">
        <f>IFERROR(VLOOKUP(C71,kolo5!$C$6:$H$150,6,0),0)</f>
        <v>0</v>
      </c>
      <c r="N71" s="27">
        <f>IFERROR(VLOOKUP(C71,kolo6!$C$6:$H$153,6,0),0)</f>
        <v>0</v>
      </c>
      <c r="O71" s="27">
        <f>IFERROR(VLOOKUP(C71,kolo7!$C$6:$H$64,6,0),0)</f>
        <v>0</v>
      </c>
      <c r="P71" s="28">
        <f>IFERROR(VLOOKUP(C71,kolo8!$C$6:$H$134,6,0),0)</f>
        <v>0</v>
      </c>
      <c r="Q71" s="29">
        <f t="array" ref="Q71">SUM(LARGE(I71:P71,{1,2,3,4,5}))</f>
        <v>0</v>
      </c>
      <c r="R71" s="30">
        <f>IFERROR(VLOOKUP(C71,kolo9!$C$6:$H$200,6,0),0)</f>
        <v>0</v>
      </c>
      <c r="S71" s="27">
        <f>IFERROR(VLOOKUP(C71,kolo10!$C$6:$H$103,6,0),0)</f>
        <v>0</v>
      </c>
      <c r="T71" s="27">
        <f>IFERROR(VLOOKUP(C71,kolo11!$C$6:$H$154,6,0),0)</f>
        <v>0</v>
      </c>
      <c r="U71" s="31">
        <f>IFERROR(VLOOKUP(C71,kolo12!$C$6:$H$153,6,0),0)</f>
        <v>0</v>
      </c>
      <c r="V71" s="31">
        <f>IFERROR(VLOOKUP(C71,kolo13!$C$6:$H$151,6,0),0)</f>
        <v>0</v>
      </c>
      <c r="W71" s="31">
        <f>IFERROR(VLOOKUP(C71,kolo14!$C$6:$H$137,6,0),0)</f>
        <v>0</v>
      </c>
      <c r="X71" s="31">
        <f>IFERROR(VLOOKUP(C71,kolo15!$C$6:$H$149,6,0),0)</f>
        <v>0</v>
      </c>
      <c r="Y71" s="32">
        <f>IFERROR(VLOOKUP(C71,kolo16!$C$6:$H$155,6,0),0)</f>
        <v>0</v>
      </c>
      <c r="Z71" s="33">
        <f t="array" ref="Z71">SUM(LARGE(R71:Y71,{1,2,3,4,5}))</f>
        <v>0</v>
      </c>
      <c r="AA71" s="30">
        <f>IFERROR(VLOOKUP(C71,kolo17!$C$6:$H$151,6,0),0)</f>
        <v>0</v>
      </c>
      <c r="AB71" s="27">
        <f>IFERROR(VLOOKUP(C71,kolo18!$C$6:$H$157,6,0),0)</f>
        <v>0</v>
      </c>
      <c r="AC71" s="27">
        <f>IFERROR(VLOOKUP(C71,kolo19!$C$6:$H$150,6,0),0)</f>
        <v>0</v>
      </c>
      <c r="AD71" s="31">
        <f>IFERROR(VLOOKUP(C71,kolo20!$C$6:$H$145,6,0),0)</f>
        <v>0</v>
      </c>
      <c r="AE71" s="31">
        <f>IFERROR(VLOOKUP(C71,kolo21!$C$6:$H$152,6,0),0)</f>
        <v>0</v>
      </c>
      <c r="AF71" s="31">
        <f>IFERROR(VLOOKUP(C71,kolo22!$C$6:$H$151,6,0),0)</f>
        <v>0</v>
      </c>
      <c r="AG71" s="31">
        <f>IFERROR(VLOOKUP(C71,kolo23!$C$6:$H$118,6,0),0)</f>
        <v>0</v>
      </c>
      <c r="AH71" s="32">
        <f>IFERROR(VLOOKUP(C71,kolo24!$C$6:$H$143,6,0),0)</f>
        <v>0</v>
      </c>
      <c r="AI71" s="33">
        <f t="array" ref="AI71">SUM(LARGE(AA71:AH71,{1,2,3,4,5}))</f>
        <v>0</v>
      </c>
      <c r="AJ71" s="30">
        <f>IFERROR(VLOOKUP(C71,kolo25!$C$6:$H$200,6,0),0)</f>
        <v>0</v>
      </c>
      <c r="AK71" s="27">
        <f>IFERROR(VLOOKUP(C71,kolo26!$C$6:$H$200,6,0),0)</f>
        <v>0</v>
      </c>
      <c r="AL71" s="27">
        <f>IFERROR(VLOOKUP(C71,kolo27!$C$6:$H$200,6,0),0)</f>
        <v>0</v>
      </c>
      <c r="AM71" s="31">
        <f>IFERROR(VLOOKUP(C71,kolo28!$C$6:$H$200,6,0),0)</f>
        <v>0</v>
      </c>
      <c r="AN71" s="31">
        <f>IFERROR(VLOOKUP(C71,kolo29!$C$6:$H$159,6,0),0)</f>
        <v>0</v>
      </c>
      <c r="AO71" s="31">
        <f>IFERROR(VLOOKUP(C71,kolo30!$C$6:$H$75,6,0),0)</f>
        <v>0</v>
      </c>
      <c r="AP71" s="31">
        <f>IFERROR(VLOOKUP(C71,kolo31!$C$6:$H$118,6,0),0)</f>
        <v>0</v>
      </c>
      <c r="AQ71" s="34">
        <f>IFERROR(VLOOKUP(C71,kolo32!$C$6:$H$200,6,0),0)</f>
        <v>0</v>
      </c>
      <c r="AR71" s="35">
        <f t="array" ref="AR71">SUM(LARGE(AJ71:AQ71,{1,2,3,4,5}))</f>
        <v>0</v>
      </c>
      <c r="AS71" s="36">
        <f>Q71+Z71+AI71+AR71</f>
        <v>0</v>
      </c>
    </row>
    <row r="72" spans="1:45" ht="20.399999999999999" hidden="1">
      <c r="A72" s="18">
        <f t="shared" si="9"/>
        <v>35</v>
      </c>
      <c r="B72" s="19" t="s">
        <v>47</v>
      </c>
      <c r="C72" s="20" t="str">
        <f>Popis!A71</f>
        <v>Damjanović Andrija</v>
      </c>
      <c r="D72" s="21">
        <f>Popis!B71</f>
        <v>1976</v>
      </c>
      <c r="E72" s="22" t="str">
        <f>LEFT($F72)</f>
        <v>M</v>
      </c>
      <c r="F72" s="23" t="str">
        <f>Popis!E71</f>
        <v>M45</v>
      </c>
      <c r="G72" s="24" t="s">
        <v>48</v>
      </c>
      <c r="H72" s="25">
        <f>1 + COUNTIFS($AS$6:$AS$950,"&gt;" &amp;$AS72, $F$6:$F$950, $F72)</f>
        <v>6</v>
      </c>
      <c r="I72" s="26">
        <f>IFERROR(VLOOKUP(C72,kolo1!$C$8:$H$133,6,0),0)</f>
        <v>39.764742348741365</v>
      </c>
      <c r="J72" s="27">
        <f>IFERROR(VLOOKUP(C72,kolo2!$C$8:$H$199,6,0),0)</f>
        <v>0</v>
      </c>
      <c r="K72" s="27">
        <f>IFERROR(VLOOKUP(C72,kolo3!$C$7:$H$169,6,0),0)</f>
        <v>0</v>
      </c>
      <c r="L72" s="27">
        <f>IFERROR(VLOOKUP(C72,kolo4!$C$6:$H$171,6,0),0)</f>
        <v>0</v>
      </c>
      <c r="M72" s="27">
        <f>IFERROR(VLOOKUP(C72,kolo5!$C$6:$H$150,6,0),0)</f>
        <v>0</v>
      </c>
      <c r="N72" s="27">
        <f>IFERROR(VLOOKUP(C72,kolo6!$C$6:$H$153,6,0),0)</f>
        <v>0</v>
      </c>
      <c r="O72" s="27">
        <f>IFERROR(VLOOKUP(C72,kolo7!$C$6:$H$64,6,0),0)</f>
        <v>0</v>
      </c>
      <c r="P72" s="28">
        <f>IFERROR(VLOOKUP(C72,kolo8!$C$6:$H$134,6,0),0)</f>
        <v>0</v>
      </c>
      <c r="Q72" s="29">
        <f t="array" ref="Q72">SUM(LARGE(I72:P72,{1,2,3,4,5}))</f>
        <v>39.764742348741365</v>
      </c>
      <c r="R72" s="30">
        <f>IFERROR(VLOOKUP(C72,kolo9!$C$6:$H$200,6,0),0)</f>
        <v>0</v>
      </c>
      <c r="S72" s="27">
        <f>IFERROR(VLOOKUP(C72,kolo10!$C$6:$H$103,6,0),0)</f>
        <v>0</v>
      </c>
      <c r="T72" s="27">
        <f>IFERROR(VLOOKUP(C72,kolo11!$C$6:$H$154,6,0),0)</f>
        <v>0</v>
      </c>
      <c r="U72" s="31">
        <f>IFERROR(VLOOKUP(C72,kolo12!$C$6:$H$153,6,0),0)</f>
        <v>0</v>
      </c>
      <c r="V72" s="31">
        <f>IFERROR(VLOOKUP(C72,kolo13!$C$6:$H$151,6,0),0)</f>
        <v>0</v>
      </c>
      <c r="W72" s="31">
        <f>IFERROR(VLOOKUP(C72,kolo14!$C$6:$H$137,6,0),0)</f>
        <v>0</v>
      </c>
      <c r="X72" s="31">
        <f>IFERROR(VLOOKUP(C72,kolo15!$C$6:$H$149,6,0),0)</f>
        <v>0</v>
      </c>
      <c r="Y72" s="32">
        <f>IFERROR(VLOOKUP(C72,kolo16!$C$6:$H$155,6,0),0)</f>
        <v>0</v>
      </c>
      <c r="Z72" s="33">
        <f t="array" ref="Z72">SUM(LARGE(R72:Y72,{1,2,3,4,5}))</f>
        <v>0</v>
      </c>
      <c r="AA72" s="30">
        <f>IFERROR(VLOOKUP(C72,kolo17!$C$6:$H$151,6,0),0)</f>
        <v>0</v>
      </c>
      <c r="AB72" s="27">
        <f>IFERROR(VLOOKUP(C72,kolo18!$C$6:$H$157,6,0),0)</f>
        <v>0</v>
      </c>
      <c r="AC72" s="27">
        <f>IFERROR(VLOOKUP(C72,kolo19!$C$6:$H$150,6,0),0)</f>
        <v>0</v>
      </c>
      <c r="AD72" s="31">
        <f>IFERROR(VLOOKUP(C72,kolo20!$C$6:$H$145,6,0),0)</f>
        <v>0</v>
      </c>
      <c r="AE72" s="31">
        <f>IFERROR(VLOOKUP(C72,kolo21!$C$6:$H$152,6,0),0)</f>
        <v>0</v>
      </c>
      <c r="AF72" s="31">
        <f>IFERROR(VLOOKUP(C72,kolo22!$C$6:$H$151,6,0),0)</f>
        <v>0</v>
      </c>
      <c r="AG72" s="31">
        <f>IFERROR(VLOOKUP(C72,kolo23!$C$6:$H$118,6,0),0)</f>
        <v>0</v>
      </c>
      <c r="AH72" s="32">
        <f>IFERROR(VLOOKUP(C72,kolo24!$C$6:$H$143,6,0),0)</f>
        <v>0</v>
      </c>
      <c r="AI72" s="33">
        <f t="array" ref="AI72">SUM(LARGE(AA72:AH72,{1,2,3,4,5}))</f>
        <v>0</v>
      </c>
      <c r="AJ72" s="30">
        <f>IFERROR(VLOOKUP(C72,kolo25!$C$6:$H$200,6,0),0)</f>
        <v>0</v>
      </c>
      <c r="AK72" s="27">
        <f>IFERROR(VLOOKUP(C72,kolo26!$C$6:$H$200,6,0),0)</f>
        <v>0</v>
      </c>
      <c r="AL72" s="27">
        <f>IFERROR(VLOOKUP(C72,kolo27!$C$6:$H$200,6,0),0)</f>
        <v>0</v>
      </c>
      <c r="AM72" s="31">
        <f>IFERROR(VLOOKUP(C72,kolo28!$C$6:$H$200,6,0),0)</f>
        <v>0</v>
      </c>
      <c r="AN72" s="31">
        <f>IFERROR(VLOOKUP(C72,kolo29!$C$6:$H$159,6,0),0)</f>
        <v>0</v>
      </c>
      <c r="AO72" s="31">
        <f>IFERROR(VLOOKUP(C72,kolo30!$C$6:$H$75,6,0),0)</f>
        <v>0</v>
      </c>
      <c r="AP72" s="31">
        <f>IFERROR(VLOOKUP(C72,kolo31!$C$6:$H$118,6,0),0)</f>
        <v>0</v>
      </c>
      <c r="AQ72" s="34">
        <f>IFERROR(VLOOKUP(C72,kolo32!$C$6:$H$200,6,0),0)</f>
        <v>0</v>
      </c>
      <c r="AR72" s="35">
        <f t="array" ref="AR72">SUM(LARGE(AJ72:AQ72,{1,2,3,4,5}))</f>
        <v>0</v>
      </c>
      <c r="AS72" s="36">
        <f>Q72+Z72+AI72+AR72</f>
        <v>39.764742348741365</v>
      </c>
    </row>
    <row r="73" spans="1:45" ht="20.399999999999999" hidden="1">
      <c r="A73" s="18">
        <f t="shared" si="9"/>
        <v>35</v>
      </c>
      <c r="B73" s="19" t="s">
        <v>47</v>
      </c>
      <c r="C73" s="20" t="str">
        <f>Popis!A72</f>
        <v>Dežmarić Krofak Saška</v>
      </c>
      <c r="D73" s="21">
        <f>Popis!B72</f>
        <v>0</v>
      </c>
      <c r="E73" s="22" t="str">
        <f>LEFT($F73)</f>
        <v>Ž</v>
      </c>
      <c r="F73" s="23" t="str">
        <f>Popis!E72</f>
        <v>Žun</v>
      </c>
      <c r="G73" s="24" t="s">
        <v>48</v>
      </c>
      <c r="H73" s="25">
        <f>1 + COUNTIFS($AS$6:$AS$950,"&gt;" &amp;$AS73, $F$6:$F$950, $F73)</f>
        <v>9</v>
      </c>
      <c r="I73" s="26">
        <f>IFERROR(VLOOKUP(C73,kolo1!$C$8:$H$133,6,0),0)</f>
        <v>0</v>
      </c>
      <c r="J73" s="27">
        <f>IFERROR(VLOOKUP(C73,kolo2!$C$8:$H$199,6,0),0)</f>
        <v>0</v>
      </c>
      <c r="K73" s="27">
        <f>IFERROR(VLOOKUP(C73,kolo3!$C$7:$H$169,6,0),0)</f>
        <v>0</v>
      </c>
      <c r="L73" s="27">
        <f>IFERROR(VLOOKUP(C73,kolo4!$C$6:$H$171,6,0),0)</f>
        <v>0</v>
      </c>
      <c r="M73" s="27">
        <f>IFERROR(VLOOKUP(C73,kolo5!$C$6:$H$150,6,0),0)</f>
        <v>0</v>
      </c>
      <c r="N73" s="27">
        <f>IFERROR(VLOOKUP(C73,kolo6!$C$6:$H$153,6,0),0)</f>
        <v>0</v>
      </c>
      <c r="O73" s="27">
        <f>IFERROR(VLOOKUP(C73,kolo7!$C$6:$H$64,6,0),0)</f>
        <v>0</v>
      </c>
      <c r="P73" s="28">
        <f>IFERROR(VLOOKUP(C73,kolo8!$C$6:$H$134,6,0),0)</f>
        <v>0</v>
      </c>
      <c r="Q73" s="29">
        <f t="array" ref="Q73">SUM(LARGE(I73:P73,{1,2,3,4,5}))</f>
        <v>0</v>
      </c>
      <c r="R73" s="30">
        <f>IFERROR(VLOOKUP(C73,kolo9!$C$6:$H$200,6,0),0)</f>
        <v>0</v>
      </c>
      <c r="S73" s="27">
        <f>IFERROR(VLOOKUP(C73,kolo10!$C$6:$H$103,6,0),0)</f>
        <v>0</v>
      </c>
      <c r="T73" s="27">
        <f>IFERROR(VLOOKUP(C73,kolo11!$C$6:$H$154,6,0),0)</f>
        <v>0</v>
      </c>
      <c r="U73" s="31">
        <f>IFERROR(VLOOKUP(C73,kolo12!$C$6:$H$153,6,0),0)</f>
        <v>0</v>
      </c>
      <c r="V73" s="31">
        <f>IFERROR(VLOOKUP(C73,kolo13!$C$6:$H$151,6,0),0)</f>
        <v>0</v>
      </c>
      <c r="W73" s="31">
        <f>IFERROR(VLOOKUP(C73,kolo14!$C$6:$H$137,6,0),0)</f>
        <v>0</v>
      </c>
      <c r="X73" s="31">
        <f>IFERROR(VLOOKUP(C73,kolo15!$C$6:$H$149,6,0),0)</f>
        <v>0</v>
      </c>
      <c r="Y73" s="32">
        <f>IFERROR(VLOOKUP(C73,kolo16!$C$6:$H$155,6,0),0)</f>
        <v>0</v>
      </c>
      <c r="Z73" s="33">
        <f t="array" ref="Z73">SUM(LARGE(R73:Y73,{1,2,3,4,5}))</f>
        <v>0</v>
      </c>
      <c r="AA73" s="30">
        <f>IFERROR(VLOOKUP(C73,kolo17!$C$6:$H$151,6,0),0)</f>
        <v>0</v>
      </c>
      <c r="AB73" s="27">
        <f>IFERROR(VLOOKUP(C73,kolo18!$C$6:$H$157,6,0),0)</f>
        <v>0</v>
      </c>
      <c r="AC73" s="27">
        <f>IFERROR(VLOOKUP(C73,kolo19!$C$6:$H$150,6,0),0)</f>
        <v>0</v>
      </c>
      <c r="AD73" s="31">
        <f>IFERROR(VLOOKUP(C73,kolo20!$C$6:$H$145,6,0),0)</f>
        <v>0</v>
      </c>
      <c r="AE73" s="31">
        <f>IFERROR(VLOOKUP(C73,kolo21!$C$6:$H$152,6,0),0)</f>
        <v>0</v>
      </c>
      <c r="AF73" s="31">
        <f>IFERROR(VLOOKUP(C73,kolo22!$C$6:$H$151,6,0),0)</f>
        <v>0</v>
      </c>
      <c r="AG73" s="31">
        <f>IFERROR(VLOOKUP(C73,kolo23!$C$6:$H$118,6,0),0)</f>
        <v>0</v>
      </c>
      <c r="AH73" s="32">
        <f>IFERROR(VLOOKUP(C73,kolo24!$C$6:$H$143,6,0),0)</f>
        <v>0</v>
      </c>
      <c r="AI73" s="33">
        <f t="array" ref="AI73">SUM(LARGE(AA73:AH73,{1,2,3,4,5}))</f>
        <v>0</v>
      </c>
      <c r="AJ73" s="30">
        <f>IFERROR(VLOOKUP(C73,kolo25!$C$6:$H$200,6,0),0)</f>
        <v>0</v>
      </c>
      <c r="AK73" s="27">
        <f>IFERROR(VLOOKUP(C73,kolo26!$C$6:$H$200,6,0),0)</f>
        <v>0</v>
      </c>
      <c r="AL73" s="27">
        <f>IFERROR(VLOOKUP(C73,kolo27!$C$6:$H$200,6,0),0)</f>
        <v>0</v>
      </c>
      <c r="AM73" s="31">
        <f>IFERROR(VLOOKUP(C73,kolo28!$C$6:$H$200,6,0),0)</f>
        <v>0</v>
      </c>
      <c r="AN73" s="31">
        <f>IFERROR(VLOOKUP(C73,kolo29!$C$6:$H$159,6,0),0)</f>
        <v>0</v>
      </c>
      <c r="AO73" s="31">
        <f>IFERROR(VLOOKUP(C73,kolo30!$C$6:$H$75,6,0),0)</f>
        <v>0</v>
      </c>
      <c r="AP73" s="31">
        <f>IFERROR(VLOOKUP(C73,kolo31!$C$6:$H$118,6,0),0)</f>
        <v>0</v>
      </c>
      <c r="AQ73" s="34">
        <f>IFERROR(VLOOKUP(C73,kolo32!$C$6:$H$200,6,0),0)</f>
        <v>0</v>
      </c>
      <c r="AR73" s="35">
        <f t="array" ref="AR73">SUM(LARGE(AJ73:AQ73,{1,2,3,4,5}))</f>
        <v>0</v>
      </c>
      <c r="AS73" s="36">
        <f>Q73+Z73+AI73+AR73</f>
        <v>0</v>
      </c>
    </row>
    <row r="74" spans="1:45" ht="20.399999999999999" hidden="1">
      <c r="A74" s="18">
        <f t="shared" si="9"/>
        <v>35</v>
      </c>
      <c r="B74" s="19" t="s">
        <v>47</v>
      </c>
      <c r="C74" s="20" t="str">
        <f>Popis!A73</f>
        <v>Divković Gabrijela</v>
      </c>
      <c r="D74" s="21">
        <f>Popis!B73</f>
        <v>1972</v>
      </c>
      <c r="E74" s="22" t="str">
        <f>LEFT($F74)</f>
        <v>Ž</v>
      </c>
      <c r="F74" s="23" t="str">
        <f>Popis!E73</f>
        <v>Ž50</v>
      </c>
      <c r="G74" s="24" t="s">
        <v>48</v>
      </c>
      <c r="H74" s="25">
        <f>1 + COUNTIFS($AS$6:$AS$950,"&gt;" &amp;$AS74, $F$6:$F$950, $F74)</f>
        <v>2</v>
      </c>
      <c r="I74" s="26">
        <f>IFERROR(VLOOKUP(C74,kolo1!$C$8:$H$133,6,0),0)</f>
        <v>0</v>
      </c>
      <c r="J74" s="27">
        <f>IFERROR(VLOOKUP(C74,kolo2!$C$8:$H$199,6,0),0)</f>
        <v>0</v>
      </c>
      <c r="K74" s="27">
        <f>IFERROR(VLOOKUP(C74,kolo3!$C$7:$H$169,6,0),0)</f>
        <v>0</v>
      </c>
      <c r="L74" s="27">
        <f>IFERROR(VLOOKUP(C74,kolo4!$C$6:$H$171,6,0),0)</f>
        <v>0</v>
      </c>
      <c r="M74" s="27">
        <f>IFERROR(VLOOKUP(C74,kolo5!$C$6:$H$150,6,0),0)</f>
        <v>0</v>
      </c>
      <c r="N74" s="27">
        <f>IFERROR(VLOOKUP(C74,kolo6!$C$6:$H$153,6,0),0)</f>
        <v>0</v>
      </c>
      <c r="O74" s="27">
        <f>IFERROR(VLOOKUP(C74,kolo7!$C$6:$H$64,6,0),0)</f>
        <v>0</v>
      </c>
      <c r="P74" s="28">
        <f>IFERROR(VLOOKUP(C74,kolo8!$C$6:$H$134,6,0),0)</f>
        <v>0</v>
      </c>
      <c r="Q74" s="29">
        <f t="array" ref="Q74">SUM(LARGE(I74:P74,{1,2,3,4,5}))</f>
        <v>0</v>
      </c>
      <c r="R74" s="30">
        <f>IFERROR(VLOOKUP(C74,kolo9!$C$6:$H$200,6,0),0)</f>
        <v>0</v>
      </c>
      <c r="S74" s="27">
        <f>IFERROR(VLOOKUP(C74,kolo10!$C$6:$H$103,6,0),0)</f>
        <v>0</v>
      </c>
      <c r="T74" s="27">
        <f>IFERROR(VLOOKUP(C74,kolo11!$C$6:$H$154,6,0),0)</f>
        <v>0</v>
      </c>
      <c r="U74" s="31">
        <f>IFERROR(VLOOKUP(C74,kolo12!$C$6:$H$153,6,0),0)</f>
        <v>0</v>
      </c>
      <c r="V74" s="31">
        <f>IFERROR(VLOOKUP(C74,kolo13!$C$6:$H$151,6,0),0)</f>
        <v>0</v>
      </c>
      <c r="W74" s="31">
        <f>IFERROR(VLOOKUP(C74,kolo14!$C$6:$H$137,6,0),0)</f>
        <v>0</v>
      </c>
      <c r="X74" s="31">
        <f>IFERROR(VLOOKUP(C74,kolo15!$C$6:$H$149,6,0),0)</f>
        <v>0</v>
      </c>
      <c r="Y74" s="32">
        <f>IFERROR(VLOOKUP(C74,kolo16!$C$6:$H$155,6,0),0)</f>
        <v>0</v>
      </c>
      <c r="Z74" s="33">
        <f t="array" ref="Z74">SUM(LARGE(R74:Y74,{1,2,3,4,5}))</f>
        <v>0</v>
      </c>
      <c r="AA74" s="30">
        <f>IFERROR(VLOOKUP(C74,kolo17!$C$6:$H$151,6,0),0)</f>
        <v>0</v>
      </c>
      <c r="AB74" s="27">
        <f>IFERROR(VLOOKUP(C74,kolo18!$C$6:$H$157,6,0),0)</f>
        <v>0</v>
      </c>
      <c r="AC74" s="27">
        <f>IFERROR(VLOOKUP(C74,kolo19!$C$6:$H$150,6,0),0)</f>
        <v>0</v>
      </c>
      <c r="AD74" s="31">
        <f>IFERROR(VLOOKUP(C74,kolo20!$C$6:$H$145,6,0),0)</f>
        <v>0</v>
      </c>
      <c r="AE74" s="31">
        <f>IFERROR(VLOOKUP(C74,kolo21!$C$6:$H$152,6,0),0)</f>
        <v>0</v>
      </c>
      <c r="AF74" s="31">
        <f>IFERROR(VLOOKUP(C74,kolo22!$C$6:$H$151,6,0),0)</f>
        <v>0</v>
      </c>
      <c r="AG74" s="31">
        <f>IFERROR(VLOOKUP(C74,kolo23!$C$6:$H$118,6,0),0)</f>
        <v>0</v>
      </c>
      <c r="AH74" s="32">
        <f>IFERROR(VLOOKUP(C74,kolo24!$C$6:$H$143,6,0),0)</f>
        <v>0</v>
      </c>
      <c r="AI74" s="33">
        <f t="array" ref="AI74">SUM(LARGE(AA74:AH74,{1,2,3,4,5}))</f>
        <v>0</v>
      </c>
      <c r="AJ74" s="30">
        <f>IFERROR(VLOOKUP(C74,kolo25!$C$6:$H$200,6,0),0)</f>
        <v>0</v>
      </c>
      <c r="AK74" s="27">
        <f>IFERROR(VLOOKUP(C74,kolo26!$C$6:$H$200,6,0),0)</f>
        <v>0</v>
      </c>
      <c r="AL74" s="27">
        <f>IFERROR(VLOOKUP(C74,kolo27!$C$6:$H$200,6,0),0)</f>
        <v>0</v>
      </c>
      <c r="AM74" s="31">
        <f>IFERROR(VLOOKUP(C74,kolo28!$C$6:$H$200,6,0),0)</f>
        <v>0</v>
      </c>
      <c r="AN74" s="31">
        <f>IFERROR(VLOOKUP(C74,kolo29!$C$6:$H$159,6,0),0)</f>
        <v>0</v>
      </c>
      <c r="AO74" s="31">
        <f>IFERROR(VLOOKUP(C74,kolo30!$C$6:$H$75,6,0),0)</f>
        <v>0</v>
      </c>
      <c r="AP74" s="31">
        <f>IFERROR(VLOOKUP(C74,kolo31!$C$6:$H$118,6,0),0)</f>
        <v>0</v>
      </c>
      <c r="AQ74" s="34">
        <f>IFERROR(VLOOKUP(C74,kolo32!$C$6:$H$200,6,0),0)</f>
        <v>0</v>
      </c>
      <c r="AR74" s="35">
        <f t="array" ref="AR74">SUM(LARGE(AJ74:AQ74,{1,2,3,4,5}))</f>
        <v>0</v>
      </c>
      <c r="AS74" s="36">
        <f>Q74+Z74+AI74+AR74</f>
        <v>0</v>
      </c>
    </row>
    <row r="75" spans="1:45" ht="20.399999999999999" hidden="1">
      <c r="A75" s="18">
        <f t="shared" si="9"/>
        <v>58</v>
      </c>
      <c r="B75" s="19" t="s">
        <v>47</v>
      </c>
      <c r="C75" s="20" t="str">
        <f>Popis!A74</f>
        <v>Dizdar Dario</v>
      </c>
      <c r="D75" s="21">
        <f>Popis!B74</f>
        <v>1976</v>
      </c>
      <c r="E75" s="22" t="str">
        <f>LEFT($F75)</f>
        <v>M</v>
      </c>
      <c r="F75" s="23" t="str">
        <f>Popis!E74</f>
        <v>M45</v>
      </c>
      <c r="G75" s="24" t="s">
        <v>48</v>
      </c>
      <c r="H75" s="25">
        <f>1 + COUNTIFS($AS$6:$AS$950,"&gt;" &amp;$AS75, $F$6:$F$950, $F75)</f>
        <v>9</v>
      </c>
      <c r="I75" s="26">
        <f>IFERROR(VLOOKUP(C75,kolo1!$C$8:$H$133,6,0),0)</f>
        <v>0</v>
      </c>
      <c r="J75" s="27">
        <f>IFERROR(VLOOKUP(C75,kolo2!$C$8:$H$199,6,0),0)</f>
        <v>0</v>
      </c>
      <c r="K75" s="27">
        <f>IFERROR(VLOOKUP(C75,kolo3!$C$7:$H$169,6,0),0)</f>
        <v>0</v>
      </c>
      <c r="L75" s="27">
        <f>IFERROR(VLOOKUP(C75,kolo4!$C$6:$H$171,6,0),0)</f>
        <v>0</v>
      </c>
      <c r="M75" s="27">
        <f>IFERROR(VLOOKUP(C75,kolo5!$C$6:$H$150,6,0),0)</f>
        <v>0</v>
      </c>
      <c r="N75" s="27">
        <f>IFERROR(VLOOKUP(C75,kolo6!$C$6:$H$153,6,0),0)</f>
        <v>0</v>
      </c>
      <c r="O75" s="27">
        <f>IFERROR(VLOOKUP(C75,kolo7!$C$6:$H$64,6,0),0)</f>
        <v>0</v>
      </c>
      <c r="P75" s="28">
        <f>IFERROR(VLOOKUP(C75,kolo8!$C$6:$H$134,6,0),0)</f>
        <v>0</v>
      </c>
      <c r="Q75" s="29">
        <f t="array" ref="Q75">SUM(LARGE(I75:P75,{1,2,3,4,5}))</f>
        <v>0</v>
      </c>
      <c r="R75" s="30">
        <f>IFERROR(VLOOKUP(C75,kolo9!$C$6:$H$200,6,0),0)</f>
        <v>0</v>
      </c>
      <c r="S75" s="27">
        <f>IFERROR(VLOOKUP(C75,kolo10!$C$6:$H$103,6,0),0)</f>
        <v>0</v>
      </c>
      <c r="T75" s="27">
        <f>IFERROR(VLOOKUP(C75,kolo11!$C$6:$H$154,6,0),0)</f>
        <v>0</v>
      </c>
      <c r="U75" s="31">
        <f>IFERROR(VLOOKUP(C75,kolo12!$C$6:$H$153,6,0),0)</f>
        <v>0</v>
      </c>
      <c r="V75" s="31">
        <f>IFERROR(VLOOKUP(C75,kolo13!$C$6:$H$151,6,0),0)</f>
        <v>0</v>
      </c>
      <c r="W75" s="31">
        <f>IFERROR(VLOOKUP(C75,kolo14!$C$6:$H$137,6,0),0)</f>
        <v>0</v>
      </c>
      <c r="X75" s="31">
        <f>IFERROR(VLOOKUP(C75,kolo15!$C$6:$H$149,6,0),0)</f>
        <v>0</v>
      </c>
      <c r="Y75" s="32">
        <f>IFERROR(VLOOKUP(C75,kolo16!$C$6:$H$155,6,0),0)</f>
        <v>0</v>
      </c>
      <c r="Z75" s="33">
        <f t="array" ref="Z75">SUM(LARGE(R75:Y75,{1,2,3,4,5}))</f>
        <v>0</v>
      </c>
      <c r="AA75" s="30">
        <f>IFERROR(VLOOKUP(C75,kolo17!$C$6:$H$151,6,0),0)</f>
        <v>0</v>
      </c>
      <c r="AB75" s="27">
        <f>IFERROR(VLOOKUP(C75,kolo18!$C$6:$H$157,6,0),0)</f>
        <v>0</v>
      </c>
      <c r="AC75" s="27">
        <f>IFERROR(VLOOKUP(C75,kolo19!$C$6:$H$150,6,0),0)</f>
        <v>0</v>
      </c>
      <c r="AD75" s="31">
        <f>IFERROR(VLOOKUP(C75,kolo20!$C$6:$H$145,6,0),0)</f>
        <v>0</v>
      </c>
      <c r="AE75" s="31">
        <f>IFERROR(VLOOKUP(C75,kolo21!$C$6:$H$152,6,0),0)</f>
        <v>0</v>
      </c>
      <c r="AF75" s="31">
        <f>IFERROR(VLOOKUP(C75,kolo22!$C$6:$H$151,6,0),0)</f>
        <v>0</v>
      </c>
      <c r="AG75" s="31">
        <f>IFERROR(VLOOKUP(C75,kolo23!$C$6:$H$118,6,0),0)</f>
        <v>0</v>
      </c>
      <c r="AH75" s="32">
        <f>IFERROR(VLOOKUP(C75,kolo24!$C$6:$H$143,6,0),0)</f>
        <v>0</v>
      </c>
      <c r="AI75" s="33">
        <f t="array" ref="AI75">SUM(LARGE(AA75:AH75,{1,2,3,4,5}))</f>
        <v>0</v>
      </c>
      <c r="AJ75" s="30">
        <f>IFERROR(VLOOKUP(C75,kolo25!$C$6:$H$200,6,0),0)</f>
        <v>0</v>
      </c>
      <c r="AK75" s="27">
        <f>IFERROR(VLOOKUP(C75,kolo26!$C$6:$H$200,6,0),0)</f>
        <v>0</v>
      </c>
      <c r="AL75" s="27">
        <f>IFERROR(VLOOKUP(C75,kolo27!$C$6:$H$200,6,0),0)</f>
        <v>0</v>
      </c>
      <c r="AM75" s="31">
        <f>IFERROR(VLOOKUP(C75,kolo28!$C$6:$H$200,6,0),0)</f>
        <v>0</v>
      </c>
      <c r="AN75" s="31">
        <f>IFERROR(VLOOKUP(C75,kolo29!$C$6:$H$159,6,0),0)</f>
        <v>0</v>
      </c>
      <c r="AO75" s="31">
        <f>IFERROR(VLOOKUP(C75,kolo30!$C$6:$H$75,6,0),0)</f>
        <v>0</v>
      </c>
      <c r="AP75" s="31">
        <f>IFERROR(VLOOKUP(C75,kolo31!$C$6:$H$118,6,0),0)</f>
        <v>0</v>
      </c>
      <c r="AQ75" s="34">
        <f>IFERROR(VLOOKUP(C75,kolo32!$C$6:$H$200,6,0),0)</f>
        <v>0</v>
      </c>
      <c r="AR75" s="35">
        <f t="array" ref="AR75">SUM(LARGE(AJ75:AQ75,{1,2,3,4,5}))</f>
        <v>0</v>
      </c>
      <c r="AS75" s="36">
        <f>Q75+Z75+AI75+AR75</f>
        <v>0</v>
      </c>
    </row>
    <row r="76" spans="1:45" ht="20.399999999999999" hidden="1">
      <c r="A76" s="18">
        <f t="shared" si="9"/>
        <v>58</v>
      </c>
      <c r="B76" s="19" t="s">
        <v>47</v>
      </c>
      <c r="C76" s="20" t="str">
        <f>Popis!A75</f>
        <v>Drakula Darko</v>
      </c>
      <c r="D76" s="21">
        <f>Popis!B75</f>
        <v>1983</v>
      </c>
      <c r="E76" s="22" t="str">
        <f>LEFT($F76)</f>
        <v>M</v>
      </c>
      <c r="F76" s="23" t="str">
        <f>Popis!E75</f>
        <v>M35</v>
      </c>
      <c r="G76" s="24" t="s">
        <v>48</v>
      </c>
      <c r="H76" s="25">
        <f>1 + COUNTIFS($AS$6:$AS$950,"&gt;" &amp;$AS76, $F$6:$F$950, $F76)</f>
        <v>5</v>
      </c>
      <c r="I76" s="26">
        <f>IFERROR(VLOOKUP(C76,kolo1!$C$8:$H$133,6,0),0)</f>
        <v>0</v>
      </c>
      <c r="J76" s="27">
        <f>IFERROR(VLOOKUP(C76,kolo2!$C$8:$H$199,6,0),0)</f>
        <v>0</v>
      </c>
      <c r="K76" s="27">
        <f>IFERROR(VLOOKUP(C76,kolo3!$C$7:$H$169,6,0),0)</f>
        <v>0</v>
      </c>
      <c r="L76" s="27">
        <f>IFERROR(VLOOKUP(C76,kolo4!$C$6:$H$171,6,0),0)</f>
        <v>0</v>
      </c>
      <c r="M76" s="27">
        <f>IFERROR(VLOOKUP(C76,kolo5!$C$6:$H$150,6,0),0)</f>
        <v>0</v>
      </c>
      <c r="N76" s="27">
        <f>IFERROR(VLOOKUP(C76,kolo6!$C$6:$H$153,6,0),0)</f>
        <v>0</v>
      </c>
      <c r="O76" s="27">
        <f>IFERROR(VLOOKUP(C76,kolo7!$C$6:$H$64,6,0),0)</f>
        <v>0</v>
      </c>
      <c r="P76" s="28">
        <f>IFERROR(VLOOKUP(C76,kolo8!$C$6:$H$134,6,0),0)</f>
        <v>0</v>
      </c>
      <c r="Q76" s="29">
        <f t="array" ref="Q76">SUM(LARGE(I76:P76,{1,2,3,4,5}))</f>
        <v>0</v>
      </c>
      <c r="R76" s="30">
        <f>IFERROR(VLOOKUP(C76,kolo9!$C$6:$H$200,6,0),0)</f>
        <v>0</v>
      </c>
      <c r="S76" s="27">
        <f>IFERROR(VLOOKUP(C76,kolo10!$C$6:$H$103,6,0),0)</f>
        <v>0</v>
      </c>
      <c r="T76" s="27">
        <f>IFERROR(VLOOKUP(C76,kolo11!$C$6:$H$154,6,0),0)</f>
        <v>0</v>
      </c>
      <c r="U76" s="31">
        <f>IFERROR(VLOOKUP(C76,kolo12!$C$6:$H$153,6,0),0)</f>
        <v>0</v>
      </c>
      <c r="V76" s="31">
        <f>IFERROR(VLOOKUP(C76,kolo13!$C$6:$H$151,6,0),0)</f>
        <v>0</v>
      </c>
      <c r="W76" s="31">
        <f>IFERROR(VLOOKUP(C76,kolo14!$C$6:$H$137,6,0),0)</f>
        <v>0</v>
      </c>
      <c r="X76" s="31">
        <f>IFERROR(VLOOKUP(C76,kolo15!$C$6:$H$149,6,0),0)</f>
        <v>0</v>
      </c>
      <c r="Y76" s="32">
        <f>IFERROR(VLOOKUP(C76,kolo16!$C$6:$H$155,6,0),0)</f>
        <v>0</v>
      </c>
      <c r="Z76" s="33">
        <f t="array" ref="Z76">SUM(LARGE(R76:Y76,{1,2,3,4,5}))</f>
        <v>0</v>
      </c>
      <c r="AA76" s="30">
        <f>IFERROR(VLOOKUP(C76,kolo17!$C$6:$H$151,6,0),0)</f>
        <v>0</v>
      </c>
      <c r="AB76" s="27">
        <f>IFERROR(VLOOKUP(C76,kolo18!$C$6:$H$157,6,0),0)</f>
        <v>0</v>
      </c>
      <c r="AC76" s="27">
        <f>IFERROR(VLOOKUP(C76,kolo19!$C$6:$H$150,6,0),0)</f>
        <v>0</v>
      </c>
      <c r="AD76" s="31">
        <f>IFERROR(VLOOKUP(C76,kolo20!$C$6:$H$145,6,0),0)</f>
        <v>0</v>
      </c>
      <c r="AE76" s="31">
        <f>IFERROR(VLOOKUP(C76,kolo21!$C$6:$H$152,6,0),0)</f>
        <v>0</v>
      </c>
      <c r="AF76" s="31">
        <f>IFERROR(VLOOKUP(C76,kolo22!$C$6:$H$151,6,0),0)</f>
        <v>0</v>
      </c>
      <c r="AG76" s="31">
        <f>IFERROR(VLOOKUP(C76,kolo23!$C$6:$H$118,6,0),0)</f>
        <v>0</v>
      </c>
      <c r="AH76" s="32">
        <f>IFERROR(VLOOKUP(C76,kolo24!$C$6:$H$143,6,0),0)</f>
        <v>0</v>
      </c>
      <c r="AI76" s="33">
        <f t="array" ref="AI76">SUM(LARGE(AA76:AH76,{1,2,3,4,5}))</f>
        <v>0</v>
      </c>
      <c r="AJ76" s="30">
        <f>IFERROR(VLOOKUP(C76,kolo25!$C$6:$H$200,6,0),0)</f>
        <v>0</v>
      </c>
      <c r="AK76" s="27">
        <f>IFERROR(VLOOKUP(C76,kolo26!$C$6:$H$200,6,0),0)</f>
        <v>0</v>
      </c>
      <c r="AL76" s="27">
        <f>IFERROR(VLOOKUP(C76,kolo27!$C$6:$H$200,6,0),0)</f>
        <v>0</v>
      </c>
      <c r="AM76" s="31">
        <f>IFERROR(VLOOKUP(C76,kolo28!$C$6:$H$200,6,0),0)</f>
        <v>0</v>
      </c>
      <c r="AN76" s="31">
        <f>IFERROR(VLOOKUP(C76,kolo29!$C$6:$H$159,6,0),0)</f>
        <v>0</v>
      </c>
      <c r="AO76" s="31">
        <f>IFERROR(VLOOKUP(C76,kolo30!$C$6:$H$75,6,0),0)</f>
        <v>0</v>
      </c>
      <c r="AP76" s="31">
        <f>IFERROR(VLOOKUP(C76,kolo31!$C$6:$H$118,6,0),0)</f>
        <v>0</v>
      </c>
      <c r="AQ76" s="34">
        <f>IFERROR(VLOOKUP(C76,kolo32!$C$6:$H$200,6,0),0)</f>
        <v>0</v>
      </c>
      <c r="AR76" s="35">
        <f t="array" ref="AR76">SUM(LARGE(AJ76:AQ76,{1,2,3,4,5}))</f>
        <v>0</v>
      </c>
      <c r="AS76" s="36">
        <f>Q76+Z76+AI76+AR76</f>
        <v>0</v>
      </c>
    </row>
    <row r="77" spans="1:45" ht="20.399999999999999" hidden="1">
      <c r="A77" s="18">
        <f t="shared" si="9"/>
        <v>58</v>
      </c>
      <c r="B77" s="19" t="s">
        <v>47</v>
      </c>
      <c r="C77" s="20" t="str">
        <f>Popis!A76</f>
        <v>Drenški Mario</v>
      </c>
      <c r="D77" s="21">
        <f>Popis!B76</f>
        <v>1979</v>
      </c>
      <c r="E77" s="22" t="str">
        <f>LEFT($F77)</f>
        <v>M</v>
      </c>
      <c r="F77" s="23" t="str">
        <f>Popis!E76</f>
        <v>M40</v>
      </c>
      <c r="G77" s="24" t="s">
        <v>48</v>
      </c>
      <c r="H77" s="25">
        <f>1 + COUNTIFS($AS$6:$AS$950,"&gt;" &amp;$AS77, $F$6:$F$950, $F77)</f>
        <v>5</v>
      </c>
      <c r="I77" s="26">
        <f>IFERROR(VLOOKUP(C77,kolo1!$C$8:$H$133,6,0),0)</f>
        <v>0</v>
      </c>
      <c r="J77" s="27">
        <f>IFERROR(VLOOKUP(C77,kolo2!$C$8:$H$199,6,0),0)</f>
        <v>0</v>
      </c>
      <c r="K77" s="27">
        <f>IFERROR(VLOOKUP(C77,kolo3!$C$7:$H$169,6,0),0)</f>
        <v>0</v>
      </c>
      <c r="L77" s="27">
        <f>IFERROR(VLOOKUP(C77,kolo4!$C$6:$H$171,6,0),0)</f>
        <v>0</v>
      </c>
      <c r="M77" s="27">
        <f>IFERROR(VLOOKUP(C77,kolo5!$C$6:$H$150,6,0),0)</f>
        <v>0</v>
      </c>
      <c r="N77" s="27">
        <f>IFERROR(VLOOKUP(C77,kolo6!$C$6:$H$153,6,0),0)</f>
        <v>0</v>
      </c>
      <c r="O77" s="27">
        <f>IFERROR(VLOOKUP(C77,kolo7!$C$6:$H$64,6,0),0)</f>
        <v>0</v>
      </c>
      <c r="P77" s="28">
        <f>IFERROR(VLOOKUP(C77,kolo8!$C$6:$H$134,6,0),0)</f>
        <v>0</v>
      </c>
      <c r="Q77" s="29">
        <f t="array" ref="Q77">SUM(LARGE(I77:P77,{1,2,3,4,5}))</f>
        <v>0</v>
      </c>
      <c r="R77" s="30">
        <f>IFERROR(VLOOKUP(C77,kolo9!$C$6:$H$200,6,0),0)</f>
        <v>0</v>
      </c>
      <c r="S77" s="27">
        <f>IFERROR(VLOOKUP(C77,kolo10!$C$6:$H$103,6,0),0)</f>
        <v>0</v>
      </c>
      <c r="T77" s="27">
        <f>IFERROR(VLOOKUP(C77,kolo11!$C$6:$H$154,6,0),0)</f>
        <v>0</v>
      </c>
      <c r="U77" s="31">
        <f>IFERROR(VLOOKUP(C77,kolo12!$C$6:$H$153,6,0),0)</f>
        <v>0</v>
      </c>
      <c r="V77" s="31">
        <f>IFERROR(VLOOKUP(C77,kolo13!$C$6:$H$151,6,0),0)</f>
        <v>0</v>
      </c>
      <c r="W77" s="31">
        <f>IFERROR(VLOOKUP(C77,kolo14!$C$6:$H$137,6,0),0)</f>
        <v>0</v>
      </c>
      <c r="X77" s="31">
        <f>IFERROR(VLOOKUP(C77,kolo15!$C$6:$H$149,6,0),0)</f>
        <v>0</v>
      </c>
      <c r="Y77" s="32">
        <f>IFERROR(VLOOKUP(C77,kolo16!$C$6:$H$155,6,0),0)</f>
        <v>0</v>
      </c>
      <c r="Z77" s="33">
        <f t="array" ref="Z77">SUM(LARGE(R77:Y77,{1,2,3,4,5}))</f>
        <v>0</v>
      </c>
      <c r="AA77" s="30">
        <f>IFERROR(VLOOKUP(C77,kolo17!$C$6:$H$151,6,0),0)</f>
        <v>0</v>
      </c>
      <c r="AB77" s="27">
        <f>IFERROR(VLOOKUP(C77,kolo18!$C$6:$H$157,6,0),0)</f>
        <v>0</v>
      </c>
      <c r="AC77" s="27">
        <f>IFERROR(VLOOKUP(C77,kolo19!$C$6:$H$150,6,0),0)</f>
        <v>0</v>
      </c>
      <c r="AD77" s="31">
        <f>IFERROR(VLOOKUP(C77,kolo20!$C$6:$H$145,6,0),0)</f>
        <v>0</v>
      </c>
      <c r="AE77" s="31">
        <f>IFERROR(VLOOKUP(C77,kolo21!$C$6:$H$152,6,0),0)</f>
        <v>0</v>
      </c>
      <c r="AF77" s="31">
        <f>IFERROR(VLOOKUP(C77,kolo22!$C$6:$H$151,6,0),0)</f>
        <v>0</v>
      </c>
      <c r="AG77" s="31">
        <f>IFERROR(VLOOKUP(C77,kolo23!$C$6:$H$118,6,0),0)</f>
        <v>0</v>
      </c>
      <c r="AH77" s="32">
        <f>IFERROR(VLOOKUP(C77,kolo24!$C$6:$H$143,6,0),0)</f>
        <v>0</v>
      </c>
      <c r="AI77" s="33">
        <f t="array" ref="AI77">SUM(LARGE(AA77:AH77,{1,2,3,4,5}))</f>
        <v>0</v>
      </c>
      <c r="AJ77" s="30">
        <f>IFERROR(VLOOKUP(C77,kolo25!$C$6:$H$200,6,0),0)</f>
        <v>0</v>
      </c>
      <c r="AK77" s="27">
        <f>IFERROR(VLOOKUP(C77,kolo26!$C$6:$H$200,6,0),0)</f>
        <v>0</v>
      </c>
      <c r="AL77" s="27">
        <f>IFERROR(VLOOKUP(C77,kolo27!$C$6:$H$200,6,0),0)</f>
        <v>0</v>
      </c>
      <c r="AM77" s="31">
        <f>IFERROR(VLOOKUP(C77,kolo28!$C$6:$H$200,6,0),0)</f>
        <v>0</v>
      </c>
      <c r="AN77" s="31">
        <f>IFERROR(VLOOKUP(C77,kolo29!$C$6:$H$159,6,0),0)</f>
        <v>0</v>
      </c>
      <c r="AO77" s="31">
        <f>IFERROR(VLOOKUP(C77,kolo30!$C$6:$H$75,6,0),0)</f>
        <v>0</v>
      </c>
      <c r="AP77" s="31">
        <f>IFERROR(VLOOKUP(C77,kolo31!$C$6:$H$118,6,0),0)</f>
        <v>0</v>
      </c>
      <c r="AQ77" s="34">
        <f>IFERROR(VLOOKUP(C77,kolo32!$C$6:$H$200,6,0),0)</f>
        <v>0</v>
      </c>
      <c r="AR77" s="35">
        <f t="array" ref="AR77">SUM(LARGE(AJ77:AQ77,{1,2,3,4,5}))</f>
        <v>0</v>
      </c>
      <c r="AS77" s="36">
        <f>Q77+Z77+AI77+AR77</f>
        <v>0</v>
      </c>
    </row>
    <row r="78" spans="1:45" ht="20.399999999999999" hidden="1">
      <c r="A78" s="18">
        <f t="shared" si="9"/>
        <v>58</v>
      </c>
      <c r="B78" s="19" t="s">
        <v>47</v>
      </c>
      <c r="C78" s="20" t="str">
        <f>Popis!A77</f>
        <v>Družinec Ivan</v>
      </c>
      <c r="D78" s="21">
        <f>Popis!B77</f>
        <v>1986</v>
      </c>
      <c r="E78" s="22" t="str">
        <f>LEFT($F78)</f>
        <v>M</v>
      </c>
      <c r="F78" s="23" t="str">
        <f>Popis!E77</f>
        <v>M35</v>
      </c>
      <c r="G78" s="24" t="s">
        <v>48</v>
      </c>
      <c r="H78" s="25">
        <f>1 + COUNTIFS($AS$6:$AS$950,"&gt;" &amp;$AS78, $F$6:$F$950, $F78)</f>
        <v>5</v>
      </c>
      <c r="I78" s="26">
        <f>IFERROR(VLOOKUP(C78,kolo1!$C$8:$H$133,6,0),0)</f>
        <v>0</v>
      </c>
      <c r="J78" s="27">
        <f>IFERROR(VLOOKUP(C78,kolo2!$C$8:$H$199,6,0),0)</f>
        <v>0</v>
      </c>
      <c r="K78" s="27">
        <f>IFERROR(VLOOKUP(C78,kolo3!$C$7:$H$169,6,0),0)</f>
        <v>0</v>
      </c>
      <c r="L78" s="27">
        <f>IFERROR(VLOOKUP(C78,kolo4!$C$6:$H$171,6,0),0)</f>
        <v>0</v>
      </c>
      <c r="M78" s="27">
        <f>IFERROR(VLOOKUP(C78,kolo5!$C$6:$H$150,6,0),0)</f>
        <v>0</v>
      </c>
      <c r="N78" s="27">
        <f>IFERROR(VLOOKUP(C78,kolo6!$C$6:$H$153,6,0),0)</f>
        <v>0</v>
      </c>
      <c r="O78" s="27">
        <f>IFERROR(VLOOKUP(C78,kolo7!$C$6:$H$64,6,0),0)</f>
        <v>0</v>
      </c>
      <c r="P78" s="28">
        <f>IFERROR(VLOOKUP(C78,kolo8!$C$6:$H$134,6,0),0)</f>
        <v>0</v>
      </c>
      <c r="Q78" s="29">
        <f t="array" ref="Q78">SUM(LARGE(I78:P78,{1,2,3,4,5}))</f>
        <v>0</v>
      </c>
      <c r="R78" s="30">
        <f>IFERROR(VLOOKUP(C78,kolo9!$C$6:$H$200,6,0),0)</f>
        <v>0</v>
      </c>
      <c r="S78" s="27">
        <f>IFERROR(VLOOKUP(C78,kolo10!$C$6:$H$103,6,0),0)</f>
        <v>0</v>
      </c>
      <c r="T78" s="27">
        <f>IFERROR(VLOOKUP(C78,kolo11!$C$6:$H$154,6,0),0)</f>
        <v>0</v>
      </c>
      <c r="U78" s="31">
        <f>IFERROR(VLOOKUP(C78,kolo12!$C$6:$H$153,6,0),0)</f>
        <v>0</v>
      </c>
      <c r="V78" s="31">
        <f>IFERROR(VLOOKUP(C78,kolo13!$C$6:$H$151,6,0),0)</f>
        <v>0</v>
      </c>
      <c r="W78" s="31">
        <f>IFERROR(VLOOKUP(C78,kolo14!$C$6:$H$137,6,0),0)</f>
        <v>0</v>
      </c>
      <c r="X78" s="31">
        <f>IFERROR(VLOOKUP(C78,kolo15!$C$6:$H$149,6,0),0)</f>
        <v>0</v>
      </c>
      <c r="Y78" s="32">
        <f>IFERROR(VLOOKUP(C78,kolo16!$C$6:$H$155,6,0),0)</f>
        <v>0</v>
      </c>
      <c r="Z78" s="33">
        <f t="array" ref="Z78">SUM(LARGE(R78:Y78,{1,2,3,4,5}))</f>
        <v>0</v>
      </c>
      <c r="AA78" s="30">
        <f>IFERROR(VLOOKUP(C78,kolo17!$C$6:$H$151,6,0),0)</f>
        <v>0</v>
      </c>
      <c r="AB78" s="27">
        <f>IFERROR(VLOOKUP(C78,kolo18!$C$6:$H$157,6,0),0)</f>
        <v>0</v>
      </c>
      <c r="AC78" s="27">
        <f>IFERROR(VLOOKUP(C78,kolo19!$C$6:$H$150,6,0),0)</f>
        <v>0</v>
      </c>
      <c r="AD78" s="31">
        <f>IFERROR(VLOOKUP(C78,kolo20!$C$6:$H$145,6,0),0)</f>
        <v>0</v>
      </c>
      <c r="AE78" s="31">
        <f>IFERROR(VLOOKUP(C78,kolo21!$C$6:$H$152,6,0),0)</f>
        <v>0</v>
      </c>
      <c r="AF78" s="31">
        <f>IFERROR(VLOOKUP(C78,kolo22!$C$6:$H$151,6,0),0)</f>
        <v>0</v>
      </c>
      <c r="AG78" s="31">
        <f>IFERROR(VLOOKUP(C78,kolo23!$C$6:$H$118,6,0),0)</f>
        <v>0</v>
      </c>
      <c r="AH78" s="32">
        <f>IFERROR(VLOOKUP(C78,kolo24!$C$6:$H$143,6,0),0)</f>
        <v>0</v>
      </c>
      <c r="AI78" s="33">
        <f t="array" ref="AI78">SUM(LARGE(AA78:AH78,{1,2,3,4,5}))</f>
        <v>0</v>
      </c>
      <c r="AJ78" s="30">
        <f>IFERROR(VLOOKUP(C78,kolo25!$C$6:$H$200,6,0),0)</f>
        <v>0</v>
      </c>
      <c r="AK78" s="27">
        <f>IFERROR(VLOOKUP(C78,kolo26!$C$6:$H$200,6,0),0)</f>
        <v>0</v>
      </c>
      <c r="AL78" s="27">
        <f>IFERROR(VLOOKUP(C78,kolo27!$C$6:$H$200,6,0),0)</f>
        <v>0</v>
      </c>
      <c r="AM78" s="31">
        <f>IFERROR(VLOOKUP(C78,kolo28!$C$6:$H$200,6,0),0)</f>
        <v>0</v>
      </c>
      <c r="AN78" s="31">
        <f>IFERROR(VLOOKUP(C78,kolo29!$C$6:$H$159,6,0),0)</f>
        <v>0</v>
      </c>
      <c r="AO78" s="31">
        <f>IFERROR(VLOOKUP(C78,kolo30!$C$6:$H$75,6,0),0)</f>
        <v>0</v>
      </c>
      <c r="AP78" s="31">
        <f>IFERROR(VLOOKUP(C78,kolo31!$C$6:$H$118,6,0),0)</f>
        <v>0</v>
      </c>
      <c r="AQ78" s="34">
        <f>IFERROR(VLOOKUP(C78,kolo32!$C$6:$H$200,6,0),0)</f>
        <v>0</v>
      </c>
      <c r="AR78" s="35">
        <f t="array" ref="AR78">SUM(LARGE(AJ78:AQ78,{1,2,3,4,5}))</f>
        <v>0</v>
      </c>
      <c r="AS78" s="36">
        <f>Q78+Z78+AI78+AR78</f>
        <v>0</v>
      </c>
    </row>
    <row r="79" spans="1:45" ht="20.399999999999999" hidden="1">
      <c r="A79" s="18">
        <f t="shared" si="9"/>
        <v>58</v>
      </c>
      <c r="B79" s="19" t="s">
        <v>47</v>
      </c>
      <c r="C79" s="20" t="str">
        <f>Popis!A78</f>
        <v>Dukarić Dražen</v>
      </c>
      <c r="D79" s="21">
        <f>Popis!B78</f>
        <v>1963</v>
      </c>
      <c r="E79" s="22" t="str">
        <f>LEFT($F79)</f>
        <v>M</v>
      </c>
      <c r="F79" s="23" t="str">
        <f>Popis!E78</f>
        <v>M55</v>
      </c>
      <c r="G79" s="37" t="s">
        <v>48</v>
      </c>
      <c r="H79" s="25">
        <f>1 + COUNTIFS($AS$6:$AS$950,"&gt;" &amp;$AS79, $F$6:$F$950, $F79)</f>
        <v>6</v>
      </c>
      <c r="I79" s="26">
        <f>IFERROR(VLOOKUP(C79,kolo1!$C$8:$H$133,6,0),0)</f>
        <v>0</v>
      </c>
      <c r="J79" s="27">
        <f>IFERROR(VLOOKUP(C79,kolo2!$C$8:$H$199,6,0),0)</f>
        <v>0</v>
      </c>
      <c r="K79" s="27">
        <f>IFERROR(VLOOKUP(C79,kolo3!$C$7:$H$169,6,0),0)</f>
        <v>0</v>
      </c>
      <c r="L79" s="27">
        <f>IFERROR(VLOOKUP(C79,kolo4!$C$6:$H$171,6,0),0)</f>
        <v>0</v>
      </c>
      <c r="M79" s="27">
        <f>IFERROR(VLOOKUP(C79,kolo5!$C$6:$H$150,6,0),0)</f>
        <v>0</v>
      </c>
      <c r="N79" s="27">
        <f>IFERROR(VLOOKUP(C79,kolo6!$C$6:$H$153,6,0),0)</f>
        <v>0</v>
      </c>
      <c r="O79" s="27">
        <f>IFERROR(VLOOKUP(C79,kolo7!$C$6:$H$64,6,0),0)</f>
        <v>0</v>
      </c>
      <c r="P79" s="28">
        <f>IFERROR(VLOOKUP(C79,kolo8!$C$6:$H$134,6,0),0)</f>
        <v>0</v>
      </c>
      <c r="Q79" s="29">
        <f t="array" ref="Q79">SUM(LARGE(I79:P79,{1,2,3,4,5}))</f>
        <v>0</v>
      </c>
      <c r="R79" s="30">
        <f>IFERROR(VLOOKUP(C79,kolo9!$C$6:$H$200,6,0),0)</f>
        <v>0</v>
      </c>
      <c r="S79" s="27">
        <f>IFERROR(VLOOKUP(C79,kolo10!$C$6:$H$103,6,0),0)</f>
        <v>0</v>
      </c>
      <c r="T79" s="27">
        <f>IFERROR(VLOOKUP(C79,kolo11!$C$6:$H$154,6,0),0)</f>
        <v>0</v>
      </c>
      <c r="U79" s="31">
        <f>IFERROR(VLOOKUP(C79,kolo12!$C$6:$H$153,6,0),0)</f>
        <v>0</v>
      </c>
      <c r="V79" s="31">
        <f>IFERROR(VLOOKUP(C79,kolo13!$C$6:$H$151,6,0),0)</f>
        <v>0</v>
      </c>
      <c r="W79" s="31">
        <f>IFERROR(VLOOKUP(C79,kolo14!$C$6:$H$137,6,0),0)</f>
        <v>0</v>
      </c>
      <c r="X79" s="31">
        <f>IFERROR(VLOOKUP(C79,kolo15!$C$6:$H$149,6,0),0)</f>
        <v>0</v>
      </c>
      <c r="Y79" s="32">
        <f>IFERROR(VLOOKUP(C79,kolo16!$C$6:$H$155,6,0),0)</f>
        <v>0</v>
      </c>
      <c r="Z79" s="33">
        <f t="array" ref="Z79">SUM(LARGE(R79:Y79,{1,2,3,4,5}))</f>
        <v>0</v>
      </c>
      <c r="AA79" s="30">
        <f>IFERROR(VLOOKUP(C79,kolo17!$C$6:$H$151,6,0),0)</f>
        <v>0</v>
      </c>
      <c r="AB79" s="27">
        <f>IFERROR(VLOOKUP(C79,kolo18!$C$6:$H$157,6,0),0)</f>
        <v>0</v>
      </c>
      <c r="AC79" s="27">
        <f>IFERROR(VLOOKUP(C79,kolo19!$C$6:$H$150,6,0),0)</f>
        <v>0</v>
      </c>
      <c r="AD79" s="31">
        <f>IFERROR(VLOOKUP(C79,kolo20!$C$6:$H$145,6,0),0)</f>
        <v>0</v>
      </c>
      <c r="AE79" s="31">
        <f>IFERROR(VLOOKUP(C79,kolo21!$C$6:$H$152,6,0),0)</f>
        <v>0</v>
      </c>
      <c r="AF79" s="31">
        <f>IFERROR(VLOOKUP(C79,kolo22!$C$6:$H$151,6,0),0)</f>
        <v>0</v>
      </c>
      <c r="AG79" s="31">
        <f>IFERROR(VLOOKUP(C79,kolo23!$C$6:$H$118,6,0),0)</f>
        <v>0</v>
      </c>
      <c r="AH79" s="32">
        <f>IFERROR(VLOOKUP(C79,kolo24!$C$6:$H$143,6,0),0)</f>
        <v>0</v>
      </c>
      <c r="AI79" s="33">
        <f t="array" ref="AI79">SUM(LARGE(AA79:AH79,{1,2,3,4,5}))</f>
        <v>0</v>
      </c>
      <c r="AJ79" s="30">
        <f>IFERROR(VLOOKUP(C79,kolo25!$C$6:$H$200,6,0),0)</f>
        <v>0</v>
      </c>
      <c r="AK79" s="27">
        <f>IFERROR(VLOOKUP(C79,kolo26!$C$6:$H$200,6,0),0)</f>
        <v>0</v>
      </c>
      <c r="AL79" s="27">
        <f>IFERROR(VLOOKUP(C79,kolo27!$C$6:$H$200,6,0),0)</f>
        <v>0</v>
      </c>
      <c r="AM79" s="31">
        <f>IFERROR(VLOOKUP(C79,kolo28!$C$6:$H$200,6,0),0)</f>
        <v>0</v>
      </c>
      <c r="AN79" s="31">
        <f>IFERROR(VLOOKUP(C79,kolo29!$C$6:$H$159,6,0),0)</f>
        <v>0</v>
      </c>
      <c r="AO79" s="31">
        <f>IFERROR(VLOOKUP(C79,kolo30!$C$6:$H$75,6,0),0)</f>
        <v>0</v>
      </c>
      <c r="AP79" s="31">
        <f>IFERROR(VLOOKUP(C79,kolo31!$C$6:$H$118,6,0),0)</f>
        <v>0</v>
      </c>
      <c r="AQ79" s="34">
        <f>IFERROR(VLOOKUP(C79,kolo32!$C$6:$H$200,6,0),0)</f>
        <v>0</v>
      </c>
      <c r="AR79" s="35">
        <f t="array" ref="AR79">SUM(LARGE(AJ79:AQ79,{1,2,3,4,5}))</f>
        <v>0</v>
      </c>
      <c r="AS79" s="36">
        <f>Q79+Z79+AI79+AR79</f>
        <v>0</v>
      </c>
    </row>
    <row r="80" spans="1:45" ht="20.399999999999999" hidden="1">
      <c r="A80" s="18">
        <f t="shared" si="9"/>
        <v>58</v>
      </c>
      <c r="B80" s="19" t="s">
        <v>47</v>
      </c>
      <c r="C80" s="20" t="str">
        <f>Popis!A79</f>
        <v>Dunda Oleg</v>
      </c>
      <c r="D80" s="21">
        <f>Popis!B79</f>
        <v>0</v>
      </c>
      <c r="E80" s="22" t="str">
        <f>LEFT($F80)</f>
        <v>M</v>
      </c>
      <c r="F80" s="23" t="str">
        <f>Popis!E79</f>
        <v>Mun</v>
      </c>
      <c r="G80" s="24" t="s">
        <v>48</v>
      </c>
      <c r="H80" s="25">
        <f>1 + COUNTIFS($AS$6:$AS$950,"&gt;" &amp;$AS80, $F$6:$F$950, $F80)</f>
        <v>14</v>
      </c>
      <c r="I80" s="26">
        <f>IFERROR(VLOOKUP(C80,kolo1!$C$8:$H$133,6,0),0)</f>
        <v>0</v>
      </c>
      <c r="J80" s="27">
        <f>IFERROR(VLOOKUP(C80,kolo2!$C$8:$H$199,6,0),0)</f>
        <v>0</v>
      </c>
      <c r="K80" s="27">
        <f>IFERROR(VLOOKUP(C80,kolo3!$C$7:$H$169,6,0),0)</f>
        <v>0</v>
      </c>
      <c r="L80" s="27">
        <f>IFERROR(VLOOKUP(C80,kolo4!$C$6:$H$171,6,0),0)</f>
        <v>0</v>
      </c>
      <c r="M80" s="27">
        <f>IFERROR(VLOOKUP(C80,kolo5!$C$6:$H$150,6,0),0)</f>
        <v>0</v>
      </c>
      <c r="N80" s="27">
        <f>IFERROR(VLOOKUP(C80,kolo6!$C$6:$H$153,6,0),0)</f>
        <v>0</v>
      </c>
      <c r="O80" s="27">
        <f>IFERROR(VLOOKUP(C80,kolo7!$C$6:$H$64,6,0),0)</f>
        <v>0</v>
      </c>
      <c r="P80" s="28">
        <f>IFERROR(VLOOKUP(C80,kolo8!$C$6:$H$134,6,0),0)</f>
        <v>0</v>
      </c>
      <c r="Q80" s="29">
        <f t="array" ref="Q80">SUM(LARGE(I80:P80,{1,2,3,4,5}))</f>
        <v>0</v>
      </c>
      <c r="R80" s="30">
        <f>IFERROR(VLOOKUP(C80,kolo9!$C$6:$H$200,6,0),0)</f>
        <v>0</v>
      </c>
      <c r="S80" s="27">
        <f>IFERROR(VLOOKUP(C80,kolo10!$C$6:$H$103,6,0),0)</f>
        <v>0</v>
      </c>
      <c r="T80" s="27">
        <f>IFERROR(VLOOKUP(C80,kolo11!$C$6:$H$154,6,0),0)</f>
        <v>0</v>
      </c>
      <c r="U80" s="31">
        <f>IFERROR(VLOOKUP(C80,kolo12!$C$6:$H$153,6,0),0)</f>
        <v>0</v>
      </c>
      <c r="V80" s="31">
        <f>IFERROR(VLOOKUP(C80,kolo13!$C$6:$H$151,6,0),0)</f>
        <v>0</v>
      </c>
      <c r="W80" s="31">
        <f>IFERROR(VLOOKUP(C80,kolo14!$C$6:$H$137,6,0),0)</f>
        <v>0</v>
      </c>
      <c r="X80" s="31">
        <f>IFERROR(VLOOKUP(C80,kolo15!$C$6:$H$149,6,0),0)</f>
        <v>0</v>
      </c>
      <c r="Y80" s="32">
        <f>IFERROR(VLOOKUP(C80,kolo16!$C$6:$H$155,6,0),0)</f>
        <v>0</v>
      </c>
      <c r="Z80" s="33">
        <f t="array" ref="Z80">SUM(LARGE(R80:Y80,{1,2,3,4,5}))</f>
        <v>0</v>
      </c>
      <c r="AA80" s="30">
        <f>IFERROR(VLOOKUP(C80,kolo17!$C$6:$H$151,6,0),0)</f>
        <v>0</v>
      </c>
      <c r="AB80" s="27">
        <f>IFERROR(VLOOKUP(C80,kolo18!$C$6:$H$157,6,0),0)</f>
        <v>0</v>
      </c>
      <c r="AC80" s="27">
        <f>IFERROR(VLOOKUP(C80,kolo19!$C$6:$H$150,6,0),0)</f>
        <v>0</v>
      </c>
      <c r="AD80" s="31">
        <f>IFERROR(VLOOKUP(C80,kolo20!$C$6:$H$145,6,0),0)</f>
        <v>0</v>
      </c>
      <c r="AE80" s="31">
        <f>IFERROR(VLOOKUP(C80,kolo21!$C$6:$H$152,6,0),0)</f>
        <v>0</v>
      </c>
      <c r="AF80" s="31">
        <f>IFERROR(VLOOKUP(C80,kolo22!$C$6:$H$151,6,0),0)</f>
        <v>0</v>
      </c>
      <c r="AG80" s="31">
        <f>IFERROR(VLOOKUP(C80,kolo23!$C$6:$H$118,6,0),0)</f>
        <v>0</v>
      </c>
      <c r="AH80" s="32">
        <f>IFERROR(VLOOKUP(C80,kolo24!$C$6:$H$143,6,0),0)</f>
        <v>0</v>
      </c>
      <c r="AI80" s="33">
        <f t="array" ref="AI80">SUM(LARGE(AA80:AH80,{1,2,3,4,5}))</f>
        <v>0</v>
      </c>
      <c r="AJ80" s="30">
        <f>IFERROR(VLOOKUP(C80,kolo25!$C$6:$H$200,6,0),0)</f>
        <v>0</v>
      </c>
      <c r="AK80" s="27">
        <f>IFERROR(VLOOKUP(C80,kolo26!$C$6:$H$200,6,0),0)</f>
        <v>0</v>
      </c>
      <c r="AL80" s="27">
        <f>IFERROR(VLOOKUP(C80,kolo27!$C$6:$H$200,6,0),0)</f>
        <v>0</v>
      </c>
      <c r="AM80" s="31">
        <f>IFERROR(VLOOKUP(C80,kolo28!$C$6:$H$200,6,0),0)</f>
        <v>0</v>
      </c>
      <c r="AN80" s="31">
        <f>IFERROR(VLOOKUP(C80,kolo29!$C$6:$H$159,6,0),0)</f>
        <v>0</v>
      </c>
      <c r="AO80" s="31">
        <f>IFERROR(VLOOKUP(C80,kolo30!$C$6:$H$75,6,0),0)</f>
        <v>0</v>
      </c>
      <c r="AP80" s="31">
        <f>IFERROR(VLOOKUP(C80,kolo31!$C$6:$H$118,6,0),0)</f>
        <v>0</v>
      </c>
      <c r="AQ80" s="34">
        <f>IFERROR(VLOOKUP(C80,kolo32!$C$6:$H$200,6,0),0)</f>
        <v>0</v>
      </c>
      <c r="AR80" s="35">
        <f t="array" ref="AR80">SUM(LARGE(AJ80:AQ80,{1,2,3,4,5}))</f>
        <v>0</v>
      </c>
      <c r="AS80" s="36">
        <f>Q80+Z80+AI80+AR80</f>
        <v>0</v>
      </c>
    </row>
    <row r="81" spans="1:45" ht="20.399999999999999" hidden="1">
      <c r="A81" s="18">
        <f t="shared" si="9"/>
        <v>58</v>
      </c>
      <c r="B81" s="19" t="s">
        <v>47</v>
      </c>
      <c r="C81" s="20" t="str">
        <f>Popis!A80</f>
        <v>Dvorščak Vedran</v>
      </c>
      <c r="D81" s="21">
        <f>Popis!B80</f>
        <v>1981</v>
      </c>
      <c r="E81" s="22" t="str">
        <f>LEFT($F81)</f>
        <v>M</v>
      </c>
      <c r="F81" s="23" t="str">
        <f>Popis!E80</f>
        <v>M40</v>
      </c>
      <c r="G81" s="24" t="s">
        <v>48</v>
      </c>
      <c r="H81" s="25">
        <f>1 + COUNTIFS($AS$6:$AS$950,"&gt;" &amp;$AS81, $F$6:$F$950, $F81)</f>
        <v>5</v>
      </c>
      <c r="I81" s="26">
        <f>IFERROR(VLOOKUP(C81,kolo1!$C$8:$H$133,6,0),0)</f>
        <v>0</v>
      </c>
      <c r="J81" s="27">
        <f>IFERROR(VLOOKUP(C81,kolo2!$C$8:$H$199,6,0),0)</f>
        <v>0</v>
      </c>
      <c r="K81" s="27">
        <f>IFERROR(VLOOKUP(C81,kolo3!$C$7:$H$169,6,0),0)</f>
        <v>0</v>
      </c>
      <c r="L81" s="27">
        <f>IFERROR(VLOOKUP(C81,kolo4!$C$6:$H$171,6,0),0)</f>
        <v>0</v>
      </c>
      <c r="M81" s="27">
        <f>IFERROR(VLOOKUP(C81,kolo5!$C$6:$H$150,6,0),0)</f>
        <v>0</v>
      </c>
      <c r="N81" s="27">
        <f>IFERROR(VLOOKUP(C81,kolo6!$C$6:$H$153,6,0),0)</f>
        <v>0</v>
      </c>
      <c r="O81" s="27">
        <f>IFERROR(VLOOKUP(C81,kolo7!$C$6:$H$64,6,0),0)</f>
        <v>0</v>
      </c>
      <c r="P81" s="28">
        <f>IFERROR(VLOOKUP(C81,kolo8!$C$6:$H$134,6,0),0)</f>
        <v>0</v>
      </c>
      <c r="Q81" s="29">
        <f t="array" ref="Q81">SUM(LARGE(I81:P81,{1,2,3,4,5}))</f>
        <v>0</v>
      </c>
      <c r="R81" s="30">
        <f>IFERROR(VLOOKUP(C81,kolo9!$C$6:$H$200,6,0),0)</f>
        <v>0</v>
      </c>
      <c r="S81" s="27">
        <f>IFERROR(VLOOKUP(C81,kolo10!$C$6:$H$103,6,0),0)</f>
        <v>0</v>
      </c>
      <c r="T81" s="27">
        <f>IFERROR(VLOOKUP(C81,kolo11!$C$6:$H$154,6,0),0)</f>
        <v>0</v>
      </c>
      <c r="U81" s="31">
        <f>IFERROR(VLOOKUP(C81,kolo12!$C$6:$H$153,6,0),0)</f>
        <v>0</v>
      </c>
      <c r="V81" s="31">
        <f>IFERROR(VLOOKUP(C81,kolo13!$C$6:$H$151,6,0),0)</f>
        <v>0</v>
      </c>
      <c r="W81" s="31">
        <f>IFERROR(VLOOKUP(C81,kolo14!$C$6:$H$137,6,0),0)</f>
        <v>0</v>
      </c>
      <c r="X81" s="31">
        <f>IFERROR(VLOOKUP(C81,kolo15!$C$6:$H$149,6,0),0)</f>
        <v>0</v>
      </c>
      <c r="Y81" s="32">
        <f>IFERROR(VLOOKUP(C81,kolo16!$C$6:$H$155,6,0),0)</f>
        <v>0</v>
      </c>
      <c r="Z81" s="33">
        <f t="array" ref="Z81">SUM(LARGE(R81:Y81,{1,2,3,4,5}))</f>
        <v>0</v>
      </c>
      <c r="AA81" s="30">
        <f>IFERROR(VLOOKUP(C81,kolo17!$C$6:$H$151,6,0),0)</f>
        <v>0</v>
      </c>
      <c r="AB81" s="27">
        <f>IFERROR(VLOOKUP(C81,kolo18!$C$6:$H$157,6,0),0)</f>
        <v>0</v>
      </c>
      <c r="AC81" s="27">
        <f>IFERROR(VLOOKUP(C81,kolo19!$C$6:$H$150,6,0),0)</f>
        <v>0</v>
      </c>
      <c r="AD81" s="31">
        <f>IFERROR(VLOOKUP(C81,kolo20!$C$6:$H$145,6,0),0)</f>
        <v>0</v>
      </c>
      <c r="AE81" s="31">
        <f>IFERROR(VLOOKUP(C81,kolo21!$C$6:$H$152,6,0),0)</f>
        <v>0</v>
      </c>
      <c r="AF81" s="31">
        <f>IFERROR(VLOOKUP(C81,kolo22!$C$6:$H$151,6,0),0)</f>
        <v>0</v>
      </c>
      <c r="AG81" s="31">
        <f>IFERROR(VLOOKUP(C81,kolo23!$C$6:$H$118,6,0),0)</f>
        <v>0</v>
      </c>
      <c r="AH81" s="32">
        <f>IFERROR(VLOOKUP(C81,kolo24!$C$6:$H$143,6,0),0)</f>
        <v>0</v>
      </c>
      <c r="AI81" s="33">
        <f t="array" ref="AI81">SUM(LARGE(AA81:AH81,{1,2,3,4,5}))</f>
        <v>0</v>
      </c>
      <c r="AJ81" s="30">
        <f>IFERROR(VLOOKUP(C81,kolo25!$C$6:$H$200,6,0),0)</f>
        <v>0</v>
      </c>
      <c r="AK81" s="27">
        <f>IFERROR(VLOOKUP(C81,kolo26!$C$6:$H$200,6,0),0)</f>
        <v>0</v>
      </c>
      <c r="AL81" s="27">
        <f>IFERROR(VLOOKUP(C81,kolo27!$C$6:$H$200,6,0),0)</f>
        <v>0</v>
      </c>
      <c r="AM81" s="31">
        <f>IFERROR(VLOOKUP(C81,kolo28!$C$6:$H$200,6,0),0)</f>
        <v>0</v>
      </c>
      <c r="AN81" s="31">
        <f>IFERROR(VLOOKUP(C81,kolo29!$C$6:$H$159,6,0),0)</f>
        <v>0</v>
      </c>
      <c r="AO81" s="31">
        <f>IFERROR(VLOOKUP(C81,kolo30!$C$6:$H$75,6,0),0)</f>
        <v>0</v>
      </c>
      <c r="AP81" s="31">
        <f>IFERROR(VLOOKUP(C81,kolo31!$C$6:$H$118,6,0),0)</f>
        <v>0</v>
      </c>
      <c r="AQ81" s="34">
        <f>IFERROR(VLOOKUP(C81,kolo32!$C$6:$H$200,6,0),0)</f>
        <v>0</v>
      </c>
      <c r="AR81" s="35">
        <f t="array" ref="AR81">SUM(LARGE(AJ81:AQ81,{1,2,3,4,5}))</f>
        <v>0</v>
      </c>
      <c r="AS81" s="36">
        <f>Q81+Z81+AI81+AR81</f>
        <v>0</v>
      </c>
    </row>
    <row r="82" spans="1:45" ht="20.399999999999999">
      <c r="A82" s="18">
        <f t="shared" si="9"/>
        <v>4</v>
      </c>
      <c r="B82" s="19" t="s">
        <v>47</v>
      </c>
      <c r="C82" s="20" t="str">
        <f>Popis!A226</f>
        <v>Ptiček Marina</v>
      </c>
      <c r="D82" s="21">
        <f>Popis!B226</f>
        <v>1990</v>
      </c>
      <c r="E82" s="22" t="str">
        <f>LEFT($F82)</f>
        <v>Ž</v>
      </c>
      <c r="F82" s="23" t="str">
        <f>Popis!E226</f>
        <v>ŽS</v>
      </c>
      <c r="G82" s="24" t="s">
        <v>48</v>
      </c>
      <c r="H82" s="25">
        <f>1 + COUNTIFS($AS$6:$AS$950,"&gt;" &amp;$AS82, $F$6:$F$950, $F82)</f>
        <v>1</v>
      </c>
      <c r="I82" s="26">
        <f>IFERROR(VLOOKUP(C82,kolo1!$C$8:$H$133,6,0),0)</f>
        <v>28.919543282123637</v>
      </c>
      <c r="J82" s="27">
        <f>IFERROR(VLOOKUP(C82,kolo2!$C$8:$H$199,6,0),0)</f>
        <v>31.385134977538737</v>
      </c>
      <c r="K82" s="27">
        <f>IFERROR(VLOOKUP(C82,kolo3!$C$7:$H$169,6,0),0)</f>
        <v>32.64181334782355</v>
      </c>
      <c r="L82" s="27">
        <f>IFERROR(VLOOKUP(C82,kolo4!$C$6:$H$171,6,0),0)</f>
        <v>0</v>
      </c>
      <c r="M82" s="27">
        <f>IFERROR(VLOOKUP(C82,kolo5!$C$6:$H$150,6,0),0)</f>
        <v>0</v>
      </c>
      <c r="N82" s="27">
        <f>IFERROR(VLOOKUP(C82,kolo6!$C$6:$H$153,6,0),0)</f>
        <v>0</v>
      </c>
      <c r="O82" s="27">
        <f>IFERROR(VLOOKUP(C82,kolo7!$C$6:$H$64,6,0),0)</f>
        <v>0</v>
      </c>
      <c r="P82" s="28">
        <f>IFERROR(VLOOKUP(C82,kolo8!$C$6:$H$134,6,0),0)</f>
        <v>0</v>
      </c>
      <c r="Q82" s="29">
        <f t="array" ref="Q82">SUM(LARGE(I82:P82,{1,2,3,4,5}))</f>
        <v>92.946491607485925</v>
      </c>
      <c r="R82" s="30">
        <f>IFERROR(VLOOKUP(C82,kolo9!$C$6:$H$200,6,0),0)</f>
        <v>0</v>
      </c>
      <c r="S82" s="27">
        <f>IFERROR(VLOOKUP(C82,kolo10!$C$6:$H$103,6,0),0)</f>
        <v>0</v>
      </c>
      <c r="T82" s="27">
        <f>IFERROR(VLOOKUP(C82,kolo11!$C$6:$H$154,6,0),0)</f>
        <v>0</v>
      </c>
      <c r="U82" s="31">
        <f>IFERROR(VLOOKUP(C82,kolo12!$C$6:$H$153,6,0),0)</f>
        <v>0</v>
      </c>
      <c r="V82" s="31">
        <f>IFERROR(VLOOKUP(C82,kolo13!$C$6:$H$151,6,0),0)</f>
        <v>0</v>
      </c>
      <c r="W82" s="31">
        <f>IFERROR(VLOOKUP(C82,kolo14!$C$6:$H$137,6,0),0)</f>
        <v>0</v>
      </c>
      <c r="X82" s="31">
        <f>IFERROR(VLOOKUP(C82,kolo15!$C$6:$H$149,6,0),0)</f>
        <v>0</v>
      </c>
      <c r="Y82" s="32">
        <f>IFERROR(VLOOKUP(C82,kolo16!$C$6:$H$155,6,0),0)</f>
        <v>0</v>
      </c>
      <c r="Z82" s="33">
        <f t="array" ref="Z82">SUM(LARGE(R82:Y82,{1,2,3,4,5}))</f>
        <v>0</v>
      </c>
      <c r="AA82" s="30">
        <f>IFERROR(VLOOKUP(C82,kolo17!$C$6:$H$151,6,0),0)</f>
        <v>0</v>
      </c>
      <c r="AB82" s="27">
        <f>IFERROR(VLOOKUP(C82,kolo18!$C$6:$H$157,6,0),0)</f>
        <v>0</v>
      </c>
      <c r="AC82" s="27">
        <f>IFERROR(VLOOKUP(C82,kolo19!$C$6:$H$150,6,0),0)</f>
        <v>0</v>
      </c>
      <c r="AD82" s="31">
        <f>IFERROR(VLOOKUP(C82,kolo20!$C$6:$H$145,6,0),0)</f>
        <v>0</v>
      </c>
      <c r="AE82" s="31">
        <f>IFERROR(VLOOKUP(C82,kolo21!$C$6:$H$152,6,0),0)</f>
        <v>0</v>
      </c>
      <c r="AF82" s="31">
        <f>IFERROR(VLOOKUP(C82,kolo22!$C$6:$H$151,6,0),0)</f>
        <v>0</v>
      </c>
      <c r="AG82" s="31">
        <f>IFERROR(VLOOKUP(C82,kolo23!$C$6:$H$118,6,0),0)</f>
        <v>0</v>
      </c>
      <c r="AH82" s="32">
        <f>IFERROR(VLOOKUP(C82,kolo24!$C$6:$H$143,6,0),0)</f>
        <v>0</v>
      </c>
      <c r="AI82" s="33">
        <f t="array" ref="AI82">SUM(LARGE(AA82:AH82,{1,2,3,4,5}))</f>
        <v>0</v>
      </c>
      <c r="AJ82" s="30">
        <f>IFERROR(VLOOKUP(C82,kolo25!$C$6:$H$200,6,0),0)</f>
        <v>0</v>
      </c>
      <c r="AK82" s="27">
        <f>IFERROR(VLOOKUP(C82,kolo26!$C$6:$H$200,6,0),0)</f>
        <v>0</v>
      </c>
      <c r="AL82" s="27">
        <f>IFERROR(VLOOKUP(C82,kolo27!$C$6:$H$200,6,0),0)</f>
        <v>0</v>
      </c>
      <c r="AM82" s="31">
        <f>IFERROR(VLOOKUP(C82,kolo28!$C$6:$H$200,6,0),0)</f>
        <v>0</v>
      </c>
      <c r="AN82" s="31">
        <f>IFERROR(VLOOKUP(C82,kolo29!$C$6:$H$159,6,0),0)</f>
        <v>0</v>
      </c>
      <c r="AO82" s="31">
        <f>IFERROR(VLOOKUP(C82,kolo30!$C$6:$H$75,6,0),0)</f>
        <v>0</v>
      </c>
      <c r="AP82" s="31">
        <f>IFERROR(VLOOKUP(C82,kolo31!$C$6:$H$118,6,0),0)</f>
        <v>0</v>
      </c>
      <c r="AQ82" s="34">
        <f>IFERROR(VLOOKUP(C82,kolo32!$C$6:$H$200,6,0),0)</f>
        <v>0</v>
      </c>
      <c r="AR82" s="35">
        <f t="array" ref="AR82">SUM(LARGE(AJ82:AQ82,{1,2,3,4,5}))</f>
        <v>0</v>
      </c>
      <c r="AS82" s="36">
        <f>Q82+Z82+AI82+AR82</f>
        <v>92.946491607485925</v>
      </c>
    </row>
    <row r="83" spans="1:45" ht="20.399999999999999" hidden="1">
      <c r="A83" s="18">
        <f t="shared" si="9"/>
        <v>58</v>
      </c>
      <c r="B83" s="19" t="s">
        <v>47</v>
      </c>
      <c r="C83" s="20" t="str">
        <f>Popis!A82</f>
        <v>Đerić Miroslav</v>
      </c>
      <c r="D83" s="21">
        <f>Popis!B82</f>
        <v>1984</v>
      </c>
      <c r="E83" s="22" t="str">
        <f>LEFT($F83)</f>
        <v>M</v>
      </c>
      <c r="F83" s="23" t="str">
        <f>Popis!E82</f>
        <v>M35</v>
      </c>
      <c r="G83" s="24" t="s">
        <v>48</v>
      </c>
      <c r="H83" s="25">
        <f>1 + COUNTIFS($AS$6:$AS$950,"&gt;" &amp;$AS83, $F$6:$F$950, $F83)</f>
        <v>5</v>
      </c>
      <c r="I83" s="26">
        <f>IFERROR(VLOOKUP(C83,kolo1!$C$8:$H$133,6,0),0)</f>
        <v>0</v>
      </c>
      <c r="J83" s="27">
        <f>IFERROR(VLOOKUP(C83,kolo2!$C$8:$H$199,6,0),0)</f>
        <v>0</v>
      </c>
      <c r="K83" s="27">
        <f>IFERROR(VLOOKUP(C83,kolo3!$C$7:$H$169,6,0),0)</f>
        <v>0</v>
      </c>
      <c r="L83" s="27">
        <f>IFERROR(VLOOKUP(C83,kolo4!$C$6:$H$171,6,0),0)</f>
        <v>0</v>
      </c>
      <c r="M83" s="27">
        <f>IFERROR(VLOOKUP(C83,kolo5!$C$6:$H$150,6,0),0)</f>
        <v>0</v>
      </c>
      <c r="N83" s="27">
        <f>IFERROR(VLOOKUP(C83,kolo6!$C$6:$H$153,6,0),0)</f>
        <v>0</v>
      </c>
      <c r="O83" s="27">
        <f>IFERROR(VLOOKUP(C83,kolo7!$C$6:$H$64,6,0),0)</f>
        <v>0</v>
      </c>
      <c r="P83" s="28">
        <f>IFERROR(VLOOKUP(C83,kolo8!$C$6:$H$134,6,0),0)</f>
        <v>0</v>
      </c>
      <c r="Q83" s="29">
        <f t="array" ref="Q83">SUM(LARGE(I83:P83,{1,2,3,4,5}))</f>
        <v>0</v>
      </c>
      <c r="R83" s="30">
        <f>IFERROR(VLOOKUP(C83,kolo9!$C$6:$H$200,6,0),0)</f>
        <v>0</v>
      </c>
      <c r="S83" s="27">
        <f>IFERROR(VLOOKUP(C83,kolo10!$C$6:$H$103,6,0),0)</f>
        <v>0</v>
      </c>
      <c r="T83" s="27">
        <f>IFERROR(VLOOKUP(C83,kolo11!$C$6:$H$154,6,0),0)</f>
        <v>0</v>
      </c>
      <c r="U83" s="31">
        <f>IFERROR(VLOOKUP(C83,kolo12!$C$6:$H$153,6,0),0)</f>
        <v>0</v>
      </c>
      <c r="V83" s="31">
        <f>IFERROR(VLOOKUP(C83,kolo13!$C$6:$H$151,6,0),0)</f>
        <v>0</v>
      </c>
      <c r="W83" s="31">
        <f>IFERROR(VLOOKUP(C83,kolo14!$C$6:$H$137,6,0),0)</f>
        <v>0</v>
      </c>
      <c r="X83" s="31">
        <f>IFERROR(VLOOKUP(C83,kolo15!$C$6:$H$149,6,0),0)</f>
        <v>0</v>
      </c>
      <c r="Y83" s="32">
        <f>IFERROR(VLOOKUP(C83,kolo16!$C$6:$H$155,6,0),0)</f>
        <v>0</v>
      </c>
      <c r="Z83" s="33">
        <f t="array" ref="Z83">SUM(LARGE(R83:Y83,{1,2,3,4,5}))</f>
        <v>0</v>
      </c>
      <c r="AA83" s="30">
        <f>IFERROR(VLOOKUP(C83,kolo17!$C$6:$H$151,6,0),0)</f>
        <v>0</v>
      </c>
      <c r="AB83" s="27">
        <f>IFERROR(VLOOKUP(C83,kolo18!$C$6:$H$157,6,0),0)</f>
        <v>0</v>
      </c>
      <c r="AC83" s="27">
        <f>IFERROR(VLOOKUP(C83,kolo19!$C$6:$H$150,6,0),0)</f>
        <v>0</v>
      </c>
      <c r="AD83" s="31">
        <f>IFERROR(VLOOKUP(C83,kolo20!$C$6:$H$145,6,0),0)</f>
        <v>0</v>
      </c>
      <c r="AE83" s="31">
        <f>IFERROR(VLOOKUP(C83,kolo21!$C$6:$H$152,6,0),0)</f>
        <v>0</v>
      </c>
      <c r="AF83" s="31">
        <f>IFERROR(VLOOKUP(C83,kolo22!$C$6:$H$151,6,0),0)</f>
        <v>0</v>
      </c>
      <c r="AG83" s="31">
        <f>IFERROR(VLOOKUP(C83,kolo23!$C$6:$H$118,6,0),0)</f>
        <v>0</v>
      </c>
      <c r="AH83" s="32">
        <f>IFERROR(VLOOKUP(C83,kolo24!$C$6:$H$143,6,0),0)</f>
        <v>0</v>
      </c>
      <c r="AI83" s="33">
        <f t="array" ref="AI83">SUM(LARGE(AA83:AH83,{1,2,3,4,5}))</f>
        <v>0</v>
      </c>
      <c r="AJ83" s="30">
        <f>IFERROR(VLOOKUP(C83,kolo25!$C$6:$H$200,6,0),0)</f>
        <v>0</v>
      </c>
      <c r="AK83" s="27">
        <f>IFERROR(VLOOKUP(C83,kolo26!$C$6:$H$200,6,0),0)</f>
        <v>0</v>
      </c>
      <c r="AL83" s="27">
        <f>IFERROR(VLOOKUP(C83,kolo27!$C$6:$H$200,6,0),0)</f>
        <v>0</v>
      </c>
      <c r="AM83" s="31">
        <f>IFERROR(VLOOKUP(C83,kolo28!$C$6:$H$200,6,0),0)</f>
        <v>0</v>
      </c>
      <c r="AN83" s="31">
        <f>IFERROR(VLOOKUP(C83,kolo29!$C$6:$H$159,6,0),0)</f>
        <v>0</v>
      </c>
      <c r="AO83" s="31">
        <f>IFERROR(VLOOKUP(C83,kolo30!$C$6:$H$75,6,0),0)</f>
        <v>0</v>
      </c>
      <c r="AP83" s="31">
        <f>IFERROR(VLOOKUP(C83,kolo31!$C$6:$H$118,6,0),0)</f>
        <v>0</v>
      </c>
      <c r="AQ83" s="34">
        <f>IFERROR(VLOOKUP(C83,kolo32!$C$6:$H$200,6,0),0)</f>
        <v>0</v>
      </c>
      <c r="AR83" s="35">
        <f t="array" ref="AR83">SUM(LARGE(AJ83:AQ83,{1,2,3,4,5}))</f>
        <v>0</v>
      </c>
      <c r="AS83" s="36">
        <f>Q83+Z83+AI83+AR83</f>
        <v>0</v>
      </c>
    </row>
    <row r="84" spans="1:45" ht="20.399999999999999" hidden="1">
      <c r="A84" s="18">
        <f t="shared" si="9"/>
        <v>35</v>
      </c>
      <c r="B84" s="19" t="s">
        <v>47</v>
      </c>
      <c r="C84" s="20" t="str">
        <f>Popis!A83</f>
        <v>Đurđević Tatjana</v>
      </c>
      <c r="D84" s="21">
        <f>Popis!B83</f>
        <v>1971</v>
      </c>
      <c r="E84" s="22" t="str">
        <f>LEFT($F84)</f>
        <v>Ž</v>
      </c>
      <c r="F84" s="23" t="str">
        <f>Popis!E83</f>
        <v>Ž50</v>
      </c>
      <c r="G84" s="24" t="s">
        <v>48</v>
      </c>
      <c r="H84" s="25">
        <f>1 + COUNTIFS($AS$6:$AS$950,"&gt;" &amp;$AS84, $F$6:$F$950, $F84)</f>
        <v>2</v>
      </c>
      <c r="I84" s="26">
        <f>IFERROR(VLOOKUP(C84,kolo1!$C$8:$H$133,6,0),0)</f>
        <v>0</v>
      </c>
      <c r="J84" s="27">
        <f>IFERROR(VLOOKUP(C84,kolo2!$C$8:$H$199,6,0),0)</f>
        <v>0</v>
      </c>
      <c r="K84" s="27">
        <f>IFERROR(VLOOKUP(C84,kolo3!$C$7:$H$169,6,0),0)</f>
        <v>0</v>
      </c>
      <c r="L84" s="27">
        <f>IFERROR(VLOOKUP(C84,kolo4!$C$6:$H$171,6,0),0)</f>
        <v>0</v>
      </c>
      <c r="M84" s="27">
        <f>IFERROR(VLOOKUP(C84,kolo5!$C$6:$H$150,6,0),0)</f>
        <v>0</v>
      </c>
      <c r="N84" s="27">
        <f>IFERROR(VLOOKUP(C84,kolo6!$C$6:$H$153,6,0),0)</f>
        <v>0</v>
      </c>
      <c r="O84" s="27">
        <f>IFERROR(VLOOKUP(C84,kolo7!$C$6:$H$64,6,0),0)</f>
        <v>0</v>
      </c>
      <c r="P84" s="28">
        <f>IFERROR(VLOOKUP(C84,kolo8!$C$6:$H$134,6,0),0)</f>
        <v>0</v>
      </c>
      <c r="Q84" s="29">
        <f t="array" ref="Q84">SUM(LARGE(I84:P84,{1,2,3,4,5}))</f>
        <v>0</v>
      </c>
      <c r="R84" s="30">
        <f>IFERROR(VLOOKUP(C84,kolo9!$C$6:$H$200,6,0),0)</f>
        <v>0</v>
      </c>
      <c r="S84" s="27">
        <f>IFERROR(VLOOKUP(C84,kolo10!$C$6:$H$103,6,0),0)</f>
        <v>0</v>
      </c>
      <c r="T84" s="27">
        <f>IFERROR(VLOOKUP(C84,kolo11!$C$6:$H$154,6,0),0)</f>
        <v>0</v>
      </c>
      <c r="U84" s="31">
        <f>IFERROR(VLOOKUP(C84,kolo12!$C$6:$H$153,6,0),0)</f>
        <v>0</v>
      </c>
      <c r="V84" s="31">
        <f>IFERROR(VLOOKUP(C84,kolo13!$C$6:$H$151,6,0),0)</f>
        <v>0</v>
      </c>
      <c r="W84" s="31">
        <f>IFERROR(VLOOKUP(C84,kolo14!$C$6:$H$137,6,0),0)</f>
        <v>0</v>
      </c>
      <c r="X84" s="31">
        <f>IFERROR(VLOOKUP(C84,kolo15!$C$6:$H$149,6,0),0)</f>
        <v>0</v>
      </c>
      <c r="Y84" s="32">
        <f>IFERROR(VLOOKUP(C84,kolo16!$C$6:$H$155,6,0),0)</f>
        <v>0</v>
      </c>
      <c r="Z84" s="33">
        <f t="array" ref="Z84">SUM(LARGE(R84:Y84,{1,2,3,4,5}))</f>
        <v>0</v>
      </c>
      <c r="AA84" s="30">
        <f>IFERROR(VLOOKUP(C84,kolo17!$C$6:$H$151,6,0),0)</f>
        <v>0</v>
      </c>
      <c r="AB84" s="27">
        <f>IFERROR(VLOOKUP(C84,kolo18!$C$6:$H$157,6,0),0)</f>
        <v>0</v>
      </c>
      <c r="AC84" s="27">
        <f>IFERROR(VLOOKUP(C84,kolo19!$C$6:$H$150,6,0),0)</f>
        <v>0</v>
      </c>
      <c r="AD84" s="31">
        <f>IFERROR(VLOOKUP(C84,kolo20!$C$6:$H$145,6,0),0)</f>
        <v>0</v>
      </c>
      <c r="AE84" s="31">
        <f>IFERROR(VLOOKUP(C84,kolo21!$C$6:$H$152,6,0),0)</f>
        <v>0</v>
      </c>
      <c r="AF84" s="31">
        <f>IFERROR(VLOOKUP(C84,kolo22!$C$6:$H$151,6,0),0)</f>
        <v>0</v>
      </c>
      <c r="AG84" s="31">
        <f>IFERROR(VLOOKUP(C84,kolo23!$C$6:$H$118,6,0),0)</f>
        <v>0</v>
      </c>
      <c r="AH84" s="32">
        <f>IFERROR(VLOOKUP(C84,kolo24!$C$6:$H$143,6,0),0)</f>
        <v>0</v>
      </c>
      <c r="AI84" s="33">
        <f t="array" ref="AI84">SUM(LARGE(AA84:AH84,{1,2,3,4,5}))</f>
        <v>0</v>
      </c>
      <c r="AJ84" s="30">
        <f>IFERROR(VLOOKUP(C84,kolo25!$C$6:$H$200,6,0),0)</f>
        <v>0</v>
      </c>
      <c r="AK84" s="27">
        <f>IFERROR(VLOOKUP(C84,kolo26!$C$6:$H$200,6,0),0)</f>
        <v>0</v>
      </c>
      <c r="AL84" s="27">
        <f>IFERROR(VLOOKUP(C84,kolo27!$C$6:$H$200,6,0),0)</f>
        <v>0</v>
      </c>
      <c r="AM84" s="31">
        <f>IFERROR(VLOOKUP(C84,kolo28!$C$6:$H$200,6,0),0)</f>
        <v>0</v>
      </c>
      <c r="AN84" s="31">
        <f>IFERROR(VLOOKUP(C84,kolo29!$C$6:$H$159,6,0),0)</f>
        <v>0</v>
      </c>
      <c r="AO84" s="31">
        <f>IFERROR(VLOOKUP(C84,kolo30!$C$6:$H$75,6,0),0)</f>
        <v>0</v>
      </c>
      <c r="AP84" s="31">
        <f>IFERROR(VLOOKUP(C84,kolo31!$C$6:$H$118,6,0),0)</f>
        <v>0</v>
      </c>
      <c r="AQ84" s="34">
        <f>IFERROR(VLOOKUP(C84,kolo32!$C$6:$H$200,6,0),0)</f>
        <v>0</v>
      </c>
      <c r="AR84" s="35">
        <f t="array" ref="AR84">SUM(LARGE(AJ84:AQ84,{1,2,3,4,5}))</f>
        <v>0</v>
      </c>
      <c r="AS84" s="36">
        <f>Q84+Z84+AI84+AR84</f>
        <v>0</v>
      </c>
    </row>
    <row r="85" spans="1:45" ht="20.399999999999999" hidden="1">
      <c r="A85" s="18">
        <f t="shared" si="9"/>
        <v>58</v>
      </c>
      <c r="B85" s="19" t="s">
        <v>47</v>
      </c>
      <c r="C85" s="20" t="str">
        <f>Popis!A84</f>
        <v>Đurenec Tomislav</v>
      </c>
      <c r="D85" s="21">
        <f>Popis!B84</f>
        <v>1978</v>
      </c>
      <c r="E85" s="22" t="str">
        <f>LEFT($F85)</f>
        <v>M</v>
      </c>
      <c r="F85" s="23" t="str">
        <f>Popis!E84</f>
        <v>M40</v>
      </c>
      <c r="G85" s="24" t="s">
        <v>48</v>
      </c>
      <c r="H85" s="25">
        <f>1 + COUNTIFS($AS$6:$AS$950,"&gt;" &amp;$AS85, $F$6:$F$950, $F85)</f>
        <v>5</v>
      </c>
      <c r="I85" s="26">
        <f>IFERROR(VLOOKUP(C85,kolo1!$C$8:$H$133,6,0),0)</f>
        <v>0</v>
      </c>
      <c r="J85" s="27">
        <f>IFERROR(VLOOKUP(C85,kolo2!$C$8:$H$199,6,0),0)</f>
        <v>0</v>
      </c>
      <c r="K85" s="27">
        <f>IFERROR(VLOOKUP(C85,kolo3!$C$7:$H$169,6,0),0)</f>
        <v>0</v>
      </c>
      <c r="L85" s="27">
        <f>IFERROR(VLOOKUP(C85,kolo4!$C$6:$H$171,6,0),0)</f>
        <v>0</v>
      </c>
      <c r="M85" s="27">
        <f>IFERROR(VLOOKUP(C85,kolo5!$C$6:$H$150,6,0),0)</f>
        <v>0</v>
      </c>
      <c r="N85" s="27">
        <f>IFERROR(VLOOKUP(C85,kolo6!$C$6:$H$153,6,0),0)</f>
        <v>0</v>
      </c>
      <c r="O85" s="27">
        <f>IFERROR(VLOOKUP(C85,kolo7!$C$6:$H$64,6,0),0)</f>
        <v>0</v>
      </c>
      <c r="P85" s="28">
        <f>IFERROR(VLOOKUP(C85,kolo8!$C$6:$H$134,6,0),0)</f>
        <v>0</v>
      </c>
      <c r="Q85" s="29">
        <f t="array" ref="Q85">SUM(LARGE(I85:P85,{1,2,3,4,5}))</f>
        <v>0</v>
      </c>
      <c r="R85" s="30">
        <f>IFERROR(VLOOKUP(C85,kolo9!$C$6:$H$200,6,0),0)</f>
        <v>0</v>
      </c>
      <c r="S85" s="27">
        <f>IFERROR(VLOOKUP(C85,kolo10!$C$6:$H$103,6,0),0)</f>
        <v>0</v>
      </c>
      <c r="T85" s="27">
        <f>IFERROR(VLOOKUP(C85,kolo11!$C$6:$H$154,6,0),0)</f>
        <v>0</v>
      </c>
      <c r="U85" s="31">
        <f>IFERROR(VLOOKUP(C85,kolo12!$C$6:$H$153,6,0),0)</f>
        <v>0</v>
      </c>
      <c r="V85" s="31">
        <f>IFERROR(VLOOKUP(C85,kolo13!$C$6:$H$151,6,0),0)</f>
        <v>0</v>
      </c>
      <c r="W85" s="31">
        <f>IFERROR(VLOOKUP(C85,kolo14!$C$6:$H$137,6,0),0)</f>
        <v>0</v>
      </c>
      <c r="X85" s="31">
        <f>IFERROR(VLOOKUP(C85,kolo15!$C$6:$H$149,6,0),0)</f>
        <v>0</v>
      </c>
      <c r="Y85" s="32">
        <f>IFERROR(VLOOKUP(C85,kolo16!$C$6:$H$155,6,0),0)</f>
        <v>0</v>
      </c>
      <c r="Z85" s="33">
        <f t="array" ref="Z85">SUM(LARGE(R85:Y85,{1,2,3,4,5}))</f>
        <v>0</v>
      </c>
      <c r="AA85" s="30">
        <f>IFERROR(VLOOKUP(C85,kolo17!$C$6:$H$151,6,0),0)</f>
        <v>0</v>
      </c>
      <c r="AB85" s="27">
        <f>IFERROR(VLOOKUP(C85,kolo18!$C$6:$H$157,6,0),0)</f>
        <v>0</v>
      </c>
      <c r="AC85" s="27">
        <f>IFERROR(VLOOKUP(C85,kolo19!$C$6:$H$150,6,0),0)</f>
        <v>0</v>
      </c>
      <c r="AD85" s="31">
        <f>IFERROR(VLOOKUP(C85,kolo20!$C$6:$H$145,6,0),0)</f>
        <v>0</v>
      </c>
      <c r="AE85" s="31">
        <f>IFERROR(VLOOKUP(C85,kolo21!$C$6:$H$152,6,0),0)</f>
        <v>0</v>
      </c>
      <c r="AF85" s="31">
        <f>IFERROR(VLOOKUP(C85,kolo22!$C$6:$H$151,6,0),0)</f>
        <v>0</v>
      </c>
      <c r="AG85" s="31">
        <f>IFERROR(VLOOKUP(C85,kolo23!$C$6:$H$118,6,0),0)</f>
        <v>0</v>
      </c>
      <c r="AH85" s="32">
        <f>IFERROR(VLOOKUP(C85,kolo24!$C$6:$H$143,6,0),0)</f>
        <v>0</v>
      </c>
      <c r="AI85" s="33">
        <f t="array" ref="AI85">SUM(LARGE(AA85:AH85,{1,2,3,4,5}))</f>
        <v>0</v>
      </c>
      <c r="AJ85" s="30">
        <f>IFERROR(VLOOKUP(C85,kolo25!$C$6:$H$200,6,0),0)</f>
        <v>0</v>
      </c>
      <c r="AK85" s="27">
        <f>IFERROR(VLOOKUP(C85,kolo26!$C$6:$H$200,6,0),0)</f>
        <v>0</v>
      </c>
      <c r="AL85" s="27">
        <f>IFERROR(VLOOKUP(C85,kolo27!$C$6:$H$200,6,0),0)</f>
        <v>0</v>
      </c>
      <c r="AM85" s="31">
        <f>IFERROR(VLOOKUP(C85,kolo28!$C$6:$H$200,6,0),0)</f>
        <v>0</v>
      </c>
      <c r="AN85" s="31">
        <f>IFERROR(VLOOKUP(C85,kolo29!$C$6:$H$159,6,0),0)</f>
        <v>0</v>
      </c>
      <c r="AO85" s="31">
        <f>IFERROR(VLOOKUP(C85,kolo30!$C$6:$H$75,6,0),0)</f>
        <v>0</v>
      </c>
      <c r="AP85" s="31">
        <f>IFERROR(VLOOKUP(C85,kolo31!$C$6:$H$118,6,0),0)</f>
        <v>0</v>
      </c>
      <c r="AQ85" s="34">
        <f>IFERROR(VLOOKUP(C85,kolo32!$C$6:$H$200,6,0),0)</f>
        <v>0</v>
      </c>
      <c r="AR85" s="35">
        <f t="array" ref="AR85">SUM(LARGE(AJ85:AQ85,{1,2,3,4,5}))</f>
        <v>0</v>
      </c>
      <c r="AS85" s="36">
        <f>Q85+Z85+AI85+AR85</f>
        <v>0</v>
      </c>
    </row>
    <row r="86" spans="1:45" ht="20.399999999999999" hidden="1">
      <c r="A86" s="18">
        <f t="shared" si="9"/>
        <v>35</v>
      </c>
      <c r="B86" s="19" t="s">
        <v>47</v>
      </c>
      <c r="C86" s="20" t="str">
        <f>Popis!A224</f>
        <v>Protulipac Anita</v>
      </c>
      <c r="D86" s="21">
        <f>Popis!B224</f>
        <v>1977</v>
      </c>
      <c r="E86" s="22" t="str">
        <f>LEFT($F86)</f>
        <v>Ž</v>
      </c>
      <c r="F86" s="23" t="str">
        <f>Popis!E224</f>
        <v>Ž45</v>
      </c>
      <c r="G86" s="24" t="s">
        <v>48</v>
      </c>
      <c r="H86" s="25">
        <f>1 + COUNTIFS($AS$6:$AS$950,"&gt;" &amp;$AS86, $F$6:$F$950, $F86)</f>
        <v>4</v>
      </c>
      <c r="I86" s="26">
        <f>IFERROR(VLOOKUP(C86,kolo1!$C$8:$H$133,6,0),0)</f>
        <v>0</v>
      </c>
      <c r="J86" s="27">
        <f>IFERROR(VLOOKUP(C86,kolo2!$C$8:$H$199,6,0),0)</f>
        <v>0</v>
      </c>
      <c r="K86" s="27">
        <f>IFERROR(VLOOKUP(C86,kolo3!$C$7:$H$169,6,0),0)</f>
        <v>0</v>
      </c>
      <c r="L86" s="27">
        <f>IFERROR(VLOOKUP(C86,kolo4!$C$6:$H$171,6,0),0)</f>
        <v>0</v>
      </c>
      <c r="M86" s="27">
        <f>IFERROR(VLOOKUP(C86,kolo5!$C$6:$H$150,6,0),0)</f>
        <v>0</v>
      </c>
      <c r="N86" s="27">
        <f>IFERROR(VLOOKUP(C86,kolo6!$C$6:$H$153,6,0),0)</f>
        <v>0</v>
      </c>
      <c r="O86" s="27">
        <f>IFERROR(VLOOKUP(C86,kolo7!$C$6:$H$64,6,0),0)</f>
        <v>0</v>
      </c>
      <c r="P86" s="28">
        <f>IFERROR(VLOOKUP(C86,kolo8!$C$6:$H$134,6,0),0)</f>
        <v>0</v>
      </c>
      <c r="Q86" s="29">
        <f t="array" ref="Q86">SUM(LARGE(I86:P86,{1,2,3,4,5}))</f>
        <v>0</v>
      </c>
      <c r="R86" s="30">
        <f>IFERROR(VLOOKUP(C86,kolo9!$C$6:$H$200,6,0),0)</f>
        <v>0</v>
      </c>
      <c r="S86" s="27">
        <f>IFERROR(VLOOKUP(C86,kolo10!$C$6:$H$103,6,0),0)</f>
        <v>0</v>
      </c>
      <c r="T86" s="27">
        <f>IFERROR(VLOOKUP(C86,kolo11!$C$6:$H$154,6,0),0)</f>
        <v>0</v>
      </c>
      <c r="U86" s="31">
        <f>IFERROR(VLOOKUP(C86,kolo12!$C$6:$H$153,6,0),0)</f>
        <v>0</v>
      </c>
      <c r="V86" s="31">
        <f>IFERROR(VLOOKUP(C86,kolo13!$C$6:$H$151,6,0),0)</f>
        <v>0</v>
      </c>
      <c r="W86" s="31">
        <f>IFERROR(VLOOKUP(C86,kolo14!$C$6:$H$137,6,0),0)</f>
        <v>0</v>
      </c>
      <c r="X86" s="31">
        <f>IFERROR(VLOOKUP(C86,kolo15!$C$6:$H$149,6,0),0)</f>
        <v>0</v>
      </c>
      <c r="Y86" s="32">
        <f>IFERROR(VLOOKUP(C86,kolo16!$C$6:$H$155,6,0),0)</f>
        <v>0</v>
      </c>
      <c r="Z86" s="33">
        <f t="array" ref="Z86">SUM(LARGE(R86:Y86,{1,2,3,4,5}))</f>
        <v>0</v>
      </c>
      <c r="AA86" s="30">
        <f>IFERROR(VLOOKUP(C86,kolo17!$C$6:$H$151,6,0),0)</f>
        <v>0</v>
      </c>
      <c r="AB86" s="27">
        <f>IFERROR(VLOOKUP(C86,kolo18!$C$6:$H$157,6,0),0)</f>
        <v>0</v>
      </c>
      <c r="AC86" s="27">
        <f>IFERROR(VLOOKUP(C86,kolo19!$C$6:$H$150,6,0),0)</f>
        <v>0</v>
      </c>
      <c r="AD86" s="31">
        <f>IFERROR(VLOOKUP(C86,kolo20!$C$6:$H$145,6,0),0)</f>
        <v>0</v>
      </c>
      <c r="AE86" s="31">
        <f>IFERROR(VLOOKUP(C86,kolo21!$C$6:$H$152,6,0),0)</f>
        <v>0</v>
      </c>
      <c r="AF86" s="31">
        <f>IFERROR(VLOOKUP(C86,kolo22!$C$6:$H$151,6,0),0)</f>
        <v>0</v>
      </c>
      <c r="AG86" s="31">
        <f>IFERROR(VLOOKUP(C86,kolo23!$C$6:$H$118,6,0),0)</f>
        <v>0</v>
      </c>
      <c r="AH86" s="32">
        <f>IFERROR(VLOOKUP(C86,kolo24!$C$6:$H$143,6,0),0)</f>
        <v>0</v>
      </c>
      <c r="AI86" s="33">
        <f t="array" ref="AI86">SUM(LARGE(AA86:AH86,{1,2,3,4,5}))</f>
        <v>0</v>
      </c>
      <c r="AJ86" s="30">
        <f>IFERROR(VLOOKUP(C86,kolo25!$C$6:$H$200,6,0),0)</f>
        <v>0</v>
      </c>
      <c r="AK86" s="27">
        <f>IFERROR(VLOOKUP(C86,kolo26!$C$6:$H$200,6,0),0)</f>
        <v>0</v>
      </c>
      <c r="AL86" s="27">
        <f>IFERROR(VLOOKUP(C86,kolo27!$C$6:$H$200,6,0),0)</f>
        <v>0</v>
      </c>
      <c r="AM86" s="31">
        <f>IFERROR(VLOOKUP(C86,kolo28!$C$6:$H$200,6,0),0)</f>
        <v>0</v>
      </c>
      <c r="AN86" s="31">
        <f>IFERROR(VLOOKUP(C86,kolo29!$C$6:$H$159,6,0),0)</f>
        <v>0</v>
      </c>
      <c r="AO86" s="31">
        <f>IFERROR(VLOOKUP(C86,kolo30!$C$6:$H$75,6,0),0)</f>
        <v>0</v>
      </c>
      <c r="AP86" s="31">
        <f>IFERROR(VLOOKUP(C86,kolo31!$C$6:$H$118,6,0),0)</f>
        <v>0</v>
      </c>
      <c r="AQ86" s="34">
        <f>IFERROR(VLOOKUP(C86,kolo32!$C$6:$H$200,6,0),0)</f>
        <v>0</v>
      </c>
      <c r="AR86" s="35">
        <f t="array" ref="AR86">SUM(LARGE(AJ86:AQ86,{1,2,3,4,5}))</f>
        <v>0</v>
      </c>
      <c r="AS86" s="36">
        <f>Q86+Z86+AI86+AR86</f>
        <v>0</v>
      </c>
    </row>
    <row r="87" spans="1:45" ht="20.399999999999999">
      <c r="A87" s="18">
        <f t="shared" si="9"/>
        <v>5</v>
      </c>
      <c r="B87" s="19" t="s">
        <v>47</v>
      </c>
      <c r="C87" s="20" t="str">
        <f>Popis!A438</f>
        <v>Pehar Jelena</v>
      </c>
      <c r="D87" s="21">
        <f>Popis!B438</f>
        <v>2000</v>
      </c>
      <c r="E87" s="22" t="str">
        <f>LEFT($F87)</f>
        <v>Ž</v>
      </c>
      <c r="F87" s="23" t="str">
        <f>Popis!E438</f>
        <v>ŽS</v>
      </c>
      <c r="G87" s="24" t="s">
        <v>48</v>
      </c>
      <c r="H87" s="25">
        <f>1 + COUNTIFS($AS$6:$AS$950,"&gt;" &amp;$AS87, $F$6:$F$950, $F87)</f>
        <v>2</v>
      </c>
      <c r="I87" s="26">
        <f>IFERROR(VLOOKUP(C87,kolo1!$C$8:$H$133,6,0),0)</f>
        <v>0</v>
      </c>
      <c r="J87" s="27">
        <f>IFERROR(VLOOKUP(C87,kolo2!$C$8:$H$199,6,0),0)</f>
        <v>36.330887554367031</v>
      </c>
      <c r="K87" s="27">
        <f>IFERROR(VLOOKUP(C87,kolo3!$C$7:$H$169,6,0),0)</f>
        <v>41.018137479042828</v>
      </c>
      <c r="L87" s="27">
        <f>IFERROR(VLOOKUP(C87,kolo4!$C$6:$H$171,6,0),0)</f>
        <v>0</v>
      </c>
      <c r="M87" s="27">
        <f>IFERROR(VLOOKUP(C87,kolo5!$C$6:$H$150,6,0),0)</f>
        <v>0</v>
      </c>
      <c r="N87" s="27">
        <f>IFERROR(VLOOKUP(C87,kolo6!$C$6:$H$153,6,0),0)</f>
        <v>0</v>
      </c>
      <c r="O87" s="27">
        <f>IFERROR(VLOOKUP(C87,kolo7!$C$6:$H$64,6,0),0)</f>
        <v>0</v>
      </c>
      <c r="P87" s="28">
        <f>IFERROR(VLOOKUP(C87,kolo8!$C$6:$H$134,6,0),0)</f>
        <v>0</v>
      </c>
      <c r="Q87" s="29">
        <f t="array" ref="Q87">SUM(LARGE(I87:P87,{1,2,3,4,5}))</f>
        <v>77.349025033409859</v>
      </c>
      <c r="R87" s="30">
        <f>IFERROR(VLOOKUP(C87,kolo9!$C$6:$H$200,6,0),0)</f>
        <v>0</v>
      </c>
      <c r="S87" s="27">
        <f>IFERROR(VLOOKUP(C87,kolo10!$C$6:$H$103,6,0),0)</f>
        <v>0</v>
      </c>
      <c r="T87" s="27">
        <f>IFERROR(VLOOKUP(C87,kolo11!$C$6:$H$154,6,0),0)</f>
        <v>0</v>
      </c>
      <c r="U87" s="31">
        <f>IFERROR(VLOOKUP(C87,kolo12!$C$6:$H$153,6,0),0)</f>
        <v>0</v>
      </c>
      <c r="V87" s="31">
        <f>IFERROR(VLOOKUP(C87,kolo13!$C$6:$H$151,6,0),0)</f>
        <v>0</v>
      </c>
      <c r="W87" s="31">
        <f>IFERROR(VLOOKUP(C87,kolo14!$C$6:$H$137,6,0),0)</f>
        <v>0</v>
      </c>
      <c r="X87" s="31">
        <f>IFERROR(VLOOKUP(C87,kolo15!$C$6:$H$149,6,0),0)</f>
        <v>0</v>
      </c>
      <c r="Y87" s="32">
        <f>IFERROR(VLOOKUP(C87,kolo16!$C$6:$H$155,6,0),0)</f>
        <v>0</v>
      </c>
      <c r="Z87" s="33">
        <f t="array" ref="Z87">SUM(LARGE(R87:Y87,{1,2,3,4,5}))</f>
        <v>0</v>
      </c>
      <c r="AA87" s="30">
        <f>IFERROR(VLOOKUP(C87,kolo17!$C$6:$H$151,6,0),0)</f>
        <v>0</v>
      </c>
      <c r="AB87" s="27">
        <f>IFERROR(VLOOKUP(C87,kolo18!$C$6:$H$157,6,0),0)</f>
        <v>0</v>
      </c>
      <c r="AC87" s="27">
        <f>IFERROR(VLOOKUP(C87,kolo19!$C$6:$H$150,6,0),0)</f>
        <v>0</v>
      </c>
      <c r="AD87" s="31">
        <f>IFERROR(VLOOKUP(C87,kolo20!$C$6:$H$145,6,0),0)</f>
        <v>0</v>
      </c>
      <c r="AE87" s="31">
        <f>IFERROR(VLOOKUP(C87,kolo21!$C$6:$H$152,6,0),0)</f>
        <v>0</v>
      </c>
      <c r="AF87" s="31">
        <f>IFERROR(VLOOKUP(C87,kolo22!$C$6:$H$151,6,0),0)</f>
        <v>0</v>
      </c>
      <c r="AG87" s="31">
        <f>IFERROR(VLOOKUP(C87,kolo23!$C$6:$H$118,6,0),0)</f>
        <v>0</v>
      </c>
      <c r="AH87" s="32">
        <f>IFERROR(VLOOKUP(C87,kolo24!$C$6:$H$143,6,0),0)</f>
        <v>0</v>
      </c>
      <c r="AI87" s="33">
        <f t="array" ref="AI87">SUM(LARGE(AA87:AH87,{1,2,3,4,5}))</f>
        <v>0</v>
      </c>
      <c r="AJ87" s="30">
        <f>IFERROR(VLOOKUP(C87,kolo25!$C$6:$H$200,6,0),0)</f>
        <v>0</v>
      </c>
      <c r="AK87" s="27">
        <f>IFERROR(VLOOKUP(C87,kolo26!$C$6:$H$200,6,0),0)</f>
        <v>0</v>
      </c>
      <c r="AL87" s="27">
        <f>IFERROR(VLOOKUP(C87,kolo27!$C$6:$H$200,6,0),0)</f>
        <v>0</v>
      </c>
      <c r="AM87" s="31">
        <f>IFERROR(VLOOKUP(C87,kolo28!$C$6:$H$200,6,0),0)</f>
        <v>0</v>
      </c>
      <c r="AN87" s="31">
        <f>IFERROR(VLOOKUP(C87,kolo29!$C$6:$H$159,6,0),0)</f>
        <v>0</v>
      </c>
      <c r="AO87" s="31">
        <f>IFERROR(VLOOKUP(C87,kolo30!$C$6:$H$75,6,0),0)</f>
        <v>0</v>
      </c>
      <c r="AP87" s="31">
        <f>IFERROR(VLOOKUP(C87,kolo31!$C$6:$H$118,6,0),0)</f>
        <v>0</v>
      </c>
      <c r="AQ87" s="34">
        <f>IFERROR(VLOOKUP(C87,kolo32!$C$6:$H$200,6,0),0)</f>
        <v>0</v>
      </c>
      <c r="AR87" s="35">
        <f t="array" ref="AR87">SUM(LARGE(AJ87:AQ87,{1,2,3,4,5}))</f>
        <v>0</v>
      </c>
      <c r="AS87" s="36">
        <f>Q87+Z87+AI87+AR87</f>
        <v>77.349025033409859</v>
      </c>
    </row>
    <row r="88" spans="1:45" ht="20.399999999999999" hidden="1">
      <c r="A88" s="18">
        <f t="shared" si="9"/>
        <v>58</v>
      </c>
      <c r="B88" s="19" t="s">
        <v>47</v>
      </c>
      <c r="C88" s="20" t="str">
        <f>Popis!A87</f>
        <v>Gavran Petar</v>
      </c>
      <c r="D88" s="21">
        <f>Popis!B87</f>
        <v>1957</v>
      </c>
      <c r="E88" s="22" t="str">
        <f>LEFT($F88)</f>
        <v>M</v>
      </c>
      <c r="F88" s="23" t="str">
        <f>Popis!E87</f>
        <v>M65</v>
      </c>
      <c r="G88" s="24" t="s">
        <v>48</v>
      </c>
      <c r="H88" s="25">
        <f>1 + COUNTIFS($AS$6:$AS$950,"&gt;" &amp;$AS88, $F$6:$F$950, $F88)</f>
        <v>5</v>
      </c>
      <c r="I88" s="26">
        <f>IFERROR(VLOOKUP(C88,kolo1!$C$8:$H$133,6,0),0)</f>
        <v>0</v>
      </c>
      <c r="J88" s="27">
        <f>IFERROR(VLOOKUP(C88,kolo2!$C$8:$H$199,6,0),0)</f>
        <v>0</v>
      </c>
      <c r="K88" s="27">
        <f>IFERROR(VLOOKUP(C88,kolo3!$C$7:$H$169,6,0),0)</f>
        <v>0</v>
      </c>
      <c r="L88" s="27">
        <f>IFERROR(VLOOKUP(C88,kolo4!$C$6:$H$171,6,0),0)</f>
        <v>0</v>
      </c>
      <c r="M88" s="27">
        <f>IFERROR(VLOOKUP(C88,kolo5!$C$6:$H$150,6,0),0)</f>
        <v>0</v>
      </c>
      <c r="N88" s="27">
        <f>IFERROR(VLOOKUP(C88,kolo6!$C$6:$H$153,6,0),0)</f>
        <v>0</v>
      </c>
      <c r="O88" s="27">
        <f>IFERROR(VLOOKUP(C88,kolo7!$C$6:$H$64,6,0),0)</f>
        <v>0</v>
      </c>
      <c r="P88" s="28">
        <f>IFERROR(VLOOKUP(C88,kolo8!$C$6:$H$134,6,0),0)</f>
        <v>0</v>
      </c>
      <c r="Q88" s="29">
        <f t="array" ref="Q88">SUM(LARGE(I88:P88,{1,2,3,4,5}))</f>
        <v>0</v>
      </c>
      <c r="R88" s="30">
        <f>IFERROR(VLOOKUP(C88,kolo9!$C$6:$H$200,6,0),0)</f>
        <v>0</v>
      </c>
      <c r="S88" s="27">
        <f>IFERROR(VLOOKUP(C88,kolo10!$C$6:$H$103,6,0),0)</f>
        <v>0</v>
      </c>
      <c r="T88" s="27">
        <f>IFERROR(VLOOKUP(C88,kolo11!$C$6:$H$154,6,0),0)</f>
        <v>0</v>
      </c>
      <c r="U88" s="31">
        <f>IFERROR(VLOOKUP(C88,kolo12!$C$6:$H$153,6,0),0)</f>
        <v>0</v>
      </c>
      <c r="V88" s="31">
        <f>IFERROR(VLOOKUP(C88,kolo13!$C$6:$H$151,6,0),0)</f>
        <v>0</v>
      </c>
      <c r="W88" s="31">
        <f>IFERROR(VLOOKUP(C88,kolo14!$C$6:$H$137,6,0),0)</f>
        <v>0</v>
      </c>
      <c r="X88" s="31">
        <f>IFERROR(VLOOKUP(C88,kolo15!$C$6:$H$149,6,0),0)</f>
        <v>0</v>
      </c>
      <c r="Y88" s="32">
        <f>IFERROR(VLOOKUP(C88,kolo16!$C$6:$H$155,6,0),0)</f>
        <v>0</v>
      </c>
      <c r="Z88" s="33">
        <f t="array" ref="Z88">SUM(LARGE(R88:Y88,{1,2,3,4,5}))</f>
        <v>0</v>
      </c>
      <c r="AA88" s="30">
        <f>IFERROR(VLOOKUP(C88,kolo17!$C$6:$H$151,6,0),0)</f>
        <v>0</v>
      </c>
      <c r="AB88" s="27">
        <f>IFERROR(VLOOKUP(C88,kolo18!$C$6:$H$157,6,0),0)</f>
        <v>0</v>
      </c>
      <c r="AC88" s="27">
        <f>IFERROR(VLOOKUP(C88,kolo19!$C$6:$H$150,6,0),0)</f>
        <v>0</v>
      </c>
      <c r="AD88" s="31">
        <f>IFERROR(VLOOKUP(C88,kolo20!$C$6:$H$145,6,0),0)</f>
        <v>0</v>
      </c>
      <c r="AE88" s="31">
        <f>IFERROR(VLOOKUP(C88,kolo21!$C$6:$H$152,6,0),0)</f>
        <v>0</v>
      </c>
      <c r="AF88" s="31">
        <f>IFERROR(VLOOKUP(C88,kolo22!$C$6:$H$151,6,0),0)</f>
        <v>0</v>
      </c>
      <c r="AG88" s="31">
        <f>IFERROR(VLOOKUP(C88,kolo23!$C$6:$H$118,6,0),0)</f>
        <v>0</v>
      </c>
      <c r="AH88" s="32">
        <f>IFERROR(VLOOKUP(C88,kolo24!$C$6:$H$143,6,0),0)</f>
        <v>0</v>
      </c>
      <c r="AI88" s="33">
        <f t="array" ref="AI88">SUM(LARGE(AA88:AH88,{1,2,3,4,5}))</f>
        <v>0</v>
      </c>
      <c r="AJ88" s="30">
        <f>IFERROR(VLOOKUP(C88,kolo25!$C$6:$H$200,6,0),0)</f>
        <v>0</v>
      </c>
      <c r="AK88" s="27">
        <f>IFERROR(VLOOKUP(C88,kolo26!$C$6:$H$200,6,0),0)</f>
        <v>0</v>
      </c>
      <c r="AL88" s="27">
        <f>IFERROR(VLOOKUP(C88,kolo27!$C$6:$H$200,6,0),0)</f>
        <v>0</v>
      </c>
      <c r="AM88" s="31">
        <f>IFERROR(VLOOKUP(C88,kolo28!$C$6:$H$200,6,0),0)</f>
        <v>0</v>
      </c>
      <c r="AN88" s="31">
        <f>IFERROR(VLOOKUP(C88,kolo29!$C$6:$H$159,6,0),0)</f>
        <v>0</v>
      </c>
      <c r="AO88" s="31">
        <f>IFERROR(VLOOKUP(C88,kolo30!$C$6:$H$75,6,0),0)</f>
        <v>0</v>
      </c>
      <c r="AP88" s="31">
        <f>IFERROR(VLOOKUP(C88,kolo31!$C$6:$H$118,6,0),0)</f>
        <v>0</v>
      </c>
      <c r="AQ88" s="34">
        <f>IFERROR(VLOOKUP(C88,kolo32!$C$6:$H$200,6,0),0)</f>
        <v>0</v>
      </c>
      <c r="AR88" s="35">
        <f t="array" ref="AR88">SUM(LARGE(AJ88:AQ88,{1,2,3,4,5}))</f>
        <v>0</v>
      </c>
      <c r="AS88" s="36">
        <f>Q88+Z88+AI88+AR88</f>
        <v>0</v>
      </c>
    </row>
    <row r="89" spans="1:45" ht="20.399999999999999" hidden="1">
      <c r="A89" s="18">
        <f t="shared" si="9"/>
        <v>36</v>
      </c>
      <c r="B89" s="19" t="s">
        <v>47</v>
      </c>
      <c r="C89" s="20" t="str">
        <f>Popis!A88</f>
        <v>Glavočić Zoran</v>
      </c>
      <c r="D89" s="21">
        <f>Popis!B88</f>
        <v>1976</v>
      </c>
      <c r="E89" s="22" t="str">
        <f>LEFT($F89)</f>
        <v>M</v>
      </c>
      <c r="F89" s="23" t="str">
        <f>Popis!E88</f>
        <v>M45</v>
      </c>
      <c r="G89" s="24" t="s">
        <v>48</v>
      </c>
      <c r="H89" s="25">
        <f>1 + COUNTIFS($AS$6:$AS$950,"&gt;" &amp;$AS89, $F$6:$F$950, $F89)</f>
        <v>7</v>
      </c>
      <c r="I89" s="26">
        <f>IFERROR(VLOOKUP(C89,kolo1!$C$8:$H$133,6,0),0)</f>
        <v>0</v>
      </c>
      <c r="J89" s="27">
        <f>IFERROR(VLOOKUP(C89,kolo2!$C$8:$H$199,6,0),0)</f>
        <v>0</v>
      </c>
      <c r="K89" s="27">
        <f>IFERROR(VLOOKUP(C89,kolo3!$C$7:$H$169,6,0),0)</f>
        <v>39.380853277835598</v>
      </c>
      <c r="L89" s="27">
        <f>IFERROR(VLOOKUP(C89,kolo4!$C$6:$H$171,6,0),0)</f>
        <v>0</v>
      </c>
      <c r="M89" s="27">
        <f>IFERROR(VLOOKUP(C89,kolo5!$C$6:$H$150,6,0),0)</f>
        <v>0</v>
      </c>
      <c r="N89" s="27">
        <f>IFERROR(VLOOKUP(C89,kolo6!$C$6:$H$153,6,0),0)</f>
        <v>0</v>
      </c>
      <c r="O89" s="27">
        <f>IFERROR(VLOOKUP(C89,kolo7!$C$6:$H$64,6,0),0)</f>
        <v>0</v>
      </c>
      <c r="P89" s="28">
        <f>IFERROR(VLOOKUP(C89,kolo8!$C$6:$H$134,6,0),0)</f>
        <v>0</v>
      </c>
      <c r="Q89" s="29">
        <f t="array" ref="Q89">SUM(LARGE(I89:P89,{1,2,3,4,5}))</f>
        <v>39.380853277835598</v>
      </c>
      <c r="R89" s="30">
        <f>IFERROR(VLOOKUP(C89,kolo9!$C$6:$H$200,6,0),0)</f>
        <v>0</v>
      </c>
      <c r="S89" s="27">
        <f>IFERROR(VLOOKUP(C89,kolo10!$C$6:$H$103,6,0),0)</f>
        <v>0</v>
      </c>
      <c r="T89" s="27">
        <f>IFERROR(VLOOKUP(C89,kolo11!$C$6:$H$154,6,0),0)</f>
        <v>0</v>
      </c>
      <c r="U89" s="31">
        <f>IFERROR(VLOOKUP(C89,kolo12!$C$6:$H$153,6,0),0)</f>
        <v>0</v>
      </c>
      <c r="V89" s="31">
        <f>IFERROR(VLOOKUP(C89,kolo13!$C$6:$H$151,6,0),0)</f>
        <v>0</v>
      </c>
      <c r="W89" s="31">
        <f>IFERROR(VLOOKUP(C89,kolo14!$C$6:$H$137,6,0),0)</f>
        <v>0</v>
      </c>
      <c r="X89" s="31">
        <f>IFERROR(VLOOKUP(C89,kolo15!$C$6:$H$149,6,0),0)</f>
        <v>0</v>
      </c>
      <c r="Y89" s="32">
        <f>IFERROR(VLOOKUP(C89,kolo16!$C$6:$H$155,6,0),0)</f>
        <v>0</v>
      </c>
      <c r="Z89" s="33">
        <f t="array" ref="Z89">SUM(LARGE(R89:Y89,{1,2,3,4,5}))</f>
        <v>0</v>
      </c>
      <c r="AA89" s="30">
        <f>IFERROR(VLOOKUP(C89,kolo17!$C$6:$H$151,6,0),0)</f>
        <v>0</v>
      </c>
      <c r="AB89" s="27">
        <f>IFERROR(VLOOKUP(C89,kolo18!$C$6:$H$157,6,0),0)</f>
        <v>0</v>
      </c>
      <c r="AC89" s="27">
        <f>IFERROR(VLOOKUP(C89,kolo19!$C$6:$H$150,6,0),0)</f>
        <v>0</v>
      </c>
      <c r="AD89" s="31">
        <f>IFERROR(VLOOKUP(C89,kolo20!$C$6:$H$145,6,0),0)</f>
        <v>0</v>
      </c>
      <c r="AE89" s="31">
        <f>IFERROR(VLOOKUP(C89,kolo21!$C$6:$H$152,6,0),0)</f>
        <v>0</v>
      </c>
      <c r="AF89" s="31">
        <f>IFERROR(VLOOKUP(C89,kolo22!$C$6:$H$151,6,0),0)</f>
        <v>0</v>
      </c>
      <c r="AG89" s="31">
        <f>IFERROR(VLOOKUP(C89,kolo23!$C$6:$H$118,6,0),0)</f>
        <v>0</v>
      </c>
      <c r="AH89" s="32">
        <f>IFERROR(VLOOKUP(C89,kolo24!$C$6:$H$143,6,0),0)</f>
        <v>0</v>
      </c>
      <c r="AI89" s="33">
        <f t="array" ref="AI89">SUM(LARGE(AA89:AH89,{1,2,3,4,5}))</f>
        <v>0</v>
      </c>
      <c r="AJ89" s="30">
        <f>IFERROR(VLOOKUP(C89,kolo25!$C$6:$H$200,6,0),0)</f>
        <v>0</v>
      </c>
      <c r="AK89" s="27">
        <f>IFERROR(VLOOKUP(C89,kolo26!$C$6:$H$200,6,0),0)</f>
        <v>0</v>
      </c>
      <c r="AL89" s="27">
        <f>IFERROR(VLOOKUP(C89,kolo27!$C$6:$H$200,6,0),0)</f>
        <v>0</v>
      </c>
      <c r="AM89" s="31">
        <f>IFERROR(VLOOKUP(C89,kolo28!$C$6:$H$200,6,0),0)</f>
        <v>0</v>
      </c>
      <c r="AN89" s="31">
        <f>IFERROR(VLOOKUP(C89,kolo29!$C$6:$H$159,6,0),0)</f>
        <v>0</v>
      </c>
      <c r="AO89" s="31">
        <f>IFERROR(VLOOKUP(C89,kolo30!$C$6:$H$75,6,0),0)</f>
        <v>0</v>
      </c>
      <c r="AP89" s="31">
        <f>IFERROR(VLOOKUP(C89,kolo31!$C$6:$H$118,6,0),0)</f>
        <v>0</v>
      </c>
      <c r="AQ89" s="34">
        <f>IFERROR(VLOOKUP(C89,kolo32!$C$6:$H$200,6,0),0)</f>
        <v>0</v>
      </c>
      <c r="AR89" s="35">
        <f t="array" ref="AR89">SUM(LARGE(AJ89:AQ89,{1,2,3,4,5}))</f>
        <v>0</v>
      </c>
      <c r="AS89" s="36">
        <f>Q89+Z89+AI89+AR89</f>
        <v>39.380853277835598</v>
      </c>
    </row>
    <row r="90" spans="1:45" ht="20.399999999999999" hidden="1">
      <c r="A90" s="18">
        <f t="shared" si="9"/>
        <v>58</v>
      </c>
      <c r="B90" s="19" t="s">
        <v>47</v>
      </c>
      <c r="C90" s="20" t="str">
        <f>Popis!A89</f>
        <v>Glibo Nikola</v>
      </c>
      <c r="D90" s="21">
        <f>Popis!B89</f>
        <v>1978</v>
      </c>
      <c r="E90" s="22" t="str">
        <f>LEFT($F90)</f>
        <v>M</v>
      </c>
      <c r="F90" s="23" t="str">
        <f>Popis!E89</f>
        <v>M40</v>
      </c>
      <c r="G90" s="24" t="s">
        <v>48</v>
      </c>
      <c r="H90" s="25">
        <f>1 + COUNTIFS($AS$6:$AS$950,"&gt;" &amp;$AS90, $F$6:$F$950, $F90)</f>
        <v>5</v>
      </c>
      <c r="I90" s="26">
        <f>IFERROR(VLOOKUP(C90,kolo1!$C$8:$H$133,6,0),0)</f>
        <v>0</v>
      </c>
      <c r="J90" s="27">
        <f>IFERROR(VLOOKUP(C90,kolo2!$C$8:$H$199,6,0),0)</f>
        <v>0</v>
      </c>
      <c r="K90" s="27">
        <f>IFERROR(VLOOKUP(C90,kolo3!$C$7:$H$169,6,0),0)</f>
        <v>0</v>
      </c>
      <c r="L90" s="27">
        <f>IFERROR(VLOOKUP(C90,kolo4!$C$6:$H$171,6,0),0)</f>
        <v>0</v>
      </c>
      <c r="M90" s="27">
        <f>IFERROR(VLOOKUP(C90,kolo5!$C$6:$H$150,6,0),0)</f>
        <v>0</v>
      </c>
      <c r="N90" s="27">
        <f>IFERROR(VLOOKUP(C90,kolo6!$C$6:$H$153,6,0),0)</f>
        <v>0</v>
      </c>
      <c r="O90" s="27">
        <f>IFERROR(VLOOKUP(C90,kolo7!$C$6:$H$64,6,0),0)</f>
        <v>0</v>
      </c>
      <c r="P90" s="28">
        <f>IFERROR(VLOOKUP(C90,kolo8!$C$6:$H$134,6,0),0)</f>
        <v>0</v>
      </c>
      <c r="Q90" s="29">
        <f t="array" ref="Q90">SUM(LARGE(I90:P90,{1,2,3,4,5}))</f>
        <v>0</v>
      </c>
      <c r="R90" s="30">
        <f>IFERROR(VLOOKUP(C90,kolo9!$C$6:$H$200,6,0),0)</f>
        <v>0</v>
      </c>
      <c r="S90" s="27">
        <f>IFERROR(VLOOKUP(C90,kolo10!$C$6:$H$103,6,0),0)</f>
        <v>0</v>
      </c>
      <c r="T90" s="27">
        <f>IFERROR(VLOOKUP(C90,kolo11!$C$6:$H$154,6,0),0)</f>
        <v>0</v>
      </c>
      <c r="U90" s="31">
        <f>IFERROR(VLOOKUP(C90,kolo12!$C$6:$H$153,6,0),0)</f>
        <v>0</v>
      </c>
      <c r="V90" s="31">
        <f>IFERROR(VLOOKUP(C90,kolo13!$C$6:$H$151,6,0),0)</f>
        <v>0</v>
      </c>
      <c r="W90" s="31">
        <f>IFERROR(VLOOKUP(C90,kolo14!$C$6:$H$137,6,0),0)</f>
        <v>0</v>
      </c>
      <c r="X90" s="31">
        <f>IFERROR(VLOOKUP(C90,kolo15!$C$6:$H$149,6,0),0)</f>
        <v>0</v>
      </c>
      <c r="Y90" s="32">
        <f>IFERROR(VLOOKUP(C90,kolo16!$C$6:$H$155,6,0),0)</f>
        <v>0</v>
      </c>
      <c r="Z90" s="33">
        <f t="array" ref="Z90">SUM(LARGE(R90:Y90,{1,2,3,4,5}))</f>
        <v>0</v>
      </c>
      <c r="AA90" s="30">
        <f>IFERROR(VLOOKUP(C90,kolo17!$C$6:$H$151,6,0),0)</f>
        <v>0</v>
      </c>
      <c r="AB90" s="27">
        <f>IFERROR(VLOOKUP(C90,kolo18!$C$6:$H$157,6,0),0)</f>
        <v>0</v>
      </c>
      <c r="AC90" s="27">
        <f>IFERROR(VLOOKUP(C90,kolo19!$C$6:$H$150,6,0),0)</f>
        <v>0</v>
      </c>
      <c r="AD90" s="31">
        <f>IFERROR(VLOOKUP(C90,kolo20!$C$6:$H$145,6,0),0)</f>
        <v>0</v>
      </c>
      <c r="AE90" s="31">
        <f>IFERROR(VLOOKUP(C90,kolo21!$C$6:$H$152,6,0),0)</f>
        <v>0</v>
      </c>
      <c r="AF90" s="31">
        <f>IFERROR(VLOOKUP(C90,kolo22!$C$6:$H$151,6,0),0)</f>
        <v>0</v>
      </c>
      <c r="AG90" s="31">
        <f>IFERROR(VLOOKUP(C90,kolo23!$C$6:$H$118,6,0),0)</f>
        <v>0</v>
      </c>
      <c r="AH90" s="32">
        <f>IFERROR(VLOOKUP(C90,kolo24!$C$6:$H$143,6,0),0)</f>
        <v>0</v>
      </c>
      <c r="AI90" s="33">
        <f t="array" ref="AI90">SUM(LARGE(AA90:AH90,{1,2,3,4,5}))</f>
        <v>0</v>
      </c>
      <c r="AJ90" s="30">
        <f>IFERROR(VLOOKUP(C90,kolo25!$C$6:$H$200,6,0),0)</f>
        <v>0</v>
      </c>
      <c r="AK90" s="27">
        <f>IFERROR(VLOOKUP(C90,kolo26!$C$6:$H$200,6,0),0)</f>
        <v>0</v>
      </c>
      <c r="AL90" s="27">
        <f>IFERROR(VLOOKUP(C90,kolo27!$C$6:$H$200,6,0),0)</f>
        <v>0</v>
      </c>
      <c r="AM90" s="31">
        <f>IFERROR(VLOOKUP(C90,kolo28!$C$6:$H$200,6,0),0)</f>
        <v>0</v>
      </c>
      <c r="AN90" s="31">
        <f>IFERROR(VLOOKUP(C90,kolo29!$C$6:$H$159,6,0),0)</f>
        <v>0</v>
      </c>
      <c r="AO90" s="31">
        <f>IFERROR(VLOOKUP(C90,kolo30!$C$6:$H$75,6,0),0)</f>
        <v>0</v>
      </c>
      <c r="AP90" s="31">
        <f>IFERROR(VLOOKUP(C90,kolo31!$C$6:$H$118,6,0),0)</f>
        <v>0</v>
      </c>
      <c r="AQ90" s="34">
        <f>IFERROR(VLOOKUP(C90,kolo32!$C$6:$H$200,6,0),0)</f>
        <v>0</v>
      </c>
      <c r="AR90" s="35">
        <f t="array" ref="AR90">SUM(LARGE(AJ90:AQ90,{1,2,3,4,5}))</f>
        <v>0</v>
      </c>
      <c r="AS90" s="36">
        <f>Q90+Z90+AI90+AR90</f>
        <v>0</v>
      </c>
    </row>
    <row r="91" spans="1:45" ht="20.399999999999999" hidden="1">
      <c r="A91" s="18">
        <f t="shared" si="9"/>
        <v>58</v>
      </c>
      <c r="B91" s="19" t="s">
        <v>47</v>
      </c>
      <c r="C91" s="20" t="str">
        <f>Popis!A90</f>
        <v>Grčić Živko</v>
      </c>
      <c r="D91" s="21">
        <f>Popis!B90</f>
        <v>1981</v>
      </c>
      <c r="E91" s="22" t="str">
        <f>LEFT($F91)</f>
        <v>M</v>
      </c>
      <c r="F91" s="23" t="str">
        <f>Popis!E90</f>
        <v>M40</v>
      </c>
      <c r="G91" s="24" t="s">
        <v>48</v>
      </c>
      <c r="H91" s="25">
        <f>1 + COUNTIFS($AS$6:$AS$950,"&gt;" &amp;$AS91, $F$6:$F$950, $F91)</f>
        <v>5</v>
      </c>
      <c r="I91" s="26">
        <f>IFERROR(VLOOKUP(C91,kolo1!$C$8:$H$133,6,0),0)</f>
        <v>0</v>
      </c>
      <c r="J91" s="27">
        <f>IFERROR(VLOOKUP(C91,kolo2!$C$8:$H$199,6,0),0)</f>
        <v>0</v>
      </c>
      <c r="K91" s="27">
        <f>IFERROR(VLOOKUP(C91,kolo3!$C$7:$H$169,6,0),0)</f>
        <v>0</v>
      </c>
      <c r="L91" s="27">
        <f>IFERROR(VLOOKUP(C91,kolo4!$C$6:$H$171,6,0),0)</f>
        <v>0</v>
      </c>
      <c r="M91" s="27">
        <f>IFERROR(VLOOKUP(C91,kolo5!$C$6:$H$150,6,0),0)</f>
        <v>0</v>
      </c>
      <c r="N91" s="27">
        <f>IFERROR(VLOOKUP(C91,kolo6!$C$6:$H$153,6,0),0)</f>
        <v>0</v>
      </c>
      <c r="O91" s="27">
        <f>IFERROR(VLOOKUP(C91,kolo7!$C$6:$H$64,6,0),0)</f>
        <v>0</v>
      </c>
      <c r="P91" s="28">
        <f>IFERROR(VLOOKUP(C91,kolo8!$C$6:$H$134,6,0),0)</f>
        <v>0</v>
      </c>
      <c r="Q91" s="29">
        <f t="array" ref="Q91">SUM(LARGE(I91:P91,{1,2,3,4,5}))</f>
        <v>0</v>
      </c>
      <c r="R91" s="30">
        <f>IFERROR(VLOOKUP(C91,kolo9!$C$6:$H$200,6,0),0)</f>
        <v>0</v>
      </c>
      <c r="S91" s="27">
        <f>IFERROR(VLOOKUP(C91,kolo10!$C$6:$H$103,6,0),0)</f>
        <v>0</v>
      </c>
      <c r="T91" s="27">
        <f>IFERROR(VLOOKUP(C91,kolo11!$C$6:$H$154,6,0),0)</f>
        <v>0</v>
      </c>
      <c r="U91" s="31">
        <f>IFERROR(VLOOKUP(C91,kolo12!$C$6:$H$153,6,0),0)</f>
        <v>0</v>
      </c>
      <c r="V91" s="31">
        <f>IFERROR(VLOOKUP(C91,kolo13!$C$6:$H$151,6,0),0)</f>
        <v>0</v>
      </c>
      <c r="W91" s="31">
        <f>IFERROR(VLOOKUP(C91,kolo14!$C$6:$H$137,6,0),0)</f>
        <v>0</v>
      </c>
      <c r="X91" s="31">
        <f>IFERROR(VLOOKUP(C91,kolo15!$C$6:$H$149,6,0),0)</f>
        <v>0</v>
      </c>
      <c r="Y91" s="32">
        <f>IFERROR(VLOOKUP(C91,kolo16!$C$6:$H$155,6,0),0)</f>
        <v>0</v>
      </c>
      <c r="Z91" s="33">
        <f t="array" ref="Z91">SUM(LARGE(R91:Y91,{1,2,3,4,5}))</f>
        <v>0</v>
      </c>
      <c r="AA91" s="30">
        <f>IFERROR(VLOOKUP(C91,kolo17!$C$6:$H$151,6,0),0)</f>
        <v>0</v>
      </c>
      <c r="AB91" s="27">
        <f>IFERROR(VLOOKUP(C91,kolo18!$C$6:$H$157,6,0),0)</f>
        <v>0</v>
      </c>
      <c r="AC91" s="27">
        <f>IFERROR(VLOOKUP(C91,kolo19!$C$6:$H$150,6,0),0)</f>
        <v>0</v>
      </c>
      <c r="AD91" s="31">
        <f>IFERROR(VLOOKUP(C91,kolo20!$C$6:$H$145,6,0),0)</f>
        <v>0</v>
      </c>
      <c r="AE91" s="31">
        <f>IFERROR(VLOOKUP(C91,kolo21!$C$6:$H$152,6,0),0)</f>
        <v>0</v>
      </c>
      <c r="AF91" s="31">
        <f>IFERROR(VLOOKUP(C91,kolo22!$C$6:$H$151,6,0),0)</f>
        <v>0</v>
      </c>
      <c r="AG91" s="31">
        <f>IFERROR(VLOOKUP(C91,kolo23!$C$6:$H$118,6,0),0)</f>
        <v>0</v>
      </c>
      <c r="AH91" s="32">
        <f>IFERROR(VLOOKUP(C91,kolo24!$C$6:$H$143,6,0),0)</f>
        <v>0</v>
      </c>
      <c r="AI91" s="33">
        <f t="array" ref="AI91">SUM(LARGE(AA91:AH91,{1,2,3,4,5}))</f>
        <v>0</v>
      </c>
      <c r="AJ91" s="30">
        <f>IFERROR(VLOOKUP(C91,kolo25!$C$6:$H$200,6,0),0)</f>
        <v>0</v>
      </c>
      <c r="AK91" s="27">
        <f>IFERROR(VLOOKUP(C91,kolo26!$C$6:$H$200,6,0),0)</f>
        <v>0</v>
      </c>
      <c r="AL91" s="27">
        <f>IFERROR(VLOOKUP(C91,kolo27!$C$6:$H$200,6,0),0)</f>
        <v>0</v>
      </c>
      <c r="AM91" s="31">
        <f>IFERROR(VLOOKUP(C91,kolo28!$C$6:$H$200,6,0),0)</f>
        <v>0</v>
      </c>
      <c r="AN91" s="31">
        <f>IFERROR(VLOOKUP(C91,kolo29!$C$6:$H$159,6,0),0)</f>
        <v>0</v>
      </c>
      <c r="AO91" s="31">
        <f>IFERROR(VLOOKUP(C91,kolo30!$C$6:$H$75,6,0),0)</f>
        <v>0</v>
      </c>
      <c r="AP91" s="31">
        <f>IFERROR(VLOOKUP(C91,kolo31!$C$6:$H$118,6,0),0)</f>
        <v>0</v>
      </c>
      <c r="AQ91" s="34">
        <f>IFERROR(VLOOKUP(C91,kolo32!$C$6:$H$200,6,0),0)</f>
        <v>0</v>
      </c>
      <c r="AR91" s="35">
        <f t="array" ref="AR91">SUM(LARGE(AJ91:AQ91,{1,2,3,4,5}))</f>
        <v>0</v>
      </c>
      <c r="AS91" s="36">
        <f>Q91+Z91+AI91+AR91</f>
        <v>0</v>
      </c>
    </row>
    <row r="92" spans="1:45" ht="20.399999999999999" hidden="1">
      <c r="A92" s="18">
        <f t="shared" si="9"/>
        <v>58</v>
      </c>
      <c r="B92" s="19" t="s">
        <v>47</v>
      </c>
      <c r="C92" s="20" t="str">
        <f>Popis!A91</f>
        <v>Grgac Kristijan</v>
      </c>
      <c r="D92" s="21">
        <f>Popis!B91</f>
        <v>1984</v>
      </c>
      <c r="E92" s="22" t="str">
        <f>LEFT($F92)</f>
        <v>M</v>
      </c>
      <c r="F92" s="23" t="str">
        <f>Popis!E91</f>
        <v>M35</v>
      </c>
      <c r="G92" s="24" t="s">
        <v>48</v>
      </c>
      <c r="H92" s="25">
        <f>1 + COUNTIFS($AS$6:$AS$950,"&gt;" &amp;$AS92, $F$6:$F$950, $F92)</f>
        <v>5</v>
      </c>
      <c r="I92" s="26">
        <f>IFERROR(VLOOKUP(C92,kolo1!$C$8:$H$133,6,0),0)</f>
        <v>0</v>
      </c>
      <c r="J92" s="27">
        <f>IFERROR(VLOOKUP(C92,kolo2!$C$8:$H$199,6,0),0)</f>
        <v>0</v>
      </c>
      <c r="K92" s="27">
        <f>IFERROR(VLOOKUP(C92,kolo3!$C$7:$H$169,6,0),0)</f>
        <v>0</v>
      </c>
      <c r="L92" s="27">
        <f>IFERROR(VLOOKUP(C92,kolo4!$C$6:$H$171,6,0),0)</f>
        <v>0</v>
      </c>
      <c r="M92" s="27">
        <f>IFERROR(VLOOKUP(C92,kolo5!$C$6:$H$150,6,0),0)</f>
        <v>0</v>
      </c>
      <c r="N92" s="27">
        <f>IFERROR(VLOOKUP(C92,kolo6!$C$6:$H$153,6,0),0)</f>
        <v>0</v>
      </c>
      <c r="O92" s="27">
        <f>IFERROR(VLOOKUP(C92,kolo7!$C$6:$H$64,6,0),0)</f>
        <v>0</v>
      </c>
      <c r="P92" s="28">
        <f>IFERROR(VLOOKUP(C92,kolo8!$C$6:$H$134,6,0),0)</f>
        <v>0</v>
      </c>
      <c r="Q92" s="29">
        <f t="array" ref="Q92">SUM(LARGE(I92:P92,{1,2,3,4,5}))</f>
        <v>0</v>
      </c>
      <c r="R92" s="30">
        <f>IFERROR(VLOOKUP(C92,kolo9!$C$6:$H$200,6,0),0)</f>
        <v>0</v>
      </c>
      <c r="S92" s="27">
        <f>IFERROR(VLOOKUP(C92,kolo10!$C$6:$H$103,6,0),0)</f>
        <v>0</v>
      </c>
      <c r="T92" s="27">
        <f>IFERROR(VLOOKUP(C92,kolo11!$C$6:$H$154,6,0),0)</f>
        <v>0</v>
      </c>
      <c r="U92" s="31">
        <f>IFERROR(VLOOKUP(C92,kolo12!$C$6:$H$153,6,0),0)</f>
        <v>0</v>
      </c>
      <c r="V92" s="31">
        <f>IFERROR(VLOOKUP(C92,kolo13!$C$6:$H$151,6,0),0)</f>
        <v>0</v>
      </c>
      <c r="W92" s="31">
        <f>IFERROR(VLOOKUP(C92,kolo14!$C$6:$H$137,6,0),0)</f>
        <v>0</v>
      </c>
      <c r="X92" s="31">
        <f>IFERROR(VLOOKUP(C92,kolo15!$C$6:$H$149,6,0),0)</f>
        <v>0</v>
      </c>
      <c r="Y92" s="32">
        <f>IFERROR(VLOOKUP(C92,kolo16!$C$6:$H$155,6,0),0)</f>
        <v>0</v>
      </c>
      <c r="Z92" s="33">
        <f t="array" ref="Z92">SUM(LARGE(R92:Y92,{1,2,3,4,5}))</f>
        <v>0</v>
      </c>
      <c r="AA92" s="30">
        <f>IFERROR(VLOOKUP(C92,kolo17!$C$6:$H$151,6,0),0)</f>
        <v>0</v>
      </c>
      <c r="AB92" s="27">
        <f>IFERROR(VLOOKUP(C92,kolo18!$C$6:$H$157,6,0),0)</f>
        <v>0</v>
      </c>
      <c r="AC92" s="27">
        <f>IFERROR(VLOOKUP(C92,kolo19!$C$6:$H$150,6,0),0)</f>
        <v>0</v>
      </c>
      <c r="AD92" s="31">
        <f>IFERROR(VLOOKUP(C92,kolo20!$C$6:$H$145,6,0),0)</f>
        <v>0</v>
      </c>
      <c r="AE92" s="31">
        <f>IFERROR(VLOOKUP(C92,kolo21!$C$6:$H$152,6,0),0)</f>
        <v>0</v>
      </c>
      <c r="AF92" s="31">
        <f>IFERROR(VLOOKUP(C92,kolo22!$C$6:$H$151,6,0),0)</f>
        <v>0</v>
      </c>
      <c r="AG92" s="31">
        <f>IFERROR(VLOOKUP(C92,kolo23!$C$6:$H$118,6,0),0)</f>
        <v>0</v>
      </c>
      <c r="AH92" s="32">
        <f>IFERROR(VLOOKUP(C92,kolo24!$C$6:$H$143,6,0),0)</f>
        <v>0</v>
      </c>
      <c r="AI92" s="33">
        <f t="array" ref="AI92">SUM(LARGE(AA92:AH92,{1,2,3,4,5}))</f>
        <v>0</v>
      </c>
      <c r="AJ92" s="30">
        <f>IFERROR(VLOOKUP(C92,kolo25!$C$6:$H$200,6,0),0)</f>
        <v>0</v>
      </c>
      <c r="AK92" s="27">
        <f>IFERROR(VLOOKUP(C92,kolo26!$C$6:$H$200,6,0),0)</f>
        <v>0</v>
      </c>
      <c r="AL92" s="27">
        <f>IFERROR(VLOOKUP(C92,kolo27!$C$6:$H$200,6,0),0)</f>
        <v>0</v>
      </c>
      <c r="AM92" s="31">
        <f>IFERROR(VLOOKUP(C92,kolo28!$C$6:$H$200,6,0),0)</f>
        <v>0</v>
      </c>
      <c r="AN92" s="31">
        <f>IFERROR(VLOOKUP(C92,kolo29!$C$6:$H$159,6,0),0)</f>
        <v>0</v>
      </c>
      <c r="AO92" s="31">
        <f>IFERROR(VLOOKUP(C92,kolo30!$C$6:$H$75,6,0),0)</f>
        <v>0</v>
      </c>
      <c r="AP92" s="31">
        <f>IFERROR(VLOOKUP(C92,kolo31!$C$6:$H$118,6,0),0)</f>
        <v>0</v>
      </c>
      <c r="AQ92" s="34">
        <f>IFERROR(VLOOKUP(C92,kolo32!$C$6:$H$200,6,0),0)</f>
        <v>0</v>
      </c>
      <c r="AR92" s="35">
        <f t="array" ref="AR92">SUM(LARGE(AJ92:AQ92,{1,2,3,4,5}))</f>
        <v>0</v>
      </c>
      <c r="AS92" s="36">
        <f>Q92+Z92+AI92+AR92</f>
        <v>0</v>
      </c>
    </row>
    <row r="93" spans="1:45" ht="20.399999999999999" hidden="1">
      <c r="A93" s="18">
        <f t="shared" si="9"/>
        <v>35</v>
      </c>
      <c r="B93" s="19" t="s">
        <v>47</v>
      </c>
      <c r="C93" s="20" t="str">
        <f>Popis!A81</f>
        <v>Đaković Vanja</v>
      </c>
      <c r="D93" s="21">
        <f>Popis!B81</f>
        <v>1977</v>
      </c>
      <c r="E93" s="22" t="str">
        <f>LEFT($F93)</f>
        <v>Ž</v>
      </c>
      <c r="F93" s="23" t="str">
        <f>Popis!E81</f>
        <v>Ž45</v>
      </c>
      <c r="G93" s="24" t="s">
        <v>48</v>
      </c>
      <c r="H93" s="25">
        <f>1 + COUNTIFS($AS$6:$AS$950,"&gt;" &amp;$AS93, $F$6:$F$950, $F93)</f>
        <v>4</v>
      </c>
      <c r="I93" s="26">
        <f>IFERROR(VLOOKUP(C93,kolo1!$C$8:$H$133,6,0),0)</f>
        <v>0</v>
      </c>
      <c r="J93" s="27">
        <f>IFERROR(VLOOKUP(C93,kolo2!$C$8:$H$199,6,0),0)</f>
        <v>0</v>
      </c>
      <c r="K93" s="27">
        <f>IFERROR(VLOOKUP(C93,kolo3!$C$7:$H$169,6,0),0)</f>
        <v>0</v>
      </c>
      <c r="L93" s="27">
        <f>IFERROR(VLOOKUP(C93,kolo4!$C$6:$H$171,6,0),0)</f>
        <v>0</v>
      </c>
      <c r="M93" s="27">
        <f>IFERROR(VLOOKUP(C93,kolo5!$C$6:$H$150,6,0),0)</f>
        <v>0</v>
      </c>
      <c r="N93" s="27">
        <f>IFERROR(VLOOKUP(C93,kolo6!$C$6:$H$153,6,0),0)</f>
        <v>0</v>
      </c>
      <c r="O93" s="27">
        <f>IFERROR(VLOOKUP(C93,kolo7!$C$6:$H$64,6,0),0)</f>
        <v>0</v>
      </c>
      <c r="P93" s="28">
        <f>IFERROR(VLOOKUP(C93,kolo8!$C$6:$H$134,6,0),0)</f>
        <v>0</v>
      </c>
      <c r="Q93" s="29">
        <f t="array" ref="Q93">SUM(LARGE(I93:P93,{1,2,3,4,5}))</f>
        <v>0</v>
      </c>
      <c r="R93" s="30">
        <f>IFERROR(VLOOKUP(C93,kolo9!$C$6:$H$200,6,0),0)</f>
        <v>0</v>
      </c>
      <c r="S93" s="27">
        <f>IFERROR(VLOOKUP(C93,kolo10!$C$6:$H$103,6,0),0)</f>
        <v>0</v>
      </c>
      <c r="T93" s="27">
        <f>IFERROR(VLOOKUP(C93,kolo11!$C$6:$H$154,6,0),0)</f>
        <v>0</v>
      </c>
      <c r="U93" s="31">
        <f>IFERROR(VLOOKUP(C93,kolo12!$C$6:$H$153,6,0),0)</f>
        <v>0</v>
      </c>
      <c r="V93" s="31">
        <f>IFERROR(VLOOKUP(C93,kolo13!$C$6:$H$151,6,0),0)</f>
        <v>0</v>
      </c>
      <c r="W93" s="31">
        <f>IFERROR(VLOOKUP(C93,kolo14!$C$6:$H$137,6,0),0)</f>
        <v>0</v>
      </c>
      <c r="X93" s="31">
        <f>IFERROR(VLOOKUP(C93,kolo15!$C$6:$H$149,6,0),0)</f>
        <v>0</v>
      </c>
      <c r="Y93" s="32">
        <f>IFERROR(VLOOKUP(C93,kolo16!$C$6:$H$155,6,0),0)</f>
        <v>0</v>
      </c>
      <c r="Z93" s="33">
        <f t="array" ref="Z93">SUM(LARGE(R93:Y93,{1,2,3,4,5}))</f>
        <v>0</v>
      </c>
      <c r="AA93" s="30">
        <f>IFERROR(VLOOKUP(C93,kolo17!$C$6:$H$151,6,0),0)</f>
        <v>0</v>
      </c>
      <c r="AB93" s="27">
        <f>IFERROR(VLOOKUP(C93,kolo18!$C$6:$H$157,6,0),0)</f>
        <v>0</v>
      </c>
      <c r="AC93" s="27">
        <f>IFERROR(VLOOKUP(C93,kolo19!$C$6:$H$150,6,0),0)</f>
        <v>0</v>
      </c>
      <c r="AD93" s="31">
        <f>IFERROR(VLOOKUP(C93,kolo20!$C$6:$H$145,6,0),0)</f>
        <v>0</v>
      </c>
      <c r="AE93" s="31">
        <f>IFERROR(VLOOKUP(C93,kolo21!$C$6:$H$152,6,0),0)</f>
        <v>0</v>
      </c>
      <c r="AF93" s="31">
        <f>IFERROR(VLOOKUP(C93,kolo22!$C$6:$H$151,6,0),0)</f>
        <v>0</v>
      </c>
      <c r="AG93" s="31">
        <f>IFERROR(VLOOKUP(C93,kolo23!$C$6:$H$118,6,0),0)</f>
        <v>0</v>
      </c>
      <c r="AH93" s="32">
        <f>IFERROR(VLOOKUP(C93,kolo24!$C$6:$H$143,6,0),0)</f>
        <v>0</v>
      </c>
      <c r="AI93" s="33">
        <f t="array" ref="AI93">SUM(LARGE(AA93:AH93,{1,2,3,4,5}))</f>
        <v>0</v>
      </c>
      <c r="AJ93" s="30">
        <f>IFERROR(VLOOKUP(C93,kolo25!$C$6:$H$200,6,0),0)</f>
        <v>0</v>
      </c>
      <c r="AK93" s="27">
        <f>IFERROR(VLOOKUP(C93,kolo26!$C$6:$H$200,6,0),0)</f>
        <v>0</v>
      </c>
      <c r="AL93" s="27">
        <f>IFERROR(VLOOKUP(C93,kolo27!$C$6:$H$200,6,0),0)</f>
        <v>0</v>
      </c>
      <c r="AM93" s="31">
        <f>IFERROR(VLOOKUP(C93,kolo28!$C$6:$H$200,6,0),0)</f>
        <v>0</v>
      </c>
      <c r="AN93" s="31">
        <f>IFERROR(VLOOKUP(C93,kolo29!$C$6:$H$159,6,0),0)</f>
        <v>0</v>
      </c>
      <c r="AO93" s="31">
        <f>IFERROR(VLOOKUP(C93,kolo30!$C$6:$H$75,6,0),0)</f>
        <v>0</v>
      </c>
      <c r="AP93" s="31">
        <f>IFERROR(VLOOKUP(C93,kolo31!$C$6:$H$118,6,0),0)</f>
        <v>0</v>
      </c>
      <c r="AQ93" s="34">
        <f>IFERROR(VLOOKUP(C93,kolo32!$C$6:$H$200,6,0),0)</f>
        <v>0</v>
      </c>
      <c r="AR93" s="35">
        <f t="array" ref="AR93">SUM(LARGE(AJ93:AQ93,{1,2,3,4,5}))</f>
        <v>0</v>
      </c>
      <c r="AS93" s="36">
        <f>Q93+Z93+AI93+AR93</f>
        <v>0</v>
      </c>
    </row>
    <row r="94" spans="1:45" ht="20.399999999999999" hidden="1">
      <c r="A94" s="18">
        <f t="shared" si="9"/>
        <v>35</v>
      </c>
      <c r="B94" s="19" t="s">
        <v>47</v>
      </c>
      <c r="C94" s="20" t="str">
        <f>Popis!A93</f>
        <v>Grubić Petra</v>
      </c>
      <c r="D94" s="21">
        <f>Popis!B93</f>
        <v>0</v>
      </c>
      <c r="E94" s="22" t="str">
        <f>LEFT($F94)</f>
        <v>Ž</v>
      </c>
      <c r="F94" s="23" t="str">
        <f>Popis!E93</f>
        <v>Žun</v>
      </c>
      <c r="G94" s="37" t="s">
        <v>48</v>
      </c>
      <c r="H94" s="25">
        <f>1 + COUNTIFS($AS$6:$AS$950,"&gt;" &amp;$AS94, $F$6:$F$950, $F94)</f>
        <v>9</v>
      </c>
      <c r="I94" s="26">
        <f>IFERROR(VLOOKUP(C94,kolo1!$C$8:$H$133,6,0),0)</f>
        <v>0</v>
      </c>
      <c r="J94" s="27">
        <f>IFERROR(VLOOKUP(C94,kolo2!$C$8:$H$199,6,0),0)</f>
        <v>0</v>
      </c>
      <c r="K94" s="27">
        <f>IFERROR(VLOOKUP(C94,kolo3!$C$7:$H$169,6,0),0)</f>
        <v>0</v>
      </c>
      <c r="L94" s="27">
        <f>IFERROR(VLOOKUP(C94,kolo4!$C$6:$H$171,6,0),0)</f>
        <v>0</v>
      </c>
      <c r="M94" s="27">
        <f>IFERROR(VLOOKUP(C94,kolo5!$C$6:$H$150,6,0),0)</f>
        <v>0</v>
      </c>
      <c r="N94" s="27">
        <f>IFERROR(VLOOKUP(C94,kolo6!$C$6:$H$153,6,0),0)</f>
        <v>0</v>
      </c>
      <c r="O94" s="27">
        <f>IFERROR(VLOOKUP(C94,kolo7!$C$6:$H$64,6,0),0)</f>
        <v>0</v>
      </c>
      <c r="P94" s="28">
        <f>IFERROR(VLOOKUP(C94,kolo8!$C$6:$H$134,6,0),0)</f>
        <v>0</v>
      </c>
      <c r="Q94" s="29">
        <f t="array" ref="Q94">SUM(LARGE(I94:P94,{1,2,3,4,5}))</f>
        <v>0</v>
      </c>
      <c r="R94" s="30">
        <f>IFERROR(VLOOKUP(C94,kolo9!$C$6:$H$200,6,0),0)</f>
        <v>0</v>
      </c>
      <c r="S94" s="27">
        <f>IFERROR(VLOOKUP(C94,kolo10!$C$6:$H$103,6,0),0)</f>
        <v>0</v>
      </c>
      <c r="T94" s="27">
        <f>IFERROR(VLOOKUP(C94,kolo11!$C$6:$H$154,6,0),0)</f>
        <v>0</v>
      </c>
      <c r="U94" s="31">
        <f>IFERROR(VLOOKUP(C94,kolo12!$C$6:$H$153,6,0),0)</f>
        <v>0</v>
      </c>
      <c r="V94" s="31">
        <f>IFERROR(VLOOKUP(C94,kolo13!$C$6:$H$151,6,0),0)</f>
        <v>0</v>
      </c>
      <c r="W94" s="31">
        <f>IFERROR(VLOOKUP(C94,kolo14!$C$6:$H$137,6,0),0)</f>
        <v>0</v>
      </c>
      <c r="X94" s="31">
        <f>IFERROR(VLOOKUP(C94,kolo15!$C$6:$H$149,6,0),0)</f>
        <v>0</v>
      </c>
      <c r="Y94" s="32">
        <f>IFERROR(VLOOKUP(C94,kolo16!$C$6:$H$155,6,0),0)</f>
        <v>0</v>
      </c>
      <c r="Z94" s="33">
        <f t="array" ref="Z94">SUM(LARGE(R94:Y94,{1,2,3,4,5}))</f>
        <v>0</v>
      </c>
      <c r="AA94" s="30">
        <f>IFERROR(VLOOKUP(C94,kolo17!$C$6:$H$151,6,0),0)</f>
        <v>0</v>
      </c>
      <c r="AB94" s="27">
        <f>IFERROR(VLOOKUP(C94,kolo18!$C$6:$H$157,6,0),0)</f>
        <v>0</v>
      </c>
      <c r="AC94" s="27">
        <f>IFERROR(VLOOKUP(C94,kolo19!$C$6:$H$150,6,0),0)</f>
        <v>0</v>
      </c>
      <c r="AD94" s="31">
        <f>IFERROR(VLOOKUP(C94,kolo20!$C$6:$H$145,6,0),0)</f>
        <v>0</v>
      </c>
      <c r="AE94" s="31">
        <f>IFERROR(VLOOKUP(C94,kolo21!$C$6:$H$152,6,0),0)</f>
        <v>0</v>
      </c>
      <c r="AF94" s="31">
        <f>IFERROR(VLOOKUP(C94,kolo22!$C$6:$H$151,6,0),0)</f>
        <v>0</v>
      </c>
      <c r="AG94" s="31">
        <f>IFERROR(VLOOKUP(C94,kolo23!$C$6:$H$118,6,0),0)</f>
        <v>0</v>
      </c>
      <c r="AH94" s="32">
        <f>IFERROR(VLOOKUP(C94,kolo24!$C$6:$H$143,6,0),0)</f>
        <v>0</v>
      </c>
      <c r="AI94" s="33">
        <f t="array" ref="AI94">SUM(LARGE(AA94:AH94,{1,2,3,4,5}))</f>
        <v>0</v>
      </c>
      <c r="AJ94" s="30">
        <f>IFERROR(VLOOKUP(C94,kolo25!$C$6:$H$200,6,0),0)</f>
        <v>0</v>
      </c>
      <c r="AK94" s="27">
        <f>IFERROR(VLOOKUP(C94,kolo26!$C$6:$H$200,6,0),0)</f>
        <v>0</v>
      </c>
      <c r="AL94" s="27">
        <f>IFERROR(VLOOKUP(C94,kolo27!$C$6:$H$200,6,0),0)</f>
        <v>0</v>
      </c>
      <c r="AM94" s="31">
        <f>IFERROR(VLOOKUP(C94,kolo28!$C$6:$H$200,6,0),0)</f>
        <v>0</v>
      </c>
      <c r="AN94" s="31">
        <f>IFERROR(VLOOKUP(C94,kolo29!$C$6:$H$159,6,0),0)</f>
        <v>0</v>
      </c>
      <c r="AO94" s="31">
        <f>IFERROR(VLOOKUP(C94,kolo30!$C$6:$H$75,6,0),0)</f>
        <v>0</v>
      </c>
      <c r="AP94" s="31">
        <f>IFERROR(VLOOKUP(C94,kolo31!$C$6:$H$118,6,0),0)</f>
        <v>0</v>
      </c>
      <c r="AQ94" s="34">
        <f>IFERROR(VLOOKUP(C94,kolo32!$C$6:$H$200,6,0),0)</f>
        <v>0</v>
      </c>
      <c r="AR94" s="35">
        <f t="array" ref="AR94">SUM(LARGE(AJ94:AQ94,{1,2,3,4,5}))</f>
        <v>0</v>
      </c>
      <c r="AS94" s="36">
        <f>Q94+Z94+AI94+AR94</f>
        <v>0</v>
      </c>
    </row>
    <row r="95" spans="1:45" ht="20.399999999999999" hidden="1">
      <c r="A95" s="18">
        <f t="shared" si="9"/>
        <v>58</v>
      </c>
      <c r="B95" s="19" t="s">
        <v>47</v>
      </c>
      <c r="C95" s="20" t="str">
        <f>Popis!A94</f>
        <v>Grzunov Rikardo</v>
      </c>
      <c r="D95" s="21">
        <f>Popis!B94</f>
        <v>1946</v>
      </c>
      <c r="E95" s="22" t="str">
        <f>LEFT($F95)</f>
        <v>M</v>
      </c>
      <c r="F95" s="23" t="str">
        <f>Popis!E94</f>
        <v>M75</v>
      </c>
      <c r="G95" s="24" t="s">
        <v>48</v>
      </c>
      <c r="H95" s="25">
        <f>1 + COUNTIFS($AS$6:$AS$950,"&gt;" &amp;$AS95, $F$6:$F$950, $F95)</f>
        <v>2</v>
      </c>
      <c r="I95" s="26">
        <f>IFERROR(VLOOKUP(C95,kolo1!$C$8:$H$133,6,0),0)</f>
        <v>0</v>
      </c>
      <c r="J95" s="27">
        <f>IFERROR(VLOOKUP(C95,kolo2!$C$8:$H$199,6,0),0)</f>
        <v>0</v>
      </c>
      <c r="K95" s="27">
        <f>IFERROR(VLOOKUP(C95,kolo3!$C$7:$H$169,6,0),0)</f>
        <v>0</v>
      </c>
      <c r="L95" s="27">
        <f>IFERROR(VLOOKUP(C95,kolo4!$C$6:$H$171,6,0),0)</f>
        <v>0</v>
      </c>
      <c r="M95" s="27">
        <f>IFERROR(VLOOKUP(C95,kolo5!$C$6:$H$150,6,0),0)</f>
        <v>0</v>
      </c>
      <c r="N95" s="27">
        <f>IFERROR(VLOOKUP(C95,kolo6!$C$6:$H$153,6,0),0)</f>
        <v>0</v>
      </c>
      <c r="O95" s="27">
        <f>IFERROR(VLOOKUP(C95,kolo7!$C$6:$H$64,6,0),0)</f>
        <v>0</v>
      </c>
      <c r="P95" s="28">
        <f>IFERROR(VLOOKUP(C95,kolo8!$C$6:$H$134,6,0),0)</f>
        <v>0</v>
      </c>
      <c r="Q95" s="29">
        <f t="array" ref="Q95">SUM(LARGE(I95:P95,{1,2,3,4,5}))</f>
        <v>0</v>
      </c>
      <c r="R95" s="30">
        <f>IFERROR(VLOOKUP(C95,kolo9!$C$6:$H$200,6,0),0)</f>
        <v>0</v>
      </c>
      <c r="S95" s="27">
        <f>IFERROR(VLOOKUP(C95,kolo10!$C$6:$H$103,6,0),0)</f>
        <v>0</v>
      </c>
      <c r="T95" s="27">
        <f>IFERROR(VLOOKUP(C95,kolo11!$C$6:$H$154,6,0),0)</f>
        <v>0</v>
      </c>
      <c r="U95" s="31">
        <f>IFERROR(VLOOKUP(C95,kolo12!$C$6:$H$153,6,0),0)</f>
        <v>0</v>
      </c>
      <c r="V95" s="31">
        <f>IFERROR(VLOOKUP(C95,kolo13!$C$6:$H$151,6,0),0)</f>
        <v>0</v>
      </c>
      <c r="W95" s="31">
        <f>IFERROR(VLOOKUP(C95,kolo14!$C$6:$H$137,6,0),0)</f>
        <v>0</v>
      </c>
      <c r="X95" s="31">
        <f>IFERROR(VLOOKUP(C95,kolo15!$C$6:$H$149,6,0),0)</f>
        <v>0</v>
      </c>
      <c r="Y95" s="32">
        <f>IFERROR(VLOOKUP(C95,kolo16!$C$6:$H$155,6,0),0)</f>
        <v>0</v>
      </c>
      <c r="Z95" s="33">
        <f t="array" ref="Z95">SUM(LARGE(R95:Y95,{1,2,3,4,5}))</f>
        <v>0</v>
      </c>
      <c r="AA95" s="30">
        <f>IFERROR(VLOOKUP(C95,kolo17!$C$6:$H$151,6,0),0)</f>
        <v>0</v>
      </c>
      <c r="AB95" s="27">
        <f>IFERROR(VLOOKUP(C95,kolo18!$C$6:$H$157,6,0),0)</f>
        <v>0</v>
      </c>
      <c r="AC95" s="27">
        <f>IFERROR(VLOOKUP(C95,kolo19!$C$6:$H$150,6,0),0)</f>
        <v>0</v>
      </c>
      <c r="AD95" s="31">
        <f>IFERROR(VLOOKUP(C95,kolo20!$C$6:$H$145,6,0),0)</f>
        <v>0</v>
      </c>
      <c r="AE95" s="31">
        <f>IFERROR(VLOOKUP(C95,kolo21!$C$6:$H$152,6,0),0)</f>
        <v>0</v>
      </c>
      <c r="AF95" s="31">
        <f>IFERROR(VLOOKUP(C95,kolo22!$C$6:$H$151,6,0),0)</f>
        <v>0</v>
      </c>
      <c r="AG95" s="31">
        <f>IFERROR(VLOOKUP(C95,kolo23!$C$6:$H$118,6,0),0)</f>
        <v>0</v>
      </c>
      <c r="AH95" s="32">
        <f>IFERROR(VLOOKUP(C95,kolo24!$C$6:$H$143,6,0),0)</f>
        <v>0</v>
      </c>
      <c r="AI95" s="33">
        <f t="array" ref="AI95">SUM(LARGE(AA95:AH95,{1,2,3,4,5}))</f>
        <v>0</v>
      </c>
      <c r="AJ95" s="30">
        <f>IFERROR(VLOOKUP(C95,kolo25!$C$6:$H$200,6,0),0)</f>
        <v>0</v>
      </c>
      <c r="AK95" s="27">
        <f>IFERROR(VLOOKUP(C95,kolo26!$C$6:$H$200,6,0),0)</f>
        <v>0</v>
      </c>
      <c r="AL95" s="27">
        <f>IFERROR(VLOOKUP(C95,kolo27!$C$6:$H$200,6,0),0)</f>
        <v>0</v>
      </c>
      <c r="AM95" s="31">
        <f>IFERROR(VLOOKUP(C95,kolo28!$C$6:$H$200,6,0),0)</f>
        <v>0</v>
      </c>
      <c r="AN95" s="31">
        <f>IFERROR(VLOOKUP(C95,kolo29!$C$6:$H$159,6,0),0)</f>
        <v>0</v>
      </c>
      <c r="AO95" s="31">
        <f>IFERROR(VLOOKUP(C95,kolo30!$C$6:$H$75,6,0),0)</f>
        <v>0</v>
      </c>
      <c r="AP95" s="31">
        <f>IFERROR(VLOOKUP(C95,kolo31!$C$6:$H$118,6,0),0)</f>
        <v>0</v>
      </c>
      <c r="AQ95" s="34">
        <f>IFERROR(VLOOKUP(C95,kolo32!$C$6:$H$200,6,0),0)</f>
        <v>0</v>
      </c>
      <c r="AR95" s="35">
        <f t="array" ref="AR95">SUM(LARGE(AJ95:AQ95,{1,2,3,4,5}))</f>
        <v>0</v>
      </c>
      <c r="AS95" s="36">
        <f>Q95+Z95+AI95+AR95</f>
        <v>0</v>
      </c>
    </row>
    <row r="96" spans="1:45" ht="20.399999999999999" hidden="1">
      <c r="A96" s="18">
        <f t="shared" si="9"/>
        <v>31</v>
      </c>
      <c r="B96" s="19" t="s">
        <v>47</v>
      </c>
      <c r="C96" s="20" t="str">
        <f>Popis!A95</f>
        <v>Gulta Aleks</v>
      </c>
      <c r="D96" s="21">
        <f>Popis!B95</f>
        <v>1976</v>
      </c>
      <c r="E96" s="22" t="str">
        <f>LEFT($F96)</f>
        <v>M</v>
      </c>
      <c r="F96" s="23" t="str">
        <f>Popis!E95</f>
        <v>M45</v>
      </c>
      <c r="G96" s="24" t="s">
        <v>48</v>
      </c>
      <c r="H96" s="25">
        <f>1 + COUNTIFS($AS$6:$AS$950,"&gt;" &amp;$AS96, $F$6:$F$950, $F96)</f>
        <v>4</v>
      </c>
      <c r="I96" s="26">
        <f>IFERROR(VLOOKUP(C96,kolo1!$C$8:$H$133,6,0),0)</f>
        <v>0</v>
      </c>
      <c r="J96" s="27">
        <f>IFERROR(VLOOKUP(C96,kolo2!$C$8:$H$199,6,0),0)</f>
        <v>0</v>
      </c>
      <c r="K96" s="27">
        <f>IFERROR(VLOOKUP(C96,kolo3!$C$7:$H$169,6,0),0)</f>
        <v>46.921493751239844</v>
      </c>
      <c r="L96" s="27">
        <f>IFERROR(VLOOKUP(C96,kolo4!$C$6:$H$171,6,0),0)</f>
        <v>0</v>
      </c>
      <c r="M96" s="27">
        <f>IFERROR(VLOOKUP(C96,kolo5!$C$6:$H$150,6,0),0)</f>
        <v>0</v>
      </c>
      <c r="N96" s="27">
        <f>IFERROR(VLOOKUP(C96,kolo6!$C$6:$H$153,6,0),0)</f>
        <v>0</v>
      </c>
      <c r="O96" s="27">
        <f>IFERROR(VLOOKUP(C96,kolo7!$C$6:$H$64,6,0),0)</f>
        <v>0</v>
      </c>
      <c r="P96" s="28">
        <f>IFERROR(VLOOKUP(C96,kolo8!$C$6:$H$134,6,0),0)</f>
        <v>0</v>
      </c>
      <c r="Q96" s="29">
        <f t="array" ref="Q96">SUM(LARGE(I96:P96,{1,2,3,4,5}))</f>
        <v>46.921493751239844</v>
      </c>
      <c r="R96" s="30">
        <f>IFERROR(VLOOKUP(C96,kolo9!$C$6:$H$200,6,0),0)</f>
        <v>0</v>
      </c>
      <c r="S96" s="27">
        <f>IFERROR(VLOOKUP(C96,kolo10!$C$6:$H$103,6,0),0)</f>
        <v>0</v>
      </c>
      <c r="T96" s="27">
        <f>IFERROR(VLOOKUP(C96,kolo11!$C$6:$H$154,6,0),0)</f>
        <v>0</v>
      </c>
      <c r="U96" s="31">
        <f>IFERROR(VLOOKUP(C96,kolo12!$C$6:$H$153,6,0),0)</f>
        <v>0</v>
      </c>
      <c r="V96" s="31">
        <f>IFERROR(VLOOKUP(C96,kolo13!$C$6:$H$151,6,0),0)</f>
        <v>0</v>
      </c>
      <c r="W96" s="31">
        <f>IFERROR(VLOOKUP(C96,kolo14!$C$6:$H$137,6,0),0)</f>
        <v>0</v>
      </c>
      <c r="X96" s="31">
        <f>IFERROR(VLOOKUP(C96,kolo15!$C$6:$H$149,6,0),0)</f>
        <v>0</v>
      </c>
      <c r="Y96" s="32">
        <f>IFERROR(VLOOKUP(C96,kolo16!$C$6:$H$155,6,0),0)</f>
        <v>0</v>
      </c>
      <c r="Z96" s="33">
        <f t="array" ref="Z96">SUM(LARGE(R96:Y96,{1,2,3,4,5}))</f>
        <v>0</v>
      </c>
      <c r="AA96" s="30">
        <f>IFERROR(VLOOKUP(C96,kolo17!$C$6:$H$151,6,0),0)</f>
        <v>0</v>
      </c>
      <c r="AB96" s="27">
        <f>IFERROR(VLOOKUP(C96,kolo18!$C$6:$H$157,6,0),0)</f>
        <v>0</v>
      </c>
      <c r="AC96" s="27">
        <f>IFERROR(VLOOKUP(C96,kolo19!$C$6:$H$150,6,0),0)</f>
        <v>0</v>
      </c>
      <c r="AD96" s="31">
        <f>IFERROR(VLOOKUP(C96,kolo20!$C$6:$H$145,6,0),0)</f>
        <v>0</v>
      </c>
      <c r="AE96" s="31">
        <f>IFERROR(VLOOKUP(C96,kolo21!$C$6:$H$152,6,0),0)</f>
        <v>0</v>
      </c>
      <c r="AF96" s="31">
        <f>IFERROR(VLOOKUP(C96,kolo22!$C$6:$H$151,6,0),0)</f>
        <v>0</v>
      </c>
      <c r="AG96" s="31">
        <f>IFERROR(VLOOKUP(C96,kolo23!$C$6:$H$118,6,0),0)</f>
        <v>0</v>
      </c>
      <c r="AH96" s="32">
        <f>IFERROR(VLOOKUP(C96,kolo24!$C$6:$H$143,6,0),0)</f>
        <v>0</v>
      </c>
      <c r="AI96" s="33">
        <f t="array" ref="AI96">SUM(LARGE(AA96:AH96,{1,2,3,4,5}))</f>
        <v>0</v>
      </c>
      <c r="AJ96" s="30">
        <f>IFERROR(VLOOKUP(C96,kolo25!$C$6:$H$200,6,0),0)</f>
        <v>0</v>
      </c>
      <c r="AK96" s="27">
        <f>IFERROR(VLOOKUP(C96,kolo26!$C$6:$H$200,6,0),0)</f>
        <v>0</v>
      </c>
      <c r="AL96" s="27">
        <f>IFERROR(VLOOKUP(C96,kolo27!$C$6:$H$200,6,0),0)</f>
        <v>0</v>
      </c>
      <c r="AM96" s="31">
        <f>IFERROR(VLOOKUP(C96,kolo28!$C$6:$H$200,6,0),0)</f>
        <v>0</v>
      </c>
      <c r="AN96" s="31">
        <f>IFERROR(VLOOKUP(C96,kolo29!$C$6:$H$159,6,0),0)</f>
        <v>0</v>
      </c>
      <c r="AO96" s="31">
        <f>IFERROR(VLOOKUP(C96,kolo30!$C$6:$H$75,6,0),0)</f>
        <v>0</v>
      </c>
      <c r="AP96" s="31">
        <f>IFERROR(VLOOKUP(C96,kolo31!$C$6:$H$118,6,0),0)</f>
        <v>0</v>
      </c>
      <c r="AQ96" s="34">
        <f>IFERROR(VLOOKUP(C96,kolo32!$C$6:$H$200,6,0),0)</f>
        <v>0</v>
      </c>
      <c r="AR96" s="35">
        <f t="array" ref="AR96">SUM(LARGE(AJ96:AQ96,{1,2,3,4,5}))</f>
        <v>0</v>
      </c>
      <c r="AS96" s="36">
        <f>Q96+Z96+AI96+AR96</f>
        <v>46.921493751239844</v>
      </c>
    </row>
    <row r="97" spans="1:45" ht="20.399999999999999" hidden="1">
      <c r="A97" s="18">
        <f t="shared" si="9"/>
        <v>58</v>
      </c>
      <c r="B97" s="19" t="s">
        <v>47</v>
      </c>
      <c r="C97" s="20" t="str">
        <f>Popis!A96</f>
        <v>Halili Kamer</v>
      </c>
      <c r="D97" s="21">
        <f>Popis!B96</f>
        <v>1946</v>
      </c>
      <c r="E97" s="22" t="str">
        <f>LEFT($F97)</f>
        <v>M</v>
      </c>
      <c r="F97" s="23" t="str">
        <f>Popis!E96</f>
        <v>M75</v>
      </c>
      <c r="G97" s="24" t="s">
        <v>48</v>
      </c>
      <c r="H97" s="25">
        <f>1 + COUNTIFS($AS$6:$AS$950,"&gt;" &amp;$AS97, $F$6:$F$950, $F97)</f>
        <v>2</v>
      </c>
      <c r="I97" s="26">
        <f>IFERROR(VLOOKUP(C97,kolo1!$C$8:$H$133,6,0),0)</f>
        <v>0</v>
      </c>
      <c r="J97" s="27">
        <f>IFERROR(VLOOKUP(C97,kolo2!$C$8:$H$199,6,0),0)</f>
        <v>0</v>
      </c>
      <c r="K97" s="27">
        <f>IFERROR(VLOOKUP(C97,kolo3!$C$7:$H$169,6,0),0)</f>
        <v>0</v>
      </c>
      <c r="L97" s="27">
        <f>IFERROR(VLOOKUP(C97,kolo4!$C$6:$H$171,6,0),0)</f>
        <v>0</v>
      </c>
      <c r="M97" s="27">
        <f>IFERROR(VLOOKUP(C97,kolo5!$C$6:$H$150,6,0),0)</f>
        <v>0</v>
      </c>
      <c r="N97" s="27">
        <f>IFERROR(VLOOKUP(C97,kolo6!$C$6:$H$153,6,0),0)</f>
        <v>0</v>
      </c>
      <c r="O97" s="27">
        <f>IFERROR(VLOOKUP(C97,kolo7!$C$6:$H$64,6,0),0)</f>
        <v>0</v>
      </c>
      <c r="P97" s="28">
        <f>IFERROR(VLOOKUP(C97,kolo8!$C$6:$H$134,6,0),0)</f>
        <v>0</v>
      </c>
      <c r="Q97" s="29">
        <f t="array" ref="Q97">SUM(LARGE(I97:P97,{1,2,3,4,5}))</f>
        <v>0</v>
      </c>
      <c r="R97" s="30">
        <f>IFERROR(VLOOKUP(C97,kolo9!$C$6:$H$200,6,0),0)</f>
        <v>0</v>
      </c>
      <c r="S97" s="27">
        <f>IFERROR(VLOOKUP(C97,kolo10!$C$6:$H$103,6,0),0)</f>
        <v>0</v>
      </c>
      <c r="T97" s="27">
        <f>IFERROR(VLOOKUP(C97,kolo11!$C$6:$H$154,6,0),0)</f>
        <v>0</v>
      </c>
      <c r="U97" s="31">
        <f>IFERROR(VLOOKUP(C97,kolo12!$C$6:$H$153,6,0),0)</f>
        <v>0</v>
      </c>
      <c r="V97" s="31">
        <f>IFERROR(VLOOKUP(C97,kolo13!$C$6:$H$151,6,0),0)</f>
        <v>0</v>
      </c>
      <c r="W97" s="31">
        <f>IFERROR(VLOOKUP(C97,kolo14!$C$6:$H$137,6,0),0)</f>
        <v>0</v>
      </c>
      <c r="X97" s="31">
        <f>IFERROR(VLOOKUP(C97,kolo15!$C$6:$H$149,6,0),0)</f>
        <v>0</v>
      </c>
      <c r="Y97" s="32">
        <f>IFERROR(VLOOKUP(C97,kolo16!$C$6:$H$155,6,0),0)</f>
        <v>0</v>
      </c>
      <c r="Z97" s="33">
        <f t="array" ref="Z97">SUM(LARGE(R97:Y97,{1,2,3,4,5}))</f>
        <v>0</v>
      </c>
      <c r="AA97" s="30">
        <f>IFERROR(VLOOKUP(C97,kolo17!$C$6:$H$151,6,0),0)</f>
        <v>0</v>
      </c>
      <c r="AB97" s="27">
        <f>IFERROR(VLOOKUP(C97,kolo18!$C$6:$H$157,6,0),0)</f>
        <v>0</v>
      </c>
      <c r="AC97" s="27">
        <f>IFERROR(VLOOKUP(C97,kolo19!$C$6:$H$150,6,0),0)</f>
        <v>0</v>
      </c>
      <c r="AD97" s="31">
        <f>IFERROR(VLOOKUP(C97,kolo20!$C$6:$H$145,6,0),0)</f>
        <v>0</v>
      </c>
      <c r="AE97" s="31">
        <f>IFERROR(VLOOKUP(C97,kolo21!$C$6:$H$152,6,0),0)</f>
        <v>0</v>
      </c>
      <c r="AF97" s="31">
        <f>IFERROR(VLOOKUP(C97,kolo22!$C$6:$H$151,6,0),0)</f>
        <v>0</v>
      </c>
      <c r="AG97" s="31">
        <f>IFERROR(VLOOKUP(C97,kolo23!$C$6:$H$118,6,0),0)</f>
        <v>0</v>
      </c>
      <c r="AH97" s="32">
        <f>IFERROR(VLOOKUP(C97,kolo24!$C$6:$H$143,6,0),0)</f>
        <v>0</v>
      </c>
      <c r="AI97" s="33">
        <f t="array" ref="AI97">SUM(LARGE(AA97:AH97,{1,2,3,4,5}))</f>
        <v>0</v>
      </c>
      <c r="AJ97" s="30">
        <f>IFERROR(VLOOKUP(C97,kolo25!$C$6:$H$200,6,0),0)</f>
        <v>0</v>
      </c>
      <c r="AK97" s="27">
        <f>IFERROR(VLOOKUP(C97,kolo26!$C$6:$H$200,6,0),0)</f>
        <v>0</v>
      </c>
      <c r="AL97" s="27">
        <f>IFERROR(VLOOKUP(C97,kolo27!$C$6:$H$200,6,0),0)</f>
        <v>0</v>
      </c>
      <c r="AM97" s="31">
        <f>IFERROR(VLOOKUP(C97,kolo28!$C$6:$H$200,6,0),0)</f>
        <v>0</v>
      </c>
      <c r="AN97" s="31">
        <f>IFERROR(VLOOKUP(C97,kolo29!$C$6:$H$159,6,0),0)</f>
        <v>0</v>
      </c>
      <c r="AO97" s="31">
        <f>IFERROR(VLOOKUP(C97,kolo30!$C$6:$H$75,6,0),0)</f>
        <v>0</v>
      </c>
      <c r="AP97" s="31">
        <f>IFERROR(VLOOKUP(C97,kolo31!$C$6:$H$118,6,0),0)</f>
        <v>0</v>
      </c>
      <c r="AQ97" s="34">
        <f>IFERROR(VLOOKUP(C97,kolo32!$C$6:$H$200,6,0),0)</f>
        <v>0</v>
      </c>
      <c r="AR97" s="35">
        <f t="array" ref="AR97">SUM(LARGE(AJ97:AQ97,{1,2,3,4,5}))</f>
        <v>0</v>
      </c>
      <c r="AS97" s="36">
        <f>Q97+Z97+AI97+AR97</f>
        <v>0</v>
      </c>
    </row>
    <row r="98" spans="1:45" ht="20.399999999999999" hidden="1">
      <c r="A98" s="18">
        <f t="shared" si="9"/>
        <v>58</v>
      </c>
      <c r="B98" s="19" t="s">
        <v>47</v>
      </c>
      <c r="C98" s="20" t="str">
        <f>Popis!A97</f>
        <v>Harapin Tomislav</v>
      </c>
      <c r="D98" s="21">
        <f>Popis!B97</f>
        <v>1968</v>
      </c>
      <c r="E98" s="22" t="str">
        <f>LEFT($F98)</f>
        <v>M</v>
      </c>
      <c r="F98" s="23" t="str">
        <f>Popis!E97</f>
        <v>M50</v>
      </c>
      <c r="G98" s="24" t="s">
        <v>48</v>
      </c>
      <c r="H98" s="25">
        <f>1 + COUNTIFS($AS$6:$AS$950,"&gt;" &amp;$AS98, $F$6:$F$950, $F98)</f>
        <v>5</v>
      </c>
      <c r="I98" s="26">
        <f>IFERROR(VLOOKUP(C98,kolo1!$C$8:$H$133,6,0),0)</f>
        <v>0</v>
      </c>
      <c r="J98" s="27">
        <f>IFERROR(VLOOKUP(C98,kolo2!$C$8:$H$199,6,0),0)</f>
        <v>0</v>
      </c>
      <c r="K98" s="27">
        <f>IFERROR(VLOOKUP(C98,kolo3!$C$7:$H$169,6,0),0)</f>
        <v>0</v>
      </c>
      <c r="L98" s="27">
        <f>IFERROR(VLOOKUP(C98,kolo4!$C$6:$H$171,6,0),0)</f>
        <v>0</v>
      </c>
      <c r="M98" s="27">
        <f>IFERROR(VLOOKUP(C98,kolo5!$C$6:$H$150,6,0),0)</f>
        <v>0</v>
      </c>
      <c r="N98" s="27">
        <f>IFERROR(VLOOKUP(C98,kolo6!$C$6:$H$153,6,0),0)</f>
        <v>0</v>
      </c>
      <c r="O98" s="27">
        <f>IFERROR(VLOOKUP(C98,kolo7!$C$6:$H$64,6,0),0)</f>
        <v>0</v>
      </c>
      <c r="P98" s="28">
        <f>IFERROR(VLOOKUP(C98,kolo8!$C$6:$H$134,6,0),0)</f>
        <v>0</v>
      </c>
      <c r="Q98" s="29">
        <f t="array" ref="Q98">SUM(LARGE(I98:P98,{1,2,3,4,5}))</f>
        <v>0</v>
      </c>
      <c r="R98" s="30">
        <f>IFERROR(VLOOKUP(C98,kolo9!$C$6:$H$200,6,0),0)</f>
        <v>0</v>
      </c>
      <c r="S98" s="27">
        <f>IFERROR(VLOOKUP(C98,kolo10!$C$6:$H$103,6,0),0)</f>
        <v>0</v>
      </c>
      <c r="T98" s="27">
        <f>IFERROR(VLOOKUP(C98,kolo11!$C$6:$H$154,6,0),0)</f>
        <v>0</v>
      </c>
      <c r="U98" s="31">
        <f>IFERROR(VLOOKUP(C98,kolo12!$C$6:$H$153,6,0),0)</f>
        <v>0</v>
      </c>
      <c r="V98" s="31">
        <f>IFERROR(VLOOKUP(C98,kolo13!$C$6:$H$151,6,0),0)</f>
        <v>0</v>
      </c>
      <c r="W98" s="31">
        <f>IFERROR(VLOOKUP(C98,kolo14!$C$6:$H$137,6,0),0)</f>
        <v>0</v>
      </c>
      <c r="X98" s="31">
        <f>IFERROR(VLOOKUP(C98,kolo15!$C$6:$H$149,6,0),0)</f>
        <v>0</v>
      </c>
      <c r="Y98" s="32">
        <f>IFERROR(VLOOKUP(C98,kolo16!$C$6:$H$155,6,0),0)</f>
        <v>0</v>
      </c>
      <c r="Z98" s="33">
        <f t="array" ref="Z98">SUM(LARGE(R98:Y98,{1,2,3,4,5}))</f>
        <v>0</v>
      </c>
      <c r="AA98" s="30">
        <f>IFERROR(VLOOKUP(C98,kolo17!$C$6:$H$151,6,0),0)</f>
        <v>0</v>
      </c>
      <c r="AB98" s="27">
        <f>IFERROR(VLOOKUP(C98,kolo18!$C$6:$H$157,6,0),0)</f>
        <v>0</v>
      </c>
      <c r="AC98" s="27">
        <f>IFERROR(VLOOKUP(C98,kolo19!$C$6:$H$150,6,0),0)</f>
        <v>0</v>
      </c>
      <c r="AD98" s="31">
        <f>IFERROR(VLOOKUP(C98,kolo20!$C$6:$H$145,6,0),0)</f>
        <v>0</v>
      </c>
      <c r="AE98" s="31">
        <f>IFERROR(VLOOKUP(C98,kolo21!$C$6:$H$152,6,0),0)</f>
        <v>0</v>
      </c>
      <c r="AF98" s="31">
        <f>IFERROR(VLOOKUP(C98,kolo22!$C$6:$H$151,6,0),0)</f>
        <v>0</v>
      </c>
      <c r="AG98" s="31">
        <f>IFERROR(VLOOKUP(C98,kolo23!$C$6:$H$118,6,0),0)</f>
        <v>0</v>
      </c>
      <c r="AH98" s="32">
        <f>IFERROR(VLOOKUP(C98,kolo24!$C$6:$H$143,6,0),0)</f>
        <v>0</v>
      </c>
      <c r="AI98" s="33">
        <f t="array" ref="AI98">SUM(LARGE(AA98:AH98,{1,2,3,4,5}))</f>
        <v>0</v>
      </c>
      <c r="AJ98" s="30">
        <f>IFERROR(VLOOKUP(C98,kolo25!$C$6:$H$200,6,0),0)</f>
        <v>0</v>
      </c>
      <c r="AK98" s="27">
        <f>IFERROR(VLOOKUP(C98,kolo26!$C$6:$H$200,6,0),0)</f>
        <v>0</v>
      </c>
      <c r="AL98" s="27">
        <f>IFERROR(VLOOKUP(C98,kolo27!$C$6:$H$200,6,0),0)</f>
        <v>0</v>
      </c>
      <c r="AM98" s="31">
        <f>IFERROR(VLOOKUP(C98,kolo28!$C$6:$H$200,6,0),0)</f>
        <v>0</v>
      </c>
      <c r="AN98" s="31">
        <f>IFERROR(VLOOKUP(C98,kolo29!$C$6:$H$159,6,0),0)</f>
        <v>0</v>
      </c>
      <c r="AO98" s="31">
        <f>IFERROR(VLOOKUP(C98,kolo30!$C$6:$H$75,6,0),0)</f>
        <v>0</v>
      </c>
      <c r="AP98" s="31">
        <f>IFERROR(VLOOKUP(C98,kolo31!$C$6:$H$118,6,0),0)</f>
        <v>0</v>
      </c>
      <c r="AQ98" s="34">
        <f>IFERROR(VLOOKUP(C98,kolo32!$C$6:$H$200,6,0),0)</f>
        <v>0</v>
      </c>
      <c r="AR98" s="35">
        <f t="array" ref="AR98">SUM(LARGE(AJ98:AQ98,{1,2,3,4,5}))</f>
        <v>0</v>
      </c>
      <c r="AS98" s="36">
        <f>Q98+Z98+AI98+AR98</f>
        <v>0</v>
      </c>
    </row>
    <row r="99" spans="1:45" ht="20.399999999999999" hidden="1">
      <c r="A99" s="18">
        <f t="shared" si="9"/>
        <v>18</v>
      </c>
      <c r="B99" s="19" t="s">
        <v>47</v>
      </c>
      <c r="C99" s="20" t="str">
        <f>Popis!A98</f>
        <v>Harapin Željko</v>
      </c>
      <c r="D99" s="21">
        <f>Popis!B98</f>
        <v>1963</v>
      </c>
      <c r="E99" s="22" t="str">
        <f>LEFT($F99)</f>
        <v>M</v>
      </c>
      <c r="F99" s="23" t="str">
        <f>Popis!E98</f>
        <v>M55</v>
      </c>
      <c r="G99" s="24" t="s">
        <v>48</v>
      </c>
      <c r="H99" s="25">
        <f>1 + COUNTIFS($AS$6:$AS$950,"&gt;" &amp;$AS99, $F$6:$F$950, $F99)</f>
        <v>2</v>
      </c>
      <c r="I99" s="26">
        <f>IFERROR(VLOOKUP(C99,kolo1!$C$8:$H$133,6,0),0)</f>
        <v>39.254124950407245</v>
      </c>
      <c r="J99" s="27">
        <f>IFERROR(VLOOKUP(C99,kolo2!$C$8:$H$199,6,0),0)</f>
        <v>0</v>
      </c>
      <c r="K99" s="27">
        <f>IFERROR(VLOOKUP(C99,kolo3!$C$7:$H$169,6,0),0)</f>
        <v>40.154272193869431</v>
      </c>
      <c r="L99" s="27">
        <f>IFERROR(VLOOKUP(C99,kolo4!$C$6:$H$171,6,0),0)</f>
        <v>0</v>
      </c>
      <c r="M99" s="27">
        <f>IFERROR(VLOOKUP(C99,kolo5!$C$6:$H$150,6,0),0)</f>
        <v>0</v>
      </c>
      <c r="N99" s="27">
        <f>IFERROR(VLOOKUP(C99,kolo6!$C$6:$H$153,6,0),0)</f>
        <v>0</v>
      </c>
      <c r="O99" s="27">
        <f>IFERROR(VLOOKUP(C99,kolo7!$C$6:$H$64,6,0),0)</f>
        <v>0</v>
      </c>
      <c r="P99" s="28">
        <f>IFERROR(VLOOKUP(C99,kolo8!$C$6:$H$134,6,0),0)</f>
        <v>0</v>
      </c>
      <c r="Q99" s="29">
        <f t="array" ref="Q99">SUM(LARGE(I99:P99,{1,2,3,4,5}))</f>
        <v>79.408397144276677</v>
      </c>
      <c r="R99" s="30">
        <f>IFERROR(VLOOKUP(C99,kolo9!$C$6:$H$200,6,0),0)</f>
        <v>0</v>
      </c>
      <c r="S99" s="27">
        <f>IFERROR(VLOOKUP(C99,kolo10!$C$6:$H$103,6,0),0)</f>
        <v>0</v>
      </c>
      <c r="T99" s="27">
        <f>IFERROR(VLOOKUP(C99,kolo11!$C$6:$H$154,6,0),0)</f>
        <v>0</v>
      </c>
      <c r="U99" s="31">
        <f>IFERROR(VLOOKUP(C99,kolo12!$C$6:$H$153,6,0),0)</f>
        <v>0</v>
      </c>
      <c r="V99" s="31">
        <f>IFERROR(VLOOKUP(C99,kolo13!$C$6:$H$151,6,0),0)</f>
        <v>0</v>
      </c>
      <c r="W99" s="31">
        <f>IFERROR(VLOOKUP(C99,kolo14!$C$6:$H$137,6,0),0)</f>
        <v>0</v>
      </c>
      <c r="X99" s="31">
        <f>IFERROR(VLOOKUP(C99,kolo15!$C$6:$H$149,6,0),0)</f>
        <v>0</v>
      </c>
      <c r="Y99" s="32">
        <f>IFERROR(VLOOKUP(C99,kolo16!$C$6:$H$155,6,0),0)</f>
        <v>0</v>
      </c>
      <c r="Z99" s="33">
        <f t="array" ref="Z99">SUM(LARGE(R99:Y99,{1,2,3,4,5}))</f>
        <v>0</v>
      </c>
      <c r="AA99" s="30">
        <f>IFERROR(VLOOKUP(C99,kolo17!$C$6:$H$151,6,0),0)</f>
        <v>0</v>
      </c>
      <c r="AB99" s="27">
        <f>IFERROR(VLOOKUP(C99,kolo18!$C$6:$H$157,6,0),0)</f>
        <v>0</v>
      </c>
      <c r="AC99" s="27">
        <f>IFERROR(VLOOKUP(C99,kolo19!$C$6:$H$150,6,0),0)</f>
        <v>0</v>
      </c>
      <c r="AD99" s="31">
        <f>IFERROR(VLOOKUP(C99,kolo20!$C$6:$H$145,6,0),0)</f>
        <v>0</v>
      </c>
      <c r="AE99" s="31">
        <f>IFERROR(VLOOKUP(C99,kolo21!$C$6:$H$152,6,0),0)</f>
        <v>0</v>
      </c>
      <c r="AF99" s="31">
        <f>IFERROR(VLOOKUP(C99,kolo22!$C$6:$H$151,6,0),0)</f>
        <v>0</v>
      </c>
      <c r="AG99" s="31">
        <f>IFERROR(VLOOKUP(C99,kolo23!$C$6:$H$118,6,0),0)</f>
        <v>0</v>
      </c>
      <c r="AH99" s="32">
        <f>IFERROR(VLOOKUP(C99,kolo24!$C$6:$H$143,6,0),0)</f>
        <v>0</v>
      </c>
      <c r="AI99" s="33">
        <f t="array" ref="AI99">SUM(LARGE(AA99:AH99,{1,2,3,4,5}))</f>
        <v>0</v>
      </c>
      <c r="AJ99" s="30">
        <f>IFERROR(VLOOKUP(C99,kolo25!$C$6:$H$200,6,0),0)</f>
        <v>0</v>
      </c>
      <c r="AK99" s="27">
        <f>IFERROR(VLOOKUP(C99,kolo26!$C$6:$H$200,6,0),0)</f>
        <v>0</v>
      </c>
      <c r="AL99" s="27">
        <f>IFERROR(VLOOKUP(C99,kolo27!$C$6:$H$200,6,0),0)</f>
        <v>0</v>
      </c>
      <c r="AM99" s="31">
        <f>IFERROR(VLOOKUP(C99,kolo28!$C$6:$H$200,6,0),0)</f>
        <v>0</v>
      </c>
      <c r="AN99" s="31">
        <f>IFERROR(VLOOKUP(C99,kolo29!$C$6:$H$159,6,0),0)</f>
        <v>0</v>
      </c>
      <c r="AO99" s="31">
        <f>IFERROR(VLOOKUP(C99,kolo30!$C$6:$H$75,6,0),0)</f>
        <v>0</v>
      </c>
      <c r="AP99" s="31">
        <f>IFERROR(VLOOKUP(C99,kolo31!$C$6:$H$118,6,0),0)</f>
        <v>0</v>
      </c>
      <c r="AQ99" s="34">
        <f>IFERROR(VLOOKUP(C99,kolo32!$C$6:$H$200,6,0),0)</f>
        <v>0</v>
      </c>
      <c r="AR99" s="35">
        <f t="array" ref="AR99">SUM(LARGE(AJ99:AQ99,{1,2,3,4,5}))</f>
        <v>0</v>
      </c>
      <c r="AS99" s="36">
        <f>Q99+Z99+AI99+AR99</f>
        <v>79.408397144276677</v>
      </c>
    </row>
    <row r="100" spans="1:45" ht="20.399999999999999">
      <c r="A100" s="18">
        <f t="shared" si="9"/>
        <v>6</v>
      </c>
      <c r="B100" s="19" t="s">
        <v>47</v>
      </c>
      <c r="C100" s="20" t="str">
        <f>Popis!A195</f>
        <v>Nikić Hecer Ana</v>
      </c>
      <c r="D100" s="21">
        <f>Popis!B195</f>
        <v>1983</v>
      </c>
      <c r="E100" s="22" t="str">
        <f>LEFT($F100)</f>
        <v>Ž</v>
      </c>
      <c r="F100" s="23" t="str">
        <f>Popis!E195</f>
        <v>Ž35</v>
      </c>
      <c r="G100" s="24" t="s">
        <v>48</v>
      </c>
      <c r="H100" s="25">
        <f>1 + COUNTIFS($AS$6:$AS$950,"&gt;" &amp;$AS100, $F$6:$F$950, $F100)</f>
        <v>1</v>
      </c>
      <c r="I100" s="26">
        <f>IFERROR(VLOOKUP(C100,kolo1!$C$8:$H$133,6,0),0)</f>
        <v>37.899575388559526</v>
      </c>
      <c r="J100" s="27">
        <f>IFERROR(VLOOKUP(C100,kolo2!$C$8:$H$199,6,0),0)</f>
        <v>38.691349079010173</v>
      </c>
      <c r="K100" s="27">
        <f>IFERROR(VLOOKUP(C100,kolo3!$C$7:$H$169,6,0),0)</f>
        <v>0</v>
      </c>
      <c r="L100" s="27">
        <f>IFERROR(VLOOKUP(C100,kolo4!$C$6:$H$171,6,0),0)</f>
        <v>0</v>
      </c>
      <c r="M100" s="27">
        <f>IFERROR(VLOOKUP(C100,kolo5!$C$6:$H$150,6,0),0)</f>
        <v>0</v>
      </c>
      <c r="N100" s="27">
        <f>IFERROR(VLOOKUP(C100,kolo6!$C$6:$H$153,6,0),0)</f>
        <v>0</v>
      </c>
      <c r="O100" s="27">
        <f>IFERROR(VLOOKUP(C100,kolo7!$C$6:$H$64,6,0),0)</f>
        <v>0</v>
      </c>
      <c r="P100" s="28">
        <f>IFERROR(VLOOKUP(C100,kolo8!$C$6:$H$134,6,0),0)</f>
        <v>0</v>
      </c>
      <c r="Q100" s="29">
        <f t="array" ref="Q100">SUM(LARGE(I100:P100,{1,2,3,4,5}))</f>
        <v>76.590924467569693</v>
      </c>
      <c r="R100" s="30">
        <f>IFERROR(VLOOKUP(C100,kolo9!$C$6:$H$200,6,0),0)</f>
        <v>0</v>
      </c>
      <c r="S100" s="27">
        <f>IFERROR(VLOOKUP(C100,kolo10!$C$6:$H$103,6,0),0)</f>
        <v>0</v>
      </c>
      <c r="T100" s="27">
        <f>IFERROR(VLOOKUP(C100,kolo11!$C$6:$H$154,6,0),0)</f>
        <v>0</v>
      </c>
      <c r="U100" s="31">
        <f>IFERROR(VLOOKUP(C100,kolo12!$C$6:$H$153,6,0),0)</f>
        <v>0</v>
      </c>
      <c r="V100" s="31">
        <f>IFERROR(VLOOKUP(C100,kolo13!$C$6:$H$151,6,0),0)</f>
        <v>0</v>
      </c>
      <c r="W100" s="31">
        <f>IFERROR(VLOOKUP(C100,kolo14!$C$6:$H$137,6,0),0)</f>
        <v>0</v>
      </c>
      <c r="X100" s="31">
        <f>IFERROR(VLOOKUP(C100,kolo15!$C$6:$H$149,6,0),0)</f>
        <v>0</v>
      </c>
      <c r="Y100" s="32">
        <f>IFERROR(VLOOKUP(C100,kolo16!$C$6:$H$155,6,0),0)</f>
        <v>0</v>
      </c>
      <c r="Z100" s="33">
        <f t="array" ref="Z100">SUM(LARGE(R100:Y100,{1,2,3,4,5}))</f>
        <v>0</v>
      </c>
      <c r="AA100" s="30">
        <f>IFERROR(VLOOKUP(C100,kolo17!$C$6:$H$151,6,0),0)</f>
        <v>0</v>
      </c>
      <c r="AB100" s="27">
        <f>IFERROR(VLOOKUP(C100,kolo18!$C$6:$H$157,6,0),0)</f>
        <v>0</v>
      </c>
      <c r="AC100" s="27">
        <f>IFERROR(VLOOKUP(C100,kolo19!$C$6:$H$150,6,0),0)</f>
        <v>0</v>
      </c>
      <c r="AD100" s="31">
        <f>IFERROR(VLOOKUP(C100,kolo20!$C$6:$H$145,6,0),0)</f>
        <v>0</v>
      </c>
      <c r="AE100" s="31">
        <f>IFERROR(VLOOKUP(C100,kolo21!$C$6:$H$152,6,0),0)</f>
        <v>0</v>
      </c>
      <c r="AF100" s="31">
        <f>IFERROR(VLOOKUP(C100,kolo22!$C$6:$H$151,6,0),0)</f>
        <v>0</v>
      </c>
      <c r="AG100" s="31">
        <f>IFERROR(VLOOKUP(C100,kolo23!$C$6:$H$118,6,0),0)</f>
        <v>0</v>
      </c>
      <c r="AH100" s="32">
        <f>IFERROR(VLOOKUP(C100,kolo24!$C$6:$H$143,6,0),0)</f>
        <v>0</v>
      </c>
      <c r="AI100" s="33">
        <f t="array" ref="AI100">SUM(LARGE(AA100:AH100,{1,2,3,4,5}))</f>
        <v>0</v>
      </c>
      <c r="AJ100" s="30">
        <f>IFERROR(VLOOKUP(C100,kolo25!$C$6:$H$200,6,0),0)</f>
        <v>0</v>
      </c>
      <c r="AK100" s="27">
        <f>IFERROR(VLOOKUP(C100,kolo26!$C$6:$H$200,6,0),0)</f>
        <v>0</v>
      </c>
      <c r="AL100" s="27">
        <f>IFERROR(VLOOKUP(C100,kolo27!$C$6:$H$200,6,0),0)</f>
        <v>0</v>
      </c>
      <c r="AM100" s="31">
        <f>IFERROR(VLOOKUP(C100,kolo28!$C$6:$H$200,6,0),0)</f>
        <v>0</v>
      </c>
      <c r="AN100" s="31">
        <f>IFERROR(VLOOKUP(C100,kolo29!$C$6:$H$159,6,0),0)</f>
        <v>0</v>
      </c>
      <c r="AO100" s="31">
        <f>IFERROR(VLOOKUP(C100,kolo30!$C$6:$H$75,6,0),0)</f>
        <v>0</v>
      </c>
      <c r="AP100" s="31">
        <f>IFERROR(VLOOKUP(C100,kolo31!$C$6:$H$118,6,0),0)</f>
        <v>0</v>
      </c>
      <c r="AQ100" s="34">
        <f>IFERROR(VLOOKUP(C100,kolo32!$C$6:$H$200,6,0),0)</f>
        <v>0</v>
      </c>
      <c r="AR100" s="35">
        <f t="array" ref="AR100">SUM(LARGE(AJ100:AQ100,{1,2,3,4,5}))</f>
        <v>0</v>
      </c>
      <c r="AS100" s="36">
        <f>Q100+Z100+AI100+AR100</f>
        <v>76.590924467569693</v>
      </c>
    </row>
    <row r="101" spans="1:45" ht="20.399999999999999" hidden="1">
      <c r="A101" s="18">
        <f t="shared" si="9"/>
        <v>58</v>
      </c>
      <c r="B101" s="19" t="s">
        <v>47</v>
      </c>
      <c r="C101" s="20" t="str">
        <f>Popis!A100</f>
        <v>Herceg Gordan</v>
      </c>
      <c r="D101" s="21">
        <f>Popis!B100</f>
        <v>1961</v>
      </c>
      <c r="E101" s="22" t="str">
        <f>LEFT($F101)</f>
        <v>M</v>
      </c>
      <c r="F101" s="23" t="str">
        <f>Popis!E100</f>
        <v>M60</v>
      </c>
      <c r="G101" s="24" t="s">
        <v>48</v>
      </c>
      <c r="H101" s="25">
        <f>1 + COUNTIFS($AS$6:$AS$950,"&gt;" &amp;$AS101, $F$6:$F$950, $F101)</f>
        <v>3</v>
      </c>
      <c r="I101" s="26">
        <f>IFERROR(VLOOKUP(C101,kolo1!$C$8:$H$133,6,0),0)</f>
        <v>0</v>
      </c>
      <c r="J101" s="27">
        <f>IFERROR(VLOOKUP(C101,kolo2!$C$8:$H$199,6,0),0)</f>
        <v>0</v>
      </c>
      <c r="K101" s="27">
        <f>IFERROR(VLOOKUP(C101,kolo3!$C$7:$H$169,6,0),0)</f>
        <v>0</v>
      </c>
      <c r="L101" s="27">
        <f>IFERROR(VLOOKUP(C101,kolo4!$C$6:$H$171,6,0),0)</f>
        <v>0</v>
      </c>
      <c r="M101" s="27">
        <f>IFERROR(VLOOKUP(C101,kolo5!$C$6:$H$150,6,0),0)</f>
        <v>0</v>
      </c>
      <c r="N101" s="27">
        <f>IFERROR(VLOOKUP(C101,kolo6!$C$6:$H$153,6,0),0)</f>
        <v>0</v>
      </c>
      <c r="O101" s="27">
        <f>IFERROR(VLOOKUP(C101,kolo7!$C$6:$H$64,6,0),0)</f>
        <v>0</v>
      </c>
      <c r="P101" s="28">
        <f>IFERROR(VLOOKUP(C101,kolo8!$C$6:$H$134,6,0),0)</f>
        <v>0</v>
      </c>
      <c r="Q101" s="29">
        <f t="array" ref="Q101">SUM(LARGE(I101:P101,{1,2,3,4,5}))</f>
        <v>0</v>
      </c>
      <c r="R101" s="30">
        <f>IFERROR(VLOOKUP(C101,kolo9!$C$6:$H$200,6,0),0)</f>
        <v>0</v>
      </c>
      <c r="S101" s="27">
        <f>IFERROR(VLOOKUP(C101,kolo10!$C$6:$H$103,6,0),0)</f>
        <v>0</v>
      </c>
      <c r="T101" s="27">
        <f>IFERROR(VLOOKUP(C101,kolo11!$C$6:$H$154,6,0),0)</f>
        <v>0</v>
      </c>
      <c r="U101" s="31">
        <f>IFERROR(VLOOKUP(C101,kolo12!$C$6:$H$153,6,0),0)</f>
        <v>0</v>
      </c>
      <c r="V101" s="31">
        <f>IFERROR(VLOOKUP(C101,kolo13!$C$6:$H$151,6,0),0)</f>
        <v>0</v>
      </c>
      <c r="W101" s="31">
        <f>IFERROR(VLOOKUP(C101,kolo14!$C$6:$H$137,6,0),0)</f>
        <v>0</v>
      </c>
      <c r="X101" s="31">
        <f>IFERROR(VLOOKUP(C101,kolo15!$C$6:$H$149,6,0),0)</f>
        <v>0</v>
      </c>
      <c r="Y101" s="32">
        <f>IFERROR(VLOOKUP(C101,kolo16!$C$6:$H$155,6,0),0)</f>
        <v>0</v>
      </c>
      <c r="Z101" s="33">
        <f t="array" ref="Z101">SUM(LARGE(R101:Y101,{1,2,3,4,5}))</f>
        <v>0</v>
      </c>
      <c r="AA101" s="30">
        <f>IFERROR(VLOOKUP(C101,kolo17!$C$6:$H$151,6,0),0)</f>
        <v>0</v>
      </c>
      <c r="AB101" s="27">
        <f>IFERROR(VLOOKUP(C101,kolo18!$C$6:$H$157,6,0),0)</f>
        <v>0</v>
      </c>
      <c r="AC101" s="27">
        <f>IFERROR(VLOOKUP(C101,kolo19!$C$6:$H$150,6,0),0)</f>
        <v>0</v>
      </c>
      <c r="AD101" s="31">
        <f>IFERROR(VLOOKUP(C101,kolo20!$C$6:$H$145,6,0),0)</f>
        <v>0</v>
      </c>
      <c r="AE101" s="31">
        <f>IFERROR(VLOOKUP(C101,kolo21!$C$6:$H$152,6,0),0)</f>
        <v>0</v>
      </c>
      <c r="AF101" s="31">
        <f>IFERROR(VLOOKUP(C101,kolo22!$C$6:$H$151,6,0),0)</f>
        <v>0</v>
      </c>
      <c r="AG101" s="31">
        <f>IFERROR(VLOOKUP(C101,kolo23!$C$6:$H$118,6,0),0)</f>
        <v>0</v>
      </c>
      <c r="AH101" s="32">
        <f>IFERROR(VLOOKUP(C101,kolo24!$C$6:$H$143,6,0),0)</f>
        <v>0</v>
      </c>
      <c r="AI101" s="33">
        <f t="array" ref="AI101">SUM(LARGE(AA101:AH101,{1,2,3,4,5}))</f>
        <v>0</v>
      </c>
      <c r="AJ101" s="30">
        <f>IFERROR(VLOOKUP(C101,kolo25!$C$6:$H$200,6,0),0)</f>
        <v>0</v>
      </c>
      <c r="AK101" s="27">
        <f>IFERROR(VLOOKUP(C101,kolo26!$C$6:$H$200,6,0),0)</f>
        <v>0</v>
      </c>
      <c r="AL101" s="27">
        <f>IFERROR(VLOOKUP(C101,kolo27!$C$6:$H$200,6,0),0)</f>
        <v>0</v>
      </c>
      <c r="AM101" s="31">
        <f>IFERROR(VLOOKUP(C101,kolo28!$C$6:$H$200,6,0),0)</f>
        <v>0</v>
      </c>
      <c r="AN101" s="31">
        <f>IFERROR(VLOOKUP(C101,kolo29!$C$6:$H$159,6,0),0)</f>
        <v>0</v>
      </c>
      <c r="AO101" s="31">
        <f>IFERROR(VLOOKUP(C101,kolo30!$C$6:$H$75,6,0),0)</f>
        <v>0</v>
      </c>
      <c r="AP101" s="31">
        <f>IFERROR(VLOOKUP(C101,kolo31!$C$6:$H$118,6,0),0)</f>
        <v>0</v>
      </c>
      <c r="AQ101" s="34">
        <f>IFERROR(VLOOKUP(C101,kolo32!$C$6:$H$200,6,0),0)</f>
        <v>0</v>
      </c>
      <c r="AR101" s="35">
        <f t="array" ref="AR101">SUM(LARGE(AJ101:AQ101,{1,2,3,4,5}))</f>
        <v>0</v>
      </c>
      <c r="AS101" s="36">
        <f>Q101+Z101+AI101+AR101</f>
        <v>0</v>
      </c>
    </row>
    <row r="102" spans="1:45" ht="20.399999999999999" hidden="1">
      <c r="A102" s="18">
        <f t="shared" si="9"/>
        <v>35</v>
      </c>
      <c r="B102" s="19" t="s">
        <v>47</v>
      </c>
      <c r="C102" s="20" t="str">
        <f>Popis!A123</f>
        <v>Jurković Snježana</v>
      </c>
      <c r="D102" s="21">
        <f>Popis!B123</f>
        <v>1971</v>
      </c>
      <c r="E102" s="22" t="str">
        <f>LEFT($F102)</f>
        <v>Ž</v>
      </c>
      <c r="F102" s="23" t="str">
        <f>Popis!E123</f>
        <v>Ž50</v>
      </c>
      <c r="G102" s="24" t="s">
        <v>48</v>
      </c>
      <c r="H102" s="25">
        <f>1 + COUNTIFS($AS$6:$AS$950,"&gt;" &amp;$AS102, $F$6:$F$950, $F102)</f>
        <v>2</v>
      </c>
      <c r="I102" s="26">
        <f>IFERROR(VLOOKUP(C102,kolo1!$C$8:$H$133,6,0),0)</f>
        <v>0</v>
      </c>
      <c r="J102" s="27">
        <f>IFERROR(VLOOKUP(C102,kolo2!$C$8:$H$199,6,0),0)</f>
        <v>0</v>
      </c>
      <c r="K102" s="27">
        <f>IFERROR(VLOOKUP(C102,kolo3!$C$7:$H$169,6,0),0)</f>
        <v>0</v>
      </c>
      <c r="L102" s="27">
        <f>IFERROR(VLOOKUP(C102,kolo4!$C$6:$H$171,6,0),0)</f>
        <v>0</v>
      </c>
      <c r="M102" s="27">
        <f>IFERROR(VLOOKUP(C102,kolo5!$C$6:$H$150,6,0),0)</f>
        <v>0</v>
      </c>
      <c r="N102" s="27">
        <f>IFERROR(VLOOKUP(C102,kolo6!$C$6:$H$153,6,0),0)</f>
        <v>0</v>
      </c>
      <c r="O102" s="27">
        <f>IFERROR(VLOOKUP(C102,kolo7!$C$6:$H$64,6,0),0)</f>
        <v>0</v>
      </c>
      <c r="P102" s="28">
        <f>IFERROR(VLOOKUP(C102,kolo8!$C$6:$H$134,6,0),0)</f>
        <v>0</v>
      </c>
      <c r="Q102" s="29">
        <f t="array" ref="Q102">SUM(LARGE(I102:P102,{1,2,3,4,5}))</f>
        <v>0</v>
      </c>
      <c r="R102" s="30">
        <f>IFERROR(VLOOKUP(C102,kolo9!$C$6:$H$200,6,0),0)</f>
        <v>0</v>
      </c>
      <c r="S102" s="27">
        <f>IFERROR(VLOOKUP(C102,kolo10!$C$6:$H$103,6,0),0)</f>
        <v>0</v>
      </c>
      <c r="T102" s="27">
        <f>IFERROR(VLOOKUP(C102,kolo11!$C$6:$H$154,6,0),0)</f>
        <v>0</v>
      </c>
      <c r="U102" s="31">
        <f>IFERROR(VLOOKUP(C102,kolo12!$C$6:$H$153,6,0),0)</f>
        <v>0</v>
      </c>
      <c r="V102" s="31">
        <f>IFERROR(VLOOKUP(C102,kolo13!$C$6:$H$151,6,0),0)</f>
        <v>0</v>
      </c>
      <c r="W102" s="31">
        <f>IFERROR(VLOOKUP(C102,kolo14!$C$6:$H$137,6,0),0)</f>
        <v>0</v>
      </c>
      <c r="X102" s="31">
        <f>IFERROR(VLOOKUP(C102,kolo15!$C$6:$H$149,6,0),0)</f>
        <v>0</v>
      </c>
      <c r="Y102" s="32">
        <f>IFERROR(VLOOKUP(C102,kolo16!$C$6:$H$155,6,0),0)</f>
        <v>0</v>
      </c>
      <c r="Z102" s="33">
        <f t="array" ref="Z102">SUM(LARGE(R102:Y102,{1,2,3,4,5}))</f>
        <v>0</v>
      </c>
      <c r="AA102" s="30">
        <f>IFERROR(VLOOKUP(C102,kolo17!$C$6:$H$151,6,0),0)</f>
        <v>0</v>
      </c>
      <c r="AB102" s="27">
        <f>IFERROR(VLOOKUP(C102,kolo18!$C$6:$H$157,6,0),0)</f>
        <v>0</v>
      </c>
      <c r="AC102" s="27">
        <f>IFERROR(VLOOKUP(C102,kolo19!$C$6:$H$150,6,0),0)</f>
        <v>0</v>
      </c>
      <c r="AD102" s="31">
        <f>IFERROR(VLOOKUP(C102,kolo20!$C$6:$H$145,6,0),0)</f>
        <v>0</v>
      </c>
      <c r="AE102" s="31">
        <f>IFERROR(VLOOKUP(C102,kolo21!$C$6:$H$152,6,0),0)</f>
        <v>0</v>
      </c>
      <c r="AF102" s="31">
        <f>IFERROR(VLOOKUP(C102,kolo22!$C$6:$H$151,6,0),0)</f>
        <v>0</v>
      </c>
      <c r="AG102" s="31">
        <f>IFERROR(VLOOKUP(C102,kolo23!$C$6:$H$118,6,0),0)</f>
        <v>0</v>
      </c>
      <c r="AH102" s="32">
        <f>IFERROR(VLOOKUP(C102,kolo24!$C$6:$H$143,6,0),0)</f>
        <v>0</v>
      </c>
      <c r="AI102" s="33">
        <f t="array" ref="AI102">SUM(LARGE(AA102:AH102,{1,2,3,4,5}))</f>
        <v>0</v>
      </c>
      <c r="AJ102" s="30">
        <f>IFERROR(VLOOKUP(C102,kolo25!$C$6:$H$200,6,0),0)</f>
        <v>0</v>
      </c>
      <c r="AK102" s="27">
        <f>IFERROR(VLOOKUP(C102,kolo26!$C$6:$H$200,6,0),0)</f>
        <v>0</v>
      </c>
      <c r="AL102" s="27">
        <f>IFERROR(VLOOKUP(C102,kolo27!$C$6:$H$200,6,0),0)</f>
        <v>0</v>
      </c>
      <c r="AM102" s="31">
        <f>IFERROR(VLOOKUP(C102,kolo28!$C$6:$H$200,6,0),0)</f>
        <v>0</v>
      </c>
      <c r="AN102" s="31">
        <f>IFERROR(VLOOKUP(C102,kolo29!$C$6:$H$159,6,0),0)</f>
        <v>0</v>
      </c>
      <c r="AO102" s="31">
        <f>IFERROR(VLOOKUP(C102,kolo30!$C$6:$H$75,6,0),0)</f>
        <v>0</v>
      </c>
      <c r="AP102" s="31">
        <f>IFERROR(VLOOKUP(C102,kolo31!$C$6:$H$118,6,0),0)</f>
        <v>0</v>
      </c>
      <c r="AQ102" s="34">
        <f>IFERROR(VLOOKUP(C102,kolo32!$C$6:$H$200,6,0),0)</f>
        <v>0</v>
      </c>
      <c r="AR102" s="35">
        <f t="array" ref="AR102">SUM(LARGE(AJ102:AQ102,{1,2,3,4,5}))</f>
        <v>0</v>
      </c>
      <c r="AS102" s="36">
        <f>Q102+Z102+AI102+AR102</f>
        <v>0</v>
      </c>
    </row>
    <row r="103" spans="1:45" ht="20.399999999999999" hidden="1">
      <c r="A103" s="18">
        <f t="shared" si="9"/>
        <v>58</v>
      </c>
      <c r="B103" s="19" t="s">
        <v>47</v>
      </c>
      <c r="C103" s="20" t="str">
        <f>Popis!A102</f>
        <v>Horvat Saša</v>
      </c>
      <c r="D103" s="21">
        <f>Popis!B102</f>
        <v>1962</v>
      </c>
      <c r="E103" s="22" t="str">
        <f>LEFT($F103)</f>
        <v>M</v>
      </c>
      <c r="F103" s="23" t="str">
        <f>Popis!E102</f>
        <v>M60</v>
      </c>
      <c r="G103" s="24" t="s">
        <v>48</v>
      </c>
      <c r="H103" s="25">
        <f>1 + COUNTIFS($AS$6:$AS$950,"&gt;" &amp;$AS103, $F$6:$F$950, $F103)</f>
        <v>3</v>
      </c>
      <c r="I103" s="26">
        <f>IFERROR(VLOOKUP(C103,kolo1!$C$8:$H$133,6,0),0)</f>
        <v>0</v>
      </c>
      <c r="J103" s="27">
        <f>IFERROR(VLOOKUP(C103,kolo2!$C$8:$H$199,6,0),0)</f>
        <v>0</v>
      </c>
      <c r="K103" s="27">
        <f>IFERROR(VLOOKUP(C103,kolo3!$C$7:$H$169,6,0),0)</f>
        <v>0</v>
      </c>
      <c r="L103" s="27">
        <f>IFERROR(VLOOKUP(C103,kolo4!$C$6:$H$171,6,0),0)</f>
        <v>0</v>
      </c>
      <c r="M103" s="27">
        <f>IFERROR(VLOOKUP(C103,kolo5!$C$6:$H$150,6,0),0)</f>
        <v>0</v>
      </c>
      <c r="N103" s="27">
        <f>IFERROR(VLOOKUP(C103,kolo6!$C$6:$H$153,6,0),0)</f>
        <v>0</v>
      </c>
      <c r="O103" s="27">
        <f>IFERROR(VLOOKUP(C103,kolo7!$C$6:$H$64,6,0),0)</f>
        <v>0</v>
      </c>
      <c r="P103" s="28">
        <f>IFERROR(VLOOKUP(C103,kolo8!$C$6:$H$134,6,0),0)</f>
        <v>0</v>
      </c>
      <c r="Q103" s="29">
        <f t="array" ref="Q103">SUM(LARGE(I103:P103,{1,2,3,4,5}))</f>
        <v>0</v>
      </c>
      <c r="R103" s="30">
        <f>IFERROR(VLOOKUP(C103,kolo9!$C$6:$H$200,6,0),0)</f>
        <v>0</v>
      </c>
      <c r="S103" s="27">
        <f>IFERROR(VLOOKUP(C103,kolo10!$C$6:$H$103,6,0),0)</f>
        <v>0</v>
      </c>
      <c r="T103" s="27">
        <f>IFERROR(VLOOKUP(C103,kolo11!$C$6:$H$154,6,0),0)</f>
        <v>0</v>
      </c>
      <c r="U103" s="31">
        <f>IFERROR(VLOOKUP(C103,kolo12!$C$6:$H$153,6,0),0)</f>
        <v>0</v>
      </c>
      <c r="V103" s="31">
        <f>IFERROR(VLOOKUP(C103,kolo13!$C$6:$H$151,6,0),0)</f>
        <v>0</v>
      </c>
      <c r="W103" s="31">
        <f>IFERROR(VLOOKUP(C103,kolo14!$C$6:$H$137,6,0),0)</f>
        <v>0</v>
      </c>
      <c r="X103" s="31">
        <f>IFERROR(VLOOKUP(C103,kolo15!$C$6:$H$149,6,0),0)</f>
        <v>0</v>
      </c>
      <c r="Y103" s="32">
        <f>IFERROR(VLOOKUP(C103,kolo16!$C$6:$H$155,6,0),0)</f>
        <v>0</v>
      </c>
      <c r="Z103" s="33">
        <f t="array" ref="Z103">SUM(LARGE(R103:Y103,{1,2,3,4,5}))</f>
        <v>0</v>
      </c>
      <c r="AA103" s="30">
        <f>IFERROR(VLOOKUP(C103,kolo17!$C$6:$H$151,6,0),0)</f>
        <v>0</v>
      </c>
      <c r="AB103" s="27">
        <f>IFERROR(VLOOKUP(C103,kolo18!$C$6:$H$157,6,0),0)</f>
        <v>0</v>
      </c>
      <c r="AC103" s="27">
        <f>IFERROR(VLOOKUP(C103,kolo19!$C$6:$H$150,6,0),0)</f>
        <v>0</v>
      </c>
      <c r="AD103" s="31">
        <f>IFERROR(VLOOKUP(C103,kolo20!$C$6:$H$145,6,0),0)</f>
        <v>0</v>
      </c>
      <c r="AE103" s="31">
        <f>IFERROR(VLOOKUP(C103,kolo21!$C$6:$H$152,6,0),0)</f>
        <v>0</v>
      </c>
      <c r="AF103" s="31">
        <f>IFERROR(VLOOKUP(C103,kolo22!$C$6:$H$151,6,0),0)</f>
        <v>0</v>
      </c>
      <c r="AG103" s="31">
        <f>IFERROR(VLOOKUP(C103,kolo23!$C$6:$H$118,6,0),0)</f>
        <v>0</v>
      </c>
      <c r="AH103" s="32">
        <f>IFERROR(VLOOKUP(C103,kolo24!$C$6:$H$143,6,0),0)</f>
        <v>0</v>
      </c>
      <c r="AI103" s="33">
        <f t="array" ref="AI103">SUM(LARGE(AA103:AH103,{1,2,3,4,5}))</f>
        <v>0</v>
      </c>
      <c r="AJ103" s="30">
        <f>IFERROR(VLOOKUP(C103,kolo25!$C$6:$H$200,6,0),0)</f>
        <v>0</v>
      </c>
      <c r="AK103" s="27">
        <f>IFERROR(VLOOKUP(C103,kolo26!$C$6:$H$200,6,0),0)</f>
        <v>0</v>
      </c>
      <c r="AL103" s="27">
        <f>IFERROR(VLOOKUP(C103,kolo27!$C$6:$H$200,6,0),0)</f>
        <v>0</v>
      </c>
      <c r="AM103" s="31">
        <f>IFERROR(VLOOKUP(C103,kolo28!$C$6:$H$200,6,0),0)</f>
        <v>0</v>
      </c>
      <c r="AN103" s="31">
        <f>IFERROR(VLOOKUP(C103,kolo29!$C$6:$H$159,6,0),0)</f>
        <v>0</v>
      </c>
      <c r="AO103" s="31">
        <f>IFERROR(VLOOKUP(C103,kolo30!$C$6:$H$75,6,0),0)</f>
        <v>0</v>
      </c>
      <c r="AP103" s="31">
        <f>IFERROR(VLOOKUP(C103,kolo31!$C$6:$H$118,6,0),0)</f>
        <v>0</v>
      </c>
      <c r="AQ103" s="34">
        <f>IFERROR(VLOOKUP(C103,kolo32!$C$6:$H$200,6,0),0)</f>
        <v>0</v>
      </c>
      <c r="AR103" s="35">
        <f t="array" ref="AR103">SUM(LARGE(AJ103:AQ103,{1,2,3,4,5}))</f>
        <v>0</v>
      </c>
      <c r="AS103" s="36">
        <f>Q103+Z103+AI103+AR103</f>
        <v>0</v>
      </c>
    </row>
    <row r="104" spans="1:45" ht="20.399999999999999" hidden="1">
      <c r="A104" s="18">
        <f t="shared" si="9"/>
        <v>58</v>
      </c>
      <c r="B104" s="19" t="s">
        <v>47</v>
      </c>
      <c r="C104" s="20" t="str">
        <f>Popis!A103</f>
        <v>Horvat Vedran</v>
      </c>
      <c r="D104" s="21">
        <f>Popis!B103</f>
        <v>1973</v>
      </c>
      <c r="E104" s="22" t="str">
        <f>LEFT($F104)</f>
        <v>M</v>
      </c>
      <c r="F104" s="23" t="str">
        <f>Popis!E103</f>
        <v>M45</v>
      </c>
      <c r="G104" s="24" t="s">
        <v>48</v>
      </c>
      <c r="H104" s="25">
        <f>1 + COUNTIFS($AS$6:$AS$950,"&gt;" &amp;$AS104, $F$6:$F$950, $F104)</f>
        <v>9</v>
      </c>
      <c r="I104" s="26">
        <f>IFERROR(VLOOKUP(C104,kolo1!$C$8:$H$133,6,0),0)</f>
        <v>0</v>
      </c>
      <c r="J104" s="27">
        <f>IFERROR(VLOOKUP(C104,kolo2!$C$8:$H$199,6,0),0)</f>
        <v>0</v>
      </c>
      <c r="K104" s="27">
        <f>IFERROR(VLOOKUP(C104,kolo3!$C$7:$H$169,6,0),0)</f>
        <v>0</v>
      </c>
      <c r="L104" s="27">
        <f>IFERROR(VLOOKUP(C104,kolo4!$C$6:$H$171,6,0),0)</f>
        <v>0</v>
      </c>
      <c r="M104" s="27">
        <f>IFERROR(VLOOKUP(C104,kolo5!$C$6:$H$150,6,0),0)</f>
        <v>0</v>
      </c>
      <c r="N104" s="27">
        <f>IFERROR(VLOOKUP(C104,kolo6!$C$6:$H$153,6,0),0)</f>
        <v>0</v>
      </c>
      <c r="O104" s="27">
        <f>IFERROR(VLOOKUP(C104,kolo7!$C$6:$H$64,6,0),0)</f>
        <v>0</v>
      </c>
      <c r="P104" s="28">
        <f>IFERROR(VLOOKUP(C104,kolo8!$C$6:$H$134,6,0),0)</f>
        <v>0</v>
      </c>
      <c r="Q104" s="29">
        <f t="array" ref="Q104">SUM(LARGE(I104:P104,{1,2,3,4,5}))</f>
        <v>0</v>
      </c>
      <c r="R104" s="30">
        <f>IFERROR(VLOOKUP(C104,kolo9!$C$6:$H$200,6,0),0)</f>
        <v>0</v>
      </c>
      <c r="S104" s="27">
        <f>IFERROR(VLOOKUP(C104,kolo10!$C$6:$H$103,6,0),0)</f>
        <v>0</v>
      </c>
      <c r="T104" s="27">
        <f>IFERROR(VLOOKUP(C104,kolo11!$C$6:$H$154,6,0),0)</f>
        <v>0</v>
      </c>
      <c r="U104" s="31">
        <f>IFERROR(VLOOKUP(C104,kolo12!$C$6:$H$153,6,0),0)</f>
        <v>0</v>
      </c>
      <c r="V104" s="31">
        <f>IFERROR(VLOOKUP(C104,kolo13!$C$6:$H$151,6,0),0)</f>
        <v>0</v>
      </c>
      <c r="W104" s="31">
        <f>IFERROR(VLOOKUP(C104,kolo14!$C$6:$H$137,6,0),0)</f>
        <v>0</v>
      </c>
      <c r="X104" s="31">
        <f>IFERROR(VLOOKUP(C104,kolo15!$C$6:$H$149,6,0),0)</f>
        <v>0</v>
      </c>
      <c r="Y104" s="32">
        <f>IFERROR(VLOOKUP(C104,kolo16!$C$6:$H$155,6,0),0)</f>
        <v>0</v>
      </c>
      <c r="Z104" s="33">
        <f t="array" ref="Z104">SUM(LARGE(R104:Y104,{1,2,3,4,5}))</f>
        <v>0</v>
      </c>
      <c r="AA104" s="30">
        <f>IFERROR(VLOOKUP(C104,kolo17!$C$6:$H$151,6,0),0)</f>
        <v>0</v>
      </c>
      <c r="AB104" s="27">
        <f>IFERROR(VLOOKUP(C104,kolo18!$C$6:$H$157,6,0),0)</f>
        <v>0</v>
      </c>
      <c r="AC104" s="27">
        <f>IFERROR(VLOOKUP(C104,kolo19!$C$6:$H$150,6,0),0)</f>
        <v>0</v>
      </c>
      <c r="AD104" s="31">
        <f>IFERROR(VLOOKUP(C104,kolo20!$C$6:$H$145,6,0),0)</f>
        <v>0</v>
      </c>
      <c r="AE104" s="31">
        <f>IFERROR(VLOOKUP(C104,kolo21!$C$6:$H$152,6,0),0)</f>
        <v>0</v>
      </c>
      <c r="AF104" s="31">
        <f>IFERROR(VLOOKUP(C104,kolo22!$C$6:$H$151,6,0),0)</f>
        <v>0</v>
      </c>
      <c r="AG104" s="31">
        <f>IFERROR(VLOOKUP(C104,kolo23!$C$6:$H$118,6,0),0)</f>
        <v>0</v>
      </c>
      <c r="AH104" s="32">
        <f>IFERROR(VLOOKUP(C104,kolo24!$C$6:$H$143,6,0),0)</f>
        <v>0</v>
      </c>
      <c r="AI104" s="33">
        <f t="array" ref="AI104">SUM(LARGE(AA104:AH104,{1,2,3,4,5}))</f>
        <v>0</v>
      </c>
      <c r="AJ104" s="30">
        <f>IFERROR(VLOOKUP(C104,kolo25!$C$6:$H$200,6,0),0)</f>
        <v>0</v>
      </c>
      <c r="AK104" s="27">
        <f>IFERROR(VLOOKUP(C104,kolo26!$C$6:$H$200,6,0),0)</f>
        <v>0</v>
      </c>
      <c r="AL104" s="27">
        <f>IFERROR(VLOOKUP(C104,kolo27!$C$6:$H$200,6,0),0)</f>
        <v>0</v>
      </c>
      <c r="AM104" s="31">
        <f>IFERROR(VLOOKUP(C104,kolo28!$C$6:$H$200,6,0),0)</f>
        <v>0</v>
      </c>
      <c r="AN104" s="31">
        <f>IFERROR(VLOOKUP(C104,kolo29!$C$6:$H$159,6,0),0)</f>
        <v>0</v>
      </c>
      <c r="AO104" s="31">
        <f>IFERROR(VLOOKUP(C104,kolo30!$C$6:$H$75,6,0),0)</f>
        <v>0</v>
      </c>
      <c r="AP104" s="31">
        <f>IFERROR(VLOOKUP(C104,kolo31!$C$6:$H$118,6,0),0)</f>
        <v>0</v>
      </c>
      <c r="AQ104" s="34">
        <f>IFERROR(VLOOKUP(C104,kolo32!$C$6:$H$200,6,0),0)</f>
        <v>0</v>
      </c>
      <c r="AR104" s="35">
        <f t="array" ref="AR104">SUM(LARGE(AJ104:AQ104,{1,2,3,4,5}))</f>
        <v>0</v>
      </c>
      <c r="AS104" s="36">
        <f>Q104+Z104+AI104+AR104</f>
        <v>0</v>
      </c>
    </row>
    <row r="105" spans="1:45" ht="20.399999999999999" hidden="1">
      <c r="A105" s="18">
        <f t="shared" si="9"/>
        <v>35</v>
      </c>
      <c r="B105" s="19" t="s">
        <v>47</v>
      </c>
      <c r="C105" s="20" t="str">
        <f>Popis!A31</f>
        <v>Bogdanić Katarina</v>
      </c>
      <c r="D105" s="21">
        <f>Popis!B31</f>
        <v>1967</v>
      </c>
      <c r="E105" s="22" t="str">
        <f>LEFT($F105)</f>
        <v>Ž</v>
      </c>
      <c r="F105" s="23" t="str">
        <f>Popis!E31</f>
        <v>Ž55</v>
      </c>
      <c r="G105" s="24" t="s">
        <v>48</v>
      </c>
      <c r="H105" s="25">
        <f>1 + COUNTIFS($AS$6:$AS$950,"&gt;" &amp;$AS105, $F$6:$F$950, $F105)</f>
        <v>1</v>
      </c>
      <c r="I105" s="26">
        <f>IFERROR(VLOOKUP(C105,kolo1!$C$8:$H$133,6,0),0)</f>
        <v>0</v>
      </c>
      <c r="J105" s="27">
        <f>IFERROR(VLOOKUP(C105,kolo2!$C$8:$H$199,6,0),0)</f>
        <v>0</v>
      </c>
      <c r="K105" s="27">
        <f>IFERROR(VLOOKUP(C105,kolo3!$C$7:$H$169,6,0),0)</f>
        <v>0</v>
      </c>
      <c r="L105" s="27">
        <f>IFERROR(VLOOKUP(C105,kolo4!$C$6:$H$171,6,0),0)</f>
        <v>0</v>
      </c>
      <c r="M105" s="27">
        <f>IFERROR(VLOOKUP(C105,kolo5!$C$6:$H$150,6,0),0)</f>
        <v>0</v>
      </c>
      <c r="N105" s="27">
        <f>IFERROR(VLOOKUP(C105,kolo6!$C$6:$H$153,6,0),0)</f>
        <v>0</v>
      </c>
      <c r="O105" s="27">
        <f>IFERROR(VLOOKUP(C105,kolo7!$C$6:$H$64,6,0),0)</f>
        <v>0</v>
      </c>
      <c r="P105" s="28">
        <f>IFERROR(VLOOKUP(C105,kolo8!$C$6:$H$134,6,0),0)</f>
        <v>0</v>
      </c>
      <c r="Q105" s="29">
        <f t="array" ref="Q105">SUM(LARGE(I105:P105,{1,2,3,4,5}))</f>
        <v>0</v>
      </c>
      <c r="R105" s="30">
        <f>IFERROR(VLOOKUP(C105,kolo9!$C$6:$H$200,6,0),0)</f>
        <v>0</v>
      </c>
      <c r="S105" s="27">
        <f>IFERROR(VLOOKUP(C105,kolo10!$C$6:$H$103,6,0),0)</f>
        <v>0</v>
      </c>
      <c r="T105" s="27">
        <f>IFERROR(VLOOKUP(C105,kolo11!$C$6:$H$154,6,0),0)</f>
        <v>0</v>
      </c>
      <c r="U105" s="31">
        <f>IFERROR(VLOOKUP(C105,kolo12!$C$6:$H$153,6,0),0)</f>
        <v>0</v>
      </c>
      <c r="V105" s="31">
        <f>IFERROR(VLOOKUP(C105,kolo13!$C$6:$H$151,6,0),0)</f>
        <v>0</v>
      </c>
      <c r="W105" s="31">
        <f>IFERROR(VLOOKUP(C105,kolo14!$C$6:$H$137,6,0),0)</f>
        <v>0</v>
      </c>
      <c r="X105" s="31">
        <f>IFERROR(VLOOKUP(C105,kolo15!$C$6:$H$149,6,0),0)</f>
        <v>0</v>
      </c>
      <c r="Y105" s="32">
        <f>IFERROR(VLOOKUP(C105,kolo16!$C$6:$H$155,6,0),0)</f>
        <v>0</v>
      </c>
      <c r="Z105" s="33">
        <f t="array" ref="Z105">SUM(LARGE(R105:Y105,{1,2,3,4,5}))</f>
        <v>0</v>
      </c>
      <c r="AA105" s="30">
        <f>IFERROR(VLOOKUP(C105,kolo17!$C$6:$H$151,6,0),0)</f>
        <v>0</v>
      </c>
      <c r="AB105" s="27">
        <f>IFERROR(VLOOKUP(C105,kolo18!$C$6:$H$157,6,0),0)</f>
        <v>0</v>
      </c>
      <c r="AC105" s="27">
        <f>IFERROR(VLOOKUP(C105,kolo19!$C$6:$H$150,6,0),0)</f>
        <v>0</v>
      </c>
      <c r="AD105" s="31">
        <f>IFERROR(VLOOKUP(C105,kolo20!$C$6:$H$145,6,0),0)</f>
        <v>0</v>
      </c>
      <c r="AE105" s="31">
        <f>IFERROR(VLOOKUP(C105,kolo21!$C$6:$H$152,6,0),0)</f>
        <v>0</v>
      </c>
      <c r="AF105" s="31">
        <f>IFERROR(VLOOKUP(C105,kolo22!$C$6:$H$151,6,0),0)</f>
        <v>0</v>
      </c>
      <c r="AG105" s="31">
        <f>IFERROR(VLOOKUP(C105,kolo23!$C$6:$H$118,6,0),0)</f>
        <v>0</v>
      </c>
      <c r="AH105" s="32">
        <f>IFERROR(VLOOKUP(C105,kolo24!$C$6:$H$143,6,0),0)</f>
        <v>0</v>
      </c>
      <c r="AI105" s="33">
        <f t="array" ref="AI105">SUM(LARGE(AA105:AH105,{1,2,3,4,5}))</f>
        <v>0</v>
      </c>
      <c r="AJ105" s="30">
        <f>IFERROR(VLOOKUP(C105,kolo25!$C$6:$H$200,6,0),0)</f>
        <v>0</v>
      </c>
      <c r="AK105" s="27">
        <f>IFERROR(VLOOKUP(C105,kolo26!$C$6:$H$200,6,0),0)</f>
        <v>0</v>
      </c>
      <c r="AL105" s="27">
        <f>IFERROR(VLOOKUP(C105,kolo27!$C$6:$H$200,6,0),0)</f>
        <v>0</v>
      </c>
      <c r="AM105" s="31">
        <f>IFERROR(VLOOKUP(C105,kolo28!$C$6:$H$200,6,0),0)</f>
        <v>0</v>
      </c>
      <c r="AN105" s="31">
        <f>IFERROR(VLOOKUP(C105,kolo29!$C$6:$H$159,6,0),0)</f>
        <v>0</v>
      </c>
      <c r="AO105" s="31">
        <f>IFERROR(VLOOKUP(C105,kolo30!$C$6:$H$75,6,0),0)</f>
        <v>0</v>
      </c>
      <c r="AP105" s="31">
        <f>IFERROR(VLOOKUP(C105,kolo31!$C$6:$H$118,6,0),0)</f>
        <v>0</v>
      </c>
      <c r="AQ105" s="34">
        <f>IFERROR(VLOOKUP(C105,kolo32!$C$6:$H$200,6,0),0)</f>
        <v>0</v>
      </c>
      <c r="AR105" s="35">
        <f t="array" ref="AR105">SUM(LARGE(AJ105:AQ105,{1,2,3,4,5}))</f>
        <v>0</v>
      </c>
      <c r="AS105" s="36">
        <f>Q105+Z105+AI105+AR105</f>
        <v>0</v>
      </c>
    </row>
    <row r="106" spans="1:45" ht="20.399999999999999" hidden="1">
      <c r="A106" s="18">
        <f t="shared" si="9"/>
        <v>58</v>
      </c>
      <c r="B106" s="19" t="s">
        <v>47</v>
      </c>
      <c r="C106" s="20" t="str">
        <f>Popis!A105</f>
        <v>Hudec Goran</v>
      </c>
      <c r="D106" s="21">
        <f>Popis!B105</f>
        <v>1950</v>
      </c>
      <c r="E106" s="22" t="str">
        <f>LEFT($F106)</f>
        <v>M</v>
      </c>
      <c r="F106" s="23" t="str">
        <f>Popis!E105</f>
        <v>M70</v>
      </c>
      <c r="G106" s="24" t="s">
        <v>48</v>
      </c>
      <c r="H106" s="25">
        <f>1 + COUNTIFS($AS$6:$AS$950,"&gt;" &amp;$AS106, $F$6:$F$950, $F106)</f>
        <v>7</v>
      </c>
      <c r="I106" s="26">
        <f>IFERROR(VLOOKUP(C106,kolo1!$C$8:$H$133,6,0),0)</f>
        <v>0</v>
      </c>
      <c r="J106" s="27">
        <f>IFERROR(VLOOKUP(C106,kolo2!$C$8:$H$199,6,0),0)</f>
        <v>0</v>
      </c>
      <c r="K106" s="27">
        <f>IFERROR(VLOOKUP(C106,kolo3!$C$7:$H$169,6,0),0)</f>
        <v>0</v>
      </c>
      <c r="L106" s="27">
        <f>IFERROR(VLOOKUP(C106,kolo4!$C$6:$H$171,6,0),0)</f>
        <v>0</v>
      </c>
      <c r="M106" s="27">
        <f>IFERROR(VLOOKUP(C106,kolo5!$C$6:$H$150,6,0),0)</f>
        <v>0</v>
      </c>
      <c r="N106" s="27">
        <f>IFERROR(VLOOKUP(C106,kolo6!$C$6:$H$153,6,0),0)</f>
        <v>0</v>
      </c>
      <c r="O106" s="27">
        <f>IFERROR(VLOOKUP(C106,kolo7!$C$6:$H$64,6,0),0)</f>
        <v>0</v>
      </c>
      <c r="P106" s="28">
        <f>IFERROR(VLOOKUP(C106,kolo8!$C$6:$H$134,6,0),0)</f>
        <v>0</v>
      </c>
      <c r="Q106" s="29">
        <f t="array" ref="Q106">SUM(LARGE(I106:P106,{1,2,3,4,5}))</f>
        <v>0</v>
      </c>
      <c r="R106" s="30">
        <f>IFERROR(VLOOKUP(C106,kolo9!$C$6:$H$200,6,0),0)</f>
        <v>0</v>
      </c>
      <c r="S106" s="27">
        <f>IFERROR(VLOOKUP(C106,kolo10!$C$6:$H$103,6,0),0)</f>
        <v>0</v>
      </c>
      <c r="T106" s="27">
        <f>IFERROR(VLOOKUP(C106,kolo11!$C$6:$H$154,6,0),0)</f>
        <v>0</v>
      </c>
      <c r="U106" s="31">
        <f>IFERROR(VLOOKUP(C106,kolo12!$C$6:$H$153,6,0),0)</f>
        <v>0</v>
      </c>
      <c r="V106" s="31">
        <f>IFERROR(VLOOKUP(C106,kolo13!$C$6:$H$151,6,0),0)</f>
        <v>0</v>
      </c>
      <c r="W106" s="31">
        <f>IFERROR(VLOOKUP(C106,kolo14!$C$6:$H$137,6,0),0)</f>
        <v>0</v>
      </c>
      <c r="X106" s="31">
        <f>IFERROR(VLOOKUP(C106,kolo15!$C$6:$H$149,6,0),0)</f>
        <v>0</v>
      </c>
      <c r="Y106" s="32">
        <f>IFERROR(VLOOKUP(C106,kolo16!$C$6:$H$155,6,0),0)</f>
        <v>0</v>
      </c>
      <c r="Z106" s="33">
        <f t="array" ref="Z106">SUM(LARGE(R106:Y106,{1,2,3,4,5}))</f>
        <v>0</v>
      </c>
      <c r="AA106" s="30">
        <f>IFERROR(VLOOKUP(C106,kolo17!$C$6:$H$151,6,0),0)</f>
        <v>0</v>
      </c>
      <c r="AB106" s="27">
        <f>IFERROR(VLOOKUP(C106,kolo18!$C$6:$H$157,6,0),0)</f>
        <v>0</v>
      </c>
      <c r="AC106" s="27">
        <f>IFERROR(VLOOKUP(C106,kolo19!$C$6:$H$150,6,0),0)</f>
        <v>0</v>
      </c>
      <c r="AD106" s="31">
        <f>IFERROR(VLOOKUP(C106,kolo20!$C$6:$H$145,6,0),0)</f>
        <v>0</v>
      </c>
      <c r="AE106" s="31">
        <f>IFERROR(VLOOKUP(C106,kolo21!$C$6:$H$152,6,0),0)</f>
        <v>0</v>
      </c>
      <c r="AF106" s="31">
        <f>IFERROR(VLOOKUP(C106,kolo22!$C$6:$H$151,6,0),0)</f>
        <v>0</v>
      </c>
      <c r="AG106" s="31">
        <f>IFERROR(VLOOKUP(C106,kolo23!$C$6:$H$118,6,0),0)</f>
        <v>0</v>
      </c>
      <c r="AH106" s="32">
        <f>IFERROR(VLOOKUP(C106,kolo24!$C$6:$H$143,6,0),0)</f>
        <v>0</v>
      </c>
      <c r="AI106" s="33">
        <f t="array" ref="AI106">SUM(LARGE(AA106:AH106,{1,2,3,4,5}))</f>
        <v>0</v>
      </c>
      <c r="AJ106" s="30">
        <f>IFERROR(VLOOKUP(C106,kolo25!$C$6:$H$200,6,0),0)</f>
        <v>0</v>
      </c>
      <c r="AK106" s="27">
        <f>IFERROR(VLOOKUP(C106,kolo26!$C$6:$H$200,6,0),0)</f>
        <v>0</v>
      </c>
      <c r="AL106" s="27">
        <f>IFERROR(VLOOKUP(C106,kolo27!$C$6:$H$200,6,0),0)</f>
        <v>0</v>
      </c>
      <c r="AM106" s="31">
        <f>IFERROR(VLOOKUP(C106,kolo28!$C$6:$H$200,6,0),0)</f>
        <v>0</v>
      </c>
      <c r="AN106" s="31">
        <f>IFERROR(VLOOKUP(C106,kolo29!$C$6:$H$159,6,0),0)</f>
        <v>0</v>
      </c>
      <c r="AO106" s="31">
        <f>IFERROR(VLOOKUP(C106,kolo30!$C$6:$H$75,6,0),0)</f>
        <v>0</v>
      </c>
      <c r="AP106" s="31">
        <f>IFERROR(VLOOKUP(C106,kolo31!$C$6:$H$118,6,0),0)</f>
        <v>0</v>
      </c>
      <c r="AQ106" s="34">
        <f>IFERROR(VLOOKUP(C106,kolo32!$C$6:$H$200,6,0),0)</f>
        <v>0</v>
      </c>
      <c r="AR106" s="35">
        <f t="array" ref="AR106">SUM(LARGE(AJ106:AQ106,{1,2,3,4,5}))</f>
        <v>0</v>
      </c>
      <c r="AS106" s="36">
        <f>Q106+Z106+AI106+AR106</f>
        <v>0</v>
      </c>
    </row>
    <row r="107" spans="1:45" ht="20.399999999999999" hidden="1">
      <c r="A107" s="18">
        <f t="shared" si="9"/>
        <v>58</v>
      </c>
      <c r="B107" s="19" t="s">
        <v>47</v>
      </c>
      <c r="C107" s="20" t="str">
        <f>Popis!A106</f>
        <v>Hudec Svjetlan</v>
      </c>
      <c r="D107" s="21">
        <f>Popis!B106</f>
        <v>0</v>
      </c>
      <c r="E107" s="22" t="str">
        <f>LEFT($F107)</f>
        <v>M</v>
      </c>
      <c r="F107" s="23" t="str">
        <f>Popis!E106</f>
        <v>Mun</v>
      </c>
      <c r="G107" s="24" t="s">
        <v>48</v>
      </c>
      <c r="H107" s="25">
        <f>1 + COUNTIFS($AS$6:$AS$950,"&gt;" &amp;$AS107, $F$6:$F$950, $F107)</f>
        <v>14</v>
      </c>
      <c r="I107" s="26">
        <f>IFERROR(VLOOKUP(C107,kolo1!$C$8:$H$133,6,0),0)</f>
        <v>0</v>
      </c>
      <c r="J107" s="27">
        <f>IFERROR(VLOOKUP(C107,kolo2!$C$8:$H$199,6,0),0)</f>
        <v>0</v>
      </c>
      <c r="K107" s="27">
        <f>IFERROR(VLOOKUP(C107,kolo3!$C$7:$H$169,6,0),0)</f>
        <v>0</v>
      </c>
      <c r="L107" s="27">
        <f>IFERROR(VLOOKUP(C107,kolo4!$C$6:$H$171,6,0),0)</f>
        <v>0</v>
      </c>
      <c r="M107" s="27">
        <f>IFERROR(VLOOKUP(C107,kolo5!$C$6:$H$150,6,0),0)</f>
        <v>0</v>
      </c>
      <c r="N107" s="27">
        <f>IFERROR(VLOOKUP(C107,kolo6!$C$6:$H$153,6,0),0)</f>
        <v>0</v>
      </c>
      <c r="O107" s="27">
        <f>IFERROR(VLOOKUP(C107,kolo7!$C$6:$H$64,6,0),0)</f>
        <v>0</v>
      </c>
      <c r="P107" s="28">
        <f>IFERROR(VLOOKUP(C107,kolo8!$C$6:$H$134,6,0),0)</f>
        <v>0</v>
      </c>
      <c r="Q107" s="29">
        <f t="array" ref="Q107">SUM(LARGE(I107:P107,{1,2,3,4,5}))</f>
        <v>0</v>
      </c>
      <c r="R107" s="30">
        <f>IFERROR(VLOOKUP(C107,kolo9!$C$6:$H$200,6,0),0)</f>
        <v>0</v>
      </c>
      <c r="S107" s="27">
        <f>IFERROR(VLOOKUP(C107,kolo10!$C$6:$H$103,6,0),0)</f>
        <v>0</v>
      </c>
      <c r="T107" s="27">
        <f>IFERROR(VLOOKUP(C107,kolo11!$C$6:$H$154,6,0),0)</f>
        <v>0</v>
      </c>
      <c r="U107" s="31">
        <f>IFERROR(VLOOKUP(C107,kolo12!$C$6:$H$153,6,0),0)</f>
        <v>0</v>
      </c>
      <c r="V107" s="31">
        <f>IFERROR(VLOOKUP(C107,kolo13!$C$6:$H$151,6,0),0)</f>
        <v>0</v>
      </c>
      <c r="W107" s="31">
        <f>IFERROR(VLOOKUP(C107,kolo14!$C$6:$H$137,6,0),0)</f>
        <v>0</v>
      </c>
      <c r="X107" s="31">
        <f>IFERROR(VLOOKUP(C107,kolo15!$C$6:$H$149,6,0),0)</f>
        <v>0</v>
      </c>
      <c r="Y107" s="32">
        <f>IFERROR(VLOOKUP(C107,kolo16!$C$6:$H$155,6,0),0)</f>
        <v>0</v>
      </c>
      <c r="Z107" s="33">
        <f t="array" ref="Z107">SUM(LARGE(R107:Y107,{1,2,3,4,5}))</f>
        <v>0</v>
      </c>
      <c r="AA107" s="30">
        <f>IFERROR(VLOOKUP(C107,kolo17!$C$6:$H$151,6,0),0)</f>
        <v>0</v>
      </c>
      <c r="AB107" s="27">
        <f>IFERROR(VLOOKUP(C107,kolo18!$C$6:$H$157,6,0),0)</f>
        <v>0</v>
      </c>
      <c r="AC107" s="27">
        <f>IFERROR(VLOOKUP(C107,kolo19!$C$6:$H$150,6,0),0)</f>
        <v>0</v>
      </c>
      <c r="AD107" s="31">
        <f>IFERROR(VLOOKUP(C107,kolo20!$C$6:$H$145,6,0),0)</f>
        <v>0</v>
      </c>
      <c r="AE107" s="31">
        <f>IFERROR(VLOOKUP(C107,kolo21!$C$6:$H$152,6,0),0)</f>
        <v>0</v>
      </c>
      <c r="AF107" s="31">
        <f>IFERROR(VLOOKUP(C107,kolo22!$C$6:$H$151,6,0),0)</f>
        <v>0</v>
      </c>
      <c r="AG107" s="31">
        <f>IFERROR(VLOOKUP(C107,kolo23!$C$6:$H$118,6,0),0)</f>
        <v>0</v>
      </c>
      <c r="AH107" s="32">
        <f>IFERROR(VLOOKUP(C107,kolo24!$C$6:$H$143,6,0),0)</f>
        <v>0</v>
      </c>
      <c r="AI107" s="33">
        <f t="array" ref="AI107">SUM(LARGE(AA107:AH107,{1,2,3,4,5}))</f>
        <v>0</v>
      </c>
      <c r="AJ107" s="30">
        <f>IFERROR(VLOOKUP(C107,kolo25!$C$6:$H$200,6,0),0)</f>
        <v>0</v>
      </c>
      <c r="AK107" s="27">
        <f>IFERROR(VLOOKUP(C107,kolo26!$C$6:$H$200,6,0),0)</f>
        <v>0</v>
      </c>
      <c r="AL107" s="27">
        <f>IFERROR(VLOOKUP(C107,kolo27!$C$6:$H$200,6,0),0)</f>
        <v>0</v>
      </c>
      <c r="AM107" s="31">
        <f>IFERROR(VLOOKUP(C107,kolo28!$C$6:$H$200,6,0),0)</f>
        <v>0</v>
      </c>
      <c r="AN107" s="31">
        <f>IFERROR(VLOOKUP(C107,kolo29!$C$6:$H$159,6,0),0)</f>
        <v>0</v>
      </c>
      <c r="AO107" s="31">
        <f>IFERROR(VLOOKUP(C107,kolo30!$C$6:$H$75,6,0),0)</f>
        <v>0</v>
      </c>
      <c r="AP107" s="31">
        <f>IFERROR(VLOOKUP(C107,kolo31!$C$6:$H$118,6,0),0)</f>
        <v>0</v>
      </c>
      <c r="AQ107" s="34">
        <f>IFERROR(VLOOKUP(C107,kolo32!$C$6:$H$200,6,0),0)</f>
        <v>0</v>
      </c>
      <c r="AR107" s="35">
        <f t="array" ref="AR107">SUM(LARGE(AJ107:AQ107,{1,2,3,4,5}))</f>
        <v>0</v>
      </c>
      <c r="AS107" s="36">
        <f>Q107+Z107+AI107+AR107</f>
        <v>0</v>
      </c>
    </row>
    <row r="108" spans="1:45" ht="20.399999999999999" hidden="1">
      <c r="A108" s="18">
        <f t="shared" si="9"/>
        <v>58</v>
      </c>
      <c r="B108" s="19" t="s">
        <v>47</v>
      </c>
      <c r="C108" s="20" t="str">
        <f>Popis!A107</f>
        <v>Igrec Boris</v>
      </c>
      <c r="D108" s="21">
        <f>Popis!B107</f>
        <v>1978</v>
      </c>
      <c r="E108" s="22" t="str">
        <f>LEFT($F108)</f>
        <v>M</v>
      </c>
      <c r="F108" s="23" t="str">
        <f>Popis!E107</f>
        <v>M40</v>
      </c>
      <c r="G108" s="24" t="s">
        <v>48</v>
      </c>
      <c r="H108" s="25">
        <f>1 + COUNTIFS($AS$6:$AS$950,"&gt;" &amp;$AS108, $F$6:$F$950, $F108)</f>
        <v>5</v>
      </c>
      <c r="I108" s="26">
        <f>IFERROR(VLOOKUP(C108,kolo1!$C$8:$H$133,6,0),0)</f>
        <v>0</v>
      </c>
      <c r="J108" s="27">
        <f>IFERROR(VLOOKUP(C108,kolo2!$C$8:$H$199,6,0),0)</f>
        <v>0</v>
      </c>
      <c r="K108" s="27">
        <f>IFERROR(VLOOKUP(C108,kolo3!$C$7:$H$169,6,0),0)</f>
        <v>0</v>
      </c>
      <c r="L108" s="27">
        <f>IFERROR(VLOOKUP(C108,kolo4!$C$6:$H$171,6,0),0)</f>
        <v>0</v>
      </c>
      <c r="M108" s="27">
        <f>IFERROR(VLOOKUP(C108,kolo5!$C$6:$H$150,6,0),0)</f>
        <v>0</v>
      </c>
      <c r="N108" s="27">
        <f>IFERROR(VLOOKUP(C108,kolo6!$C$6:$H$153,6,0),0)</f>
        <v>0</v>
      </c>
      <c r="O108" s="27">
        <f>IFERROR(VLOOKUP(C108,kolo7!$C$6:$H$64,6,0),0)</f>
        <v>0</v>
      </c>
      <c r="P108" s="28">
        <f>IFERROR(VLOOKUP(C108,kolo8!$C$6:$H$134,6,0),0)</f>
        <v>0</v>
      </c>
      <c r="Q108" s="29">
        <f t="array" ref="Q108">SUM(LARGE(I108:P108,{1,2,3,4,5}))</f>
        <v>0</v>
      </c>
      <c r="R108" s="30">
        <f>IFERROR(VLOOKUP(C108,kolo9!$C$6:$H$200,6,0),0)</f>
        <v>0</v>
      </c>
      <c r="S108" s="27">
        <f>IFERROR(VLOOKUP(C108,kolo10!$C$6:$H$103,6,0),0)</f>
        <v>0</v>
      </c>
      <c r="T108" s="27">
        <f>IFERROR(VLOOKUP(C108,kolo11!$C$6:$H$154,6,0),0)</f>
        <v>0</v>
      </c>
      <c r="U108" s="31">
        <f>IFERROR(VLOOKUP(C108,kolo12!$C$6:$H$153,6,0),0)</f>
        <v>0</v>
      </c>
      <c r="V108" s="31">
        <f>IFERROR(VLOOKUP(C108,kolo13!$C$6:$H$151,6,0),0)</f>
        <v>0</v>
      </c>
      <c r="W108" s="31">
        <f>IFERROR(VLOOKUP(C108,kolo14!$C$6:$H$137,6,0),0)</f>
        <v>0</v>
      </c>
      <c r="X108" s="31">
        <f>IFERROR(VLOOKUP(C108,kolo15!$C$6:$H$149,6,0),0)</f>
        <v>0</v>
      </c>
      <c r="Y108" s="32">
        <f>IFERROR(VLOOKUP(C108,kolo16!$C$6:$H$155,6,0),0)</f>
        <v>0</v>
      </c>
      <c r="Z108" s="33">
        <f t="array" ref="Z108">SUM(LARGE(R108:Y108,{1,2,3,4,5}))</f>
        <v>0</v>
      </c>
      <c r="AA108" s="30">
        <f>IFERROR(VLOOKUP(C108,kolo17!$C$6:$H$151,6,0),0)</f>
        <v>0</v>
      </c>
      <c r="AB108" s="27">
        <f>IFERROR(VLOOKUP(C108,kolo18!$C$6:$H$157,6,0),0)</f>
        <v>0</v>
      </c>
      <c r="AC108" s="27">
        <f>IFERROR(VLOOKUP(C108,kolo19!$C$6:$H$150,6,0),0)</f>
        <v>0</v>
      </c>
      <c r="AD108" s="31">
        <f>IFERROR(VLOOKUP(C108,kolo20!$C$6:$H$145,6,0),0)</f>
        <v>0</v>
      </c>
      <c r="AE108" s="31">
        <f>IFERROR(VLOOKUP(C108,kolo21!$C$6:$H$152,6,0),0)</f>
        <v>0</v>
      </c>
      <c r="AF108" s="31">
        <f>IFERROR(VLOOKUP(C108,kolo22!$C$6:$H$151,6,0),0)</f>
        <v>0</v>
      </c>
      <c r="AG108" s="31">
        <f>IFERROR(VLOOKUP(C108,kolo23!$C$6:$H$118,6,0),0)</f>
        <v>0</v>
      </c>
      <c r="AH108" s="32">
        <f>IFERROR(VLOOKUP(C108,kolo24!$C$6:$H$143,6,0),0)</f>
        <v>0</v>
      </c>
      <c r="AI108" s="33">
        <f t="array" ref="AI108">SUM(LARGE(AA108:AH108,{1,2,3,4,5}))</f>
        <v>0</v>
      </c>
      <c r="AJ108" s="30">
        <f>IFERROR(VLOOKUP(C108,kolo25!$C$6:$H$200,6,0),0)</f>
        <v>0</v>
      </c>
      <c r="AK108" s="27">
        <f>IFERROR(VLOOKUP(C108,kolo26!$C$6:$H$200,6,0),0)</f>
        <v>0</v>
      </c>
      <c r="AL108" s="27">
        <f>IFERROR(VLOOKUP(C108,kolo27!$C$6:$H$200,6,0),0)</f>
        <v>0</v>
      </c>
      <c r="AM108" s="31">
        <f>IFERROR(VLOOKUP(C108,kolo28!$C$6:$H$200,6,0),0)</f>
        <v>0</v>
      </c>
      <c r="AN108" s="31">
        <f>IFERROR(VLOOKUP(C108,kolo29!$C$6:$H$159,6,0),0)</f>
        <v>0</v>
      </c>
      <c r="AO108" s="31">
        <f>IFERROR(VLOOKUP(C108,kolo30!$C$6:$H$75,6,0),0)</f>
        <v>0</v>
      </c>
      <c r="AP108" s="31">
        <f>IFERROR(VLOOKUP(C108,kolo31!$C$6:$H$118,6,0),0)</f>
        <v>0</v>
      </c>
      <c r="AQ108" s="34">
        <f>IFERROR(VLOOKUP(C108,kolo32!$C$6:$H$200,6,0),0)</f>
        <v>0</v>
      </c>
      <c r="AR108" s="35">
        <f t="array" ref="AR108">SUM(LARGE(AJ108:AQ108,{1,2,3,4,5}))</f>
        <v>0</v>
      </c>
      <c r="AS108" s="36">
        <f>Q108+Z108+AI108+AR108</f>
        <v>0</v>
      </c>
    </row>
    <row r="109" spans="1:45" ht="20.399999999999999" hidden="1">
      <c r="A109" s="18">
        <f t="shared" si="9"/>
        <v>58</v>
      </c>
      <c r="B109" s="19" t="s">
        <v>47</v>
      </c>
      <c r="C109" s="20" t="str">
        <f>Popis!A108</f>
        <v>Ivančan Vilim</v>
      </c>
      <c r="D109" s="21">
        <f>Popis!B108</f>
        <v>1986</v>
      </c>
      <c r="E109" s="22" t="str">
        <f>LEFT($F109)</f>
        <v>M</v>
      </c>
      <c r="F109" s="23" t="str">
        <f>Popis!E108</f>
        <v>M35</v>
      </c>
      <c r="G109" s="37" t="s">
        <v>48</v>
      </c>
      <c r="H109" s="25">
        <f>1 + COUNTIFS($AS$6:$AS$950,"&gt;" &amp;$AS109, $F$6:$F$950, $F109)</f>
        <v>5</v>
      </c>
      <c r="I109" s="26">
        <f>IFERROR(VLOOKUP(C109,kolo1!$C$8:$H$133,6,0),0)</f>
        <v>0</v>
      </c>
      <c r="J109" s="27">
        <f>IFERROR(VLOOKUP(C109,kolo2!$C$8:$H$199,6,0),0)</f>
        <v>0</v>
      </c>
      <c r="K109" s="27">
        <f>IFERROR(VLOOKUP(C109,kolo3!$C$7:$H$169,6,0),0)</f>
        <v>0</v>
      </c>
      <c r="L109" s="27">
        <f>IFERROR(VLOOKUP(C109,kolo4!$C$6:$H$171,6,0),0)</f>
        <v>0</v>
      </c>
      <c r="M109" s="27">
        <f>IFERROR(VLOOKUP(C109,kolo5!$C$6:$H$150,6,0),0)</f>
        <v>0</v>
      </c>
      <c r="N109" s="27">
        <f>IFERROR(VLOOKUP(C109,kolo6!$C$6:$H$153,6,0),0)</f>
        <v>0</v>
      </c>
      <c r="O109" s="27">
        <f>IFERROR(VLOOKUP(C109,kolo7!$C$6:$H$64,6,0),0)</f>
        <v>0</v>
      </c>
      <c r="P109" s="28">
        <f>IFERROR(VLOOKUP(C109,kolo8!$C$6:$H$134,6,0),0)</f>
        <v>0</v>
      </c>
      <c r="Q109" s="29">
        <f t="array" ref="Q109">SUM(LARGE(I109:P109,{1,2,3,4,5}))</f>
        <v>0</v>
      </c>
      <c r="R109" s="30">
        <f>IFERROR(VLOOKUP(C109,kolo9!$C$6:$H$200,6,0),0)</f>
        <v>0</v>
      </c>
      <c r="S109" s="27">
        <f>IFERROR(VLOOKUP(C109,kolo10!$C$6:$H$103,6,0),0)</f>
        <v>0</v>
      </c>
      <c r="T109" s="27">
        <f>IFERROR(VLOOKUP(C109,kolo11!$C$6:$H$154,6,0),0)</f>
        <v>0</v>
      </c>
      <c r="U109" s="31">
        <f>IFERROR(VLOOKUP(C109,kolo12!$C$6:$H$153,6,0),0)</f>
        <v>0</v>
      </c>
      <c r="V109" s="31">
        <f>IFERROR(VLOOKUP(C109,kolo13!$C$6:$H$151,6,0),0)</f>
        <v>0</v>
      </c>
      <c r="W109" s="31">
        <f>IFERROR(VLOOKUP(C109,kolo14!$C$6:$H$137,6,0),0)</f>
        <v>0</v>
      </c>
      <c r="X109" s="31">
        <f>IFERROR(VLOOKUP(C109,kolo15!$C$6:$H$149,6,0),0)</f>
        <v>0</v>
      </c>
      <c r="Y109" s="32">
        <f>IFERROR(VLOOKUP(C109,kolo16!$C$6:$H$155,6,0),0)</f>
        <v>0</v>
      </c>
      <c r="Z109" s="33">
        <f t="array" ref="Z109">SUM(LARGE(R109:Y109,{1,2,3,4,5}))</f>
        <v>0</v>
      </c>
      <c r="AA109" s="30">
        <f>IFERROR(VLOOKUP(C109,kolo17!$C$6:$H$151,6,0),0)</f>
        <v>0</v>
      </c>
      <c r="AB109" s="27">
        <f>IFERROR(VLOOKUP(C109,kolo18!$C$6:$H$157,6,0),0)</f>
        <v>0</v>
      </c>
      <c r="AC109" s="27">
        <f>IFERROR(VLOOKUP(C109,kolo19!$C$6:$H$150,6,0),0)</f>
        <v>0</v>
      </c>
      <c r="AD109" s="31">
        <f>IFERROR(VLOOKUP(C109,kolo20!$C$6:$H$145,6,0),0)</f>
        <v>0</v>
      </c>
      <c r="AE109" s="31">
        <f>IFERROR(VLOOKUP(C109,kolo21!$C$6:$H$152,6,0),0)</f>
        <v>0</v>
      </c>
      <c r="AF109" s="31">
        <f>IFERROR(VLOOKUP(C109,kolo22!$C$6:$H$151,6,0),0)</f>
        <v>0</v>
      </c>
      <c r="AG109" s="31">
        <f>IFERROR(VLOOKUP(C109,kolo23!$C$6:$H$118,6,0),0)</f>
        <v>0</v>
      </c>
      <c r="AH109" s="32">
        <f>IFERROR(VLOOKUP(C109,kolo24!$C$6:$H$143,6,0),0)</f>
        <v>0</v>
      </c>
      <c r="AI109" s="33">
        <f t="array" ref="AI109">SUM(LARGE(AA109:AH109,{1,2,3,4,5}))</f>
        <v>0</v>
      </c>
      <c r="AJ109" s="30">
        <f>IFERROR(VLOOKUP(C109,kolo25!$C$6:$H$200,6,0),0)</f>
        <v>0</v>
      </c>
      <c r="AK109" s="27">
        <f>IFERROR(VLOOKUP(C109,kolo26!$C$6:$H$200,6,0),0)</f>
        <v>0</v>
      </c>
      <c r="AL109" s="27">
        <f>IFERROR(VLOOKUP(C109,kolo27!$C$6:$H$200,6,0),0)</f>
        <v>0</v>
      </c>
      <c r="AM109" s="31">
        <f>IFERROR(VLOOKUP(C109,kolo28!$C$6:$H$200,6,0),0)</f>
        <v>0</v>
      </c>
      <c r="AN109" s="31">
        <f>IFERROR(VLOOKUP(C109,kolo29!$C$6:$H$159,6,0),0)</f>
        <v>0</v>
      </c>
      <c r="AO109" s="31">
        <f>IFERROR(VLOOKUP(C109,kolo30!$C$6:$H$75,6,0),0)</f>
        <v>0</v>
      </c>
      <c r="AP109" s="31">
        <f>IFERROR(VLOOKUP(C109,kolo31!$C$6:$H$118,6,0),0)</f>
        <v>0</v>
      </c>
      <c r="AQ109" s="34">
        <f>IFERROR(VLOOKUP(C109,kolo32!$C$6:$H$200,6,0),0)</f>
        <v>0</v>
      </c>
      <c r="AR109" s="35">
        <f t="array" ref="AR109">SUM(LARGE(AJ109:AQ109,{1,2,3,4,5}))</f>
        <v>0</v>
      </c>
      <c r="AS109" s="36">
        <f>Q109+Z109+AI109+AR109</f>
        <v>0</v>
      </c>
    </row>
    <row r="110" spans="1:45" ht="20.399999999999999" hidden="1">
      <c r="A110" s="18">
        <f t="shared" si="9"/>
        <v>58</v>
      </c>
      <c r="B110" s="19" t="s">
        <v>47</v>
      </c>
      <c r="C110" s="20" t="str">
        <f>Popis!A109</f>
        <v>Jakovac Davor</v>
      </c>
      <c r="D110" s="21">
        <f>Popis!B109</f>
        <v>1976</v>
      </c>
      <c r="E110" s="22" t="str">
        <f>LEFT($F110)</f>
        <v>M</v>
      </c>
      <c r="F110" s="23" t="str">
        <f>Popis!E109</f>
        <v>M45</v>
      </c>
      <c r="G110" s="24" t="s">
        <v>48</v>
      </c>
      <c r="H110" s="25">
        <f>1 + COUNTIFS($AS$6:$AS$950,"&gt;" &amp;$AS110, $F$6:$F$950, $F110)</f>
        <v>9</v>
      </c>
      <c r="I110" s="26">
        <f>IFERROR(VLOOKUP(C110,kolo1!$C$8:$H$133,6,0),0)</f>
        <v>0</v>
      </c>
      <c r="J110" s="27">
        <f>IFERROR(VLOOKUP(C110,kolo2!$C$8:$H$199,6,0),0)</f>
        <v>0</v>
      </c>
      <c r="K110" s="27">
        <f>IFERROR(VLOOKUP(C110,kolo3!$C$7:$H$169,6,0),0)</f>
        <v>0</v>
      </c>
      <c r="L110" s="27">
        <f>IFERROR(VLOOKUP(C110,kolo4!$C$6:$H$171,6,0),0)</f>
        <v>0</v>
      </c>
      <c r="M110" s="27">
        <f>IFERROR(VLOOKUP(C110,kolo5!$C$6:$H$150,6,0),0)</f>
        <v>0</v>
      </c>
      <c r="N110" s="27">
        <f>IFERROR(VLOOKUP(C110,kolo6!$C$6:$H$153,6,0),0)</f>
        <v>0</v>
      </c>
      <c r="O110" s="27">
        <f>IFERROR(VLOOKUP(C110,kolo7!$C$6:$H$64,6,0),0)</f>
        <v>0</v>
      </c>
      <c r="P110" s="28">
        <f>IFERROR(VLOOKUP(C110,kolo8!$C$6:$H$134,6,0),0)</f>
        <v>0</v>
      </c>
      <c r="Q110" s="29">
        <f t="array" ref="Q110">SUM(LARGE(I110:P110,{1,2,3,4,5}))</f>
        <v>0</v>
      </c>
      <c r="R110" s="30">
        <f>IFERROR(VLOOKUP(C110,kolo9!$C$6:$H$200,6,0),0)</f>
        <v>0</v>
      </c>
      <c r="S110" s="27">
        <f>IFERROR(VLOOKUP(C110,kolo10!$C$6:$H$103,6,0),0)</f>
        <v>0</v>
      </c>
      <c r="T110" s="27">
        <f>IFERROR(VLOOKUP(C110,kolo11!$C$6:$H$154,6,0),0)</f>
        <v>0</v>
      </c>
      <c r="U110" s="31">
        <f>IFERROR(VLOOKUP(C110,kolo12!$C$6:$H$153,6,0),0)</f>
        <v>0</v>
      </c>
      <c r="V110" s="31">
        <f>IFERROR(VLOOKUP(C110,kolo13!$C$6:$H$151,6,0),0)</f>
        <v>0</v>
      </c>
      <c r="W110" s="31">
        <f>IFERROR(VLOOKUP(C110,kolo14!$C$6:$H$137,6,0),0)</f>
        <v>0</v>
      </c>
      <c r="X110" s="31">
        <f>IFERROR(VLOOKUP(C110,kolo15!$C$6:$H$149,6,0),0)</f>
        <v>0</v>
      </c>
      <c r="Y110" s="32">
        <f>IFERROR(VLOOKUP(C110,kolo16!$C$6:$H$155,6,0),0)</f>
        <v>0</v>
      </c>
      <c r="Z110" s="33">
        <f t="array" ref="Z110">SUM(LARGE(R110:Y110,{1,2,3,4,5}))</f>
        <v>0</v>
      </c>
      <c r="AA110" s="30">
        <f>IFERROR(VLOOKUP(C110,kolo17!$C$6:$H$151,6,0),0)</f>
        <v>0</v>
      </c>
      <c r="AB110" s="27">
        <f>IFERROR(VLOOKUP(C110,kolo18!$C$6:$H$157,6,0),0)</f>
        <v>0</v>
      </c>
      <c r="AC110" s="27">
        <f>IFERROR(VLOOKUP(C110,kolo19!$C$6:$H$150,6,0),0)</f>
        <v>0</v>
      </c>
      <c r="AD110" s="31">
        <f>IFERROR(VLOOKUP(C110,kolo20!$C$6:$H$145,6,0),0)</f>
        <v>0</v>
      </c>
      <c r="AE110" s="31">
        <f>IFERROR(VLOOKUP(C110,kolo21!$C$6:$H$152,6,0),0)</f>
        <v>0</v>
      </c>
      <c r="AF110" s="31">
        <f>IFERROR(VLOOKUP(C110,kolo22!$C$6:$H$151,6,0),0)</f>
        <v>0</v>
      </c>
      <c r="AG110" s="31">
        <f>IFERROR(VLOOKUP(C110,kolo23!$C$6:$H$118,6,0),0)</f>
        <v>0</v>
      </c>
      <c r="AH110" s="32">
        <f>IFERROR(VLOOKUP(C110,kolo24!$C$6:$H$143,6,0),0)</f>
        <v>0</v>
      </c>
      <c r="AI110" s="33">
        <f t="array" ref="AI110">SUM(LARGE(AA110:AH110,{1,2,3,4,5}))</f>
        <v>0</v>
      </c>
      <c r="AJ110" s="30">
        <f>IFERROR(VLOOKUP(C110,kolo25!$C$6:$H$200,6,0),0)</f>
        <v>0</v>
      </c>
      <c r="AK110" s="27">
        <f>IFERROR(VLOOKUP(C110,kolo26!$C$6:$H$200,6,0),0)</f>
        <v>0</v>
      </c>
      <c r="AL110" s="27">
        <f>IFERROR(VLOOKUP(C110,kolo27!$C$6:$H$200,6,0),0)</f>
        <v>0</v>
      </c>
      <c r="AM110" s="31">
        <f>IFERROR(VLOOKUP(C110,kolo28!$C$6:$H$200,6,0),0)</f>
        <v>0</v>
      </c>
      <c r="AN110" s="31">
        <f>IFERROR(VLOOKUP(C110,kolo29!$C$6:$H$159,6,0),0)</f>
        <v>0</v>
      </c>
      <c r="AO110" s="31">
        <f>IFERROR(VLOOKUP(C110,kolo30!$C$6:$H$75,6,0),0)</f>
        <v>0</v>
      </c>
      <c r="AP110" s="31">
        <f>IFERROR(VLOOKUP(C110,kolo31!$C$6:$H$118,6,0),0)</f>
        <v>0</v>
      </c>
      <c r="AQ110" s="34">
        <f>IFERROR(VLOOKUP(C110,kolo32!$C$6:$H$200,6,0),0)</f>
        <v>0</v>
      </c>
      <c r="AR110" s="35">
        <f t="array" ref="AR110">SUM(LARGE(AJ110:AQ110,{1,2,3,4,5}))</f>
        <v>0</v>
      </c>
      <c r="AS110" s="36">
        <f>Q110+Z110+AI110+AR110</f>
        <v>0</v>
      </c>
    </row>
    <row r="111" spans="1:45" ht="20.399999999999999" hidden="1">
      <c r="A111" s="18">
        <f t="shared" si="9"/>
        <v>35</v>
      </c>
      <c r="B111" s="19" t="s">
        <v>47</v>
      </c>
      <c r="C111" s="20" t="str">
        <f>Popis!A246</f>
        <v>Smojver Irena</v>
      </c>
      <c r="D111" s="21">
        <f>Popis!B246</f>
        <v>1986</v>
      </c>
      <c r="E111" s="22" t="str">
        <f>LEFT($F111)</f>
        <v>Ž</v>
      </c>
      <c r="F111" s="23" t="str">
        <f>Popis!E246</f>
        <v>Ž35</v>
      </c>
      <c r="G111" s="24" t="s">
        <v>48</v>
      </c>
      <c r="H111" s="25">
        <f>1 + COUNTIFS($AS$6:$AS$950,"&gt;" &amp;$AS111, $F$6:$F$950, $F111)</f>
        <v>4</v>
      </c>
      <c r="I111" s="26">
        <f>IFERROR(VLOOKUP(C111,kolo1!$C$8:$H$133,6,0),0)</f>
        <v>0</v>
      </c>
      <c r="J111" s="27">
        <f>IFERROR(VLOOKUP(C111,kolo2!$C$8:$H$199,6,0),0)</f>
        <v>0</v>
      </c>
      <c r="K111" s="27">
        <f>IFERROR(VLOOKUP(C111,kolo3!$C$7:$H$169,6,0),0)</f>
        <v>0</v>
      </c>
      <c r="L111" s="27">
        <f>IFERROR(VLOOKUP(C111,kolo4!$C$6:$H$171,6,0),0)</f>
        <v>0</v>
      </c>
      <c r="M111" s="27">
        <f>IFERROR(VLOOKUP(C111,kolo5!$C$6:$H$150,6,0),0)</f>
        <v>0</v>
      </c>
      <c r="N111" s="27">
        <f>IFERROR(VLOOKUP(C111,kolo6!$C$6:$H$153,6,0),0)</f>
        <v>0</v>
      </c>
      <c r="O111" s="27">
        <f>IFERROR(VLOOKUP(C111,kolo7!$C$6:$H$64,6,0),0)</f>
        <v>0</v>
      </c>
      <c r="P111" s="28">
        <f>IFERROR(VLOOKUP(C111,kolo8!$C$6:$H$134,6,0),0)</f>
        <v>0</v>
      </c>
      <c r="Q111" s="29">
        <f t="array" ref="Q111">SUM(LARGE(I111:P111,{1,2,3,4,5}))</f>
        <v>0</v>
      </c>
      <c r="R111" s="30">
        <f>IFERROR(VLOOKUP(C111,kolo9!$C$6:$H$200,6,0),0)</f>
        <v>0</v>
      </c>
      <c r="S111" s="27">
        <f>IFERROR(VLOOKUP(C111,kolo10!$C$6:$H$103,6,0),0)</f>
        <v>0</v>
      </c>
      <c r="T111" s="27">
        <f>IFERROR(VLOOKUP(C111,kolo11!$C$6:$H$154,6,0),0)</f>
        <v>0</v>
      </c>
      <c r="U111" s="31">
        <f>IFERROR(VLOOKUP(C111,kolo12!$C$6:$H$153,6,0),0)</f>
        <v>0</v>
      </c>
      <c r="V111" s="31">
        <f>IFERROR(VLOOKUP(C111,kolo13!$C$6:$H$151,6,0),0)</f>
        <v>0</v>
      </c>
      <c r="W111" s="31">
        <f>IFERROR(VLOOKUP(C111,kolo14!$C$6:$H$137,6,0),0)</f>
        <v>0</v>
      </c>
      <c r="X111" s="31">
        <f>IFERROR(VLOOKUP(C111,kolo15!$C$6:$H$149,6,0),0)</f>
        <v>0</v>
      </c>
      <c r="Y111" s="32">
        <f>IFERROR(VLOOKUP(C111,kolo16!$C$6:$H$155,6,0),0)</f>
        <v>0</v>
      </c>
      <c r="Z111" s="33">
        <f t="array" ref="Z111">SUM(LARGE(R111:Y111,{1,2,3,4,5}))</f>
        <v>0</v>
      </c>
      <c r="AA111" s="30">
        <f>IFERROR(VLOOKUP(C111,kolo17!$C$6:$H$151,6,0),0)</f>
        <v>0</v>
      </c>
      <c r="AB111" s="27">
        <f>IFERROR(VLOOKUP(C111,kolo18!$C$6:$H$157,6,0),0)</f>
        <v>0</v>
      </c>
      <c r="AC111" s="27">
        <f>IFERROR(VLOOKUP(C111,kolo19!$C$6:$H$150,6,0),0)</f>
        <v>0</v>
      </c>
      <c r="AD111" s="31">
        <f>IFERROR(VLOOKUP(C111,kolo20!$C$6:$H$145,6,0),0)</f>
        <v>0</v>
      </c>
      <c r="AE111" s="31">
        <f>IFERROR(VLOOKUP(C111,kolo21!$C$6:$H$152,6,0),0)</f>
        <v>0</v>
      </c>
      <c r="AF111" s="31">
        <f>IFERROR(VLOOKUP(C111,kolo22!$C$6:$H$151,6,0),0)</f>
        <v>0</v>
      </c>
      <c r="AG111" s="31">
        <f>IFERROR(VLOOKUP(C111,kolo23!$C$6:$H$118,6,0),0)</f>
        <v>0</v>
      </c>
      <c r="AH111" s="32">
        <f>IFERROR(VLOOKUP(C111,kolo24!$C$6:$H$143,6,0),0)</f>
        <v>0</v>
      </c>
      <c r="AI111" s="33">
        <f t="array" ref="AI111">SUM(LARGE(AA111:AH111,{1,2,3,4,5}))</f>
        <v>0</v>
      </c>
      <c r="AJ111" s="30">
        <f>IFERROR(VLOOKUP(C111,kolo25!$C$6:$H$200,6,0),0)</f>
        <v>0</v>
      </c>
      <c r="AK111" s="27">
        <f>IFERROR(VLOOKUP(C111,kolo26!$C$6:$H$200,6,0),0)</f>
        <v>0</v>
      </c>
      <c r="AL111" s="27">
        <f>IFERROR(VLOOKUP(C111,kolo27!$C$6:$H$200,6,0),0)</f>
        <v>0</v>
      </c>
      <c r="AM111" s="31">
        <f>IFERROR(VLOOKUP(C111,kolo28!$C$6:$H$200,6,0),0)</f>
        <v>0</v>
      </c>
      <c r="AN111" s="31">
        <f>IFERROR(VLOOKUP(C111,kolo29!$C$6:$H$159,6,0),0)</f>
        <v>0</v>
      </c>
      <c r="AO111" s="31">
        <f>IFERROR(VLOOKUP(C111,kolo30!$C$6:$H$75,6,0),0)</f>
        <v>0</v>
      </c>
      <c r="AP111" s="31">
        <f>IFERROR(VLOOKUP(C111,kolo31!$C$6:$H$118,6,0),0)</f>
        <v>0</v>
      </c>
      <c r="AQ111" s="34">
        <f>IFERROR(VLOOKUP(C111,kolo32!$C$6:$H$200,6,0),0)</f>
        <v>0</v>
      </c>
      <c r="AR111" s="35">
        <f t="array" ref="AR111">SUM(LARGE(AJ111:AQ111,{1,2,3,4,5}))</f>
        <v>0</v>
      </c>
      <c r="AS111" s="36">
        <f>Q111+Z111+AI111+AR111</f>
        <v>0</v>
      </c>
    </row>
    <row r="112" spans="1:45" ht="20.399999999999999" hidden="1">
      <c r="A112" s="18">
        <f t="shared" si="9"/>
        <v>58</v>
      </c>
      <c r="B112" s="19" t="s">
        <v>47</v>
      </c>
      <c r="C112" s="20" t="str">
        <f>Popis!A111</f>
        <v>Jambrović Lovro</v>
      </c>
      <c r="D112" s="21">
        <f>Popis!B111</f>
        <v>0</v>
      </c>
      <c r="E112" s="22" t="str">
        <f>LEFT($F112)</f>
        <v>M</v>
      </c>
      <c r="F112" s="23" t="str">
        <f>Popis!E111</f>
        <v>Mun</v>
      </c>
      <c r="G112" s="24" t="s">
        <v>48</v>
      </c>
      <c r="H112" s="25">
        <f>1 + COUNTIFS($AS$6:$AS$950,"&gt;" &amp;$AS112, $F$6:$F$950, $F112)</f>
        <v>14</v>
      </c>
      <c r="I112" s="26">
        <f>IFERROR(VLOOKUP(C112,kolo1!$C$8:$H$133,6,0),0)</f>
        <v>0</v>
      </c>
      <c r="J112" s="27">
        <f>IFERROR(VLOOKUP(C112,kolo2!$C$8:$H$199,6,0),0)</f>
        <v>0</v>
      </c>
      <c r="K112" s="27">
        <f>IFERROR(VLOOKUP(C112,kolo3!$C$7:$H$169,6,0),0)</f>
        <v>0</v>
      </c>
      <c r="L112" s="27">
        <f>IFERROR(VLOOKUP(C112,kolo4!$C$6:$H$171,6,0),0)</f>
        <v>0</v>
      </c>
      <c r="M112" s="27">
        <f>IFERROR(VLOOKUP(C112,kolo5!$C$6:$H$150,6,0),0)</f>
        <v>0</v>
      </c>
      <c r="N112" s="27">
        <f>IFERROR(VLOOKUP(C112,kolo6!$C$6:$H$153,6,0),0)</f>
        <v>0</v>
      </c>
      <c r="O112" s="27">
        <f>IFERROR(VLOOKUP(C112,kolo7!$C$6:$H$64,6,0),0)</f>
        <v>0</v>
      </c>
      <c r="P112" s="28">
        <f>IFERROR(VLOOKUP(C112,kolo8!$C$6:$H$134,6,0),0)</f>
        <v>0</v>
      </c>
      <c r="Q112" s="29">
        <f t="array" ref="Q112">SUM(LARGE(I112:P112,{1,2,3,4,5}))</f>
        <v>0</v>
      </c>
      <c r="R112" s="30">
        <f>IFERROR(VLOOKUP(C112,kolo9!$C$6:$H$200,6,0),0)</f>
        <v>0</v>
      </c>
      <c r="S112" s="27">
        <f>IFERROR(VLOOKUP(C112,kolo10!$C$6:$H$103,6,0),0)</f>
        <v>0</v>
      </c>
      <c r="T112" s="27">
        <f>IFERROR(VLOOKUP(C112,kolo11!$C$6:$H$154,6,0),0)</f>
        <v>0</v>
      </c>
      <c r="U112" s="31">
        <f>IFERROR(VLOOKUP(C112,kolo12!$C$6:$H$153,6,0),0)</f>
        <v>0</v>
      </c>
      <c r="V112" s="31">
        <f>IFERROR(VLOOKUP(C112,kolo13!$C$6:$H$151,6,0),0)</f>
        <v>0</v>
      </c>
      <c r="W112" s="31">
        <f>IFERROR(VLOOKUP(C112,kolo14!$C$6:$H$137,6,0),0)</f>
        <v>0</v>
      </c>
      <c r="X112" s="31">
        <f>IFERROR(VLOOKUP(C112,kolo15!$C$6:$H$149,6,0),0)</f>
        <v>0</v>
      </c>
      <c r="Y112" s="32">
        <f>IFERROR(VLOOKUP(C112,kolo16!$C$6:$H$155,6,0),0)</f>
        <v>0</v>
      </c>
      <c r="Z112" s="33">
        <f t="array" ref="Z112">SUM(LARGE(R112:Y112,{1,2,3,4,5}))</f>
        <v>0</v>
      </c>
      <c r="AA112" s="30">
        <f>IFERROR(VLOOKUP(C112,kolo17!$C$6:$H$151,6,0),0)</f>
        <v>0</v>
      </c>
      <c r="AB112" s="27">
        <f>IFERROR(VLOOKUP(C112,kolo18!$C$6:$H$157,6,0),0)</f>
        <v>0</v>
      </c>
      <c r="AC112" s="27">
        <f>IFERROR(VLOOKUP(C112,kolo19!$C$6:$H$150,6,0),0)</f>
        <v>0</v>
      </c>
      <c r="AD112" s="31">
        <f>IFERROR(VLOOKUP(C112,kolo20!$C$6:$H$145,6,0),0)</f>
        <v>0</v>
      </c>
      <c r="AE112" s="31">
        <f>IFERROR(VLOOKUP(C112,kolo21!$C$6:$H$152,6,0),0)</f>
        <v>0</v>
      </c>
      <c r="AF112" s="31">
        <f>IFERROR(VLOOKUP(C112,kolo22!$C$6:$H$151,6,0),0)</f>
        <v>0</v>
      </c>
      <c r="AG112" s="31">
        <f>IFERROR(VLOOKUP(C112,kolo23!$C$6:$H$118,6,0),0)</f>
        <v>0</v>
      </c>
      <c r="AH112" s="32">
        <f>IFERROR(VLOOKUP(C112,kolo24!$C$6:$H$143,6,0),0)</f>
        <v>0</v>
      </c>
      <c r="AI112" s="33">
        <f t="array" ref="AI112">SUM(LARGE(AA112:AH112,{1,2,3,4,5}))</f>
        <v>0</v>
      </c>
      <c r="AJ112" s="30">
        <f>IFERROR(VLOOKUP(C112,kolo25!$C$6:$H$200,6,0),0)</f>
        <v>0</v>
      </c>
      <c r="AK112" s="27">
        <f>IFERROR(VLOOKUP(C112,kolo26!$C$6:$H$200,6,0),0)</f>
        <v>0</v>
      </c>
      <c r="AL112" s="27">
        <f>IFERROR(VLOOKUP(C112,kolo27!$C$6:$H$200,6,0),0)</f>
        <v>0</v>
      </c>
      <c r="AM112" s="31">
        <f>IFERROR(VLOOKUP(C112,kolo28!$C$6:$H$200,6,0),0)</f>
        <v>0</v>
      </c>
      <c r="AN112" s="31">
        <f>IFERROR(VLOOKUP(C112,kolo29!$C$6:$H$159,6,0),0)</f>
        <v>0</v>
      </c>
      <c r="AO112" s="31">
        <f>IFERROR(VLOOKUP(C112,kolo30!$C$6:$H$75,6,0),0)</f>
        <v>0</v>
      </c>
      <c r="AP112" s="31">
        <f>IFERROR(VLOOKUP(C112,kolo31!$C$6:$H$118,6,0),0)</f>
        <v>0</v>
      </c>
      <c r="AQ112" s="34">
        <f>IFERROR(VLOOKUP(C112,kolo32!$C$6:$H$200,6,0),0)</f>
        <v>0</v>
      </c>
      <c r="AR112" s="35">
        <f t="array" ref="AR112">SUM(LARGE(AJ112:AQ112,{1,2,3,4,5}))</f>
        <v>0</v>
      </c>
      <c r="AS112" s="36">
        <f>Q112+Z112+AI112+AR112</f>
        <v>0</v>
      </c>
    </row>
    <row r="113" spans="1:45" ht="20.399999999999999" hidden="1">
      <c r="A113" s="18">
        <f t="shared" si="9"/>
        <v>58</v>
      </c>
      <c r="B113" s="19" t="s">
        <v>47</v>
      </c>
      <c r="C113" s="20" t="str">
        <f>Popis!A112</f>
        <v>Jančijev Stjepko</v>
      </c>
      <c r="D113" s="21">
        <f>Popis!B112</f>
        <v>1969</v>
      </c>
      <c r="E113" s="22" t="str">
        <f>LEFT($F113)</f>
        <v>M</v>
      </c>
      <c r="F113" s="23" t="str">
        <f>Popis!E112</f>
        <v>M50</v>
      </c>
      <c r="G113" s="37" t="s">
        <v>48</v>
      </c>
      <c r="H113" s="25">
        <f>1 + COUNTIFS($AS$6:$AS$950,"&gt;" &amp;$AS113, $F$6:$F$950, $F113)</f>
        <v>5</v>
      </c>
      <c r="I113" s="26">
        <f>IFERROR(VLOOKUP(C113,kolo1!$C$8:$H$133,6,0),0)</f>
        <v>0</v>
      </c>
      <c r="J113" s="27">
        <f>IFERROR(VLOOKUP(C113,kolo2!$C$8:$H$199,6,0),0)</f>
        <v>0</v>
      </c>
      <c r="K113" s="27">
        <f>IFERROR(VLOOKUP(C113,kolo3!$C$7:$H$169,6,0),0)</f>
        <v>0</v>
      </c>
      <c r="L113" s="27">
        <f>IFERROR(VLOOKUP(C113,kolo4!$C$6:$H$171,6,0),0)</f>
        <v>0</v>
      </c>
      <c r="M113" s="27">
        <f>IFERROR(VLOOKUP(C113,kolo5!$C$6:$H$150,6,0),0)</f>
        <v>0</v>
      </c>
      <c r="N113" s="27">
        <f>IFERROR(VLOOKUP(C113,kolo6!$C$6:$H$153,6,0),0)</f>
        <v>0</v>
      </c>
      <c r="O113" s="27">
        <f>IFERROR(VLOOKUP(C113,kolo7!$C$6:$H$64,6,0),0)</f>
        <v>0</v>
      </c>
      <c r="P113" s="28">
        <f>IFERROR(VLOOKUP(C113,kolo8!$C$6:$H$134,6,0),0)</f>
        <v>0</v>
      </c>
      <c r="Q113" s="29">
        <f t="array" ref="Q113">SUM(LARGE(I113:P113,{1,2,3,4,5}))</f>
        <v>0</v>
      </c>
      <c r="R113" s="30">
        <f>IFERROR(VLOOKUP(C113,kolo9!$C$6:$H$200,6,0),0)</f>
        <v>0</v>
      </c>
      <c r="S113" s="27">
        <f>IFERROR(VLOOKUP(C113,kolo10!$C$6:$H$103,6,0),0)</f>
        <v>0</v>
      </c>
      <c r="T113" s="27">
        <f>IFERROR(VLOOKUP(C113,kolo11!$C$6:$H$154,6,0),0)</f>
        <v>0</v>
      </c>
      <c r="U113" s="31">
        <f>IFERROR(VLOOKUP(C113,kolo12!$C$6:$H$153,6,0),0)</f>
        <v>0</v>
      </c>
      <c r="V113" s="31">
        <f>IFERROR(VLOOKUP(C113,kolo13!$C$6:$H$151,6,0),0)</f>
        <v>0</v>
      </c>
      <c r="W113" s="31">
        <f>IFERROR(VLOOKUP(C113,kolo14!$C$6:$H$137,6,0),0)</f>
        <v>0</v>
      </c>
      <c r="X113" s="31">
        <f>IFERROR(VLOOKUP(C113,kolo15!$C$6:$H$149,6,0),0)</f>
        <v>0</v>
      </c>
      <c r="Y113" s="32">
        <f>IFERROR(VLOOKUP(C113,kolo16!$C$6:$H$155,6,0),0)</f>
        <v>0</v>
      </c>
      <c r="Z113" s="33">
        <f t="array" ref="Z113">SUM(LARGE(R113:Y113,{1,2,3,4,5}))</f>
        <v>0</v>
      </c>
      <c r="AA113" s="30">
        <f>IFERROR(VLOOKUP(C113,kolo17!$C$6:$H$151,6,0),0)</f>
        <v>0</v>
      </c>
      <c r="AB113" s="27">
        <f>IFERROR(VLOOKUP(C113,kolo18!$C$6:$H$157,6,0),0)</f>
        <v>0</v>
      </c>
      <c r="AC113" s="27">
        <f>IFERROR(VLOOKUP(C113,kolo19!$C$6:$H$150,6,0),0)</f>
        <v>0</v>
      </c>
      <c r="AD113" s="31">
        <f>IFERROR(VLOOKUP(C113,kolo20!$C$6:$H$145,6,0),0)</f>
        <v>0</v>
      </c>
      <c r="AE113" s="31">
        <f>IFERROR(VLOOKUP(C113,kolo21!$C$6:$H$152,6,0),0)</f>
        <v>0</v>
      </c>
      <c r="AF113" s="31">
        <f>IFERROR(VLOOKUP(C113,kolo22!$C$6:$H$151,6,0),0)</f>
        <v>0</v>
      </c>
      <c r="AG113" s="31">
        <f>IFERROR(VLOOKUP(C113,kolo23!$C$6:$H$118,6,0),0)</f>
        <v>0</v>
      </c>
      <c r="AH113" s="32">
        <f>IFERROR(VLOOKUP(C113,kolo24!$C$6:$H$143,6,0),0)</f>
        <v>0</v>
      </c>
      <c r="AI113" s="33">
        <f t="array" ref="AI113">SUM(LARGE(AA113:AH113,{1,2,3,4,5}))</f>
        <v>0</v>
      </c>
      <c r="AJ113" s="30">
        <f>IFERROR(VLOOKUP(C113,kolo25!$C$6:$H$200,6,0),0)</f>
        <v>0</v>
      </c>
      <c r="AK113" s="27">
        <f>IFERROR(VLOOKUP(C113,kolo26!$C$6:$H$200,6,0),0)</f>
        <v>0</v>
      </c>
      <c r="AL113" s="27">
        <f>IFERROR(VLOOKUP(C113,kolo27!$C$6:$H$200,6,0),0)</f>
        <v>0</v>
      </c>
      <c r="AM113" s="31">
        <f>IFERROR(VLOOKUP(C113,kolo28!$C$6:$H$200,6,0),0)</f>
        <v>0</v>
      </c>
      <c r="AN113" s="31">
        <f>IFERROR(VLOOKUP(C113,kolo29!$C$6:$H$159,6,0),0)</f>
        <v>0</v>
      </c>
      <c r="AO113" s="31">
        <f>IFERROR(VLOOKUP(C113,kolo30!$C$6:$H$75,6,0),0)</f>
        <v>0</v>
      </c>
      <c r="AP113" s="31">
        <f>IFERROR(VLOOKUP(C113,kolo31!$C$6:$H$118,6,0),0)</f>
        <v>0</v>
      </c>
      <c r="AQ113" s="34">
        <f>IFERROR(VLOOKUP(C113,kolo32!$C$6:$H$200,6,0),0)</f>
        <v>0</v>
      </c>
      <c r="AR113" s="35">
        <f t="array" ref="AR113">SUM(LARGE(AJ113:AQ113,{1,2,3,4,5}))</f>
        <v>0</v>
      </c>
      <c r="AS113" s="36">
        <f>Q113+Z113+AI113+AR113</f>
        <v>0</v>
      </c>
    </row>
    <row r="114" spans="1:45" ht="20.399999999999999" hidden="1">
      <c r="A114" s="18">
        <f t="shared" si="9"/>
        <v>58</v>
      </c>
      <c r="B114" s="19" t="s">
        <v>47</v>
      </c>
      <c r="C114" s="20" t="str">
        <f>Popis!A113</f>
        <v>Jelić Neno</v>
      </c>
      <c r="D114" s="21">
        <f>Popis!B113</f>
        <v>1980</v>
      </c>
      <c r="E114" s="22" t="str">
        <f>LEFT($F114)</f>
        <v>M</v>
      </c>
      <c r="F114" s="23" t="str">
        <f>Popis!E113</f>
        <v>M40</v>
      </c>
      <c r="G114" s="24" t="s">
        <v>48</v>
      </c>
      <c r="H114" s="25">
        <f>1 + COUNTIFS($AS$6:$AS$950,"&gt;" &amp;$AS114, $F$6:$F$950, $F114)</f>
        <v>5</v>
      </c>
      <c r="I114" s="26">
        <f>IFERROR(VLOOKUP(C114,kolo1!$C$8:$H$133,6,0),0)</f>
        <v>0</v>
      </c>
      <c r="J114" s="27">
        <f>IFERROR(VLOOKUP(C114,kolo2!$C$8:$H$199,6,0),0)</f>
        <v>0</v>
      </c>
      <c r="K114" s="27">
        <f>IFERROR(VLOOKUP(C114,kolo3!$C$7:$H$169,6,0),0)</f>
        <v>0</v>
      </c>
      <c r="L114" s="27">
        <f>IFERROR(VLOOKUP(C114,kolo4!$C$6:$H$171,6,0),0)</f>
        <v>0</v>
      </c>
      <c r="M114" s="27">
        <f>IFERROR(VLOOKUP(C114,kolo5!$C$6:$H$150,6,0),0)</f>
        <v>0</v>
      </c>
      <c r="N114" s="27">
        <f>IFERROR(VLOOKUP(C114,kolo6!$C$6:$H$153,6,0),0)</f>
        <v>0</v>
      </c>
      <c r="O114" s="27">
        <f>IFERROR(VLOOKUP(C114,kolo7!$C$6:$H$64,6,0),0)</f>
        <v>0</v>
      </c>
      <c r="P114" s="28">
        <f>IFERROR(VLOOKUP(C114,kolo8!$C$6:$H$134,6,0),0)</f>
        <v>0</v>
      </c>
      <c r="Q114" s="29">
        <f t="array" ref="Q114">SUM(LARGE(I114:P114,{1,2,3,4,5}))</f>
        <v>0</v>
      </c>
      <c r="R114" s="30">
        <f>IFERROR(VLOOKUP(C114,kolo9!$C$6:$H$200,6,0),0)</f>
        <v>0</v>
      </c>
      <c r="S114" s="27">
        <f>IFERROR(VLOOKUP(C114,kolo10!$C$6:$H$103,6,0),0)</f>
        <v>0</v>
      </c>
      <c r="T114" s="27">
        <f>IFERROR(VLOOKUP(C114,kolo11!$C$6:$H$154,6,0),0)</f>
        <v>0</v>
      </c>
      <c r="U114" s="31">
        <f>IFERROR(VLOOKUP(C114,kolo12!$C$6:$H$153,6,0),0)</f>
        <v>0</v>
      </c>
      <c r="V114" s="31">
        <f>IFERROR(VLOOKUP(C114,kolo13!$C$6:$H$151,6,0),0)</f>
        <v>0</v>
      </c>
      <c r="W114" s="31">
        <f>IFERROR(VLOOKUP(C114,kolo14!$C$6:$H$137,6,0),0)</f>
        <v>0</v>
      </c>
      <c r="X114" s="31">
        <f>IFERROR(VLOOKUP(C114,kolo15!$C$6:$H$149,6,0),0)</f>
        <v>0</v>
      </c>
      <c r="Y114" s="32">
        <f>IFERROR(VLOOKUP(C114,kolo16!$C$6:$H$155,6,0),0)</f>
        <v>0</v>
      </c>
      <c r="Z114" s="33">
        <f t="array" ref="Z114">SUM(LARGE(R114:Y114,{1,2,3,4,5}))</f>
        <v>0</v>
      </c>
      <c r="AA114" s="30">
        <f>IFERROR(VLOOKUP(C114,kolo17!$C$6:$H$151,6,0),0)</f>
        <v>0</v>
      </c>
      <c r="AB114" s="27">
        <f>IFERROR(VLOOKUP(C114,kolo18!$C$6:$H$157,6,0),0)</f>
        <v>0</v>
      </c>
      <c r="AC114" s="27">
        <f>IFERROR(VLOOKUP(C114,kolo19!$C$6:$H$150,6,0),0)</f>
        <v>0</v>
      </c>
      <c r="AD114" s="31">
        <f>IFERROR(VLOOKUP(C114,kolo20!$C$6:$H$145,6,0),0)</f>
        <v>0</v>
      </c>
      <c r="AE114" s="31">
        <f>IFERROR(VLOOKUP(C114,kolo21!$C$6:$H$152,6,0),0)</f>
        <v>0</v>
      </c>
      <c r="AF114" s="31">
        <f>IFERROR(VLOOKUP(C114,kolo22!$C$6:$H$151,6,0),0)</f>
        <v>0</v>
      </c>
      <c r="AG114" s="31">
        <f>IFERROR(VLOOKUP(C114,kolo23!$C$6:$H$118,6,0),0)</f>
        <v>0</v>
      </c>
      <c r="AH114" s="32">
        <f>IFERROR(VLOOKUP(C114,kolo24!$C$6:$H$143,6,0),0)</f>
        <v>0</v>
      </c>
      <c r="AI114" s="33">
        <f t="array" ref="AI114">SUM(LARGE(AA114:AH114,{1,2,3,4,5}))</f>
        <v>0</v>
      </c>
      <c r="AJ114" s="30">
        <f>IFERROR(VLOOKUP(C114,kolo25!$C$6:$H$200,6,0),0)</f>
        <v>0</v>
      </c>
      <c r="AK114" s="27">
        <f>IFERROR(VLOOKUP(C114,kolo26!$C$6:$H$200,6,0),0)</f>
        <v>0</v>
      </c>
      <c r="AL114" s="27">
        <f>IFERROR(VLOOKUP(C114,kolo27!$C$6:$H$200,6,0),0)</f>
        <v>0</v>
      </c>
      <c r="AM114" s="31">
        <f>IFERROR(VLOOKUP(C114,kolo28!$C$6:$H$200,6,0),0)</f>
        <v>0</v>
      </c>
      <c r="AN114" s="31">
        <f>IFERROR(VLOOKUP(C114,kolo29!$C$6:$H$159,6,0),0)</f>
        <v>0</v>
      </c>
      <c r="AO114" s="31">
        <f>IFERROR(VLOOKUP(C114,kolo30!$C$6:$H$75,6,0),0)</f>
        <v>0</v>
      </c>
      <c r="AP114" s="31">
        <f>IFERROR(VLOOKUP(C114,kolo31!$C$6:$H$118,6,0),0)</f>
        <v>0</v>
      </c>
      <c r="AQ114" s="34">
        <f>IFERROR(VLOOKUP(C114,kolo32!$C$6:$H$200,6,0),0)</f>
        <v>0</v>
      </c>
      <c r="AR114" s="35">
        <f t="array" ref="AR114">SUM(LARGE(AJ114:AQ114,{1,2,3,4,5}))</f>
        <v>0</v>
      </c>
      <c r="AS114" s="36">
        <f>Q114+Z114+AI114+AR114</f>
        <v>0</v>
      </c>
    </row>
    <row r="115" spans="1:45" ht="20.399999999999999" hidden="1">
      <c r="A115" s="18">
        <f t="shared" si="9"/>
        <v>17</v>
      </c>
      <c r="B115" s="19" t="s">
        <v>47</v>
      </c>
      <c r="C115" s="20" t="str">
        <f>Popis!A114</f>
        <v>Jelinić Tomislav</v>
      </c>
      <c r="D115" s="21">
        <f>Popis!B114</f>
        <v>1982</v>
      </c>
      <c r="E115" s="22" t="str">
        <f>LEFT($F115)</f>
        <v>M</v>
      </c>
      <c r="F115" s="23" t="str">
        <f>Popis!E114</f>
        <v>M40</v>
      </c>
      <c r="G115" s="24" t="s">
        <v>48</v>
      </c>
      <c r="H115" s="25">
        <f>1 + COUNTIFS($AS$6:$AS$950,"&gt;" &amp;$AS115, $F$6:$F$950, $F115)</f>
        <v>2</v>
      </c>
      <c r="I115" s="26">
        <f>IFERROR(VLOOKUP(C115,kolo1!$C$8:$H$133,6,0),0)</f>
        <v>39.829269303402185</v>
      </c>
      <c r="J115" s="27">
        <f>IFERROR(VLOOKUP(C115,kolo2!$C$8:$H$199,6,0),0)</f>
        <v>40.616001303961994</v>
      </c>
      <c r="K115" s="27">
        <f>IFERROR(VLOOKUP(C115,kolo3!$C$7:$H$169,6,0),0)</f>
        <v>0</v>
      </c>
      <c r="L115" s="27">
        <f>IFERROR(VLOOKUP(C115,kolo4!$C$6:$H$171,6,0),0)</f>
        <v>0</v>
      </c>
      <c r="M115" s="27">
        <f>IFERROR(VLOOKUP(C115,kolo5!$C$6:$H$150,6,0),0)</f>
        <v>0</v>
      </c>
      <c r="N115" s="27">
        <f>IFERROR(VLOOKUP(C115,kolo6!$C$6:$H$153,6,0),0)</f>
        <v>0</v>
      </c>
      <c r="O115" s="27">
        <f>IFERROR(VLOOKUP(C115,kolo7!$C$6:$H$64,6,0),0)</f>
        <v>0</v>
      </c>
      <c r="P115" s="28">
        <f>IFERROR(VLOOKUP(C115,kolo8!$C$6:$H$134,6,0),0)</f>
        <v>0</v>
      </c>
      <c r="Q115" s="29">
        <f t="array" ref="Q115">SUM(LARGE(I115:P115,{1,2,3,4,5}))</f>
        <v>80.445270607364179</v>
      </c>
      <c r="R115" s="30">
        <f>IFERROR(VLOOKUP(C115,kolo9!$C$6:$H$200,6,0),0)</f>
        <v>0</v>
      </c>
      <c r="S115" s="27">
        <f>IFERROR(VLOOKUP(C115,kolo10!$C$6:$H$103,6,0),0)</f>
        <v>0</v>
      </c>
      <c r="T115" s="27">
        <f>IFERROR(VLOOKUP(C115,kolo11!$C$6:$H$154,6,0),0)</f>
        <v>0</v>
      </c>
      <c r="U115" s="31">
        <f>IFERROR(VLOOKUP(C115,kolo12!$C$6:$H$153,6,0),0)</f>
        <v>0</v>
      </c>
      <c r="V115" s="31">
        <f>IFERROR(VLOOKUP(C115,kolo13!$C$6:$H$151,6,0),0)</f>
        <v>0</v>
      </c>
      <c r="W115" s="31">
        <f>IFERROR(VLOOKUP(C115,kolo14!$C$6:$H$137,6,0),0)</f>
        <v>0</v>
      </c>
      <c r="X115" s="31">
        <f>IFERROR(VLOOKUP(C115,kolo15!$C$6:$H$149,6,0),0)</f>
        <v>0</v>
      </c>
      <c r="Y115" s="32">
        <f>IFERROR(VLOOKUP(C115,kolo16!$C$6:$H$155,6,0),0)</f>
        <v>0</v>
      </c>
      <c r="Z115" s="33">
        <f t="array" ref="Z115">SUM(LARGE(R115:Y115,{1,2,3,4,5}))</f>
        <v>0</v>
      </c>
      <c r="AA115" s="30">
        <f>IFERROR(VLOOKUP(C115,kolo17!$C$6:$H$151,6,0),0)</f>
        <v>0</v>
      </c>
      <c r="AB115" s="27">
        <f>IFERROR(VLOOKUP(C115,kolo18!$C$6:$H$157,6,0),0)</f>
        <v>0</v>
      </c>
      <c r="AC115" s="27">
        <f>IFERROR(VLOOKUP(C115,kolo19!$C$6:$H$150,6,0),0)</f>
        <v>0</v>
      </c>
      <c r="AD115" s="31">
        <f>IFERROR(VLOOKUP(C115,kolo20!$C$6:$H$145,6,0),0)</f>
        <v>0</v>
      </c>
      <c r="AE115" s="31">
        <f>IFERROR(VLOOKUP(C115,kolo21!$C$6:$H$152,6,0),0)</f>
        <v>0</v>
      </c>
      <c r="AF115" s="31">
        <f>IFERROR(VLOOKUP(C115,kolo22!$C$6:$H$151,6,0),0)</f>
        <v>0</v>
      </c>
      <c r="AG115" s="31">
        <f>IFERROR(VLOOKUP(C115,kolo23!$C$6:$H$118,6,0),0)</f>
        <v>0</v>
      </c>
      <c r="AH115" s="32">
        <f>IFERROR(VLOOKUP(C115,kolo24!$C$6:$H$143,6,0),0)</f>
        <v>0</v>
      </c>
      <c r="AI115" s="33">
        <f t="array" ref="AI115">SUM(LARGE(AA115:AH115,{1,2,3,4,5}))</f>
        <v>0</v>
      </c>
      <c r="AJ115" s="30">
        <f>IFERROR(VLOOKUP(C115,kolo25!$C$6:$H$200,6,0),0)</f>
        <v>0</v>
      </c>
      <c r="AK115" s="27">
        <f>IFERROR(VLOOKUP(C115,kolo26!$C$6:$H$200,6,0),0)</f>
        <v>0</v>
      </c>
      <c r="AL115" s="27">
        <f>IFERROR(VLOOKUP(C115,kolo27!$C$6:$H$200,6,0),0)</f>
        <v>0</v>
      </c>
      <c r="AM115" s="31">
        <f>IFERROR(VLOOKUP(C115,kolo28!$C$6:$H$200,6,0),0)</f>
        <v>0</v>
      </c>
      <c r="AN115" s="31">
        <f>IFERROR(VLOOKUP(C115,kolo29!$C$6:$H$159,6,0),0)</f>
        <v>0</v>
      </c>
      <c r="AO115" s="31">
        <f>IFERROR(VLOOKUP(C115,kolo30!$C$6:$H$75,6,0),0)</f>
        <v>0</v>
      </c>
      <c r="AP115" s="31">
        <f>IFERROR(VLOOKUP(C115,kolo31!$C$6:$H$118,6,0),0)</f>
        <v>0</v>
      </c>
      <c r="AQ115" s="34">
        <f>IFERROR(VLOOKUP(C115,kolo32!$C$6:$H$200,6,0),0)</f>
        <v>0</v>
      </c>
      <c r="AR115" s="35">
        <f t="array" ref="AR115">SUM(LARGE(AJ115:AQ115,{1,2,3,4,5}))</f>
        <v>0</v>
      </c>
      <c r="AS115" s="36">
        <f>Q115+Z115+AI115+AR115</f>
        <v>80.445270607364179</v>
      </c>
    </row>
    <row r="116" spans="1:45" ht="20.399999999999999" hidden="1">
      <c r="A116" s="18">
        <f t="shared" si="9"/>
        <v>58</v>
      </c>
      <c r="B116" s="19" t="s">
        <v>47</v>
      </c>
      <c r="C116" s="20" t="str">
        <f>Popis!A115</f>
        <v>Jelkovac Zoran</v>
      </c>
      <c r="D116" s="21">
        <f>Popis!B115</f>
        <v>1964</v>
      </c>
      <c r="E116" s="22" t="str">
        <f>LEFT($F116)</f>
        <v>M</v>
      </c>
      <c r="F116" s="23" t="str">
        <f>Popis!E115</f>
        <v>M55</v>
      </c>
      <c r="G116" s="24" t="s">
        <v>48</v>
      </c>
      <c r="H116" s="25">
        <f>1 + COUNTIFS($AS$6:$AS$950,"&gt;" &amp;$AS116, $F$6:$F$950, $F116)</f>
        <v>6</v>
      </c>
      <c r="I116" s="26">
        <f>IFERROR(VLOOKUP(C116,kolo1!$C$8:$H$133,6,0),0)</f>
        <v>0</v>
      </c>
      <c r="J116" s="27">
        <f>IFERROR(VLOOKUP(C116,kolo2!$C$8:$H$199,6,0),0)</f>
        <v>0</v>
      </c>
      <c r="K116" s="27">
        <f>IFERROR(VLOOKUP(C116,kolo3!$C$7:$H$169,6,0),0)</f>
        <v>0</v>
      </c>
      <c r="L116" s="27">
        <f>IFERROR(VLOOKUP(C116,kolo4!$C$6:$H$171,6,0),0)</f>
        <v>0</v>
      </c>
      <c r="M116" s="27">
        <f>IFERROR(VLOOKUP(C116,kolo5!$C$6:$H$150,6,0),0)</f>
        <v>0</v>
      </c>
      <c r="N116" s="27">
        <f>IFERROR(VLOOKUP(C116,kolo6!$C$6:$H$153,6,0),0)</f>
        <v>0</v>
      </c>
      <c r="O116" s="27">
        <f>IFERROR(VLOOKUP(C116,kolo7!$C$6:$H$64,6,0),0)</f>
        <v>0</v>
      </c>
      <c r="P116" s="28">
        <f>IFERROR(VLOOKUP(C116,kolo8!$C$6:$H$134,6,0),0)</f>
        <v>0</v>
      </c>
      <c r="Q116" s="29">
        <f t="array" ref="Q116">SUM(LARGE(I116:P116,{1,2,3,4,5}))</f>
        <v>0</v>
      </c>
      <c r="R116" s="30">
        <f>IFERROR(VLOOKUP(C116,kolo9!$C$6:$H$200,6,0),0)</f>
        <v>0</v>
      </c>
      <c r="S116" s="27">
        <f>IFERROR(VLOOKUP(C116,kolo10!$C$6:$H$103,6,0),0)</f>
        <v>0</v>
      </c>
      <c r="T116" s="27">
        <f>IFERROR(VLOOKUP(C116,kolo11!$C$6:$H$154,6,0),0)</f>
        <v>0</v>
      </c>
      <c r="U116" s="31">
        <f>IFERROR(VLOOKUP(C116,kolo12!$C$6:$H$153,6,0),0)</f>
        <v>0</v>
      </c>
      <c r="V116" s="31">
        <f>IFERROR(VLOOKUP(C116,kolo13!$C$6:$H$151,6,0),0)</f>
        <v>0</v>
      </c>
      <c r="W116" s="31">
        <f>IFERROR(VLOOKUP(C116,kolo14!$C$6:$H$137,6,0),0)</f>
        <v>0</v>
      </c>
      <c r="X116" s="31">
        <f>IFERROR(VLOOKUP(C116,kolo15!$C$6:$H$149,6,0),0)</f>
        <v>0</v>
      </c>
      <c r="Y116" s="32">
        <f>IFERROR(VLOOKUP(C116,kolo16!$C$6:$H$155,6,0),0)</f>
        <v>0</v>
      </c>
      <c r="Z116" s="33">
        <f t="array" ref="Z116">SUM(LARGE(R116:Y116,{1,2,3,4,5}))</f>
        <v>0</v>
      </c>
      <c r="AA116" s="30">
        <f>IFERROR(VLOOKUP(C116,kolo17!$C$6:$H$151,6,0),0)</f>
        <v>0</v>
      </c>
      <c r="AB116" s="27">
        <f>IFERROR(VLOOKUP(C116,kolo18!$C$6:$H$157,6,0),0)</f>
        <v>0</v>
      </c>
      <c r="AC116" s="27">
        <f>IFERROR(VLOOKUP(C116,kolo19!$C$6:$H$150,6,0),0)</f>
        <v>0</v>
      </c>
      <c r="AD116" s="31">
        <f>IFERROR(VLOOKUP(C116,kolo20!$C$6:$H$145,6,0),0)</f>
        <v>0</v>
      </c>
      <c r="AE116" s="31">
        <f>IFERROR(VLOOKUP(C116,kolo21!$C$6:$H$152,6,0),0)</f>
        <v>0</v>
      </c>
      <c r="AF116" s="31">
        <f>IFERROR(VLOOKUP(C116,kolo22!$C$6:$H$151,6,0),0)</f>
        <v>0</v>
      </c>
      <c r="AG116" s="31">
        <f>IFERROR(VLOOKUP(C116,kolo23!$C$6:$H$118,6,0),0)</f>
        <v>0</v>
      </c>
      <c r="AH116" s="32">
        <f>IFERROR(VLOOKUP(C116,kolo24!$C$6:$H$143,6,0),0)</f>
        <v>0</v>
      </c>
      <c r="AI116" s="33">
        <f t="array" ref="AI116">SUM(LARGE(AA116:AH116,{1,2,3,4,5}))</f>
        <v>0</v>
      </c>
      <c r="AJ116" s="30">
        <f>IFERROR(VLOOKUP(C116,kolo25!$C$6:$H$200,6,0),0)</f>
        <v>0</v>
      </c>
      <c r="AK116" s="27">
        <f>IFERROR(VLOOKUP(C116,kolo26!$C$6:$H$200,6,0),0)</f>
        <v>0</v>
      </c>
      <c r="AL116" s="27">
        <f>IFERROR(VLOOKUP(C116,kolo27!$C$6:$H$200,6,0),0)</f>
        <v>0</v>
      </c>
      <c r="AM116" s="31">
        <f>IFERROR(VLOOKUP(C116,kolo28!$C$6:$H$200,6,0),0)</f>
        <v>0</v>
      </c>
      <c r="AN116" s="31">
        <f>IFERROR(VLOOKUP(C116,kolo29!$C$6:$H$159,6,0),0)</f>
        <v>0</v>
      </c>
      <c r="AO116" s="31">
        <f>IFERROR(VLOOKUP(C116,kolo30!$C$6:$H$75,6,0),0)</f>
        <v>0</v>
      </c>
      <c r="AP116" s="31">
        <f>IFERROR(VLOOKUP(C116,kolo31!$C$6:$H$118,6,0),0)</f>
        <v>0</v>
      </c>
      <c r="AQ116" s="34">
        <f>IFERROR(VLOOKUP(C116,kolo32!$C$6:$H$200,6,0),0)</f>
        <v>0</v>
      </c>
      <c r="AR116" s="35">
        <f t="array" ref="AR116">SUM(LARGE(AJ116:AQ116,{1,2,3,4,5}))</f>
        <v>0</v>
      </c>
      <c r="AS116" s="36">
        <f>Q116+Z116+AI116+AR116</f>
        <v>0</v>
      </c>
    </row>
    <row r="117" spans="1:45" ht="20.399999999999999" hidden="1">
      <c r="A117" s="18">
        <f t="shared" si="9"/>
        <v>58</v>
      </c>
      <c r="B117" s="19" t="s">
        <v>47</v>
      </c>
      <c r="C117" s="20" t="str">
        <f>Popis!A116</f>
        <v>Jelušić Petar</v>
      </c>
      <c r="D117" s="21">
        <f>Popis!B116</f>
        <v>1990</v>
      </c>
      <c r="E117" s="22" t="str">
        <f>LEFT($F117)</f>
        <v>M</v>
      </c>
      <c r="F117" s="23" t="str">
        <f>Popis!E116</f>
        <v>MS</v>
      </c>
      <c r="G117" s="24" t="s">
        <v>48</v>
      </c>
      <c r="H117" s="25">
        <f>1 + COUNTIFS($AS$6:$AS$950,"&gt;" &amp;$AS117, $F$6:$F$950, $F117)</f>
        <v>7</v>
      </c>
      <c r="I117" s="26">
        <f>IFERROR(VLOOKUP(C117,kolo1!$C$8:$H$133,6,0),0)</f>
        <v>0</v>
      </c>
      <c r="J117" s="27">
        <f>IFERROR(VLOOKUP(C117,kolo2!$C$8:$H$199,6,0),0)</f>
        <v>0</v>
      </c>
      <c r="K117" s="27">
        <f>IFERROR(VLOOKUP(C117,kolo3!$C$7:$H$169,6,0),0)</f>
        <v>0</v>
      </c>
      <c r="L117" s="27">
        <f>IFERROR(VLOOKUP(C117,kolo4!$C$6:$H$171,6,0),0)</f>
        <v>0</v>
      </c>
      <c r="M117" s="27">
        <f>IFERROR(VLOOKUP(C117,kolo5!$C$6:$H$150,6,0),0)</f>
        <v>0</v>
      </c>
      <c r="N117" s="27">
        <f>IFERROR(VLOOKUP(C117,kolo6!$C$6:$H$153,6,0),0)</f>
        <v>0</v>
      </c>
      <c r="O117" s="27">
        <f>IFERROR(VLOOKUP(C117,kolo7!$C$6:$H$64,6,0),0)</f>
        <v>0</v>
      </c>
      <c r="P117" s="28">
        <f>IFERROR(VLOOKUP(C117,kolo8!$C$6:$H$134,6,0),0)</f>
        <v>0</v>
      </c>
      <c r="Q117" s="29">
        <f t="array" ref="Q117">SUM(LARGE(I117:P117,{1,2,3,4,5}))</f>
        <v>0</v>
      </c>
      <c r="R117" s="30">
        <f>IFERROR(VLOOKUP(C117,kolo9!$C$6:$H$200,6,0),0)</f>
        <v>0</v>
      </c>
      <c r="S117" s="27">
        <f>IFERROR(VLOOKUP(C117,kolo10!$C$6:$H$103,6,0),0)</f>
        <v>0</v>
      </c>
      <c r="T117" s="27">
        <f>IFERROR(VLOOKUP(C117,kolo11!$C$6:$H$154,6,0),0)</f>
        <v>0</v>
      </c>
      <c r="U117" s="31">
        <f>IFERROR(VLOOKUP(C117,kolo12!$C$6:$H$153,6,0),0)</f>
        <v>0</v>
      </c>
      <c r="V117" s="31">
        <f>IFERROR(VLOOKUP(C117,kolo13!$C$6:$H$151,6,0),0)</f>
        <v>0</v>
      </c>
      <c r="W117" s="31">
        <f>IFERROR(VLOOKUP(C117,kolo14!$C$6:$H$137,6,0),0)</f>
        <v>0</v>
      </c>
      <c r="X117" s="31">
        <f>IFERROR(VLOOKUP(C117,kolo15!$C$6:$H$149,6,0),0)</f>
        <v>0</v>
      </c>
      <c r="Y117" s="32">
        <f>IFERROR(VLOOKUP(C117,kolo16!$C$6:$H$155,6,0),0)</f>
        <v>0</v>
      </c>
      <c r="Z117" s="33">
        <f t="array" ref="Z117">SUM(LARGE(R117:Y117,{1,2,3,4,5}))</f>
        <v>0</v>
      </c>
      <c r="AA117" s="30">
        <f>IFERROR(VLOOKUP(C117,kolo17!$C$6:$H$151,6,0),0)</f>
        <v>0</v>
      </c>
      <c r="AB117" s="27">
        <f>IFERROR(VLOOKUP(C117,kolo18!$C$6:$H$157,6,0),0)</f>
        <v>0</v>
      </c>
      <c r="AC117" s="27">
        <f>IFERROR(VLOOKUP(C117,kolo19!$C$6:$H$150,6,0),0)</f>
        <v>0</v>
      </c>
      <c r="AD117" s="31">
        <f>IFERROR(VLOOKUP(C117,kolo20!$C$6:$H$145,6,0),0)</f>
        <v>0</v>
      </c>
      <c r="AE117" s="31">
        <f>IFERROR(VLOOKUP(C117,kolo21!$C$6:$H$152,6,0),0)</f>
        <v>0</v>
      </c>
      <c r="AF117" s="31">
        <f>IFERROR(VLOOKUP(C117,kolo22!$C$6:$H$151,6,0),0)</f>
        <v>0</v>
      </c>
      <c r="AG117" s="31">
        <f>IFERROR(VLOOKUP(C117,kolo23!$C$6:$H$118,6,0),0)</f>
        <v>0</v>
      </c>
      <c r="AH117" s="32">
        <f>IFERROR(VLOOKUP(C117,kolo24!$C$6:$H$143,6,0),0)</f>
        <v>0</v>
      </c>
      <c r="AI117" s="33">
        <f t="array" ref="AI117">SUM(LARGE(AA117:AH117,{1,2,3,4,5}))</f>
        <v>0</v>
      </c>
      <c r="AJ117" s="30">
        <f>IFERROR(VLOOKUP(C117,kolo25!$C$6:$H$200,6,0),0)</f>
        <v>0</v>
      </c>
      <c r="AK117" s="27">
        <f>IFERROR(VLOOKUP(C117,kolo26!$C$6:$H$200,6,0),0)</f>
        <v>0</v>
      </c>
      <c r="AL117" s="27">
        <f>IFERROR(VLOOKUP(C117,kolo27!$C$6:$H$200,6,0),0)</f>
        <v>0</v>
      </c>
      <c r="AM117" s="31">
        <f>IFERROR(VLOOKUP(C117,kolo28!$C$6:$H$200,6,0),0)</f>
        <v>0</v>
      </c>
      <c r="AN117" s="31">
        <f>IFERROR(VLOOKUP(C117,kolo29!$C$6:$H$159,6,0),0)</f>
        <v>0</v>
      </c>
      <c r="AO117" s="31">
        <f>IFERROR(VLOOKUP(C117,kolo30!$C$6:$H$75,6,0),0)</f>
        <v>0</v>
      </c>
      <c r="AP117" s="31">
        <f>IFERROR(VLOOKUP(C117,kolo31!$C$6:$H$118,6,0),0)</f>
        <v>0</v>
      </c>
      <c r="AQ117" s="34">
        <f>IFERROR(VLOOKUP(C117,kolo32!$C$6:$H$200,6,0),0)</f>
        <v>0</v>
      </c>
      <c r="AR117" s="35">
        <f t="array" ref="AR117">SUM(LARGE(AJ117:AQ117,{1,2,3,4,5}))</f>
        <v>0</v>
      </c>
      <c r="AS117" s="36">
        <f>Q117+Z117+AI117+AR117</f>
        <v>0</v>
      </c>
    </row>
    <row r="118" spans="1:45" ht="20.399999999999999">
      <c r="A118" s="18">
        <f t="shared" si="9"/>
        <v>7</v>
      </c>
      <c r="B118" s="19" t="s">
        <v>47</v>
      </c>
      <c r="C118" s="20" t="str">
        <f>Popis!A161</f>
        <v>Kuiš Dina</v>
      </c>
      <c r="D118" s="21">
        <f>Popis!B161</f>
        <v>1980</v>
      </c>
      <c r="E118" s="22" t="str">
        <f>LEFT($F118)</f>
        <v>Ž</v>
      </c>
      <c r="F118" s="23" t="str">
        <f>Popis!E161</f>
        <v>Ž40</v>
      </c>
      <c r="G118" s="24" t="s">
        <v>48</v>
      </c>
      <c r="H118" s="25">
        <f>1 + COUNTIFS($AS$6:$AS$950,"&gt;" &amp;$AS118, $F$6:$F$950, $F118)</f>
        <v>2</v>
      </c>
      <c r="I118" s="26">
        <f>IFERROR(VLOOKUP(C118,kolo1!$C$8:$H$133,6,0),0)</f>
        <v>0</v>
      </c>
      <c r="J118" s="27">
        <f>IFERROR(VLOOKUP(C118,kolo2!$C$8:$H$199,6,0),0)</f>
        <v>36.387236343969711</v>
      </c>
      <c r="K118" s="27">
        <f>IFERROR(VLOOKUP(C118,kolo3!$C$7:$H$169,6,0),0)</f>
        <v>37.248442906574397</v>
      </c>
      <c r="L118" s="27">
        <f>IFERROR(VLOOKUP(C118,kolo4!$C$6:$H$171,6,0),0)</f>
        <v>0</v>
      </c>
      <c r="M118" s="27">
        <f>IFERROR(VLOOKUP(C118,kolo5!$C$6:$H$150,6,0),0)</f>
        <v>0</v>
      </c>
      <c r="N118" s="27">
        <f>IFERROR(VLOOKUP(C118,kolo6!$C$6:$H$153,6,0),0)</f>
        <v>0</v>
      </c>
      <c r="O118" s="27">
        <f>IFERROR(VLOOKUP(C118,kolo7!$C$6:$H$64,6,0),0)</f>
        <v>0</v>
      </c>
      <c r="P118" s="28">
        <f>IFERROR(VLOOKUP(C118,kolo8!$C$6:$H$134,6,0),0)</f>
        <v>0</v>
      </c>
      <c r="Q118" s="29">
        <f t="array" ref="Q118">SUM(LARGE(I118:P118,{1,2,3,4,5}))</f>
        <v>73.635679250544115</v>
      </c>
      <c r="R118" s="30">
        <f>IFERROR(VLOOKUP(C118,kolo9!$C$6:$H$200,6,0),0)</f>
        <v>0</v>
      </c>
      <c r="S118" s="27">
        <f>IFERROR(VLOOKUP(C118,kolo10!$C$6:$H$103,6,0),0)</f>
        <v>0</v>
      </c>
      <c r="T118" s="27">
        <f>IFERROR(VLOOKUP(C118,kolo11!$C$6:$H$154,6,0),0)</f>
        <v>0</v>
      </c>
      <c r="U118" s="31">
        <f>IFERROR(VLOOKUP(C118,kolo12!$C$6:$H$153,6,0),0)</f>
        <v>0</v>
      </c>
      <c r="V118" s="31">
        <f>IFERROR(VLOOKUP(C118,kolo13!$C$6:$H$151,6,0),0)</f>
        <v>0</v>
      </c>
      <c r="W118" s="31">
        <f>IFERROR(VLOOKUP(C118,kolo14!$C$6:$H$137,6,0),0)</f>
        <v>0</v>
      </c>
      <c r="X118" s="31">
        <f>IFERROR(VLOOKUP(C118,kolo15!$C$6:$H$149,6,0),0)</f>
        <v>0</v>
      </c>
      <c r="Y118" s="32">
        <f>IFERROR(VLOOKUP(C118,kolo16!$C$6:$H$155,6,0),0)</f>
        <v>0</v>
      </c>
      <c r="Z118" s="33">
        <f t="array" ref="Z118">SUM(LARGE(R118:Y118,{1,2,3,4,5}))</f>
        <v>0</v>
      </c>
      <c r="AA118" s="30">
        <f>IFERROR(VLOOKUP(C118,kolo17!$C$6:$H$151,6,0),0)</f>
        <v>0</v>
      </c>
      <c r="AB118" s="27">
        <f>IFERROR(VLOOKUP(C118,kolo18!$C$6:$H$157,6,0),0)</f>
        <v>0</v>
      </c>
      <c r="AC118" s="27">
        <f>IFERROR(VLOOKUP(C118,kolo19!$C$6:$H$150,6,0),0)</f>
        <v>0</v>
      </c>
      <c r="AD118" s="31">
        <f>IFERROR(VLOOKUP(C118,kolo20!$C$6:$H$145,6,0),0)</f>
        <v>0</v>
      </c>
      <c r="AE118" s="31">
        <f>IFERROR(VLOOKUP(C118,kolo21!$C$6:$H$152,6,0),0)</f>
        <v>0</v>
      </c>
      <c r="AF118" s="31">
        <f>IFERROR(VLOOKUP(C118,kolo22!$C$6:$H$151,6,0),0)</f>
        <v>0</v>
      </c>
      <c r="AG118" s="31">
        <f>IFERROR(VLOOKUP(C118,kolo23!$C$6:$H$118,6,0),0)</f>
        <v>0</v>
      </c>
      <c r="AH118" s="32">
        <f>IFERROR(VLOOKUP(C118,kolo24!$C$6:$H$143,6,0),0)</f>
        <v>0</v>
      </c>
      <c r="AI118" s="33">
        <f t="array" ref="AI118">SUM(LARGE(AA118:AH118,{1,2,3,4,5}))</f>
        <v>0</v>
      </c>
      <c r="AJ118" s="30">
        <f>IFERROR(VLOOKUP(C118,kolo25!$C$6:$H$200,6,0),0)</f>
        <v>0</v>
      </c>
      <c r="AK118" s="27">
        <f>IFERROR(VLOOKUP(C118,kolo26!$C$6:$H$200,6,0),0)</f>
        <v>0</v>
      </c>
      <c r="AL118" s="27">
        <f>IFERROR(VLOOKUP(C118,kolo27!$C$6:$H$200,6,0),0)</f>
        <v>0</v>
      </c>
      <c r="AM118" s="31">
        <f>IFERROR(VLOOKUP(C118,kolo28!$C$6:$H$200,6,0),0)</f>
        <v>0</v>
      </c>
      <c r="AN118" s="31">
        <f>IFERROR(VLOOKUP(C118,kolo29!$C$6:$H$159,6,0),0)</f>
        <v>0</v>
      </c>
      <c r="AO118" s="31">
        <f>IFERROR(VLOOKUP(C118,kolo30!$C$6:$H$75,6,0),0)</f>
        <v>0</v>
      </c>
      <c r="AP118" s="31">
        <f>IFERROR(VLOOKUP(C118,kolo31!$C$6:$H$118,6,0),0)</f>
        <v>0</v>
      </c>
      <c r="AQ118" s="34">
        <f>IFERROR(VLOOKUP(C118,kolo32!$C$6:$H$200,6,0),0)</f>
        <v>0</v>
      </c>
      <c r="AR118" s="35">
        <f t="array" ref="AR118">SUM(LARGE(AJ118:AQ118,{1,2,3,4,5}))</f>
        <v>0</v>
      </c>
      <c r="AS118" s="36">
        <f>Q118+Z118+AI118+AR118</f>
        <v>73.635679250544115</v>
      </c>
    </row>
    <row r="119" spans="1:45" ht="20.399999999999999" hidden="1">
      <c r="A119" s="18">
        <f t="shared" si="9"/>
        <v>58</v>
      </c>
      <c r="B119" s="19" t="s">
        <v>47</v>
      </c>
      <c r="C119" s="20" t="str">
        <f>Popis!A118</f>
        <v>Jularić Zvonimir</v>
      </c>
      <c r="D119" s="21">
        <f>Popis!B118</f>
        <v>1982</v>
      </c>
      <c r="E119" s="22" t="str">
        <f>LEFT($F119)</f>
        <v>M</v>
      </c>
      <c r="F119" s="23" t="str">
        <f>Popis!E118</f>
        <v>M40</v>
      </c>
      <c r="G119" s="37" t="s">
        <v>48</v>
      </c>
      <c r="H119" s="25">
        <f>1 + COUNTIFS($AS$6:$AS$950,"&gt;" &amp;$AS119, $F$6:$F$950, $F119)</f>
        <v>5</v>
      </c>
      <c r="I119" s="26">
        <f>IFERROR(VLOOKUP(C119,kolo1!$C$8:$H$133,6,0),0)</f>
        <v>0</v>
      </c>
      <c r="J119" s="27">
        <f>IFERROR(VLOOKUP(C119,kolo2!$C$8:$H$199,6,0),0)</f>
        <v>0</v>
      </c>
      <c r="K119" s="27">
        <f>IFERROR(VLOOKUP(C119,kolo3!$C$7:$H$169,6,0),0)</f>
        <v>0</v>
      </c>
      <c r="L119" s="27">
        <f>IFERROR(VLOOKUP(C119,kolo4!$C$6:$H$171,6,0),0)</f>
        <v>0</v>
      </c>
      <c r="M119" s="27">
        <f>IFERROR(VLOOKUP(C119,kolo5!$C$6:$H$150,6,0),0)</f>
        <v>0</v>
      </c>
      <c r="N119" s="27">
        <f>IFERROR(VLOOKUP(C119,kolo6!$C$6:$H$153,6,0),0)</f>
        <v>0</v>
      </c>
      <c r="O119" s="27">
        <f>IFERROR(VLOOKUP(C119,kolo7!$C$6:$H$64,6,0),0)</f>
        <v>0</v>
      </c>
      <c r="P119" s="28">
        <f>IFERROR(VLOOKUP(C119,kolo8!$C$6:$H$134,6,0),0)</f>
        <v>0</v>
      </c>
      <c r="Q119" s="29">
        <f t="array" ref="Q119">SUM(LARGE(I119:P119,{1,2,3,4,5}))</f>
        <v>0</v>
      </c>
      <c r="R119" s="30">
        <f>IFERROR(VLOOKUP(C119,kolo9!$C$6:$H$200,6,0),0)</f>
        <v>0</v>
      </c>
      <c r="S119" s="27">
        <f>IFERROR(VLOOKUP(C119,kolo10!$C$6:$H$103,6,0),0)</f>
        <v>0</v>
      </c>
      <c r="T119" s="27">
        <f>IFERROR(VLOOKUP(C119,kolo11!$C$6:$H$154,6,0),0)</f>
        <v>0</v>
      </c>
      <c r="U119" s="31">
        <f>IFERROR(VLOOKUP(C119,kolo12!$C$6:$H$153,6,0),0)</f>
        <v>0</v>
      </c>
      <c r="V119" s="31">
        <f>IFERROR(VLOOKUP(C119,kolo13!$C$6:$H$151,6,0),0)</f>
        <v>0</v>
      </c>
      <c r="W119" s="31">
        <f>IFERROR(VLOOKUP(C119,kolo14!$C$6:$H$137,6,0),0)</f>
        <v>0</v>
      </c>
      <c r="X119" s="31">
        <f>IFERROR(VLOOKUP(C119,kolo15!$C$6:$H$149,6,0),0)</f>
        <v>0</v>
      </c>
      <c r="Y119" s="32">
        <f>IFERROR(VLOOKUP(C119,kolo16!$C$6:$H$155,6,0),0)</f>
        <v>0</v>
      </c>
      <c r="Z119" s="33">
        <f t="array" ref="Z119">SUM(LARGE(R119:Y119,{1,2,3,4,5}))</f>
        <v>0</v>
      </c>
      <c r="AA119" s="30">
        <f>IFERROR(VLOOKUP(C119,kolo17!$C$6:$H$151,6,0),0)</f>
        <v>0</v>
      </c>
      <c r="AB119" s="27">
        <f>IFERROR(VLOOKUP(C119,kolo18!$C$6:$H$157,6,0),0)</f>
        <v>0</v>
      </c>
      <c r="AC119" s="27">
        <f>IFERROR(VLOOKUP(C119,kolo19!$C$6:$H$150,6,0),0)</f>
        <v>0</v>
      </c>
      <c r="AD119" s="31">
        <f>IFERROR(VLOOKUP(C119,kolo20!$C$6:$H$145,6,0),0)</f>
        <v>0</v>
      </c>
      <c r="AE119" s="31">
        <f>IFERROR(VLOOKUP(C119,kolo21!$C$6:$H$152,6,0),0)</f>
        <v>0</v>
      </c>
      <c r="AF119" s="31">
        <f>IFERROR(VLOOKUP(C119,kolo22!$C$6:$H$151,6,0),0)</f>
        <v>0</v>
      </c>
      <c r="AG119" s="31">
        <f>IFERROR(VLOOKUP(C119,kolo23!$C$6:$H$118,6,0),0)</f>
        <v>0</v>
      </c>
      <c r="AH119" s="32">
        <f>IFERROR(VLOOKUP(C119,kolo24!$C$6:$H$143,6,0),0)</f>
        <v>0</v>
      </c>
      <c r="AI119" s="33">
        <f t="array" ref="AI119">SUM(LARGE(AA119:AH119,{1,2,3,4,5}))</f>
        <v>0</v>
      </c>
      <c r="AJ119" s="30">
        <f>IFERROR(VLOOKUP(C119,kolo25!$C$6:$H$200,6,0),0)</f>
        <v>0</v>
      </c>
      <c r="AK119" s="27">
        <f>IFERROR(VLOOKUP(C119,kolo26!$C$6:$H$200,6,0),0)</f>
        <v>0</v>
      </c>
      <c r="AL119" s="27">
        <f>IFERROR(VLOOKUP(C119,kolo27!$C$6:$H$200,6,0),0)</f>
        <v>0</v>
      </c>
      <c r="AM119" s="31">
        <f>IFERROR(VLOOKUP(C119,kolo28!$C$6:$H$200,6,0),0)</f>
        <v>0</v>
      </c>
      <c r="AN119" s="31">
        <f>IFERROR(VLOOKUP(C119,kolo29!$C$6:$H$159,6,0),0)</f>
        <v>0</v>
      </c>
      <c r="AO119" s="31">
        <f>IFERROR(VLOOKUP(C119,kolo30!$C$6:$H$75,6,0),0)</f>
        <v>0</v>
      </c>
      <c r="AP119" s="31">
        <f>IFERROR(VLOOKUP(C119,kolo31!$C$6:$H$118,6,0),0)</f>
        <v>0</v>
      </c>
      <c r="AQ119" s="34">
        <f>IFERROR(VLOOKUP(C119,kolo32!$C$6:$H$200,6,0),0)</f>
        <v>0</v>
      </c>
      <c r="AR119" s="35">
        <f t="array" ref="AR119">SUM(LARGE(AJ119:AQ119,{1,2,3,4,5}))</f>
        <v>0</v>
      </c>
      <c r="AS119" s="36">
        <f>Q119+Z119+AI119+AR119</f>
        <v>0</v>
      </c>
    </row>
    <row r="120" spans="1:45" ht="20.399999999999999" hidden="1">
      <c r="A120" s="18">
        <f t="shared" si="9"/>
        <v>58</v>
      </c>
      <c r="B120" s="19" t="s">
        <v>47</v>
      </c>
      <c r="C120" s="20" t="str">
        <f>Popis!A119</f>
        <v>Jurčić Matko</v>
      </c>
      <c r="D120" s="21">
        <f>Popis!B119</f>
        <v>2005</v>
      </c>
      <c r="E120" s="22" t="str">
        <f>LEFT($F120)</f>
        <v>M</v>
      </c>
      <c r="F120" s="23" t="str">
        <f>Popis!E119</f>
        <v>MS</v>
      </c>
      <c r="G120" s="24" t="s">
        <v>48</v>
      </c>
      <c r="H120" s="25">
        <f>1 + COUNTIFS($AS$6:$AS$950,"&gt;" &amp;$AS120, $F$6:$F$950, $F120)</f>
        <v>7</v>
      </c>
      <c r="I120" s="26">
        <f>IFERROR(VLOOKUP(C120,kolo1!$C$8:$H$133,6,0),0)</f>
        <v>0</v>
      </c>
      <c r="J120" s="27">
        <f>IFERROR(VLOOKUP(C120,kolo2!$C$8:$H$199,6,0),0)</f>
        <v>0</v>
      </c>
      <c r="K120" s="27">
        <f>IFERROR(VLOOKUP(C120,kolo3!$C$7:$H$169,6,0),0)</f>
        <v>0</v>
      </c>
      <c r="L120" s="27">
        <f>IFERROR(VLOOKUP(C120,kolo4!$C$6:$H$171,6,0),0)</f>
        <v>0</v>
      </c>
      <c r="M120" s="27">
        <f>IFERROR(VLOOKUP(C120,kolo5!$C$6:$H$150,6,0),0)</f>
        <v>0</v>
      </c>
      <c r="N120" s="27">
        <f>IFERROR(VLOOKUP(C120,kolo6!$C$6:$H$153,6,0),0)</f>
        <v>0</v>
      </c>
      <c r="O120" s="27">
        <f>IFERROR(VLOOKUP(C120,kolo7!$C$6:$H$64,6,0),0)</f>
        <v>0</v>
      </c>
      <c r="P120" s="28">
        <f>IFERROR(VLOOKUP(C120,kolo8!$C$6:$H$134,6,0),0)</f>
        <v>0</v>
      </c>
      <c r="Q120" s="29">
        <f t="array" ref="Q120">SUM(LARGE(I120:P120,{1,2,3,4,5}))</f>
        <v>0</v>
      </c>
      <c r="R120" s="30">
        <f>IFERROR(VLOOKUP(C120,kolo9!$C$6:$H$200,6,0),0)</f>
        <v>0</v>
      </c>
      <c r="S120" s="27">
        <f>IFERROR(VLOOKUP(C120,kolo10!$C$6:$H$103,6,0),0)</f>
        <v>0</v>
      </c>
      <c r="T120" s="27">
        <f>IFERROR(VLOOKUP(C120,kolo11!$C$6:$H$154,6,0),0)</f>
        <v>0</v>
      </c>
      <c r="U120" s="31">
        <f>IFERROR(VLOOKUP(C120,kolo12!$C$6:$H$153,6,0),0)</f>
        <v>0</v>
      </c>
      <c r="V120" s="31">
        <f>IFERROR(VLOOKUP(C120,kolo13!$C$6:$H$151,6,0),0)</f>
        <v>0</v>
      </c>
      <c r="W120" s="31">
        <f>IFERROR(VLOOKUP(C120,kolo14!$C$6:$H$137,6,0),0)</f>
        <v>0</v>
      </c>
      <c r="X120" s="31">
        <f>IFERROR(VLOOKUP(C120,kolo15!$C$6:$H$149,6,0),0)</f>
        <v>0</v>
      </c>
      <c r="Y120" s="32">
        <f>IFERROR(VLOOKUP(C120,kolo16!$C$6:$H$155,6,0),0)</f>
        <v>0</v>
      </c>
      <c r="Z120" s="33">
        <f t="array" ref="Z120">SUM(LARGE(R120:Y120,{1,2,3,4,5}))</f>
        <v>0</v>
      </c>
      <c r="AA120" s="30">
        <f>IFERROR(VLOOKUP(C120,kolo17!$C$6:$H$151,6,0),0)</f>
        <v>0</v>
      </c>
      <c r="AB120" s="27">
        <f>IFERROR(VLOOKUP(C120,kolo18!$C$6:$H$157,6,0),0)</f>
        <v>0</v>
      </c>
      <c r="AC120" s="27">
        <f>IFERROR(VLOOKUP(C120,kolo19!$C$6:$H$150,6,0),0)</f>
        <v>0</v>
      </c>
      <c r="AD120" s="31">
        <f>IFERROR(VLOOKUP(C120,kolo20!$C$6:$H$145,6,0),0)</f>
        <v>0</v>
      </c>
      <c r="AE120" s="31">
        <f>IFERROR(VLOOKUP(C120,kolo21!$C$6:$H$152,6,0),0)</f>
        <v>0</v>
      </c>
      <c r="AF120" s="31">
        <f>IFERROR(VLOOKUP(C120,kolo22!$C$6:$H$151,6,0),0)</f>
        <v>0</v>
      </c>
      <c r="AG120" s="31">
        <f>IFERROR(VLOOKUP(C120,kolo23!$C$6:$H$118,6,0),0)</f>
        <v>0</v>
      </c>
      <c r="AH120" s="32">
        <f>IFERROR(VLOOKUP(C120,kolo24!$C$6:$H$143,6,0),0)</f>
        <v>0</v>
      </c>
      <c r="AI120" s="33">
        <f t="array" ref="AI120">SUM(LARGE(AA120:AH120,{1,2,3,4,5}))</f>
        <v>0</v>
      </c>
      <c r="AJ120" s="30">
        <f>IFERROR(VLOOKUP(C120,kolo25!$C$6:$H$200,6,0),0)</f>
        <v>0</v>
      </c>
      <c r="AK120" s="27">
        <f>IFERROR(VLOOKUP(C120,kolo26!$C$6:$H$200,6,0),0)</f>
        <v>0</v>
      </c>
      <c r="AL120" s="27">
        <f>IFERROR(VLOOKUP(C120,kolo27!$C$6:$H$200,6,0),0)</f>
        <v>0</v>
      </c>
      <c r="AM120" s="31">
        <f>IFERROR(VLOOKUP(C120,kolo28!$C$6:$H$200,6,0),0)</f>
        <v>0</v>
      </c>
      <c r="AN120" s="31">
        <f>IFERROR(VLOOKUP(C120,kolo29!$C$6:$H$159,6,0),0)</f>
        <v>0</v>
      </c>
      <c r="AO120" s="31">
        <f>IFERROR(VLOOKUP(C120,kolo30!$C$6:$H$75,6,0),0)</f>
        <v>0</v>
      </c>
      <c r="AP120" s="31">
        <f>IFERROR(VLOOKUP(C120,kolo31!$C$6:$H$118,6,0),0)</f>
        <v>0</v>
      </c>
      <c r="AQ120" s="34">
        <f>IFERROR(VLOOKUP(C120,kolo32!$C$6:$H$200,6,0),0)</f>
        <v>0</v>
      </c>
      <c r="AR120" s="35">
        <f t="array" ref="AR120">SUM(LARGE(AJ120:AQ120,{1,2,3,4,5}))</f>
        <v>0</v>
      </c>
      <c r="AS120" s="36">
        <f>Q120+Z120+AI120+AR120</f>
        <v>0</v>
      </c>
    </row>
    <row r="121" spans="1:45" ht="20.399999999999999" hidden="1">
      <c r="A121" s="18">
        <f t="shared" si="9"/>
        <v>58</v>
      </c>
      <c r="B121" s="19" t="s">
        <v>47</v>
      </c>
      <c r="C121" s="20" t="str">
        <f>Popis!A120</f>
        <v>Jurčić Željko</v>
      </c>
      <c r="D121" s="21">
        <f>Popis!B120</f>
        <v>1966</v>
      </c>
      <c r="E121" s="22" t="str">
        <f>LEFT($F121)</f>
        <v>M</v>
      </c>
      <c r="F121" s="23" t="str">
        <f>Popis!E120</f>
        <v>M55</v>
      </c>
      <c r="G121" s="24" t="s">
        <v>48</v>
      </c>
      <c r="H121" s="25">
        <f>1 + COUNTIFS($AS$6:$AS$950,"&gt;" &amp;$AS121, $F$6:$F$950, $F121)</f>
        <v>6</v>
      </c>
      <c r="I121" s="26">
        <f>IFERROR(VLOOKUP(C121,kolo1!$C$8:$H$133,6,0),0)</f>
        <v>0</v>
      </c>
      <c r="J121" s="27">
        <f>IFERROR(VLOOKUP(C121,kolo2!$C$8:$H$199,6,0),0)</f>
        <v>0</v>
      </c>
      <c r="K121" s="27">
        <f>IFERROR(VLOOKUP(C121,kolo3!$C$7:$H$169,6,0),0)</f>
        <v>0</v>
      </c>
      <c r="L121" s="27">
        <f>IFERROR(VLOOKUP(C121,kolo4!$C$6:$H$171,6,0),0)</f>
        <v>0</v>
      </c>
      <c r="M121" s="27">
        <f>IFERROR(VLOOKUP(C121,kolo5!$C$6:$H$150,6,0),0)</f>
        <v>0</v>
      </c>
      <c r="N121" s="27">
        <f>IFERROR(VLOOKUP(C121,kolo6!$C$6:$H$153,6,0),0)</f>
        <v>0</v>
      </c>
      <c r="O121" s="27">
        <f>IFERROR(VLOOKUP(C121,kolo7!$C$6:$H$64,6,0),0)</f>
        <v>0</v>
      </c>
      <c r="P121" s="28">
        <f>IFERROR(VLOOKUP(C121,kolo8!$C$6:$H$134,6,0),0)</f>
        <v>0</v>
      </c>
      <c r="Q121" s="29">
        <f t="array" ref="Q121">SUM(LARGE(I121:P121,{1,2,3,4,5}))</f>
        <v>0</v>
      </c>
      <c r="R121" s="30">
        <f>IFERROR(VLOOKUP(C121,kolo9!$C$6:$H$200,6,0),0)</f>
        <v>0</v>
      </c>
      <c r="S121" s="27">
        <f>IFERROR(VLOOKUP(C121,kolo10!$C$6:$H$103,6,0),0)</f>
        <v>0</v>
      </c>
      <c r="T121" s="27">
        <f>IFERROR(VLOOKUP(C121,kolo11!$C$6:$H$154,6,0),0)</f>
        <v>0</v>
      </c>
      <c r="U121" s="31">
        <f>IFERROR(VLOOKUP(C121,kolo12!$C$6:$H$153,6,0),0)</f>
        <v>0</v>
      </c>
      <c r="V121" s="31">
        <f>IFERROR(VLOOKUP(C121,kolo13!$C$6:$H$151,6,0),0)</f>
        <v>0</v>
      </c>
      <c r="W121" s="31">
        <f>IFERROR(VLOOKUP(C121,kolo14!$C$6:$H$137,6,0),0)</f>
        <v>0</v>
      </c>
      <c r="X121" s="31">
        <f>IFERROR(VLOOKUP(C121,kolo15!$C$6:$H$149,6,0),0)</f>
        <v>0</v>
      </c>
      <c r="Y121" s="32">
        <f>IFERROR(VLOOKUP(C121,kolo16!$C$6:$H$155,6,0),0)</f>
        <v>0</v>
      </c>
      <c r="Z121" s="33">
        <f t="array" ref="Z121">SUM(LARGE(R121:Y121,{1,2,3,4,5}))</f>
        <v>0</v>
      </c>
      <c r="AA121" s="30">
        <f>IFERROR(VLOOKUP(C121,kolo17!$C$6:$H$151,6,0),0)</f>
        <v>0</v>
      </c>
      <c r="AB121" s="27">
        <f>IFERROR(VLOOKUP(C121,kolo18!$C$6:$H$157,6,0),0)</f>
        <v>0</v>
      </c>
      <c r="AC121" s="27">
        <f>IFERROR(VLOOKUP(C121,kolo19!$C$6:$H$150,6,0),0)</f>
        <v>0</v>
      </c>
      <c r="AD121" s="31">
        <f>IFERROR(VLOOKUP(C121,kolo20!$C$6:$H$145,6,0),0)</f>
        <v>0</v>
      </c>
      <c r="AE121" s="31">
        <f>IFERROR(VLOOKUP(C121,kolo21!$C$6:$H$152,6,0),0)</f>
        <v>0</v>
      </c>
      <c r="AF121" s="31">
        <f>IFERROR(VLOOKUP(C121,kolo22!$C$6:$H$151,6,0),0)</f>
        <v>0</v>
      </c>
      <c r="AG121" s="31">
        <f>IFERROR(VLOOKUP(C121,kolo23!$C$6:$H$118,6,0),0)</f>
        <v>0</v>
      </c>
      <c r="AH121" s="32">
        <f>IFERROR(VLOOKUP(C121,kolo24!$C$6:$H$143,6,0),0)</f>
        <v>0</v>
      </c>
      <c r="AI121" s="33">
        <f t="array" ref="AI121">SUM(LARGE(AA121:AH121,{1,2,3,4,5}))</f>
        <v>0</v>
      </c>
      <c r="AJ121" s="30">
        <f>IFERROR(VLOOKUP(C121,kolo25!$C$6:$H$200,6,0),0)</f>
        <v>0</v>
      </c>
      <c r="AK121" s="27">
        <f>IFERROR(VLOOKUP(C121,kolo26!$C$6:$H$200,6,0),0)</f>
        <v>0</v>
      </c>
      <c r="AL121" s="27">
        <f>IFERROR(VLOOKUP(C121,kolo27!$C$6:$H$200,6,0),0)</f>
        <v>0</v>
      </c>
      <c r="AM121" s="31">
        <f>IFERROR(VLOOKUP(C121,kolo28!$C$6:$H$200,6,0),0)</f>
        <v>0</v>
      </c>
      <c r="AN121" s="31">
        <f>IFERROR(VLOOKUP(C121,kolo29!$C$6:$H$159,6,0),0)</f>
        <v>0</v>
      </c>
      <c r="AO121" s="31">
        <f>IFERROR(VLOOKUP(C121,kolo30!$C$6:$H$75,6,0),0)</f>
        <v>0</v>
      </c>
      <c r="AP121" s="31">
        <f>IFERROR(VLOOKUP(C121,kolo31!$C$6:$H$118,6,0),0)</f>
        <v>0</v>
      </c>
      <c r="AQ121" s="34">
        <f>IFERROR(VLOOKUP(C121,kolo32!$C$6:$H$200,6,0),0)</f>
        <v>0</v>
      </c>
      <c r="AR121" s="35">
        <f t="array" ref="AR121">SUM(LARGE(AJ121:AQ121,{1,2,3,4,5}))</f>
        <v>0</v>
      </c>
      <c r="AS121" s="36">
        <f>Q121+Z121+AI121+AR121</f>
        <v>0</v>
      </c>
    </row>
    <row r="122" spans="1:45" ht="20.399999999999999" hidden="1">
      <c r="A122" s="18">
        <f t="shared" si="9"/>
        <v>35</v>
      </c>
      <c r="B122" s="19" t="s">
        <v>47</v>
      </c>
      <c r="C122" s="20" t="str">
        <f>Popis!A121</f>
        <v>Jurić Morić Katarina</v>
      </c>
      <c r="D122" s="21">
        <f>Popis!B121</f>
        <v>1980</v>
      </c>
      <c r="E122" s="22" t="str">
        <f>LEFT($F122)</f>
        <v>Ž</v>
      </c>
      <c r="F122" s="23" t="str">
        <f>Popis!E121</f>
        <v>Ž40</v>
      </c>
      <c r="G122" s="24" t="s">
        <v>48</v>
      </c>
      <c r="H122" s="25">
        <f>1 + COUNTIFS($AS$6:$AS$950,"&gt;" &amp;$AS122, $F$6:$F$950, $F122)</f>
        <v>7</v>
      </c>
      <c r="I122" s="26">
        <f>IFERROR(VLOOKUP(C122,kolo1!$C$8:$H$133,6,0),0)</f>
        <v>0</v>
      </c>
      <c r="J122" s="27">
        <f>IFERROR(VLOOKUP(C122,kolo2!$C$8:$H$199,6,0),0)</f>
        <v>0</v>
      </c>
      <c r="K122" s="27">
        <f>IFERROR(VLOOKUP(C122,kolo3!$C$7:$H$169,6,0),0)</f>
        <v>0</v>
      </c>
      <c r="L122" s="27">
        <f>IFERROR(VLOOKUP(C122,kolo4!$C$6:$H$171,6,0),0)</f>
        <v>0</v>
      </c>
      <c r="M122" s="27">
        <f>IFERROR(VLOOKUP(C122,kolo5!$C$6:$H$150,6,0),0)</f>
        <v>0</v>
      </c>
      <c r="N122" s="27">
        <f>IFERROR(VLOOKUP(C122,kolo6!$C$6:$H$153,6,0),0)</f>
        <v>0</v>
      </c>
      <c r="O122" s="27">
        <f>IFERROR(VLOOKUP(C122,kolo7!$C$6:$H$64,6,0),0)</f>
        <v>0</v>
      </c>
      <c r="P122" s="28">
        <f>IFERROR(VLOOKUP(C122,kolo8!$C$6:$H$134,6,0),0)</f>
        <v>0</v>
      </c>
      <c r="Q122" s="29">
        <f t="array" ref="Q122">SUM(LARGE(I122:P122,{1,2,3,4,5}))</f>
        <v>0</v>
      </c>
      <c r="R122" s="30">
        <f>IFERROR(VLOOKUP(C122,kolo9!$C$6:$H$200,6,0),0)</f>
        <v>0</v>
      </c>
      <c r="S122" s="27">
        <f>IFERROR(VLOOKUP(C122,kolo10!$C$6:$H$103,6,0),0)</f>
        <v>0</v>
      </c>
      <c r="T122" s="27">
        <f>IFERROR(VLOOKUP(C122,kolo11!$C$6:$H$154,6,0),0)</f>
        <v>0</v>
      </c>
      <c r="U122" s="31">
        <f>IFERROR(VLOOKUP(C122,kolo12!$C$6:$H$153,6,0),0)</f>
        <v>0</v>
      </c>
      <c r="V122" s="31">
        <f>IFERROR(VLOOKUP(C122,kolo13!$C$6:$H$151,6,0),0)</f>
        <v>0</v>
      </c>
      <c r="W122" s="31">
        <f>IFERROR(VLOOKUP(C122,kolo14!$C$6:$H$137,6,0),0)</f>
        <v>0</v>
      </c>
      <c r="X122" s="31">
        <f>IFERROR(VLOOKUP(C122,kolo15!$C$6:$H$149,6,0),0)</f>
        <v>0</v>
      </c>
      <c r="Y122" s="32">
        <f>IFERROR(VLOOKUP(C122,kolo16!$C$6:$H$155,6,0),0)</f>
        <v>0</v>
      </c>
      <c r="Z122" s="33">
        <f t="array" ref="Z122">SUM(LARGE(R122:Y122,{1,2,3,4,5}))</f>
        <v>0</v>
      </c>
      <c r="AA122" s="30">
        <f>IFERROR(VLOOKUP(C122,kolo17!$C$6:$H$151,6,0),0)</f>
        <v>0</v>
      </c>
      <c r="AB122" s="27">
        <f>IFERROR(VLOOKUP(C122,kolo18!$C$6:$H$157,6,0),0)</f>
        <v>0</v>
      </c>
      <c r="AC122" s="27">
        <f>IFERROR(VLOOKUP(C122,kolo19!$C$6:$H$150,6,0),0)</f>
        <v>0</v>
      </c>
      <c r="AD122" s="31">
        <f>IFERROR(VLOOKUP(C122,kolo20!$C$6:$H$145,6,0),0)</f>
        <v>0</v>
      </c>
      <c r="AE122" s="31">
        <f>IFERROR(VLOOKUP(C122,kolo21!$C$6:$H$152,6,0),0)</f>
        <v>0</v>
      </c>
      <c r="AF122" s="31">
        <f>IFERROR(VLOOKUP(C122,kolo22!$C$6:$H$151,6,0),0)</f>
        <v>0</v>
      </c>
      <c r="AG122" s="31">
        <f>IFERROR(VLOOKUP(C122,kolo23!$C$6:$H$118,6,0),0)</f>
        <v>0</v>
      </c>
      <c r="AH122" s="32">
        <f>IFERROR(VLOOKUP(C122,kolo24!$C$6:$H$143,6,0),0)</f>
        <v>0</v>
      </c>
      <c r="AI122" s="33">
        <f t="array" ref="AI122">SUM(LARGE(AA122:AH122,{1,2,3,4,5}))</f>
        <v>0</v>
      </c>
      <c r="AJ122" s="30">
        <f>IFERROR(VLOOKUP(C122,kolo25!$C$6:$H$200,6,0),0)</f>
        <v>0</v>
      </c>
      <c r="AK122" s="27">
        <f>IFERROR(VLOOKUP(C122,kolo26!$C$6:$H$200,6,0),0)</f>
        <v>0</v>
      </c>
      <c r="AL122" s="27">
        <f>IFERROR(VLOOKUP(C122,kolo27!$C$6:$H$200,6,0),0)</f>
        <v>0</v>
      </c>
      <c r="AM122" s="31">
        <f>IFERROR(VLOOKUP(C122,kolo28!$C$6:$H$200,6,0),0)</f>
        <v>0</v>
      </c>
      <c r="AN122" s="31">
        <f>IFERROR(VLOOKUP(C122,kolo29!$C$6:$H$159,6,0),0)</f>
        <v>0</v>
      </c>
      <c r="AO122" s="31">
        <f>IFERROR(VLOOKUP(C122,kolo30!$C$6:$H$75,6,0),0)</f>
        <v>0</v>
      </c>
      <c r="AP122" s="31">
        <f>IFERROR(VLOOKUP(C122,kolo31!$C$6:$H$118,6,0),0)</f>
        <v>0</v>
      </c>
      <c r="AQ122" s="34">
        <f>IFERROR(VLOOKUP(C122,kolo32!$C$6:$H$200,6,0),0)</f>
        <v>0</v>
      </c>
      <c r="AR122" s="35">
        <f t="array" ref="AR122">SUM(LARGE(AJ122:AQ122,{1,2,3,4,5}))</f>
        <v>0</v>
      </c>
      <c r="AS122" s="36">
        <f>Q122+Z122+AI122+AR122</f>
        <v>0</v>
      </c>
    </row>
    <row r="123" spans="1:45" ht="20.399999999999999" hidden="1">
      <c r="A123" s="18">
        <f t="shared" si="9"/>
        <v>58</v>
      </c>
      <c r="B123" s="19" t="s">
        <v>47</v>
      </c>
      <c r="C123" s="20" t="str">
        <f>Popis!A122</f>
        <v>Jurišić Ivan</v>
      </c>
      <c r="D123" s="21">
        <f>Popis!B122</f>
        <v>1989</v>
      </c>
      <c r="E123" s="22" t="str">
        <f>LEFT($F123)</f>
        <v>M</v>
      </c>
      <c r="F123" s="23" t="str">
        <f>Popis!E122</f>
        <v>MS</v>
      </c>
      <c r="G123" s="37" t="s">
        <v>48</v>
      </c>
      <c r="H123" s="25">
        <f>1 + COUNTIFS($AS$6:$AS$950,"&gt;" &amp;$AS123, $F$6:$F$950, $F123)</f>
        <v>7</v>
      </c>
      <c r="I123" s="26">
        <f>IFERROR(VLOOKUP(C123,kolo1!$C$8:$H$133,6,0),0)</f>
        <v>0</v>
      </c>
      <c r="J123" s="27">
        <f>IFERROR(VLOOKUP(C123,kolo2!$C$8:$H$199,6,0),0)</f>
        <v>0</v>
      </c>
      <c r="K123" s="27">
        <f>IFERROR(VLOOKUP(C123,kolo3!$C$7:$H$169,6,0),0)</f>
        <v>0</v>
      </c>
      <c r="L123" s="27">
        <f>IFERROR(VLOOKUP(C123,kolo4!$C$6:$H$171,6,0),0)</f>
        <v>0</v>
      </c>
      <c r="M123" s="27">
        <f>IFERROR(VLOOKUP(C123,kolo5!$C$6:$H$150,6,0),0)</f>
        <v>0</v>
      </c>
      <c r="N123" s="27">
        <f>IFERROR(VLOOKUP(C123,kolo6!$C$6:$H$153,6,0),0)</f>
        <v>0</v>
      </c>
      <c r="O123" s="27">
        <f>IFERROR(VLOOKUP(C123,kolo7!$C$6:$H$64,6,0),0)</f>
        <v>0</v>
      </c>
      <c r="P123" s="28">
        <f>IFERROR(VLOOKUP(C123,kolo8!$C$6:$H$134,6,0),0)</f>
        <v>0</v>
      </c>
      <c r="Q123" s="29">
        <f t="array" ref="Q123">SUM(LARGE(I123:P123,{1,2,3,4,5}))</f>
        <v>0</v>
      </c>
      <c r="R123" s="30">
        <f>IFERROR(VLOOKUP(C123,kolo9!$C$6:$H$200,6,0),0)</f>
        <v>0</v>
      </c>
      <c r="S123" s="27">
        <f>IFERROR(VLOOKUP(C123,kolo10!$C$6:$H$103,6,0),0)</f>
        <v>0</v>
      </c>
      <c r="T123" s="27">
        <f>IFERROR(VLOOKUP(C123,kolo11!$C$6:$H$154,6,0),0)</f>
        <v>0</v>
      </c>
      <c r="U123" s="31">
        <f>IFERROR(VLOOKUP(C123,kolo12!$C$6:$H$153,6,0),0)</f>
        <v>0</v>
      </c>
      <c r="V123" s="31">
        <f>IFERROR(VLOOKUP(C123,kolo13!$C$6:$H$151,6,0),0)</f>
        <v>0</v>
      </c>
      <c r="W123" s="31">
        <f>IFERROR(VLOOKUP(C123,kolo14!$C$6:$H$137,6,0),0)</f>
        <v>0</v>
      </c>
      <c r="X123" s="31">
        <f>IFERROR(VLOOKUP(C123,kolo15!$C$6:$H$149,6,0),0)</f>
        <v>0</v>
      </c>
      <c r="Y123" s="32">
        <f>IFERROR(VLOOKUP(C123,kolo16!$C$6:$H$155,6,0),0)</f>
        <v>0</v>
      </c>
      <c r="Z123" s="33">
        <f t="array" ref="Z123">SUM(LARGE(R123:Y123,{1,2,3,4,5}))</f>
        <v>0</v>
      </c>
      <c r="AA123" s="30">
        <f>IFERROR(VLOOKUP(C123,kolo17!$C$6:$H$151,6,0),0)</f>
        <v>0</v>
      </c>
      <c r="AB123" s="27">
        <f>IFERROR(VLOOKUP(C123,kolo18!$C$6:$H$157,6,0),0)</f>
        <v>0</v>
      </c>
      <c r="AC123" s="27">
        <f>IFERROR(VLOOKUP(C123,kolo19!$C$6:$H$150,6,0),0)</f>
        <v>0</v>
      </c>
      <c r="AD123" s="31">
        <f>IFERROR(VLOOKUP(C123,kolo20!$C$6:$H$145,6,0),0)</f>
        <v>0</v>
      </c>
      <c r="AE123" s="31">
        <f>IFERROR(VLOOKUP(C123,kolo21!$C$6:$H$152,6,0),0)</f>
        <v>0</v>
      </c>
      <c r="AF123" s="31">
        <f>IFERROR(VLOOKUP(C123,kolo22!$C$6:$H$151,6,0),0)</f>
        <v>0</v>
      </c>
      <c r="AG123" s="31">
        <f>IFERROR(VLOOKUP(C123,kolo23!$C$6:$H$118,6,0),0)</f>
        <v>0</v>
      </c>
      <c r="AH123" s="32">
        <f>IFERROR(VLOOKUP(C123,kolo24!$C$6:$H$143,6,0),0)</f>
        <v>0</v>
      </c>
      <c r="AI123" s="33">
        <f t="array" ref="AI123">SUM(LARGE(AA123:AH123,{1,2,3,4,5}))</f>
        <v>0</v>
      </c>
      <c r="AJ123" s="30">
        <f>IFERROR(VLOOKUP(C123,kolo25!$C$6:$H$200,6,0),0)</f>
        <v>0</v>
      </c>
      <c r="AK123" s="27">
        <f>IFERROR(VLOOKUP(C123,kolo26!$C$6:$H$200,6,0),0)</f>
        <v>0</v>
      </c>
      <c r="AL123" s="27">
        <f>IFERROR(VLOOKUP(C123,kolo27!$C$6:$H$200,6,0),0)</f>
        <v>0</v>
      </c>
      <c r="AM123" s="31">
        <f>IFERROR(VLOOKUP(C123,kolo28!$C$6:$H$200,6,0),0)</f>
        <v>0</v>
      </c>
      <c r="AN123" s="31">
        <f>IFERROR(VLOOKUP(C123,kolo29!$C$6:$H$159,6,0),0)</f>
        <v>0</v>
      </c>
      <c r="AO123" s="31">
        <f>IFERROR(VLOOKUP(C123,kolo30!$C$6:$H$75,6,0),0)</f>
        <v>0</v>
      </c>
      <c r="AP123" s="31">
        <f>IFERROR(VLOOKUP(C123,kolo31!$C$6:$H$118,6,0),0)</f>
        <v>0</v>
      </c>
      <c r="AQ123" s="34">
        <f>IFERROR(VLOOKUP(C123,kolo32!$C$6:$H$200,6,0),0)</f>
        <v>0</v>
      </c>
      <c r="AR123" s="35">
        <f t="array" ref="AR123">SUM(LARGE(AJ123:AQ123,{1,2,3,4,5}))</f>
        <v>0</v>
      </c>
      <c r="AS123" s="36">
        <f>Q123+Z123+AI123+AR123</f>
        <v>0</v>
      </c>
    </row>
    <row r="124" spans="1:45" ht="20.399999999999999" hidden="1">
      <c r="A124" s="18">
        <f t="shared" si="9"/>
        <v>35</v>
      </c>
      <c r="B124" s="19" t="s">
        <v>47</v>
      </c>
      <c r="C124" s="20" t="str">
        <f>Popis!A315</f>
        <v>Pedišić Marta</v>
      </c>
      <c r="D124" s="21">
        <f>Popis!B315</f>
        <v>1974</v>
      </c>
      <c r="E124" s="22" t="str">
        <f>LEFT($F124)</f>
        <v>Ž</v>
      </c>
      <c r="F124" s="23" t="str">
        <f>Popis!E315</f>
        <v>Ž45</v>
      </c>
      <c r="G124" s="24" t="s">
        <v>48</v>
      </c>
      <c r="H124" s="25">
        <f>1 + COUNTIFS($AS$6:$AS$950,"&gt;" &amp;$AS124, $F$6:$F$950, $F124)</f>
        <v>4</v>
      </c>
      <c r="I124" s="26">
        <f>IFERROR(VLOOKUP(C124,kolo1!$C$8:$H$133,6,0),0)</f>
        <v>0</v>
      </c>
      <c r="J124" s="27">
        <f>IFERROR(VLOOKUP(C124,kolo2!$C$8:$H$199,6,0),0)</f>
        <v>0</v>
      </c>
      <c r="K124" s="27">
        <f>IFERROR(VLOOKUP(C124,kolo3!$C$7:$H$169,6,0),0)</f>
        <v>0</v>
      </c>
      <c r="L124" s="27">
        <f>IFERROR(VLOOKUP(C124,kolo4!$C$6:$H$171,6,0),0)</f>
        <v>0</v>
      </c>
      <c r="M124" s="27">
        <f>IFERROR(VLOOKUP(C124,kolo5!$C$6:$H$150,6,0),0)</f>
        <v>0</v>
      </c>
      <c r="N124" s="27">
        <f>IFERROR(VLOOKUP(C124,kolo6!$C$6:$H$153,6,0),0)</f>
        <v>0</v>
      </c>
      <c r="O124" s="27">
        <f>IFERROR(VLOOKUP(C124,kolo7!$C$6:$H$64,6,0),0)</f>
        <v>0</v>
      </c>
      <c r="P124" s="28">
        <f>IFERROR(VLOOKUP(C124,kolo8!$C$6:$H$134,6,0),0)</f>
        <v>0</v>
      </c>
      <c r="Q124" s="29">
        <f t="array" ref="Q124">SUM(LARGE(I124:P124,{1,2,3,4,5}))</f>
        <v>0</v>
      </c>
      <c r="R124" s="30">
        <f>IFERROR(VLOOKUP(C124,kolo9!$C$6:$H$200,6,0),0)</f>
        <v>0</v>
      </c>
      <c r="S124" s="27">
        <f>IFERROR(VLOOKUP(C124,kolo10!$C$6:$H$103,6,0),0)</f>
        <v>0</v>
      </c>
      <c r="T124" s="27">
        <f>IFERROR(VLOOKUP(C124,kolo11!$C$6:$H$154,6,0),0)</f>
        <v>0</v>
      </c>
      <c r="U124" s="31">
        <f>IFERROR(VLOOKUP(C124,kolo12!$C$6:$H$153,6,0),0)</f>
        <v>0</v>
      </c>
      <c r="V124" s="31">
        <f>IFERROR(VLOOKUP(C124,kolo13!$C$6:$H$151,6,0),0)</f>
        <v>0</v>
      </c>
      <c r="W124" s="31">
        <f>IFERROR(VLOOKUP(C124,kolo14!$C$6:$H$137,6,0),0)</f>
        <v>0</v>
      </c>
      <c r="X124" s="31">
        <f>IFERROR(VLOOKUP(C124,kolo15!$C$6:$H$149,6,0),0)</f>
        <v>0</v>
      </c>
      <c r="Y124" s="32">
        <f>IFERROR(VLOOKUP(C124,kolo16!$C$6:$H$155,6,0),0)</f>
        <v>0</v>
      </c>
      <c r="Z124" s="33">
        <f t="array" ref="Z124">SUM(LARGE(R124:Y124,{1,2,3,4,5}))</f>
        <v>0</v>
      </c>
      <c r="AA124" s="30">
        <f>IFERROR(VLOOKUP(C124,kolo17!$C$6:$H$151,6,0),0)</f>
        <v>0</v>
      </c>
      <c r="AB124" s="27">
        <f>IFERROR(VLOOKUP(C124,kolo18!$C$6:$H$157,6,0),0)</f>
        <v>0</v>
      </c>
      <c r="AC124" s="27">
        <f>IFERROR(VLOOKUP(C124,kolo19!$C$6:$H$150,6,0),0)</f>
        <v>0</v>
      </c>
      <c r="AD124" s="31">
        <f>IFERROR(VLOOKUP(C124,kolo20!$C$6:$H$145,6,0),0)</f>
        <v>0</v>
      </c>
      <c r="AE124" s="31">
        <f>IFERROR(VLOOKUP(C124,kolo21!$C$6:$H$152,6,0),0)</f>
        <v>0</v>
      </c>
      <c r="AF124" s="31">
        <f>IFERROR(VLOOKUP(C124,kolo22!$C$6:$H$151,6,0),0)</f>
        <v>0</v>
      </c>
      <c r="AG124" s="31">
        <f>IFERROR(VLOOKUP(C124,kolo23!$C$6:$H$118,6,0),0)</f>
        <v>0</v>
      </c>
      <c r="AH124" s="32">
        <f>IFERROR(VLOOKUP(C124,kolo24!$C$6:$H$143,6,0),0)</f>
        <v>0</v>
      </c>
      <c r="AI124" s="33">
        <f t="array" ref="AI124">SUM(LARGE(AA124:AH124,{1,2,3,4,5}))</f>
        <v>0</v>
      </c>
      <c r="AJ124" s="30">
        <f>IFERROR(VLOOKUP(C124,kolo25!$C$6:$H$200,6,0),0)</f>
        <v>0</v>
      </c>
      <c r="AK124" s="27">
        <f>IFERROR(VLOOKUP(C124,kolo26!$C$6:$H$200,6,0),0)</f>
        <v>0</v>
      </c>
      <c r="AL124" s="27">
        <f>IFERROR(VLOOKUP(C124,kolo27!$C$6:$H$200,6,0),0)</f>
        <v>0</v>
      </c>
      <c r="AM124" s="31">
        <f>IFERROR(VLOOKUP(C124,kolo28!$C$6:$H$200,6,0),0)</f>
        <v>0</v>
      </c>
      <c r="AN124" s="31">
        <f>IFERROR(VLOOKUP(C124,kolo29!$C$6:$H$159,6,0),0)</f>
        <v>0</v>
      </c>
      <c r="AO124" s="31">
        <f>IFERROR(VLOOKUP(C124,kolo30!$C$6:$H$75,6,0),0)</f>
        <v>0</v>
      </c>
      <c r="AP124" s="31">
        <f>IFERROR(VLOOKUP(C124,kolo31!$C$6:$H$118,6,0),0)</f>
        <v>0</v>
      </c>
      <c r="AQ124" s="34">
        <f>IFERROR(VLOOKUP(C124,kolo32!$C$6:$H$200,6,0),0)</f>
        <v>0</v>
      </c>
      <c r="AR124" s="35">
        <f t="array" ref="AR124">SUM(LARGE(AJ124:AQ124,{1,2,3,4,5}))</f>
        <v>0</v>
      </c>
      <c r="AS124" s="36">
        <f>Q124+Z124+AI124+AR124</f>
        <v>0</v>
      </c>
    </row>
    <row r="125" spans="1:45" ht="20.399999999999999" hidden="1">
      <c r="A125" s="18">
        <f t="shared" si="9"/>
        <v>58</v>
      </c>
      <c r="B125" s="19" t="s">
        <v>47</v>
      </c>
      <c r="C125" s="20" t="str">
        <f>Popis!A124</f>
        <v>Kajić Fran</v>
      </c>
      <c r="D125" s="21">
        <f>Popis!B124</f>
        <v>2002</v>
      </c>
      <c r="E125" s="22" t="str">
        <f>LEFT($F125)</f>
        <v>M</v>
      </c>
      <c r="F125" s="23" t="str">
        <f>Popis!E124</f>
        <v>MS</v>
      </c>
      <c r="G125" s="24" t="s">
        <v>48</v>
      </c>
      <c r="H125" s="25">
        <f>1 + COUNTIFS($AS$6:$AS$950,"&gt;" &amp;$AS125, $F$6:$F$950, $F125)</f>
        <v>7</v>
      </c>
      <c r="I125" s="26">
        <f>IFERROR(VLOOKUP(C125,kolo1!$C$8:$H$133,6,0),0)</f>
        <v>0</v>
      </c>
      <c r="J125" s="27">
        <f>IFERROR(VLOOKUP(C125,kolo2!$C$8:$H$199,6,0),0)</f>
        <v>0</v>
      </c>
      <c r="K125" s="27">
        <f>IFERROR(VLOOKUP(C125,kolo3!$C$7:$H$169,6,0),0)</f>
        <v>0</v>
      </c>
      <c r="L125" s="27">
        <f>IFERROR(VLOOKUP(C125,kolo4!$C$6:$H$171,6,0),0)</f>
        <v>0</v>
      </c>
      <c r="M125" s="27">
        <f>IFERROR(VLOOKUP(C125,kolo5!$C$6:$H$150,6,0),0)</f>
        <v>0</v>
      </c>
      <c r="N125" s="27">
        <f>IFERROR(VLOOKUP(C125,kolo6!$C$6:$H$153,6,0),0)</f>
        <v>0</v>
      </c>
      <c r="O125" s="27">
        <f>IFERROR(VLOOKUP(C125,kolo7!$C$6:$H$64,6,0),0)</f>
        <v>0</v>
      </c>
      <c r="P125" s="28">
        <f>IFERROR(VLOOKUP(C125,kolo8!$C$6:$H$134,6,0),0)</f>
        <v>0</v>
      </c>
      <c r="Q125" s="29">
        <f t="array" ref="Q125">SUM(LARGE(I125:P125,{1,2,3,4,5}))</f>
        <v>0</v>
      </c>
      <c r="R125" s="30">
        <f>IFERROR(VLOOKUP(C125,kolo9!$C$6:$H$200,6,0),0)</f>
        <v>0</v>
      </c>
      <c r="S125" s="27">
        <f>IFERROR(VLOOKUP(C125,kolo10!$C$6:$H$103,6,0),0)</f>
        <v>0</v>
      </c>
      <c r="T125" s="27">
        <f>IFERROR(VLOOKUP(C125,kolo11!$C$6:$H$154,6,0),0)</f>
        <v>0</v>
      </c>
      <c r="U125" s="31">
        <f>IFERROR(VLOOKUP(C125,kolo12!$C$6:$H$153,6,0),0)</f>
        <v>0</v>
      </c>
      <c r="V125" s="31">
        <f>IFERROR(VLOOKUP(C125,kolo13!$C$6:$H$151,6,0),0)</f>
        <v>0</v>
      </c>
      <c r="W125" s="31">
        <f>IFERROR(VLOOKUP(C125,kolo14!$C$6:$H$137,6,0),0)</f>
        <v>0</v>
      </c>
      <c r="X125" s="31">
        <f>IFERROR(VLOOKUP(C125,kolo15!$C$6:$H$149,6,0),0)</f>
        <v>0</v>
      </c>
      <c r="Y125" s="32">
        <f>IFERROR(VLOOKUP(C125,kolo16!$C$6:$H$155,6,0),0)</f>
        <v>0</v>
      </c>
      <c r="Z125" s="33">
        <f t="array" ref="Z125">SUM(LARGE(R125:Y125,{1,2,3,4,5}))</f>
        <v>0</v>
      </c>
      <c r="AA125" s="30">
        <f>IFERROR(VLOOKUP(C125,kolo17!$C$6:$H$151,6,0),0)</f>
        <v>0</v>
      </c>
      <c r="AB125" s="27">
        <f>IFERROR(VLOOKUP(C125,kolo18!$C$6:$H$157,6,0),0)</f>
        <v>0</v>
      </c>
      <c r="AC125" s="27">
        <f>IFERROR(VLOOKUP(C125,kolo19!$C$6:$H$150,6,0),0)</f>
        <v>0</v>
      </c>
      <c r="AD125" s="31">
        <f>IFERROR(VLOOKUP(C125,kolo20!$C$6:$H$145,6,0),0)</f>
        <v>0</v>
      </c>
      <c r="AE125" s="31">
        <f>IFERROR(VLOOKUP(C125,kolo21!$C$6:$H$152,6,0),0)</f>
        <v>0</v>
      </c>
      <c r="AF125" s="31">
        <f>IFERROR(VLOOKUP(C125,kolo22!$C$6:$H$151,6,0),0)</f>
        <v>0</v>
      </c>
      <c r="AG125" s="31">
        <f>IFERROR(VLOOKUP(C125,kolo23!$C$6:$H$118,6,0),0)</f>
        <v>0</v>
      </c>
      <c r="AH125" s="32">
        <f>IFERROR(VLOOKUP(C125,kolo24!$C$6:$H$143,6,0),0)</f>
        <v>0</v>
      </c>
      <c r="AI125" s="33">
        <f t="array" ref="AI125">SUM(LARGE(AA125:AH125,{1,2,3,4,5}))</f>
        <v>0</v>
      </c>
      <c r="AJ125" s="30">
        <f>IFERROR(VLOOKUP(C125,kolo25!$C$6:$H$200,6,0),0)</f>
        <v>0</v>
      </c>
      <c r="AK125" s="27">
        <f>IFERROR(VLOOKUP(C125,kolo26!$C$6:$H$200,6,0),0)</f>
        <v>0</v>
      </c>
      <c r="AL125" s="27">
        <f>IFERROR(VLOOKUP(C125,kolo27!$C$6:$H$200,6,0),0)</f>
        <v>0</v>
      </c>
      <c r="AM125" s="31">
        <f>IFERROR(VLOOKUP(C125,kolo28!$C$6:$H$200,6,0),0)</f>
        <v>0</v>
      </c>
      <c r="AN125" s="31">
        <f>IFERROR(VLOOKUP(C125,kolo29!$C$6:$H$159,6,0),0)</f>
        <v>0</v>
      </c>
      <c r="AO125" s="31">
        <f>IFERROR(VLOOKUP(C125,kolo30!$C$6:$H$75,6,0),0)</f>
        <v>0</v>
      </c>
      <c r="AP125" s="31">
        <f>IFERROR(VLOOKUP(C125,kolo31!$C$6:$H$118,6,0),0)</f>
        <v>0</v>
      </c>
      <c r="AQ125" s="34">
        <f>IFERROR(VLOOKUP(C125,kolo32!$C$6:$H$200,6,0),0)</f>
        <v>0</v>
      </c>
      <c r="AR125" s="35">
        <f t="array" ref="AR125">SUM(LARGE(AJ125:AQ125,{1,2,3,4,5}))</f>
        <v>0</v>
      </c>
      <c r="AS125" s="36">
        <f>Q125+Z125+AI125+AR125</f>
        <v>0</v>
      </c>
    </row>
    <row r="126" spans="1:45" ht="20.399999999999999" hidden="1">
      <c r="A126" s="18">
        <f t="shared" si="9"/>
        <v>58</v>
      </c>
      <c r="B126" s="19" t="s">
        <v>47</v>
      </c>
      <c r="C126" s="20" t="str">
        <f>Popis!A125</f>
        <v>Kamenjicki Damir</v>
      </c>
      <c r="D126" s="21">
        <f>Popis!B125</f>
        <v>1966</v>
      </c>
      <c r="E126" s="22" t="str">
        <f>LEFT($F126)</f>
        <v>M</v>
      </c>
      <c r="F126" s="23" t="str">
        <f>Popis!E125</f>
        <v>M55</v>
      </c>
      <c r="G126" s="24" t="s">
        <v>48</v>
      </c>
      <c r="H126" s="25">
        <f>1 + COUNTIFS($AS$6:$AS$950,"&gt;" &amp;$AS126, $F$6:$F$950, $F126)</f>
        <v>6</v>
      </c>
      <c r="I126" s="26">
        <f>IFERROR(VLOOKUP(C126,kolo1!$C$8:$H$133,6,0),0)</f>
        <v>0</v>
      </c>
      <c r="J126" s="27">
        <f>IFERROR(VLOOKUP(C126,kolo2!$C$8:$H$199,6,0),0)</f>
        <v>0</v>
      </c>
      <c r="K126" s="27">
        <f>IFERROR(VLOOKUP(C126,kolo3!$C$7:$H$169,6,0),0)</f>
        <v>0</v>
      </c>
      <c r="L126" s="27">
        <f>IFERROR(VLOOKUP(C126,kolo4!$C$6:$H$171,6,0),0)</f>
        <v>0</v>
      </c>
      <c r="M126" s="27">
        <f>IFERROR(VLOOKUP(C126,kolo5!$C$6:$H$150,6,0),0)</f>
        <v>0</v>
      </c>
      <c r="N126" s="27">
        <f>IFERROR(VLOOKUP(C126,kolo6!$C$6:$H$153,6,0),0)</f>
        <v>0</v>
      </c>
      <c r="O126" s="27">
        <f>IFERROR(VLOOKUP(C126,kolo7!$C$6:$H$64,6,0),0)</f>
        <v>0</v>
      </c>
      <c r="P126" s="28">
        <f>IFERROR(VLOOKUP(C126,kolo8!$C$6:$H$134,6,0),0)</f>
        <v>0</v>
      </c>
      <c r="Q126" s="29">
        <f t="array" ref="Q126">SUM(LARGE(I126:P126,{1,2,3,4,5}))</f>
        <v>0</v>
      </c>
      <c r="R126" s="30">
        <f>IFERROR(VLOOKUP(C126,kolo9!$C$6:$H$200,6,0),0)</f>
        <v>0</v>
      </c>
      <c r="S126" s="27">
        <f>IFERROR(VLOOKUP(C126,kolo10!$C$6:$H$103,6,0),0)</f>
        <v>0</v>
      </c>
      <c r="T126" s="27">
        <f>IFERROR(VLOOKUP(C126,kolo11!$C$6:$H$154,6,0),0)</f>
        <v>0</v>
      </c>
      <c r="U126" s="31">
        <f>IFERROR(VLOOKUP(C126,kolo12!$C$6:$H$153,6,0),0)</f>
        <v>0</v>
      </c>
      <c r="V126" s="31">
        <f>IFERROR(VLOOKUP(C126,kolo13!$C$6:$H$151,6,0),0)</f>
        <v>0</v>
      </c>
      <c r="W126" s="31">
        <f>IFERROR(VLOOKUP(C126,kolo14!$C$6:$H$137,6,0),0)</f>
        <v>0</v>
      </c>
      <c r="X126" s="31">
        <f>IFERROR(VLOOKUP(C126,kolo15!$C$6:$H$149,6,0),0)</f>
        <v>0</v>
      </c>
      <c r="Y126" s="32">
        <f>IFERROR(VLOOKUP(C126,kolo16!$C$6:$H$155,6,0),0)</f>
        <v>0</v>
      </c>
      <c r="Z126" s="33">
        <f t="array" ref="Z126">SUM(LARGE(R126:Y126,{1,2,3,4,5}))</f>
        <v>0</v>
      </c>
      <c r="AA126" s="30">
        <f>IFERROR(VLOOKUP(C126,kolo17!$C$6:$H$151,6,0),0)</f>
        <v>0</v>
      </c>
      <c r="AB126" s="27">
        <f>IFERROR(VLOOKUP(C126,kolo18!$C$6:$H$157,6,0),0)</f>
        <v>0</v>
      </c>
      <c r="AC126" s="27">
        <f>IFERROR(VLOOKUP(C126,kolo19!$C$6:$H$150,6,0),0)</f>
        <v>0</v>
      </c>
      <c r="AD126" s="31">
        <f>IFERROR(VLOOKUP(C126,kolo20!$C$6:$H$145,6,0),0)</f>
        <v>0</v>
      </c>
      <c r="AE126" s="31">
        <f>IFERROR(VLOOKUP(C126,kolo21!$C$6:$H$152,6,0),0)</f>
        <v>0</v>
      </c>
      <c r="AF126" s="31">
        <f>IFERROR(VLOOKUP(C126,kolo22!$C$6:$H$151,6,0),0)</f>
        <v>0</v>
      </c>
      <c r="AG126" s="31">
        <f>IFERROR(VLOOKUP(C126,kolo23!$C$6:$H$118,6,0),0)</f>
        <v>0</v>
      </c>
      <c r="AH126" s="32">
        <f>IFERROR(VLOOKUP(C126,kolo24!$C$6:$H$143,6,0),0)</f>
        <v>0</v>
      </c>
      <c r="AI126" s="33">
        <f t="array" ref="AI126">SUM(LARGE(AA126:AH126,{1,2,3,4,5}))</f>
        <v>0</v>
      </c>
      <c r="AJ126" s="30">
        <f>IFERROR(VLOOKUP(C126,kolo25!$C$6:$H$200,6,0),0)</f>
        <v>0</v>
      </c>
      <c r="AK126" s="27">
        <f>IFERROR(VLOOKUP(C126,kolo26!$C$6:$H$200,6,0),0)</f>
        <v>0</v>
      </c>
      <c r="AL126" s="27">
        <f>IFERROR(VLOOKUP(C126,kolo27!$C$6:$H$200,6,0),0)</f>
        <v>0</v>
      </c>
      <c r="AM126" s="31">
        <f>IFERROR(VLOOKUP(C126,kolo28!$C$6:$H$200,6,0),0)</f>
        <v>0</v>
      </c>
      <c r="AN126" s="31">
        <f>IFERROR(VLOOKUP(C126,kolo29!$C$6:$H$159,6,0),0)</f>
        <v>0</v>
      </c>
      <c r="AO126" s="31">
        <f>IFERROR(VLOOKUP(C126,kolo30!$C$6:$H$75,6,0),0)</f>
        <v>0</v>
      </c>
      <c r="AP126" s="31">
        <f>IFERROR(VLOOKUP(C126,kolo31!$C$6:$H$118,6,0),0)</f>
        <v>0</v>
      </c>
      <c r="AQ126" s="34">
        <f>IFERROR(VLOOKUP(C126,kolo32!$C$6:$H$200,6,0),0)</f>
        <v>0</v>
      </c>
      <c r="AR126" s="35">
        <f t="array" ref="AR126">SUM(LARGE(AJ126:AQ126,{1,2,3,4,5}))</f>
        <v>0</v>
      </c>
      <c r="AS126" s="36">
        <f>Q126+Z126+AI126+AR126</f>
        <v>0</v>
      </c>
    </row>
    <row r="127" spans="1:45" ht="20.399999999999999" hidden="1">
      <c r="A127" s="18">
        <f t="shared" si="9"/>
        <v>35</v>
      </c>
      <c r="B127" s="19" t="s">
        <v>47</v>
      </c>
      <c r="C127" s="20" t="str">
        <f>Popis!A206</f>
        <v>Pavlek Draženka</v>
      </c>
      <c r="D127" s="21">
        <f>Popis!B206</f>
        <v>1968</v>
      </c>
      <c r="E127" s="22" t="str">
        <f>LEFT($F127)</f>
        <v>Ž</v>
      </c>
      <c r="F127" s="23" t="str">
        <f>Popis!E206</f>
        <v>Ž50</v>
      </c>
      <c r="G127" s="24" t="s">
        <v>48</v>
      </c>
      <c r="H127" s="25">
        <f>1 + COUNTIFS($AS$6:$AS$950,"&gt;" &amp;$AS127, $F$6:$F$950, $F127)</f>
        <v>2</v>
      </c>
      <c r="I127" s="26">
        <f>IFERROR(VLOOKUP(C127,kolo1!$C$8:$H$133,6,0),0)</f>
        <v>0</v>
      </c>
      <c r="J127" s="27">
        <f>IFERROR(VLOOKUP(C127,kolo2!$C$8:$H$199,6,0),0)</f>
        <v>0</v>
      </c>
      <c r="K127" s="27">
        <f>IFERROR(VLOOKUP(C127,kolo3!$C$7:$H$169,6,0),0)</f>
        <v>0</v>
      </c>
      <c r="L127" s="27">
        <f>IFERROR(VLOOKUP(C127,kolo4!$C$6:$H$171,6,0),0)</f>
        <v>0</v>
      </c>
      <c r="M127" s="27">
        <f>IFERROR(VLOOKUP(C127,kolo5!$C$6:$H$150,6,0),0)</f>
        <v>0</v>
      </c>
      <c r="N127" s="27">
        <f>IFERROR(VLOOKUP(C127,kolo6!$C$6:$H$153,6,0),0)</f>
        <v>0</v>
      </c>
      <c r="O127" s="27">
        <f>IFERROR(VLOOKUP(C127,kolo7!$C$6:$H$64,6,0),0)</f>
        <v>0</v>
      </c>
      <c r="P127" s="28">
        <f>IFERROR(VLOOKUP(C127,kolo8!$C$6:$H$134,6,0),0)</f>
        <v>0</v>
      </c>
      <c r="Q127" s="29">
        <f t="array" ref="Q127">SUM(LARGE(I127:P127,{1,2,3,4,5}))</f>
        <v>0</v>
      </c>
      <c r="R127" s="30">
        <f>IFERROR(VLOOKUP(C127,kolo9!$C$6:$H$200,6,0),0)</f>
        <v>0</v>
      </c>
      <c r="S127" s="27">
        <f>IFERROR(VLOOKUP(C127,kolo10!$C$6:$H$103,6,0),0)</f>
        <v>0</v>
      </c>
      <c r="T127" s="27">
        <f>IFERROR(VLOOKUP(C127,kolo11!$C$6:$H$154,6,0),0)</f>
        <v>0</v>
      </c>
      <c r="U127" s="31">
        <f>IFERROR(VLOOKUP(C127,kolo12!$C$6:$H$153,6,0),0)</f>
        <v>0</v>
      </c>
      <c r="V127" s="31">
        <f>IFERROR(VLOOKUP(C127,kolo13!$C$6:$H$151,6,0),0)</f>
        <v>0</v>
      </c>
      <c r="W127" s="31">
        <f>IFERROR(VLOOKUP(C127,kolo14!$C$6:$H$137,6,0),0)</f>
        <v>0</v>
      </c>
      <c r="X127" s="31">
        <f>IFERROR(VLOOKUP(C127,kolo15!$C$6:$H$149,6,0),0)</f>
        <v>0</v>
      </c>
      <c r="Y127" s="32">
        <f>IFERROR(VLOOKUP(C127,kolo16!$C$6:$H$155,6,0),0)</f>
        <v>0</v>
      </c>
      <c r="Z127" s="33">
        <f t="array" ref="Z127">SUM(LARGE(R127:Y127,{1,2,3,4,5}))</f>
        <v>0</v>
      </c>
      <c r="AA127" s="30">
        <f>IFERROR(VLOOKUP(C127,kolo17!$C$6:$H$151,6,0),0)</f>
        <v>0</v>
      </c>
      <c r="AB127" s="27">
        <f>IFERROR(VLOOKUP(C127,kolo18!$C$6:$H$157,6,0),0)</f>
        <v>0</v>
      </c>
      <c r="AC127" s="27">
        <f>IFERROR(VLOOKUP(C127,kolo19!$C$6:$H$150,6,0),0)</f>
        <v>0</v>
      </c>
      <c r="AD127" s="31">
        <f>IFERROR(VLOOKUP(C127,kolo20!$C$6:$H$145,6,0),0)</f>
        <v>0</v>
      </c>
      <c r="AE127" s="31">
        <f>IFERROR(VLOOKUP(C127,kolo21!$C$6:$H$152,6,0),0)</f>
        <v>0</v>
      </c>
      <c r="AF127" s="31">
        <f>IFERROR(VLOOKUP(C127,kolo22!$C$6:$H$151,6,0),0)</f>
        <v>0</v>
      </c>
      <c r="AG127" s="31">
        <f>IFERROR(VLOOKUP(C127,kolo23!$C$6:$H$118,6,0),0)</f>
        <v>0</v>
      </c>
      <c r="AH127" s="32">
        <f>IFERROR(VLOOKUP(C127,kolo24!$C$6:$H$143,6,0),0)</f>
        <v>0</v>
      </c>
      <c r="AI127" s="33">
        <f t="array" ref="AI127">SUM(LARGE(AA127:AH127,{1,2,3,4,5}))</f>
        <v>0</v>
      </c>
      <c r="AJ127" s="30">
        <f>IFERROR(VLOOKUP(C127,kolo25!$C$6:$H$200,6,0),0)</f>
        <v>0</v>
      </c>
      <c r="AK127" s="27">
        <f>IFERROR(VLOOKUP(C127,kolo26!$C$6:$H$200,6,0),0)</f>
        <v>0</v>
      </c>
      <c r="AL127" s="27">
        <f>IFERROR(VLOOKUP(C127,kolo27!$C$6:$H$200,6,0),0)</f>
        <v>0</v>
      </c>
      <c r="AM127" s="31">
        <f>IFERROR(VLOOKUP(C127,kolo28!$C$6:$H$200,6,0),0)</f>
        <v>0</v>
      </c>
      <c r="AN127" s="31">
        <f>IFERROR(VLOOKUP(C127,kolo29!$C$6:$H$159,6,0),0)</f>
        <v>0</v>
      </c>
      <c r="AO127" s="31">
        <f>IFERROR(VLOOKUP(C127,kolo30!$C$6:$H$75,6,0),0)</f>
        <v>0</v>
      </c>
      <c r="AP127" s="31">
        <f>IFERROR(VLOOKUP(C127,kolo31!$C$6:$H$118,6,0),0)</f>
        <v>0</v>
      </c>
      <c r="AQ127" s="34">
        <f>IFERROR(VLOOKUP(C127,kolo32!$C$6:$H$200,6,0),0)</f>
        <v>0</v>
      </c>
      <c r="AR127" s="35">
        <f t="array" ref="AR127">SUM(LARGE(AJ127:AQ127,{1,2,3,4,5}))</f>
        <v>0</v>
      </c>
      <c r="AS127" s="36">
        <f>Q127+Z127+AI127+AR127</f>
        <v>0</v>
      </c>
    </row>
    <row r="128" spans="1:45" ht="20.399999999999999" hidden="1">
      <c r="A128" s="18">
        <f t="shared" si="9"/>
        <v>58</v>
      </c>
      <c r="B128" s="19" t="s">
        <v>47</v>
      </c>
      <c r="C128" s="20" t="str">
        <f>Popis!A127</f>
        <v>Katanec Dražen</v>
      </c>
      <c r="D128" s="21">
        <f>Popis!B127</f>
        <v>1969</v>
      </c>
      <c r="E128" s="22" t="str">
        <f>LEFT($F128)</f>
        <v>M</v>
      </c>
      <c r="F128" s="23" t="str">
        <f>Popis!E127</f>
        <v>M50</v>
      </c>
      <c r="G128" s="24" t="s">
        <v>48</v>
      </c>
      <c r="H128" s="25">
        <f>1 + COUNTIFS($AS$6:$AS$950,"&gt;" &amp;$AS128, $F$6:$F$950, $F128)</f>
        <v>5</v>
      </c>
      <c r="I128" s="26">
        <f>IFERROR(VLOOKUP(C128,kolo1!$C$8:$H$133,6,0),0)</f>
        <v>0</v>
      </c>
      <c r="J128" s="27">
        <f>IFERROR(VLOOKUP(C128,kolo2!$C$8:$H$199,6,0),0)</f>
        <v>0</v>
      </c>
      <c r="K128" s="27">
        <f>IFERROR(VLOOKUP(C128,kolo3!$C$7:$H$169,6,0),0)</f>
        <v>0</v>
      </c>
      <c r="L128" s="27">
        <f>IFERROR(VLOOKUP(C128,kolo4!$C$6:$H$171,6,0),0)</f>
        <v>0</v>
      </c>
      <c r="M128" s="27">
        <f>IFERROR(VLOOKUP(C128,kolo5!$C$6:$H$150,6,0),0)</f>
        <v>0</v>
      </c>
      <c r="N128" s="27">
        <f>IFERROR(VLOOKUP(C128,kolo6!$C$6:$H$153,6,0),0)</f>
        <v>0</v>
      </c>
      <c r="O128" s="27">
        <f>IFERROR(VLOOKUP(C128,kolo7!$C$6:$H$64,6,0),0)</f>
        <v>0</v>
      </c>
      <c r="P128" s="28">
        <f>IFERROR(VLOOKUP(C128,kolo8!$C$6:$H$134,6,0),0)</f>
        <v>0</v>
      </c>
      <c r="Q128" s="29">
        <f t="array" ref="Q128">SUM(LARGE(I128:P128,{1,2,3,4,5}))</f>
        <v>0</v>
      </c>
      <c r="R128" s="30">
        <f>IFERROR(VLOOKUP(C128,kolo9!$C$6:$H$200,6,0),0)</f>
        <v>0</v>
      </c>
      <c r="S128" s="27">
        <f>IFERROR(VLOOKUP(C128,kolo10!$C$6:$H$103,6,0),0)</f>
        <v>0</v>
      </c>
      <c r="T128" s="27">
        <f>IFERROR(VLOOKUP(C128,kolo11!$C$6:$H$154,6,0),0)</f>
        <v>0</v>
      </c>
      <c r="U128" s="31">
        <f>IFERROR(VLOOKUP(C128,kolo12!$C$6:$H$153,6,0),0)</f>
        <v>0</v>
      </c>
      <c r="V128" s="31">
        <f>IFERROR(VLOOKUP(C128,kolo13!$C$6:$H$151,6,0),0)</f>
        <v>0</v>
      </c>
      <c r="W128" s="31">
        <f>IFERROR(VLOOKUP(C128,kolo14!$C$6:$H$137,6,0),0)</f>
        <v>0</v>
      </c>
      <c r="X128" s="31">
        <f>IFERROR(VLOOKUP(C128,kolo15!$C$6:$H$149,6,0),0)</f>
        <v>0</v>
      </c>
      <c r="Y128" s="32">
        <f>IFERROR(VLOOKUP(C128,kolo16!$C$6:$H$155,6,0),0)</f>
        <v>0</v>
      </c>
      <c r="Z128" s="33">
        <f t="array" ref="Z128">SUM(LARGE(R128:Y128,{1,2,3,4,5}))</f>
        <v>0</v>
      </c>
      <c r="AA128" s="30">
        <f>IFERROR(VLOOKUP(C128,kolo17!$C$6:$H$151,6,0),0)</f>
        <v>0</v>
      </c>
      <c r="AB128" s="27">
        <f>IFERROR(VLOOKUP(C128,kolo18!$C$6:$H$157,6,0),0)</f>
        <v>0</v>
      </c>
      <c r="AC128" s="27">
        <f>IFERROR(VLOOKUP(C128,kolo19!$C$6:$H$150,6,0),0)</f>
        <v>0</v>
      </c>
      <c r="AD128" s="31">
        <f>IFERROR(VLOOKUP(C128,kolo20!$C$6:$H$145,6,0),0)</f>
        <v>0</v>
      </c>
      <c r="AE128" s="31">
        <f>IFERROR(VLOOKUP(C128,kolo21!$C$6:$H$152,6,0),0)</f>
        <v>0</v>
      </c>
      <c r="AF128" s="31">
        <f>IFERROR(VLOOKUP(C128,kolo22!$C$6:$H$151,6,0),0)</f>
        <v>0</v>
      </c>
      <c r="AG128" s="31">
        <f>IFERROR(VLOOKUP(C128,kolo23!$C$6:$H$118,6,0),0)</f>
        <v>0</v>
      </c>
      <c r="AH128" s="32">
        <f>IFERROR(VLOOKUP(C128,kolo24!$C$6:$H$143,6,0),0)</f>
        <v>0</v>
      </c>
      <c r="AI128" s="33">
        <f t="array" ref="AI128">SUM(LARGE(AA128:AH128,{1,2,3,4,5}))</f>
        <v>0</v>
      </c>
      <c r="AJ128" s="30">
        <f>IFERROR(VLOOKUP(C128,kolo25!$C$6:$H$200,6,0),0)</f>
        <v>0</v>
      </c>
      <c r="AK128" s="27">
        <f>IFERROR(VLOOKUP(C128,kolo26!$C$6:$H$200,6,0),0)</f>
        <v>0</v>
      </c>
      <c r="AL128" s="27">
        <f>IFERROR(VLOOKUP(C128,kolo27!$C$6:$H$200,6,0),0)</f>
        <v>0</v>
      </c>
      <c r="AM128" s="31">
        <f>IFERROR(VLOOKUP(C128,kolo28!$C$6:$H$200,6,0),0)</f>
        <v>0</v>
      </c>
      <c r="AN128" s="31">
        <f>IFERROR(VLOOKUP(C128,kolo29!$C$6:$H$159,6,0),0)</f>
        <v>0</v>
      </c>
      <c r="AO128" s="31">
        <f>IFERROR(VLOOKUP(C128,kolo30!$C$6:$H$75,6,0),0)</f>
        <v>0</v>
      </c>
      <c r="AP128" s="31">
        <f>IFERROR(VLOOKUP(C128,kolo31!$C$6:$H$118,6,0),0)</f>
        <v>0</v>
      </c>
      <c r="AQ128" s="34">
        <f>IFERROR(VLOOKUP(C128,kolo32!$C$6:$H$200,6,0),0)</f>
        <v>0</v>
      </c>
      <c r="AR128" s="35">
        <f t="array" ref="AR128">SUM(LARGE(AJ128:AQ128,{1,2,3,4,5}))</f>
        <v>0</v>
      </c>
      <c r="AS128" s="36">
        <f>Q128+Z128+AI128+AR128</f>
        <v>0</v>
      </c>
    </row>
    <row r="129" spans="1:45" ht="20.399999999999999" hidden="1">
      <c r="A129" s="18">
        <f t="shared" si="9"/>
        <v>58</v>
      </c>
      <c r="B129" s="19" t="s">
        <v>47</v>
      </c>
      <c r="C129" s="20" t="str">
        <f>Popis!A128</f>
        <v>Kecman Anđelko</v>
      </c>
      <c r="D129" s="21">
        <f>Popis!B128</f>
        <v>1989</v>
      </c>
      <c r="E129" s="22" t="str">
        <f>LEFT($F129)</f>
        <v>M</v>
      </c>
      <c r="F129" s="23" t="str">
        <f>Popis!E128</f>
        <v>MS</v>
      </c>
      <c r="G129" s="37" t="s">
        <v>48</v>
      </c>
      <c r="H129" s="25">
        <f>1 + COUNTIFS($AS$6:$AS$950,"&gt;" &amp;$AS129, $F$6:$F$950, $F129)</f>
        <v>7</v>
      </c>
      <c r="I129" s="26">
        <f>IFERROR(VLOOKUP(C129,kolo1!$C$8:$H$133,6,0),0)</f>
        <v>0</v>
      </c>
      <c r="J129" s="27">
        <f>IFERROR(VLOOKUP(C129,kolo2!$C$8:$H$199,6,0),0)</f>
        <v>0</v>
      </c>
      <c r="K129" s="27">
        <f>IFERROR(VLOOKUP(C129,kolo3!$C$7:$H$169,6,0),0)</f>
        <v>0</v>
      </c>
      <c r="L129" s="27">
        <f>IFERROR(VLOOKUP(C129,kolo4!$C$6:$H$171,6,0),0)</f>
        <v>0</v>
      </c>
      <c r="M129" s="27">
        <f>IFERROR(VLOOKUP(C129,kolo5!$C$6:$H$150,6,0),0)</f>
        <v>0</v>
      </c>
      <c r="N129" s="27">
        <f>IFERROR(VLOOKUP(C129,kolo6!$C$6:$H$153,6,0),0)</f>
        <v>0</v>
      </c>
      <c r="O129" s="27">
        <f>IFERROR(VLOOKUP(C129,kolo7!$C$6:$H$64,6,0),0)</f>
        <v>0</v>
      </c>
      <c r="P129" s="28">
        <f>IFERROR(VLOOKUP(C129,kolo8!$C$6:$H$134,6,0),0)</f>
        <v>0</v>
      </c>
      <c r="Q129" s="29">
        <f t="array" ref="Q129">SUM(LARGE(I129:P129,{1,2,3,4,5}))</f>
        <v>0</v>
      </c>
      <c r="R129" s="30">
        <f>IFERROR(VLOOKUP(C129,kolo9!$C$6:$H$200,6,0),0)</f>
        <v>0</v>
      </c>
      <c r="S129" s="27">
        <f>IFERROR(VLOOKUP(C129,kolo10!$C$6:$H$103,6,0),0)</f>
        <v>0</v>
      </c>
      <c r="T129" s="27">
        <f>IFERROR(VLOOKUP(C129,kolo11!$C$6:$H$154,6,0),0)</f>
        <v>0</v>
      </c>
      <c r="U129" s="31">
        <f>IFERROR(VLOOKUP(C129,kolo12!$C$6:$H$153,6,0),0)</f>
        <v>0</v>
      </c>
      <c r="V129" s="31">
        <f>IFERROR(VLOOKUP(C129,kolo13!$C$6:$H$151,6,0),0)</f>
        <v>0</v>
      </c>
      <c r="W129" s="31">
        <f>IFERROR(VLOOKUP(C129,kolo14!$C$6:$H$137,6,0),0)</f>
        <v>0</v>
      </c>
      <c r="X129" s="31">
        <f>IFERROR(VLOOKUP(C129,kolo15!$C$6:$H$149,6,0),0)</f>
        <v>0</v>
      </c>
      <c r="Y129" s="32">
        <f>IFERROR(VLOOKUP(C129,kolo16!$C$6:$H$155,6,0),0)</f>
        <v>0</v>
      </c>
      <c r="Z129" s="33">
        <f t="array" ref="Z129">SUM(LARGE(R129:Y129,{1,2,3,4,5}))</f>
        <v>0</v>
      </c>
      <c r="AA129" s="30">
        <f>IFERROR(VLOOKUP(C129,kolo17!$C$6:$H$151,6,0),0)</f>
        <v>0</v>
      </c>
      <c r="AB129" s="27">
        <f>IFERROR(VLOOKUP(C129,kolo18!$C$6:$H$157,6,0),0)</f>
        <v>0</v>
      </c>
      <c r="AC129" s="27">
        <f>IFERROR(VLOOKUP(C129,kolo19!$C$6:$H$150,6,0),0)</f>
        <v>0</v>
      </c>
      <c r="AD129" s="31">
        <f>IFERROR(VLOOKUP(C129,kolo20!$C$6:$H$145,6,0),0)</f>
        <v>0</v>
      </c>
      <c r="AE129" s="31">
        <f>IFERROR(VLOOKUP(C129,kolo21!$C$6:$H$152,6,0),0)</f>
        <v>0</v>
      </c>
      <c r="AF129" s="31">
        <f>IFERROR(VLOOKUP(C129,kolo22!$C$6:$H$151,6,0),0)</f>
        <v>0</v>
      </c>
      <c r="AG129" s="31">
        <f>IFERROR(VLOOKUP(C129,kolo23!$C$6:$H$118,6,0),0)</f>
        <v>0</v>
      </c>
      <c r="AH129" s="32">
        <f>IFERROR(VLOOKUP(C129,kolo24!$C$6:$H$143,6,0),0)</f>
        <v>0</v>
      </c>
      <c r="AI129" s="33">
        <f t="array" ref="AI129">SUM(LARGE(AA129:AH129,{1,2,3,4,5}))</f>
        <v>0</v>
      </c>
      <c r="AJ129" s="30">
        <f>IFERROR(VLOOKUP(C129,kolo25!$C$6:$H$200,6,0),0)</f>
        <v>0</v>
      </c>
      <c r="AK129" s="27">
        <f>IFERROR(VLOOKUP(C129,kolo26!$C$6:$H$200,6,0),0)</f>
        <v>0</v>
      </c>
      <c r="AL129" s="27">
        <f>IFERROR(VLOOKUP(C129,kolo27!$C$6:$H$200,6,0),0)</f>
        <v>0</v>
      </c>
      <c r="AM129" s="31">
        <f>IFERROR(VLOOKUP(C129,kolo28!$C$6:$H$200,6,0),0)</f>
        <v>0</v>
      </c>
      <c r="AN129" s="31">
        <f>IFERROR(VLOOKUP(C129,kolo29!$C$6:$H$159,6,0),0)</f>
        <v>0</v>
      </c>
      <c r="AO129" s="31">
        <f>IFERROR(VLOOKUP(C129,kolo30!$C$6:$H$75,6,0),0)</f>
        <v>0</v>
      </c>
      <c r="AP129" s="31">
        <f>IFERROR(VLOOKUP(C129,kolo31!$C$6:$H$118,6,0),0)</f>
        <v>0</v>
      </c>
      <c r="AQ129" s="34">
        <f>IFERROR(VLOOKUP(C129,kolo32!$C$6:$H$200,6,0),0)</f>
        <v>0</v>
      </c>
      <c r="AR129" s="35">
        <f t="array" ref="AR129">SUM(LARGE(AJ129:AQ129,{1,2,3,4,5}))</f>
        <v>0</v>
      </c>
      <c r="AS129" s="36">
        <f>Q129+Z129+AI129+AR129</f>
        <v>0</v>
      </c>
    </row>
    <row r="130" spans="1:45" ht="20.399999999999999" hidden="1">
      <c r="A130" s="18">
        <f t="shared" si="9"/>
        <v>58</v>
      </c>
      <c r="B130" s="19" t="s">
        <v>47</v>
      </c>
      <c r="C130" s="20" t="str">
        <f>Popis!A129</f>
        <v>Keča Dalibor</v>
      </c>
      <c r="D130" s="21">
        <f>Popis!B129</f>
        <v>1975</v>
      </c>
      <c r="E130" s="22" t="str">
        <f>LEFT($F130)</f>
        <v>M</v>
      </c>
      <c r="F130" s="23" t="str">
        <f>Popis!E129</f>
        <v>M45</v>
      </c>
      <c r="G130" s="24" t="s">
        <v>48</v>
      </c>
      <c r="H130" s="25">
        <f>1 + COUNTIFS($AS$6:$AS$950,"&gt;" &amp;$AS130, $F$6:$F$950, $F130)</f>
        <v>9</v>
      </c>
      <c r="I130" s="26">
        <f>IFERROR(VLOOKUP(C130,kolo1!$C$8:$H$133,6,0),0)</f>
        <v>0</v>
      </c>
      <c r="J130" s="27">
        <f>IFERROR(VLOOKUP(C130,kolo2!$C$8:$H$199,6,0),0)</f>
        <v>0</v>
      </c>
      <c r="K130" s="27">
        <f>IFERROR(VLOOKUP(C130,kolo3!$C$7:$H$169,6,0),0)</f>
        <v>0</v>
      </c>
      <c r="L130" s="27">
        <f>IFERROR(VLOOKUP(C130,kolo4!$C$6:$H$171,6,0),0)</f>
        <v>0</v>
      </c>
      <c r="M130" s="27">
        <f>IFERROR(VLOOKUP(C130,kolo5!$C$6:$H$150,6,0),0)</f>
        <v>0</v>
      </c>
      <c r="N130" s="27">
        <f>IFERROR(VLOOKUP(C130,kolo6!$C$6:$H$153,6,0),0)</f>
        <v>0</v>
      </c>
      <c r="O130" s="27">
        <f>IFERROR(VLOOKUP(C130,kolo7!$C$6:$H$64,6,0),0)</f>
        <v>0</v>
      </c>
      <c r="P130" s="28">
        <f>IFERROR(VLOOKUP(C130,kolo8!$C$6:$H$134,6,0),0)</f>
        <v>0</v>
      </c>
      <c r="Q130" s="29">
        <f t="array" ref="Q130">SUM(LARGE(I130:P130,{1,2,3,4,5}))</f>
        <v>0</v>
      </c>
      <c r="R130" s="30">
        <f>IFERROR(VLOOKUP(C130,kolo9!$C$6:$H$200,6,0),0)</f>
        <v>0</v>
      </c>
      <c r="S130" s="27">
        <f>IFERROR(VLOOKUP(C130,kolo10!$C$6:$H$103,6,0),0)</f>
        <v>0</v>
      </c>
      <c r="T130" s="27">
        <f>IFERROR(VLOOKUP(C130,kolo11!$C$6:$H$154,6,0),0)</f>
        <v>0</v>
      </c>
      <c r="U130" s="31">
        <f>IFERROR(VLOOKUP(C130,kolo12!$C$6:$H$153,6,0),0)</f>
        <v>0</v>
      </c>
      <c r="V130" s="31">
        <f>IFERROR(VLOOKUP(C130,kolo13!$C$6:$H$151,6,0),0)</f>
        <v>0</v>
      </c>
      <c r="W130" s="31">
        <f>IFERROR(VLOOKUP(C130,kolo14!$C$6:$H$137,6,0),0)</f>
        <v>0</v>
      </c>
      <c r="X130" s="31">
        <f>IFERROR(VLOOKUP(C130,kolo15!$C$6:$H$149,6,0),0)</f>
        <v>0</v>
      </c>
      <c r="Y130" s="32">
        <f>IFERROR(VLOOKUP(C130,kolo16!$C$6:$H$155,6,0),0)</f>
        <v>0</v>
      </c>
      <c r="Z130" s="33">
        <f t="array" ref="Z130">SUM(LARGE(R130:Y130,{1,2,3,4,5}))</f>
        <v>0</v>
      </c>
      <c r="AA130" s="30">
        <f>IFERROR(VLOOKUP(C130,kolo17!$C$6:$H$151,6,0),0)</f>
        <v>0</v>
      </c>
      <c r="AB130" s="27">
        <f>IFERROR(VLOOKUP(C130,kolo18!$C$6:$H$157,6,0),0)</f>
        <v>0</v>
      </c>
      <c r="AC130" s="27">
        <f>IFERROR(VLOOKUP(C130,kolo19!$C$6:$H$150,6,0),0)</f>
        <v>0</v>
      </c>
      <c r="AD130" s="31">
        <f>IFERROR(VLOOKUP(C130,kolo20!$C$6:$H$145,6,0),0)</f>
        <v>0</v>
      </c>
      <c r="AE130" s="31">
        <f>IFERROR(VLOOKUP(C130,kolo21!$C$6:$H$152,6,0),0)</f>
        <v>0</v>
      </c>
      <c r="AF130" s="31">
        <f>IFERROR(VLOOKUP(C130,kolo22!$C$6:$H$151,6,0),0)</f>
        <v>0</v>
      </c>
      <c r="AG130" s="31">
        <f>IFERROR(VLOOKUP(C130,kolo23!$C$6:$H$118,6,0),0)</f>
        <v>0</v>
      </c>
      <c r="AH130" s="32">
        <f>IFERROR(VLOOKUP(C130,kolo24!$C$6:$H$143,6,0),0)</f>
        <v>0</v>
      </c>
      <c r="AI130" s="33">
        <f t="array" ref="AI130">SUM(LARGE(AA130:AH130,{1,2,3,4,5}))</f>
        <v>0</v>
      </c>
      <c r="AJ130" s="30">
        <f>IFERROR(VLOOKUP(C130,kolo25!$C$6:$H$200,6,0),0)</f>
        <v>0</v>
      </c>
      <c r="AK130" s="27">
        <f>IFERROR(VLOOKUP(C130,kolo26!$C$6:$H$200,6,0),0)</f>
        <v>0</v>
      </c>
      <c r="AL130" s="27">
        <f>IFERROR(VLOOKUP(C130,kolo27!$C$6:$H$200,6,0),0)</f>
        <v>0</v>
      </c>
      <c r="AM130" s="31">
        <f>IFERROR(VLOOKUP(C130,kolo28!$C$6:$H$200,6,0),0)</f>
        <v>0</v>
      </c>
      <c r="AN130" s="31">
        <f>IFERROR(VLOOKUP(C130,kolo29!$C$6:$H$159,6,0),0)</f>
        <v>0</v>
      </c>
      <c r="AO130" s="31">
        <f>IFERROR(VLOOKUP(C130,kolo30!$C$6:$H$75,6,0),0)</f>
        <v>0</v>
      </c>
      <c r="AP130" s="31">
        <f>IFERROR(VLOOKUP(C130,kolo31!$C$6:$H$118,6,0),0)</f>
        <v>0</v>
      </c>
      <c r="AQ130" s="34">
        <f>IFERROR(VLOOKUP(C130,kolo32!$C$6:$H$200,6,0),0)</f>
        <v>0</v>
      </c>
      <c r="AR130" s="35">
        <f t="array" ref="AR130">SUM(LARGE(AJ130:AQ130,{1,2,3,4,5}))</f>
        <v>0</v>
      </c>
      <c r="AS130" s="36">
        <f>Q130+Z130+AI130+AR130</f>
        <v>0</v>
      </c>
    </row>
    <row r="131" spans="1:45" ht="20.399999999999999" hidden="1">
      <c r="A131" s="18">
        <f t="shared" si="9"/>
        <v>58</v>
      </c>
      <c r="B131" s="19" t="s">
        <v>47</v>
      </c>
      <c r="C131" s="20" t="str">
        <f>Popis!A130</f>
        <v>Kezele Luka</v>
      </c>
      <c r="D131" s="21">
        <f>Popis!B130</f>
        <v>1977</v>
      </c>
      <c r="E131" s="22" t="str">
        <f>LEFT($F131)</f>
        <v>M</v>
      </c>
      <c r="F131" s="23" t="str">
        <f>Popis!E130</f>
        <v>M45</v>
      </c>
      <c r="G131" s="24" t="s">
        <v>48</v>
      </c>
      <c r="H131" s="25">
        <f>1 + COUNTIFS($AS$6:$AS$950,"&gt;" &amp;$AS131, $F$6:$F$950, $F131)</f>
        <v>9</v>
      </c>
      <c r="I131" s="26">
        <f>IFERROR(VLOOKUP(C131,kolo1!$C$8:$H$133,6,0),0)</f>
        <v>0</v>
      </c>
      <c r="J131" s="27">
        <f>IFERROR(VLOOKUP(C131,kolo2!$C$8:$H$199,6,0),0)</f>
        <v>0</v>
      </c>
      <c r="K131" s="27">
        <f>IFERROR(VLOOKUP(C131,kolo3!$C$7:$H$169,6,0),0)</f>
        <v>0</v>
      </c>
      <c r="L131" s="27">
        <f>IFERROR(VLOOKUP(C131,kolo4!$C$6:$H$171,6,0),0)</f>
        <v>0</v>
      </c>
      <c r="M131" s="27">
        <f>IFERROR(VLOOKUP(C131,kolo5!$C$6:$H$150,6,0),0)</f>
        <v>0</v>
      </c>
      <c r="N131" s="27">
        <f>IFERROR(VLOOKUP(C131,kolo6!$C$6:$H$153,6,0),0)</f>
        <v>0</v>
      </c>
      <c r="O131" s="27">
        <f>IFERROR(VLOOKUP(C131,kolo7!$C$6:$H$64,6,0),0)</f>
        <v>0</v>
      </c>
      <c r="P131" s="28">
        <f>IFERROR(VLOOKUP(C131,kolo8!$C$6:$H$134,6,0),0)</f>
        <v>0</v>
      </c>
      <c r="Q131" s="29">
        <f t="array" ref="Q131">SUM(LARGE(I131:P131,{1,2,3,4,5}))</f>
        <v>0</v>
      </c>
      <c r="R131" s="30">
        <f>IFERROR(VLOOKUP(C131,kolo9!$C$6:$H$200,6,0),0)</f>
        <v>0</v>
      </c>
      <c r="S131" s="27">
        <f>IFERROR(VLOOKUP(C131,kolo10!$C$6:$H$103,6,0),0)</f>
        <v>0</v>
      </c>
      <c r="T131" s="27">
        <f>IFERROR(VLOOKUP(C131,kolo11!$C$6:$H$154,6,0),0)</f>
        <v>0</v>
      </c>
      <c r="U131" s="31">
        <f>IFERROR(VLOOKUP(C131,kolo12!$C$6:$H$153,6,0),0)</f>
        <v>0</v>
      </c>
      <c r="V131" s="31">
        <f>IFERROR(VLOOKUP(C131,kolo13!$C$6:$H$151,6,0),0)</f>
        <v>0</v>
      </c>
      <c r="W131" s="31">
        <f>IFERROR(VLOOKUP(C131,kolo14!$C$6:$H$137,6,0),0)</f>
        <v>0</v>
      </c>
      <c r="X131" s="31">
        <f>IFERROR(VLOOKUP(C131,kolo15!$C$6:$H$149,6,0),0)</f>
        <v>0</v>
      </c>
      <c r="Y131" s="32">
        <f>IFERROR(VLOOKUP(C131,kolo16!$C$6:$H$155,6,0),0)</f>
        <v>0</v>
      </c>
      <c r="Z131" s="33">
        <f t="array" ref="Z131">SUM(LARGE(R131:Y131,{1,2,3,4,5}))</f>
        <v>0</v>
      </c>
      <c r="AA131" s="30">
        <f>IFERROR(VLOOKUP(C131,kolo17!$C$6:$H$151,6,0),0)</f>
        <v>0</v>
      </c>
      <c r="AB131" s="27">
        <f>IFERROR(VLOOKUP(C131,kolo18!$C$6:$H$157,6,0),0)</f>
        <v>0</v>
      </c>
      <c r="AC131" s="27">
        <f>IFERROR(VLOOKUP(C131,kolo19!$C$6:$H$150,6,0),0)</f>
        <v>0</v>
      </c>
      <c r="AD131" s="31">
        <f>IFERROR(VLOOKUP(C131,kolo20!$C$6:$H$145,6,0),0)</f>
        <v>0</v>
      </c>
      <c r="AE131" s="31">
        <f>IFERROR(VLOOKUP(C131,kolo21!$C$6:$H$152,6,0),0)</f>
        <v>0</v>
      </c>
      <c r="AF131" s="31">
        <f>IFERROR(VLOOKUP(C131,kolo22!$C$6:$H$151,6,0),0)</f>
        <v>0</v>
      </c>
      <c r="AG131" s="31">
        <f>IFERROR(VLOOKUP(C131,kolo23!$C$6:$H$118,6,0),0)</f>
        <v>0</v>
      </c>
      <c r="AH131" s="32">
        <f>IFERROR(VLOOKUP(C131,kolo24!$C$6:$H$143,6,0),0)</f>
        <v>0</v>
      </c>
      <c r="AI131" s="33">
        <f t="array" ref="AI131">SUM(LARGE(AA131:AH131,{1,2,3,4,5}))</f>
        <v>0</v>
      </c>
      <c r="AJ131" s="30">
        <f>IFERROR(VLOOKUP(C131,kolo25!$C$6:$H$200,6,0),0)</f>
        <v>0</v>
      </c>
      <c r="AK131" s="27">
        <f>IFERROR(VLOOKUP(C131,kolo26!$C$6:$H$200,6,0),0)</f>
        <v>0</v>
      </c>
      <c r="AL131" s="27">
        <f>IFERROR(VLOOKUP(C131,kolo27!$C$6:$H$200,6,0),0)</f>
        <v>0</v>
      </c>
      <c r="AM131" s="31">
        <f>IFERROR(VLOOKUP(C131,kolo28!$C$6:$H$200,6,0),0)</f>
        <v>0</v>
      </c>
      <c r="AN131" s="31">
        <f>IFERROR(VLOOKUP(C131,kolo29!$C$6:$H$159,6,0),0)</f>
        <v>0</v>
      </c>
      <c r="AO131" s="31">
        <f>IFERROR(VLOOKUP(C131,kolo30!$C$6:$H$75,6,0),0)</f>
        <v>0</v>
      </c>
      <c r="AP131" s="31">
        <f>IFERROR(VLOOKUP(C131,kolo31!$C$6:$H$118,6,0),0)</f>
        <v>0</v>
      </c>
      <c r="AQ131" s="34">
        <f>IFERROR(VLOOKUP(C131,kolo32!$C$6:$H$200,6,0),0)</f>
        <v>0</v>
      </c>
      <c r="AR131" s="35">
        <f t="array" ref="AR131">SUM(LARGE(AJ131:AQ131,{1,2,3,4,5}))</f>
        <v>0</v>
      </c>
      <c r="AS131" s="36">
        <f>Q131+Z131+AI131+AR131</f>
        <v>0</v>
      </c>
    </row>
    <row r="132" spans="1:45" ht="20.399999999999999" hidden="1">
      <c r="A132" s="18">
        <f t="shared" si="9"/>
        <v>35</v>
      </c>
      <c r="B132" s="19" t="s">
        <v>47</v>
      </c>
      <c r="C132" s="20" t="str">
        <f>Popis!A101</f>
        <v>Horvat Mirjana</v>
      </c>
      <c r="D132" s="21">
        <f>Popis!B101</f>
        <v>1967</v>
      </c>
      <c r="E132" s="22" t="str">
        <f>LEFT($F132)</f>
        <v>Ž</v>
      </c>
      <c r="F132" s="23" t="str">
        <f>Popis!E101</f>
        <v>Ž55</v>
      </c>
      <c r="G132" s="37" t="s">
        <v>48</v>
      </c>
      <c r="H132" s="25">
        <f>1 + COUNTIFS($AS$6:$AS$950,"&gt;" &amp;$AS132, $F$6:$F$950, $F132)</f>
        <v>1</v>
      </c>
      <c r="I132" s="26">
        <f>IFERROR(VLOOKUP(C132,kolo1!$C$8:$H$133,6,0),0)</f>
        <v>0</v>
      </c>
      <c r="J132" s="27">
        <f>IFERROR(VLOOKUP(C132,kolo2!$C$8:$H$199,6,0),0)</f>
        <v>0</v>
      </c>
      <c r="K132" s="27">
        <f>IFERROR(VLOOKUP(C132,kolo3!$C$7:$H$169,6,0),0)</f>
        <v>0</v>
      </c>
      <c r="L132" s="27">
        <f>IFERROR(VLOOKUP(C132,kolo4!$C$6:$H$171,6,0),0)</f>
        <v>0</v>
      </c>
      <c r="M132" s="27">
        <f>IFERROR(VLOOKUP(C132,kolo5!$C$6:$H$150,6,0),0)</f>
        <v>0</v>
      </c>
      <c r="N132" s="27">
        <f>IFERROR(VLOOKUP(C132,kolo6!$C$6:$H$153,6,0),0)</f>
        <v>0</v>
      </c>
      <c r="O132" s="27">
        <f>IFERROR(VLOOKUP(C132,kolo7!$C$6:$H$64,6,0),0)</f>
        <v>0</v>
      </c>
      <c r="P132" s="28">
        <f>IFERROR(VLOOKUP(C132,kolo8!$C$6:$H$134,6,0),0)</f>
        <v>0</v>
      </c>
      <c r="Q132" s="29">
        <f t="array" ref="Q132">SUM(LARGE(I132:P132,{1,2,3,4,5}))</f>
        <v>0</v>
      </c>
      <c r="R132" s="30">
        <f>IFERROR(VLOOKUP(C132,kolo9!$C$6:$H$200,6,0),0)</f>
        <v>0</v>
      </c>
      <c r="S132" s="27">
        <f>IFERROR(VLOOKUP(C132,kolo10!$C$6:$H$103,6,0),0)</f>
        <v>0</v>
      </c>
      <c r="T132" s="27">
        <f>IFERROR(VLOOKUP(C132,kolo11!$C$6:$H$154,6,0),0)</f>
        <v>0</v>
      </c>
      <c r="U132" s="31">
        <f>IFERROR(VLOOKUP(C132,kolo12!$C$6:$H$153,6,0),0)</f>
        <v>0</v>
      </c>
      <c r="V132" s="31">
        <f>IFERROR(VLOOKUP(C132,kolo13!$C$6:$H$151,6,0),0)</f>
        <v>0</v>
      </c>
      <c r="W132" s="31">
        <f>IFERROR(VLOOKUP(C132,kolo14!$C$6:$H$137,6,0),0)</f>
        <v>0</v>
      </c>
      <c r="X132" s="31">
        <f>IFERROR(VLOOKUP(C132,kolo15!$C$6:$H$149,6,0),0)</f>
        <v>0</v>
      </c>
      <c r="Y132" s="32">
        <f>IFERROR(VLOOKUP(C132,kolo16!$C$6:$H$155,6,0),0)</f>
        <v>0</v>
      </c>
      <c r="Z132" s="33">
        <f t="array" ref="Z132">SUM(LARGE(R132:Y132,{1,2,3,4,5}))</f>
        <v>0</v>
      </c>
      <c r="AA132" s="30">
        <f>IFERROR(VLOOKUP(C132,kolo17!$C$6:$H$151,6,0),0)</f>
        <v>0</v>
      </c>
      <c r="AB132" s="27">
        <f>IFERROR(VLOOKUP(C132,kolo18!$C$6:$H$157,6,0),0)</f>
        <v>0</v>
      </c>
      <c r="AC132" s="27">
        <f>IFERROR(VLOOKUP(C132,kolo19!$C$6:$H$150,6,0),0)</f>
        <v>0</v>
      </c>
      <c r="AD132" s="31">
        <f>IFERROR(VLOOKUP(C132,kolo20!$C$6:$H$145,6,0),0)</f>
        <v>0</v>
      </c>
      <c r="AE132" s="31">
        <f>IFERROR(VLOOKUP(C132,kolo21!$C$6:$H$152,6,0),0)</f>
        <v>0</v>
      </c>
      <c r="AF132" s="31">
        <f>IFERROR(VLOOKUP(C132,kolo22!$C$6:$H$151,6,0),0)</f>
        <v>0</v>
      </c>
      <c r="AG132" s="31">
        <f>IFERROR(VLOOKUP(C132,kolo23!$C$6:$H$118,6,0),0)</f>
        <v>0</v>
      </c>
      <c r="AH132" s="32">
        <f>IFERROR(VLOOKUP(C132,kolo24!$C$6:$H$143,6,0),0)</f>
        <v>0</v>
      </c>
      <c r="AI132" s="33">
        <f t="array" ref="AI132">SUM(LARGE(AA132:AH132,{1,2,3,4,5}))</f>
        <v>0</v>
      </c>
      <c r="AJ132" s="30">
        <f>IFERROR(VLOOKUP(C132,kolo25!$C$6:$H$200,6,0),0)</f>
        <v>0</v>
      </c>
      <c r="AK132" s="27">
        <f>IFERROR(VLOOKUP(C132,kolo26!$C$6:$H$200,6,0),0)</f>
        <v>0</v>
      </c>
      <c r="AL132" s="27">
        <f>IFERROR(VLOOKUP(C132,kolo27!$C$6:$H$200,6,0),0)</f>
        <v>0</v>
      </c>
      <c r="AM132" s="31">
        <f>IFERROR(VLOOKUP(C132,kolo28!$C$6:$H$200,6,0),0)</f>
        <v>0</v>
      </c>
      <c r="AN132" s="31">
        <f>IFERROR(VLOOKUP(C132,kolo29!$C$6:$H$159,6,0),0)</f>
        <v>0</v>
      </c>
      <c r="AO132" s="31">
        <f>IFERROR(VLOOKUP(C132,kolo30!$C$6:$H$75,6,0),0)</f>
        <v>0</v>
      </c>
      <c r="AP132" s="31">
        <f>IFERROR(VLOOKUP(C132,kolo31!$C$6:$H$118,6,0),0)</f>
        <v>0</v>
      </c>
      <c r="AQ132" s="34">
        <f>IFERROR(VLOOKUP(C132,kolo32!$C$6:$H$200,6,0),0)</f>
        <v>0</v>
      </c>
      <c r="AR132" s="35">
        <f t="array" ref="AR132">SUM(LARGE(AJ132:AQ132,{1,2,3,4,5}))</f>
        <v>0</v>
      </c>
      <c r="AS132" s="36">
        <f>Q132+Z132+AI132+AR132</f>
        <v>0</v>
      </c>
    </row>
    <row r="133" spans="1:45" ht="20.399999999999999" hidden="1">
      <c r="A133" s="18">
        <f t="shared" si="9"/>
        <v>58</v>
      </c>
      <c r="B133" s="19" t="s">
        <v>47</v>
      </c>
      <c r="C133" s="20" t="str">
        <f>Popis!A132</f>
        <v>Klafurić Ivan</v>
      </c>
      <c r="D133" s="21">
        <f>Popis!B132</f>
        <v>0</v>
      </c>
      <c r="E133" s="22" t="str">
        <f>LEFT($F133)</f>
        <v>M</v>
      </c>
      <c r="F133" s="23" t="str">
        <f>Popis!E132</f>
        <v>Mun</v>
      </c>
      <c r="G133" s="24" t="s">
        <v>48</v>
      </c>
      <c r="H133" s="25">
        <f>1 + COUNTIFS($AS$6:$AS$950,"&gt;" &amp;$AS133, $F$6:$F$950, $F133)</f>
        <v>14</v>
      </c>
      <c r="I133" s="26">
        <f>IFERROR(VLOOKUP(C133,kolo1!$C$8:$H$133,6,0),0)</f>
        <v>0</v>
      </c>
      <c r="J133" s="27">
        <f>IFERROR(VLOOKUP(C133,kolo2!$C$8:$H$199,6,0),0)</f>
        <v>0</v>
      </c>
      <c r="K133" s="27">
        <f>IFERROR(VLOOKUP(C133,kolo3!$C$7:$H$169,6,0),0)</f>
        <v>0</v>
      </c>
      <c r="L133" s="27">
        <f>IFERROR(VLOOKUP(C133,kolo4!$C$6:$H$171,6,0),0)</f>
        <v>0</v>
      </c>
      <c r="M133" s="27">
        <f>IFERROR(VLOOKUP(C133,kolo5!$C$6:$H$150,6,0),0)</f>
        <v>0</v>
      </c>
      <c r="N133" s="27">
        <f>IFERROR(VLOOKUP(C133,kolo6!$C$6:$H$153,6,0),0)</f>
        <v>0</v>
      </c>
      <c r="O133" s="27">
        <f>IFERROR(VLOOKUP(C133,kolo7!$C$6:$H$64,6,0),0)</f>
        <v>0</v>
      </c>
      <c r="P133" s="28">
        <f>IFERROR(VLOOKUP(C133,kolo8!$C$6:$H$134,6,0),0)</f>
        <v>0</v>
      </c>
      <c r="Q133" s="29">
        <f t="array" ref="Q133">SUM(LARGE(I133:P133,{1,2,3,4,5}))</f>
        <v>0</v>
      </c>
      <c r="R133" s="30">
        <f>IFERROR(VLOOKUP(C133,kolo9!$C$6:$H$200,6,0),0)</f>
        <v>0</v>
      </c>
      <c r="S133" s="27">
        <f>IFERROR(VLOOKUP(C133,kolo10!$C$6:$H$103,6,0),0)</f>
        <v>0</v>
      </c>
      <c r="T133" s="27">
        <f>IFERROR(VLOOKUP(C133,kolo11!$C$6:$H$154,6,0),0)</f>
        <v>0</v>
      </c>
      <c r="U133" s="31">
        <f>IFERROR(VLOOKUP(C133,kolo12!$C$6:$H$153,6,0),0)</f>
        <v>0</v>
      </c>
      <c r="V133" s="31">
        <f>IFERROR(VLOOKUP(C133,kolo13!$C$6:$H$151,6,0),0)</f>
        <v>0</v>
      </c>
      <c r="W133" s="31">
        <f>IFERROR(VLOOKUP(C133,kolo14!$C$6:$H$137,6,0),0)</f>
        <v>0</v>
      </c>
      <c r="X133" s="31">
        <f>IFERROR(VLOOKUP(C133,kolo15!$C$6:$H$149,6,0),0)</f>
        <v>0</v>
      </c>
      <c r="Y133" s="32">
        <f>IFERROR(VLOOKUP(C133,kolo16!$C$6:$H$155,6,0),0)</f>
        <v>0</v>
      </c>
      <c r="Z133" s="33">
        <f t="array" ref="Z133">SUM(LARGE(R133:Y133,{1,2,3,4,5}))</f>
        <v>0</v>
      </c>
      <c r="AA133" s="30">
        <f>IFERROR(VLOOKUP(C133,kolo17!$C$6:$H$151,6,0),0)</f>
        <v>0</v>
      </c>
      <c r="AB133" s="27">
        <f>IFERROR(VLOOKUP(C133,kolo18!$C$6:$H$157,6,0),0)</f>
        <v>0</v>
      </c>
      <c r="AC133" s="27">
        <f>IFERROR(VLOOKUP(C133,kolo19!$C$6:$H$150,6,0),0)</f>
        <v>0</v>
      </c>
      <c r="AD133" s="31">
        <f>IFERROR(VLOOKUP(C133,kolo20!$C$6:$H$145,6,0),0)</f>
        <v>0</v>
      </c>
      <c r="AE133" s="31">
        <f>IFERROR(VLOOKUP(C133,kolo21!$C$6:$H$152,6,0),0)</f>
        <v>0</v>
      </c>
      <c r="AF133" s="31">
        <f>IFERROR(VLOOKUP(C133,kolo22!$C$6:$H$151,6,0),0)</f>
        <v>0</v>
      </c>
      <c r="AG133" s="31">
        <f>IFERROR(VLOOKUP(C133,kolo23!$C$6:$H$118,6,0),0)</f>
        <v>0</v>
      </c>
      <c r="AH133" s="32">
        <f>IFERROR(VLOOKUP(C133,kolo24!$C$6:$H$143,6,0),0)</f>
        <v>0</v>
      </c>
      <c r="AI133" s="33">
        <f t="array" ref="AI133">SUM(LARGE(AA133:AH133,{1,2,3,4,5}))</f>
        <v>0</v>
      </c>
      <c r="AJ133" s="30">
        <f>IFERROR(VLOOKUP(C133,kolo25!$C$6:$H$200,6,0),0)</f>
        <v>0</v>
      </c>
      <c r="AK133" s="27">
        <f>IFERROR(VLOOKUP(C133,kolo26!$C$6:$H$200,6,0),0)</f>
        <v>0</v>
      </c>
      <c r="AL133" s="27">
        <f>IFERROR(VLOOKUP(C133,kolo27!$C$6:$H$200,6,0),0)</f>
        <v>0</v>
      </c>
      <c r="AM133" s="31">
        <f>IFERROR(VLOOKUP(C133,kolo28!$C$6:$H$200,6,0),0)</f>
        <v>0</v>
      </c>
      <c r="AN133" s="31">
        <f>IFERROR(VLOOKUP(C133,kolo29!$C$6:$H$159,6,0),0)</f>
        <v>0</v>
      </c>
      <c r="AO133" s="31">
        <f>IFERROR(VLOOKUP(C133,kolo30!$C$6:$H$75,6,0),0)</f>
        <v>0</v>
      </c>
      <c r="AP133" s="31">
        <f>IFERROR(VLOOKUP(C133,kolo31!$C$6:$H$118,6,0),0)</f>
        <v>0</v>
      </c>
      <c r="AQ133" s="34">
        <f>IFERROR(VLOOKUP(C133,kolo32!$C$6:$H$200,6,0),0)</f>
        <v>0</v>
      </c>
      <c r="AR133" s="35">
        <f t="array" ref="AR133">SUM(LARGE(AJ133:AQ133,{1,2,3,4,5}))</f>
        <v>0</v>
      </c>
      <c r="AS133" s="36">
        <f>Q133+Z133+AI133+AR133</f>
        <v>0</v>
      </c>
    </row>
    <row r="134" spans="1:45" ht="20.399999999999999" hidden="1">
      <c r="A134" s="18">
        <f t="shared" ref="A134:A197" si="10">1 + COUNTIFS($AS$6:$AS$950,"&gt;" &amp;$AS134, $E$6:$E$950, $E134)</f>
        <v>35</v>
      </c>
      <c r="B134" s="19" t="s">
        <v>47</v>
      </c>
      <c r="C134" s="20" t="str">
        <f>Popis!A133</f>
        <v>Klara Zubac</v>
      </c>
      <c r="D134" s="21">
        <f>Popis!B133</f>
        <v>1995</v>
      </c>
      <c r="E134" s="22" t="str">
        <f>LEFT($F134)</f>
        <v>Ž</v>
      </c>
      <c r="F134" s="23" t="str">
        <f>Popis!E133</f>
        <v>ŽS</v>
      </c>
      <c r="G134" s="37" t="s">
        <v>48</v>
      </c>
      <c r="H134" s="25">
        <f>1 + COUNTIFS($AS$6:$AS$950,"&gt;" &amp;$AS134, $F$6:$F$950, $F134)</f>
        <v>9</v>
      </c>
      <c r="I134" s="26">
        <f>IFERROR(VLOOKUP(C134,kolo1!$C$8:$H$133,6,0),0)</f>
        <v>0</v>
      </c>
      <c r="J134" s="27">
        <f>IFERROR(VLOOKUP(C134,kolo2!$C$8:$H$199,6,0),0)</f>
        <v>0</v>
      </c>
      <c r="K134" s="27">
        <f>IFERROR(VLOOKUP(C134,kolo3!$C$7:$H$169,6,0),0)</f>
        <v>0</v>
      </c>
      <c r="L134" s="27">
        <f>IFERROR(VLOOKUP(C134,kolo4!$C$6:$H$171,6,0),0)</f>
        <v>0</v>
      </c>
      <c r="M134" s="27">
        <f>IFERROR(VLOOKUP(C134,kolo5!$C$6:$H$150,6,0),0)</f>
        <v>0</v>
      </c>
      <c r="N134" s="27">
        <f>IFERROR(VLOOKUP(C134,kolo6!$C$6:$H$153,6,0),0)</f>
        <v>0</v>
      </c>
      <c r="O134" s="27">
        <f>IFERROR(VLOOKUP(C134,kolo7!$C$6:$H$64,6,0),0)</f>
        <v>0</v>
      </c>
      <c r="P134" s="28">
        <f>IFERROR(VLOOKUP(C134,kolo8!$C$6:$H$134,6,0),0)</f>
        <v>0</v>
      </c>
      <c r="Q134" s="29">
        <f t="array" ref="Q134">SUM(LARGE(I134:P134,{1,2,3,4,5}))</f>
        <v>0</v>
      </c>
      <c r="R134" s="30">
        <f>IFERROR(VLOOKUP(C134,kolo9!$C$6:$H$200,6,0),0)</f>
        <v>0</v>
      </c>
      <c r="S134" s="27">
        <f>IFERROR(VLOOKUP(C134,kolo10!$C$6:$H$103,6,0),0)</f>
        <v>0</v>
      </c>
      <c r="T134" s="27">
        <f>IFERROR(VLOOKUP(C134,kolo11!$C$6:$H$154,6,0),0)</f>
        <v>0</v>
      </c>
      <c r="U134" s="31">
        <f>IFERROR(VLOOKUP(C134,kolo12!$C$6:$H$153,6,0),0)</f>
        <v>0</v>
      </c>
      <c r="V134" s="31">
        <f>IFERROR(VLOOKUP(C134,kolo13!$C$6:$H$151,6,0),0)</f>
        <v>0</v>
      </c>
      <c r="W134" s="31">
        <f>IFERROR(VLOOKUP(C134,kolo14!$C$6:$H$137,6,0),0)</f>
        <v>0</v>
      </c>
      <c r="X134" s="31">
        <f>IFERROR(VLOOKUP(C134,kolo15!$C$6:$H$149,6,0),0)</f>
        <v>0</v>
      </c>
      <c r="Y134" s="32">
        <f>IFERROR(VLOOKUP(C134,kolo16!$C$6:$H$155,6,0),0)</f>
        <v>0</v>
      </c>
      <c r="Z134" s="33">
        <f t="array" ref="Z134">SUM(LARGE(R134:Y134,{1,2,3,4,5}))</f>
        <v>0</v>
      </c>
      <c r="AA134" s="30">
        <f>IFERROR(VLOOKUP(C134,kolo17!$C$6:$H$151,6,0),0)</f>
        <v>0</v>
      </c>
      <c r="AB134" s="27">
        <f>IFERROR(VLOOKUP(C134,kolo18!$C$6:$H$157,6,0),0)</f>
        <v>0</v>
      </c>
      <c r="AC134" s="27">
        <f>IFERROR(VLOOKUP(C134,kolo19!$C$6:$H$150,6,0),0)</f>
        <v>0</v>
      </c>
      <c r="AD134" s="31">
        <f>IFERROR(VLOOKUP(C134,kolo20!$C$6:$H$145,6,0),0)</f>
        <v>0</v>
      </c>
      <c r="AE134" s="31">
        <f>IFERROR(VLOOKUP(C134,kolo21!$C$6:$H$152,6,0),0)</f>
        <v>0</v>
      </c>
      <c r="AF134" s="31">
        <f>IFERROR(VLOOKUP(C134,kolo22!$C$6:$H$151,6,0),0)</f>
        <v>0</v>
      </c>
      <c r="AG134" s="31">
        <f>IFERROR(VLOOKUP(C134,kolo23!$C$6:$H$118,6,0),0)</f>
        <v>0</v>
      </c>
      <c r="AH134" s="32">
        <f>IFERROR(VLOOKUP(C134,kolo24!$C$6:$H$143,6,0),0)</f>
        <v>0</v>
      </c>
      <c r="AI134" s="33">
        <f t="array" ref="AI134">SUM(LARGE(AA134:AH134,{1,2,3,4,5}))</f>
        <v>0</v>
      </c>
      <c r="AJ134" s="30">
        <f>IFERROR(VLOOKUP(C134,kolo25!$C$6:$H$200,6,0),0)</f>
        <v>0</v>
      </c>
      <c r="AK134" s="27">
        <f>IFERROR(VLOOKUP(C134,kolo26!$C$6:$H$200,6,0),0)</f>
        <v>0</v>
      </c>
      <c r="AL134" s="27">
        <f>IFERROR(VLOOKUP(C134,kolo27!$C$6:$H$200,6,0),0)</f>
        <v>0</v>
      </c>
      <c r="AM134" s="31">
        <f>IFERROR(VLOOKUP(C134,kolo28!$C$6:$H$200,6,0),0)</f>
        <v>0</v>
      </c>
      <c r="AN134" s="31">
        <f>IFERROR(VLOOKUP(C134,kolo29!$C$6:$H$159,6,0),0)</f>
        <v>0</v>
      </c>
      <c r="AO134" s="31">
        <f>IFERROR(VLOOKUP(C134,kolo30!$C$6:$H$75,6,0),0)</f>
        <v>0</v>
      </c>
      <c r="AP134" s="31">
        <f>IFERROR(VLOOKUP(C134,kolo31!$C$6:$H$118,6,0),0)</f>
        <v>0</v>
      </c>
      <c r="AQ134" s="34">
        <f>IFERROR(VLOOKUP(C134,kolo32!$C$6:$H$200,6,0),0)</f>
        <v>0</v>
      </c>
      <c r="AR134" s="35">
        <f t="array" ref="AR134">SUM(LARGE(AJ134:AQ134,{1,2,3,4,5}))</f>
        <v>0</v>
      </c>
      <c r="AS134" s="36">
        <f>Q134+Z134+AI134+AR134</f>
        <v>0</v>
      </c>
    </row>
    <row r="135" spans="1:45" ht="20.399999999999999" hidden="1">
      <c r="A135" s="18">
        <f t="shared" si="10"/>
        <v>58</v>
      </c>
      <c r="B135" s="19" t="s">
        <v>47</v>
      </c>
      <c r="C135" s="20" t="str">
        <f>Popis!A134</f>
        <v>Knežević Luka</v>
      </c>
      <c r="D135" s="21">
        <f>Popis!B134</f>
        <v>0</v>
      </c>
      <c r="E135" s="22" t="str">
        <f>LEFT($F135)</f>
        <v>M</v>
      </c>
      <c r="F135" s="23" t="str">
        <f>Popis!E134</f>
        <v>Mun</v>
      </c>
      <c r="G135" s="24" t="s">
        <v>48</v>
      </c>
      <c r="H135" s="25">
        <f>1 + COUNTIFS($AS$6:$AS$950,"&gt;" &amp;$AS135, $F$6:$F$950, $F135)</f>
        <v>14</v>
      </c>
      <c r="I135" s="26">
        <f>IFERROR(VLOOKUP(C135,kolo1!$C$8:$H$133,6,0),0)</f>
        <v>0</v>
      </c>
      <c r="J135" s="27">
        <f>IFERROR(VLOOKUP(C135,kolo2!$C$8:$H$199,6,0),0)</f>
        <v>0</v>
      </c>
      <c r="K135" s="27">
        <f>IFERROR(VLOOKUP(C135,kolo3!$C$7:$H$169,6,0),0)</f>
        <v>0</v>
      </c>
      <c r="L135" s="27">
        <f>IFERROR(VLOOKUP(C135,kolo4!$C$6:$H$171,6,0),0)</f>
        <v>0</v>
      </c>
      <c r="M135" s="27">
        <f>IFERROR(VLOOKUP(C135,kolo5!$C$6:$H$150,6,0),0)</f>
        <v>0</v>
      </c>
      <c r="N135" s="27">
        <f>IFERROR(VLOOKUP(C135,kolo6!$C$6:$H$153,6,0),0)</f>
        <v>0</v>
      </c>
      <c r="O135" s="27">
        <f>IFERROR(VLOOKUP(C135,kolo7!$C$6:$H$64,6,0),0)</f>
        <v>0</v>
      </c>
      <c r="P135" s="28">
        <f>IFERROR(VLOOKUP(C135,kolo8!$C$6:$H$134,6,0),0)</f>
        <v>0</v>
      </c>
      <c r="Q135" s="29">
        <f t="array" ref="Q135">SUM(LARGE(I135:P135,{1,2,3,4,5}))</f>
        <v>0</v>
      </c>
      <c r="R135" s="30">
        <f>IFERROR(VLOOKUP(C135,kolo9!$C$6:$H$200,6,0),0)</f>
        <v>0</v>
      </c>
      <c r="S135" s="27">
        <f>IFERROR(VLOOKUP(C135,kolo10!$C$6:$H$103,6,0),0)</f>
        <v>0</v>
      </c>
      <c r="T135" s="27">
        <f>IFERROR(VLOOKUP(C135,kolo11!$C$6:$H$154,6,0),0)</f>
        <v>0</v>
      </c>
      <c r="U135" s="31">
        <f>IFERROR(VLOOKUP(C135,kolo12!$C$6:$H$153,6,0),0)</f>
        <v>0</v>
      </c>
      <c r="V135" s="31">
        <f>IFERROR(VLOOKUP(C135,kolo13!$C$6:$H$151,6,0),0)</f>
        <v>0</v>
      </c>
      <c r="W135" s="31">
        <f>IFERROR(VLOOKUP(C135,kolo14!$C$6:$H$137,6,0),0)</f>
        <v>0</v>
      </c>
      <c r="X135" s="31">
        <f>IFERROR(VLOOKUP(C135,kolo15!$C$6:$H$149,6,0),0)</f>
        <v>0</v>
      </c>
      <c r="Y135" s="32">
        <f>IFERROR(VLOOKUP(C135,kolo16!$C$6:$H$155,6,0),0)</f>
        <v>0</v>
      </c>
      <c r="Z135" s="33">
        <f t="array" ref="Z135">SUM(LARGE(R135:Y135,{1,2,3,4,5}))</f>
        <v>0</v>
      </c>
      <c r="AA135" s="30">
        <f>IFERROR(VLOOKUP(C135,kolo17!$C$6:$H$151,6,0),0)</f>
        <v>0</v>
      </c>
      <c r="AB135" s="27">
        <f>IFERROR(VLOOKUP(C135,kolo18!$C$6:$H$157,6,0),0)</f>
        <v>0</v>
      </c>
      <c r="AC135" s="27">
        <f>IFERROR(VLOOKUP(C135,kolo19!$C$6:$H$150,6,0),0)</f>
        <v>0</v>
      </c>
      <c r="AD135" s="31">
        <f>IFERROR(VLOOKUP(C135,kolo20!$C$6:$H$145,6,0),0)</f>
        <v>0</v>
      </c>
      <c r="AE135" s="31">
        <f>IFERROR(VLOOKUP(C135,kolo21!$C$6:$H$152,6,0),0)</f>
        <v>0</v>
      </c>
      <c r="AF135" s="31">
        <f>IFERROR(VLOOKUP(C135,kolo22!$C$6:$H$151,6,0),0)</f>
        <v>0</v>
      </c>
      <c r="AG135" s="31">
        <f>IFERROR(VLOOKUP(C135,kolo23!$C$6:$H$118,6,0),0)</f>
        <v>0</v>
      </c>
      <c r="AH135" s="32">
        <f>IFERROR(VLOOKUP(C135,kolo24!$C$6:$H$143,6,0),0)</f>
        <v>0</v>
      </c>
      <c r="AI135" s="33">
        <f t="array" ref="AI135">SUM(LARGE(AA135:AH135,{1,2,3,4,5}))</f>
        <v>0</v>
      </c>
      <c r="AJ135" s="30">
        <f>IFERROR(VLOOKUP(C135,kolo25!$C$6:$H$200,6,0),0)</f>
        <v>0</v>
      </c>
      <c r="AK135" s="27">
        <f>IFERROR(VLOOKUP(C135,kolo26!$C$6:$H$200,6,0),0)</f>
        <v>0</v>
      </c>
      <c r="AL135" s="27">
        <f>IFERROR(VLOOKUP(C135,kolo27!$C$6:$H$200,6,0),0)</f>
        <v>0</v>
      </c>
      <c r="AM135" s="31">
        <f>IFERROR(VLOOKUP(C135,kolo28!$C$6:$H$200,6,0),0)</f>
        <v>0</v>
      </c>
      <c r="AN135" s="31">
        <f>IFERROR(VLOOKUP(C135,kolo29!$C$6:$H$159,6,0),0)</f>
        <v>0</v>
      </c>
      <c r="AO135" s="31">
        <f>IFERROR(VLOOKUP(C135,kolo30!$C$6:$H$75,6,0),0)</f>
        <v>0</v>
      </c>
      <c r="AP135" s="31">
        <f>IFERROR(VLOOKUP(C135,kolo31!$C$6:$H$118,6,0),0)</f>
        <v>0</v>
      </c>
      <c r="AQ135" s="34">
        <f>IFERROR(VLOOKUP(C135,kolo32!$C$6:$H$200,6,0),0)</f>
        <v>0</v>
      </c>
      <c r="AR135" s="35">
        <f t="array" ref="AR135">SUM(LARGE(AJ135:AQ135,{1,2,3,4,5}))</f>
        <v>0</v>
      </c>
      <c r="AS135" s="36">
        <f>Q135+Z135+AI135+AR135</f>
        <v>0</v>
      </c>
    </row>
    <row r="136" spans="1:45" ht="20.399999999999999" hidden="1">
      <c r="A136" s="18">
        <f t="shared" si="10"/>
        <v>58</v>
      </c>
      <c r="B136" s="19" t="s">
        <v>47</v>
      </c>
      <c r="C136" s="20" t="str">
        <f>Popis!A135</f>
        <v>Knežević Zlatko</v>
      </c>
      <c r="D136" s="21">
        <f>Popis!B135</f>
        <v>1986</v>
      </c>
      <c r="E136" s="22" t="str">
        <f>LEFT($F136)</f>
        <v>M</v>
      </c>
      <c r="F136" s="23" t="str">
        <f>Popis!E135</f>
        <v>M35</v>
      </c>
      <c r="G136" s="24" t="s">
        <v>48</v>
      </c>
      <c r="H136" s="25">
        <f>1 + COUNTIFS($AS$6:$AS$950,"&gt;" &amp;$AS136, $F$6:$F$950, $F136)</f>
        <v>5</v>
      </c>
      <c r="I136" s="26">
        <f>IFERROR(VLOOKUP(C136,kolo1!$C$8:$H$133,6,0),0)</f>
        <v>0</v>
      </c>
      <c r="J136" s="27">
        <f>IFERROR(VLOOKUP(C136,kolo2!$C$8:$H$199,6,0),0)</f>
        <v>0</v>
      </c>
      <c r="K136" s="27">
        <f>IFERROR(VLOOKUP(C136,kolo3!$C$7:$H$169,6,0),0)</f>
        <v>0</v>
      </c>
      <c r="L136" s="27">
        <f>IFERROR(VLOOKUP(C136,kolo4!$C$6:$H$171,6,0),0)</f>
        <v>0</v>
      </c>
      <c r="M136" s="27">
        <f>IFERROR(VLOOKUP(C136,kolo5!$C$6:$H$150,6,0),0)</f>
        <v>0</v>
      </c>
      <c r="N136" s="27">
        <f>IFERROR(VLOOKUP(C136,kolo6!$C$6:$H$153,6,0),0)</f>
        <v>0</v>
      </c>
      <c r="O136" s="27">
        <f>IFERROR(VLOOKUP(C136,kolo7!$C$6:$H$64,6,0),0)</f>
        <v>0</v>
      </c>
      <c r="P136" s="28">
        <f>IFERROR(VLOOKUP(C136,kolo8!$C$6:$H$134,6,0),0)</f>
        <v>0</v>
      </c>
      <c r="Q136" s="29">
        <f t="array" ref="Q136">SUM(LARGE(I136:P136,{1,2,3,4,5}))</f>
        <v>0</v>
      </c>
      <c r="R136" s="30">
        <f>IFERROR(VLOOKUP(C136,kolo9!$C$6:$H$200,6,0),0)</f>
        <v>0</v>
      </c>
      <c r="S136" s="27">
        <f>IFERROR(VLOOKUP(C136,kolo10!$C$6:$H$103,6,0),0)</f>
        <v>0</v>
      </c>
      <c r="T136" s="27">
        <f>IFERROR(VLOOKUP(C136,kolo11!$C$6:$H$154,6,0),0)</f>
        <v>0</v>
      </c>
      <c r="U136" s="31">
        <f>IFERROR(VLOOKUP(C136,kolo12!$C$6:$H$153,6,0),0)</f>
        <v>0</v>
      </c>
      <c r="V136" s="31">
        <f>IFERROR(VLOOKUP(C136,kolo13!$C$6:$H$151,6,0),0)</f>
        <v>0</v>
      </c>
      <c r="W136" s="31">
        <f>IFERROR(VLOOKUP(C136,kolo14!$C$6:$H$137,6,0),0)</f>
        <v>0</v>
      </c>
      <c r="X136" s="31">
        <f>IFERROR(VLOOKUP(C136,kolo15!$C$6:$H$149,6,0),0)</f>
        <v>0</v>
      </c>
      <c r="Y136" s="32">
        <f>IFERROR(VLOOKUP(C136,kolo16!$C$6:$H$155,6,0),0)</f>
        <v>0</v>
      </c>
      <c r="Z136" s="33">
        <f t="array" ref="Z136">SUM(LARGE(R136:Y136,{1,2,3,4,5}))</f>
        <v>0</v>
      </c>
      <c r="AA136" s="30">
        <f>IFERROR(VLOOKUP(C136,kolo17!$C$6:$H$151,6,0),0)</f>
        <v>0</v>
      </c>
      <c r="AB136" s="27">
        <f>IFERROR(VLOOKUP(C136,kolo18!$C$6:$H$157,6,0),0)</f>
        <v>0</v>
      </c>
      <c r="AC136" s="27">
        <f>IFERROR(VLOOKUP(C136,kolo19!$C$6:$H$150,6,0),0)</f>
        <v>0</v>
      </c>
      <c r="AD136" s="31">
        <f>IFERROR(VLOOKUP(C136,kolo20!$C$6:$H$145,6,0),0)</f>
        <v>0</v>
      </c>
      <c r="AE136" s="31">
        <f>IFERROR(VLOOKUP(C136,kolo21!$C$6:$H$152,6,0),0)</f>
        <v>0</v>
      </c>
      <c r="AF136" s="31">
        <f>IFERROR(VLOOKUP(C136,kolo22!$C$6:$H$151,6,0),0)</f>
        <v>0</v>
      </c>
      <c r="AG136" s="31">
        <f>IFERROR(VLOOKUP(C136,kolo23!$C$6:$H$118,6,0),0)</f>
        <v>0</v>
      </c>
      <c r="AH136" s="32">
        <f>IFERROR(VLOOKUP(C136,kolo24!$C$6:$H$143,6,0),0)</f>
        <v>0</v>
      </c>
      <c r="AI136" s="33">
        <f t="array" ref="AI136">SUM(LARGE(AA136:AH136,{1,2,3,4,5}))</f>
        <v>0</v>
      </c>
      <c r="AJ136" s="30">
        <f>IFERROR(VLOOKUP(C136,kolo25!$C$6:$H$200,6,0),0)</f>
        <v>0</v>
      </c>
      <c r="AK136" s="27">
        <f>IFERROR(VLOOKUP(C136,kolo26!$C$6:$H$200,6,0),0)</f>
        <v>0</v>
      </c>
      <c r="AL136" s="27">
        <f>IFERROR(VLOOKUP(C136,kolo27!$C$6:$H$200,6,0),0)</f>
        <v>0</v>
      </c>
      <c r="AM136" s="31">
        <f>IFERROR(VLOOKUP(C136,kolo28!$C$6:$H$200,6,0),0)</f>
        <v>0</v>
      </c>
      <c r="AN136" s="31">
        <f>IFERROR(VLOOKUP(C136,kolo29!$C$6:$H$159,6,0),0)</f>
        <v>0</v>
      </c>
      <c r="AO136" s="31">
        <f>IFERROR(VLOOKUP(C136,kolo30!$C$6:$H$75,6,0),0)</f>
        <v>0</v>
      </c>
      <c r="AP136" s="31">
        <f>IFERROR(VLOOKUP(C136,kolo31!$C$6:$H$118,6,0),0)</f>
        <v>0</v>
      </c>
      <c r="AQ136" s="34">
        <f>IFERROR(VLOOKUP(C136,kolo32!$C$6:$H$200,6,0),0)</f>
        <v>0</v>
      </c>
      <c r="AR136" s="35">
        <f t="array" ref="AR136">SUM(LARGE(AJ136:AQ136,{1,2,3,4,5}))</f>
        <v>0</v>
      </c>
      <c r="AS136" s="36">
        <f>Q136+Z136+AI136+AR136</f>
        <v>0</v>
      </c>
    </row>
    <row r="137" spans="1:45" ht="20.399999999999999" hidden="1">
      <c r="A137" s="18">
        <f t="shared" si="10"/>
        <v>35</v>
      </c>
      <c r="B137" s="19" t="s">
        <v>47</v>
      </c>
      <c r="C137" s="20" t="str">
        <f>Popis!A136</f>
        <v>Koceić Nina</v>
      </c>
      <c r="D137" s="21">
        <f>Popis!B136</f>
        <v>1978</v>
      </c>
      <c r="E137" s="22" t="str">
        <f>LEFT($F137)</f>
        <v>Ž</v>
      </c>
      <c r="F137" s="23" t="str">
        <f>Popis!E136</f>
        <v>Ž40</v>
      </c>
      <c r="G137" s="24" t="s">
        <v>48</v>
      </c>
      <c r="H137" s="25">
        <f>1 + COUNTIFS($AS$6:$AS$950,"&gt;" &amp;$AS137, $F$6:$F$950, $F137)</f>
        <v>7</v>
      </c>
      <c r="I137" s="26">
        <f>IFERROR(VLOOKUP(C137,kolo1!$C$8:$H$133,6,0),0)</f>
        <v>0</v>
      </c>
      <c r="J137" s="27">
        <f>IFERROR(VLOOKUP(C137,kolo2!$C$8:$H$199,6,0),0)</f>
        <v>0</v>
      </c>
      <c r="K137" s="27">
        <f>IFERROR(VLOOKUP(C137,kolo3!$C$7:$H$169,6,0),0)</f>
        <v>0</v>
      </c>
      <c r="L137" s="27">
        <f>IFERROR(VLOOKUP(C137,kolo4!$C$6:$H$171,6,0),0)</f>
        <v>0</v>
      </c>
      <c r="M137" s="27">
        <f>IFERROR(VLOOKUP(C137,kolo5!$C$6:$H$150,6,0),0)</f>
        <v>0</v>
      </c>
      <c r="N137" s="27">
        <f>IFERROR(VLOOKUP(C137,kolo6!$C$6:$H$153,6,0),0)</f>
        <v>0</v>
      </c>
      <c r="O137" s="27">
        <f>IFERROR(VLOOKUP(C137,kolo7!$C$6:$H$64,6,0),0)</f>
        <v>0</v>
      </c>
      <c r="P137" s="28">
        <f>IFERROR(VLOOKUP(C137,kolo8!$C$6:$H$134,6,0),0)</f>
        <v>0</v>
      </c>
      <c r="Q137" s="29">
        <f t="array" ref="Q137">SUM(LARGE(I137:P137,{1,2,3,4,5}))</f>
        <v>0</v>
      </c>
      <c r="R137" s="30">
        <f>IFERROR(VLOOKUP(C137,kolo9!$C$6:$H$200,6,0),0)</f>
        <v>0</v>
      </c>
      <c r="S137" s="27">
        <f>IFERROR(VLOOKUP(C137,kolo10!$C$6:$H$103,6,0),0)</f>
        <v>0</v>
      </c>
      <c r="T137" s="27">
        <f>IFERROR(VLOOKUP(C137,kolo11!$C$6:$H$154,6,0),0)</f>
        <v>0</v>
      </c>
      <c r="U137" s="31">
        <f>IFERROR(VLOOKUP(C137,kolo12!$C$6:$H$153,6,0),0)</f>
        <v>0</v>
      </c>
      <c r="V137" s="31">
        <f>IFERROR(VLOOKUP(C137,kolo13!$C$6:$H$151,6,0),0)</f>
        <v>0</v>
      </c>
      <c r="W137" s="31">
        <f>IFERROR(VLOOKUP(C137,kolo14!$C$6:$H$137,6,0),0)</f>
        <v>0</v>
      </c>
      <c r="X137" s="31">
        <f>IFERROR(VLOOKUP(C137,kolo15!$C$6:$H$149,6,0),0)</f>
        <v>0</v>
      </c>
      <c r="Y137" s="32">
        <f>IFERROR(VLOOKUP(C137,kolo16!$C$6:$H$155,6,0),0)</f>
        <v>0</v>
      </c>
      <c r="Z137" s="33">
        <f t="array" ref="Z137">SUM(LARGE(R137:Y137,{1,2,3,4,5}))</f>
        <v>0</v>
      </c>
      <c r="AA137" s="30">
        <f>IFERROR(VLOOKUP(C137,kolo17!$C$6:$H$151,6,0),0)</f>
        <v>0</v>
      </c>
      <c r="AB137" s="27">
        <f>IFERROR(VLOOKUP(C137,kolo18!$C$6:$H$157,6,0),0)</f>
        <v>0</v>
      </c>
      <c r="AC137" s="27">
        <f>IFERROR(VLOOKUP(C137,kolo19!$C$6:$H$150,6,0),0)</f>
        <v>0</v>
      </c>
      <c r="AD137" s="31">
        <f>IFERROR(VLOOKUP(C137,kolo20!$C$6:$H$145,6,0),0)</f>
        <v>0</v>
      </c>
      <c r="AE137" s="31">
        <f>IFERROR(VLOOKUP(C137,kolo21!$C$6:$H$152,6,0),0)</f>
        <v>0</v>
      </c>
      <c r="AF137" s="31">
        <f>IFERROR(VLOOKUP(C137,kolo22!$C$6:$H$151,6,0),0)</f>
        <v>0</v>
      </c>
      <c r="AG137" s="31">
        <f>IFERROR(VLOOKUP(C137,kolo23!$C$6:$H$118,6,0),0)</f>
        <v>0</v>
      </c>
      <c r="AH137" s="32">
        <f>IFERROR(VLOOKUP(C137,kolo24!$C$6:$H$143,6,0),0)</f>
        <v>0</v>
      </c>
      <c r="AI137" s="33">
        <f t="array" ref="AI137">SUM(LARGE(AA137:AH137,{1,2,3,4,5}))</f>
        <v>0</v>
      </c>
      <c r="AJ137" s="30">
        <f>IFERROR(VLOOKUP(C137,kolo25!$C$6:$H$200,6,0),0)</f>
        <v>0</v>
      </c>
      <c r="AK137" s="27">
        <f>IFERROR(VLOOKUP(C137,kolo26!$C$6:$H$200,6,0),0)</f>
        <v>0</v>
      </c>
      <c r="AL137" s="27">
        <f>IFERROR(VLOOKUP(C137,kolo27!$C$6:$H$200,6,0),0)</f>
        <v>0</v>
      </c>
      <c r="AM137" s="31">
        <f>IFERROR(VLOOKUP(C137,kolo28!$C$6:$H$200,6,0),0)</f>
        <v>0</v>
      </c>
      <c r="AN137" s="31">
        <f>IFERROR(VLOOKUP(C137,kolo29!$C$6:$H$159,6,0),0)</f>
        <v>0</v>
      </c>
      <c r="AO137" s="31">
        <f>IFERROR(VLOOKUP(C137,kolo30!$C$6:$H$75,6,0),0)</f>
        <v>0</v>
      </c>
      <c r="AP137" s="31">
        <f>IFERROR(VLOOKUP(C137,kolo31!$C$6:$H$118,6,0),0)</f>
        <v>0</v>
      </c>
      <c r="AQ137" s="34">
        <f>IFERROR(VLOOKUP(C137,kolo32!$C$6:$H$200,6,0),0)</f>
        <v>0</v>
      </c>
      <c r="AR137" s="35">
        <f t="array" ref="AR137">SUM(LARGE(AJ137:AQ137,{1,2,3,4,5}))</f>
        <v>0</v>
      </c>
      <c r="AS137" s="36">
        <f>Q137+Z137+AI137+AR137</f>
        <v>0</v>
      </c>
    </row>
    <row r="138" spans="1:45" ht="20.399999999999999" hidden="1">
      <c r="A138" s="18">
        <f t="shared" si="10"/>
        <v>58</v>
      </c>
      <c r="B138" s="19" t="s">
        <v>47</v>
      </c>
      <c r="C138" s="20" t="str">
        <f>Popis!A137</f>
        <v>Kopajtić Matija</v>
      </c>
      <c r="D138" s="21">
        <f>Popis!B137</f>
        <v>1981</v>
      </c>
      <c r="E138" s="22" t="str">
        <f>LEFT($F138)</f>
        <v>M</v>
      </c>
      <c r="F138" s="23" t="str">
        <f>Popis!E137</f>
        <v>M40</v>
      </c>
      <c r="G138" s="24" t="s">
        <v>48</v>
      </c>
      <c r="H138" s="25">
        <f>1 + COUNTIFS($AS$6:$AS$950,"&gt;" &amp;$AS138, $F$6:$F$950, $F138)</f>
        <v>5</v>
      </c>
      <c r="I138" s="26">
        <f>IFERROR(VLOOKUP(C138,kolo1!$C$8:$H$133,6,0),0)</f>
        <v>0</v>
      </c>
      <c r="J138" s="27">
        <f>IFERROR(VLOOKUP(C138,kolo2!$C$8:$H$199,6,0),0)</f>
        <v>0</v>
      </c>
      <c r="K138" s="27">
        <f>IFERROR(VLOOKUP(C138,kolo3!$C$7:$H$169,6,0),0)</f>
        <v>0</v>
      </c>
      <c r="L138" s="27">
        <f>IFERROR(VLOOKUP(C138,kolo4!$C$6:$H$171,6,0),0)</f>
        <v>0</v>
      </c>
      <c r="M138" s="27">
        <f>IFERROR(VLOOKUP(C138,kolo5!$C$6:$H$150,6,0),0)</f>
        <v>0</v>
      </c>
      <c r="N138" s="27">
        <f>IFERROR(VLOOKUP(C138,kolo6!$C$6:$H$153,6,0),0)</f>
        <v>0</v>
      </c>
      <c r="O138" s="27">
        <f>IFERROR(VLOOKUP(C138,kolo7!$C$6:$H$64,6,0),0)</f>
        <v>0</v>
      </c>
      <c r="P138" s="28">
        <f>IFERROR(VLOOKUP(C138,kolo8!$C$6:$H$134,6,0),0)</f>
        <v>0</v>
      </c>
      <c r="Q138" s="29">
        <f t="array" ref="Q138">SUM(LARGE(I138:P138,{1,2,3,4,5}))</f>
        <v>0</v>
      </c>
      <c r="R138" s="30">
        <f>IFERROR(VLOOKUP(C138,kolo9!$C$6:$H$200,6,0),0)</f>
        <v>0</v>
      </c>
      <c r="S138" s="27">
        <f>IFERROR(VLOOKUP(C138,kolo10!$C$6:$H$103,6,0),0)</f>
        <v>0</v>
      </c>
      <c r="T138" s="27">
        <f>IFERROR(VLOOKUP(C138,kolo11!$C$6:$H$154,6,0),0)</f>
        <v>0</v>
      </c>
      <c r="U138" s="31">
        <f>IFERROR(VLOOKUP(C138,kolo12!$C$6:$H$153,6,0),0)</f>
        <v>0</v>
      </c>
      <c r="V138" s="31">
        <f>IFERROR(VLOOKUP(C138,kolo13!$C$6:$H$151,6,0),0)</f>
        <v>0</v>
      </c>
      <c r="W138" s="31">
        <f>IFERROR(VLOOKUP(C138,kolo14!$C$6:$H$137,6,0),0)</f>
        <v>0</v>
      </c>
      <c r="X138" s="31">
        <f>IFERROR(VLOOKUP(C138,kolo15!$C$6:$H$149,6,0),0)</f>
        <v>0</v>
      </c>
      <c r="Y138" s="32">
        <f>IFERROR(VLOOKUP(C138,kolo16!$C$6:$H$155,6,0),0)</f>
        <v>0</v>
      </c>
      <c r="Z138" s="33">
        <f t="array" ref="Z138">SUM(LARGE(R138:Y138,{1,2,3,4,5}))</f>
        <v>0</v>
      </c>
      <c r="AA138" s="30">
        <f>IFERROR(VLOOKUP(C138,kolo17!$C$6:$H$151,6,0),0)</f>
        <v>0</v>
      </c>
      <c r="AB138" s="27">
        <f>IFERROR(VLOOKUP(C138,kolo18!$C$6:$H$157,6,0),0)</f>
        <v>0</v>
      </c>
      <c r="AC138" s="27">
        <f>IFERROR(VLOOKUP(C138,kolo19!$C$6:$H$150,6,0),0)</f>
        <v>0</v>
      </c>
      <c r="AD138" s="31">
        <f>IFERROR(VLOOKUP(C138,kolo20!$C$6:$H$145,6,0),0)</f>
        <v>0</v>
      </c>
      <c r="AE138" s="31">
        <f>IFERROR(VLOOKUP(C138,kolo21!$C$6:$H$152,6,0),0)</f>
        <v>0</v>
      </c>
      <c r="AF138" s="31">
        <f>IFERROR(VLOOKUP(C138,kolo22!$C$6:$H$151,6,0),0)</f>
        <v>0</v>
      </c>
      <c r="AG138" s="31">
        <f>IFERROR(VLOOKUP(C138,kolo23!$C$6:$H$118,6,0),0)</f>
        <v>0</v>
      </c>
      <c r="AH138" s="32">
        <f>IFERROR(VLOOKUP(C138,kolo24!$C$6:$H$143,6,0),0)</f>
        <v>0</v>
      </c>
      <c r="AI138" s="33">
        <f t="array" ref="AI138">SUM(LARGE(AA138:AH138,{1,2,3,4,5}))</f>
        <v>0</v>
      </c>
      <c r="AJ138" s="30">
        <f>IFERROR(VLOOKUP(C138,kolo25!$C$6:$H$200,6,0),0)</f>
        <v>0</v>
      </c>
      <c r="AK138" s="27">
        <f>IFERROR(VLOOKUP(C138,kolo26!$C$6:$H$200,6,0),0)</f>
        <v>0</v>
      </c>
      <c r="AL138" s="27">
        <f>IFERROR(VLOOKUP(C138,kolo27!$C$6:$H$200,6,0),0)</f>
        <v>0</v>
      </c>
      <c r="AM138" s="31">
        <f>IFERROR(VLOOKUP(C138,kolo28!$C$6:$H$200,6,0),0)</f>
        <v>0</v>
      </c>
      <c r="AN138" s="31">
        <f>IFERROR(VLOOKUP(C138,kolo29!$C$6:$H$159,6,0),0)</f>
        <v>0</v>
      </c>
      <c r="AO138" s="31">
        <f>IFERROR(VLOOKUP(C138,kolo30!$C$6:$H$75,6,0),0)</f>
        <v>0</v>
      </c>
      <c r="AP138" s="31">
        <f>IFERROR(VLOOKUP(C138,kolo31!$C$6:$H$118,6,0),0)</f>
        <v>0</v>
      </c>
      <c r="AQ138" s="34">
        <f>IFERROR(VLOOKUP(C138,kolo32!$C$6:$H$200,6,0),0)</f>
        <v>0</v>
      </c>
      <c r="AR138" s="35">
        <f t="array" ref="AR138">SUM(LARGE(AJ138:AQ138,{1,2,3,4,5}))</f>
        <v>0</v>
      </c>
      <c r="AS138" s="36">
        <f>Q138+Z138+AI138+AR138</f>
        <v>0</v>
      </c>
    </row>
    <row r="139" spans="1:45" ht="20.399999999999999" hidden="1">
      <c r="A139" s="18">
        <f t="shared" si="10"/>
        <v>58</v>
      </c>
      <c r="B139" s="19" t="s">
        <v>47</v>
      </c>
      <c r="C139" s="20" t="str">
        <f>Popis!A138</f>
        <v>Kopajtić Nedjeljko</v>
      </c>
      <c r="D139" s="21">
        <f>Popis!B138</f>
        <v>1947</v>
      </c>
      <c r="E139" s="22" t="str">
        <f>LEFT($F139)</f>
        <v>M</v>
      </c>
      <c r="F139" s="23" t="str">
        <f>Popis!E138</f>
        <v>M75</v>
      </c>
      <c r="G139" s="24" t="s">
        <v>48</v>
      </c>
      <c r="H139" s="25">
        <f>1 + COUNTIFS($AS$6:$AS$950,"&gt;" &amp;$AS139, $F$6:$F$950, $F139)</f>
        <v>2</v>
      </c>
      <c r="I139" s="26">
        <f>IFERROR(VLOOKUP(C139,kolo1!$C$8:$H$133,6,0),0)</f>
        <v>0</v>
      </c>
      <c r="J139" s="27">
        <f>IFERROR(VLOOKUP(C139,kolo2!$C$8:$H$199,6,0),0)</f>
        <v>0</v>
      </c>
      <c r="K139" s="27">
        <f>IFERROR(VLOOKUP(C139,kolo3!$C$7:$H$169,6,0),0)</f>
        <v>0</v>
      </c>
      <c r="L139" s="27">
        <f>IFERROR(VLOOKUP(C139,kolo4!$C$6:$H$171,6,0),0)</f>
        <v>0</v>
      </c>
      <c r="M139" s="27">
        <f>IFERROR(VLOOKUP(C139,kolo5!$C$6:$H$150,6,0),0)</f>
        <v>0</v>
      </c>
      <c r="N139" s="27">
        <f>IFERROR(VLOOKUP(C139,kolo6!$C$6:$H$153,6,0),0)</f>
        <v>0</v>
      </c>
      <c r="O139" s="27">
        <f>IFERROR(VLOOKUP(C139,kolo7!$C$6:$H$64,6,0),0)</f>
        <v>0</v>
      </c>
      <c r="P139" s="28">
        <f>IFERROR(VLOOKUP(C139,kolo8!$C$6:$H$134,6,0),0)</f>
        <v>0</v>
      </c>
      <c r="Q139" s="29">
        <f t="array" ref="Q139">SUM(LARGE(I139:P139,{1,2,3,4,5}))</f>
        <v>0</v>
      </c>
      <c r="R139" s="30">
        <f>IFERROR(VLOOKUP(C139,kolo9!$C$6:$H$200,6,0),0)</f>
        <v>0</v>
      </c>
      <c r="S139" s="27">
        <f>IFERROR(VLOOKUP(C139,kolo10!$C$6:$H$103,6,0),0)</f>
        <v>0</v>
      </c>
      <c r="T139" s="27">
        <f>IFERROR(VLOOKUP(C139,kolo11!$C$6:$H$154,6,0),0)</f>
        <v>0</v>
      </c>
      <c r="U139" s="31">
        <f>IFERROR(VLOOKUP(C139,kolo12!$C$6:$H$153,6,0),0)</f>
        <v>0</v>
      </c>
      <c r="V139" s="31">
        <f>IFERROR(VLOOKUP(C139,kolo13!$C$6:$H$151,6,0),0)</f>
        <v>0</v>
      </c>
      <c r="W139" s="31">
        <f>IFERROR(VLOOKUP(C139,kolo14!$C$6:$H$137,6,0),0)</f>
        <v>0</v>
      </c>
      <c r="X139" s="31">
        <f>IFERROR(VLOOKUP(C139,kolo15!$C$6:$H$149,6,0),0)</f>
        <v>0</v>
      </c>
      <c r="Y139" s="32">
        <f>IFERROR(VLOOKUP(C139,kolo16!$C$6:$H$155,6,0),0)</f>
        <v>0</v>
      </c>
      <c r="Z139" s="33">
        <f t="array" ref="Z139">SUM(LARGE(R139:Y139,{1,2,3,4,5}))</f>
        <v>0</v>
      </c>
      <c r="AA139" s="30">
        <f>IFERROR(VLOOKUP(C139,kolo17!$C$6:$H$151,6,0),0)</f>
        <v>0</v>
      </c>
      <c r="AB139" s="27">
        <f>IFERROR(VLOOKUP(C139,kolo18!$C$6:$H$157,6,0),0)</f>
        <v>0</v>
      </c>
      <c r="AC139" s="27">
        <f>IFERROR(VLOOKUP(C139,kolo19!$C$6:$H$150,6,0),0)</f>
        <v>0</v>
      </c>
      <c r="AD139" s="31">
        <f>IFERROR(VLOOKUP(C139,kolo20!$C$6:$H$145,6,0),0)</f>
        <v>0</v>
      </c>
      <c r="AE139" s="31">
        <f>IFERROR(VLOOKUP(C139,kolo21!$C$6:$H$152,6,0),0)</f>
        <v>0</v>
      </c>
      <c r="AF139" s="31">
        <f>IFERROR(VLOOKUP(C139,kolo22!$C$6:$H$151,6,0),0)</f>
        <v>0</v>
      </c>
      <c r="AG139" s="31">
        <f>IFERROR(VLOOKUP(C139,kolo23!$C$6:$H$118,6,0),0)</f>
        <v>0</v>
      </c>
      <c r="AH139" s="32">
        <f>IFERROR(VLOOKUP(C139,kolo24!$C$6:$H$143,6,0),0)</f>
        <v>0</v>
      </c>
      <c r="AI139" s="33">
        <f t="array" ref="AI139">SUM(LARGE(AA139:AH139,{1,2,3,4,5}))</f>
        <v>0</v>
      </c>
      <c r="AJ139" s="30">
        <f>IFERROR(VLOOKUP(C139,kolo25!$C$6:$H$200,6,0),0)</f>
        <v>0</v>
      </c>
      <c r="AK139" s="27">
        <f>IFERROR(VLOOKUP(C139,kolo26!$C$6:$H$200,6,0),0)</f>
        <v>0</v>
      </c>
      <c r="AL139" s="27">
        <f>IFERROR(VLOOKUP(C139,kolo27!$C$6:$H$200,6,0),0)</f>
        <v>0</v>
      </c>
      <c r="AM139" s="31">
        <f>IFERROR(VLOOKUP(C139,kolo28!$C$6:$H$200,6,0),0)</f>
        <v>0</v>
      </c>
      <c r="AN139" s="31">
        <f>IFERROR(VLOOKUP(C139,kolo29!$C$6:$H$159,6,0),0)</f>
        <v>0</v>
      </c>
      <c r="AO139" s="31">
        <f>IFERROR(VLOOKUP(C139,kolo30!$C$6:$H$75,6,0),0)</f>
        <v>0</v>
      </c>
      <c r="AP139" s="31">
        <f>IFERROR(VLOOKUP(C139,kolo31!$C$6:$H$118,6,0),0)</f>
        <v>0</v>
      </c>
      <c r="AQ139" s="34">
        <f>IFERROR(VLOOKUP(C139,kolo32!$C$6:$H$200,6,0),0)</f>
        <v>0</v>
      </c>
      <c r="AR139" s="35">
        <f t="array" ref="AR139">SUM(LARGE(AJ139:AQ139,{1,2,3,4,5}))</f>
        <v>0</v>
      </c>
      <c r="AS139" s="36">
        <f>Q139+Z139+AI139+AR139</f>
        <v>0</v>
      </c>
    </row>
    <row r="140" spans="1:45" ht="20.399999999999999" hidden="1">
      <c r="A140" s="18">
        <f t="shared" si="10"/>
        <v>58</v>
      </c>
      <c r="B140" s="19" t="s">
        <v>47</v>
      </c>
      <c r="C140" s="20" t="str">
        <f>Popis!A139</f>
        <v>Kordić Marin</v>
      </c>
      <c r="D140" s="21">
        <f>Popis!B139</f>
        <v>1980</v>
      </c>
      <c r="E140" s="22" t="str">
        <f>LEFT($F140)</f>
        <v>M</v>
      </c>
      <c r="F140" s="23" t="str">
        <f>Popis!E139</f>
        <v>M40</v>
      </c>
      <c r="G140" s="24" t="s">
        <v>48</v>
      </c>
      <c r="H140" s="25">
        <f>1 + COUNTIFS($AS$6:$AS$950,"&gt;" &amp;$AS140, $F$6:$F$950, $F140)</f>
        <v>5</v>
      </c>
      <c r="I140" s="26">
        <f>IFERROR(VLOOKUP(C140,kolo1!$C$8:$H$133,6,0),0)</f>
        <v>0</v>
      </c>
      <c r="J140" s="27">
        <f>IFERROR(VLOOKUP(C140,kolo2!$C$8:$H$199,6,0),0)</f>
        <v>0</v>
      </c>
      <c r="K140" s="27">
        <f>IFERROR(VLOOKUP(C140,kolo3!$C$7:$H$169,6,0),0)</f>
        <v>0</v>
      </c>
      <c r="L140" s="27">
        <f>IFERROR(VLOOKUP(C140,kolo4!$C$6:$H$171,6,0),0)</f>
        <v>0</v>
      </c>
      <c r="M140" s="27">
        <f>IFERROR(VLOOKUP(C140,kolo5!$C$6:$H$150,6,0),0)</f>
        <v>0</v>
      </c>
      <c r="N140" s="27">
        <f>IFERROR(VLOOKUP(C140,kolo6!$C$6:$H$153,6,0),0)</f>
        <v>0</v>
      </c>
      <c r="O140" s="27">
        <f>IFERROR(VLOOKUP(C140,kolo7!$C$6:$H$64,6,0),0)</f>
        <v>0</v>
      </c>
      <c r="P140" s="28">
        <f>IFERROR(VLOOKUP(C140,kolo8!$C$6:$H$134,6,0),0)</f>
        <v>0</v>
      </c>
      <c r="Q140" s="29">
        <f t="array" ref="Q140">SUM(LARGE(I140:P140,{1,2,3,4,5}))</f>
        <v>0</v>
      </c>
      <c r="R140" s="30">
        <f>IFERROR(VLOOKUP(C140,kolo9!$C$6:$H$200,6,0),0)</f>
        <v>0</v>
      </c>
      <c r="S140" s="27">
        <f>IFERROR(VLOOKUP(C140,kolo10!$C$6:$H$103,6,0),0)</f>
        <v>0</v>
      </c>
      <c r="T140" s="27">
        <f>IFERROR(VLOOKUP(C140,kolo11!$C$6:$H$154,6,0),0)</f>
        <v>0</v>
      </c>
      <c r="U140" s="31">
        <f>IFERROR(VLOOKUP(C140,kolo12!$C$6:$H$153,6,0),0)</f>
        <v>0</v>
      </c>
      <c r="V140" s="31">
        <f>IFERROR(VLOOKUP(C140,kolo13!$C$6:$H$151,6,0),0)</f>
        <v>0</v>
      </c>
      <c r="W140" s="31">
        <f>IFERROR(VLOOKUP(C140,kolo14!$C$6:$H$137,6,0),0)</f>
        <v>0</v>
      </c>
      <c r="X140" s="31">
        <f>IFERROR(VLOOKUP(C140,kolo15!$C$6:$H$149,6,0),0)</f>
        <v>0</v>
      </c>
      <c r="Y140" s="32">
        <f>IFERROR(VLOOKUP(C140,kolo16!$C$6:$H$155,6,0),0)</f>
        <v>0</v>
      </c>
      <c r="Z140" s="33">
        <f t="array" ref="Z140">SUM(LARGE(R140:Y140,{1,2,3,4,5}))</f>
        <v>0</v>
      </c>
      <c r="AA140" s="30">
        <f>IFERROR(VLOOKUP(C140,kolo17!$C$6:$H$151,6,0),0)</f>
        <v>0</v>
      </c>
      <c r="AB140" s="27">
        <f>IFERROR(VLOOKUP(C140,kolo18!$C$6:$H$157,6,0),0)</f>
        <v>0</v>
      </c>
      <c r="AC140" s="27">
        <f>IFERROR(VLOOKUP(C140,kolo19!$C$6:$H$150,6,0),0)</f>
        <v>0</v>
      </c>
      <c r="AD140" s="31">
        <f>IFERROR(VLOOKUP(C140,kolo20!$C$6:$H$145,6,0),0)</f>
        <v>0</v>
      </c>
      <c r="AE140" s="31">
        <f>IFERROR(VLOOKUP(C140,kolo21!$C$6:$H$152,6,0),0)</f>
        <v>0</v>
      </c>
      <c r="AF140" s="31">
        <f>IFERROR(VLOOKUP(C140,kolo22!$C$6:$H$151,6,0),0)</f>
        <v>0</v>
      </c>
      <c r="AG140" s="31">
        <f>IFERROR(VLOOKUP(C140,kolo23!$C$6:$H$118,6,0),0)</f>
        <v>0</v>
      </c>
      <c r="AH140" s="32">
        <f>IFERROR(VLOOKUP(C140,kolo24!$C$6:$H$143,6,0),0)</f>
        <v>0</v>
      </c>
      <c r="AI140" s="33">
        <f t="array" ref="AI140">SUM(LARGE(AA140:AH140,{1,2,3,4,5}))</f>
        <v>0</v>
      </c>
      <c r="AJ140" s="30">
        <f>IFERROR(VLOOKUP(C140,kolo25!$C$6:$H$200,6,0),0)</f>
        <v>0</v>
      </c>
      <c r="AK140" s="27">
        <f>IFERROR(VLOOKUP(C140,kolo26!$C$6:$H$200,6,0),0)</f>
        <v>0</v>
      </c>
      <c r="AL140" s="27">
        <f>IFERROR(VLOOKUP(C140,kolo27!$C$6:$H$200,6,0),0)</f>
        <v>0</v>
      </c>
      <c r="AM140" s="31">
        <f>IFERROR(VLOOKUP(C140,kolo28!$C$6:$H$200,6,0),0)</f>
        <v>0</v>
      </c>
      <c r="AN140" s="31">
        <f>IFERROR(VLOOKUP(C140,kolo29!$C$6:$H$159,6,0),0)</f>
        <v>0</v>
      </c>
      <c r="AO140" s="31">
        <f>IFERROR(VLOOKUP(C140,kolo30!$C$6:$H$75,6,0),0)</f>
        <v>0</v>
      </c>
      <c r="AP140" s="31">
        <f>IFERROR(VLOOKUP(C140,kolo31!$C$6:$H$118,6,0),0)</f>
        <v>0</v>
      </c>
      <c r="AQ140" s="34">
        <f>IFERROR(VLOOKUP(C140,kolo32!$C$6:$H$200,6,0),0)</f>
        <v>0</v>
      </c>
      <c r="AR140" s="35">
        <f t="array" ref="AR140">SUM(LARGE(AJ140:AQ140,{1,2,3,4,5}))</f>
        <v>0</v>
      </c>
      <c r="AS140" s="36">
        <f>Q140+Z140+AI140+AR140</f>
        <v>0</v>
      </c>
    </row>
    <row r="141" spans="1:45" ht="20.399999999999999" hidden="1">
      <c r="A141" s="18">
        <f t="shared" si="10"/>
        <v>58</v>
      </c>
      <c r="B141" s="19" t="s">
        <v>47</v>
      </c>
      <c r="C141" s="20" t="str">
        <f>Popis!A140</f>
        <v>Kos Zoran</v>
      </c>
      <c r="D141" s="21">
        <f>Popis!B140</f>
        <v>1965</v>
      </c>
      <c r="E141" s="22" t="str">
        <f>LEFT($F141)</f>
        <v>M</v>
      </c>
      <c r="F141" s="23" t="str">
        <f>Popis!E140</f>
        <v>M55</v>
      </c>
      <c r="G141" s="37" t="s">
        <v>48</v>
      </c>
      <c r="H141" s="25">
        <f>1 + COUNTIFS($AS$6:$AS$950,"&gt;" &amp;$AS141, $F$6:$F$950, $F141)</f>
        <v>6</v>
      </c>
      <c r="I141" s="26">
        <f>IFERROR(VLOOKUP(C141,kolo1!$C$8:$H$133,6,0),0)</f>
        <v>0</v>
      </c>
      <c r="J141" s="27">
        <f>IFERROR(VLOOKUP(C141,kolo2!$C$8:$H$199,6,0),0)</f>
        <v>0</v>
      </c>
      <c r="K141" s="27">
        <f>IFERROR(VLOOKUP(C141,kolo3!$C$7:$H$169,6,0),0)</f>
        <v>0</v>
      </c>
      <c r="L141" s="27">
        <f>IFERROR(VLOOKUP(C141,kolo4!$C$6:$H$171,6,0),0)</f>
        <v>0</v>
      </c>
      <c r="M141" s="27">
        <f>IFERROR(VLOOKUP(C141,kolo5!$C$6:$H$150,6,0),0)</f>
        <v>0</v>
      </c>
      <c r="N141" s="27">
        <f>IFERROR(VLOOKUP(C141,kolo6!$C$6:$H$153,6,0),0)</f>
        <v>0</v>
      </c>
      <c r="O141" s="27">
        <f>IFERROR(VLOOKUP(C141,kolo7!$C$6:$H$64,6,0),0)</f>
        <v>0</v>
      </c>
      <c r="P141" s="28">
        <f>IFERROR(VLOOKUP(C141,kolo8!$C$6:$H$134,6,0),0)</f>
        <v>0</v>
      </c>
      <c r="Q141" s="29">
        <f t="array" ref="Q141">SUM(LARGE(I141:P141,{1,2,3,4,5}))</f>
        <v>0</v>
      </c>
      <c r="R141" s="30">
        <f>IFERROR(VLOOKUP(C141,kolo9!$C$6:$H$200,6,0),0)</f>
        <v>0</v>
      </c>
      <c r="S141" s="27">
        <f>IFERROR(VLOOKUP(C141,kolo10!$C$6:$H$103,6,0),0)</f>
        <v>0</v>
      </c>
      <c r="T141" s="27">
        <f>IFERROR(VLOOKUP(C141,kolo11!$C$6:$H$154,6,0),0)</f>
        <v>0</v>
      </c>
      <c r="U141" s="31">
        <f>IFERROR(VLOOKUP(C141,kolo12!$C$6:$H$153,6,0),0)</f>
        <v>0</v>
      </c>
      <c r="V141" s="31">
        <f>IFERROR(VLOOKUP(C141,kolo13!$C$6:$H$151,6,0),0)</f>
        <v>0</v>
      </c>
      <c r="W141" s="31">
        <f>IFERROR(VLOOKUP(C141,kolo14!$C$6:$H$137,6,0),0)</f>
        <v>0</v>
      </c>
      <c r="X141" s="31">
        <f>IFERROR(VLOOKUP(C141,kolo15!$C$6:$H$149,6,0),0)</f>
        <v>0</v>
      </c>
      <c r="Y141" s="32">
        <f>IFERROR(VLOOKUP(C141,kolo16!$C$6:$H$155,6,0),0)</f>
        <v>0</v>
      </c>
      <c r="Z141" s="33">
        <f t="array" ref="Z141">SUM(LARGE(R141:Y141,{1,2,3,4,5}))</f>
        <v>0</v>
      </c>
      <c r="AA141" s="30">
        <f>IFERROR(VLOOKUP(C141,kolo17!$C$6:$H$151,6,0),0)</f>
        <v>0</v>
      </c>
      <c r="AB141" s="27">
        <f>IFERROR(VLOOKUP(C141,kolo18!$C$6:$H$157,6,0),0)</f>
        <v>0</v>
      </c>
      <c r="AC141" s="27">
        <f>IFERROR(VLOOKUP(C141,kolo19!$C$6:$H$150,6,0),0)</f>
        <v>0</v>
      </c>
      <c r="AD141" s="31">
        <f>IFERROR(VLOOKUP(C141,kolo20!$C$6:$H$145,6,0),0)</f>
        <v>0</v>
      </c>
      <c r="AE141" s="31">
        <f>IFERROR(VLOOKUP(C141,kolo21!$C$6:$H$152,6,0),0)</f>
        <v>0</v>
      </c>
      <c r="AF141" s="31">
        <f>IFERROR(VLOOKUP(C141,kolo22!$C$6:$H$151,6,0),0)</f>
        <v>0</v>
      </c>
      <c r="AG141" s="31">
        <f>IFERROR(VLOOKUP(C141,kolo23!$C$6:$H$118,6,0),0)</f>
        <v>0</v>
      </c>
      <c r="AH141" s="32">
        <f>IFERROR(VLOOKUP(C141,kolo24!$C$6:$H$143,6,0),0)</f>
        <v>0</v>
      </c>
      <c r="AI141" s="33">
        <f t="array" ref="AI141">SUM(LARGE(AA141:AH141,{1,2,3,4,5}))</f>
        <v>0</v>
      </c>
      <c r="AJ141" s="30">
        <f>IFERROR(VLOOKUP(C141,kolo25!$C$6:$H$200,6,0),0)</f>
        <v>0</v>
      </c>
      <c r="AK141" s="27">
        <f>IFERROR(VLOOKUP(C141,kolo26!$C$6:$H$200,6,0),0)</f>
        <v>0</v>
      </c>
      <c r="AL141" s="27">
        <f>IFERROR(VLOOKUP(C141,kolo27!$C$6:$H$200,6,0),0)</f>
        <v>0</v>
      </c>
      <c r="AM141" s="31">
        <f>IFERROR(VLOOKUP(C141,kolo28!$C$6:$H$200,6,0),0)</f>
        <v>0</v>
      </c>
      <c r="AN141" s="31">
        <f>IFERROR(VLOOKUP(C141,kolo29!$C$6:$H$159,6,0),0)</f>
        <v>0</v>
      </c>
      <c r="AO141" s="31">
        <f>IFERROR(VLOOKUP(C141,kolo30!$C$6:$H$75,6,0),0)</f>
        <v>0</v>
      </c>
      <c r="AP141" s="31">
        <f>IFERROR(VLOOKUP(C141,kolo31!$C$6:$H$118,6,0),0)</f>
        <v>0</v>
      </c>
      <c r="AQ141" s="34">
        <f>IFERROR(VLOOKUP(C141,kolo32!$C$6:$H$200,6,0),0)</f>
        <v>0</v>
      </c>
      <c r="AR141" s="35">
        <f t="array" ref="AR141">SUM(LARGE(AJ141:AQ141,{1,2,3,4,5}))</f>
        <v>0</v>
      </c>
      <c r="AS141" s="36">
        <f>Q141+Z141+AI141+AR141</f>
        <v>0</v>
      </c>
    </row>
    <row r="142" spans="1:45" ht="20.399999999999999" hidden="1">
      <c r="A142" s="18">
        <f t="shared" si="10"/>
        <v>58</v>
      </c>
      <c r="B142" s="19" t="s">
        <v>47</v>
      </c>
      <c r="C142" s="20" t="str">
        <f>Popis!A141</f>
        <v>Košić Krešimir</v>
      </c>
      <c r="D142" s="21">
        <f>Popis!B141</f>
        <v>1972</v>
      </c>
      <c r="E142" s="22" t="str">
        <f>LEFT($F142)</f>
        <v>M</v>
      </c>
      <c r="F142" s="23" t="str">
        <f>Popis!E141</f>
        <v>M50</v>
      </c>
      <c r="G142" s="24" t="s">
        <v>48</v>
      </c>
      <c r="H142" s="25">
        <f>1 + COUNTIFS($AS$6:$AS$950,"&gt;" &amp;$AS142, $F$6:$F$950, $F142)</f>
        <v>5</v>
      </c>
      <c r="I142" s="26">
        <f>IFERROR(VLOOKUP(C142,kolo1!$C$8:$H$133,6,0),0)</f>
        <v>0</v>
      </c>
      <c r="J142" s="27">
        <f>IFERROR(VLOOKUP(C142,kolo2!$C$8:$H$199,6,0),0)</f>
        <v>0</v>
      </c>
      <c r="K142" s="27">
        <f>IFERROR(VLOOKUP(C142,kolo3!$C$7:$H$169,6,0),0)</f>
        <v>0</v>
      </c>
      <c r="L142" s="27">
        <f>IFERROR(VLOOKUP(C142,kolo4!$C$6:$H$171,6,0),0)</f>
        <v>0</v>
      </c>
      <c r="M142" s="27">
        <f>IFERROR(VLOOKUP(C142,kolo5!$C$6:$H$150,6,0),0)</f>
        <v>0</v>
      </c>
      <c r="N142" s="27">
        <f>IFERROR(VLOOKUP(C142,kolo6!$C$6:$H$153,6,0),0)</f>
        <v>0</v>
      </c>
      <c r="O142" s="27">
        <f>IFERROR(VLOOKUP(C142,kolo7!$C$6:$H$64,6,0),0)</f>
        <v>0</v>
      </c>
      <c r="P142" s="28">
        <f>IFERROR(VLOOKUP(C142,kolo8!$C$6:$H$134,6,0),0)</f>
        <v>0</v>
      </c>
      <c r="Q142" s="29">
        <f t="array" ref="Q142">SUM(LARGE(I142:P142,{1,2,3,4,5}))</f>
        <v>0</v>
      </c>
      <c r="R142" s="30">
        <f>IFERROR(VLOOKUP(C142,kolo9!$C$6:$H$200,6,0),0)</f>
        <v>0</v>
      </c>
      <c r="S142" s="27">
        <f>IFERROR(VLOOKUP(C142,kolo10!$C$6:$H$103,6,0),0)</f>
        <v>0</v>
      </c>
      <c r="T142" s="27">
        <f>IFERROR(VLOOKUP(C142,kolo11!$C$6:$H$154,6,0),0)</f>
        <v>0</v>
      </c>
      <c r="U142" s="31">
        <f>IFERROR(VLOOKUP(C142,kolo12!$C$6:$H$153,6,0),0)</f>
        <v>0</v>
      </c>
      <c r="V142" s="31">
        <f>IFERROR(VLOOKUP(C142,kolo13!$C$6:$H$151,6,0),0)</f>
        <v>0</v>
      </c>
      <c r="W142" s="31">
        <f>IFERROR(VLOOKUP(C142,kolo14!$C$6:$H$137,6,0),0)</f>
        <v>0</v>
      </c>
      <c r="X142" s="31">
        <f>IFERROR(VLOOKUP(C142,kolo15!$C$6:$H$149,6,0),0)</f>
        <v>0</v>
      </c>
      <c r="Y142" s="32">
        <f>IFERROR(VLOOKUP(C142,kolo16!$C$6:$H$155,6,0),0)</f>
        <v>0</v>
      </c>
      <c r="Z142" s="33">
        <f t="array" ref="Z142">SUM(LARGE(R142:Y142,{1,2,3,4,5}))</f>
        <v>0</v>
      </c>
      <c r="AA142" s="30">
        <f>IFERROR(VLOOKUP(C142,kolo17!$C$6:$H$151,6,0),0)</f>
        <v>0</v>
      </c>
      <c r="AB142" s="27">
        <f>IFERROR(VLOOKUP(C142,kolo18!$C$6:$H$157,6,0),0)</f>
        <v>0</v>
      </c>
      <c r="AC142" s="27">
        <f>IFERROR(VLOOKUP(C142,kolo19!$C$6:$H$150,6,0),0)</f>
        <v>0</v>
      </c>
      <c r="AD142" s="31">
        <f>IFERROR(VLOOKUP(C142,kolo20!$C$6:$H$145,6,0),0)</f>
        <v>0</v>
      </c>
      <c r="AE142" s="31">
        <f>IFERROR(VLOOKUP(C142,kolo21!$C$6:$H$152,6,0),0)</f>
        <v>0</v>
      </c>
      <c r="AF142" s="31">
        <f>IFERROR(VLOOKUP(C142,kolo22!$C$6:$H$151,6,0),0)</f>
        <v>0</v>
      </c>
      <c r="AG142" s="31">
        <f>IFERROR(VLOOKUP(C142,kolo23!$C$6:$H$118,6,0),0)</f>
        <v>0</v>
      </c>
      <c r="AH142" s="32">
        <f>IFERROR(VLOOKUP(C142,kolo24!$C$6:$H$143,6,0),0)</f>
        <v>0</v>
      </c>
      <c r="AI142" s="33">
        <f t="array" ref="AI142">SUM(LARGE(AA142:AH142,{1,2,3,4,5}))</f>
        <v>0</v>
      </c>
      <c r="AJ142" s="30">
        <f>IFERROR(VLOOKUP(C142,kolo25!$C$6:$H$200,6,0),0)</f>
        <v>0</v>
      </c>
      <c r="AK142" s="27">
        <f>IFERROR(VLOOKUP(C142,kolo26!$C$6:$H$200,6,0),0)</f>
        <v>0</v>
      </c>
      <c r="AL142" s="27">
        <f>IFERROR(VLOOKUP(C142,kolo27!$C$6:$H$200,6,0),0)</f>
        <v>0</v>
      </c>
      <c r="AM142" s="31">
        <f>IFERROR(VLOOKUP(C142,kolo28!$C$6:$H$200,6,0),0)</f>
        <v>0</v>
      </c>
      <c r="AN142" s="31">
        <f>IFERROR(VLOOKUP(C142,kolo29!$C$6:$H$159,6,0),0)</f>
        <v>0</v>
      </c>
      <c r="AO142" s="31">
        <f>IFERROR(VLOOKUP(C142,kolo30!$C$6:$H$75,6,0),0)</f>
        <v>0</v>
      </c>
      <c r="AP142" s="31">
        <f>IFERROR(VLOOKUP(C142,kolo31!$C$6:$H$118,6,0),0)</f>
        <v>0</v>
      </c>
      <c r="AQ142" s="34">
        <f>IFERROR(VLOOKUP(C142,kolo32!$C$6:$H$200,6,0),0)</f>
        <v>0</v>
      </c>
      <c r="AR142" s="35">
        <f t="array" ref="AR142">SUM(LARGE(AJ142:AQ142,{1,2,3,4,5}))</f>
        <v>0</v>
      </c>
      <c r="AS142" s="36">
        <f>Q142+Z142+AI142+AR142</f>
        <v>0</v>
      </c>
    </row>
    <row r="143" spans="1:45" ht="20.399999999999999" hidden="1">
      <c r="A143" s="18">
        <f t="shared" si="10"/>
        <v>58</v>
      </c>
      <c r="B143" s="19" t="s">
        <v>47</v>
      </c>
      <c r="C143" s="20" t="str">
        <f>Popis!A142</f>
        <v>Koštan Mario</v>
      </c>
      <c r="D143" s="21">
        <f>Popis!B142</f>
        <v>1988</v>
      </c>
      <c r="E143" s="22" t="str">
        <f>LEFT($F143)</f>
        <v>M</v>
      </c>
      <c r="F143" s="23" t="str">
        <f>Popis!E142</f>
        <v>MS</v>
      </c>
      <c r="G143" s="24" t="s">
        <v>48</v>
      </c>
      <c r="H143" s="25">
        <f>1 + COUNTIFS($AS$6:$AS$950,"&gt;" &amp;$AS143, $F$6:$F$950, $F143)</f>
        <v>7</v>
      </c>
      <c r="I143" s="26">
        <f>IFERROR(VLOOKUP(C143,kolo1!$C$8:$H$133,6,0),0)</f>
        <v>0</v>
      </c>
      <c r="J143" s="27">
        <f>IFERROR(VLOOKUP(C143,kolo2!$C$8:$H$199,6,0),0)</f>
        <v>0</v>
      </c>
      <c r="K143" s="27">
        <f>IFERROR(VLOOKUP(C143,kolo3!$C$7:$H$169,6,0),0)</f>
        <v>0</v>
      </c>
      <c r="L143" s="27">
        <f>IFERROR(VLOOKUP(C143,kolo4!$C$6:$H$171,6,0),0)</f>
        <v>0</v>
      </c>
      <c r="M143" s="27">
        <f>IFERROR(VLOOKUP(C143,kolo5!$C$6:$H$150,6,0),0)</f>
        <v>0</v>
      </c>
      <c r="N143" s="27">
        <f>IFERROR(VLOOKUP(C143,kolo6!$C$6:$H$153,6,0),0)</f>
        <v>0</v>
      </c>
      <c r="O143" s="27">
        <f>IFERROR(VLOOKUP(C143,kolo7!$C$6:$H$64,6,0),0)</f>
        <v>0</v>
      </c>
      <c r="P143" s="28">
        <f>IFERROR(VLOOKUP(C143,kolo8!$C$6:$H$134,6,0),0)</f>
        <v>0</v>
      </c>
      <c r="Q143" s="29">
        <f t="array" ref="Q143">SUM(LARGE(I143:P143,{1,2,3,4,5}))</f>
        <v>0</v>
      </c>
      <c r="R143" s="30">
        <f>IFERROR(VLOOKUP(C143,kolo9!$C$6:$H$200,6,0),0)</f>
        <v>0</v>
      </c>
      <c r="S143" s="27">
        <f>IFERROR(VLOOKUP(C143,kolo10!$C$6:$H$103,6,0),0)</f>
        <v>0</v>
      </c>
      <c r="T143" s="27">
        <f>IFERROR(VLOOKUP(C143,kolo11!$C$6:$H$154,6,0),0)</f>
        <v>0</v>
      </c>
      <c r="U143" s="31">
        <f>IFERROR(VLOOKUP(C143,kolo12!$C$6:$H$153,6,0),0)</f>
        <v>0</v>
      </c>
      <c r="V143" s="31">
        <f>IFERROR(VLOOKUP(C143,kolo13!$C$6:$H$151,6,0),0)</f>
        <v>0</v>
      </c>
      <c r="W143" s="31">
        <f>IFERROR(VLOOKUP(C143,kolo14!$C$6:$H$137,6,0),0)</f>
        <v>0</v>
      </c>
      <c r="X143" s="31">
        <f>IFERROR(VLOOKUP(C143,kolo15!$C$6:$H$149,6,0),0)</f>
        <v>0</v>
      </c>
      <c r="Y143" s="32">
        <f>IFERROR(VLOOKUP(C143,kolo16!$C$6:$H$155,6,0),0)</f>
        <v>0</v>
      </c>
      <c r="Z143" s="33">
        <f t="array" ref="Z143">SUM(LARGE(R143:Y143,{1,2,3,4,5}))</f>
        <v>0</v>
      </c>
      <c r="AA143" s="30">
        <f>IFERROR(VLOOKUP(C143,kolo17!$C$6:$H$151,6,0),0)</f>
        <v>0</v>
      </c>
      <c r="AB143" s="27">
        <f>IFERROR(VLOOKUP(C143,kolo18!$C$6:$H$157,6,0),0)</f>
        <v>0</v>
      </c>
      <c r="AC143" s="27">
        <f>IFERROR(VLOOKUP(C143,kolo19!$C$6:$H$150,6,0),0)</f>
        <v>0</v>
      </c>
      <c r="AD143" s="31">
        <f>IFERROR(VLOOKUP(C143,kolo20!$C$6:$H$145,6,0),0)</f>
        <v>0</v>
      </c>
      <c r="AE143" s="31">
        <f>IFERROR(VLOOKUP(C143,kolo21!$C$6:$H$152,6,0),0)</f>
        <v>0</v>
      </c>
      <c r="AF143" s="31">
        <f>IFERROR(VLOOKUP(C143,kolo22!$C$6:$H$151,6,0),0)</f>
        <v>0</v>
      </c>
      <c r="AG143" s="31">
        <f>IFERROR(VLOOKUP(C143,kolo23!$C$6:$H$118,6,0),0)</f>
        <v>0</v>
      </c>
      <c r="AH143" s="32">
        <f>IFERROR(VLOOKUP(C143,kolo24!$C$6:$H$143,6,0),0)</f>
        <v>0</v>
      </c>
      <c r="AI143" s="33">
        <f t="array" ref="AI143">SUM(LARGE(AA143:AH143,{1,2,3,4,5}))</f>
        <v>0</v>
      </c>
      <c r="AJ143" s="30">
        <f>IFERROR(VLOOKUP(C143,kolo25!$C$6:$H$200,6,0),0)</f>
        <v>0</v>
      </c>
      <c r="AK143" s="27">
        <f>IFERROR(VLOOKUP(C143,kolo26!$C$6:$H$200,6,0),0)</f>
        <v>0</v>
      </c>
      <c r="AL143" s="27">
        <f>IFERROR(VLOOKUP(C143,kolo27!$C$6:$H$200,6,0),0)</f>
        <v>0</v>
      </c>
      <c r="AM143" s="31">
        <f>IFERROR(VLOOKUP(C143,kolo28!$C$6:$H$200,6,0),0)</f>
        <v>0</v>
      </c>
      <c r="AN143" s="31">
        <f>IFERROR(VLOOKUP(C143,kolo29!$C$6:$H$159,6,0),0)</f>
        <v>0</v>
      </c>
      <c r="AO143" s="31">
        <f>IFERROR(VLOOKUP(C143,kolo30!$C$6:$H$75,6,0),0)</f>
        <v>0</v>
      </c>
      <c r="AP143" s="31">
        <f>IFERROR(VLOOKUP(C143,kolo31!$C$6:$H$118,6,0),0)</f>
        <v>0</v>
      </c>
      <c r="AQ143" s="34">
        <f>IFERROR(VLOOKUP(C143,kolo32!$C$6:$H$200,6,0),0)</f>
        <v>0</v>
      </c>
      <c r="AR143" s="35">
        <f t="array" ref="AR143">SUM(LARGE(AJ143:AQ143,{1,2,3,4,5}))</f>
        <v>0</v>
      </c>
      <c r="AS143" s="36">
        <f>Q143+Z143+AI143+AR143</f>
        <v>0</v>
      </c>
    </row>
    <row r="144" spans="1:45" ht="20.399999999999999" hidden="1">
      <c r="A144" s="18">
        <f t="shared" si="10"/>
        <v>58</v>
      </c>
      <c r="B144" s="19" t="s">
        <v>47</v>
      </c>
      <c r="C144" s="20" t="str">
        <f>Popis!A143</f>
        <v>Kovačev Neven</v>
      </c>
      <c r="D144" s="21">
        <f>Popis!B143</f>
        <v>1990</v>
      </c>
      <c r="E144" s="22" t="str">
        <f>LEFT($F144)</f>
        <v>M</v>
      </c>
      <c r="F144" s="23" t="str">
        <f>Popis!E143</f>
        <v>MS</v>
      </c>
      <c r="G144" s="24" t="s">
        <v>48</v>
      </c>
      <c r="H144" s="25">
        <f>1 + COUNTIFS($AS$6:$AS$950,"&gt;" &amp;$AS144, $F$6:$F$950, $F144)</f>
        <v>7</v>
      </c>
      <c r="I144" s="26">
        <f>IFERROR(VLOOKUP(C144,kolo1!$C$8:$H$133,6,0),0)</f>
        <v>0</v>
      </c>
      <c r="J144" s="27">
        <f>IFERROR(VLOOKUP(C144,kolo2!$C$8:$H$199,6,0),0)</f>
        <v>0</v>
      </c>
      <c r="K144" s="27">
        <f>IFERROR(VLOOKUP(C144,kolo3!$C$7:$H$169,6,0),0)</f>
        <v>0</v>
      </c>
      <c r="L144" s="27">
        <f>IFERROR(VLOOKUP(C144,kolo4!$C$6:$H$171,6,0),0)</f>
        <v>0</v>
      </c>
      <c r="M144" s="27">
        <f>IFERROR(VLOOKUP(C144,kolo5!$C$6:$H$150,6,0),0)</f>
        <v>0</v>
      </c>
      <c r="N144" s="27">
        <f>IFERROR(VLOOKUP(C144,kolo6!$C$6:$H$153,6,0),0)</f>
        <v>0</v>
      </c>
      <c r="O144" s="27">
        <f>IFERROR(VLOOKUP(C144,kolo7!$C$6:$H$64,6,0),0)</f>
        <v>0</v>
      </c>
      <c r="P144" s="28">
        <f>IFERROR(VLOOKUP(C144,kolo8!$C$6:$H$134,6,0),0)</f>
        <v>0</v>
      </c>
      <c r="Q144" s="29">
        <f t="array" ref="Q144">SUM(LARGE(I144:P144,{1,2,3,4,5}))</f>
        <v>0</v>
      </c>
      <c r="R144" s="30">
        <f>IFERROR(VLOOKUP(C144,kolo9!$C$6:$H$200,6,0),0)</f>
        <v>0</v>
      </c>
      <c r="S144" s="27">
        <f>IFERROR(VLOOKUP(C144,kolo10!$C$6:$H$103,6,0),0)</f>
        <v>0</v>
      </c>
      <c r="T144" s="27">
        <f>IFERROR(VLOOKUP(C144,kolo11!$C$6:$H$154,6,0),0)</f>
        <v>0</v>
      </c>
      <c r="U144" s="31">
        <f>IFERROR(VLOOKUP(C144,kolo12!$C$6:$H$153,6,0),0)</f>
        <v>0</v>
      </c>
      <c r="V144" s="31">
        <f>IFERROR(VLOOKUP(C144,kolo13!$C$6:$H$151,6,0),0)</f>
        <v>0</v>
      </c>
      <c r="W144" s="31">
        <f>IFERROR(VLOOKUP(C144,kolo14!$C$6:$H$137,6,0),0)</f>
        <v>0</v>
      </c>
      <c r="X144" s="31">
        <f>IFERROR(VLOOKUP(C144,kolo15!$C$6:$H$149,6,0),0)</f>
        <v>0</v>
      </c>
      <c r="Y144" s="32">
        <f>IFERROR(VLOOKUP(C144,kolo16!$C$6:$H$155,6,0),0)</f>
        <v>0</v>
      </c>
      <c r="Z144" s="33">
        <f t="array" ref="Z144">SUM(LARGE(R144:Y144,{1,2,3,4,5}))</f>
        <v>0</v>
      </c>
      <c r="AA144" s="30">
        <f>IFERROR(VLOOKUP(C144,kolo17!$C$6:$H$151,6,0),0)</f>
        <v>0</v>
      </c>
      <c r="AB144" s="27">
        <f>IFERROR(VLOOKUP(C144,kolo18!$C$6:$H$157,6,0),0)</f>
        <v>0</v>
      </c>
      <c r="AC144" s="27">
        <f>IFERROR(VLOOKUP(C144,kolo19!$C$6:$H$150,6,0),0)</f>
        <v>0</v>
      </c>
      <c r="AD144" s="31">
        <f>IFERROR(VLOOKUP(C144,kolo20!$C$6:$H$145,6,0),0)</f>
        <v>0</v>
      </c>
      <c r="AE144" s="31">
        <f>IFERROR(VLOOKUP(C144,kolo21!$C$6:$H$152,6,0),0)</f>
        <v>0</v>
      </c>
      <c r="AF144" s="31">
        <f>IFERROR(VLOOKUP(C144,kolo22!$C$6:$H$151,6,0),0)</f>
        <v>0</v>
      </c>
      <c r="AG144" s="31">
        <f>IFERROR(VLOOKUP(C144,kolo23!$C$6:$H$118,6,0),0)</f>
        <v>0</v>
      </c>
      <c r="AH144" s="32">
        <f>IFERROR(VLOOKUP(C144,kolo24!$C$6:$H$143,6,0),0)</f>
        <v>0</v>
      </c>
      <c r="AI144" s="33">
        <f t="array" ref="AI144">SUM(LARGE(AA144:AH144,{1,2,3,4,5}))</f>
        <v>0</v>
      </c>
      <c r="AJ144" s="30">
        <f>IFERROR(VLOOKUP(C144,kolo25!$C$6:$H$200,6,0),0)</f>
        <v>0</v>
      </c>
      <c r="AK144" s="27">
        <f>IFERROR(VLOOKUP(C144,kolo26!$C$6:$H$200,6,0),0)</f>
        <v>0</v>
      </c>
      <c r="AL144" s="27">
        <f>IFERROR(VLOOKUP(C144,kolo27!$C$6:$H$200,6,0),0)</f>
        <v>0</v>
      </c>
      <c r="AM144" s="31">
        <f>IFERROR(VLOOKUP(C144,kolo28!$C$6:$H$200,6,0),0)</f>
        <v>0</v>
      </c>
      <c r="AN144" s="31">
        <f>IFERROR(VLOOKUP(C144,kolo29!$C$6:$H$159,6,0),0)</f>
        <v>0</v>
      </c>
      <c r="AO144" s="31">
        <f>IFERROR(VLOOKUP(C144,kolo30!$C$6:$H$75,6,0),0)</f>
        <v>0</v>
      </c>
      <c r="AP144" s="31">
        <f>IFERROR(VLOOKUP(C144,kolo31!$C$6:$H$118,6,0),0)</f>
        <v>0</v>
      </c>
      <c r="AQ144" s="34">
        <f>IFERROR(VLOOKUP(C144,kolo32!$C$6:$H$200,6,0),0)</f>
        <v>0</v>
      </c>
      <c r="AR144" s="35">
        <f t="array" ref="AR144">SUM(LARGE(AJ144:AQ144,{1,2,3,4,5}))</f>
        <v>0</v>
      </c>
      <c r="AS144" s="36">
        <f>Q144+Z144+AI144+AR144</f>
        <v>0</v>
      </c>
    </row>
    <row r="145" spans="1:45" ht="20.399999999999999" hidden="1">
      <c r="A145" s="18">
        <f t="shared" si="10"/>
        <v>58</v>
      </c>
      <c r="B145" s="19" t="s">
        <v>47</v>
      </c>
      <c r="C145" s="20" t="str">
        <f>Popis!A144</f>
        <v>Kovačević Darko</v>
      </c>
      <c r="D145" s="21">
        <f>Popis!B144</f>
        <v>1963</v>
      </c>
      <c r="E145" s="22" t="str">
        <f>LEFT($F145)</f>
        <v>M</v>
      </c>
      <c r="F145" s="23" t="str">
        <f>Popis!E144</f>
        <v>M55</v>
      </c>
      <c r="G145" s="24" t="s">
        <v>48</v>
      </c>
      <c r="H145" s="25">
        <f>1 + COUNTIFS($AS$6:$AS$950,"&gt;" &amp;$AS145, $F$6:$F$950, $F145)</f>
        <v>6</v>
      </c>
      <c r="I145" s="26">
        <f>IFERROR(VLOOKUP(C145,kolo1!$C$8:$H$133,6,0),0)</f>
        <v>0</v>
      </c>
      <c r="J145" s="27">
        <f>IFERROR(VLOOKUP(C145,kolo2!$C$8:$H$199,6,0),0)</f>
        <v>0</v>
      </c>
      <c r="K145" s="27">
        <f>IFERROR(VLOOKUP(C145,kolo3!$C$7:$H$169,6,0),0)</f>
        <v>0</v>
      </c>
      <c r="L145" s="27">
        <f>IFERROR(VLOOKUP(C145,kolo4!$C$6:$H$171,6,0),0)</f>
        <v>0</v>
      </c>
      <c r="M145" s="27">
        <f>IFERROR(VLOOKUP(C145,kolo5!$C$6:$H$150,6,0),0)</f>
        <v>0</v>
      </c>
      <c r="N145" s="27">
        <f>IFERROR(VLOOKUP(C145,kolo6!$C$6:$H$153,6,0),0)</f>
        <v>0</v>
      </c>
      <c r="O145" s="27">
        <f>IFERROR(VLOOKUP(C145,kolo7!$C$6:$H$64,6,0),0)</f>
        <v>0</v>
      </c>
      <c r="P145" s="28">
        <f>IFERROR(VLOOKUP(C145,kolo8!$C$6:$H$134,6,0),0)</f>
        <v>0</v>
      </c>
      <c r="Q145" s="29">
        <f t="array" ref="Q145">SUM(LARGE(I145:P145,{1,2,3,4,5}))</f>
        <v>0</v>
      </c>
      <c r="R145" s="30">
        <f>IFERROR(VLOOKUP(C145,kolo9!$C$6:$H$200,6,0),0)</f>
        <v>0</v>
      </c>
      <c r="S145" s="27">
        <f>IFERROR(VLOOKUP(C145,kolo10!$C$6:$H$103,6,0),0)</f>
        <v>0</v>
      </c>
      <c r="T145" s="27">
        <f>IFERROR(VLOOKUP(C145,kolo11!$C$6:$H$154,6,0),0)</f>
        <v>0</v>
      </c>
      <c r="U145" s="31">
        <f>IFERROR(VLOOKUP(C145,kolo12!$C$6:$H$153,6,0),0)</f>
        <v>0</v>
      </c>
      <c r="V145" s="31">
        <f>IFERROR(VLOOKUP(C145,kolo13!$C$6:$H$151,6,0),0)</f>
        <v>0</v>
      </c>
      <c r="W145" s="31">
        <f>IFERROR(VLOOKUP(C145,kolo14!$C$6:$H$137,6,0),0)</f>
        <v>0</v>
      </c>
      <c r="X145" s="31">
        <f>IFERROR(VLOOKUP(C145,kolo15!$C$6:$H$149,6,0),0)</f>
        <v>0</v>
      </c>
      <c r="Y145" s="32">
        <f>IFERROR(VLOOKUP(C145,kolo16!$C$6:$H$155,6,0),0)</f>
        <v>0</v>
      </c>
      <c r="Z145" s="33">
        <f t="array" ref="Z145">SUM(LARGE(R145:Y145,{1,2,3,4,5}))</f>
        <v>0</v>
      </c>
      <c r="AA145" s="30">
        <f>IFERROR(VLOOKUP(C145,kolo17!$C$6:$H$151,6,0),0)</f>
        <v>0</v>
      </c>
      <c r="AB145" s="27">
        <f>IFERROR(VLOOKUP(C145,kolo18!$C$6:$H$157,6,0),0)</f>
        <v>0</v>
      </c>
      <c r="AC145" s="27">
        <f>IFERROR(VLOOKUP(C145,kolo19!$C$6:$H$150,6,0),0)</f>
        <v>0</v>
      </c>
      <c r="AD145" s="31">
        <f>IFERROR(VLOOKUP(C145,kolo20!$C$6:$H$145,6,0),0)</f>
        <v>0</v>
      </c>
      <c r="AE145" s="31">
        <f>IFERROR(VLOOKUP(C145,kolo21!$C$6:$H$152,6,0),0)</f>
        <v>0</v>
      </c>
      <c r="AF145" s="31">
        <f>IFERROR(VLOOKUP(C145,kolo22!$C$6:$H$151,6,0),0)</f>
        <v>0</v>
      </c>
      <c r="AG145" s="31">
        <f>IFERROR(VLOOKUP(C145,kolo23!$C$6:$H$118,6,0),0)</f>
        <v>0</v>
      </c>
      <c r="AH145" s="32">
        <f>IFERROR(VLOOKUP(C145,kolo24!$C$6:$H$143,6,0),0)</f>
        <v>0</v>
      </c>
      <c r="AI145" s="33">
        <f t="array" ref="AI145">SUM(LARGE(AA145:AH145,{1,2,3,4,5}))</f>
        <v>0</v>
      </c>
      <c r="AJ145" s="30">
        <f>IFERROR(VLOOKUP(C145,kolo25!$C$6:$H$200,6,0),0)</f>
        <v>0</v>
      </c>
      <c r="AK145" s="27">
        <f>IFERROR(VLOOKUP(C145,kolo26!$C$6:$H$200,6,0),0)</f>
        <v>0</v>
      </c>
      <c r="AL145" s="27">
        <f>IFERROR(VLOOKUP(C145,kolo27!$C$6:$H$200,6,0),0)</f>
        <v>0</v>
      </c>
      <c r="AM145" s="31">
        <f>IFERROR(VLOOKUP(C145,kolo28!$C$6:$H$200,6,0),0)</f>
        <v>0</v>
      </c>
      <c r="AN145" s="31">
        <f>IFERROR(VLOOKUP(C145,kolo29!$C$6:$H$159,6,0),0)</f>
        <v>0</v>
      </c>
      <c r="AO145" s="31">
        <f>IFERROR(VLOOKUP(C145,kolo30!$C$6:$H$75,6,0),0)</f>
        <v>0</v>
      </c>
      <c r="AP145" s="31">
        <f>IFERROR(VLOOKUP(C145,kolo31!$C$6:$H$118,6,0),0)</f>
        <v>0</v>
      </c>
      <c r="AQ145" s="34">
        <f>IFERROR(VLOOKUP(C145,kolo32!$C$6:$H$200,6,0),0)</f>
        <v>0</v>
      </c>
      <c r="AR145" s="35">
        <f t="array" ref="AR145">SUM(LARGE(AJ145:AQ145,{1,2,3,4,5}))</f>
        <v>0</v>
      </c>
      <c r="AS145" s="36">
        <f>Q145+Z145+AI145+AR145</f>
        <v>0</v>
      </c>
    </row>
    <row r="146" spans="1:45" ht="20.399999999999999" hidden="1">
      <c r="A146" s="18">
        <f t="shared" si="10"/>
        <v>35</v>
      </c>
      <c r="B146" s="19" t="s">
        <v>47</v>
      </c>
      <c r="C146" s="20" t="str">
        <f>Popis!A145</f>
        <v>Kovačić Višnja</v>
      </c>
      <c r="D146" s="21">
        <f>Popis!B145</f>
        <v>1966</v>
      </c>
      <c r="E146" s="22" t="str">
        <f>LEFT($F146)</f>
        <v>Ž</v>
      </c>
      <c r="F146" s="23" t="str">
        <f>Popis!E145</f>
        <v>Ž55</v>
      </c>
      <c r="G146" s="24" t="s">
        <v>48</v>
      </c>
      <c r="H146" s="25">
        <f>1 + COUNTIFS($AS$6:$AS$950,"&gt;" &amp;$AS146, $F$6:$F$950, $F146)</f>
        <v>1</v>
      </c>
      <c r="I146" s="26">
        <f>IFERROR(VLOOKUP(C146,kolo1!$C$8:$H$133,6,0),0)</f>
        <v>0</v>
      </c>
      <c r="J146" s="27">
        <f>IFERROR(VLOOKUP(C146,kolo2!$C$8:$H$199,6,0),0)</f>
        <v>0</v>
      </c>
      <c r="K146" s="27">
        <f>IFERROR(VLOOKUP(C146,kolo3!$C$7:$H$169,6,0),0)</f>
        <v>0</v>
      </c>
      <c r="L146" s="27">
        <f>IFERROR(VLOOKUP(C146,kolo4!$C$6:$H$171,6,0),0)</f>
        <v>0</v>
      </c>
      <c r="M146" s="27">
        <f>IFERROR(VLOOKUP(C146,kolo5!$C$6:$H$150,6,0),0)</f>
        <v>0</v>
      </c>
      <c r="N146" s="27">
        <f>IFERROR(VLOOKUP(C146,kolo6!$C$6:$H$153,6,0),0)</f>
        <v>0</v>
      </c>
      <c r="O146" s="27">
        <f>IFERROR(VLOOKUP(C146,kolo7!$C$6:$H$64,6,0),0)</f>
        <v>0</v>
      </c>
      <c r="P146" s="28">
        <f>IFERROR(VLOOKUP(C146,kolo8!$C$6:$H$134,6,0),0)</f>
        <v>0</v>
      </c>
      <c r="Q146" s="29">
        <f t="array" ref="Q146">SUM(LARGE(I146:P146,{1,2,3,4,5}))</f>
        <v>0</v>
      </c>
      <c r="R146" s="30">
        <f>IFERROR(VLOOKUP(C146,kolo9!$C$6:$H$200,6,0),0)</f>
        <v>0</v>
      </c>
      <c r="S146" s="27">
        <f>IFERROR(VLOOKUP(C146,kolo10!$C$6:$H$103,6,0),0)</f>
        <v>0</v>
      </c>
      <c r="T146" s="27">
        <f>IFERROR(VLOOKUP(C146,kolo11!$C$6:$H$154,6,0),0)</f>
        <v>0</v>
      </c>
      <c r="U146" s="31">
        <f>IFERROR(VLOOKUP(C146,kolo12!$C$6:$H$153,6,0),0)</f>
        <v>0</v>
      </c>
      <c r="V146" s="31">
        <f>IFERROR(VLOOKUP(C146,kolo13!$C$6:$H$151,6,0),0)</f>
        <v>0</v>
      </c>
      <c r="W146" s="31">
        <f>IFERROR(VLOOKUP(C146,kolo14!$C$6:$H$137,6,0),0)</f>
        <v>0</v>
      </c>
      <c r="X146" s="31">
        <f>IFERROR(VLOOKUP(C146,kolo15!$C$6:$H$149,6,0),0)</f>
        <v>0</v>
      </c>
      <c r="Y146" s="32">
        <f>IFERROR(VLOOKUP(C146,kolo16!$C$6:$H$155,6,0),0)</f>
        <v>0</v>
      </c>
      <c r="Z146" s="33">
        <f t="array" ref="Z146">SUM(LARGE(R146:Y146,{1,2,3,4,5}))</f>
        <v>0</v>
      </c>
      <c r="AA146" s="30">
        <f>IFERROR(VLOOKUP(C146,kolo17!$C$6:$H$151,6,0),0)</f>
        <v>0</v>
      </c>
      <c r="AB146" s="27">
        <f>IFERROR(VLOOKUP(C146,kolo18!$C$6:$H$157,6,0),0)</f>
        <v>0</v>
      </c>
      <c r="AC146" s="27">
        <f>IFERROR(VLOOKUP(C146,kolo19!$C$6:$H$150,6,0),0)</f>
        <v>0</v>
      </c>
      <c r="AD146" s="31">
        <f>IFERROR(VLOOKUP(C146,kolo20!$C$6:$H$145,6,0),0)</f>
        <v>0</v>
      </c>
      <c r="AE146" s="31">
        <f>IFERROR(VLOOKUP(C146,kolo21!$C$6:$H$152,6,0),0)</f>
        <v>0</v>
      </c>
      <c r="AF146" s="31">
        <f>IFERROR(VLOOKUP(C146,kolo22!$C$6:$H$151,6,0),0)</f>
        <v>0</v>
      </c>
      <c r="AG146" s="31">
        <f>IFERROR(VLOOKUP(C146,kolo23!$C$6:$H$118,6,0),0)</f>
        <v>0</v>
      </c>
      <c r="AH146" s="32">
        <f>IFERROR(VLOOKUP(C146,kolo24!$C$6:$H$143,6,0),0)</f>
        <v>0</v>
      </c>
      <c r="AI146" s="33">
        <f t="array" ref="AI146">SUM(LARGE(AA146:AH146,{1,2,3,4,5}))</f>
        <v>0</v>
      </c>
      <c r="AJ146" s="30">
        <f>IFERROR(VLOOKUP(C146,kolo25!$C$6:$H$200,6,0),0)</f>
        <v>0</v>
      </c>
      <c r="AK146" s="27">
        <f>IFERROR(VLOOKUP(C146,kolo26!$C$6:$H$200,6,0),0)</f>
        <v>0</v>
      </c>
      <c r="AL146" s="27">
        <f>IFERROR(VLOOKUP(C146,kolo27!$C$6:$H$200,6,0),0)</f>
        <v>0</v>
      </c>
      <c r="AM146" s="31">
        <f>IFERROR(VLOOKUP(C146,kolo28!$C$6:$H$200,6,0),0)</f>
        <v>0</v>
      </c>
      <c r="AN146" s="31">
        <f>IFERROR(VLOOKUP(C146,kolo29!$C$6:$H$159,6,0),0)</f>
        <v>0</v>
      </c>
      <c r="AO146" s="31">
        <f>IFERROR(VLOOKUP(C146,kolo30!$C$6:$H$75,6,0),0)</f>
        <v>0</v>
      </c>
      <c r="AP146" s="31">
        <f>IFERROR(VLOOKUP(C146,kolo31!$C$6:$H$118,6,0),0)</f>
        <v>0</v>
      </c>
      <c r="AQ146" s="34">
        <f>IFERROR(VLOOKUP(C146,kolo32!$C$6:$H$200,6,0),0)</f>
        <v>0</v>
      </c>
      <c r="AR146" s="35">
        <f t="array" ref="AR146">SUM(LARGE(AJ146:AQ146,{1,2,3,4,5}))</f>
        <v>0</v>
      </c>
      <c r="AS146" s="36">
        <f>Q146+Z146+AI146+AR146</f>
        <v>0</v>
      </c>
    </row>
    <row r="147" spans="1:45" ht="20.399999999999999" hidden="1">
      <c r="A147" s="18">
        <f t="shared" si="10"/>
        <v>35</v>
      </c>
      <c r="B147" s="19" t="s">
        <v>47</v>
      </c>
      <c r="C147" s="20" t="str">
        <f>Popis!A146</f>
        <v>Kožić Karla</v>
      </c>
      <c r="D147" s="21">
        <f>Popis!B146</f>
        <v>1998</v>
      </c>
      <c r="E147" s="22" t="str">
        <f>LEFT($F147)</f>
        <v>Ž</v>
      </c>
      <c r="F147" s="23" t="str">
        <f>Popis!E146</f>
        <v>ŽS</v>
      </c>
      <c r="G147" s="24" t="s">
        <v>48</v>
      </c>
      <c r="H147" s="25">
        <f>1 + COUNTIFS($AS$6:$AS$950,"&gt;" &amp;$AS147, $F$6:$F$950, $F147)</f>
        <v>9</v>
      </c>
      <c r="I147" s="26">
        <f>IFERROR(VLOOKUP(C147,kolo1!$C$8:$H$133,6,0),0)</f>
        <v>0</v>
      </c>
      <c r="J147" s="27">
        <f>IFERROR(VLOOKUP(C147,kolo2!$C$8:$H$199,6,0),0)</f>
        <v>0</v>
      </c>
      <c r="K147" s="27">
        <f>IFERROR(VLOOKUP(C147,kolo3!$C$7:$H$169,6,0),0)</f>
        <v>0</v>
      </c>
      <c r="L147" s="27">
        <f>IFERROR(VLOOKUP(C147,kolo4!$C$6:$H$171,6,0),0)</f>
        <v>0</v>
      </c>
      <c r="M147" s="27">
        <f>IFERROR(VLOOKUP(C147,kolo5!$C$6:$H$150,6,0),0)</f>
        <v>0</v>
      </c>
      <c r="N147" s="27">
        <f>IFERROR(VLOOKUP(C147,kolo6!$C$6:$H$153,6,0),0)</f>
        <v>0</v>
      </c>
      <c r="O147" s="27">
        <f>IFERROR(VLOOKUP(C147,kolo7!$C$6:$H$64,6,0),0)</f>
        <v>0</v>
      </c>
      <c r="P147" s="28">
        <f>IFERROR(VLOOKUP(C147,kolo8!$C$6:$H$134,6,0),0)</f>
        <v>0</v>
      </c>
      <c r="Q147" s="29">
        <f t="array" ref="Q147">SUM(LARGE(I147:P147,{1,2,3,4,5}))</f>
        <v>0</v>
      </c>
      <c r="R147" s="30">
        <f>IFERROR(VLOOKUP(C147,kolo9!$C$6:$H$200,6,0),0)</f>
        <v>0</v>
      </c>
      <c r="S147" s="27">
        <f>IFERROR(VLOOKUP(C147,kolo10!$C$6:$H$103,6,0),0)</f>
        <v>0</v>
      </c>
      <c r="T147" s="27">
        <f>IFERROR(VLOOKUP(C147,kolo11!$C$6:$H$154,6,0),0)</f>
        <v>0</v>
      </c>
      <c r="U147" s="31">
        <f>IFERROR(VLOOKUP(C147,kolo12!$C$6:$H$153,6,0),0)</f>
        <v>0</v>
      </c>
      <c r="V147" s="31">
        <f>IFERROR(VLOOKUP(C147,kolo13!$C$6:$H$151,6,0),0)</f>
        <v>0</v>
      </c>
      <c r="W147" s="31">
        <f>IFERROR(VLOOKUP(C147,kolo14!$C$6:$H$137,6,0),0)</f>
        <v>0</v>
      </c>
      <c r="X147" s="31">
        <f>IFERROR(VLOOKUP(C147,kolo15!$C$6:$H$149,6,0),0)</f>
        <v>0</v>
      </c>
      <c r="Y147" s="32">
        <f>IFERROR(VLOOKUP(C147,kolo16!$C$6:$H$155,6,0),0)</f>
        <v>0</v>
      </c>
      <c r="Z147" s="33">
        <f t="array" ref="Z147">SUM(LARGE(R147:Y147,{1,2,3,4,5}))</f>
        <v>0</v>
      </c>
      <c r="AA147" s="30">
        <f>IFERROR(VLOOKUP(C147,kolo17!$C$6:$H$151,6,0),0)</f>
        <v>0</v>
      </c>
      <c r="AB147" s="27">
        <f>IFERROR(VLOOKUP(C147,kolo18!$C$6:$H$157,6,0),0)</f>
        <v>0</v>
      </c>
      <c r="AC147" s="27">
        <f>IFERROR(VLOOKUP(C147,kolo19!$C$6:$H$150,6,0),0)</f>
        <v>0</v>
      </c>
      <c r="AD147" s="31">
        <f>IFERROR(VLOOKUP(C147,kolo20!$C$6:$H$145,6,0),0)</f>
        <v>0</v>
      </c>
      <c r="AE147" s="31">
        <f>IFERROR(VLOOKUP(C147,kolo21!$C$6:$H$152,6,0),0)</f>
        <v>0</v>
      </c>
      <c r="AF147" s="31">
        <f>IFERROR(VLOOKUP(C147,kolo22!$C$6:$H$151,6,0),0)</f>
        <v>0</v>
      </c>
      <c r="AG147" s="31">
        <f>IFERROR(VLOOKUP(C147,kolo23!$C$6:$H$118,6,0),0)</f>
        <v>0</v>
      </c>
      <c r="AH147" s="32">
        <f>IFERROR(VLOOKUP(C147,kolo24!$C$6:$H$143,6,0),0)</f>
        <v>0</v>
      </c>
      <c r="AI147" s="33">
        <f t="array" ref="AI147">SUM(LARGE(AA147:AH147,{1,2,3,4,5}))</f>
        <v>0</v>
      </c>
      <c r="AJ147" s="30">
        <f>IFERROR(VLOOKUP(C147,kolo25!$C$6:$H$200,6,0),0)</f>
        <v>0</v>
      </c>
      <c r="AK147" s="27">
        <f>IFERROR(VLOOKUP(C147,kolo26!$C$6:$H$200,6,0),0)</f>
        <v>0</v>
      </c>
      <c r="AL147" s="27">
        <f>IFERROR(VLOOKUP(C147,kolo27!$C$6:$H$200,6,0),0)</f>
        <v>0</v>
      </c>
      <c r="AM147" s="31">
        <f>IFERROR(VLOOKUP(C147,kolo28!$C$6:$H$200,6,0),0)</f>
        <v>0</v>
      </c>
      <c r="AN147" s="31">
        <f>IFERROR(VLOOKUP(C147,kolo29!$C$6:$H$159,6,0),0)</f>
        <v>0</v>
      </c>
      <c r="AO147" s="31">
        <f>IFERROR(VLOOKUP(C147,kolo30!$C$6:$H$75,6,0),0)</f>
        <v>0</v>
      </c>
      <c r="AP147" s="31">
        <f>IFERROR(VLOOKUP(C147,kolo31!$C$6:$H$118,6,0),0)</f>
        <v>0</v>
      </c>
      <c r="AQ147" s="34">
        <f>IFERROR(VLOOKUP(C147,kolo32!$C$6:$H$200,6,0),0)</f>
        <v>0</v>
      </c>
      <c r="AR147" s="35">
        <f t="array" ref="AR147">SUM(LARGE(AJ147:AQ147,{1,2,3,4,5}))</f>
        <v>0</v>
      </c>
      <c r="AS147" s="36">
        <f>Q147+Z147+AI147+AR147</f>
        <v>0</v>
      </c>
    </row>
    <row r="148" spans="1:45" ht="20.399999999999999" hidden="1">
      <c r="A148" s="18">
        <f t="shared" si="10"/>
        <v>58</v>
      </c>
      <c r="B148" s="19" t="s">
        <v>47</v>
      </c>
      <c r="C148" s="20" t="str">
        <f>Popis!A147</f>
        <v>Krajačić Karlo</v>
      </c>
      <c r="D148" s="21">
        <f>Popis!B147</f>
        <v>2000</v>
      </c>
      <c r="E148" s="22" t="str">
        <f>LEFT($F148)</f>
        <v>M</v>
      </c>
      <c r="F148" s="23" t="str">
        <f>Popis!E147</f>
        <v>MS</v>
      </c>
      <c r="G148" s="24" t="s">
        <v>48</v>
      </c>
      <c r="H148" s="25">
        <f>1 + COUNTIFS($AS$6:$AS$950,"&gt;" &amp;$AS148, $F$6:$F$950, $F148)</f>
        <v>7</v>
      </c>
      <c r="I148" s="26">
        <f>IFERROR(VLOOKUP(C148,kolo1!$C$8:$H$133,6,0),0)</f>
        <v>0</v>
      </c>
      <c r="J148" s="27">
        <f>IFERROR(VLOOKUP(C148,kolo2!$C$8:$H$199,6,0),0)</f>
        <v>0</v>
      </c>
      <c r="K148" s="27">
        <f>IFERROR(VLOOKUP(C148,kolo3!$C$7:$H$169,6,0),0)</f>
        <v>0</v>
      </c>
      <c r="L148" s="27">
        <f>IFERROR(VLOOKUP(C148,kolo4!$C$6:$H$171,6,0),0)</f>
        <v>0</v>
      </c>
      <c r="M148" s="27">
        <f>IFERROR(VLOOKUP(C148,kolo5!$C$6:$H$150,6,0),0)</f>
        <v>0</v>
      </c>
      <c r="N148" s="27">
        <f>IFERROR(VLOOKUP(C148,kolo6!$C$6:$H$153,6,0),0)</f>
        <v>0</v>
      </c>
      <c r="O148" s="27">
        <f>IFERROR(VLOOKUP(C148,kolo7!$C$6:$H$64,6,0),0)</f>
        <v>0</v>
      </c>
      <c r="P148" s="28">
        <f>IFERROR(VLOOKUP(C148,kolo8!$C$6:$H$134,6,0),0)</f>
        <v>0</v>
      </c>
      <c r="Q148" s="29">
        <f t="array" ref="Q148">SUM(LARGE(I148:P148,{1,2,3,4,5}))</f>
        <v>0</v>
      </c>
      <c r="R148" s="30">
        <f>IFERROR(VLOOKUP(C148,kolo9!$C$6:$H$200,6,0),0)</f>
        <v>0</v>
      </c>
      <c r="S148" s="27">
        <f>IFERROR(VLOOKUP(C148,kolo10!$C$6:$H$103,6,0),0)</f>
        <v>0</v>
      </c>
      <c r="T148" s="27">
        <f>IFERROR(VLOOKUP(C148,kolo11!$C$6:$H$154,6,0),0)</f>
        <v>0</v>
      </c>
      <c r="U148" s="31">
        <f>IFERROR(VLOOKUP(C148,kolo12!$C$6:$H$153,6,0),0)</f>
        <v>0</v>
      </c>
      <c r="V148" s="31">
        <f>IFERROR(VLOOKUP(C148,kolo13!$C$6:$H$151,6,0),0)</f>
        <v>0</v>
      </c>
      <c r="W148" s="31">
        <f>IFERROR(VLOOKUP(C148,kolo14!$C$6:$H$137,6,0),0)</f>
        <v>0</v>
      </c>
      <c r="X148" s="31">
        <f>IFERROR(VLOOKUP(C148,kolo15!$C$6:$H$149,6,0),0)</f>
        <v>0</v>
      </c>
      <c r="Y148" s="32">
        <f>IFERROR(VLOOKUP(C148,kolo16!$C$6:$H$155,6,0),0)</f>
        <v>0</v>
      </c>
      <c r="Z148" s="33">
        <f t="array" ref="Z148">SUM(LARGE(R148:Y148,{1,2,3,4,5}))</f>
        <v>0</v>
      </c>
      <c r="AA148" s="30">
        <f>IFERROR(VLOOKUP(C148,kolo17!$C$6:$H$151,6,0),0)</f>
        <v>0</v>
      </c>
      <c r="AB148" s="27">
        <f>IFERROR(VLOOKUP(C148,kolo18!$C$6:$H$157,6,0),0)</f>
        <v>0</v>
      </c>
      <c r="AC148" s="27">
        <f>IFERROR(VLOOKUP(C148,kolo19!$C$6:$H$150,6,0),0)</f>
        <v>0</v>
      </c>
      <c r="AD148" s="31">
        <f>IFERROR(VLOOKUP(C148,kolo20!$C$6:$H$145,6,0),0)</f>
        <v>0</v>
      </c>
      <c r="AE148" s="31">
        <f>IFERROR(VLOOKUP(C148,kolo21!$C$6:$H$152,6,0),0)</f>
        <v>0</v>
      </c>
      <c r="AF148" s="31">
        <f>IFERROR(VLOOKUP(C148,kolo22!$C$6:$H$151,6,0),0)</f>
        <v>0</v>
      </c>
      <c r="AG148" s="31">
        <f>IFERROR(VLOOKUP(C148,kolo23!$C$6:$H$118,6,0),0)</f>
        <v>0</v>
      </c>
      <c r="AH148" s="32">
        <f>IFERROR(VLOOKUP(C148,kolo24!$C$6:$H$143,6,0),0)</f>
        <v>0</v>
      </c>
      <c r="AI148" s="33">
        <f t="array" ref="AI148">SUM(LARGE(AA148:AH148,{1,2,3,4,5}))</f>
        <v>0</v>
      </c>
      <c r="AJ148" s="30">
        <f>IFERROR(VLOOKUP(C148,kolo25!$C$6:$H$200,6,0),0)</f>
        <v>0</v>
      </c>
      <c r="AK148" s="27">
        <f>IFERROR(VLOOKUP(C148,kolo26!$C$6:$H$200,6,0),0)</f>
        <v>0</v>
      </c>
      <c r="AL148" s="27">
        <f>IFERROR(VLOOKUP(C148,kolo27!$C$6:$H$200,6,0),0)</f>
        <v>0</v>
      </c>
      <c r="AM148" s="31">
        <f>IFERROR(VLOOKUP(C148,kolo28!$C$6:$H$200,6,0),0)</f>
        <v>0</v>
      </c>
      <c r="AN148" s="31">
        <f>IFERROR(VLOOKUP(C148,kolo29!$C$6:$H$159,6,0),0)</f>
        <v>0</v>
      </c>
      <c r="AO148" s="31">
        <f>IFERROR(VLOOKUP(C148,kolo30!$C$6:$H$75,6,0),0)</f>
        <v>0</v>
      </c>
      <c r="AP148" s="31">
        <f>IFERROR(VLOOKUP(C148,kolo31!$C$6:$H$118,6,0),0)</f>
        <v>0</v>
      </c>
      <c r="AQ148" s="34">
        <f>IFERROR(VLOOKUP(C148,kolo32!$C$6:$H$200,6,0),0)</f>
        <v>0</v>
      </c>
      <c r="AR148" s="35">
        <f t="array" ref="AR148">SUM(LARGE(AJ148:AQ148,{1,2,3,4,5}))</f>
        <v>0</v>
      </c>
      <c r="AS148" s="36">
        <f>Q148+Z148+AI148+AR148</f>
        <v>0</v>
      </c>
    </row>
    <row r="149" spans="1:45" ht="20.399999999999999" hidden="1">
      <c r="A149" s="18">
        <f t="shared" si="10"/>
        <v>58</v>
      </c>
      <c r="B149" s="19" t="s">
        <v>47</v>
      </c>
      <c r="C149" s="20" t="str">
        <f>Popis!A148</f>
        <v>Krajcar Dražen</v>
      </c>
      <c r="D149" s="21">
        <f>Popis!B148</f>
        <v>1978</v>
      </c>
      <c r="E149" s="22" t="str">
        <f>LEFT($F149)</f>
        <v>M</v>
      </c>
      <c r="F149" s="23" t="str">
        <f>Popis!E148</f>
        <v>M40</v>
      </c>
      <c r="G149" s="24" t="s">
        <v>48</v>
      </c>
      <c r="H149" s="25">
        <f>1 + COUNTIFS($AS$6:$AS$950,"&gt;" &amp;$AS149, $F$6:$F$950, $F149)</f>
        <v>5</v>
      </c>
      <c r="I149" s="26">
        <f>IFERROR(VLOOKUP(C149,kolo1!$C$8:$H$133,6,0),0)</f>
        <v>0</v>
      </c>
      <c r="J149" s="27">
        <f>IFERROR(VLOOKUP(C149,kolo2!$C$8:$H$199,6,0),0)</f>
        <v>0</v>
      </c>
      <c r="K149" s="27">
        <f>IFERROR(VLOOKUP(C149,kolo3!$C$7:$H$169,6,0),0)</f>
        <v>0</v>
      </c>
      <c r="L149" s="27">
        <f>IFERROR(VLOOKUP(C149,kolo4!$C$6:$H$171,6,0),0)</f>
        <v>0</v>
      </c>
      <c r="M149" s="27">
        <f>IFERROR(VLOOKUP(C149,kolo5!$C$6:$H$150,6,0),0)</f>
        <v>0</v>
      </c>
      <c r="N149" s="27">
        <f>IFERROR(VLOOKUP(C149,kolo6!$C$6:$H$153,6,0),0)</f>
        <v>0</v>
      </c>
      <c r="O149" s="27">
        <f>IFERROR(VLOOKUP(C149,kolo7!$C$6:$H$64,6,0),0)</f>
        <v>0</v>
      </c>
      <c r="P149" s="28">
        <f>IFERROR(VLOOKUP(C149,kolo8!$C$6:$H$134,6,0),0)</f>
        <v>0</v>
      </c>
      <c r="Q149" s="29">
        <f t="array" ref="Q149">SUM(LARGE(I149:P149,{1,2,3,4,5}))</f>
        <v>0</v>
      </c>
      <c r="R149" s="30">
        <f>IFERROR(VLOOKUP(C149,kolo9!$C$6:$H$200,6,0),0)</f>
        <v>0</v>
      </c>
      <c r="S149" s="27">
        <f>IFERROR(VLOOKUP(C149,kolo10!$C$6:$H$103,6,0),0)</f>
        <v>0</v>
      </c>
      <c r="T149" s="27">
        <f>IFERROR(VLOOKUP(C149,kolo11!$C$6:$H$154,6,0),0)</f>
        <v>0</v>
      </c>
      <c r="U149" s="31">
        <f>IFERROR(VLOOKUP(C149,kolo12!$C$6:$H$153,6,0),0)</f>
        <v>0</v>
      </c>
      <c r="V149" s="31">
        <f>IFERROR(VLOOKUP(C149,kolo13!$C$6:$H$151,6,0),0)</f>
        <v>0</v>
      </c>
      <c r="W149" s="31">
        <f>IFERROR(VLOOKUP(C149,kolo14!$C$6:$H$137,6,0),0)</f>
        <v>0</v>
      </c>
      <c r="X149" s="31">
        <f>IFERROR(VLOOKUP(C149,kolo15!$C$6:$H$149,6,0),0)</f>
        <v>0</v>
      </c>
      <c r="Y149" s="32">
        <f>IFERROR(VLOOKUP(C149,kolo16!$C$6:$H$155,6,0),0)</f>
        <v>0</v>
      </c>
      <c r="Z149" s="33">
        <f t="array" ref="Z149">SUM(LARGE(R149:Y149,{1,2,3,4,5}))</f>
        <v>0</v>
      </c>
      <c r="AA149" s="30">
        <f>IFERROR(VLOOKUP(C149,kolo17!$C$6:$H$151,6,0),0)</f>
        <v>0</v>
      </c>
      <c r="AB149" s="27">
        <f>IFERROR(VLOOKUP(C149,kolo18!$C$6:$H$157,6,0),0)</f>
        <v>0</v>
      </c>
      <c r="AC149" s="27">
        <f>IFERROR(VLOOKUP(C149,kolo19!$C$6:$H$150,6,0),0)</f>
        <v>0</v>
      </c>
      <c r="AD149" s="31">
        <f>IFERROR(VLOOKUP(C149,kolo20!$C$6:$H$145,6,0),0)</f>
        <v>0</v>
      </c>
      <c r="AE149" s="31">
        <f>IFERROR(VLOOKUP(C149,kolo21!$C$6:$H$152,6,0),0)</f>
        <v>0</v>
      </c>
      <c r="AF149" s="31">
        <f>IFERROR(VLOOKUP(C149,kolo22!$C$6:$H$151,6,0),0)</f>
        <v>0</v>
      </c>
      <c r="AG149" s="31">
        <f>IFERROR(VLOOKUP(C149,kolo23!$C$6:$H$118,6,0),0)</f>
        <v>0</v>
      </c>
      <c r="AH149" s="32">
        <f>IFERROR(VLOOKUP(C149,kolo24!$C$6:$H$143,6,0),0)</f>
        <v>0</v>
      </c>
      <c r="AI149" s="33">
        <f t="array" ref="AI149">SUM(LARGE(AA149:AH149,{1,2,3,4,5}))</f>
        <v>0</v>
      </c>
      <c r="AJ149" s="30">
        <f>IFERROR(VLOOKUP(C149,kolo25!$C$6:$H$200,6,0),0)</f>
        <v>0</v>
      </c>
      <c r="AK149" s="27">
        <f>IFERROR(VLOOKUP(C149,kolo26!$C$6:$H$200,6,0),0)</f>
        <v>0</v>
      </c>
      <c r="AL149" s="27">
        <f>IFERROR(VLOOKUP(C149,kolo27!$C$6:$H$200,6,0),0)</f>
        <v>0</v>
      </c>
      <c r="AM149" s="31">
        <f>IFERROR(VLOOKUP(C149,kolo28!$C$6:$H$200,6,0),0)</f>
        <v>0</v>
      </c>
      <c r="AN149" s="31">
        <f>IFERROR(VLOOKUP(C149,kolo29!$C$6:$H$159,6,0),0)</f>
        <v>0</v>
      </c>
      <c r="AO149" s="31">
        <f>IFERROR(VLOOKUP(C149,kolo30!$C$6:$H$75,6,0),0)</f>
        <v>0</v>
      </c>
      <c r="AP149" s="31">
        <f>IFERROR(VLOOKUP(C149,kolo31!$C$6:$H$118,6,0),0)</f>
        <v>0</v>
      </c>
      <c r="AQ149" s="34">
        <f>IFERROR(VLOOKUP(C149,kolo32!$C$6:$H$200,6,0),0)</f>
        <v>0</v>
      </c>
      <c r="AR149" s="35">
        <f t="array" ref="AR149">SUM(LARGE(AJ149:AQ149,{1,2,3,4,5}))</f>
        <v>0</v>
      </c>
      <c r="AS149" s="36">
        <f>Q149+Z149+AI149+AR149</f>
        <v>0</v>
      </c>
    </row>
    <row r="150" spans="1:45" ht="20.399999999999999" hidden="1">
      <c r="A150" s="18">
        <f t="shared" si="10"/>
        <v>58</v>
      </c>
      <c r="B150" s="19" t="s">
        <v>47</v>
      </c>
      <c r="C150" s="20" t="str">
        <f>Popis!A149</f>
        <v>Kraljević Pavao</v>
      </c>
      <c r="D150" s="21">
        <f>Popis!B149</f>
        <v>1962</v>
      </c>
      <c r="E150" s="22" t="str">
        <f>LEFT($F150)</f>
        <v>M</v>
      </c>
      <c r="F150" s="23" t="str">
        <f>Popis!E149</f>
        <v>M60</v>
      </c>
      <c r="G150" s="24" t="s">
        <v>48</v>
      </c>
      <c r="H150" s="25">
        <f>1 + COUNTIFS($AS$6:$AS$950,"&gt;" &amp;$AS150, $F$6:$F$950, $F150)</f>
        <v>3</v>
      </c>
      <c r="I150" s="26">
        <f>IFERROR(VLOOKUP(C150,kolo1!$C$8:$H$133,6,0),0)</f>
        <v>0</v>
      </c>
      <c r="J150" s="27">
        <f>IFERROR(VLOOKUP(C150,kolo2!$C$8:$H$199,6,0),0)</f>
        <v>0</v>
      </c>
      <c r="K150" s="27">
        <f>IFERROR(VLOOKUP(C150,kolo3!$C$7:$H$169,6,0),0)</f>
        <v>0</v>
      </c>
      <c r="L150" s="27">
        <f>IFERROR(VLOOKUP(C150,kolo4!$C$6:$H$171,6,0),0)</f>
        <v>0</v>
      </c>
      <c r="M150" s="27">
        <f>IFERROR(VLOOKUP(C150,kolo5!$C$6:$H$150,6,0),0)</f>
        <v>0</v>
      </c>
      <c r="N150" s="27">
        <f>IFERROR(VLOOKUP(C150,kolo6!$C$6:$H$153,6,0),0)</f>
        <v>0</v>
      </c>
      <c r="O150" s="27">
        <f>IFERROR(VLOOKUP(C150,kolo7!$C$6:$H$64,6,0),0)</f>
        <v>0</v>
      </c>
      <c r="P150" s="28">
        <f>IFERROR(VLOOKUP(C150,kolo8!$C$6:$H$134,6,0),0)</f>
        <v>0</v>
      </c>
      <c r="Q150" s="29">
        <f t="array" ref="Q150">SUM(LARGE(I150:P150,{1,2,3,4,5}))</f>
        <v>0</v>
      </c>
      <c r="R150" s="30">
        <f>IFERROR(VLOOKUP(C150,kolo9!$C$6:$H$200,6,0),0)</f>
        <v>0</v>
      </c>
      <c r="S150" s="27">
        <f>IFERROR(VLOOKUP(C150,kolo10!$C$6:$H$103,6,0),0)</f>
        <v>0</v>
      </c>
      <c r="T150" s="27">
        <f>IFERROR(VLOOKUP(C150,kolo11!$C$6:$H$154,6,0),0)</f>
        <v>0</v>
      </c>
      <c r="U150" s="31">
        <f>IFERROR(VLOOKUP(C150,kolo12!$C$6:$H$153,6,0),0)</f>
        <v>0</v>
      </c>
      <c r="V150" s="31">
        <f>IFERROR(VLOOKUP(C150,kolo13!$C$6:$H$151,6,0),0)</f>
        <v>0</v>
      </c>
      <c r="W150" s="31">
        <f>IFERROR(VLOOKUP(C150,kolo14!$C$6:$H$137,6,0),0)</f>
        <v>0</v>
      </c>
      <c r="X150" s="31">
        <f>IFERROR(VLOOKUP(C150,kolo15!$C$6:$H$149,6,0),0)</f>
        <v>0</v>
      </c>
      <c r="Y150" s="32">
        <f>IFERROR(VLOOKUP(C150,kolo16!$C$6:$H$155,6,0),0)</f>
        <v>0</v>
      </c>
      <c r="Z150" s="33">
        <f t="array" ref="Z150">SUM(LARGE(R150:Y150,{1,2,3,4,5}))</f>
        <v>0</v>
      </c>
      <c r="AA150" s="30">
        <f>IFERROR(VLOOKUP(C150,kolo17!$C$6:$H$151,6,0),0)</f>
        <v>0</v>
      </c>
      <c r="AB150" s="27">
        <f>IFERROR(VLOOKUP(C150,kolo18!$C$6:$H$157,6,0),0)</f>
        <v>0</v>
      </c>
      <c r="AC150" s="27">
        <f>IFERROR(VLOOKUP(C150,kolo19!$C$6:$H$150,6,0),0)</f>
        <v>0</v>
      </c>
      <c r="AD150" s="31">
        <f>IFERROR(VLOOKUP(C150,kolo20!$C$6:$H$145,6,0),0)</f>
        <v>0</v>
      </c>
      <c r="AE150" s="31">
        <f>IFERROR(VLOOKUP(C150,kolo21!$C$6:$H$152,6,0),0)</f>
        <v>0</v>
      </c>
      <c r="AF150" s="31">
        <f>IFERROR(VLOOKUP(C150,kolo22!$C$6:$H$151,6,0),0)</f>
        <v>0</v>
      </c>
      <c r="AG150" s="31">
        <f>IFERROR(VLOOKUP(C150,kolo23!$C$6:$H$118,6,0),0)</f>
        <v>0</v>
      </c>
      <c r="AH150" s="32">
        <f>IFERROR(VLOOKUP(C150,kolo24!$C$6:$H$143,6,0),0)</f>
        <v>0</v>
      </c>
      <c r="AI150" s="33">
        <f t="array" ref="AI150">SUM(LARGE(AA150:AH150,{1,2,3,4,5}))</f>
        <v>0</v>
      </c>
      <c r="AJ150" s="30">
        <f>IFERROR(VLOOKUP(C150,kolo25!$C$6:$H$200,6,0),0)</f>
        <v>0</v>
      </c>
      <c r="AK150" s="27">
        <f>IFERROR(VLOOKUP(C150,kolo26!$C$6:$H$200,6,0),0)</f>
        <v>0</v>
      </c>
      <c r="AL150" s="27">
        <f>IFERROR(VLOOKUP(C150,kolo27!$C$6:$H$200,6,0),0)</f>
        <v>0</v>
      </c>
      <c r="AM150" s="31">
        <f>IFERROR(VLOOKUP(C150,kolo28!$C$6:$H$200,6,0),0)</f>
        <v>0</v>
      </c>
      <c r="AN150" s="31">
        <f>IFERROR(VLOOKUP(C150,kolo29!$C$6:$H$159,6,0),0)</f>
        <v>0</v>
      </c>
      <c r="AO150" s="31">
        <f>IFERROR(VLOOKUP(C150,kolo30!$C$6:$H$75,6,0),0)</f>
        <v>0</v>
      </c>
      <c r="AP150" s="31">
        <f>IFERROR(VLOOKUP(C150,kolo31!$C$6:$H$118,6,0),0)</f>
        <v>0</v>
      </c>
      <c r="AQ150" s="34">
        <f>IFERROR(VLOOKUP(C150,kolo32!$C$6:$H$200,6,0),0)</f>
        <v>0</v>
      </c>
      <c r="AR150" s="35">
        <f t="array" ref="AR150">SUM(LARGE(AJ150:AQ150,{1,2,3,4,5}))</f>
        <v>0</v>
      </c>
      <c r="AS150" s="36">
        <f>Q150+Z150+AI150+AR150</f>
        <v>0</v>
      </c>
    </row>
    <row r="151" spans="1:45" ht="20.399999999999999" hidden="1">
      <c r="A151" s="18">
        <f t="shared" si="10"/>
        <v>35</v>
      </c>
      <c r="B151" s="19" t="s">
        <v>47</v>
      </c>
      <c r="C151" s="20" t="str">
        <f>Popis!A150</f>
        <v>Krčadinac Ema</v>
      </c>
      <c r="D151" s="21">
        <f>Popis!B150</f>
        <v>2003</v>
      </c>
      <c r="E151" s="22" t="str">
        <f>LEFT($F151)</f>
        <v>Ž</v>
      </c>
      <c r="F151" s="23" t="str">
        <f>Popis!E150</f>
        <v>ŽS</v>
      </c>
      <c r="G151" s="24" t="s">
        <v>48</v>
      </c>
      <c r="H151" s="25">
        <f>1 + COUNTIFS($AS$6:$AS$950,"&gt;" &amp;$AS151, $F$6:$F$950, $F151)</f>
        <v>9</v>
      </c>
      <c r="I151" s="26">
        <f>IFERROR(VLOOKUP(C151,kolo1!$C$8:$H$133,6,0),0)</f>
        <v>0</v>
      </c>
      <c r="J151" s="27">
        <f>IFERROR(VLOOKUP(C151,kolo2!$C$8:$H$199,6,0),0)</f>
        <v>0</v>
      </c>
      <c r="K151" s="27">
        <f>IFERROR(VLOOKUP(C151,kolo3!$C$7:$H$169,6,0),0)</f>
        <v>0</v>
      </c>
      <c r="L151" s="27">
        <f>IFERROR(VLOOKUP(C151,kolo4!$C$6:$H$171,6,0),0)</f>
        <v>0</v>
      </c>
      <c r="M151" s="27">
        <f>IFERROR(VLOOKUP(C151,kolo5!$C$6:$H$150,6,0),0)</f>
        <v>0</v>
      </c>
      <c r="N151" s="27">
        <f>IFERROR(VLOOKUP(C151,kolo6!$C$6:$H$153,6,0),0)</f>
        <v>0</v>
      </c>
      <c r="O151" s="27">
        <f>IFERROR(VLOOKUP(C151,kolo7!$C$6:$H$64,6,0),0)</f>
        <v>0</v>
      </c>
      <c r="P151" s="28">
        <f>IFERROR(VLOOKUP(C151,kolo8!$C$6:$H$134,6,0),0)</f>
        <v>0</v>
      </c>
      <c r="Q151" s="29">
        <f t="array" ref="Q151">SUM(LARGE(I151:P151,{1,2,3,4,5}))</f>
        <v>0</v>
      </c>
      <c r="R151" s="30">
        <f>IFERROR(VLOOKUP(C151,kolo9!$C$6:$H$200,6,0),0)</f>
        <v>0</v>
      </c>
      <c r="S151" s="27">
        <f>IFERROR(VLOOKUP(C151,kolo10!$C$6:$H$103,6,0),0)</f>
        <v>0</v>
      </c>
      <c r="T151" s="27">
        <f>IFERROR(VLOOKUP(C151,kolo11!$C$6:$H$154,6,0),0)</f>
        <v>0</v>
      </c>
      <c r="U151" s="31">
        <f>IFERROR(VLOOKUP(C151,kolo12!$C$6:$H$153,6,0),0)</f>
        <v>0</v>
      </c>
      <c r="V151" s="31">
        <f>IFERROR(VLOOKUP(C151,kolo13!$C$6:$H$151,6,0),0)</f>
        <v>0</v>
      </c>
      <c r="W151" s="31">
        <f>IFERROR(VLOOKUP(C151,kolo14!$C$6:$H$137,6,0),0)</f>
        <v>0</v>
      </c>
      <c r="X151" s="31">
        <f>IFERROR(VLOOKUP(C151,kolo15!$C$6:$H$149,6,0),0)</f>
        <v>0</v>
      </c>
      <c r="Y151" s="32">
        <f>IFERROR(VLOOKUP(C151,kolo16!$C$6:$H$155,6,0),0)</f>
        <v>0</v>
      </c>
      <c r="Z151" s="33">
        <f t="array" ref="Z151">SUM(LARGE(R151:Y151,{1,2,3,4,5}))</f>
        <v>0</v>
      </c>
      <c r="AA151" s="30">
        <f>IFERROR(VLOOKUP(C151,kolo17!$C$6:$H$151,6,0),0)</f>
        <v>0</v>
      </c>
      <c r="AB151" s="27">
        <f>IFERROR(VLOOKUP(C151,kolo18!$C$6:$H$157,6,0),0)</f>
        <v>0</v>
      </c>
      <c r="AC151" s="27">
        <f>IFERROR(VLOOKUP(C151,kolo19!$C$6:$H$150,6,0),0)</f>
        <v>0</v>
      </c>
      <c r="AD151" s="31">
        <f>IFERROR(VLOOKUP(C151,kolo20!$C$6:$H$145,6,0),0)</f>
        <v>0</v>
      </c>
      <c r="AE151" s="31">
        <f>IFERROR(VLOOKUP(C151,kolo21!$C$6:$H$152,6,0),0)</f>
        <v>0</v>
      </c>
      <c r="AF151" s="31">
        <f>IFERROR(VLOOKUP(C151,kolo22!$C$6:$H$151,6,0),0)</f>
        <v>0</v>
      </c>
      <c r="AG151" s="31">
        <f>IFERROR(VLOOKUP(C151,kolo23!$C$6:$H$118,6,0),0)</f>
        <v>0</v>
      </c>
      <c r="AH151" s="32">
        <f>IFERROR(VLOOKUP(C151,kolo24!$C$6:$H$143,6,0),0)</f>
        <v>0</v>
      </c>
      <c r="AI151" s="33">
        <f t="array" ref="AI151">SUM(LARGE(AA151:AH151,{1,2,3,4,5}))</f>
        <v>0</v>
      </c>
      <c r="AJ151" s="30">
        <f>IFERROR(VLOOKUP(C151,kolo25!$C$6:$H$200,6,0),0)</f>
        <v>0</v>
      </c>
      <c r="AK151" s="27">
        <f>IFERROR(VLOOKUP(C151,kolo26!$C$6:$H$200,6,0),0)</f>
        <v>0</v>
      </c>
      <c r="AL151" s="27">
        <f>IFERROR(VLOOKUP(C151,kolo27!$C$6:$H$200,6,0),0)</f>
        <v>0</v>
      </c>
      <c r="AM151" s="31">
        <f>IFERROR(VLOOKUP(C151,kolo28!$C$6:$H$200,6,0),0)</f>
        <v>0</v>
      </c>
      <c r="AN151" s="31">
        <f>IFERROR(VLOOKUP(C151,kolo29!$C$6:$H$159,6,0),0)</f>
        <v>0</v>
      </c>
      <c r="AO151" s="31">
        <f>IFERROR(VLOOKUP(C151,kolo30!$C$6:$H$75,6,0),0)</f>
        <v>0</v>
      </c>
      <c r="AP151" s="31">
        <f>IFERROR(VLOOKUP(C151,kolo31!$C$6:$H$118,6,0),0)</f>
        <v>0</v>
      </c>
      <c r="AQ151" s="34">
        <f>IFERROR(VLOOKUP(C151,kolo32!$C$6:$H$200,6,0),0)</f>
        <v>0</v>
      </c>
      <c r="AR151" s="35">
        <f t="array" ref="AR151">SUM(LARGE(AJ151:AQ151,{1,2,3,4,5}))</f>
        <v>0</v>
      </c>
      <c r="AS151" s="36">
        <f>Q151+Z151+AI151+AR151</f>
        <v>0</v>
      </c>
    </row>
    <row r="152" spans="1:45" ht="20.399999999999999" hidden="1">
      <c r="A152" s="18">
        <f t="shared" si="10"/>
        <v>58</v>
      </c>
      <c r="B152" s="19" t="s">
        <v>47</v>
      </c>
      <c r="C152" s="20" t="str">
        <f>Popis!A151</f>
        <v>Krčadinac Vedran</v>
      </c>
      <c r="D152" s="21">
        <f>Popis!B151</f>
        <v>1973</v>
      </c>
      <c r="E152" s="22" t="str">
        <f>LEFT($F152)</f>
        <v>M</v>
      </c>
      <c r="F152" s="23" t="str">
        <f>Popis!E151</f>
        <v>M45</v>
      </c>
      <c r="G152" s="24" t="s">
        <v>48</v>
      </c>
      <c r="H152" s="25">
        <f>1 + COUNTIFS($AS$6:$AS$950,"&gt;" &amp;$AS152, $F$6:$F$950, $F152)</f>
        <v>9</v>
      </c>
      <c r="I152" s="26">
        <f>IFERROR(VLOOKUP(C152,kolo1!$C$8:$H$133,6,0),0)</f>
        <v>0</v>
      </c>
      <c r="J152" s="27">
        <f>IFERROR(VLOOKUP(C152,kolo2!$C$8:$H$199,6,0),0)</f>
        <v>0</v>
      </c>
      <c r="K152" s="27">
        <f>IFERROR(VLOOKUP(C152,kolo3!$C$7:$H$169,6,0),0)</f>
        <v>0</v>
      </c>
      <c r="L152" s="27">
        <f>IFERROR(VLOOKUP(C152,kolo4!$C$6:$H$171,6,0),0)</f>
        <v>0</v>
      </c>
      <c r="M152" s="27">
        <f>IFERROR(VLOOKUP(C152,kolo5!$C$6:$H$150,6,0),0)</f>
        <v>0</v>
      </c>
      <c r="N152" s="27">
        <f>IFERROR(VLOOKUP(C152,kolo6!$C$6:$H$153,6,0),0)</f>
        <v>0</v>
      </c>
      <c r="O152" s="27">
        <f>IFERROR(VLOOKUP(C152,kolo7!$C$6:$H$64,6,0),0)</f>
        <v>0</v>
      </c>
      <c r="P152" s="28">
        <f>IFERROR(VLOOKUP(C152,kolo8!$C$6:$H$134,6,0),0)</f>
        <v>0</v>
      </c>
      <c r="Q152" s="29">
        <f t="array" ref="Q152">SUM(LARGE(I152:P152,{1,2,3,4,5}))</f>
        <v>0</v>
      </c>
      <c r="R152" s="30">
        <f>IFERROR(VLOOKUP(C152,kolo9!$C$6:$H$200,6,0),0)</f>
        <v>0</v>
      </c>
      <c r="S152" s="27">
        <f>IFERROR(VLOOKUP(C152,kolo10!$C$6:$H$103,6,0),0)</f>
        <v>0</v>
      </c>
      <c r="T152" s="27">
        <f>IFERROR(VLOOKUP(C152,kolo11!$C$6:$H$154,6,0),0)</f>
        <v>0</v>
      </c>
      <c r="U152" s="31">
        <f>IFERROR(VLOOKUP(C152,kolo12!$C$6:$H$153,6,0),0)</f>
        <v>0</v>
      </c>
      <c r="V152" s="31">
        <f>IFERROR(VLOOKUP(C152,kolo13!$C$6:$H$151,6,0),0)</f>
        <v>0</v>
      </c>
      <c r="W152" s="31">
        <f>IFERROR(VLOOKUP(C152,kolo14!$C$6:$H$137,6,0),0)</f>
        <v>0</v>
      </c>
      <c r="X152" s="31">
        <f>IFERROR(VLOOKUP(C152,kolo15!$C$6:$H$149,6,0),0)</f>
        <v>0</v>
      </c>
      <c r="Y152" s="32">
        <f>IFERROR(VLOOKUP(C152,kolo16!$C$6:$H$155,6,0),0)</f>
        <v>0</v>
      </c>
      <c r="Z152" s="33">
        <f t="array" ref="Z152">SUM(LARGE(R152:Y152,{1,2,3,4,5}))</f>
        <v>0</v>
      </c>
      <c r="AA152" s="30">
        <f>IFERROR(VLOOKUP(C152,kolo17!$C$6:$H$151,6,0),0)</f>
        <v>0</v>
      </c>
      <c r="AB152" s="27">
        <f>IFERROR(VLOOKUP(C152,kolo18!$C$6:$H$157,6,0),0)</f>
        <v>0</v>
      </c>
      <c r="AC152" s="27">
        <f>IFERROR(VLOOKUP(C152,kolo19!$C$6:$H$150,6,0),0)</f>
        <v>0</v>
      </c>
      <c r="AD152" s="31">
        <f>IFERROR(VLOOKUP(C152,kolo20!$C$6:$H$145,6,0),0)</f>
        <v>0</v>
      </c>
      <c r="AE152" s="31">
        <f>IFERROR(VLOOKUP(C152,kolo21!$C$6:$H$152,6,0),0)</f>
        <v>0</v>
      </c>
      <c r="AF152" s="31">
        <f>IFERROR(VLOOKUP(C152,kolo22!$C$6:$H$151,6,0),0)</f>
        <v>0</v>
      </c>
      <c r="AG152" s="31">
        <f>IFERROR(VLOOKUP(C152,kolo23!$C$6:$H$118,6,0),0)</f>
        <v>0</v>
      </c>
      <c r="AH152" s="32">
        <f>IFERROR(VLOOKUP(C152,kolo24!$C$6:$H$143,6,0),0)</f>
        <v>0</v>
      </c>
      <c r="AI152" s="33">
        <f t="array" ref="AI152">SUM(LARGE(AA152:AH152,{1,2,3,4,5}))</f>
        <v>0</v>
      </c>
      <c r="AJ152" s="30">
        <f>IFERROR(VLOOKUP(C152,kolo25!$C$6:$H$200,6,0),0)</f>
        <v>0</v>
      </c>
      <c r="AK152" s="27">
        <f>IFERROR(VLOOKUP(C152,kolo26!$C$6:$H$200,6,0),0)</f>
        <v>0</v>
      </c>
      <c r="AL152" s="27">
        <f>IFERROR(VLOOKUP(C152,kolo27!$C$6:$H$200,6,0),0)</f>
        <v>0</v>
      </c>
      <c r="AM152" s="31">
        <f>IFERROR(VLOOKUP(C152,kolo28!$C$6:$H$200,6,0),0)</f>
        <v>0</v>
      </c>
      <c r="AN152" s="31">
        <f>IFERROR(VLOOKUP(C152,kolo29!$C$6:$H$159,6,0),0)</f>
        <v>0</v>
      </c>
      <c r="AO152" s="31">
        <f>IFERROR(VLOOKUP(C152,kolo30!$C$6:$H$75,6,0),0)</f>
        <v>0</v>
      </c>
      <c r="AP152" s="31">
        <f>IFERROR(VLOOKUP(C152,kolo31!$C$6:$H$118,6,0),0)</f>
        <v>0</v>
      </c>
      <c r="AQ152" s="34">
        <f>IFERROR(VLOOKUP(C152,kolo32!$C$6:$H$200,6,0),0)</f>
        <v>0</v>
      </c>
      <c r="AR152" s="35">
        <f t="array" ref="AR152">SUM(LARGE(AJ152:AQ152,{1,2,3,4,5}))</f>
        <v>0</v>
      </c>
      <c r="AS152" s="36">
        <f>Q152+Z152+AI152+AR152</f>
        <v>0</v>
      </c>
    </row>
    <row r="153" spans="1:45" ht="20.399999999999999" hidden="1">
      <c r="A153" s="18">
        <f t="shared" si="10"/>
        <v>35</v>
      </c>
      <c r="B153" s="19" t="s">
        <v>47</v>
      </c>
      <c r="C153" s="20" t="str">
        <f>Popis!A152</f>
        <v>Krčelić Maja</v>
      </c>
      <c r="D153" s="21">
        <f>Popis!B152</f>
        <v>0</v>
      </c>
      <c r="E153" s="22" t="str">
        <f>LEFT($F153)</f>
        <v>Ž</v>
      </c>
      <c r="F153" s="23" t="str">
        <f>Popis!E152</f>
        <v>Žun</v>
      </c>
      <c r="G153" s="24" t="s">
        <v>48</v>
      </c>
      <c r="H153" s="25">
        <f>1 + COUNTIFS($AS$6:$AS$950,"&gt;" &amp;$AS153, $F$6:$F$950, $F153)</f>
        <v>9</v>
      </c>
      <c r="I153" s="26">
        <f>IFERROR(VLOOKUP(C153,kolo1!$C$8:$H$133,6,0),0)</f>
        <v>0</v>
      </c>
      <c r="J153" s="27">
        <f>IFERROR(VLOOKUP(C153,kolo2!$C$8:$H$199,6,0),0)</f>
        <v>0</v>
      </c>
      <c r="K153" s="27">
        <f>IFERROR(VLOOKUP(C153,kolo3!$C$7:$H$169,6,0),0)</f>
        <v>0</v>
      </c>
      <c r="L153" s="27">
        <f>IFERROR(VLOOKUP(C153,kolo4!$C$6:$H$171,6,0),0)</f>
        <v>0</v>
      </c>
      <c r="M153" s="27">
        <f>IFERROR(VLOOKUP(C153,kolo5!$C$6:$H$150,6,0),0)</f>
        <v>0</v>
      </c>
      <c r="N153" s="27">
        <f>IFERROR(VLOOKUP(C153,kolo6!$C$6:$H$153,6,0),0)</f>
        <v>0</v>
      </c>
      <c r="O153" s="27">
        <f>IFERROR(VLOOKUP(C153,kolo7!$C$6:$H$64,6,0),0)</f>
        <v>0</v>
      </c>
      <c r="P153" s="28">
        <f>IFERROR(VLOOKUP(C153,kolo8!$C$6:$H$134,6,0),0)</f>
        <v>0</v>
      </c>
      <c r="Q153" s="29">
        <f t="array" ref="Q153">SUM(LARGE(I153:P153,{1,2,3,4,5}))</f>
        <v>0</v>
      </c>
      <c r="R153" s="30">
        <f>IFERROR(VLOOKUP(C153,kolo9!$C$6:$H$200,6,0),0)</f>
        <v>0</v>
      </c>
      <c r="S153" s="27">
        <f>IFERROR(VLOOKUP(C153,kolo10!$C$6:$H$103,6,0),0)</f>
        <v>0</v>
      </c>
      <c r="T153" s="27">
        <f>IFERROR(VLOOKUP(C153,kolo11!$C$6:$H$154,6,0),0)</f>
        <v>0</v>
      </c>
      <c r="U153" s="31">
        <f>IFERROR(VLOOKUP(C153,kolo12!$C$6:$H$153,6,0),0)</f>
        <v>0</v>
      </c>
      <c r="V153" s="31">
        <f>IFERROR(VLOOKUP(C153,kolo13!$C$6:$H$151,6,0),0)</f>
        <v>0</v>
      </c>
      <c r="W153" s="31">
        <f>IFERROR(VLOOKUP(C153,kolo14!$C$6:$H$137,6,0),0)</f>
        <v>0</v>
      </c>
      <c r="X153" s="31">
        <f>IFERROR(VLOOKUP(C153,kolo15!$C$6:$H$149,6,0),0)</f>
        <v>0</v>
      </c>
      <c r="Y153" s="32">
        <f>IFERROR(VLOOKUP(C153,kolo16!$C$6:$H$155,6,0),0)</f>
        <v>0</v>
      </c>
      <c r="Z153" s="33">
        <f t="array" ref="Z153">SUM(LARGE(R153:Y153,{1,2,3,4,5}))</f>
        <v>0</v>
      </c>
      <c r="AA153" s="30">
        <f>IFERROR(VLOOKUP(C153,kolo17!$C$6:$H$151,6,0),0)</f>
        <v>0</v>
      </c>
      <c r="AB153" s="27">
        <f>IFERROR(VLOOKUP(C153,kolo18!$C$6:$H$157,6,0),0)</f>
        <v>0</v>
      </c>
      <c r="AC153" s="27">
        <f>IFERROR(VLOOKUP(C153,kolo19!$C$6:$H$150,6,0),0)</f>
        <v>0</v>
      </c>
      <c r="AD153" s="31">
        <f>IFERROR(VLOOKUP(C153,kolo20!$C$6:$H$145,6,0),0)</f>
        <v>0</v>
      </c>
      <c r="AE153" s="31">
        <f>IFERROR(VLOOKUP(C153,kolo21!$C$6:$H$152,6,0),0)</f>
        <v>0</v>
      </c>
      <c r="AF153" s="31">
        <f>IFERROR(VLOOKUP(C153,kolo22!$C$6:$H$151,6,0),0)</f>
        <v>0</v>
      </c>
      <c r="AG153" s="31">
        <f>IFERROR(VLOOKUP(C153,kolo23!$C$6:$H$118,6,0),0)</f>
        <v>0</v>
      </c>
      <c r="AH153" s="32">
        <f>IFERROR(VLOOKUP(C153,kolo24!$C$6:$H$143,6,0),0)</f>
        <v>0</v>
      </c>
      <c r="AI153" s="33">
        <f t="array" ref="AI153">SUM(LARGE(AA153:AH153,{1,2,3,4,5}))</f>
        <v>0</v>
      </c>
      <c r="AJ153" s="30">
        <f>IFERROR(VLOOKUP(C153,kolo25!$C$6:$H$200,6,0),0)</f>
        <v>0</v>
      </c>
      <c r="AK153" s="27">
        <f>IFERROR(VLOOKUP(C153,kolo26!$C$6:$H$200,6,0),0)</f>
        <v>0</v>
      </c>
      <c r="AL153" s="27">
        <f>IFERROR(VLOOKUP(C153,kolo27!$C$6:$H$200,6,0),0)</f>
        <v>0</v>
      </c>
      <c r="AM153" s="31">
        <f>IFERROR(VLOOKUP(C153,kolo28!$C$6:$H$200,6,0),0)</f>
        <v>0</v>
      </c>
      <c r="AN153" s="31">
        <f>IFERROR(VLOOKUP(C153,kolo29!$C$6:$H$159,6,0),0)</f>
        <v>0</v>
      </c>
      <c r="AO153" s="31">
        <f>IFERROR(VLOOKUP(C153,kolo30!$C$6:$H$75,6,0),0)</f>
        <v>0</v>
      </c>
      <c r="AP153" s="31">
        <f>IFERROR(VLOOKUP(C153,kolo31!$C$6:$H$118,6,0),0)</f>
        <v>0</v>
      </c>
      <c r="AQ153" s="34">
        <f>IFERROR(VLOOKUP(C153,kolo32!$C$6:$H$200,6,0),0)</f>
        <v>0</v>
      </c>
      <c r="AR153" s="35">
        <f t="array" ref="AR153">SUM(LARGE(AJ153:AQ153,{1,2,3,4,5}))</f>
        <v>0</v>
      </c>
      <c r="AS153" s="36">
        <f>Q153+Z153+AI153+AR153</f>
        <v>0</v>
      </c>
    </row>
    <row r="154" spans="1:45" ht="20.399999999999999" hidden="1">
      <c r="A154" s="18">
        <f t="shared" si="10"/>
        <v>35</v>
      </c>
      <c r="B154" s="19" t="s">
        <v>47</v>
      </c>
      <c r="C154" s="20" t="str">
        <f>Popis!A131</f>
        <v>Kilim Iva</v>
      </c>
      <c r="D154" s="21">
        <f>Popis!B131</f>
        <v>1979</v>
      </c>
      <c r="E154" s="22" t="str">
        <f>LEFT($F154)</f>
        <v>Ž</v>
      </c>
      <c r="F154" s="23" t="str">
        <f>Popis!E131</f>
        <v>Ž40</v>
      </c>
      <c r="G154" s="24" t="s">
        <v>48</v>
      </c>
      <c r="H154" s="25">
        <f>1 + COUNTIFS($AS$6:$AS$950,"&gt;" &amp;$AS154, $F$6:$F$950, $F154)</f>
        <v>7</v>
      </c>
      <c r="I154" s="26">
        <f>IFERROR(VLOOKUP(C154,kolo1!$C$8:$H$133,6,0),0)</f>
        <v>0</v>
      </c>
      <c r="J154" s="27">
        <f>IFERROR(VLOOKUP(C154,kolo2!$C$8:$H$199,6,0),0)</f>
        <v>0</v>
      </c>
      <c r="K154" s="27">
        <f>IFERROR(VLOOKUP(C154,kolo3!$C$7:$H$169,6,0),0)</f>
        <v>0</v>
      </c>
      <c r="L154" s="27">
        <f>IFERROR(VLOOKUP(C154,kolo4!$C$6:$H$171,6,0),0)</f>
        <v>0</v>
      </c>
      <c r="M154" s="27">
        <f>IFERROR(VLOOKUP(C154,kolo5!$C$6:$H$150,6,0),0)</f>
        <v>0</v>
      </c>
      <c r="N154" s="27">
        <f>IFERROR(VLOOKUP(C154,kolo6!$C$6:$H$153,6,0),0)</f>
        <v>0</v>
      </c>
      <c r="O154" s="27">
        <f>IFERROR(VLOOKUP(C154,kolo7!$C$6:$H$64,6,0),0)</f>
        <v>0</v>
      </c>
      <c r="P154" s="28">
        <f>IFERROR(VLOOKUP(C154,kolo8!$C$6:$H$134,6,0),0)</f>
        <v>0</v>
      </c>
      <c r="Q154" s="29">
        <f t="array" ref="Q154">SUM(LARGE(I154:P154,{1,2,3,4,5}))</f>
        <v>0</v>
      </c>
      <c r="R154" s="30">
        <f>IFERROR(VLOOKUP(C154,kolo9!$C$6:$H$200,6,0),0)</f>
        <v>0</v>
      </c>
      <c r="S154" s="27">
        <f>IFERROR(VLOOKUP(C154,kolo10!$C$6:$H$103,6,0),0)</f>
        <v>0</v>
      </c>
      <c r="T154" s="27">
        <f>IFERROR(VLOOKUP(C154,kolo11!$C$6:$H$154,6,0),0)</f>
        <v>0</v>
      </c>
      <c r="U154" s="31">
        <f>IFERROR(VLOOKUP(C154,kolo12!$C$6:$H$153,6,0),0)</f>
        <v>0</v>
      </c>
      <c r="V154" s="31">
        <f>IFERROR(VLOOKUP(C154,kolo13!$C$6:$H$151,6,0),0)</f>
        <v>0</v>
      </c>
      <c r="W154" s="31">
        <f>IFERROR(VLOOKUP(C154,kolo14!$C$6:$H$137,6,0),0)</f>
        <v>0</v>
      </c>
      <c r="X154" s="31">
        <f>IFERROR(VLOOKUP(C154,kolo15!$C$6:$H$149,6,0),0)</f>
        <v>0</v>
      </c>
      <c r="Y154" s="32">
        <f>IFERROR(VLOOKUP(C154,kolo16!$C$6:$H$155,6,0),0)</f>
        <v>0</v>
      </c>
      <c r="Z154" s="33">
        <f t="array" ref="Z154">SUM(LARGE(R154:Y154,{1,2,3,4,5}))</f>
        <v>0</v>
      </c>
      <c r="AA154" s="30">
        <f>IFERROR(VLOOKUP(C154,kolo17!$C$6:$H$151,6,0),0)</f>
        <v>0</v>
      </c>
      <c r="AB154" s="27">
        <f>IFERROR(VLOOKUP(C154,kolo18!$C$6:$H$157,6,0),0)</f>
        <v>0</v>
      </c>
      <c r="AC154" s="27">
        <f>IFERROR(VLOOKUP(C154,kolo19!$C$6:$H$150,6,0),0)</f>
        <v>0</v>
      </c>
      <c r="AD154" s="31">
        <f>IFERROR(VLOOKUP(C154,kolo20!$C$6:$H$145,6,0),0)</f>
        <v>0</v>
      </c>
      <c r="AE154" s="31">
        <f>IFERROR(VLOOKUP(C154,kolo21!$C$6:$H$152,6,0),0)</f>
        <v>0</v>
      </c>
      <c r="AF154" s="31">
        <f>IFERROR(VLOOKUP(C154,kolo22!$C$6:$H$151,6,0),0)</f>
        <v>0</v>
      </c>
      <c r="AG154" s="31">
        <f>IFERROR(VLOOKUP(C154,kolo23!$C$6:$H$118,6,0),0)</f>
        <v>0</v>
      </c>
      <c r="AH154" s="32">
        <f>IFERROR(VLOOKUP(C154,kolo24!$C$6:$H$143,6,0),0)</f>
        <v>0</v>
      </c>
      <c r="AI154" s="33">
        <f t="array" ref="AI154">SUM(LARGE(AA154:AH154,{1,2,3,4,5}))</f>
        <v>0</v>
      </c>
      <c r="AJ154" s="30">
        <f>IFERROR(VLOOKUP(C154,kolo25!$C$6:$H$200,6,0),0)</f>
        <v>0</v>
      </c>
      <c r="AK154" s="27">
        <f>IFERROR(VLOOKUP(C154,kolo26!$C$6:$H$200,6,0),0)</f>
        <v>0</v>
      </c>
      <c r="AL154" s="27">
        <f>IFERROR(VLOOKUP(C154,kolo27!$C$6:$H$200,6,0),0)</f>
        <v>0</v>
      </c>
      <c r="AM154" s="31">
        <f>IFERROR(VLOOKUP(C154,kolo28!$C$6:$H$200,6,0),0)</f>
        <v>0</v>
      </c>
      <c r="AN154" s="31">
        <f>IFERROR(VLOOKUP(C154,kolo29!$C$6:$H$159,6,0),0)</f>
        <v>0</v>
      </c>
      <c r="AO154" s="31">
        <f>IFERROR(VLOOKUP(C154,kolo30!$C$6:$H$75,6,0),0)</f>
        <v>0</v>
      </c>
      <c r="AP154" s="31">
        <f>IFERROR(VLOOKUP(C154,kolo31!$C$6:$H$118,6,0),0)</f>
        <v>0</v>
      </c>
      <c r="AQ154" s="34">
        <f>IFERROR(VLOOKUP(C154,kolo32!$C$6:$H$200,6,0),0)</f>
        <v>0</v>
      </c>
      <c r="AR154" s="35">
        <f t="array" ref="AR154">SUM(LARGE(AJ154:AQ154,{1,2,3,4,5}))</f>
        <v>0</v>
      </c>
      <c r="AS154" s="36">
        <f>Q154+Z154+AI154+AR154</f>
        <v>0</v>
      </c>
    </row>
    <row r="155" spans="1:45" ht="20.399999999999999" hidden="1">
      <c r="A155" s="18">
        <f t="shared" si="10"/>
        <v>58</v>
      </c>
      <c r="B155" s="19" t="s">
        <v>47</v>
      </c>
      <c r="C155" s="20" t="str">
        <f>Popis!A154</f>
        <v>Kresojević Franjo</v>
      </c>
      <c r="D155" s="21">
        <f>Popis!B154</f>
        <v>1953</v>
      </c>
      <c r="E155" s="22" t="str">
        <f>LEFT($F155)</f>
        <v>M</v>
      </c>
      <c r="F155" s="23" t="str">
        <f>Popis!E154</f>
        <v>M65</v>
      </c>
      <c r="G155" s="24" t="s">
        <v>48</v>
      </c>
      <c r="H155" s="25">
        <f>1 + COUNTIFS($AS$6:$AS$950,"&gt;" &amp;$AS155, $F$6:$F$950, $F155)</f>
        <v>5</v>
      </c>
      <c r="I155" s="26">
        <f>IFERROR(VLOOKUP(C155,kolo1!$C$8:$H$133,6,0),0)</f>
        <v>0</v>
      </c>
      <c r="J155" s="27">
        <f>IFERROR(VLOOKUP(C155,kolo2!$C$8:$H$199,6,0),0)</f>
        <v>0</v>
      </c>
      <c r="K155" s="27">
        <f>IFERROR(VLOOKUP(C155,kolo3!$C$7:$H$169,6,0),0)</f>
        <v>0</v>
      </c>
      <c r="L155" s="27">
        <f>IFERROR(VLOOKUP(C155,kolo4!$C$6:$H$171,6,0),0)</f>
        <v>0</v>
      </c>
      <c r="M155" s="27">
        <f>IFERROR(VLOOKUP(C155,kolo5!$C$6:$H$150,6,0),0)</f>
        <v>0</v>
      </c>
      <c r="N155" s="27">
        <f>IFERROR(VLOOKUP(C155,kolo6!$C$6:$H$153,6,0),0)</f>
        <v>0</v>
      </c>
      <c r="O155" s="27">
        <f>IFERROR(VLOOKUP(C155,kolo7!$C$6:$H$64,6,0),0)</f>
        <v>0</v>
      </c>
      <c r="P155" s="28">
        <f>IFERROR(VLOOKUP(C155,kolo8!$C$6:$H$134,6,0),0)</f>
        <v>0</v>
      </c>
      <c r="Q155" s="29">
        <f t="array" ref="Q155">SUM(LARGE(I155:P155,{1,2,3,4,5}))</f>
        <v>0</v>
      </c>
      <c r="R155" s="30">
        <f>IFERROR(VLOOKUP(C155,kolo9!$C$6:$H$200,6,0),0)</f>
        <v>0</v>
      </c>
      <c r="S155" s="27">
        <f>IFERROR(VLOOKUP(C155,kolo10!$C$6:$H$103,6,0),0)</f>
        <v>0</v>
      </c>
      <c r="T155" s="27">
        <f>IFERROR(VLOOKUP(C155,kolo11!$C$6:$H$154,6,0),0)</f>
        <v>0</v>
      </c>
      <c r="U155" s="31">
        <f>IFERROR(VLOOKUP(C155,kolo12!$C$6:$H$153,6,0),0)</f>
        <v>0</v>
      </c>
      <c r="V155" s="31">
        <f>IFERROR(VLOOKUP(C155,kolo13!$C$6:$H$151,6,0),0)</f>
        <v>0</v>
      </c>
      <c r="W155" s="31">
        <f>IFERROR(VLOOKUP(C155,kolo14!$C$6:$H$137,6,0),0)</f>
        <v>0</v>
      </c>
      <c r="X155" s="31">
        <f>IFERROR(VLOOKUP(C155,kolo15!$C$6:$H$149,6,0),0)</f>
        <v>0</v>
      </c>
      <c r="Y155" s="32">
        <f>IFERROR(VLOOKUP(C155,kolo16!$C$6:$H$155,6,0),0)</f>
        <v>0</v>
      </c>
      <c r="Z155" s="33">
        <f t="array" ref="Z155">SUM(LARGE(R155:Y155,{1,2,3,4,5}))</f>
        <v>0</v>
      </c>
      <c r="AA155" s="30">
        <f>IFERROR(VLOOKUP(C155,kolo17!$C$6:$H$151,6,0),0)</f>
        <v>0</v>
      </c>
      <c r="AB155" s="27">
        <f>IFERROR(VLOOKUP(C155,kolo18!$C$6:$H$157,6,0),0)</f>
        <v>0</v>
      </c>
      <c r="AC155" s="27">
        <f>IFERROR(VLOOKUP(C155,kolo19!$C$6:$H$150,6,0),0)</f>
        <v>0</v>
      </c>
      <c r="AD155" s="31">
        <f>IFERROR(VLOOKUP(C155,kolo20!$C$6:$H$145,6,0),0)</f>
        <v>0</v>
      </c>
      <c r="AE155" s="31">
        <f>IFERROR(VLOOKUP(C155,kolo21!$C$6:$H$152,6,0),0)</f>
        <v>0</v>
      </c>
      <c r="AF155" s="31">
        <f>IFERROR(VLOOKUP(C155,kolo22!$C$6:$H$151,6,0),0)</f>
        <v>0</v>
      </c>
      <c r="AG155" s="31">
        <f>IFERROR(VLOOKUP(C155,kolo23!$C$6:$H$118,6,0),0)</f>
        <v>0</v>
      </c>
      <c r="AH155" s="32">
        <f>IFERROR(VLOOKUP(C155,kolo24!$C$6:$H$143,6,0),0)</f>
        <v>0</v>
      </c>
      <c r="AI155" s="33">
        <f t="array" ref="AI155">SUM(LARGE(AA155:AH155,{1,2,3,4,5}))</f>
        <v>0</v>
      </c>
      <c r="AJ155" s="30">
        <f>IFERROR(VLOOKUP(C155,kolo25!$C$6:$H$200,6,0),0)</f>
        <v>0</v>
      </c>
      <c r="AK155" s="27">
        <f>IFERROR(VLOOKUP(C155,kolo26!$C$6:$H$200,6,0),0)</f>
        <v>0</v>
      </c>
      <c r="AL155" s="27">
        <f>IFERROR(VLOOKUP(C155,kolo27!$C$6:$H$200,6,0),0)</f>
        <v>0</v>
      </c>
      <c r="AM155" s="31">
        <f>IFERROR(VLOOKUP(C155,kolo28!$C$6:$H$200,6,0),0)</f>
        <v>0</v>
      </c>
      <c r="AN155" s="31">
        <f>IFERROR(VLOOKUP(C155,kolo29!$C$6:$H$159,6,0),0)</f>
        <v>0</v>
      </c>
      <c r="AO155" s="31">
        <f>IFERROR(VLOOKUP(C155,kolo30!$C$6:$H$75,6,0),0)</f>
        <v>0</v>
      </c>
      <c r="AP155" s="31">
        <f>IFERROR(VLOOKUP(C155,kolo31!$C$6:$H$118,6,0),0)</f>
        <v>0</v>
      </c>
      <c r="AQ155" s="34">
        <f>IFERROR(VLOOKUP(C155,kolo32!$C$6:$H$200,6,0),0)</f>
        <v>0</v>
      </c>
      <c r="AR155" s="35">
        <f t="array" ref="AR155">SUM(LARGE(AJ155:AQ155,{1,2,3,4,5}))</f>
        <v>0</v>
      </c>
      <c r="AS155" s="36">
        <f>Q155+Z155+AI155+AR155</f>
        <v>0</v>
      </c>
    </row>
    <row r="156" spans="1:45" ht="20.399999999999999" hidden="1">
      <c r="A156" s="18">
        <f t="shared" si="10"/>
        <v>58</v>
      </c>
      <c r="B156" s="19" t="s">
        <v>47</v>
      </c>
      <c r="C156" s="20" t="str">
        <f>Popis!A155</f>
        <v>Krišto Domagoj</v>
      </c>
      <c r="D156" s="21">
        <f>Popis!B155</f>
        <v>1973</v>
      </c>
      <c r="E156" s="22" t="str">
        <f>LEFT($F156)</f>
        <v>M</v>
      </c>
      <c r="F156" s="23" t="str">
        <f>Popis!E155</f>
        <v>M45</v>
      </c>
      <c r="G156" s="37" t="s">
        <v>48</v>
      </c>
      <c r="H156" s="25">
        <f>1 + COUNTIFS($AS$6:$AS$950,"&gt;" &amp;$AS156, $F$6:$F$950, $F156)</f>
        <v>9</v>
      </c>
      <c r="I156" s="26">
        <f>IFERROR(VLOOKUP(C156,kolo1!$C$8:$H$133,6,0),0)</f>
        <v>0</v>
      </c>
      <c r="J156" s="27">
        <f>IFERROR(VLOOKUP(C156,kolo2!$C$8:$H$199,6,0),0)</f>
        <v>0</v>
      </c>
      <c r="K156" s="27">
        <f>IFERROR(VLOOKUP(C156,kolo3!$C$7:$H$169,6,0),0)</f>
        <v>0</v>
      </c>
      <c r="L156" s="27">
        <f>IFERROR(VLOOKUP(C156,kolo4!$C$6:$H$171,6,0),0)</f>
        <v>0</v>
      </c>
      <c r="M156" s="27">
        <f>IFERROR(VLOOKUP(C156,kolo5!$C$6:$H$150,6,0),0)</f>
        <v>0</v>
      </c>
      <c r="N156" s="27">
        <f>IFERROR(VLOOKUP(C156,kolo6!$C$6:$H$153,6,0),0)</f>
        <v>0</v>
      </c>
      <c r="O156" s="27">
        <f>IFERROR(VLOOKUP(C156,kolo7!$C$6:$H$64,6,0),0)</f>
        <v>0</v>
      </c>
      <c r="P156" s="28">
        <f>IFERROR(VLOOKUP(C156,kolo8!$C$6:$H$134,6,0),0)</f>
        <v>0</v>
      </c>
      <c r="Q156" s="29">
        <f t="array" ref="Q156">SUM(LARGE(I156:P156,{1,2,3,4,5}))</f>
        <v>0</v>
      </c>
      <c r="R156" s="30">
        <f>IFERROR(VLOOKUP(C156,kolo9!$C$6:$H$200,6,0),0)</f>
        <v>0</v>
      </c>
      <c r="S156" s="27">
        <f>IFERROR(VLOOKUP(C156,kolo10!$C$6:$H$103,6,0),0)</f>
        <v>0</v>
      </c>
      <c r="T156" s="27">
        <f>IFERROR(VLOOKUP(C156,kolo11!$C$6:$H$154,6,0),0)</f>
        <v>0</v>
      </c>
      <c r="U156" s="31">
        <f>IFERROR(VLOOKUP(C156,kolo12!$C$6:$H$153,6,0),0)</f>
        <v>0</v>
      </c>
      <c r="V156" s="31">
        <f>IFERROR(VLOOKUP(C156,kolo13!$C$6:$H$151,6,0),0)</f>
        <v>0</v>
      </c>
      <c r="W156" s="31">
        <f>IFERROR(VLOOKUP(C156,kolo14!$C$6:$H$137,6,0),0)</f>
        <v>0</v>
      </c>
      <c r="X156" s="31">
        <f>IFERROR(VLOOKUP(C156,kolo15!$C$6:$H$149,6,0),0)</f>
        <v>0</v>
      </c>
      <c r="Y156" s="32">
        <f>IFERROR(VLOOKUP(C156,kolo16!$C$6:$H$155,6,0),0)</f>
        <v>0</v>
      </c>
      <c r="Z156" s="33">
        <f t="array" ref="Z156">SUM(LARGE(R156:Y156,{1,2,3,4,5}))</f>
        <v>0</v>
      </c>
      <c r="AA156" s="30">
        <f>IFERROR(VLOOKUP(C156,kolo17!$C$6:$H$151,6,0),0)</f>
        <v>0</v>
      </c>
      <c r="AB156" s="27">
        <f>IFERROR(VLOOKUP(C156,kolo18!$C$6:$H$157,6,0),0)</f>
        <v>0</v>
      </c>
      <c r="AC156" s="27">
        <f>IFERROR(VLOOKUP(C156,kolo19!$C$6:$H$150,6,0),0)</f>
        <v>0</v>
      </c>
      <c r="AD156" s="31">
        <f>IFERROR(VLOOKUP(C156,kolo20!$C$6:$H$145,6,0),0)</f>
        <v>0</v>
      </c>
      <c r="AE156" s="31">
        <f>IFERROR(VLOOKUP(C156,kolo21!$C$6:$H$152,6,0),0)</f>
        <v>0</v>
      </c>
      <c r="AF156" s="31">
        <f>IFERROR(VLOOKUP(C156,kolo22!$C$6:$H$151,6,0),0)</f>
        <v>0</v>
      </c>
      <c r="AG156" s="31">
        <f>IFERROR(VLOOKUP(C156,kolo23!$C$6:$H$118,6,0),0)</f>
        <v>0</v>
      </c>
      <c r="AH156" s="32">
        <f>IFERROR(VLOOKUP(C156,kolo24!$C$6:$H$143,6,0),0)</f>
        <v>0</v>
      </c>
      <c r="AI156" s="33">
        <f t="array" ref="AI156">SUM(LARGE(AA156:AH156,{1,2,3,4,5}))</f>
        <v>0</v>
      </c>
      <c r="AJ156" s="30">
        <f>IFERROR(VLOOKUP(C156,kolo25!$C$6:$H$200,6,0),0)</f>
        <v>0</v>
      </c>
      <c r="AK156" s="27">
        <f>IFERROR(VLOOKUP(C156,kolo26!$C$6:$H$200,6,0),0)</f>
        <v>0</v>
      </c>
      <c r="AL156" s="27">
        <f>IFERROR(VLOOKUP(C156,kolo27!$C$6:$H$200,6,0),0)</f>
        <v>0</v>
      </c>
      <c r="AM156" s="31">
        <f>IFERROR(VLOOKUP(C156,kolo28!$C$6:$H$200,6,0),0)</f>
        <v>0</v>
      </c>
      <c r="AN156" s="31">
        <f>IFERROR(VLOOKUP(C156,kolo29!$C$6:$H$159,6,0),0)</f>
        <v>0</v>
      </c>
      <c r="AO156" s="31">
        <f>IFERROR(VLOOKUP(C156,kolo30!$C$6:$H$75,6,0),0)</f>
        <v>0</v>
      </c>
      <c r="AP156" s="31">
        <f>IFERROR(VLOOKUP(C156,kolo31!$C$6:$H$118,6,0),0)</f>
        <v>0</v>
      </c>
      <c r="AQ156" s="34">
        <f>IFERROR(VLOOKUP(C156,kolo32!$C$6:$H$200,6,0),0)</f>
        <v>0</v>
      </c>
      <c r="AR156" s="35">
        <f t="array" ref="AR156">SUM(LARGE(AJ156:AQ156,{1,2,3,4,5}))</f>
        <v>0</v>
      </c>
      <c r="AS156" s="36">
        <f>Q156+Z156+AI156+AR156</f>
        <v>0</v>
      </c>
    </row>
    <row r="157" spans="1:45" ht="20.399999999999999" hidden="1">
      <c r="A157" s="18">
        <f t="shared" si="10"/>
        <v>35</v>
      </c>
      <c r="B157" s="19" t="s">
        <v>47</v>
      </c>
      <c r="C157" s="20" t="str">
        <f>Popis!A156</f>
        <v>Krnić Ivana</v>
      </c>
      <c r="D157" s="21">
        <f>Popis!B156</f>
        <v>1968</v>
      </c>
      <c r="E157" s="22" t="str">
        <f>LEFT($F157)</f>
        <v>Ž</v>
      </c>
      <c r="F157" s="23" t="str">
        <f>Popis!E156</f>
        <v>Ž50</v>
      </c>
      <c r="G157" s="24" t="s">
        <v>48</v>
      </c>
      <c r="H157" s="25">
        <f>1 + COUNTIFS($AS$6:$AS$950,"&gt;" &amp;$AS157, $F$6:$F$950, $F157)</f>
        <v>2</v>
      </c>
      <c r="I157" s="26">
        <f>IFERROR(VLOOKUP(C157,kolo1!$C$8:$H$133,6,0),0)</f>
        <v>0</v>
      </c>
      <c r="J157" s="27">
        <f>IFERROR(VLOOKUP(C157,kolo2!$C$8:$H$199,6,0),0)</f>
        <v>0</v>
      </c>
      <c r="K157" s="27">
        <f>IFERROR(VLOOKUP(C157,kolo3!$C$7:$H$169,6,0),0)</f>
        <v>0</v>
      </c>
      <c r="L157" s="27">
        <f>IFERROR(VLOOKUP(C157,kolo4!$C$6:$H$171,6,0),0)</f>
        <v>0</v>
      </c>
      <c r="M157" s="27">
        <f>IFERROR(VLOOKUP(C157,kolo5!$C$6:$H$150,6,0),0)</f>
        <v>0</v>
      </c>
      <c r="N157" s="27">
        <f>IFERROR(VLOOKUP(C157,kolo6!$C$6:$H$153,6,0),0)</f>
        <v>0</v>
      </c>
      <c r="O157" s="27">
        <f>IFERROR(VLOOKUP(C157,kolo7!$C$6:$H$64,6,0),0)</f>
        <v>0</v>
      </c>
      <c r="P157" s="28">
        <f>IFERROR(VLOOKUP(C157,kolo8!$C$6:$H$134,6,0),0)</f>
        <v>0</v>
      </c>
      <c r="Q157" s="29">
        <f t="array" ref="Q157">SUM(LARGE(I157:P157,{1,2,3,4,5}))</f>
        <v>0</v>
      </c>
      <c r="R157" s="30">
        <f>IFERROR(VLOOKUP(C157,kolo9!$C$6:$H$200,6,0),0)</f>
        <v>0</v>
      </c>
      <c r="S157" s="27">
        <f>IFERROR(VLOOKUP(C157,kolo10!$C$6:$H$103,6,0),0)</f>
        <v>0</v>
      </c>
      <c r="T157" s="27">
        <f>IFERROR(VLOOKUP(C157,kolo11!$C$6:$H$154,6,0),0)</f>
        <v>0</v>
      </c>
      <c r="U157" s="31">
        <f>IFERROR(VLOOKUP(C157,kolo12!$C$6:$H$153,6,0),0)</f>
        <v>0</v>
      </c>
      <c r="V157" s="31">
        <f>IFERROR(VLOOKUP(C157,kolo13!$C$6:$H$151,6,0),0)</f>
        <v>0</v>
      </c>
      <c r="W157" s="31">
        <f>IFERROR(VLOOKUP(C157,kolo14!$C$6:$H$137,6,0),0)</f>
        <v>0</v>
      </c>
      <c r="X157" s="31">
        <f>IFERROR(VLOOKUP(C157,kolo15!$C$6:$H$149,6,0),0)</f>
        <v>0</v>
      </c>
      <c r="Y157" s="32">
        <f>IFERROR(VLOOKUP(C157,kolo16!$C$6:$H$155,6,0),0)</f>
        <v>0</v>
      </c>
      <c r="Z157" s="33">
        <f t="array" ref="Z157">SUM(LARGE(R157:Y157,{1,2,3,4,5}))</f>
        <v>0</v>
      </c>
      <c r="AA157" s="30">
        <f>IFERROR(VLOOKUP(C157,kolo17!$C$6:$H$151,6,0),0)</f>
        <v>0</v>
      </c>
      <c r="AB157" s="27">
        <f>IFERROR(VLOOKUP(C157,kolo18!$C$6:$H$157,6,0),0)</f>
        <v>0</v>
      </c>
      <c r="AC157" s="27">
        <f>IFERROR(VLOOKUP(C157,kolo19!$C$6:$H$150,6,0),0)</f>
        <v>0</v>
      </c>
      <c r="AD157" s="31">
        <f>IFERROR(VLOOKUP(C157,kolo20!$C$6:$H$145,6,0),0)</f>
        <v>0</v>
      </c>
      <c r="AE157" s="31">
        <f>IFERROR(VLOOKUP(C157,kolo21!$C$6:$H$152,6,0),0)</f>
        <v>0</v>
      </c>
      <c r="AF157" s="31">
        <f>IFERROR(VLOOKUP(C157,kolo22!$C$6:$H$151,6,0),0)</f>
        <v>0</v>
      </c>
      <c r="AG157" s="31">
        <f>IFERROR(VLOOKUP(C157,kolo23!$C$6:$H$118,6,0),0)</f>
        <v>0</v>
      </c>
      <c r="AH157" s="32">
        <f>IFERROR(VLOOKUP(C157,kolo24!$C$6:$H$143,6,0),0)</f>
        <v>0</v>
      </c>
      <c r="AI157" s="33">
        <f t="array" ref="AI157">SUM(LARGE(AA157:AH157,{1,2,3,4,5}))</f>
        <v>0</v>
      </c>
      <c r="AJ157" s="30">
        <f>IFERROR(VLOOKUP(C157,kolo25!$C$6:$H$200,6,0),0)</f>
        <v>0</v>
      </c>
      <c r="AK157" s="27">
        <f>IFERROR(VLOOKUP(C157,kolo26!$C$6:$H$200,6,0),0)</f>
        <v>0</v>
      </c>
      <c r="AL157" s="27">
        <f>IFERROR(VLOOKUP(C157,kolo27!$C$6:$H$200,6,0),0)</f>
        <v>0</v>
      </c>
      <c r="AM157" s="31">
        <f>IFERROR(VLOOKUP(C157,kolo28!$C$6:$H$200,6,0),0)</f>
        <v>0</v>
      </c>
      <c r="AN157" s="31">
        <f>IFERROR(VLOOKUP(C157,kolo29!$C$6:$H$159,6,0),0)</f>
        <v>0</v>
      </c>
      <c r="AO157" s="31">
        <f>IFERROR(VLOOKUP(C157,kolo30!$C$6:$H$75,6,0),0)</f>
        <v>0</v>
      </c>
      <c r="AP157" s="31">
        <f>IFERROR(VLOOKUP(C157,kolo31!$C$6:$H$118,6,0),0)</f>
        <v>0</v>
      </c>
      <c r="AQ157" s="34">
        <f>IFERROR(VLOOKUP(C157,kolo32!$C$6:$H$200,6,0),0)</f>
        <v>0</v>
      </c>
      <c r="AR157" s="35">
        <f t="array" ref="AR157">SUM(LARGE(AJ157:AQ157,{1,2,3,4,5}))</f>
        <v>0</v>
      </c>
      <c r="AS157" s="36">
        <f>Q157+Z157+AI157+AR157</f>
        <v>0</v>
      </c>
    </row>
    <row r="158" spans="1:45" ht="20.399999999999999" hidden="1">
      <c r="A158" s="18">
        <f t="shared" si="10"/>
        <v>58</v>
      </c>
      <c r="B158" s="19" t="s">
        <v>47</v>
      </c>
      <c r="C158" s="20" t="str">
        <f>Popis!A157</f>
        <v>Krpan Filip</v>
      </c>
      <c r="D158" s="21">
        <f>Popis!B157</f>
        <v>0</v>
      </c>
      <c r="E158" s="22" t="str">
        <f>LEFT($F158)</f>
        <v>M</v>
      </c>
      <c r="F158" s="23" t="str">
        <f>Popis!E157</f>
        <v>Mun</v>
      </c>
      <c r="G158" s="24" t="s">
        <v>48</v>
      </c>
      <c r="H158" s="25">
        <f>1 + COUNTIFS($AS$6:$AS$950,"&gt;" &amp;$AS158, $F$6:$F$950, $F158)</f>
        <v>14</v>
      </c>
      <c r="I158" s="26">
        <f>IFERROR(VLOOKUP(C158,kolo1!$C$8:$H$133,6,0),0)</f>
        <v>0</v>
      </c>
      <c r="J158" s="27">
        <f>IFERROR(VLOOKUP(C158,kolo2!$C$8:$H$199,6,0),0)</f>
        <v>0</v>
      </c>
      <c r="K158" s="27">
        <f>IFERROR(VLOOKUP(C158,kolo3!$C$7:$H$169,6,0),0)</f>
        <v>0</v>
      </c>
      <c r="L158" s="27">
        <f>IFERROR(VLOOKUP(C158,kolo4!$C$6:$H$171,6,0),0)</f>
        <v>0</v>
      </c>
      <c r="M158" s="27">
        <f>IFERROR(VLOOKUP(C158,kolo5!$C$6:$H$150,6,0),0)</f>
        <v>0</v>
      </c>
      <c r="N158" s="27">
        <f>IFERROR(VLOOKUP(C158,kolo6!$C$6:$H$153,6,0),0)</f>
        <v>0</v>
      </c>
      <c r="O158" s="27">
        <f>IFERROR(VLOOKUP(C158,kolo7!$C$6:$H$64,6,0),0)</f>
        <v>0</v>
      </c>
      <c r="P158" s="28">
        <f>IFERROR(VLOOKUP(C158,kolo8!$C$6:$H$134,6,0),0)</f>
        <v>0</v>
      </c>
      <c r="Q158" s="29">
        <f t="array" ref="Q158">SUM(LARGE(I158:P158,{1,2,3,4,5}))</f>
        <v>0</v>
      </c>
      <c r="R158" s="30">
        <f>IFERROR(VLOOKUP(C158,kolo9!$C$6:$H$200,6,0),0)</f>
        <v>0</v>
      </c>
      <c r="S158" s="27">
        <f>IFERROR(VLOOKUP(C158,kolo10!$C$6:$H$103,6,0),0)</f>
        <v>0</v>
      </c>
      <c r="T158" s="27">
        <f>IFERROR(VLOOKUP(C158,kolo11!$C$6:$H$154,6,0),0)</f>
        <v>0</v>
      </c>
      <c r="U158" s="31">
        <f>IFERROR(VLOOKUP(C158,kolo12!$C$6:$H$153,6,0),0)</f>
        <v>0</v>
      </c>
      <c r="V158" s="31">
        <f>IFERROR(VLOOKUP(C158,kolo13!$C$6:$H$151,6,0),0)</f>
        <v>0</v>
      </c>
      <c r="W158" s="31">
        <f>IFERROR(VLOOKUP(C158,kolo14!$C$6:$H$137,6,0),0)</f>
        <v>0</v>
      </c>
      <c r="X158" s="31">
        <f>IFERROR(VLOOKUP(C158,kolo15!$C$6:$H$149,6,0),0)</f>
        <v>0</v>
      </c>
      <c r="Y158" s="32">
        <f>IFERROR(VLOOKUP(C158,kolo16!$C$6:$H$155,6,0),0)</f>
        <v>0</v>
      </c>
      <c r="Z158" s="33">
        <f t="array" ref="Z158">SUM(LARGE(R158:Y158,{1,2,3,4,5}))</f>
        <v>0</v>
      </c>
      <c r="AA158" s="30">
        <f>IFERROR(VLOOKUP(C158,kolo17!$C$6:$H$151,6,0),0)</f>
        <v>0</v>
      </c>
      <c r="AB158" s="27">
        <f>IFERROR(VLOOKUP(C158,kolo18!$C$6:$H$157,6,0),0)</f>
        <v>0</v>
      </c>
      <c r="AC158" s="27">
        <f>IFERROR(VLOOKUP(C158,kolo19!$C$6:$H$150,6,0),0)</f>
        <v>0</v>
      </c>
      <c r="AD158" s="31">
        <f>IFERROR(VLOOKUP(C158,kolo20!$C$6:$H$145,6,0),0)</f>
        <v>0</v>
      </c>
      <c r="AE158" s="31">
        <f>IFERROR(VLOOKUP(C158,kolo21!$C$6:$H$152,6,0),0)</f>
        <v>0</v>
      </c>
      <c r="AF158" s="31">
        <f>IFERROR(VLOOKUP(C158,kolo22!$C$6:$H$151,6,0),0)</f>
        <v>0</v>
      </c>
      <c r="AG158" s="31">
        <f>IFERROR(VLOOKUP(C158,kolo23!$C$6:$H$118,6,0),0)</f>
        <v>0</v>
      </c>
      <c r="AH158" s="32">
        <f>IFERROR(VLOOKUP(C158,kolo24!$C$6:$H$143,6,0),0)</f>
        <v>0</v>
      </c>
      <c r="AI158" s="33">
        <f t="array" ref="AI158">SUM(LARGE(AA158:AH158,{1,2,3,4,5}))</f>
        <v>0</v>
      </c>
      <c r="AJ158" s="30">
        <f>IFERROR(VLOOKUP(C158,kolo25!$C$6:$H$200,6,0),0)</f>
        <v>0</v>
      </c>
      <c r="AK158" s="27">
        <f>IFERROR(VLOOKUP(C158,kolo26!$C$6:$H$200,6,0),0)</f>
        <v>0</v>
      </c>
      <c r="AL158" s="27">
        <f>IFERROR(VLOOKUP(C158,kolo27!$C$6:$H$200,6,0),0)</f>
        <v>0</v>
      </c>
      <c r="AM158" s="31">
        <f>IFERROR(VLOOKUP(C158,kolo28!$C$6:$H$200,6,0),0)</f>
        <v>0</v>
      </c>
      <c r="AN158" s="31">
        <f>IFERROR(VLOOKUP(C158,kolo29!$C$6:$H$159,6,0),0)</f>
        <v>0</v>
      </c>
      <c r="AO158" s="31">
        <f>IFERROR(VLOOKUP(C158,kolo30!$C$6:$H$75,6,0),0)</f>
        <v>0</v>
      </c>
      <c r="AP158" s="31">
        <f>IFERROR(VLOOKUP(C158,kolo31!$C$6:$H$118,6,0),0)</f>
        <v>0</v>
      </c>
      <c r="AQ158" s="34">
        <f>IFERROR(VLOOKUP(C158,kolo32!$C$6:$H$200,6,0),0)</f>
        <v>0</v>
      </c>
      <c r="AR158" s="35">
        <f t="array" ref="AR158">SUM(LARGE(AJ158:AQ158,{1,2,3,4,5}))</f>
        <v>0</v>
      </c>
      <c r="AS158" s="36">
        <f>Q158+Z158+AI158+AR158</f>
        <v>0</v>
      </c>
    </row>
    <row r="159" spans="1:45" ht="20.399999999999999">
      <c r="A159" s="18">
        <f t="shared" si="10"/>
        <v>8</v>
      </c>
      <c r="B159" s="19" t="s">
        <v>47</v>
      </c>
      <c r="C159" s="20" t="str">
        <f>Popis!A48</f>
        <v>Cerovac Irena</v>
      </c>
      <c r="D159" s="21">
        <f>Popis!B48</f>
        <v>2013</v>
      </c>
      <c r="E159" s="22" t="str">
        <f>LEFT($F159)</f>
        <v>Ž</v>
      </c>
      <c r="F159" s="23" t="str">
        <f>Popis!E48</f>
        <v>ŽU16</v>
      </c>
      <c r="G159" s="24" t="s">
        <v>48</v>
      </c>
      <c r="H159" s="25">
        <f>1 + COUNTIFS($AS$6:$AS$950,"&gt;" &amp;$AS159, $F$6:$F$950, $F159)</f>
        <v>2</v>
      </c>
      <c r="I159" s="26">
        <f>IFERROR(VLOOKUP(C159,kolo1!$C$8:$H$133,6,0),0)</f>
        <v>0</v>
      </c>
      <c r="J159" s="27">
        <f>IFERROR(VLOOKUP(C159,kolo2!$C$8:$H$199,6,0),0)</f>
        <v>31.749810320156509</v>
      </c>
      <c r="K159" s="27">
        <f>IFERROR(VLOOKUP(C159,kolo3!$C$7:$H$169,6,0),0)</f>
        <v>30.414064646462613</v>
      </c>
      <c r="L159" s="27">
        <f>IFERROR(VLOOKUP(C159,kolo4!$C$6:$H$171,6,0),0)</f>
        <v>0</v>
      </c>
      <c r="M159" s="27">
        <f>IFERROR(VLOOKUP(C159,kolo5!$C$6:$H$150,6,0),0)</f>
        <v>0</v>
      </c>
      <c r="N159" s="27">
        <f>IFERROR(VLOOKUP(C159,kolo6!$C$6:$H$153,6,0),0)</f>
        <v>0</v>
      </c>
      <c r="O159" s="27">
        <f>IFERROR(VLOOKUP(C159,kolo7!$C$6:$H$64,6,0),0)</f>
        <v>0</v>
      </c>
      <c r="P159" s="28">
        <f>IFERROR(VLOOKUP(C159,kolo8!$C$6:$H$134,6,0),0)</f>
        <v>0</v>
      </c>
      <c r="Q159" s="29">
        <f t="array" ref="Q159">SUM(LARGE(I159:P159,{1,2,3,4,5}))</f>
        <v>62.163874966619119</v>
      </c>
      <c r="R159" s="30">
        <f>IFERROR(VLOOKUP(C159,kolo9!$C$6:$H$200,6,0),0)</f>
        <v>0</v>
      </c>
      <c r="S159" s="27">
        <f>IFERROR(VLOOKUP(C159,kolo10!$C$6:$H$103,6,0),0)</f>
        <v>0</v>
      </c>
      <c r="T159" s="27">
        <f>IFERROR(VLOOKUP(C159,kolo11!$C$6:$H$154,6,0),0)</f>
        <v>0</v>
      </c>
      <c r="U159" s="31">
        <f>IFERROR(VLOOKUP(C159,kolo12!$C$6:$H$153,6,0),0)</f>
        <v>0</v>
      </c>
      <c r="V159" s="31">
        <f>IFERROR(VLOOKUP(C159,kolo13!$C$6:$H$151,6,0),0)</f>
        <v>0</v>
      </c>
      <c r="W159" s="31">
        <f>IFERROR(VLOOKUP(C159,kolo14!$C$6:$H$137,6,0),0)</f>
        <v>0</v>
      </c>
      <c r="X159" s="31">
        <f>IFERROR(VLOOKUP(C159,kolo15!$C$6:$H$149,6,0),0)</f>
        <v>0</v>
      </c>
      <c r="Y159" s="32">
        <f>IFERROR(VLOOKUP(C159,kolo16!$C$6:$H$155,6,0),0)</f>
        <v>0</v>
      </c>
      <c r="Z159" s="33">
        <f t="array" ref="Z159">SUM(LARGE(R159:Y159,{1,2,3,4,5}))</f>
        <v>0</v>
      </c>
      <c r="AA159" s="30">
        <f>IFERROR(VLOOKUP(C159,kolo17!$C$6:$H$151,6,0),0)</f>
        <v>0</v>
      </c>
      <c r="AB159" s="27">
        <f>IFERROR(VLOOKUP(C159,kolo18!$C$6:$H$157,6,0),0)</f>
        <v>0</v>
      </c>
      <c r="AC159" s="27">
        <f>IFERROR(VLOOKUP(C159,kolo19!$C$6:$H$150,6,0),0)</f>
        <v>0</v>
      </c>
      <c r="AD159" s="31">
        <f>IFERROR(VLOOKUP(C159,kolo20!$C$6:$H$145,6,0),0)</f>
        <v>0</v>
      </c>
      <c r="AE159" s="31">
        <f>IFERROR(VLOOKUP(C159,kolo21!$C$6:$H$152,6,0),0)</f>
        <v>0</v>
      </c>
      <c r="AF159" s="31">
        <f>IFERROR(VLOOKUP(C159,kolo22!$C$6:$H$151,6,0),0)</f>
        <v>0</v>
      </c>
      <c r="AG159" s="31">
        <f>IFERROR(VLOOKUP(C159,kolo23!$C$6:$H$118,6,0),0)</f>
        <v>0</v>
      </c>
      <c r="AH159" s="32">
        <f>IFERROR(VLOOKUP(C159,kolo24!$C$6:$H$143,6,0),0)</f>
        <v>0</v>
      </c>
      <c r="AI159" s="33">
        <f t="array" ref="AI159">SUM(LARGE(AA159:AH159,{1,2,3,4,5}))</f>
        <v>0</v>
      </c>
      <c r="AJ159" s="30">
        <f>IFERROR(VLOOKUP(C159,kolo25!$C$6:$H$200,6,0),0)</f>
        <v>0</v>
      </c>
      <c r="AK159" s="27">
        <f>IFERROR(VLOOKUP(C159,kolo26!$C$6:$H$200,6,0),0)</f>
        <v>0</v>
      </c>
      <c r="AL159" s="27">
        <f>IFERROR(VLOOKUP(C159,kolo27!$C$6:$H$200,6,0),0)</f>
        <v>0</v>
      </c>
      <c r="AM159" s="31">
        <f>IFERROR(VLOOKUP(C159,kolo28!$C$6:$H$200,6,0),0)</f>
        <v>0</v>
      </c>
      <c r="AN159" s="31">
        <f>IFERROR(VLOOKUP(C159,kolo29!$C$6:$H$159,6,0),0)</f>
        <v>0</v>
      </c>
      <c r="AO159" s="31">
        <f>IFERROR(VLOOKUP(C159,kolo30!$C$6:$H$75,6,0),0)</f>
        <v>0</v>
      </c>
      <c r="AP159" s="31">
        <f>IFERROR(VLOOKUP(C159,kolo31!$C$6:$H$118,6,0),0)</f>
        <v>0</v>
      </c>
      <c r="AQ159" s="34">
        <f>IFERROR(VLOOKUP(C159,kolo32!$C$6:$H$200,6,0),0)</f>
        <v>0</v>
      </c>
      <c r="AR159" s="35">
        <f t="array" ref="AR159">SUM(LARGE(AJ159:AQ159,{1,2,3,4,5}))</f>
        <v>0</v>
      </c>
      <c r="AS159" s="36">
        <f>Q159+Z159+AI159+AR159</f>
        <v>62.163874966619119</v>
      </c>
    </row>
    <row r="160" spans="1:45" ht="20.399999999999999" hidden="1">
      <c r="A160" s="18">
        <f t="shared" si="10"/>
        <v>57</v>
      </c>
      <c r="B160" s="19" t="s">
        <v>47</v>
      </c>
      <c r="C160" s="20" t="str">
        <f>Popis!A159</f>
        <v>Kršinić Frano</v>
      </c>
      <c r="D160" s="21">
        <f>Popis!B159</f>
        <v>1952</v>
      </c>
      <c r="E160" s="22" t="str">
        <f>LEFT($F160)</f>
        <v>M</v>
      </c>
      <c r="F160" s="23" t="str">
        <f>Popis!E159</f>
        <v>M70</v>
      </c>
      <c r="G160" s="24" t="s">
        <v>48</v>
      </c>
      <c r="H160" s="25">
        <f>1 + COUNTIFS($AS$6:$AS$950,"&gt;" &amp;$AS160, $F$6:$F$950, $F160)</f>
        <v>6</v>
      </c>
      <c r="I160" s="26">
        <f>IFERROR(VLOOKUP(C160,kolo1!$C$8:$H$133,6,0),0)</f>
        <v>0</v>
      </c>
      <c r="J160" s="27">
        <f>IFERROR(VLOOKUP(C160,kolo2!$C$8:$H$199,6,0),0)</f>
        <v>16.685473370946745</v>
      </c>
      <c r="K160" s="27">
        <f>IFERROR(VLOOKUP(C160,kolo3!$C$7:$H$169,6,0),0)</f>
        <v>0</v>
      </c>
      <c r="L160" s="27">
        <f>IFERROR(VLOOKUP(C160,kolo4!$C$6:$H$171,6,0),0)</f>
        <v>0</v>
      </c>
      <c r="M160" s="27">
        <f>IFERROR(VLOOKUP(C160,kolo5!$C$6:$H$150,6,0),0)</f>
        <v>0</v>
      </c>
      <c r="N160" s="27">
        <f>IFERROR(VLOOKUP(C160,kolo6!$C$6:$H$153,6,0),0)</f>
        <v>0</v>
      </c>
      <c r="O160" s="27">
        <f>IFERROR(VLOOKUP(C160,kolo7!$C$6:$H$64,6,0),0)</f>
        <v>0</v>
      </c>
      <c r="P160" s="28">
        <f>IFERROR(VLOOKUP(C160,kolo8!$C$6:$H$134,6,0),0)</f>
        <v>0</v>
      </c>
      <c r="Q160" s="29">
        <f t="array" ref="Q160">SUM(LARGE(I160:P160,{1,2,3,4,5}))</f>
        <v>16.685473370946745</v>
      </c>
      <c r="R160" s="30">
        <f>IFERROR(VLOOKUP(C160,kolo9!$C$6:$H$200,6,0),0)</f>
        <v>0</v>
      </c>
      <c r="S160" s="27">
        <f>IFERROR(VLOOKUP(C160,kolo10!$C$6:$H$103,6,0),0)</f>
        <v>0</v>
      </c>
      <c r="T160" s="27">
        <f>IFERROR(VLOOKUP(C160,kolo11!$C$6:$H$154,6,0),0)</f>
        <v>0</v>
      </c>
      <c r="U160" s="31">
        <f>IFERROR(VLOOKUP(C160,kolo12!$C$6:$H$153,6,0),0)</f>
        <v>0</v>
      </c>
      <c r="V160" s="31">
        <f>IFERROR(VLOOKUP(C160,kolo13!$C$6:$H$151,6,0),0)</f>
        <v>0</v>
      </c>
      <c r="W160" s="31">
        <f>IFERROR(VLOOKUP(C160,kolo14!$C$6:$H$137,6,0),0)</f>
        <v>0</v>
      </c>
      <c r="X160" s="31">
        <f>IFERROR(VLOOKUP(C160,kolo15!$C$6:$H$149,6,0),0)</f>
        <v>0</v>
      </c>
      <c r="Y160" s="32">
        <f>IFERROR(VLOOKUP(C160,kolo16!$C$6:$H$155,6,0),0)</f>
        <v>0</v>
      </c>
      <c r="Z160" s="33">
        <f t="array" ref="Z160">SUM(LARGE(R160:Y160,{1,2,3,4,5}))</f>
        <v>0</v>
      </c>
      <c r="AA160" s="30">
        <f>IFERROR(VLOOKUP(C160,kolo17!$C$6:$H$151,6,0),0)</f>
        <v>0</v>
      </c>
      <c r="AB160" s="27">
        <f>IFERROR(VLOOKUP(C160,kolo18!$C$6:$H$157,6,0),0)</f>
        <v>0</v>
      </c>
      <c r="AC160" s="27">
        <f>IFERROR(VLOOKUP(C160,kolo19!$C$6:$H$150,6,0),0)</f>
        <v>0</v>
      </c>
      <c r="AD160" s="31">
        <f>IFERROR(VLOOKUP(C160,kolo20!$C$6:$H$145,6,0),0)</f>
        <v>0</v>
      </c>
      <c r="AE160" s="31">
        <f>IFERROR(VLOOKUP(C160,kolo21!$C$6:$H$152,6,0),0)</f>
        <v>0</v>
      </c>
      <c r="AF160" s="31">
        <f>IFERROR(VLOOKUP(C160,kolo22!$C$6:$H$151,6,0),0)</f>
        <v>0</v>
      </c>
      <c r="AG160" s="31">
        <f>IFERROR(VLOOKUP(C160,kolo23!$C$6:$H$118,6,0),0)</f>
        <v>0</v>
      </c>
      <c r="AH160" s="32">
        <f>IFERROR(VLOOKUP(C160,kolo24!$C$6:$H$143,6,0),0)</f>
        <v>0</v>
      </c>
      <c r="AI160" s="33">
        <f t="array" ref="AI160">SUM(LARGE(AA160:AH160,{1,2,3,4,5}))</f>
        <v>0</v>
      </c>
      <c r="AJ160" s="30">
        <f>IFERROR(VLOOKUP(C160,kolo25!$C$6:$H$200,6,0),0)</f>
        <v>0</v>
      </c>
      <c r="AK160" s="27">
        <f>IFERROR(VLOOKUP(C160,kolo26!$C$6:$H$200,6,0),0)</f>
        <v>0</v>
      </c>
      <c r="AL160" s="27">
        <f>IFERROR(VLOOKUP(C160,kolo27!$C$6:$H$200,6,0),0)</f>
        <v>0</v>
      </c>
      <c r="AM160" s="31">
        <f>IFERROR(VLOOKUP(C160,kolo28!$C$6:$H$200,6,0),0)</f>
        <v>0</v>
      </c>
      <c r="AN160" s="31">
        <f>IFERROR(VLOOKUP(C160,kolo29!$C$6:$H$159,6,0),0)</f>
        <v>0</v>
      </c>
      <c r="AO160" s="31">
        <f>IFERROR(VLOOKUP(C160,kolo30!$C$6:$H$75,6,0),0)</f>
        <v>0</v>
      </c>
      <c r="AP160" s="31">
        <f>IFERROR(VLOOKUP(C160,kolo31!$C$6:$H$118,6,0),0)</f>
        <v>0</v>
      </c>
      <c r="AQ160" s="34">
        <f>IFERROR(VLOOKUP(C160,kolo32!$C$6:$H$200,6,0),0)</f>
        <v>0</v>
      </c>
      <c r="AR160" s="35">
        <f t="array" ref="AR160">SUM(LARGE(AJ160:AQ160,{1,2,3,4,5}))</f>
        <v>0</v>
      </c>
      <c r="AS160" s="36">
        <f>Q160+Z160+AI160+AR160</f>
        <v>16.685473370946745</v>
      </c>
    </row>
    <row r="161" spans="1:45" ht="20.399999999999999" hidden="1">
      <c r="A161" s="18">
        <f t="shared" si="10"/>
        <v>35</v>
      </c>
      <c r="B161" s="19" t="s">
        <v>47</v>
      </c>
      <c r="C161" s="20" t="str">
        <f>Popis!A160</f>
        <v>Krušec Tadeja</v>
      </c>
      <c r="D161" s="21">
        <f>Popis!B160</f>
        <v>1977</v>
      </c>
      <c r="E161" s="22" t="str">
        <f>LEFT($F161)</f>
        <v>Ž</v>
      </c>
      <c r="F161" s="23" t="str">
        <f>Popis!E160</f>
        <v>Ž45</v>
      </c>
      <c r="G161" s="37" t="s">
        <v>48</v>
      </c>
      <c r="H161" s="25">
        <f>1 + COUNTIFS($AS$6:$AS$950,"&gt;" &amp;$AS161, $F$6:$F$950, $F161)</f>
        <v>4</v>
      </c>
      <c r="I161" s="26">
        <f>IFERROR(VLOOKUP(C161,kolo1!$C$8:$H$133,6,0),0)</f>
        <v>0</v>
      </c>
      <c r="J161" s="27">
        <f>IFERROR(VLOOKUP(C161,kolo2!$C$8:$H$199,6,0),0)</f>
        <v>0</v>
      </c>
      <c r="K161" s="27">
        <f>IFERROR(VLOOKUP(C161,kolo3!$C$7:$H$169,6,0),0)</f>
        <v>0</v>
      </c>
      <c r="L161" s="27">
        <f>IFERROR(VLOOKUP(C161,kolo4!$C$6:$H$171,6,0),0)</f>
        <v>0</v>
      </c>
      <c r="M161" s="27">
        <f>IFERROR(VLOOKUP(C161,kolo5!$C$6:$H$150,6,0),0)</f>
        <v>0</v>
      </c>
      <c r="N161" s="27">
        <f>IFERROR(VLOOKUP(C161,kolo6!$C$6:$H$153,6,0),0)</f>
        <v>0</v>
      </c>
      <c r="O161" s="27">
        <f>IFERROR(VLOOKUP(C161,kolo7!$C$6:$H$64,6,0),0)</f>
        <v>0</v>
      </c>
      <c r="P161" s="28">
        <f>IFERROR(VLOOKUP(C161,kolo8!$C$6:$H$134,6,0),0)</f>
        <v>0</v>
      </c>
      <c r="Q161" s="29">
        <f t="array" ref="Q161">SUM(LARGE(I161:P161,{1,2,3,4,5}))</f>
        <v>0</v>
      </c>
      <c r="R161" s="30">
        <f>IFERROR(VLOOKUP(C161,kolo9!$C$6:$H$200,6,0),0)</f>
        <v>0</v>
      </c>
      <c r="S161" s="27">
        <f>IFERROR(VLOOKUP(C161,kolo10!$C$6:$H$103,6,0),0)</f>
        <v>0</v>
      </c>
      <c r="T161" s="27">
        <f>IFERROR(VLOOKUP(C161,kolo11!$C$6:$H$154,6,0),0)</f>
        <v>0</v>
      </c>
      <c r="U161" s="31">
        <f>IFERROR(VLOOKUP(C161,kolo12!$C$6:$H$153,6,0),0)</f>
        <v>0</v>
      </c>
      <c r="V161" s="31">
        <f>IFERROR(VLOOKUP(C161,kolo13!$C$6:$H$151,6,0),0)</f>
        <v>0</v>
      </c>
      <c r="W161" s="31">
        <f>IFERROR(VLOOKUP(C161,kolo14!$C$6:$H$137,6,0),0)</f>
        <v>0</v>
      </c>
      <c r="X161" s="31">
        <f>IFERROR(VLOOKUP(C161,kolo15!$C$6:$H$149,6,0),0)</f>
        <v>0</v>
      </c>
      <c r="Y161" s="32">
        <f>IFERROR(VLOOKUP(C161,kolo16!$C$6:$H$155,6,0),0)</f>
        <v>0</v>
      </c>
      <c r="Z161" s="33">
        <f t="array" ref="Z161">SUM(LARGE(R161:Y161,{1,2,3,4,5}))</f>
        <v>0</v>
      </c>
      <c r="AA161" s="30">
        <f>IFERROR(VLOOKUP(C161,kolo17!$C$6:$H$151,6,0),0)</f>
        <v>0</v>
      </c>
      <c r="AB161" s="27">
        <f>IFERROR(VLOOKUP(C161,kolo18!$C$6:$H$157,6,0),0)</f>
        <v>0</v>
      </c>
      <c r="AC161" s="27">
        <f>IFERROR(VLOOKUP(C161,kolo19!$C$6:$H$150,6,0),0)</f>
        <v>0</v>
      </c>
      <c r="AD161" s="31">
        <f>IFERROR(VLOOKUP(C161,kolo20!$C$6:$H$145,6,0),0)</f>
        <v>0</v>
      </c>
      <c r="AE161" s="31">
        <f>IFERROR(VLOOKUP(C161,kolo21!$C$6:$H$152,6,0),0)</f>
        <v>0</v>
      </c>
      <c r="AF161" s="31">
        <f>IFERROR(VLOOKUP(C161,kolo22!$C$6:$H$151,6,0),0)</f>
        <v>0</v>
      </c>
      <c r="AG161" s="31">
        <f>IFERROR(VLOOKUP(C161,kolo23!$C$6:$H$118,6,0),0)</f>
        <v>0</v>
      </c>
      <c r="AH161" s="32">
        <f>IFERROR(VLOOKUP(C161,kolo24!$C$6:$H$143,6,0),0)</f>
        <v>0</v>
      </c>
      <c r="AI161" s="33">
        <f t="array" ref="AI161">SUM(LARGE(AA161:AH161,{1,2,3,4,5}))</f>
        <v>0</v>
      </c>
      <c r="AJ161" s="30">
        <f>IFERROR(VLOOKUP(C161,kolo25!$C$6:$H$200,6,0),0)</f>
        <v>0</v>
      </c>
      <c r="AK161" s="27">
        <f>IFERROR(VLOOKUP(C161,kolo26!$C$6:$H$200,6,0),0)</f>
        <v>0</v>
      </c>
      <c r="AL161" s="27">
        <f>IFERROR(VLOOKUP(C161,kolo27!$C$6:$H$200,6,0),0)</f>
        <v>0</v>
      </c>
      <c r="AM161" s="31">
        <f>IFERROR(VLOOKUP(C161,kolo28!$C$6:$H$200,6,0),0)</f>
        <v>0</v>
      </c>
      <c r="AN161" s="31">
        <f>IFERROR(VLOOKUP(C161,kolo29!$C$6:$H$159,6,0),0)</f>
        <v>0</v>
      </c>
      <c r="AO161" s="31">
        <f>IFERROR(VLOOKUP(C161,kolo30!$C$6:$H$75,6,0),0)</f>
        <v>0</v>
      </c>
      <c r="AP161" s="31">
        <f>IFERROR(VLOOKUP(C161,kolo31!$C$6:$H$118,6,0),0)</f>
        <v>0</v>
      </c>
      <c r="AQ161" s="34">
        <f>IFERROR(VLOOKUP(C161,kolo32!$C$6:$H$200,6,0),0)</f>
        <v>0</v>
      </c>
      <c r="AR161" s="35">
        <f t="array" ref="AR161">SUM(LARGE(AJ161:AQ161,{1,2,3,4,5}))</f>
        <v>0</v>
      </c>
      <c r="AS161" s="36">
        <f>Q161+Z161+AI161+AR161</f>
        <v>0</v>
      </c>
    </row>
    <row r="162" spans="1:45" ht="20.399999999999999">
      <c r="A162" s="18">
        <f t="shared" si="10"/>
        <v>9</v>
      </c>
      <c r="B162" s="19" t="s">
        <v>47</v>
      </c>
      <c r="C162" s="20" t="str">
        <f>Popis!A323</f>
        <v>Štafa Anamarija</v>
      </c>
      <c r="D162" s="21">
        <f>Popis!B323</f>
        <v>1979</v>
      </c>
      <c r="E162" s="22" t="str">
        <f>LEFT($F162)</f>
        <v>Ž</v>
      </c>
      <c r="F162" s="23" t="str">
        <f>Popis!E323</f>
        <v>Ž40</v>
      </c>
      <c r="G162" s="24" t="s">
        <v>48</v>
      </c>
      <c r="H162" s="25">
        <f>1 + COUNTIFS($AS$6:$AS$950,"&gt;" &amp;$AS162, $F$6:$F$950, $F162)</f>
        <v>3</v>
      </c>
      <c r="I162" s="26">
        <f>IFERROR(VLOOKUP(C162,kolo1!$C$8:$H$133,6,0),0)</f>
        <v>30.199655271473716</v>
      </c>
      <c r="J162" s="27">
        <f>IFERROR(VLOOKUP(C162,kolo2!$C$8:$H$199,6,0),0)</f>
        <v>30.89387755102041</v>
      </c>
      <c r="K162" s="27">
        <f>IFERROR(VLOOKUP(C162,kolo3!$C$7:$H$169,6,0),0)</f>
        <v>0</v>
      </c>
      <c r="L162" s="27">
        <f>IFERROR(VLOOKUP(C162,kolo4!$C$6:$H$171,6,0),0)</f>
        <v>0</v>
      </c>
      <c r="M162" s="27">
        <f>IFERROR(VLOOKUP(C162,kolo5!$C$6:$H$150,6,0),0)</f>
        <v>0</v>
      </c>
      <c r="N162" s="27">
        <f>IFERROR(VLOOKUP(C162,kolo6!$C$6:$H$153,6,0),0)</f>
        <v>0</v>
      </c>
      <c r="O162" s="27">
        <f>IFERROR(VLOOKUP(C162,kolo7!$C$6:$H$64,6,0),0)</f>
        <v>0</v>
      </c>
      <c r="P162" s="28">
        <f>IFERROR(VLOOKUP(C162,kolo8!$C$6:$H$134,6,0),0)</f>
        <v>0</v>
      </c>
      <c r="Q162" s="29">
        <f t="array" ref="Q162">SUM(LARGE(I162:P162,{1,2,3,4,5}))</f>
        <v>61.093532822494126</v>
      </c>
      <c r="R162" s="30">
        <f>IFERROR(VLOOKUP(C162,kolo9!$C$6:$H$200,6,0),0)</f>
        <v>0</v>
      </c>
      <c r="S162" s="27">
        <f>IFERROR(VLOOKUP(C162,kolo10!$C$6:$H$103,6,0),0)</f>
        <v>0</v>
      </c>
      <c r="T162" s="27">
        <f>IFERROR(VLOOKUP(C162,kolo11!$C$6:$H$154,6,0),0)</f>
        <v>0</v>
      </c>
      <c r="U162" s="31">
        <f>IFERROR(VLOOKUP(C162,kolo12!$C$6:$H$153,6,0),0)</f>
        <v>0</v>
      </c>
      <c r="V162" s="31">
        <f>IFERROR(VLOOKUP(C162,kolo13!$C$6:$H$151,6,0),0)</f>
        <v>0</v>
      </c>
      <c r="W162" s="31">
        <f>IFERROR(VLOOKUP(C162,kolo14!$C$6:$H$137,6,0),0)</f>
        <v>0</v>
      </c>
      <c r="X162" s="31">
        <f>IFERROR(VLOOKUP(C162,kolo15!$C$6:$H$149,6,0),0)</f>
        <v>0</v>
      </c>
      <c r="Y162" s="32">
        <f>IFERROR(VLOOKUP(C162,kolo16!$C$6:$H$155,6,0),0)</f>
        <v>0</v>
      </c>
      <c r="Z162" s="33">
        <f t="array" ref="Z162">SUM(LARGE(R162:Y162,{1,2,3,4,5}))</f>
        <v>0</v>
      </c>
      <c r="AA162" s="30">
        <f>IFERROR(VLOOKUP(C162,kolo17!$C$6:$H$151,6,0),0)</f>
        <v>0</v>
      </c>
      <c r="AB162" s="27">
        <f>IFERROR(VLOOKUP(C162,kolo18!$C$6:$H$157,6,0),0)</f>
        <v>0</v>
      </c>
      <c r="AC162" s="27">
        <f>IFERROR(VLOOKUP(C162,kolo19!$C$6:$H$150,6,0),0)</f>
        <v>0</v>
      </c>
      <c r="AD162" s="31">
        <f>IFERROR(VLOOKUP(C162,kolo20!$C$6:$H$145,6,0),0)</f>
        <v>0</v>
      </c>
      <c r="AE162" s="31">
        <f>IFERROR(VLOOKUP(C162,kolo21!$C$6:$H$152,6,0),0)</f>
        <v>0</v>
      </c>
      <c r="AF162" s="31">
        <f>IFERROR(VLOOKUP(C162,kolo22!$C$6:$H$151,6,0),0)</f>
        <v>0</v>
      </c>
      <c r="AG162" s="31">
        <f>IFERROR(VLOOKUP(C162,kolo23!$C$6:$H$118,6,0),0)</f>
        <v>0</v>
      </c>
      <c r="AH162" s="32">
        <f>IFERROR(VLOOKUP(C162,kolo24!$C$6:$H$143,6,0),0)</f>
        <v>0</v>
      </c>
      <c r="AI162" s="33">
        <f t="array" ref="AI162">SUM(LARGE(AA162:AH162,{1,2,3,4,5}))</f>
        <v>0</v>
      </c>
      <c r="AJ162" s="30">
        <f>IFERROR(VLOOKUP(C162,kolo25!$C$6:$H$200,6,0),0)</f>
        <v>0</v>
      </c>
      <c r="AK162" s="27">
        <f>IFERROR(VLOOKUP(C162,kolo26!$C$6:$H$200,6,0),0)</f>
        <v>0</v>
      </c>
      <c r="AL162" s="27">
        <f>IFERROR(VLOOKUP(C162,kolo27!$C$6:$H$200,6,0),0)</f>
        <v>0</v>
      </c>
      <c r="AM162" s="31">
        <f>IFERROR(VLOOKUP(C162,kolo28!$C$6:$H$200,6,0),0)</f>
        <v>0</v>
      </c>
      <c r="AN162" s="31">
        <f>IFERROR(VLOOKUP(C162,kolo29!$C$6:$H$159,6,0),0)</f>
        <v>0</v>
      </c>
      <c r="AO162" s="31">
        <f>IFERROR(VLOOKUP(C162,kolo30!$C$6:$H$75,6,0),0)</f>
        <v>0</v>
      </c>
      <c r="AP162" s="31">
        <f>IFERROR(VLOOKUP(C162,kolo31!$C$6:$H$118,6,0),0)</f>
        <v>0</v>
      </c>
      <c r="AQ162" s="34">
        <f>IFERROR(VLOOKUP(C162,kolo32!$C$6:$H$200,6,0),0)</f>
        <v>0</v>
      </c>
      <c r="AR162" s="35">
        <f t="array" ref="AR162">SUM(LARGE(AJ162:AQ162,{1,2,3,4,5}))</f>
        <v>0</v>
      </c>
      <c r="AS162" s="36">
        <f>Q162+Z162+AI162+AR162</f>
        <v>61.093532822494126</v>
      </c>
    </row>
    <row r="163" spans="1:45" ht="20.399999999999999" hidden="1">
      <c r="A163" s="18">
        <f t="shared" si="10"/>
        <v>58</v>
      </c>
      <c r="B163" s="19" t="s">
        <v>47</v>
      </c>
      <c r="C163" s="20" t="str">
        <f>Popis!A162</f>
        <v>Kušić Matija</v>
      </c>
      <c r="D163" s="21">
        <f>Popis!B162</f>
        <v>1985</v>
      </c>
      <c r="E163" s="22" t="str">
        <f>LEFT($F163)</f>
        <v>M</v>
      </c>
      <c r="F163" s="23" t="str">
        <f>Popis!E162</f>
        <v>M35</v>
      </c>
      <c r="G163" s="24" t="s">
        <v>48</v>
      </c>
      <c r="H163" s="25">
        <f>1 + COUNTIFS($AS$6:$AS$950,"&gt;" &amp;$AS163, $F$6:$F$950, $F163)</f>
        <v>5</v>
      </c>
      <c r="I163" s="26">
        <f>IFERROR(VLOOKUP(C163,kolo1!$C$8:$H$133,6,0),0)</f>
        <v>0</v>
      </c>
      <c r="J163" s="27">
        <f>IFERROR(VLOOKUP(C163,kolo2!$C$8:$H$199,6,0),0)</f>
        <v>0</v>
      </c>
      <c r="K163" s="27">
        <f>IFERROR(VLOOKUP(C163,kolo3!$C$7:$H$169,6,0),0)</f>
        <v>0</v>
      </c>
      <c r="L163" s="27">
        <f>IFERROR(VLOOKUP(C163,kolo4!$C$6:$H$171,6,0),0)</f>
        <v>0</v>
      </c>
      <c r="M163" s="27">
        <f>IFERROR(VLOOKUP(C163,kolo5!$C$6:$H$150,6,0),0)</f>
        <v>0</v>
      </c>
      <c r="N163" s="27">
        <f>IFERROR(VLOOKUP(C163,kolo6!$C$6:$H$153,6,0),0)</f>
        <v>0</v>
      </c>
      <c r="O163" s="27">
        <f>IFERROR(VLOOKUP(C163,kolo7!$C$6:$H$64,6,0),0)</f>
        <v>0</v>
      </c>
      <c r="P163" s="28">
        <f>IFERROR(VLOOKUP(C163,kolo8!$C$6:$H$134,6,0),0)</f>
        <v>0</v>
      </c>
      <c r="Q163" s="29">
        <f t="array" ref="Q163">SUM(LARGE(I163:P163,{1,2,3,4,5}))</f>
        <v>0</v>
      </c>
      <c r="R163" s="30">
        <f>IFERROR(VLOOKUP(C163,kolo9!$C$6:$H$200,6,0),0)</f>
        <v>0</v>
      </c>
      <c r="S163" s="27">
        <f>IFERROR(VLOOKUP(C163,kolo10!$C$6:$H$103,6,0),0)</f>
        <v>0</v>
      </c>
      <c r="T163" s="27">
        <f>IFERROR(VLOOKUP(C163,kolo11!$C$6:$H$154,6,0),0)</f>
        <v>0</v>
      </c>
      <c r="U163" s="31">
        <f>IFERROR(VLOOKUP(C163,kolo12!$C$6:$H$153,6,0),0)</f>
        <v>0</v>
      </c>
      <c r="V163" s="31">
        <f>IFERROR(VLOOKUP(C163,kolo13!$C$6:$H$151,6,0),0)</f>
        <v>0</v>
      </c>
      <c r="W163" s="31">
        <f>IFERROR(VLOOKUP(C163,kolo14!$C$6:$H$137,6,0),0)</f>
        <v>0</v>
      </c>
      <c r="X163" s="31">
        <f>IFERROR(VLOOKUP(C163,kolo15!$C$6:$H$149,6,0),0)</f>
        <v>0</v>
      </c>
      <c r="Y163" s="32">
        <f>IFERROR(VLOOKUP(C163,kolo16!$C$6:$H$155,6,0),0)</f>
        <v>0</v>
      </c>
      <c r="Z163" s="33">
        <f t="array" ref="Z163">SUM(LARGE(R163:Y163,{1,2,3,4,5}))</f>
        <v>0</v>
      </c>
      <c r="AA163" s="30">
        <f>IFERROR(VLOOKUP(C163,kolo17!$C$6:$H$151,6,0),0)</f>
        <v>0</v>
      </c>
      <c r="AB163" s="27">
        <f>IFERROR(VLOOKUP(C163,kolo18!$C$6:$H$157,6,0),0)</f>
        <v>0</v>
      </c>
      <c r="AC163" s="27">
        <f>IFERROR(VLOOKUP(C163,kolo19!$C$6:$H$150,6,0),0)</f>
        <v>0</v>
      </c>
      <c r="AD163" s="31">
        <f>IFERROR(VLOOKUP(C163,kolo20!$C$6:$H$145,6,0),0)</f>
        <v>0</v>
      </c>
      <c r="AE163" s="31">
        <f>IFERROR(VLOOKUP(C163,kolo21!$C$6:$H$152,6,0),0)</f>
        <v>0</v>
      </c>
      <c r="AF163" s="31">
        <f>IFERROR(VLOOKUP(C163,kolo22!$C$6:$H$151,6,0),0)</f>
        <v>0</v>
      </c>
      <c r="AG163" s="31">
        <f>IFERROR(VLOOKUP(C163,kolo23!$C$6:$H$118,6,0),0)</f>
        <v>0</v>
      </c>
      <c r="AH163" s="32">
        <f>IFERROR(VLOOKUP(C163,kolo24!$C$6:$H$143,6,0),0)</f>
        <v>0</v>
      </c>
      <c r="AI163" s="33">
        <f t="array" ref="AI163">SUM(LARGE(AA163:AH163,{1,2,3,4,5}))</f>
        <v>0</v>
      </c>
      <c r="AJ163" s="30">
        <f>IFERROR(VLOOKUP(C163,kolo25!$C$6:$H$200,6,0),0)</f>
        <v>0</v>
      </c>
      <c r="AK163" s="27">
        <f>IFERROR(VLOOKUP(C163,kolo26!$C$6:$H$200,6,0),0)</f>
        <v>0</v>
      </c>
      <c r="AL163" s="27">
        <f>IFERROR(VLOOKUP(C163,kolo27!$C$6:$H$200,6,0),0)</f>
        <v>0</v>
      </c>
      <c r="AM163" s="31">
        <f>IFERROR(VLOOKUP(C163,kolo28!$C$6:$H$200,6,0),0)</f>
        <v>0</v>
      </c>
      <c r="AN163" s="31">
        <f>IFERROR(VLOOKUP(C163,kolo29!$C$6:$H$159,6,0),0)</f>
        <v>0</v>
      </c>
      <c r="AO163" s="31">
        <f>IFERROR(VLOOKUP(C163,kolo30!$C$6:$H$75,6,0),0)</f>
        <v>0</v>
      </c>
      <c r="AP163" s="31">
        <f>IFERROR(VLOOKUP(C163,kolo31!$C$6:$H$118,6,0),0)</f>
        <v>0</v>
      </c>
      <c r="AQ163" s="34">
        <f>IFERROR(VLOOKUP(C163,kolo32!$C$6:$H$200,6,0),0)</f>
        <v>0</v>
      </c>
      <c r="AR163" s="35">
        <f t="array" ref="AR163">SUM(LARGE(AJ163:AQ163,{1,2,3,4,5}))</f>
        <v>0</v>
      </c>
      <c r="AS163" s="36">
        <f>Q163+Z163+AI163+AR163</f>
        <v>0</v>
      </c>
    </row>
    <row r="164" spans="1:45" ht="20.399999999999999" hidden="1">
      <c r="A164" s="18">
        <f t="shared" si="10"/>
        <v>35</v>
      </c>
      <c r="B164" s="19" t="s">
        <v>47</v>
      </c>
      <c r="C164" s="20" t="str">
        <f>Popis!A163</f>
        <v>Kutleša Dorotea</v>
      </c>
      <c r="D164" s="21">
        <f>Popis!B163</f>
        <v>1992</v>
      </c>
      <c r="E164" s="22" t="str">
        <f>LEFT($F164)</f>
        <v>Ž</v>
      </c>
      <c r="F164" s="23" t="str">
        <f>Popis!E163</f>
        <v>ŽS</v>
      </c>
      <c r="G164" s="24" t="s">
        <v>48</v>
      </c>
      <c r="H164" s="25">
        <f>1 + COUNTIFS($AS$6:$AS$950,"&gt;" &amp;$AS164, $F$6:$F$950, $F164)</f>
        <v>9</v>
      </c>
      <c r="I164" s="26">
        <f>IFERROR(VLOOKUP(C164,kolo1!$C$8:$H$133,6,0),0)</f>
        <v>0</v>
      </c>
      <c r="J164" s="27">
        <f>IFERROR(VLOOKUP(C164,kolo2!$C$8:$H$199,6,0),0)</f>
        <v>0</v>
      </c>
      <c r="K164" s="27">
        <f>IFERROR(VLOOKUP(C164,kolo3!$C$7:$H$169,6,0),0)</f>
        <v>0</v>
      </c>
      <c r="L164" s="27">
        <f>IFERROR(VLOOKUP(C164,kolo4!$C$6:$H$171,6,0),0)</f>
        <v>0</v>
      </c>
      <c r="M164" s="27">
        <f>IFERROR(VLOOKUP(C164,kolo5!$C$6:$H$150,6,0),0)</f>
        <v>0</v>
      </c>
      <c r="N164" s="27">
        <f>IFERROR(VLOOKUP(C164,kolo6!$C$6:$H$153,6,0),0)</f>
        <v>0</v>
      </c>
      <c r="O164" s="27">
        <f>IFERROR(VLOOKUP(C164,kolo7!$C$6:$H$64,6,0),0)</f>
        <v>0</v>
      </c>
      <c r="P164" s="28">
        <f>IFERROR(VLOOKUP(C164,kolo8!$C$6:$H$134,6,0),0)</f>
        <v>0</v>
      </c>
      <c r="Q164" s="29">
        <f t="array" ref="Q164">SUM(LARGE(I164:P164,{1,2,3,4,5}))</f>
        <v>0</v>
      </c>
      <c r="R164" s="30">
        <f>IFERROR(VLOOKUP(C164,kolo9!$C$6:$H$200,6,0),0)</f>
        <v>0</v>
      </c>
      <c r="S164" s="27">
        <f>IFERROR(VLOOKUP(C164,kolo10!$C$6:$H$103,6,0),0)</f>
        <v>0</v>
      </c>
      <c r="T164" s="27">
        <f>IFERROR(VLOOKUP(C164,kolo11!$C$6:$H$154,6,0),0)</f>
        <v>0</v>
      </c>
      <c r="U164" s="31">
        <f>IFERROR(VLOOKUP(C164,kolo12!$C$6:$H$153,6,0),0)</f>
        <v>0</v>
      </c>
      <c r="V164" s="31">
        <f>IFERROR(VLOOKUP(C164,kolo13!$C$6:$H$151,6,0),0)</f>
        <v>0</v>
      </c>
      <c r="W164" s="31">
        <f>IFERROR(VLOOKUP(C164,kolo14!$C$6:$H$137,6,0),0)</f>
        <v>0</v>
      </c>
      <c r="X164" s="31">
        <f>IFERROR(VLOOKUP(C164,kolo15!$C$6:$H$149,6,0),0)</f>
        <v>0</v>
      </c>
      <c r="Y164" s="32">
        <f>IFERROR(VLOOKUP(C164,kolo16!$C$6:$H$155,6,0),0)</f>
        <v>0</v>
      </c>
      <c r="Z164" s="33">
        <f t="array" ref="Z164">SUM(LARGE(R164:Y164,{1,2,3,4,5}))</f>
        <v>0</v>
      </c>
      <c r="AA164" s="30">
        <f>IFERROR(VLOOKUP(C164,kolo17!$C$6:$H$151,6,0),0)</f>
        <v>0</v>
      </c>
      <c r="AB164" s="27">
        <f>IFERROR(VLOOKUP(C164,kolo18!$C$6:$H$157,6,0),0)</f>
        <v>0</v>
      </c>
      <c r="AC164" s="27">
        <f>IFERROR(VLOOKUP(C164,kolo19!$C$6:$H$150,6,0),0)</f>
        <v>0</v>
      </c>
      <c r="AD164" s="31">
        <f>IFERROR(VLOOKUP(C164,kolo20!$C$6:$H$145,6,0),0)</f>
        <v>0</v>
      </c>
      <c r="AE164" s="31">
        <f>IFERROR(VLOOKUP(C164,kolo21!$C$6:$H$152,6,0),0)</f>
        <v>0</v>
      </c>
      <c r="AF164" s="31">
        <f>IFERROR(VLOOKUP(C164,kolo22!$C$6:$H$151,6,0),0)</f>
        <v>0</v>
      </c>
      <c r="AG164" s="31">
        <f>IFERROR(VLOOKUP(C164,kolo23!$C$6:$H$118,6,0),0)</f>
        <v>0</v>
      </c>
      <c r="AH164" s="32">
        <f>IFERROR(VLOOKUP(C164,kolo24!$C$6:$H$143,6,0),0)</f>
        <v>0</v>
      </c>
      <c r="AI164" s="33">
        <f t="array" ref="AI164">SUM(LARGE(AA164:AH164,{1,2,3,4,5}))</f>
        <v>0</v>
      </c>
      <c r="AJ164" s="30">
        <f>IFERROR(VLOOKUP(C164,kolo25!$C$6:$H$200,6,0),0)</f>
        <v>0</v>
      </c>
      <c r="AK164" s="27">
        <f>IFERROR(VLOOKUP(C164,kolo26!$C$6:$H$200,6,0),0)</f>
        <v>0</v>
      </c>
      <c r="AL164" s="27">
        <f>IFERROR(VLOOKUP(C164,kolo27!$C$6:$H$200,6,0),0)</f>
        <v>0</v>
      </c>
      <c r="AM164" s="31">
        <f>IFERROR(VLOOKUP(C164,kolo28!$C$6:$H$200,6,0),0)</f>
        <v>0</v>
      </c>
      <c r="AN164" s="31">
        <f>IFERROR(VLOOKUP(C164,kolo29!$C$6:$H$159,6,0),0)</f>
        <v>0</v>
      </c>
      <c r="AO164" s="31">
        <f>IFERROR(VLOOKUP(C164,kolo30!$C$6:$H$75,6,0),0)</f>
        <v>0</v>
      </c>
      <c r="AP164" s="31">
        <f>IFERROR(VLOOKUP(C164,kolo31!$C$6:$H$118,6,0),0)</f>
        <v>0</v>
      </c>
      <c r="AQ164" s="34">
        <f>IFERROR(VLOOKUP(C164,kolo32!$C$6:$H$200,6,0),0)</f>
        <v>0</v>
      </c>
      <c r="AR164" s="35">
        <f t="array" ref="AR164">SUM(LARGE(AJ164:AQ164,{1,2,3,4,5}))</f>
        <v>0</v>
      </c>
      <c r="AS164" s="36">
        <f>Q164+Z164+AI164+AR164</f>
        <v>0</v>
      </c>
    </row>
    <row r="165" spans="1:45" ht="20.399999999999999" hidden="1">
      <c r="A165" s="18">
        <f t="shared" si="10"/>
        <v>35</v>
      </c>
      <c r="B165" s="19" t="s">
        <v>47</v>
      </c>
      <c r="C165" s="20" t="str">
        <f>Popis!A164</f>
        <v>Lazarević Ariana</v>
      </c>
      <c r="D165" s="21">
        <f>Popis!B164</f>
        <v>0</v>
      </c>
      <c r="E165" s="22" t="str">
        <f>LEFT($F165)</f>
        <v>Ž</v>
      </c>
      <c r="F165" s="23" t="str">
        <f>Popis!E164</f>
        <v>Žun</v>
      </c>
      <c r="G165" s="24" t="s">
        <v>48</v>
      </c>
      <c r="H165" s="25">
        <f>1 + COUNTIFS($AS$6:$AS$950,"&gt;" &amp;$AS165, $F$6:$F$950, $F165)</f>
        <v>9</v>
      </c>
      <c r="I165" s="26">
        <f>IFERROR(VLOOKUP(C165,kolo1!$C$8:$H$133,6,0),0)</f>
        <v>0</v>
      </c>
      <c r="J165" s="27">
        <f>IFERROR(VLOOKUP(C165,kolo2!$C$8:$H$199,6,0),0)</f>
        <v>0</v>
      </c>
      <c r="K165" s="27">
        <f>IFERROR(VLOOKUP(C165,kolo3!$C$7:$H$169,6,0),0)</f>
        <v>0</v>
      </c>
      <c r="L165" s="27">
        <f>IFERROR(VLOOKUP(C165,kolo4!$C$6:$H$171,6,0),0)</f>
        <v>0</v>
      </c>
      <c r="M165" s="27">
        <f>IFERROR(VLOOKUP(C165,kolo5!$C$6:$H$150,6,0),0)</f>
        <v>0</v>
      </c>
      <c r="N165" s="27">
        <f>IFERROR(VLOOKUP(C165,kolo6!$C$6:$H$153,6,0),0)</f>
        <v>0</v>
      </c>
      <c r="O165" s="27">
        <f>IFERROR(VLOOKUP(C165,kolo7!$C$6:$H$64,6,0),0)</f>
        <v>0</v>
      </c>
      <c r="P165" s="28">
        <f>IFERROR(VLOOKUP(C165,kolo8!$C$6:$H$134,6,0),0)</f>
        <v>0</v>
      </c>
      <c r="Q165" s="29">
        <f t="array" ref="Q165">SUM(LARGE(I165:P165,{1,2,3,4,5}))</f>
        <v>0</v>
      </c>
      <c r="R165" s="30">
        <f>IFERROR(VLOOKUP(C165,kolo9!$C$6:$H$200,6,0),0)</f>
        <v>0</v>
      </c>
      <c r="S165" s="27">
        <f>IFERROR(VLOOKUP(C165,kolo10!$C$6:$H$103,6,0),0)</f>
        <v>0</v>
      </c>
      <c r="T165" s="27">
        <f>IFERROR(VLOOKUP(C165,kolo11!$C$6:$H$154,6,0),0)</f>
        <v>0</v>
      </c>
      <c r="U165" s="31">
        <f>IFERROR(VLOOKUP(C165,kolo12!$C$6:$H$153,6,0),0)</f>
        <v>0</v>
      </c>
      <c r="V165" s="31">
        <f>IFERROR(VLOOKUP(C165,kolo13!$C$6:$H$151,6,0),0)</f>
        <v>0</v>
      </c>
      <c r="W165" s="31">
        <f>IFERROR(VLOOKUP(C165,kolo14!$C$6:$H$137,6,0),0)</f>
        <v>0</v>
      </c>
      <c r="X165" s="31">
        <f>IFERROR(VLOOKUP(C165,kolo15!$C$6:$H$149,6,0),0)</f>
        <v>0</v>
      </c>
      <c r="Y165" s="32">
        <f>IFERROR(VLOOKUP(C165,kolo16!$C$6:$H$155,6,0),0)</f>
        <v>0</v>
      </c>
      <c r="Z165" s="33">
        <f t="array" ref="Z165">SUM(LARGE(R165:Y165,{1,2,3,4,5}))</f>
        <v>0</v>
      </c>
      <c r="AA165" s="30">
        <f>IFERROR(VLOOKUP(C165,kolo17!$C$6:$H$151,6,0),0)</f>
        <v>0</v>
      </c>
      <c r="AB165" s="27">
        <f>IFERROR(VLOOKUP(C165,kolo18!$C$6:$H$157,6,0),0)</f>
        <v>0</v>
      </c>
      <c r="AC165" s="27">
        <f>IFERROR(VLOOKUP(C165,kolo19!$C$6:$H$150,6,0),0)</f>
        <v>0</v>
      </c>
      <c r="AD165" s="31">
        <f>IFERROR(VLOOKUP(C165,kolo20!$C$6:$H$145,6,0),0)</f>
        <v>0</v>
      </c>
      <c r="AE165" s="31">
        <f>IFERROR(VLOOKUP(C165,kolo21!$C$6:$H$152,6,0),0)</f>
        <v>0</v>
      </c>
      <c r="AF165" s="31">
        <f>IFERROR(VLOOKUP(C165,kolo22!$C$6:$H$151,6,0),0)</f>
        <v>0</v>
      </c>
      <c r="AG165" s="31">
        <f>IFERROR(VLOOKUP(C165,kolo23!$C$6:$H$118,6,0),0)</f>
        <v>0</v>
      </c>
      <c r="AH165" s="32">
        <f>IFERROR(VLOOKUP(C165,kolo24!$C$6:$H$143,6,0),0)</f>
        <v>0</v>
      </c>
      <c r="AI165" s="33">
        <f t="array" ref="AI165">SUM(LARGE(AA165:AH165,{1,2,3,4,5}))</f>
        <v>0</v>
      </c>
      <c r="AJ165" s="30">
        <f>IFERROR(VLOOKUP(C165,kolo25!$C$6:$H$200,6,0),0)</f>
        <v>0</v>
      </c>
      <c r="AK165" s="27">
        <f>IFERROR(VLOOKUP(C165,kolo26!$C$6:$H$200,6,0),0)</f>
        <v>0</v>
      </c>
      <c r="AL165" s="27">
        <f>IFERROR(VLOOKUP(C165,kolo27!$C$6:$H$200,6,0),0)</f>
        <v>0</v>
      </c>
      <c r="AM165" s="31">
        <f>IFERROR(VLOOKUP(C165,kolo28!$C$6:$H$200,6,0),0)</f>
        <v>0</v>
      </c>
      <c r="AN165" s="31">
        <f>IFERROR(VLOOKUP(C165,kolo29!$C$6:$H$159,6,0),0)</f>
        <v>0</v>
      </c>
      <c r="AO165" s="31">
        <f>IFERROR(VLOOKUP(C165,kolo30!$C$6:$H$75,6,0),0)</f>
        <v>0</v>
      </c>
      <c r="AP165" s="31">
        <f>IFERROR(VLOOKUP(C165,kolo31!$C$6:$H$118,6,0),0)</f>
        <v>0</v>
      </c>
      <c r="AQ165" s="34">
        <f>IFERROR(VLOOKUP(C165,kolo32!$C$6:$H$200,6,0),0)</f>
        <v>0</v>
      </c>
      <c r="AR165" s="35">
        <f t="array" ref="AR165">SUM(LARGE(AJ165:AQ165,{1,2,3,4,5}))</f>
        <v>0</v>
      </c>
      <c r="AS165" s="36">
        <f>Q165+Z165+AI165+AR165</f>
        <v>0</v>
      </c>
    </row>
    <row r="166" spans="1:45" ht="20.399999999999999" hidden="1">
      <c r="A166" s="18">
        <f t="shared" si="10"/>
        <v>58</v>
      </c>
      <c r="B166" s="19" t="s">
        <v>47</v>
      </c>
      <c r="C166" s="20" t="str">
        <f>Popis!A165</f>
        <v>Ledinski Robert</v>
      </c>
      <c r="D166" s="21">
        <f>Popis!B165</f>
        <v>1992</v>
      </c>
      <c r="E166" s="22" t="str">
        <f>LEFT($F166)</f>
        <v>M</v>
      </c>
      <c r="F166" s="23" t="str">
        <f>Popis!E165</f>
        <v>MS</v>
      </c>
      <c r="G166" s="24" t="s">
        <v>48</v>
      </c>
      <c r="H166" s="25">
        <f>1 + COUNTIFS($AS$6:$AS$950,"&gt;" &amp;$AS166, $F$6:$F$950, $F166)</f>
        <v>7</v>
      </c>
      <c r="I166" s="26">
        <f>IFERROR(VLOOKUP(C166,kolo1!$C$8:$H$133,6,0),0)</f>
        <v>0</v>
      </c>
      <c r="J166" s="27">
        <f>IFERROR(VLOOKUP(C166,kolo2!$C$8:$H$199,6,0),0)</f>
        <v>0</v>
      </c>
      <c r="K166" s="27">
        <f>IFERROR(VLOOKUP(C166,kolo3!$C$7:$H$169,6,0),0)</f>
        <v>0</v>
      </c>
      <c r="L166" s="27">
        <f>IFERROR(VLOOKUP(C166,kolo4!$C$6:$H$171,6,0),0)</f>
        <v>0</v>
      </c>
      <c r="M166" s="27">
        <f>IFERROR(VLOOKUP(C166,kolo5!$C$6:$H$150,6,0),0)</f>
        <v>0</v>
      </c>
      <c r="N166" s="27">
        <f>IFERROR(VLOOKUP(C166,kolo6!$C$6:$H$153,6,0),0)</f>
        <v>0</v>
      </c>
      <c r="O166" s="27">
        <f>IFERROR(VLOOKUP(C166,kolo7!$C$6:$H$64,6,0),0)</f>
        <v>0</v>
      </c>
      <c r="P166" s="28">
        <f>IFERROR(VLOOKUP(C166,kolo8!$C$6:$H$134,6,0),0)</f>
        <v>0</v>
      </c>
      <c r="Q166" s="29">
        <f t="array" ref="Q166">SUM(LARGE(I166:P166,{1,2,3,4,5}))</f>
        <v>0</v>
      </c>
      <c r="R166" s="30">
        <f>IFERROR(VLOOKUP(C166,kolo9!$C$6:$H$200,6,0),0)</f>
        <v>0</v>
      </c>
      <c r="S166" s="27">
        <f>IFERROR(VLOOKUP(C166,kolo10!$C$6:$H$103,6,0),0)</f>
        <v>0</v>
      </c>
      <c r="T166" s="27">
        <f>IFERROR(VLOOKUP(C166,kolo11!$C$6:$H$154,6,0),0)</f>
        <v>0</v>
      </c>
      <c r="U166" s="31">
        <f>IFERROR(VLOOKUP(C166,kolo12!$C$6:$H$153,6,0),0)</f>
        <v>0</v>
      </c>
      <c r="V166" s="31">
        <f>IFERROR(VLOOKUP(C166,kolo13!$C$6:$H$151,6,0),0)</f>
        <v>0</v>
      </c>
      <c r="W166" s="31">
        <f>IFERROR(VLOOKUP(C166,kolo14!$C$6:$H$137,6,0),0)</f>
        <v>0</v>
      </c>
      <c r="X166" s="31">
        <f>IFERROR(VLOOKUP(C166,kolo15!$C$6:$H$149,6,0),0)</f>
        <v>0</v>
      </c>
      <c r="Y166" s="32">
        <f>IFERROR(VLOOKUP(C166,kolo16!$C$6:$H$155,6,0),0)</f>
        <v>0</v>
      </c>
      <c r="Z166" s="33">
        <f t="array" ref="Z166">SUM(LARGE(R166:Y166,{1,2,3,4,5}))</f>
        <v>0</v>
      </c>
      <c r="AA166" s="30">
        <f>IFERROR(VLOOKUP(C166,kolo17!$C$6:$H$151,6,0),0)</f>
        <v>0</v>
      </c>
      <c r="AB166" s="27">
        <f>IFERROR(VLOOKUP(C166,kolo18!$C$6:$H$157,6,0),0)</f>
        <v>0</v>
      </c>
      <c r="AC166" s="27">
        <f>IFERROR(VLOOKUP(C166,kolo19!$C$6:$H$150,6,0),0)</f>
        <v>0</v>
      </c>
      <c r="AD166" s="31">
        <f>IFERROR(VLOOKUP(C166,kolo20!$C$6:$H$145,6,0),0)</f>
        <v>0</v>
      </c>
      <c r="AE166" s="31">
        <f>IFERROR(VLOOKUP(C166,kolo21!$C$6:$H$152,6,0),0)</f>
        <v>0</v>
      </c>
      <c r="AF166" s="31">
        <f>IFERROR(VLOOKUP(C166,kolo22!$C$6:$H$151,6,0),0)</f>
        <v>0</v>
      </c>
      <c r="AG166" s="31">
        <f>IFERROR(VLOOKUP(C166,kolo23!$C$6:$H$118,6,0),0)</f>
        <v>0</v>
      </c>
      <c r="AH166" s="32">
        <f>IFERROR(VLOOKUP(C166,kolo24!$C$6:$H$143,6,0),0)</f>
        <v>0</v>
      </c>
      <c r="AI166" s="33">
        <f t="array" ref="AI166">SUM(LARGE(AA166:AH166,{1,2,3,4,5}))</f>
        <v>0</v>
      </c>
      <c r="AJ166" s="30">
        <f>IFERROR(VLOOKUP(C166,kolo25!$C$6:$H$200,6,0),0)</f>
        <v>0</v>
      </c>
      <c r="AK166" s="27">
        <f>IFERROR(VLOOKUP(C166,kolo26!$C$6:$H$200,6,0),0)</f>
        <v>0</v>
      </c>
      <c r="AL166" s="27">
        <f>IFERROR(VLOOKUP(C166,kolo27!$C$6:$H$200,6,0),0)</f>
        <v>0</v>
      </c>
      <c r="AM166" s="31">
        <f>IFERROR(VLOOKUP(C166,kolo28!$C$6:$H$200,6,0),0)</f>
        <v>0</v>
      </c>
      <c r="AN166" s="31">
        <f>IFERROR(VLOOKUP(C166,kolo29!$C$6:$H$159,6,0),0)</f>
        <v>0</v>
      </c>
      <c r="AO166" s="31">
        <f>IFERROR(VLOOKUP(C166,kolo30!$C$6:$H$75,6,0),0)</f>
        <v>0</v>
      </c>
      <c r="AP166" s="31">
        <f>IFERROR(VLOOKUP(C166,kolo31!$C$6:$H$118,6,0),0)</f>
        <v>0</v>
      </c>
      <c r="AQ166" s="34">
        <f>IFERROR(VLOOKUP(C166,kolo32!$C$6:$H$200,6,0),0)</f>
        <v>0</v>
      </c>
      <c r="AR166" s="35">
        <f t="array" ref="AR166">SUM(LARGE(AJ166:AQ166,{1,2,3,4,5}))</f>
        <v>0</v>
      </c>
      <c r="AS166" s="36">
        <f>Q166+Z166+AI166+AR166</f>
        <v>0</v>
      </c>
    </row>
    <row r="167" spans="1:45" ht="20.399999999999999" hidden="1">
      <c r="A167" s="18">
        <f t="shared" si="10"/>
        <v>58</v>
      </c>
      <c r="B167" s="19" t="s">
        <v>47</v>
      </c>
      <c r="C167" s="20" t="str">
        <f>Popis!A166</f>
        <v>Lijić Martin</v>
      </c>
      <c r="D167" s="21">
        <f>Popis!B166</f>
        <v>2004</v>
      </c>
      <c r="E167" s="22" t="str">
        <f>LEFT($F167)</f>
        <v>M</v>
      </c>
      <c r="F167" s="23" t="str">
        <f>Popis!E166</f>
        <v>MS</v>
      </c>
      <c r="G167" s="37" t="s">
        <v>48</v>
      </c>
      <c r="H167" s="25">
        <f>1 + COUNTIFS($AS$6:$AS$950,"&gt;" &amp;$AS167, $F$6:$F$950, $F167)</f>
        <v>7</v>
      </c>
      <c r="I167" s="26">
        <f>IFERROR(VLOOKUP(C167,kolo1!$C$8:$H$133,6,0),0)</f>
        <v>0</v>
      </c>
      <c r="J167" s="27">
        <f>IFERROR(VLOOKUP(C167,kolo2!$C$8:$H$199,6,0),0)</f>
        <v>0</v>
      </c>
      <c r="K167" s="27">
        <f>IFERROR(VLOOKUP(C167,kolo3!$C$7:$H$169,6,0),0)</f>
        <v>0</v>
      </c>
      <c r="L167" s="27">
        <f>IFERROR(VLOOKUP(C167,kolo4!$C$6:$H$171,6,0),0)</f>
        <v>0</v>
      </c>
      <c r="M167" s="27">
        <f>IFERROR(VLOOKUP(C167,kolo5!$C$6:$H$150,6,0),0)</f>
        <v>0</v>
      </c>
      <c r="N167" s="27">
        <f>IFERROR(VLOOKUP(C167,kolo6!$C$6:$H$153,6,0),0)</f>
        <v>0</v>
      </c>
      <c r="O167" s="27">
        <f>IFERROR(VLOOKUP(C167,kolo7!$C$6:$H$64,6,0),0)</f>
        <v>0</v>
      </c>
      <c r="P167" s="28">
        <f>IFERROR(VLOOKUP(C167,kolo8!$C$6:$H$134,6,0),0)</f>
        <v>0</v>
      </c>
      <c r="Q167" s="29">
        <f t="array" ref="Q167">SUM(LARGE(I167:P167,{1,2,3,4,5}))</f>
        <v>0</v>
      </c>
      <c r="R167" s="30">
        <f>IFERROR(VLOOKUP(C167,kolo9!$C$6:$H$200,6,0),0)</f>
        <v>0</v>
      </c>
      <c r="S167" s="27">
        <f>IFERROR(VLOOKUP(C167,kolo10!$C$6:$H$103,6,0),0)</f>
        <v>0</v>
      </c>
      <c r="T167" s="27">
        <f>IFERROR(VLOOKUP(C167,kolo11!$C$6:$H$154,6,0),0)</f>
        <v>0</v>
      </c>
      <c r="U167" s="31">
        <f>IFERROR(VLOOKUP(C167,kolo12!$C$6:$H$153,6,0),0)</f>
        <v>0</v>
      </c>
      <c r="V167" s="31">
        <f>IFERROR(VLOOKUP(C167,kolo13!$C$6:$H$151,6,0),0)</f>
        <v>0</v>
      </c>
      <c r="W167" s="31">
        <f>IFERROR(VLOOKUP(C167,kolo14!$C$6:$H$137,6,0),0)</f>
        <v>0</v>
      </c>
      <c r="X167" s="31">
        <f>IFERROR(VLOOKUP(C167,kolo15!$C$6:$H$149,6,0),0)</f>
        <v>0</v>
      </c>
      <c r="Y167" s="32">
        <f>IFERROR(VLOOKUP(C167,kolo16!$C$6:$H$155,6,0),0)</f>
        <v>0</v>
      </c>
      <c r="Z167" s="33">
        <f t="array" ref="Z167">SUM(LARGE(R167:Y167,{1,2,3,4,5}))</f>
        <v>0</v>
      </c>
      <c r="AA167" s="30">
        <f>IFERROR(VLOOKUP(C167,kolo17!$C$6:$H$151,6,0),0)</f>
        <v>0</v>
      </c>
      <c r="AB167" s="27">
        <f>IFERROR(VLOOKUP(C167,kolo18!$C$6:$H$157,6,0),0)</f>
        <v>0</v>
      </c>
      <c r="AC167" s="27">
        <f>IFERROR(VLOOKUP(C167,kolo19!$C$6:$H$150,6,0),0)</f>
        <v>0</v>
      </c>
      <c r="AD167" s="31">
        <f>IFERROR(VLOOKUP(C167,kolo20!$C$6:$H$145,6,0),0)</f>
        <v>0</v>
      </c>
      <c r="AE167" s="31">
        <f>IFERROR(VLOOKUP(C167,kolo21!$C$6:$H$152,6,0),0)</f>
        <v>0</v>
      </c>
      <c r="AF167" s="31">
        <f>IFERROR(VLOOKUP(C167,kolo22!$C$6:$H$151,6,0),0)</f>
        <v>0</v>
      </c>
      <c r="AG167" s="31">
        <f>IFERROR(VLOOKUP(C167,kolo23!$C$6:$H$118,6,0),0)</f>
        <v>0</v>
      </c>
      <c r="AH167" s="32">
        <f>IFERROR(VLOOKUP(C167,kolo24!$C$6:$H$143,6,0),0)</f>
        <v>0</v>
      </c>
      <c r="AI167" s="33">
        <f t="array" ref="AI167">SUM(LARGE(AA167:AH167,{1,2,3,4,5}))</f>
        <v>0</v>
      </c>
      <c r="AJ167" s="30">
        <f>IFERROR(VLOOKUP(C167,kolo25!$C$6:$H$200,6,0),0)</f>
        <v>0</v>
      </c>
      <c r="AK167" s="27">
        <f>IFERROR(VLOOKUP(C167,kolo26!$C$6:$H$200,6,0),0)</f>
        <v>0</v>
      </c>
      <c r="AL167" s="27">
        <f>IFERROR(VLOOKUP(C167,kolo27!$C$6:$H$200,6,0),0)</f>
        <v>0</v>
      </c>
      <c r="AM167" s="31">
        <f>IFERROR(VLOOKUP(C167,kolo28!$C$6:$H$200,6,0),0)</f>
        <v>0</v>
      </c>
      <c r="AN167" s="31">
        <f>IFERROR(VLOOKUP(C167,kolo29!$C$6:$H$159,6,0),0)</f>
        <v>0</v>
      </c>
      <c r="AO167" s="31">
        <f>IFERROR(VLOOKUP(C167,kolo30!$C$6:$H$75,6,0),0)</f>
        <v>0</v>
      </c>
      <c r="AP167" s="31">
        <f>IFERROR(VLOOKUP(C167,kolo31!$C$6:$H$118,6,0),0)</f>
        <v>0</v>
      </c>
      <c r="AQ167" s="34">
        <f>IFERROR(VLOOKUP(C167,kolo32!$C$6:$H$200,6,0),0)</f>
        <v>0</v>
      </c>
      <c r="AR167" s="35">
        <f t="array" ref="AR167">SUM(LARGE(AJ167:AQ167,{1,2,3,4,5}))</f>
        <v>0</v>
      </c>
      <c r="AS167" s="36">
        <f>Q167+Z167+AI167+AR167</f>
        <v>0</v>
      </c>
    </row>
    <row r="168" spans="1:45" ht="20.399999999999999" hidden="1">
      <c r="A168" s="18">
        <f t="shared" si="10"/>
        <v>58</v>
      </c>
      <c r="B168" s="19" t="s">
        <v>47</v>
      </c>
      <c r="C168" s="20" t="str">
        <f>Popis!A167</f>
        <v>Logožar Antun</v>
      </c>
      <c r="D168" s="21">
        <f>Popis!B167</f>
        <v>0</v>
      </c>
      <c r="E168" s="22" t="str">
        <f>LEFT($F168)</f>
        <v>M</v>
      </c>
      <c r="F168" s="23" t="str">
        <f>Popis!E167</f>
        <v>Mun</v>
      </c>
      <c r="G168" s="24" t="s">
        <v>48</v>
      </c>
      <c r="H168" s="25">
        <f>1 + COUNTIFS($AS$6:$AS$950,"&gt;" &amp;$AS168, $F$6:$F$950, $F168)</f>
        <v>14</v>
      </c>
      <c r="I168" s="26">
        <f>IFERROR(VLOOKUP(C168,kolo1!$C$8:$H$133,6,0),0)</f>
        <v>0</v>
      </c>
      <c r="J168" s="27">
        <f>IFERROR(VLOOKUP(C168,kolo2!$C$8:$H$199,6,0),0)</f>
        <v>0</v>
      </c>
      <c r="K168" s="27">
        <f>IFERROR(VLOOKUP(C168,kolo3!$C$7:$H$169,6,0),0)</f>
        <v>0</v>
      </c>
      <c r="L168" s="27">
        <f>IFERROR(VLOOKUP(C168,kolo4!$C$6:$H$171,6,0),0)</f>
        <v>0</v>
      </c>
      <c r="M168" s="27">
        <f>IFERROR(VLOOKUP(C168,kolo5!$C$6:$H$150,6,0),0)</f>
        <v>0</v>
      </c>
      <c r="N168" s="27">
        <f>IFERROR(VLOOKUP(C168,kolo6!$C$6:$H$153,6,0),0)</f>
        <v>0</v>
      </c>
      <c r="O168" s="27">
        <f>IFERROR(VLOOKUP(C168,kolo7!$C$6:$H$64,6,0),0)</f>
        <v>0</v>
      </c>
      <c r="P168" s="28">
        <f>IFERROR(VLOOKUP(C168,kolo8!$C$6:$H$134,6,0),0)</f>
        <v>0</v>
      </c>
      <c r="Q168" s="29">
        <f t="array" ref="Q168">SUM(LARGE(I168:P168,{1,2,3,4,5}))</f>
        <v>0</v>
      </c>
      <c r="R168" s="30">
        <f>IFERROR(VLOOKUP(C168,kolo9!$C$6:$H$200,6,0),0)</f>
        <v>0</v>
      </c>
      <c r="S168" s="27">
        <f>IFERROR(VLOOKUP(C168,kolo10!$C$6:$H$103,6,0),0)</f>
        <v>0</v>
      </c>
      <c r="T168" s="27">
        <f>IFERROR(VLOOKUP(C168,kolo11!$C$6:$H$154,6,0),0)</f>
        <v>0</v>
      </c>
      <c r="U168" s="31">
        <f>IFERROR(VLOOKUP(C168,kolo12!$C$6:$H$153,6,0),0)</f>
        <v>0</v>
      </c>
      <c r="V168" s="31">
        <f>IFERROR(VLOOKUP(C168,kolo13!$C$6:$H$151,6,0),0)</f>
        <v>0</v>
      </c>
      <c r="W168" s="31">
        <f>IFERROR(VLOOKUP(C168,kolo14!$C$6:$H$137,6,0),0)</f>
        <v>0</v>
      </c>
      <c r="X168" s="31">
        <f>IFERROR(VLOOKUP(C168,kolo15!$C$6:$H$149,6,0),0)</f>
        <v>0</v>
      </c>
      <c r="Y168" s="32">
        <f>IFERROR(VLOOKUP(C168,kolo16!$C$6:$H$155,6,0),0)</f>
        <v>0</v>
      </c>
      <c r="Z168" s="33">
        <f t="array" ref="Z168">SUM(LARGE(R168:Y168,{1,2,3,4,5}))</f>
        <v>0</v>
      </c>
      <c r="AA168" s="30">
        <f>IFERROR(VLOOKUP(C168,kolo17!$C$6:$H$151,6,0),0)</f>
        <v>0</v>
      </c>
      <c r="AB168" s="27">
        <f>IFERROR(VLOOKUP(C168,kolo18!$C$6:$H$157,6,0),0)</f>
        <v>0</v>
      </c>
      <c r="AC168" s="27">
        <f>IFERROR(VLOOKUP(C168,kolo19!$C$6:$H$150,6,0),0)</f>
        <v>0</v>
      </c>
      <c r="AD168" s="31">
        <f>IFERROR(VLOOKUP(C168,kolo20!$C$6:$H$145,6,0),0)</f>
        <v>0</v>
      </c>
      <c r="AE168" s="31">
        <f>IFERROR(VLOOKUP(C168,kolo21!$C$6:$H$152,6,0),0)</f>
        <v>0</v>
      </c>
      <c r="AF168" s="31">
        <f>IFERROR(VLOOKUP(C168,kolo22!$C$6:$H$151,6,0),0)</f>
        <v>0</v>
      </c>
      <c r="AG168" s="31">
        <f>IFERROR(VLOOKUP(C168,kolo23!$C$6:$H$118,6,0),0)</f>
        <v>0</v>
      </c>
      <c r="AH168" s="32">
        <f>IFERROR(VLOOKUP(C168,kolo24!$C$6:$H$143,6,0),0)</f>
        <v>0</v>
      </c>
      <c r="AI168" s="33">
        <f t="array" ref="AI168">SUM(LARGE(AA168:AH168,{1,2,3,4,5}))</f>
        <v>0</v>
      </c>
      <c r="AJ168" s="30">
        <f>IFERROR(VLOOKUP(C168,kolo25!$C$6:$H$200,6,0),0)</f>
        <v>0</v>
      </c>
      <c r="AK168" s="27">
        <f>IFERROR(VLOOKUP(C168,kolo26!$C$6:$H$200,6,0),0)</f>
        <v>0</v>
      </c>
      <c r="AL168" s="27">
        <f>IFERROR(VLOOKUP(C168,kolo27!$C$6:$H$200,6,0),0)</f>
        <v>0</v>
      </c>
      <c r="AM168" s="31">
        <f>IFERROR(VLOOKUP(C168,kolo28!$C$6:$H$200,6,0),0)</f>
        <v>0</v>
      </c>
      <c r="AN168" s="31">
        <f>IFERROR(VLOOKUP(C168,kolo29!$C$6:$H$159,6,0),0)</f>
        <v>0</v>
      </c>
      <c r="AO168" s="31">
        <f>IFERROR(VLOOKUP(C168,kolo30!$C$6:$H$75,6,0),0)</f>
        <v>0</v>
      </c>
      <c r="AP168" s="31">
        <f>IFERROR(VLOOKUP(C168,kolo31!$C$6:$H$118,6,0),0)</f>
        <v>0</v>
      </c>
      <c r="AQ168" s="34">
        <f>IFERROR(VLOOKUP(C168,kolo32!$C$6:$H$200,6,0),0)</f>
        <v>0</v>
      </c>
      <c r="AR168" s="35">
        <f t="array" ref="AR168">SUM(LARGE(AJ168:AQ168,{1,2,3,4,5}))</f>
        <v>0</v>
      </c>
      <c r="AS168" s="36">
        <f>Q168+Z168+AI168+AR168</f>
        <v>0</v>
      </c>
    </row>
    <row r="169" spans="1:45" ht="20.399999999999999" hidden="1">
      <c r="A169" s="18">
        <f t="shared" si="10"/>
        <v>58</v>
      </c>
      <c r="B169" s="19" t="s">
        <v>47</v>
      </c>
      <c r="C169" s="20" t="str">
        <f>Popis!A168</f>
        <v>Lončar Dominik</v>
      </c>
      <c r="D169" s="21">
        <f>Popis!B168</f>
        <v>0</v>
      </c>
      <c r="E169" s="22" t="str">
        <f>LEFT($F169)</f>
        <v>M</v>
      </c>
      <c r="F169" s="23" t="str">
        <f>Popis!E168</f>
        <v>Mun</v>
      </c>
      <c r="G169" s="24" t="s">
        <v>48</v>
      </c>
      <c r="H169" s="25">
        <f>1 + COUNTIFS($AS$6:$AS$950,"&gt;" &amp;$AS169, $F$6:$F$950, $F169)</f>
        <v>14</v>
      </c>
      <c r="I169" s="26">
        <f>IFERROR(VLOOKUP(C169,kolo1!$C$8:$H$133,6,0),0)</f>
        <v>0</v>
      </c>
      <c r="J169" s="27">
        <f>IFERROR(VLOOKUP(C169,kolo2!$C$8:$H$199,6,0),0)</f>
        <v>0</v>
      </c>
      <c r="K169" s="27">
        <f>IFERROR(VLOOKUP(C169,kolo3!$C$7:$H$169,6,0),0)</f>
        <v>0</v>
      </c>
      <c r="L169" s="27">
        <f>IFERROR(VLOOKUP(C169,kolo4!$C$6:$H$171,6,0),0)</f>
        <v>0</v>
      </c>
      <c r="M169" s="27">
        <f>IFERROR(VLOOKUP(C169,kolo5!$C$6:$H$150,6,0),0)</f>
        <v>0</v>
      </c>
      <c r="N169" s="27">
        <f>IFERROR(VLOOKUP(C169,kolo6!$C$6:$H$153,6,0),0)</f>
        <v>0</v>
      </c>
      <c r="O169" s="27">
        <f>IFERROR(VLOOKUP(C169,kolo7!$C$6:$H$64,6,0),0)</f>
        <v>0</v>
      </c>
      <c r="P169" s="28">
        <f>IFERROR(VLOOKUP(C169,kolo8!$C$6:$H$134,6,0),0)</f>
        <v>0</v>
      </c>
      <c r="Q169" s="29">
        <f t="array" ref="Q169">SUM(LARGE(I169:P169,{1,2,3,4,5}))</f>
        <v>0</v>
      </c>
      <c r="R169" s="30">
        <f>IFERROR(VLOOKUP(C169,kolo9!$C$6:$H$200,6,0),0)</f>
        <v>0</v>
      </c>
      <c r="S169" s="27">
        <f>IFERROR(VLOOKUP(C169,kolo10!$C$6:$H$103,6,0),0)</f>
        <v>0</v>
      </c>
      <c r="T169" s="27">
        <f>IFERROR(VLOOKUP(C169,kolo11!$C$6:$H$154,6,0),0)</f>
        <v>0</v>
      </c>
      <c r="U169" s="31">
        <f>IFERROR(VLOOKUP(C169,kolo12!$C$6:$H$153,6,0),0)</f>
        <v>0</v>
      </c>
      <c r="V169" s="31">
        <f>IFERROR(VLOOKUP(C169,kolo13!$C$6:$H$151,6,0),0)</f>
        <v>0</v>
      </c>
      <c r="W169" s="31">
        <f>IFERROR(VLOOKUP(C169,kolo14!$C$6:$H$137,6,0),0)</f>
        <v>0</v>
      </c>
      <c r="X169" s="31">
        <f>IFERROR(VLOOKUP(C169,kolo15!$C$6:$H$149,6,0),0)</f>
        <v>0</v>
      </c>
      <c r="Y169" s="32">
        <f>IFERROR(VLOOKUP(C169,kolo16!$C$6:$H$155,6,0),0)</f>
        <v>0</v>
      </c>
      <c r="Z169" s="33">
        <f t="array" ref="Z169">SUM(LARGE(R169:Y169,{1,2,3,4,5}))</f>
        <v>0</v>
      </c>
      <c r="AA169" s="30">
        <f>IFERROR(VLOOKUP(C169,kolo17!$C$6:$H$151,6,0),0)</f>
        <v>0</v>
      </c>
      <c r="AB169" s="27">
        <f>IFERROR(VLOOKUP(C169,kolo18!$C$6:$H$157,6,0),0)</f>
        <v>0</v>
      </c>
      <c r="AC169" s="27">
        <f>IFERROR(VLOOKUP(C169,kolo19!$C$6:$H$150,6,0),0)</f>
        <v>0</v>
      </c>
      <c r="AD169" s="31">
        <f>IFERROR(VLOOKUP(C169,kolo20!$C$6:$H$145,6,0),0)</f>
        <v>0</v>
      </c>
      <c r="AE169" s="31">
        <f>IFERROR(VLOOKUP(C169,kolo21!$C$6:$H$152,6,0),0)</f>
        <v>0</v>
      </c>
      <c r="AF169" s="31">
        <f>IFERROR(VLOOKUP(C169,kolo22!$C$6:$H$151,6,0),0)</f>
        <v>0</v>
      </c>
      <c r="AG169" s="31">
        <f>IFERROR(VLOOKUP(C169,kolo23!$C$6:$H$118,6,0),0)</f>
        <v>0</v>
      </c>
      <c r="AH169" s="32">
        <f>IFERROR(VLOOKUP(C169,kolo24!$C$6:$H$143,6,0),0)</f>
        <v>0</v>
      </c>
      <c r="AI169" s="33">
        <f t="array" ref="AI169">SUM(LARGE(AA169:AH169,{1,2,3,4,5}))</f>
        <v>0</v>
      </c>
      <c r="AJ169" s="30">
        <f>IFERROR(VLOOKUP(C169,kolo25!$C$6:$H$200,6,0),0)</f>
        <v>0</v>
      </c>
      <c r="AK169" s="27">
        <f>IFERROR(VLOOKUP(C169,kolo26!$C$6:$H$200,6,0),0)</f>
        <v>0</v>
      </c>
      <c r="AL169" s="27">
        <f>IFERROR(VLOOKUP(C169,kolo27!$C$6:$H$200,6,0),0)</f>
        <v>0</v>
      </c>
      <c r="AM169" s="31">
        <f>IFERROR(VLOOKUP(C169,kolo28!$C$6:$H$200,6,0),0)</f>
        <v>0</v>
      </c>
      <c r="AN169" s="31">
        <f>IFERROR(VLOOKUP(C169,kolo29!$C$6:$H$159,6,0),0)</f>
        <v>0</v>
      </c>
      <c r="AO169" s="31">
        <f>IFERROR(VLOOKUP(C169,kolo30!$C$6:$H$75,6,0),0)</f>
        <v>0</v>
      </c>
      <c r="AP169" s="31">
        <f>IFERROR(VLOOKUP(C169,kolo31!$C$6:$H$118,6,0),0)</f>
        <v>0</v>
      </c>
      <c r="AQ169" s="34">
        <f>IFERROR(VLOOKUP(C169,kolo32!$C$6:$H$200,6,0),0)</f>
        <v>0</v>
      </c>
      <c r="AR169" s="35">
        <f t="array" ref="AR169">SUM(LARGE(AJ169:AQ169,{1,2,3,4,5}))</f>
        <v>0</v>
      </c>
      <c r="AS169" s="36">
        <f>Q169+Z169+AI169+AR169</f>
        <v>0</v>
      </c>
    </row>
    <row r="170" spans="1:45" ht="20.399999999999999" hidden="1">
      <c r="A170" s="18">
        <f t="shared" si="10"/>
        <v>35</v>
      </c>
      <c r="B170" s="19" t="s">
        <v>47</v>
      </c>
      <c r="C170" s="20" t="str">
        <f>Popis!A169</f>
        <v>Lovreković Tea</v>
      </c>
      <c r="D170" s="21">
        <f>Popis!B169</f>
        <v>0</v>
      </c>
      <c r="E170" s="22" t="str">
        <f>LEFT($F170)</f>
        <v>Ž</v>
      </c>
      <c r="F170" s="23" t="str">
        <f>Popis!E169</f>
        <v>Žun</v>
      </c>
      <c r="G170" s="24" t="s">
        <v>48</v>
      </c>
      <c r="H170" s="25">
        <f>1 + COUNTIFS($AS$6:$AS$950,"&gt;" &amp;$AS170, $F$6:$F$950, $F170)</f>
        <v>9</v>
      </c>
      <c r="I170" s="26">
        <f>IFERROR(VLOOKUP(C170,kolo1!$C$8:$H$133,6,0),0)</f>
        <v>0</v>
      </c>
      <c r="J170" s="27">
        <f>IFERROR(VLOOKUP(C170,kolo2!$C$8:$H$199,6,0),0)</f>
        <v>0</v>
      </c>
      <c r="K170" s="27">
        <f>IFERROR(VLOOKUP(C170,kolo3!$C$7:$H$169,6,0),0)</f>
        <v>0</v>
      </c>
      <c r="L170" s="27">
        <f>IFERROR(VLOOKUP(C170,kolo4!$C$6:$H$171,6,0),0)</f>
        <v>0</v>
      </c>
      <c r="M170" s="27">
        <f>IFERROR(VLOOKUP(C170,kolo5!$C$6:$H$150,6,0),0)</f>
        <v>0</v>
      </c>
      <c r="N170" s="27">
        <f>IFERROR(VLOOKUP(C170,kolo6!$C$6:$H$153,6,0),0)</f>
        <v>0</v>
      </c>
      <c r="O170" s="27">
        <f>IFERROR(VLOOKUP(C170,kolo7!$C$6:$H$64,6,0),0)</f>
        <v>0</v>
      </c>
      <c r="P170" s="28">
        <f>IFERROR(VLOOKUP(C170,kolo8!$C$6:$H$134,6,0),0)</f>
        <v>0</v>
      </c>
      <c r="Q170" s="29">
        <f t="array" ref="Q170">SUM(LARGE(I170:P170,{1,2,3,4,5}))</f>
        <v>0</v>
      </c>
      <c r="R170" s="30">
        <f>IFERROR(VLOOKUP(C170,kolo9!$C$6:$H$200,6,0),0)</f>
        <v>0</v>
      </c>
      <c r="S170" s="27">
        <f>IFERROR(VLOOKUP(C170,kolo10!$C$6:$H$103,6,0),0)</f>
        <v>0</v>
      </c>
      <c r="T170" s="27">
        <f>IFERROR(VLOOKUP(C170,kolo11!$C$6:$H$154,6,0),0)</f>
        <v>0</v>
      </c>
      <c r="U170" s="31">
        <f>IFERROR(VLOOKUP(C170,kolo12!$C$6:$H$153,6,0),0)</f>
        <v>0</v>
      </c>
      <c r="V170" s="31">
        <f>IFERROR(VLOOKUP(C170,kolo13!$C$6:$H$151,6,0),0)</f>
        <v>0</v>
      </c>
      <c r="W170" s="31">
        <f>IFERROR(VLOOKUP(C170,kolo14!$C$6:$H$137,6,0),0)</f>
        <v>0</v>
      </c>
      <c r="X170" s="31">
        <f>IFERROR(VLOOKUP(C170,kolo15!$C$6:$H$149,6,0),0)</f>
        <v>0</v>
      </c>
      <c r="Y170" s="32">
        <f>IFERROR(VLOOKUP(C170,kolo16!$C$6:$H$155,6,0),0)</f>
        <v>0</v>
      </c>
      <c r="Z170" s="33">
        <f t="array" ref="Z170">SUM(LARGE(R170:Y170,{1,2,3,4,5}))</f>
        <v>0</v>
      </c>
      <c r="AA170" s="30">
        <f>IFERROR(VLOOKUP(C170,kolo17!$C$6:$H$151,6,0),0)</f>
        <v>0</v>
      </c>
      <c r="AB170" s="27">
        <f>IFERROR(VLOOKUP(C170,kolo18!$C$6:$H$157,6,0),0)</f>
        <v>0</v>
      </c>
      <c r="AC170" s="27">
        <f>IFERROR(VLOOKUP(C170,kolo19!$C$6:$H$150,6,0),0)</f>
        <v>0</v>
      </c>
      <c r="AD170" s="31">
        <f>IFERROR(VLOOKUP(C170,kolo20!$C$6:$H$145,6,0),0)</f>
        <v>0</v>
      </c>
      <c r="AE170" s="31">
        <f>IFERROR(VLOOKUP(C170,kolo21!$C$6:$H$152,6,0),0)</f>
        <v>0</v>
      </c>
      <c r="AF170" s="31">
        <f>IFERROR(VLOOKUP(C170,kolo22!$C$6:$H$151,6,0),0)</f>
        <v>0</v>
      </c>
      <c r="AG170" s="31">
        <f>IFERROR(VLOOKUP(C170,kolo23!$C$6:$H$118,6,0),0)</f>
        <v>0</v>
      </c>
      <c r="AH170" s="32">
        <f>IFERROR(VLOOKUP(C170,kolo24!$C$6:$H$143,6,0),0)</f>
        <v>0</v>
      </c>
      <c r="AI170" s="33">
        <f t="array" ref="AI170">SUM(LARGE(AA170:AH170,{1,2,3,4,5}))</f>
        <v>0</v>
      </c>
      <c r="AJ170" s="30">
        <f>IFERROR(VLOOKUP(C170,kolo25!$C$6:$H$200,6,0),0)</f>
        <v>0</v>
      </c>
      <c r="AK170" s="27">
        <f>IFERROR(VLOOKUP(C170,kolo26!$C$6:$H$200,6,0),0)</f>
        <v>0</v>
      </c>
      <c r="AL170" s="27">
        <f>IFERROR(VLOOKUP(C170,kolo27!$C$6:$H$200,6,0),0)</f>
        <v>0</v>
      </c>
      <c r="AM170" s="31">
        <f>IFERROR(VLOOKUP(C170,kolo28!$C$6:$H$200,6,0),0)</f>
        <v>0</v>
      </c>
      <c r="AN170" s="31">
        <f>IFERROR(VLOOKUP(C170,kolo29!$C$6:$H$159,6,0),0)</f>
        <v>0</v>
      </c>
      <c r="AO170" s="31">
        <f>IFERROR(VLOOKUP(C170,kolo30!$C$6:$H$75,6,0),0)</f>
        <v>0</v>
      </c>
      <c r="AP170" s="31">
        <f>IFERROR(VLOOKUP(C170,kolo31!$C$6:$H$118,6,0),0)</f>
        <v>0</v>
      </c>
      <c r="AQ170" s="34">
        <f>IFERROR(VLOOKUP(C170,kolo32!$C$6:$H$200,6,0),0)</f>
        <v>0</v>
      </c>
      <c r="AR170" s="35">
        <f t="array" ref="AR170">SUM(LARGE(AJ170:AQ170,{1,2,3,4,5}))</f>
        <v>0</v>
      </c>
      <c r="AS170" s="36">
        <f>Q170+Z170+AI170+AR170</f>
        <v>0</v>
      </c>
    </row>
    <row r="171" spans="1:45" ht="20.399999999999999" hidden="1">
      <c r="A171" s="18">
        <f t="shared" si="10"/>
        <v>46</v>
      </c>
      <c r="B171" s="19" t="s">
        <v>47</v>
      </c>
      <c r="C171" s="20" t="str">
        <f>Popis!A170</f>
        <v>Lovrić Marinko</v>
      </c>
      <c r="D171" s="21">
        <f>Popis!B170</f>
        <v>1957</v>
      </c>
      <c r="E171" s="22" t="str">
        <f>LEFT($F171)</f>
        <v>M</v>
      </c>
      <c r="F171" s="23" t="str">
        <f>Popis!E170</f>
        <v>M65</v>
      </c>
      <c r="G171" s="24" t="s">
        <v>48</v>
      </c>
      <c r="H171" s="25">
        <f>1 + COUNTIFS($AS$6:$AS$950,"&gt;" &amp;$AS171, $F$6:$F$950, $F171)</f>
        <v>3</v>
      </c>
      <c r="I171" s="26">
        <f>IFERROR(VLOOKUP(C171,kolo1!$C$8:$H$133,6,0),0)</f>
        <v>0</v>
      </c>
      <c r="J171" s="27">
        <f>IFERROR(VLOOKUP(C171,kolo2!$C$8:$H$199,6,0),0)</f>
        <v>0</v>
      </c>
      <c r="K171" s="27">
        <f>IFERROR(VLOOKUP(C171,kolo3!$C$7:$H$169,6,0),0)</f>
        <v>27.056106837484631</v>
      </c>
      <c r="L171" s="27">
        <f>IFERROR(VLOOKUP(C171,kolo4!$C$6:$H$171,6,0),0)</f>
        <v>0</v>
      </c>
      <c r="M171" s="27">
        <f>IFERROR(VLOOKUP(C171,kolo5!$C$6:$H$150,6,0),0)</f>
        <v>0</v>
      </c>
      <c r="N171" s="27">
        <f>IFERROR(VLOOKUP(C171,kolo6!$C$6:$H$153,6,0),0)</f>
        <v>0</v>
      </c>
      <c r="O171" s="27">
        <f>IFERROR(VLOOKUP(C171,kolo7!$C$6:$H$64,6,0),0)</f>
        <v>0</v>
      </c>
      <c r="P171" s="28">
        <f>IFERROR(VLOOKUP(C171,kolo8!$C$6:$H$134,6,0),0)</f>
        <v>0</v>
      </c>
      <c r="Q171" s="29">
        <f t="array" ref="Q171">SUM(LARGE(I171:P171,{1,2,3,4,5}))</f>
        <v>27.056106837484631</v>
      </c>
      <c r="R171" s="30">
        <f>IFERROR(VLOOKUP(C171,kolo9!$C$6:$H$200,6,0),0)</f>
        <v>0</v>
      </c>
      <c r="S171" s="27">
        <f>IFERROR(VLOOKUP(C171,kolo10!$C$6:$H$103,6,0),0)</f>
        <v>0</v>
      </c>
      <c r="T171" s="27">
        <f>IFERROR(VLOOKUP(C171,kolo11!$C$6:$H$154,6,0),0)</f>
        <v>0</v>
      </c>
      <c r="U171" s="31">
        <f>IFERROR(VLOOKUP(C171,kolo12!$C$6:$H$153,6,0),0)</f>
        <v>0</v>
      </c>
      <c r="V171" s="31">
        <f>IFERROR(VLOOKUP(C171,kolo13!$C$6:$H$151,6,0),0)</f>
        <v>0</v>
      </c>
      <c r="W171" s="31">
        <f>IFERROR(VLOOKUP(C171,kolo14!$C$6:$H$137,6,0),0)</f>
        <v>0</v>
      </c>
      <c r="X171" s="31">
        <f>IFERROR(VLOOKUP(C171,kolo15!$C$6:$H$149,6,0),0)</f>
        <v>0</v>
      </c>
      <c r="Y171" s="32">
        <f>IFERROR(VLOOKUP(C171,kolo16!$C$6:$H$155,6,0),0)</f>
        <v>0</v>
      </c>
      <c r="Z171" s="33">
        <f t="array" ref="Z171">SUM(LARGE(R171:Y171,{1,2,3,4,5}))</f>
        <v>0</v>
      </c>
      <c r="AA171" s="30">
        <f>IFERROR(VLOOKUP(C171,kolo17!$C$6:$H$151,6,0),0)</f>
        <v>0</v>
      </c>
      <c r="AB171" s="27">
        <f>IFERROR(VLOOKUP(C171,kolo18!$C$6:$H$157,6,0),0)</f>
        <v>0</v>
      </c>
      <c r="AC171" s="27">
        <f>IFERROR(VLOOKUP(C171,kolo19!$C$6:$H$150,6,0),0)</f>
        <v>0</v>
      </c>
      <c r="AD171" s="31">
        <f>IFERROR(VLOOKUP(C171,kolo20!$C$6:$H$145,6,0),0)</f>
        <v>0</v>
      </c>
      <c r="AE171" s="31">
        <f>IFERROR(VLOOKUP(C171,kolo21!$C$6:$H$152,6,0),0)</f>
        <v>0</v>
      </c>
      <c r="AF171" s="31">
        <f>IFERROR(VLOOKUP(C171,kolo22!$C$6:$H$151,6,0),0)</f>
        <v>0</v>
      </c>
      <c r="AG171" s="31">
        <f>IFERROR(VLOOKUP(C171,kolo23!$C$6:$H$118,6,0),0)</f>
        <v>0</v>
      </c>
      <c r="AH171" s="32">
        <f>IFERROR(VLOOKUP(C171,kolo24!$C$6:$H$143,6,0),0)</f>
        <v>0</v>
      </c>
      <c r="AI171" s="33">
        <f t="array" ref="AI171">SUM(LARGE(AA171:AH171,{1,2,3,4,5}))</f>
        <v>0</v>
      </c>
      <c r="AJ171" s="30">
        <f>IFERROR(VLOOKUP(C171,kolo25!$C$6:$H$200,6,0),0)</f>
        <v>0</v>
      </c>
      <c r="AK171" s="27">
        <f>IFERROR(VLOOKUP(C171,kolo26!$C$6:$H$200,6,0),0)</f>
        <v>0</v>
      </c>
      <c r="AL171" s="27">
        <f>IFERROR(VLOOKUP(C171,kolo27!$C$6:$H$200,6,0),0)</f>
        <v>0</v>
      </c>
      <c r="AM171" s="31">
        <f>IFERROR(VLOOKUP(C171,kolo28!$C$6:$H$200,6,0),0)</f>
        <v>0</v>
      </c>
      <c r="AN171" s="31">
        <f>IFERROR(VLOOKUP(C171,kolo29!$C$6:$H$159,6,0),0)</f>
        <v>0</v>
      </c>
      <c r="AO171" s="31">
        <f>IFERROR(VLOOKUP(C171,kolo30!$C$6:$H$75,6,0),0)</f>
        <v>0</v>
      </c>
      <c r="AP171" s="31">
        <f>IFERROR(VLOOKUP(C171,kolo31!$C$6:$H$118,6,0),0)</f>
        <v>0</v>
      </c>
      <c r="AQ171" s="34">
        <f>IFERROR(VLOOKUP(C171,kolo32!$C$6:$H$200,6,0),0)</f>
        <v>0</v>
      </c>
      <c r="AR171" s="35">
        <f t="array" ref="AR171">SUM(LARGE(AJ171:AQ171,{1,2,3,4,5}))</f>
        <v>0</v>
      </c>
      <c r="AS171" s="36">
        <f>Q171+Z171+AI171+AR171</f>
        <v>27.056106837484631</v>
      </c>
    </row>
    <row r="172" spans="1:45" ht="20.399999999999999" hidden="1">
      <c r="A172" s="18">
        <f t="shared" si="10"/>
        <v>58</v>
      </c>
      <c r="B172" s="19" t="s">
        <v>47</v>
      </c>
      <c r="C172" s="20" t="str">
        <f>Popis!A171</f>
        <v>Lovrić Mario</v>
      </c>
      <c r="D172" s="21">
        <f>Popis!B171</f>
        <v>1981</v>
      </c>
      <c r="E172" s="22" t="str">
        <f>LEFT($F172)</f>
        <v>M</v>
      </c>
      <c r="F172" s="23" t="str">
        <f>Popis!E171</f>
        <v>M40</v>
      </c>
      <c r="G172" s="24" t="s">
        <v>48</v>
      </c>
      <c r="H172" s="25">
        <f>1 + COUNTIFS($AS$6:$AS$950,"&gt;" &amp;$AS172, $F$6:$F$950, $F172)</f>
        <v>5</v>
      </c>
      <c r="I172" s="26">
        <f>IFERROR(VLOOKUP(C172,kolo1!$C$8:$H$133,6,0),0)</f>
        <v>0</v>
      </c>
      <c r="J172" s="27">
        <f>IFERROR(VLOOKUP(C172,kolo2!$C$8:$H$199,6,0),0)</f>
        <v>0</v>
      </c>
      <c r="K172" s="27">
        <f>IFERROR(VLOOKUP(C172,kolo3!$C$7:$H$169,6,0),0)</f>
        <v>0</v>
      </c>
      <c r="L172" s="27">
        <f>IFERROR(VLOOKUP(C172,kolo4!$C$6:$H$171,6,0),0)</f>
        <v>0</v>
      </c>
      <c r="M172" s="27">
        <f>IFERROR(VLOOKUP(C172,kolo5!$C$6:$H$150,6,0),0)</f>
        <v>0</v>
      </c>
      <c r="N172" s="27">
        <f>IFERROR(VLOOKUP(C172,kolo6!$C$6:$H$153,6,0),0)</f>
        <v>0</v>
      </c>
      <c r="O172" s="27">
        <f>IFERROR(VLOOKUP(C172,kolo7!$C$6:$H$64,6,0),0)</f>
        <v>0</v>
      </c>
      <c r="P172" s="28">
        <f>IFERROR(VLOOKUP(C172,kolo8!$C$6:$H$134,6,0),0)</f>
        <v>0</v>
      </c>
      <c r="Q172" s="29">
        <f t="array" ref="Q172">SUM(LARGE(I172:P172,{1,2,3,4,5}))</f>
        <v>0</v>
      </c>
      <c r="R172" s="30">
        <f>IFERROR(VLOOKUP(C172,kolo9!$C$6:$H$200,6,0),0)</f>
        <v>0</v>
      </c>
      <c r="S172" s="27">
        <f>IFERROR(VLOOKUP(C172,kolo10!$C$6:$H$103,6,0),0)</f>
        <v>0</v>
      </c>
      <c r="T172" s="27">
        <f>IFERROR(VLOOKUP(C172,kolo11!$C$6:$H$154,6,0),0)</f>
        <v>0</v>
      </c>
      <c r="U172" s="31">
        <f>IFERROR(VLOOKUP(C172,kolo12!$C$6:$H$153,6,0),0)</f>
        <v>0</v>
      </c>
      <c r="V172" s="31">
        <f>IFERROR(VLOOKUP(C172,kolo13!$C$6:$H$151,6,0),0)</f>
        <v>0</v>
      </c>
      <c r="W172" s="31">
        <f>IFERROR(VLOOKUP(C172,kolo14!$C$6:$H$137,6,0),0)</f>
        <v>0</v>
      </c>
      <c r="X172" s="31">
        <f>IFERROR(VLOOKUP(C172,kolo15!$C$6:$H$149,6,0),0)</f>
        <v>0</v>
      </c>
      <c r="Y172" s="32">
        <f>IFERROR(VLOOKUP(C172,kolo16!$C$6:$H$155,6,0),0)</f>
        <v>0</v>
      </c>
      <c r="Z172" s="33">
        <f t="array" ref="Z172">SUM(LARGE(R172:Y172,{1,2,3,4,5}))</f>
        <v>0</v>
      </c>
      <c r="AA172" s="30">
        <f>IFERROR(VLOOKUP(C172,kolo17!$C$6:$H$151,6,0),0)</f>
        <v>0</v>
      </c>
      <c r="AB172" s="27">
        <f>IFERROR(VLOOKUP(C172,kolo18!$C$6:$H$157,6,0),0)</f>
        <v>0</v>
      </c>
      <c r="AC172" s="27">
        <f>IFERROR(VLOOKUP(C172,kolo19!$C$6:$H$150,6,0),0)</f>
        <v>0</v>
      </c>
      <c r="AD172" s="31">
        <f>IFERROR(VLOOKUP(C172,kolo20!$C$6:$H$145,6,0),0)</f>
        <v>0</v>
      </c>
      <c r="AE172" s="31">
        <f>IFERROR(VLOOKUP(C172,kolo21!$C$6:$H$152,6,0),0)</f>
        <v>0</v>
      </c>
      <c r="AF172" s="31">
        <f>IFERROR(VLOOKUP(C172,kolo22!$C$6:$H$151,6,0),0)</f>
        <v>0</v>
      </c>
      <c r="AG172" s="31">
        <f>IFERROR(VLOOKUP(C172,kolo23!$C$6:$H$118,6,0),0)</f>
        <v>0</v>
      </c>
      <c r="AH172" s="32">
        <f>IFERROR(VLOOKUP(C172,kolo24!$C$6:$H$143,6,0),0)</f>
        <v>0</v>
      </c>
      <c r="AI172" s="33">
        <f t="array" ref="AI172">SUM(LARGE(AA172:AH172,{1,2,3,4,5}))</f>
        <v>0</v>
      </c>
      <c r="AJ172" s="30">
        <f>IFERROR(VLOOKUP(C172,kolo25!$C$6:$H$200,6,0),0)</f>
        <v>0</v>
      </c>
      <c r="AK172" s="27">
        <f>IFERROR(VLOOKUP(C172,kolo26!$C$6:$H$200,6,0),0)</f>
        <v>0</v>
      </c>
      <c r="AL172" s="27">
        <f>IFERROR(VLOOKUP(C172,kolo27!$C$6:$H$200,6,0),0)</f>
        <v>0</v>
      </c>
      <c r="AM172" s="31">
        <f>IFERROR(VLOOKUP(C172,kolo28!$C$6:$H$200,6,0),0)</f>
        <v>0</v>
      </c>
      <c r="AN172" s="31">
        <f>IFERROR(VLOOKUP(C172,kolo29!$C$6:$H$159,6,0),0)</f>
        <v>0</v>
      </c>
      <c r="AO172" s="31">
        <f>IFERROR(VLOOKUP(C172,kolo30!$C$6:$H$75,6,0),0)</f>
        <v>0</v>
      </c>
      <c r="AP172" s="31">
        <f>IFERROR(VLOOKUP(C172,kolo31!$C$6:$H$118,6,0),0)</f>
        <v>0</v>
      </c>
      <c r="AQ172" s="34">
        <f>IFERROR(VLOOKUP(C172,kolo32!$C$6:$H$200,6,0),0)</f>
        <v>0</v>
      </c>
      <c r="AR172" s="35">
        <f t="array" ref="AR172">SUM(LARGE(AJ172:AQ172,{1,2,3,4,5}))</f>
        <v>0</v>
      </c>
      <c r="AS172" s="36">
        <f>Q172+Z172+AI172+AR172</f>
        <v>0</v>
      </c>
    </row>
    <row r="173" spans="1:45" ht="20.399999999999999" hidden="1">
      <c r="A173" s="18">
        <f t="shared" si="10"/>
        <v>35</v>
      </c>
      <c r="B173" s="19" t="s">
        <v>47</v>
      </c>
      <c r="C173" s="20" t="str">
        <f>Popis!A172</f>
        <v>Lukšić Anja Vida</v>
      </c>
      <c r="D173" s="21">
        <f>Popis!B172</f>
        <v>0</v>
      </c>
      <c r="E173" s="22" t="str">
        <f>LEFT($F173)</f>
        <v>Ž</v>
      </c>
      <c r="F173" s="23" t="str">
        <f>Popis!E172</f>
        <v>Žun</v>
      </c>
      <c r="G173" s="24" t="s">
        <v>48</v>
      </c>
      <c r="H173" s="25">
        <f>1 + COUNTIFS($AS$6:$AS$950,"&gt;" &amp;$AS173, $F$6:$F$950, $F173)</f>
        <v>9</v>
      </c>
      <c r="I173" s="26">
        <f>IFERROR(VLOOKUP(C173,kolo1!$C$8:$H$133,6,0),0)</f>
        <v>0</v>
      </c>
      <c r="J173" s="27">
        <f>IFERROR(VLOOKUP(C173,kolo2!$C$8:$H$199,6,0),0)</f>
        <v>0</v>
      </c>
      <c r="K173" s="27">
        <f>IFERROR(VLOOKUP(C173,kolo3!$C$7:$H$169,6,0),0)</f>
        <v>0</v>
      </c>
      <c r="L173" s="27">
        <f>IFERROR(VLOOKUP(C173,kolo4!$C$6:$H$171,6,0),0)</f>
        <v>0</v>
      </c>
      <c r="M173" s="27">
        <f>IFERROR(VLOOKUP(C173,kolo5!$C$6:$H$150,6,0),0)</f>
        <v>0</v>
      </c>
      <c r="N173" s="27">
        <f>IFERROR(VLOOKUP(C173,kolo6!$C$6:$H$153,6,0),0)</f>
        <v>0</v>
      </c>
      <c r="O173" s="27">
        <f>IFERROR(VLOOKUP(C173,kolo7!$C$6:$H$64,6,0),0)</f>
        <v>0</v>
      </c>
      <c r="P173" s="28">
        <f>IFERROR(VLOOKUP(C173,kolo8!$C$6:$H$134,6,0),0)</f>
        <v>0</v>
      </c>
      <c r="Q173" s="29">
        <f t="array" ref="Q173">SUM(LARGE(I173:P173,{1,2,3,4,5}))</f>
        <v>0</v>
      </c>
      <c r="R173" s="30">
        <f>IFERROR(VLOOKUP(C173,kolo9!$C$6:$H$200,6,0),0)</f>
        <v>0</v>
      </c>
      <c r="S173" s="27">
        <f>IFERROR(VLOOKUP(C173,kolo10!$C$6:$H$103,6,0),0)</f>
        <v>0</v>
      </c>
      <c r="T173" s="27">
        <f>IFERROR(VLOOKUP(C173,kolo11!$C$6:$H$154,6,0),0)</f>
        <v>0</v>
      </c>
      <c r="U173" s="31">
        <f>IFERROR(VLOOKUP(C173,kolo12!$C$6:$H$153,6,0),0)</f>
        <v>0</v>
      </c>
      <c r="V173" s="31">
        <f>IFERROR(VLOOKUP(C173,kolo13!$C$6:$H$151,6,0),0)</f>
        <v>0</v>
      </c>
      <c r="W173" s="31">
        <f>IFERROR(VLOOKUP(C173,kolo14!$C$6:$H$137,6,0),0)</f>
        <v>0</v>
      </c>
      <c r="X173" s="31">
        <f>IFERROR(VLOOKUP(C173,kolo15!$C$6:$H$149,6,0),0)</f>
        <v>0</v>
      </c>
      <c r="Y173" s="32">
        <f>IFERROR(VLOOKUP(C173,kolo16!$C$6:$H$155,6,0),0)</f>
        <v>0</v>
      </c>
      <c r="Z173" s="33">
        <f t="array" ref="Z173">SUM(LARGE(R173:Y173,{1,2,3,4,5}))</f>
        <v>0</v>
      </c>
      <c r="AA173" s="30">
        <f>IFERROR(VLOOKUP(C173,kolo17!$C$6:$H$151,6,0),0)</f>
        <v>0</v>
      </c>
      <c r="AB173" s="27">
        <f>IFERROR(VLOOKUP(C173,kolo18!$C$6:$H$157,6,0),0)</f>
        <v>0</v>
      </c>
      <c r="AC173" s="27">
        <f>IFERROR(VLOOKUP(C173,kolo19!$C$6:$H$150,6,0),0)</f>
        <v>0</v>
      </c>
      <c r="AD173" s="31">
        <f>IFERROR(VLOOKUP(C173,kolo20!$C$6:$H$145,6,0),0)</f>
        <v>0</v>
      </c>
      <c r="AE173" s="31">
        <f>IFERROR(VLOOKUP(C173,kolo21!$C$6:$H$152,6,0),0)</f>
        <v>0</v>
      </c>
      <c r="AF173" s="31">
        <f>IFERROR(VLOOKUP(C173,kolo22!$C$6:$H$151,6,0),0)</f>
        <v>0</v>
      </c>
      <c r="AG173" s="31">
        <f>IFERROR(VLOOKUP(C173,kolo23!$C$6:$H$118,6,0),0)</f>
        <v>0</v>
      </c>
      <c r="AH173" s="32">
        <f>IFERROR(VLOOKUP(C173,kolo24!$C$6:$H$143,6,0),0)</f>
        <v>0</v>
      </c>
      <c r="AI173" s="33">
        <f t="array" ref="AI173">SUM(LARGE(AA173:AH173,{1,2,3,4,5}))</f>
        <v>0</v>
      </c>
      <c r="AJ173" s="30">
        <f>IFERROR(VLOOKUP(C173,kolo25!$C$6:$H$200,6,0),0)</f>
        <v>0</v>
      </c>
      <c r="AK173" s="27">
        <f>IFERROR(VLOOKUP(C173,kolo26!$C$6:$H$200,6,0),0)</f>
        <v>0</v>
      </c>
      <c r="AL173" s="27">
        <f>IFERROR(VLOOKUP(C173,kolo27!$C$6:$H$200,6,0),0)</f>
        <v>0</v>
      </c>
      <c r="AM173" s="31">
        <f>IFERROR(VLOOKUP(C173,kolo28!$C$6:$H$200,6,0),0)</f>
        <v>0</v>
      </c>
      <c r="AN173" s="31">
        <f>IFERROR(VLOOKUP(C173,kolo29!$C$6:$H$159,6,0),0)</f>
        <v>0</v>
      </c>
      <c r="AO173" s="31">
        <f>IFERROR(VLOOKUP(C173,kolo30!$C$6:$H$75,6,0),0)</f>
        <v>0</v>
      </c>
      <c r="AP173" s="31">
        <f>IFERROR(VLOOKUP(C173,kolo31!$C$6:$H$118,6,0),0)</f>
        <v>0</v>
      </c>
      <c r="AQ173" s="34">
        <f>IFERROR(VLOOKUP(C173,kolo32!$C$6:$H$200,6,0),0)</f>
        <v>0</v>
      </c>
      <c r="AR173" s="35">
        <f t="array" ref="AR173">SUM(LARGE(AJ173:AQ173,{1,2,3,4,5}))</f>
        <v>0</v>
      </c>
      <c r="AS173" s="36">
        <f>Q173+Z173+AI173+AR173</f>
        <v>0</v>
      </c>
    </row>
    <row r="174" spans="1:45" ht="20.399999999999999" hidden="1">
      <c r="A174" s="18">
        <f t="shared" si="10"/>
        <v>35</v>
      </c>
      <c r="B174" s="19" t="s">
        <v>47</v>
      </c>
      <c r="C174" s="20" t="str">
        <f>Popis!A173</f>
        <v>Mahovlić Krpan Ines</v>
      </c>
      <c r="D174" s="21">
        <f>Popis!B173</f>
        <v>1977</v>
      </c>
      <c r="E174" s="22" t="str">
        <f>LEFT($F174)</f>
        <v>Ž</v>
      </c>
      <c r="F174" s="23" t="str">
        <f>Popis!E173</f>
        <v>Ž45</v>
      </c>
      <c r="G174" s="37" t="s">
        <v>48</v>
      </c>
      <c r="H174" s="25">
        <f>1 + COUNTIFS($AS$6:$AS$950,"&gt;" &amp;$AS174, $F$6:$F$950, $F174)</f>
        <v>4</v>
      </c>
      <c r="I174" s="26">
        <f>IFERROR(VLOOKUP(C174,kolo1!$C$8:$H$133,6,0),0)</f>
        <v>0</v>
      </c>
      <c r="J174" s="27">
        <f>IFERROR(VLOOKUP(C174,kolo2!$C$8:$H$199,6,0),0)</f>
        <v>0</v>
      </c>
      <c r="K174" s="27">
        <f>IFERROR(VLOOKUP(C174,kolo3!$C$7:$H$169,6,0),0)</f>
        <v>0</v>
      </c>
      <c r="L174" s="27">
        <f>IFERROR(VLOOKUP(C174,kolo4!$C$6:$H$171,6,0),0)</f>
        <v>0</v>
      </c>
      <c r="M174" s="27">
        <f>IFERROR(VLOOKUP(C174,kolo5!$C$6:$H$150,6,0),0)</f>
        <v>0</v>
      </c>
      <c r="N174" s="27">
        <f>IFERROR(VLOOKUP(C174,kolo6!$C$6:$H$153,6,0),0)</f>
        <v>0</v>
      </c>
      <c r="O174" s="27">
        <f>IFERROR(VLOOKUP(C174,kolo7!$C$6:$H$64,6,0),0)</f>
        <v>0</v>
      </c>
      <c r="P174" s="28">
        <f>IFERROR(VLOOKUP(C174,kolo8!$C$6:$H$134,6,0),0)</f>
        <v>0</v>
      </c>
      <c r="Q174" s="29">
        <f t="array" ref="Q174">SUM(LARGE(I174:P174,{1,2,3,4,5}))</f>
        <v>0</v>
      </c>
      <c r="R174" s="30">
        <f>IFERROR(VLOOKUP(C174,kolo9!$C$6:$H$200,6,0),0)</f>
        <v>0</v>
      </c>
      <c r="S174" s="27">
        <f>IFERROR(VLOOKUP(C174,kolo10!$C$6:$H$103,6,0),0)</f>
        <v>0</v>
      </c>
      <c r="T174" s="27">
        <f>IFERROR(VLOOKUP(C174,kolo11!$C$6:$H$154,6,0),0)</f>
        <v>0</v>
      </c>
      <c r="U174" s="31">
        <f>IFERROR(VLOOKUP(C174,kolo12!$C$6:$H$153,6,0),0)</f>
        <v>0</v>
      </c>
      <c r="V174" s="31">
        <f>IFERROR(VLOOKUP(C174,kolo13!$C$6:$H$151,6,0),0)</f>
        <v>0</v>
      </c>
      <c r="W174" s="31">
        <f>IFERROR(VLOOKUP(C174,kolo14!$C$6:$H$137,6,0),0)</f>
        <v>0</v>
      </c>
      <c r="X174" s="31">
        <f>IFERROR(VLOOKUP(C174,kolo15!$C$6:$H$149,6,0),0)</f>
        <v>0</v>
      </c>
      <c r="Y174" s="32">
        <f>IFERROR(VLOOKUP(C174,kolo16!$C$6:$H$155,6,0),0)</f>
        <v>0</v>
      </c>
      <c r="Z174" s="33">
        <f t="array" ref="Z174">SUM(LARGE(R174:Y174,{1,2,3,4,5}))</f>
        <v>0</v>
      </c>
      <c r="AA174" s="30">
        <f>IFERROR(VLOOKUP(C174,kolo17!$C$6:$H$151,6,0),0)</f>
        <v>0</v>
      </c>
      <c r="AB174" s="27">
        <f>IFERROR(VLOOKUP(C174,kolo18!$C$6:$H$157,6,0),0)</f>
        <v>0</v>
      </c>
      <c r="AC174" s="27">
        <f>IFERROR(VLOOKUP(C174,kolo19!$C$6:$H$150,6,0),0)</f>
        <v>0</v>
      </c>
      <c r="AD174" s="31">
        <f>IFERROR(VLOOKUP(C174,kolo20!$C$6:$H$145,6,0),0)</f>
        <v>0</v>
      </c>
      <c r="AE174" s="31">
        <f>IFERROR(VLOOKUP(C174,kolo21!$C$6:$H$152,6,0),0)</f>
        <v>0</v>
      </c>
      <c r="AF174" s="31">
        <f>IFERROR(VLOOKUP(C174,kolo22!$C$6:$H$151,6,0),0)</f>
        <v>0</v>
      </c>
      <c r="AG174" s="31">
        <f>IFERROR(VLOOKUP(C174,kolo23!$C$6:$H$118,6,0),0)</f>
        <v>0</v>
      </c>
      <c r="AH174" s="32">
        <f>IFERROR(VLOOKUP(C174,kolo24!$C$6:$H$143,6,0),0)</f>
        <v>0</v>
      </c>
      <c r="AI174" s="33">
        <f t="array" ref="AI174">SUM(LARGE(AA174:AH174,{1,2,3,4,5}))</f>
        <v>0</v>
      </c>
      <c r="AJ174" s="30">
        <f>IFERROR(VLOOKUP(C174,kolo25!$C$6:$H$200,6,0),0)</f>
        <v>0</v>
      </c>
      <c r="AK174" s="27">
        <f>IFERROR(VLOOKUP(C174,kolo26!$C$6:$H$200,6,0),0)</f>
        <v>0</v>
      </c>
      <c r="AL174" s="27">
        <f>IFERROR(VLOOKUP(C174,kolo27!$C$6:$H$200,6,0),0)</f>
        <v>0</v>
      </c>
      <c r="AM174" s="31">
        <f>IFERROR(VLOOKUP(C174,kolo28!$C$6:$H$200,6,0),0)</f>
        <v>0</v>
      </c>
      <c r="AN174" s="31">
        <f>IFERROR(VLOOKUP(C174,kolo29!$C$6:$H$159,6,0),0)</f>
        <v>0</v>
      </c>
      <c r="AO174" s="31">
        <f>IFERROR(VLOOKUP(C174,kolo30!$C$6:$H$75,6,0),0)</f>
        <v>0</v>
      </c>
      <c r="AP174" s="31">
        <f>IFERROR(VLOOKUP(C174,kolo31!$C$6:$H$118,6,0),0)</f>
        <v>0</v>
      </c>
      <c r="AQ174" s="34">
        <f>IFERROR(VLOOKUP(C174,kolo32!$C$6:$H$200,6,0),0)</f>
        <v>0</v>
      </c>
      <c r="AR174" s="35">
        <f t="array" ref="AR174">SUM(LARGE(AJ174:AQ174,{1,2,3,4,5}))</f>
        <v>0</v>
      </c>
      <c r="AS174" s="36">
        <f>Q174+Z174+AI174+AR174</f>
        <v>0</v>
      </c>
    </row>
    <row r="175" spans="1:45" ht="20.399999999999999" hidden="1">
      <c r="A175" s="18">
        <f t="shared" si="10"/>
        <v>58</v>
      </c>
      <c r="B175" s="19" t="s">
        <v>47</v>
      </c>
      <c r="C175" s="20" t="str">
        <f>Popis!A174</f>
        <v>Majić Mladen</v>
      </c>
      <c r="D175" s="21">
        <f>Popis!B174</f>
        <v>1971</v>
      </c>
      <c r="E175" s="22" t="str">
        <f>LEFT($F175)</f>
        <v>M</v>
      </c>
      <c r="F175" s="23" t="str">
        <f>Popis!E174</f>
        <v>M50</v>
      </c>
      <c r="G175" s="24" t="s">
        <v>48</v>
      </c>
      <c r="H175" s="25">
        <f>1 + COUNTIFS($AS$6:$AS$950,"&gt;" &amp;$AS175, $F$6:$F$950, $F175)</f>
        <v>5</v>
      </c>
      <c r="I175" s="26">
        <f>IFERROR(VLOOKUP(C175,kolo1!$C$8:$H$133,6,0),0)</f>
        <v>0</v>
      </c>
      <c r="J175" s="27">
        <f>IFERROR(VLOOKUP(C175,kolo2!$C$8:$H$199,6,0),0)</f>
        <v>0</v>
      </c>
      <c r="K175" s="27">
        <f>IFERROR(VLOOKUP(C175,kolo3!$C$7:$H$169,6,0),0)</f>
        <v>0</v>
      </c>
      <c r="L175" s="27">
        <f>IFERROR(VLOOKUP(C175,kolo4!$C$6:$H$171,6,0),0)</f>
        <v>0</v>
      </c>
      <c r="M175" s="27">
        <f>IFERROR(VLOOKUP(C175,kolo5!$C$6:$H$150,6,0),0)</f>
        <v>0</v>
      </c>
      <c r="N175" s="27">
        <f>IFERROR(VLOOKUP(C175,kolo6!$C$6:$H$153,6,0),0)</f>
        <v>0</v>
      </c>
      <c r="O175" s="27">
        <f>IFERROR(VLOOKUP(C175,kolo7!$C$6:$H$64,6,0),0)</f>
        <v>0</v>
      </c>
      <c r="P175" s="28">
        <f>IFERROR(VLOOKUP(C175,kolo8!$C$6:$H$134,6,0),0)</f>
        <v>0</v>
      </c>
      <c r="Q175" s="29">
        <f t="array" ref="Q175">SUM(LARGE(I175:P175,{1,2,3,4,5}))</f>
        <v>0</v>
      </c>
      <c r="R175" s="30">
        <f>IFERROR(VLOOKUP(C175,kolo9!$C$6:$H$200,6,0),0)</f>
        <v>0</v>
      </c>
      <c r="S175" s="27">
        <f>IFERROR(VLOOKUP(C175,kolo10!$C$6:$H$103,6,0),0)</f>
        <v>0</v>
      </c>
      <c r="T175" s="27">
        <f>IFERROR(VLOOKUP(C175,kolo11!$C$6:$H$154,6,0),0)</f>
        <v>0</v>
      </c>
      <c r="U175" s="31">
        <f>IFERROR(VLOOKUP(C175,kolo12!$C$6:$H$153,6,0),0)</f>
        <v>0</v>
      </c>
      <c r="V175" s="31">
        <f>IFERROR(VLOOKUP(C175,kolo13!$C$6:$H$151,6,0),0)</f>
        <v>0</v>
      </c>
      <c r="W175" s="31">
        <f>IFERROR(VLOOKUP(C175,kolo14!$C$6:$H$137,6,0),0)</f>
        <v>0</v>
      </c>
      <c r="X175" s="31">
        <f>IFERROR(VLOOKUP(C175,kolo15!$C$6:$H$149,6,0),0)</f>
        <v>0</v>
      </c>
      <c r="Y175" s="32">
        <f>IFERROR(VLOOKUP(C175,kolo16!$C$6:$H$155,6,0),0)</f>
        <v>0</v>
      </c>
      <c r="Z175" s="33">
        <f t="array" ref="Z175">SUM(LARGE(R175:Y175,{1,2,3,4,5}))</f>
        <v>0</v>
      </c>
      <c r="AA175" s="30">
        <f>IFERROR(VLOOKUP(C175,kolo17!$C$6:$H$151,6,0),0)</f>
        <v>0</v>
      </c>
      <c r="AB175" s="27">
        <f>IFERROR(VLOOKUP(C175,kolo18!$C$6:$H$157,6,0),0)</f>
        <v>0</v>
      </c>
      <c r="AC175" s="27">
        <f>IFERROR(VLOOKUP(C175,kolo19!$C$6:$H$150,6,0),0)</f>
        <v>0</v>
      </c>
      <c r="AD175" s="31">
        <f>IFERROR(VLOOKUP(C175,kolo20!$C$6:$H$145,6,0),0)</f>
        <v>0</v>
      </c>
      <c r="AE175" s="31">
        <f>IFERROR(VLOOKUP(C175,kolo21!$C$6:$H$152,6,0),0)</f>
        <v>0</v>
      </c>
      <c r="AF175" s="31">
        <f>IFERROR(VLOOKUP(C175,kolo22!$C$6:$H$151,6,0),0)</f>
        <v>0</v>
      </c>
      <c r="AG175" s="31">
        <f>IFERROR(VLOOKUP(C175,kolo23!$C$6:$H$118,6,0),0)</f>
        <v>0</v>
      </c>
      <c r="AH175" s="32">
        <f>IFERROR(VLOOKUP(C175,kolo24!$C$6:$H$143,6,0),0)</f>
        <v>0</v>
      </c>
      <c r="AI175" s="33">
        <f t="array" ref="AI175">SUM(LARGE(AA175:AH175,{1,2,3,4,5}))</f>
        <v>0</v>
      </c>
      <c r="AJ175" s="30">
        <f>IFERROR(VLOOKUP(C175,kolo25!$C$6:$H$200,6,0),0)</f>
        <v>0</v>
      </c>
      <c r="AK175" s="27">
        <f>IFERROR(VLOOKUP(C175,kolo26!$C$6:$H$200,6,0),0)</f>
        <v>0</v>
      </c>
      <c r="AL175" s="27">
        <f>IFERROR(VLOOKUP(C175,kolo27!$C$6:$H$200,6,0),0)</f>
        <v>0</v>
      </c>
      <c r="AM175" s="31">
        <f>IFERROR(VLOOKUP(C175,kolo28!$C$6:$H$200,6,0),0)</f>
        <v>0</v>
      </c>
      <c r="AN175" s="31">
        <f>IFERROR(VLOOKUP(C175,kolo29!$C$6:$H$159,6,0),0)</f>
        <v>0</v>
      </c>
      <c r="AO175" s="31">
        <f>IFERROR(VLOOKUP(C175,kolo30!$C$6:$H$75,6,0),0)</f>
        <v>0</v>
      </c>
      <c r="AP175" s="31">
        <f>IFERROR(VLOOKUP(C175,kolo31!$C$6:$H$118,6,0),0)</f>
        <v>0</v>
      </c>
      <c r="AQ175" s="34">
        <f>IFERROR(VLOOKUP(C175,kolo32!$C$6:$H$200,6,0),0)</f>
        <v>0</v>
      </c>
      <c r="AR175" s="35">
        <f t="array" ref="AR175">SUM(LARGE(AJ175:AQ175,{1,2,3,4,5}))</f>
        <v>0</v>
      </c>
      <c r="AS175" s="36">
        <f>Q175+Z175+AI175+AR175</f>
        <v>0</v>
      </c>
    </row>
    <row r="176" spans="1:45" ht="20.399999999999999" hidden="1">
      <c r="A176" s="18">
        <f t="shared" si="10"/>
        <v>58</v>
      </c>
      <c r="B176" s="19" t="s">
        <v>47</v>
      </c>
      <c r="C176" s="20" t="str">
        <f>Popis!A175</f>
        <v>Marić Jan</v>
      </c>
      <c r="D176" s="21">
        <f>Popis!B175</f>
        <v>1978</v>
      </c>
      <c r="E176" s="22" t="str">
        <f>LEFT($F176)</f>
        <v>M</v>
      </c>
      <c r="F176" s="23" t="str">
        <f>Popis!E175</f>
        <v>M40</v>
      </c>
      <c r="G176" s="24" t="s">
        <v>48</v>
      </c>
      <c r="H176" s="25">
        <f>1 + COUNTIFS($AS$6:$AS$950,"&gt;" &amp;$AS176, $F$6:$F$950, $F176)</f>
        <v>5</v>
      </c>
      <c r="I176" s="26">
        <f>IFERROR(VLOOKUP(C176,kolo1!$C$8:$H$133,6,0),0)</f>
        <v>0</v>
      </c>
      <c r="J176" s="27">
        <f>IFERROR(VLOOKUP(C176,kolo2!$C$8:$H$199,6,0),0)</f>
        <v>0</v>
      </c>
      <c r="K176" s="27">
        <f>IFERROR(VLOOKUP(C176,kolo3!$C$7:$H$169,6,0),0)</f>
        <v>0</v>
      </c>
      <c r="L176" s="27">
        <f>IFERROR(VLOOKUP(C176,kolo4!$C$6:$H$171,6,0),0)</f>
        <v>0</v>
      </c>
      <c r="M176" s="27">
        <f>IFERROR(VLOOKUP(C176,kolo5!$C$6:$H$150,6,0),0)</f>
        <v>0</v>
      </c>
      <c r="N176" s="27">
        <f>IFERROR(VLOOKUP(C176,kolo6!$C$6:$H$153,6,0),0)</f>
        <v>0</v>
      </c>
      <c r="O176" s="27">
        <f>IFERROR(VLOOKUP(C176,kolo7!$C$6:$H$64,6,0),0)</f>
        <v>0</v>
      </c>
      <c r="P176" s="28">
        <f>IFERROR(VLOOKUP(C176,kolo8!$C$6:$H$134,6,0),0)</f>
        <v>0</v>
      </c>
      <c r="Q176" s="29">
        <f t="array" ref="Q176">SUM(LARGE(I176:P176,{1,2,3,4,5}))</f>
        <v>0</v>
      </c>
      <c r="R176" s="30">
        <f>IFERROR(VLOOKUP(C176,kolo9!$C$6:$H$200,6,0),0)</f>
        <v>0</v>
      </c>
      <c r="S176" s="27">
        <f>IFERROR(VLOOKUP(C176,kolo10!$C$6:$H$103,6,0),0)</f>
        <v>0</v>
      </c>
      <c r="T176" s="27">
        <f>IFERROR(VLOOKUP(C176,kolo11!$C$6:$H$154,6,0),0)</f>
        <v>0</v>
      </c>
      <c r="U176" s="31">
        <f>IFERROR(VLOOKUP(C176,kolo12!$C$6:$H$153,6,0),0)</f>
        <v>0</v>
      </c>
      <c r="V176" s="31">
        <f>IFERROR(VLOOKUP(C176,kolo13!$C$6:$H$151,6,0),0)</f>
        <v>0</v>
      </c>
      <c r="W176" s="31">
        <f>IFERROR(VLOOKUP(C176,kolo14!$C$6:$H$137,6,0),0)</f>
        <v>0</v>
      </c>
      <c r="X176" s="31">
        <f>IFERROR(VLOOKUP(C176,kolo15!$C$6:$H$149,6,0),0)</f>
        <v>0</v>
      </c>
      <c r="Y176" s="32">
        <f>IFERROR(VLOOKUP(C176,kolo16!$C$6:$H$155,6,0),0)</f>
        <v>0</v>
      </c>
      <c r="Z176" s="33">
        <f t="array" ref="Z176">SUM(LARGE(R176:Y176,{1,2,3,4,5}))</f>
        <v>0</v>
      </c>
      <c r="AA176" s="30">
        <f>IFERROR(VLOOKUP(C176,kolo17!$C$6:$H$151,6,0),0)</f>
        <v>0</v>
      </c>
      <c r="AB176" s="27">
        <f>IFERROR(VLOOKUP(C176,kolo18!$C$6:$H$157,6,0),0)</f>
        <v>0</v>
      </c>
      <c r="AC176" s="27">
        <f>IFERROR(VLOOKUP(C176,kolo19!$C$6:$H$150,6,0),0)</f>
        <v>0</v>
      </c>
      <c r="AD176" s="31">
        <f>IFERROR(VLOOKUP(C176,kolo20!$C$6:$H$145,6,0),0)</f>
        <v>0</v>
      </c>
      <c r="AE176" s="31">
        <f>IFERROR(VLOOKUP(C176,kolo21!$C$6:$H$152,6,0),0)</f>
        <v>0</v>
      </c>
      <c r="AF176" s="31">
        <f>IFERROR(VLOOKUP(C176,kolo22!$C$6:$H$151,6,0),0)</f>
        <v>0</v>
      </c>
      <c r="AG176" s="31">
        <f>IFERROR(VLOOKUP(C176,kolo23!$C$6:$H$118,6,0),0)</f>
        <v>0</v>
      </c>
      <c r="AH176" s="32">
        <f>IFERROR(VLOOKUP(C176,kolo24!$C$6:$H$143,6,0),0)</f>
        <v>0</v>
      </c>
      <c r="AI176" s="33">
        <f t="array" ref="AI176">SUM(LARGE(AA176:AH176,{1,2,3,4,5}))</f>
        <v>0</v>
      </c>
      <c r="AJ176" s="30">
        <f>IFERROR(VLOOKUP(C176,kolo25!$C$6:$H$200,6,0),0)</f>
        <v>0</v>
      </c>
      <c r="AK176" s="27">
        <f>IFERROR(VLOOKUP(C176,kolo26!$C$6:$H$200,6,0),0)</f>
        <v>0</v>
      </c>
      <c r="AL176" s="27">
        <f>IFERROR(VLOOKUP(C176,kolo27!$C$6:$H$200,6,0),0)</f>
        <v>0</v>
      </c>
      <c r="AM176" s="31">
        <f>IFERROR(VLOOKUP(C176,kolo28!$C$6:$H$200,6,0),0)</f>
        <v>0</v>
      </c>
      <c r="AN176" s="31">
        <f>IFERROR(VLOOKUP(C176,kolo29!$C$6:$H$159,6,0),0)</f>
        <v>0</v>
      </c>
      <c r="AO176" s="31">
        <f>IFERROR(VLOOKUP(C176,kolo30!$C$6:$H$75,6,0),0)</f>
        <v>0</v>
      </c>
      <c r="AP176" s="31">
        <f>IFERROR(VLOOKUP(C176,kolo31!$C$6:$H$118,6,0),0)</f>
        <v>0</v>
      </c>
      <c r="AQ176" s="34">
        <f>IFERROR(VLOOKUP(C176,kolo32!$C$6:$H$200,6,0),0)</f>
        <v>0</v>
      </c>
      <c r="AR176" s="35">
        <f t="array" ref="AR176">SUM(LARGE(AJ176:AQ176,{1,2,3,4,5}))</f>
        <v>0</v>
      </c>
      <c r="AS176" s="36">
        <f>Q176+Z176+AI176+AR176</f>
        <v>0</v>
      </c>
    </row>
    <row r="177" spans="1:45" ht="20.399999999999999" hidden="1">
      <c r="A177" s="18">
        <f t="shared" si="10"/>
        <v>58</v>
      </c>
      <c r="B177" s="19" t="s">
        <v>47</v>
      </c>
      <c r="C177" s="20" t="str">
        <f>Popis!A176</f>
        <v>Marić Stefano</v>
      </c>
      <c r="D177" s="21">
        <f>Popis!B176</f>
        <v>0</v>
      </c>
      <c r="E177" s="22" t="str">
        <f>LEFT($F177)</f>
        <v>M</v>
      </c>
      <c r="F177" s="23" t="str">
        <f>Popis!E176</f>
        <v>Mun</v>
      </c>
      <c r="G177" s="24" t="s">
        <v>48</v>
      </c>
      <c r="H177" s="25">
        <f>1 + COUNTIFS($AS$6:$AS$950,"&gt;" &amp;$AS177, $F$6:$F$950, $F177)</f>
        <v>14</v>
      </c>
      <c r="I177" s="26">
        <f>IFERROR(VLOOKUP(C177,kolo1!$C$8:$H$133,6,0),0)</f>
        <v>0</v>
      </c>
      <c r="J177" s="27">
        <f>IFERROR(VLOOKUP(C177,kolo2!$C$8:$H$199,6,0),0)</f>
        <v>0</v>
      </c>
      <c r="K177" s="27">
        <f>IFERROR(VLOOKUP(C177,kolo3!$C$7:$H$169,6,0),0)</f>
        <v>0</v>
      </c>
      <c r="L177" s="27">
        <f>IFERROR(VLOOKUP(C177,kolo4!$C$6:$H$171,6,0),0)</f>
        <v>0</v>
      </c>
      <c r="M177" s="27">
        <f>IFERROR(VLOOKUP(C177,kolo5!$C$6:$H$150,6,0),0)</f>
        <v>0</v>
      </c>
      <c r="N177" s="27">
        <f>IFERROR(VLOOKUP(C177,kolo6!$C$6:$H$153,6,0),0)</f>
        <v>0</v>
      </c>
      <c r="O177" s="27">
        <f>IFERROR(VLOOKUP(C177,kolo7!$C$6:$H$64,6,0),0)</f>
        <v>0</v>
      </c>
      <c r="P177" s="28">
        <f>IFERROR(VLOOKUP(C177,kolo8!$C$6:$H$134,6,0),0)</f>
        <v>0</v>
      </c>
      <c r="Q177" s="29">
        <f t="array" ref="Q177">SUM(LARGE(I177:P177,{1,2,3,4,5}))</f>
        <v>0</v>
      </c>
      <c r="R177" s="30">
        <f>IFERROR(VLOOKUP(C177,kolo9!$C$6:$H$200,6,0),0)</f>
        <v>0</v>
      </c>
      <c r="S177" s="27">
        <f>IFERROR(VLOOKUP(C177,kolo10!$C$6:$H$103,6,0),0)</f>
        <v>0</v>
      </c>
      <c r="T177" s="27">
        <f>IFERROR(VLOOKUP(C177,kolo11!$C$6:$H$154,6,0),0)</f>
        <v>0</v>
      </c>
      <c r="U177" s="31">
        <f>IFERROR(VLOOKUP(C177,kolo12!$C$6:$H$153,6,0),0)</f>
        <v>0</v>
      </c>
      <c r="V177" s="31">
        <f>IFERROR(VLOOKUP(C177,kolo13!$C$6:$H$151,6,0),0)</f>
        <v>0</v>
      </c>
      <c r="W177" s="31">
        <f>IFERROR(VLOOKUP(C177,kolo14!$C$6:$H$137,6,0),0)</f>
        <v>0</v>
      </c>
      <c r="X177" s="31">
        <f>IFERROR(VLOOKUP(C177,kolo15!$C$6:$H$149,6,0),0)</f>
        <v>0</v>
      </c>
      <c r="Y177" s="32">
        <f>IFERROR(VLOOKUP(C177,kolo16!$C$6:$H$155,6,0),0)</f>
        <v>0</v>
      </c>
      <c r="Z177" s="33">
        <f t="array" ref="Z177">SUM(LARGE(R177:Y177,{1,2,3,4,5}))</f>
        <v>0</v>
      </c>
      <c r="AA177" s="30">
        <f>IFERROR(VLOOKUP(C177,kolo17!$C$6:$H$151,6,0),0)</f>
        <v>0</v>
      </c>
      <c r="AB177" s="27">
        <f>IFERROR(VLOOKUP(C177,kolo18!$C$6:$H$157,6,0),0)</f>
        <v>0</v>
      </c>
      <c r="AC177" s="27">
        <f>IFERROR(VLOOKUP(C177,kolo19!$C$6:$H$150,6,0),0)</f>
        <v>0</v>
      </c>
      <c r="AD177" s="31">
        <f>IFERROR(VLOOKUP(C177,kolo20!$C$6:$H$145,6,0),0)</f>
        <v>0</v>
      </c>
      <c r="AE177" s="31">
        <f>IFERROR(VLOOKUP(C177,kolo21!$C$6:$H$152,6,0),0)</f>
        <v>0</v>
      </c>
      <c r="AF177" s="31">
        <f>IFERROR(VLOOKUP(C177,kolo22!$C$6:$H$151,6,0),0)</f>
        <v>0</v>
      </c>
      <c r="AG177" s="31">
        <f>IFERROR(VLOOKUP(C177,kolo23!$C$6:$H$118,6,0),0)</f>
        <v>0</v>
      </c>
      <c r="AH177" s="32">
        <f>IFERROR(VLOOKUP(C177,kolo24!$C$6:$H$143,6,0),0)</f>
        <v>0</v>
      </c>
      <c r="AI177" s="33">
        <f t="array" ref="AI177">SUM(LARGE(AA177:AH177,{1,2,3,4,5}))</f>
        <v>0</v>
      </c>
      <c r="AJ177" s="30">
        <f>IFERROR(VLOOKUP(C177,kolo25!$C$6:$H$200,6,0),0)</f>
        <v>0</v>
      </c>
      <c r="AK177" s="27">
        <f>IFERROR(VLOOKUP(C177,kolo26!$C$6:$H$200,6,0),0)</f>
        <v>0</v>
      </c>
      <c r="AL177" s="27">
        <f>IFERROR(VLOOKUP(C177,kolo27!$C$6:$H$200,6,0),0)</f>
        <v>0</v>
      </c>
      <c r="AM177" s="31">
        <f>IFERROR(VLOOKUP(C177,kolo28!$C$6:$H$200,6,0),0)</f>
        <v>0</v>
      </c>
      <c r="AN177" s="31">
        <f>IFERROR(VLOOKUP(C177,kolo29!$C$6:$H$159,6,0),0)</f>
        <v>0</v>
      </c>
      <c r="AO177" s="31">
        <f>IFERROR(VLOOKUP(C177,kolo30!$C$6:$H$75,6,0),0)</f>
        <v>0</v>
      </c>
      <c r="AP177" s="31">
        <f>IFERROR(VLOOKUP(C177,kolo31!$C$6:$H$118,6,0),0)</f>
        <v>0</v>
      </c>
      <c r="AQ177" s="34">
        <f>IFERROR(VLOOKUP(C177,kolo32!$C$6:$H$200,6,0),0)</f>
        <v>0</v>
      </c>
      <c r="AR177" s="35">
        <f t="array" ref="AR177">SUM(LARGE(AJ177:AQ177,{1,2,3,4,5}))</f>
        <v>0</v>
      </c>
      <c r="AS177" s="36">
        <f>Q177+Z177+AI177+AR177</f>
        <v>0</v>
      </c>
    </row>
    <row r="178" spans="1:45" ht="20.399999999999999" hidden="1">
      <c r="A178" s="18">
        <f t="shared" si="10"/>
        <v>58</v>
      </c>
      <c r="B178" s="19" t="s">
        <v>47</v>
      </c>
      <c r="C178" s="20" t="str">
        <f>Popis!A177</f>
        <v>Markota Boris</v>
      </c>
      <c r="D178" s="21">
        <f>Popis!B177</f>
        <v>1974</v>
      </c>
      <c r="E178" s="22" t="str">
        <f>LEFT($F178)</f>
        <v>M</v>
      </c>
      <c r="F178" s="23" t="str">
        <f>Popis!E177</f>
        <v>M45</v>
      </c>
      <c r="G178" s="24" t="s">
        <v>48</v>
      </c>
      <c r="H178" s="25">
        <f>1 + COUNTIFS($AS$6:$AS$950,"&gt;" &amp;$AS178, $F$6:$F$950, $F178)</f>
        <v>9</v>
      </c>
      <c r="I178" s="26">
        <f>IFERROR(VLOOKUP(C178,kolo1!$C$8:$H$133,6,0),0)</f>
        <v>0</v>
      </c>
      <c r="J178" s="27">
        <f>IFERROR(VLOOKUP(C178,kolo2!$C$8:$H$199,6,0),0)</f>
        <v>0</v>
      </c>
      <c r="K178" s="27">
        <f>IFERROR(VLOOKUP(C178,kolo3!$C$7:$H$169,6,0),0)</f>
        <v>0</v>
      </c>
      <c r="L178" s="27">
        <f>IFERROR(VLOOKUP(C178,kolo4!$C$6:$H$171,6,0),0)</f>
        <v>0</v>
      </c>
      <c r="M178" s="27">
        <f>IFERROR(VLOOKUP(C178,kolo5!$C$6:$H$150,6,0),0)</f>
        <v>0</v>
      </c>
      <c r="N178" s="27">
        <f>IFERROR(VLOOKUP(C178,kolo6!$C$6:$H$153,6,0),0)</f>
        <v>0</v>
      </c>
      <c r="O178" s="27">
        <f>IFERROR(VLOOKUP(C178,kolo7!$C$6:$H$64,6,0),0)</f>
        <v>0</v>
      </c>
      <c r="P178" s="28">
        <f>IFERROR(VLOOKUP(C178,kolo8!$C$6:$H$134,6,0),0)</f>
        <v>0</v>
      </c>
      <c r="Q178" s="29">
        <f t="array" ref="Q178">SUM(LARGE(I178:P178,{1,2,3,4,5}))</f>
        <v>0</v>
      </c>
      <c r="R178" s="30">
        <f>IFERROR(VLOOKUP(C178,kolo9!$C$6:$H$200,6,0),0)</f>
        <v>0</v>
      </c>
      <c r="S178" s="27">
        <f>IFERROR(VLOOKUP(C178,kolo10!$C$6:$H$103,6,0),0)</f>
        <v>0</v>
      </c>
      <c r="T178" s="27">
        <f>IFERROR(VLOOKUP(C178,kolo11!$C$6:$H$154,6,0),0)</f>
        <v>0</v>
      </c>
      <c r="U178" s="31">
        <f>IFERROR(VLOOKUP(C178,kolo12!$C$6:$H$153,6,0),0)</f>
        <v>0</v>
      </c>
      <c r="V178" s="31">
        <f>IFERROR(VLOOKUP(C178,kolo13!$C$6:$H$151,6,0),0)</f>
        <v>0</v>
      </c>
      <c r="W178" s="31">
        <f>IFERROR(VLOOKUP(C178,kolo14!$C$6:$H$137,6,0),0)</f>
        <v>0</v>
      </c>
      <c r="X178" s="31">
        <f>IFERROR(VLOOKUP(C178,kolo15!$C$6:$H$149,6,0),0)</f>
        <v>0</v>
      </c>
      <c r="Y178" s="32">
        <f>IFERROR(VLOOKUP(C178,kolo16!$C$6:$H$155,6,0),0)</f>
        <v>0</v>
      </c>
      <c r="Z178" s="33">
        <f t="array" ref="Z178">SUM(LARGE(R178:Y178,{1,2,3,4,5}))</f>
        <v>0</v>
      </c>
      <c r="AA178" s="30">
        <f>IFERROR(VLOOKUP(C178,kolo17!$C$6:$H$151,6,0),0)</f>
        <v>0</v>
      </c>
      <c r="AB178" s="27">
        <f>IFERROR(VLOOKUP(C178,kolo18!$C$6:$H$157,6,0),0)</f>
        <v>0</v>
      </c>
      <c r="AC178" s="27">
        <f>IFERROR(VLOOKUP(C178,kolo19!$C$6:$H$150,6,0),0)</f>
        <v>0</v>
      </c>
      <c r="AD178" s="31">
        <f>IFERROR(VLOOKUP(C178,kolo20!$C$6:$H$145,6,0),0)</f>
        <v>0</v>
      </c>
      <c r="AE178" s="31">
        <f>IFERROR(VLOOKUP(C178,kolo21!$C$6:$H$152,6,0),0)</f>
        <v>0</v>
      </c>
      <c r="AF178" s="31">
        <f>IFERROR(VLOOKUP(C178,kolo22!$C$6:$H$151,6,0),0)</f>
        <v>0</v>
      </c>
      <c r="AG178" s="31">
        <f>IFERROR(VLOOKUP(C178,kolo23!$C$6:$H$118,6,0),0)</f>
        <v>0</v>
      </c>
      <c r="AH178" s="32">
        <f>IFERROR(VLOOKUP(C178,kolo24!$C$6:$H$143,6,0),0)</f>
        <v>0</v>
      </c>
      <c r="AI178" s="33">
        <f t="array" ref="AI178">SUM(LARGE(AA178:AH178,{1,2,3,4,5}))</f>
        <v>0</v>
      </c>
      <c r="AJ178" s="30">
        <f>IFERROR(VLOOKUP(C178,kolo25!$C$6:$H$200,6,0),0)</f>
        <v>0</v>
      </c>
      <c r="AK178" s="27">
        <f>IFERROR(VLOOKUP(C178,kolo26!$C$6:$H$200,6,0),0)</f>
        <v>0</v>
      </c>
      <c r="AL178" s="27">
        <f>IFERROR(VLOOKUP(C178,kolo27!$C$6:$H$200,6,0),0)</f>
        <v>0</v>
      </c>
      <c r="AM178" s="31">
        <f>IFERROR(VLOOKUP(C178,kolo28!$C$6:$H$200,6,0),0)</f>
        <v>0</v>
      </c>
      <c r="AN178" s="31">
        <f>IFERROR(VLOOKUP(C178,kolo29!$C$6:$H$159,6,0),0)</f>
        <v>0</v>
      </c>
      <c r="AO178" s="31">
        <f>IFERROR(VLOOKUP(C178,kolo30!$C$6:$H$75,6,0),0)</f>
        <v>0</v>
      </c>
      <c r="AP178" s="31">
        <f>IFERROR(VLOOKUP(C178,kolo31!$C$6:$H$118,6,0),0)</f>
        <v>0</v>
      </c>
      <c r="AQ178" s="34">
        <f>IFERROR(VLOOKUP(C178,kolo32!$C$6:$H$200,6,0),0)</f>
        <v>0</v>
      </c>
      <c r="AR178" s="35">
        <f t="array" ref="AR178">SUM(LARGE(AJ178:AQ178,{1,2,3,4,5}))</f>
        <v>0</v>
      </c>
      <c r="AS178" s="36">
        <f>Q178+Z178+AI178+AR178</f>
        <v>0</v>
      </c>
    </row>
    <row r="179" spans="1:45" ht="20.399999999999999">
      <c r="A179" s="18">
        <f t="shared" si="10"/>
        <v>9</v>
      </c>
      <c r="B179" s="19" t="s">
        <v>47</v>
      </c>
      <c r="C179" s="20" t="str">
        <f>Popis!A435</f>
        <v>Štafa Anamarija</v>
      </c>
      <c r="D179" s="21">
        <f>Popis!B435</f>
        <v>1979</v>
      </c>
      <c r="E179" s="22" t="str">
        <f>LEFT($F179)</f>
        <v>Ž</v>
      </c>
      <c r="F179" s="23" t="str">
        <f>Popis!E435</f>
        <v>Ž40</v>
      </c>
      <c r="G179" s="24" t="s">
        <v>48</v>
      </c>
      <c r="H179" s="25">
        <f>1 + COUNTIFS($AS$6:$AS$950,"&gt;" &amp;$AS179, $F$6:$F$950, $F179)</f>
        <v>3</v>
      </c>
      <c r="I179" s="26">
        <f>IFERROR(VLOOKUP(C179,kolo1!$C$8:$H$133,6,0),0)</f>
        <v>30.199655271473716</v>
      </c>
      <c r="J179" s="27">
        <f>IFERROR(VLOOKUP(C179,kolo2!$C$8:$H$199,6,0),0)</f>
        <v>30.89387755102041</v>
      </c>
      <c r="K179" s="27">
        <f>IFERROR(VLOOKUP(C179,kolo3!$C$7:$H$169,6,0),0)</f>
        <v>0</v>
      </c>
      <c r="L179" s="27">
        <f>IFERROR(VLOOKUP(C179,kolo4!$C$6:$H$171,6,0),0)</f>
        <v>0</v>
      </c>
      <c r="M179" s="27">
        <f>IFERROR(VLOOKUP(C179,kolo5!$C$6:$H$150,6,0),0)</f>
        <v>0</v>
      </c>
      <c r="N179" s="27">
        <f>IFERROR(VLOOKUP(C179,kolo6!$C$6:$H$153,6,0),0)</f>
        <v>0</v>
      </c>
      <c r="O179" s="27">
        <f>IFERROR(VLOOKUP(C179,kolo7!$C$6:$H$64,6,0),0)</f>
        <v>0</v>
      </c>
      <c r="P179" s="28">
        <f>IFERROR(VLOOKUP(C179,kolo8!$C$6:$H$134,6,0),0)</f>
        <v>0</v>
      </c>
      <c r="Q179" s="29">
        <f t="array" ref="Q179">SUM(LARGE(I179:P179,{1,2,3,4,5}))</f>
        <v>61.093532822494126</v>
      </c>
      <c r="R179" s="30">
        <f>IFERROR(VLOOKUP(C179,kolo9!$C$6:$H$200,6,0),0)</f>
        <v>0</v>
      </c>
      <c r="S179" s="27">
        <f>IFERROR(VLOOKUP(C179,kolo10!$C$6:$H$103,6,0),0)</f>
        <v>0</v>
      </c>
      <c r="T179" s="27">
        <f>IFERROR(VLOOKUP(C179,kolo11!$C$6:$H$154,6,0),0)</f>
        <v>0</v>
      </c>
      <c r="U179" s="31">
        <f>IFERROR(VLOOKUP(C179,kolo12!$C$6:$H$153,6,0),0)</f>
        <v>0</v>
      </c>
      <c r="V179" s="31">
        <f>IFERROR(VLOOKUP(C179,kolo13!$C$6:$H$151,6,0),0)</f>
        <v>0</v>
      </c>
      <c r="W179" s="31">
        <f>IFERROR(VLOOKUP(C179,kolo14!$C$6:$H$137,6,0),0)</f>
        <v>0</v>
      </c>
      <c r="X179" s="31">
        <f>IFERROR(VLOOKUP(C179,kolo15!$C$6:$H$149,6,0),0)</f>
        <v>0</v>
      </c>
      <c r="Y179" s="32">
        <f>IFERROR(VLOOKUP(C179,kolo16!$C$6:$H$155,6,0),0)</f>
        <v>0</v>
      </c>
      <c r="Z179" s="33">
        <f t="array" ref="Z179">SUM(LARGE(R179:Y179,{1,2,3,4,5}))</f>
        <v>0</v>
      </c>
      <c r="AA179" s="30">
        <f>IFERROR(VLOOKUP(C179,kolo17!$C$6:$H$151,6,0),0)</f>
        <v>0</v>
      </c>
      <c r="AB179" s="27">
        <f>IFERROR(VLOOKUP(C179,kolo18!$C$6:$H$157,6,0),0)</f>
        <v>0</v>
      </c>
      <c r="AC179" s="27">
        <f>IFERROR(VLOOKUP(C179,kolo19!$C$6:$H$150,6,0),0)</f>
        <v>0</v>
      </c>
      <c r="AD179" s="31">
        <f>IFERROR(VLOOKUP(C179,kolo20!$C$6:$H$145,6,0),0)</f>
        <v>0</v>
      </c>
      <c r="AE179" s="31">
        <f>IFERROR(VLOOKUP(C179,kolo21!$C$6:$H$152,6,0),0)</f>
        <v>0</v>
      </c>
      <c r="AF179" s="31">
        <f>IFERROR(VLOOKUP(C179,kolo22!$C$6:$H$151,6,0),0)</f>
        <v>0</v>
      </c>
      <c r="AG179" s="31">
        <f>IFERROR(VLOOKUP(C179,kolo23!$C$6:$H$118,6,0),0)</f>
        <v>0</v>
      </c>
      <c r="AH179" s="32">
        <f>IFERROR(VLOOKUP(C179,kolo24!$C$6:$H$143,6,0),0)</f>
        <v>0</v>
      </c>
      <c r="AI179" s="33">
        <f t="array" ref="AI179">SUM(LARGE(AA179:AH179,{1,2,3,4,5}))</f>
        <v>0</v>
      </c>
      <c r="AJ179" s="30">
        <f>IFERROR(VLOOKUP(C179,kolo25!$C$6:$H$200,6,0),0)</f>
        <v>0</v>
      </c>
      <c r="AK179" s="27">
        <f>IFERROR(VLOOKUP(C179,kolo26!$C$6:$H$200,6,0),0)</f>
        <v>0</v>
      </c>
      <c r="AL179" s="27">
        <f>IFERROR(VLOOKUP(C179,kolo27!$C$6:$H$200,6,0),0)</f>
        <v>0</v>
      </c>
      <c r="AM179" s="31">
        <f>IFERROR(VLOOKUP(C179,kolo28!$C$6:$H$200,6,0),0)</f>
        <v>0</v>
      </c>
      <c r="AN179" s="31">
        <f>IFERROR(VLOOKUP(C179,kolo29!$C$6:$H$159,6,0),0)</f>
        <v>0</v>
      </c>
      <c r="AO179" s="31">
        <f>IFERROR(VLOOKUP(C179,kolo30!$C$6:$H$75,6,0),0)</f>
        <v>0</v>
      </c>
      <c r="AP179" s="31">
        <f>IFERROR(VLOOKUP(C179,kolo31!$C$6:$H$118,6,0),0)</f>
        <v>0</v>
      </c>
      <c r="AQ179" s="34">
        <f>IFERROR(VLOOKUP(C179,kolo32!$C$6:$H$200,6,0),0)</f>
        <v>0</v>
      </c>
      <c r="AR179" s="35">
        <f t="array" ref="AR179">SUM(LARGE(AJ179:AQ179,{1,2,3,4,5}))</f>
        <v>0</v>
      </c>
      <c r="AS179" s="36">
        <f>Q179+Z179+AI179+AR179</f>
        <v>61.093532822494126</v>
      </c>
    </row>
    <row r="180" spans="1:45" ht="20.399999999999999" hidden="1">
      <c r="A180" s="18">
        <f t="shared" si="10"/>
        <v>58</v>
      </c>
      <c r="B180" s="19" t="s">
        <v>47</v>
      </c>
      <c r="C180" s="20" t="str">
        <f>Popis!A179</f>
        <v>Marković Branimir</v>
      </c>
      <c r="D180" s="21">
        <f>Popis!B179</f>
        <v>1980</v>
      </c>
      <c r="E180" s="22" t="str">
        <f>LEFT($F180)</f>
        <v>M</v>
      </c>
      <c r="F180" s="23" t="str">
        <f>Popis!E179</f>
        <v>M40</v>
      </c>
      <c r="G180" s="24" t="s">
        <v>48</v>
      </c>
      <c r="H180" s="25">
        <f>1 + COUNTIFS($AS$6:$AS$950,"&gt;" &amp;$AS180, $F$6:$F$950, $F180)</f>
        <v>5</v>
      </c>
      <c r="I180" s="26">
        <f>IFERROR(VLOOKUP(C180,kolo1!$C$8:$H$133,6,0),0)</f>
        <v>0</v>
      </c>
      <c r="J180" s="27">
        <f>IFERROR(VLOOKUP(C180,kolo2!$C$8:$H$199,6,0),0)</f>
        <v>0</v>
      </c>
      <c r="K180" s="27">
        <f>IFERROR(VLOOKUP(C180,kolo3!$C$7:$H$169,6,0),0)</f>
        <v>0</v>
      </c>
      <c r="L180" s="27">
        <f>IFERROR(VLOOKUP(C180,kolo4!$C$6:$H$171,6,0),0)</f>
        <v>0</v>
      </c>
      <c r="M180" s="27">
        <f>IFERROR(VLOOKUP(C180,kolo5!$C$6:$H$150,6,0),0)</f>
        <v>0</v>
      </c>
      <c r="N180" s="27">
        <f>IFERROR(VLOOKUP(C180,kolo6!$C$6:$H$153,6,0),0)</f>
        <v>0</v>
      </c>
      <c r="O180" s="27">
        <f>IFERROR(VLOOKUP(C180,kolo7!$C$6:$H$64,6,0),0)</f>
        <v>0</v>
      </c>
      <c r="P180" s="28">
        <f>IFERROR(VLOOKUP(C180,kolo8!$C$6:$H$134,6,0),0)</f>
        <v>0</v>
      </c>
      <c r="Q180" s="29">
        <f t="array" ref="Q180">SUM(LARGE(I180:P180,{1,2,3,4,5}))</f>
        <v>0</v>
      </c>
      <c r="R180" s="30">
        <f>IFERROR(VLOOKUP(C180,kolo9!$C$6:$H$200,6,0),0)</f>
        <v>0</v>
      </c>
      <c r="S180" s="27">
        <f>IFERROR(VLOOKUP(C180,kolo10!$C$6:$H$103,6,0),0)</f>
        <v>0</v>
      </c>
      <c r="T180" s="27">
        <f>IFERROR(VLOOKUP(C180,kolo11!$C$6:$H$154,6,0),0)</f>
        <v>0</v>
      </c>
      <c r="U180" s="31">
        <f>IFERROR(VLOOKUP(C180,kolo12!$C$6:$H$153,6,0),0)</f>
        <v>0</v>
      </c>
      <c r="V180" s="31">
        <f>IFERROR(VLOOKUP(C180,kolo13!$C$6:$H$151,6,0),0)</f>
        <v>0</v>
      </c>
      <c r="W180" s="31">
        <f>IFERROR(VLOOKUP(C180,kolo14!$C$6:$H$137,6,0),0)</f>
        <v>0</v>
      </c>
      <c r="X180" s="31">
        <f>IFERROR(VLOOKUP(C180,kolo15!$C$6:$H$149,6,0),0)</f>
        <v>0</v>
      </c>
      <c r="Y180" s="32">
        <f>IFERROR(VLOOKUP(C180,kolo16!$C$6:$H$155,6,0),0)</f>
        <v>0</v>
      </c>
      <c r="Z180" s="33">
        <f t="array" ref="Z180">SUM(LARGE(R180:Y180,{1,2,3,4,5}))</f>
        <v>0</v>
      </c>
      <c r="AA180" s="30">
        <f>IFERROR(VLOOKUP(C180,kolo17!$C$6:$H$151,6,0),0)</f>
        <v>0</v>
      </c>
      <c r="AB180" s="27">
        <f>IFERROR(VLOOKUP(C180,kolo18!$C$6:$H$157,6,0),0)</f>
        <v>0</v>
      </c>
      <c r="AC180" s="27">
        <f>IFERROR(VLOOKUP(C180,kolo19!$C$6:$H$150,6,0),0)</f>
        <v>0</v>
      </c>
      <c r="AD180" s="31">
        <f>IFERROR(VLOOKUP(C180,kolo20!$C$6:$H$145,6,0),0)</f>
        <v>0</v>
      </c>
      <c r="AE180" s="31">
        <f>IFERROR(VLOOKUP(C180,kolo21!$C$6:$H$152,6,0),0)</f>
        <v>0</v>
      </c>
      <c r="AF180" s="31">
        <f>IFERROR(VLOOKUP(C180,kolo22!$C$6:$H$151,6,0),0)</f>
        <v>0</v>
      </c>
      <c r="AG180" s="31">
        <f>IFERROR(VLOOKUP(C180,kolo23!$C$6:$H$118,6,0),0)</f>
        <v>0</v>
      </c>
      <c r="AH180" s="32">
        <f>IFERROR(VLOOKUP(C180,kolo24!$C$6:$H$143,6,0),0)</f>
        <v>0</v>
      </c>
      <c r="AI180" s="33">
        <f t="array" ref="AI180">SUM(LARGE(AA180:AH180,{1,2,3,4,5}))</f>
        <v>0</v>
      </c>
      <c r="AJ180" s="30">
        <f>IFERROR(VLOOKUP(C180,kolo25!$C$6:$H$200,6,0),0)</f>
        <v>0</v>
      </c>
      <c r="AK180" s="27">
        <f>IFERROR(VLOOKUP(C180,kolo26!$C$6:$H$200,6,0),0)</f>
        <v>0</v>
      </c>
      <c r="AL180" s="27">
        <f>IFERROR(VLOOKUP(C180,kolo27!$C$6:$H$200,6,0),0)</f>
        <v>0</v>
      </c>
      <c r="AM180" s="31">
        <f>IFERROR(VLOOKUP(C180,kolo28!$C$6:$H$200,6,0),0)</f>
        <v>0</v>
      </c>
      <c r="AN180" s="31">
        <f>IFERROR(VLOOKUP(C180,kolo29!$C$6:$H$159,6,0),0)</f>
        <v>0</v>
      </c>
      <c r="AO180" s="31">
        <f>IFERROR(VLOOKUP(C180,kolo30!$C$6:$H$75,6,0),0)</f>
        <v>0</v>
      </c>
      <c r="AP180" s="31">
        <f>IFERROR(VLOOKUP(C180,kolo31!$C$6:$H$118,6,0),0)</f>
        <v>0</v>
      </c>
      <c r="AQ180" s="34">
        <f>IFERROR(VLOOKUP(C180,kolo32!$C$6:$H$200,6,0),0)</f>
        <v>0</v>
      </c>
      <c r="AR180" s="35">
        <f t="array" ref="AR180">SUM(LARGE(AJ180:AQ180,{1,2,3,4,5}))</f>
        <v>0</v>
      </c>
      <c r="AS180" s="36">
        <f>Q180+Z180+AI180+AR180</f>
        <v>0</v>
      </c>
    </row>
    <row r="181" spans="1:45" ht="20.399999999999999" hidden="1">
      <c r="A181" s="18">
        <f t="shared" si="10"/>
        <v>58</v>
      </c>
      <c r="B181" s="19" t="s">
        <v>47</v>
      </c>
      <c r="C181" s="20" t="str">
        <f>Popis!A180</f>
        <v>Markulinčić Tomislav</v>
      </c>
      <c r="D181" s="21">
        <f>Popis!B180</f>
        <v>1982</v>
      </c>
      <c r="E181" s="22" t="str">
        <f>LEFT($F181)</f>
        <v>M</v>
      </c>
      <c r="F181" s="23" t="str">
        <f>Popis!E180</f>
        <v>M40</v>
      </c>
      <c r="G181" s="24" t="s">
        <v>48</v>
      </c>
      <c r="H181" s="25">
        <f>1 + COUNTIFS($AS$6:$AS$950,"&gt;" &amp;$AS181, $F$6:$F$950, $F181)</f>
        <v>5</v>
      </c>
      <c r="I181" s="26">
        <f>IFERROR(VLOOKUP(C181,kolo1!$C$8:$H$133,6,0),0)</f>
        <v>0</v>
      </c>
      <c r="J181" s="27">
        <f>IFERROR(VLOOKUP(C181,kolo2!$C$8:$H$199,6,0),0)</f>
        <v>0</v>
      </c>
      <c r="K181" s="27">
        <f>IFERROR(VLOOKUP(C181,kolo3!$C$7:$H$169,6,0),0)</f>
        <v>0</v>
      </c>
      <c r="L181" s="27">
        <f>IFERROR(VLOOKUP(C181,kolo4!$C$6:$H$171,6,0),0)</f>
        <v>0</v>
      </c>
      <c r="M181" s="27">
        <f>IFERROR(VLOOKUP(C181,kolo5!$C$6:$H$150,6,0),0)</f>
        <v>0</v>
      </c>
      <c r="N181" s="27">
        <f>IFERROR(VLOOKUP(C181,kolo6!$C$6:$H$153,6,0),0)</f>
        <v>0</v>
      </c>
      <c r="O181" s="27">
        <f>IFERROR(VLOOKUP(C181,kolo7!$C$6:$H$64,6,0),0)</f>
        <v>0</v>
      </c>
      <c r="P181" s="28">
        <f>IFERROR(VLOOKUP(C181,kolo8!$C$6:$H$134,6,0),0)</f>
        <v>0</v>
      </c>
      <c r="Q181" s="29">
        <f t="array" ref="Q181">SUM(LARGE(I181:P181,{1,2,3,4,5}))</f>
        <v>0</v>
      </c>
      <c r="R181" s="30">
        <f>IFERROR(VLOOKUP(C181,kolo9!$C$6:$H$200,6,0),0)</f>
        <v>0</v>
      </c>
      <c r="S181" s="27">
        <f>IFERROR(VLOOKUP(C181,kolo10!$C$6:$H$103,6,0),0)</f>
        <v>0</v>
      </c>
      <c r="T181" s="27">
        <f>IFERROR(VLOOKUP(C181,kolo11!$C$6:$H$154,6,0),0)</f>
        <v>0</v>
      </c>
      <c r="U181" s="31">
        <f>IFERROR(VLOOKUP(C181,kolo12!$C$6:$H$153,6,0),0)</f>
        <v>0</v>
      </c>
      <c r="V181" s="31">
        <f>IFERROR(VLOOKUP(C181,kolo13!$C$6:$H$151,6,0),0)</f>
        <v>0</v>
      </c>
      <c r="W181" s="31">
        <f>IFERROR(VLOOKUP(C181,kolo14!$C$6:$H$137,6,0),0)</f>
        <v>0</v>
      </c>
      <c r="X181" s="31">
        <f>IFERROR(VLOOKUP(C181,kolo15!$C$6:$H$149,6,0),0)</f>
        <v>0</v>
      </c>
      <c r="Y181" s="32">
        <f>IFERROR(VLOOKUP(C181,kolo16!$C$6:$H$155,6,0),0)</f>
        <v>0</v>
      </c>
      <c r="Z181" s="33">
        <f t="array" ref="Z181">SUM(LARGE(R181:Y181,{1,2,3,4,5}))</f>
        <v>0</v>
      </c>
      <c r="AA181" s="30">
        <f>IFERROR(VLOOKUP(C181,kolo17!$C$6:$H$151,6,0),0)</f>
        <v>0</v>
      </c>
      <c r="AB181" s="27">
        <f>IFERROR(VLOOKUP(C181,kolo18!$C$6:$H$157,6,0),0)</f>
        <v>0</v>
      </c>
      <c r="AC181" s="27">
        <f>IFERROR(VLOOKUP(C181,kolo19!$C$6:$H$150,6,0),0)</f>
        <v>0</v>
      </c>
      <c r="AD181" s="31">
        <f>IFERROR(VLOOKUP(C181,kolo20!$C$6:$H$145,6,0),0)</f>
        <v>0</v>
      </c>
      <c r="AE181" s="31">
        <f>IFERROR(VLOOKUP(C181,kolo21!$C$6:$H$152,6,0),0)</f>
        <v>0</v>
      </c>
      <c r="AF181" s="31">
        <f>IFERROR(VLOOKUP(C181,kolo22!$C$6:$H$151,6,0),0)</f>
        <v>0</v>
      </c>
      <c r="AG181" s="31">
        <f>IFERROR(VLOOKUP(C181,kolo23!$C$6:$H$118,6,0),0)</f>
        <v>0</v>
      </c>
      <c r="AH181" s="32">
        <f>IFERROR(VLOOKUP(C181,kolo24!$C$6:$H$143,6,0),0)</f>
        <v>0</v>
      </c>
      <c r="AI181" s="33">
        <f t="array" ref="AI181">SUM(LARGE(AA181:AH181,{1,2,3,4,5}))</f>
        <v>0</v>
      </c>
      <c r="AJ181" s="30">
        <f>IFERROR(VLOOKUP(C181,kolo25!$C$6:$H$200,6,0),0)</f>
        <v>0</v>
      </c>
      <c r="AK181" s="27">
        <f>IFERROR(VLOOKUP(C181,kolo26!$C$6:$H$200,6,0),0)</f>
        <v>0</v>
      </c>
      <c r="AL181" s="27">
        <f>IFERROR(VLOOKUP(C181,kolo27!$C$6:$H$200,6,0),0)</f>
        <v>0</v>
      </c>
      <c r="AM181" s="31">
        <f>IFERROR(VLOOKUP(C181,kolo28!$C$6:$H$200,6,0),0)</f>
        <v>0</v>
      </c>
      <c r="AN181" s="31">
        <f>IFERROR(VLOOKUP(C181,kolo29!$C$6:$H$159,6,0),0)</f>
        <v>0</v>
      </c>
      <c r="AO181" s="31">
        <f>IFERROR(VLOOKUP(C181,kolo30!$C$6:$H$75,6,0),0)</f>
        <v>0</v>
      </c>
      <c r="AP181" s="31">
        <f>IFERROR(VLOOKUP(C181,kolo31!$C$6:$H$118,6,0),0)</f>
        <v>0</v>
      </c>
      <c r="AQ181" s="34">
        <f>IFERROR(VLOOKUP(C181,kolo32!$C$6:$H$200,6,0),0)</f>
        <v>0</v>
      </c>
      <c r="AR181" s="35">
        <f t="array" ref="AR181">SUM(LARGE(AJ181:AQ181,{1,2,3,4,5}))</f>
        <v>0</v>
      </c>
      <c r="AS181" s="36">
        <f>Q181+Z181+AI181+AR181</f>
        <v>0</v>
      </c>
    </row>
    <row r="182" spans="1:45" ht="20.399999999999999" hidden="1">
      <c r="A182" s="18">
        <f t="shared" si="10"/>
        <v>58</v>
      </c>
      <c r="B182" s="19" t="s">
        <v>47</v>
      </c>
      <c r="C182" s="20" t="str">
        <f>Popis!A181</f>
        <v>Marušić Domagoj</v>
      </c>
      <c r="D182" s="21">
        <f>Popis!B181</f>
        <v>1975</v>
      </c>
      <c r="E182" s="22" t="str">
        <f>LEFT($F182)</f>
        <v>M</v>
      </c>
      <c r="F182" s="23" t="str">
        <f>Popis!E181</f>
        <v>M45</v>
      </c>
      <c r="G182" s="37" t="s">
        <v>48</v>
      </c>
      <c r="H182" s="25">
        <f>1 + COUNTIFS($AS$6:$AS$950,"&gt;" &amp;$AS182, $F$6:$F$950, $F182)</f>
        <v>9</v>
      </c>
      <c r="I182" s="26">
        <f>IFERROR(VLOOKUP(C182,kolo1!$C$8:$H$133,6,0),0)</f>
        <v>0</v>
      </c>
      <c r="J182" s="27">
        <f>IFERROR(VLOOKUP(C182,kolo2!$C$8:$H$199,6,0),0)</f>
        <v>0</v>
      </c>
      <c r="K182" s="27">
        <f>IFERROR(VLOOKUP(C182,kolo3!$C$7:$H$169,6,0),0)</f>
        <v>0</v>
      </c>
      <c r="L182" s="27">
        <f>IFERROR(VLOOKUP(C182,kolo4!$C$6:$H$171,6,0),0)</f>
        <v>0</v>
      </c>
      <c r="M182" s="27">
        <f>IFERROR(VLOOKUP(C182,kolo5!$C$6:$H$150,6,0),0)</f>
        <v>0</v>
      </c>
      <c r="N182" s="27">
        <f>IFERROR(VLOOKUP(C182,kolo6!$C$6:$H$153,6,0),0)</f>
        <v>0</v>
      </c>
      <c r="O182" s="27">
        <f>IFERROR(VLOOKUP(C182,kolo7!$C$6:$H$64,6,0),0)</f>
        <v>0</v>
      </c>
      <c r="P182" s="28">
        <f>IFERROR(VLOOKUP(C182,kolo8!$C$6:$H$134,6,0),0)</f>
        <v>0</v>
      </c>
      <c r="Q182" s="29">
        <f t="array" ref="Q182">SUM(LARGE(I182:P182,{1,2,3,4,5}))</f>
        <v>0</v>
      </c>
      <c r="R182" s="30">
        <f>IFERROR(VLOOKUP(C182,kolo9!$C$6:$H$200,6,0),0)</f>
        <v>0</v>
      </c>
      <c r="S182" s="27">
        <f>IFERROR(VLOOKUP(C182,kolo10!$C$6:$H$103,6,0),0)</f>
        <v>0</v>
      </c>
      <c r="T182" s="27">
        <f>IFERROR(VLOOKUP(C182,kolo11!$C$6:$H$154,6,0),0)</f>
        <v>0</v>
      </c>
      <c r="U182" s="31">
        <f>IFERROR(VLOOKUP(C182,kolo12!$C$6:$H$153,6,0),0)</f>
        <v>0</v>
      </c>
      <c r="V182" s="31">
        <f>IFERROR(VLOOKUP(C182,kolo13!$C$6:$H$151,6,0),0)</f>
        <v>0</v>
      </c>
      <c r="W182" s="31">
        <f>IFERROR(VLOOKUP(C182,kolo14!$C$6:$H$137,6,0),0)</f>
        <v>0</v>
      </c>
      <c r="X182" s="31">
        <f>IFERROR(VLOOKUP(C182,kolo15!$C$6:$H$149,6,0),0)</f>
        <v>0</v>
      </c>
      <c r="Y182" s="32">
        <f>IFERROR(VLOOKUP(C182,kolo16!$C$6:$H$155,6,0),0)</f>
        <v>0</v>
      </c>
      <c r="Z182" s="33">
        <f t="array" ref="Z182">SUM(LARGE(R182:Y182,{1,2,3,4,5}))</f>
        <v>0</v>
      </c>
      <c r="AA182" s="30">
        <f>IFERROR(VLOOKUP(C182,kolo17!$C$6:$H$151,6,0),0)</f>
        <v>0</v>
      </c>
      <c r="AB182" s="27">
        <f>IFERROR(VLOOKUP(C182,kolo18!$C$6:$H$157,6,0),0)</f>
        <v>0</v>
      </c>
      <c r="AC182" s="27">
        <f>IFERROR(VLOOKUP(C182,kolo19!$C$6:$H$150,6,0),0)</f>
        <v>0</v>
      </c>
      <c r="AD182" s="31">
        <f>IFERROR(VLOOKUP(C182,kolo20!$C$6:$H$145,6,0),0)</f>
        <v>0</v>
      </c>
      <c r="AE182" s="31">
        <f>IFERROR(VLOOKUP(C182,kolo21!$C$6:$H$152,6,0),0)</f>
        <v>0</v>
      </c>
      <c r="AF182" s="31">
        <f>IFERROR(VLOOKUP(C182,kolo22!$C$6:$H$151,6,0),0)</f>
        <v>0</v>
      </c>
      <c r="AG182" s="31">
        <f>IFERROR(VLOOKUP(C182,kolo23!$C$6:$H$118,6,0),0)</f>
        <v>0</v>
      </c>
      <c r="AH182" s="32">
        <f>IFERROR(VLOOKUP(C182,kolo24!$C$6:$H$143,6,0),0)</f>
        <v>0</v>
      </c>
      <c r="AI182" s="33">
        <f t="array" ref="AI182">SUM(LARGE(AA182:AH182,{1,2,3,4,5}))</f>
        <v>0</v>
      </c>
      <c r="AJ182" s="30">
        <f>IFERROR(VLOOKUP(C182,kolo25!$C$6:$H$200,6,0),0)</f>
        <v>0</v>
      </c>
      <c r="AK182" s="27">
        <f>IFERROR(VLOOKUP(C182,kolo26!$C$6:$H$200,6,0),0)</f>
        <v>0</v>
      </c>
      <c r="AL182" s="27">
        <f>IFERROR(VLOOKUP(C182,kolo27!$C$6:$H$200,6,0),0)</f>
        <v>0</v>
      </c>
      <c r="AM182" s="31">
        <f>IFERROR(VLOOKUP(C182,kolo28!$C$6:$H$200,6,0),0)</f>
        <v>0</v>
      </c>
      <c r="AN182" s="31">
        <f>IFERROR(VLOOKUP(C182,kolo29!$C$6:$H$159,6,0),0)</f>
        <v>0</v>
      </c>
      <c r="AO182" s="31">
        <f>IFERROR(VLOOKUP(C182,kolo30!$C$6:$H$75,6,0),0)</f>
        <v>0</v>
      </c>
      <c r="AP182" s="31">
        <f>IFERROR(VLOOKUP(C182,kolo31!$C$6:$H$118,6,0),0)</f>
        <v>0</v>
      </c>
      <c r="AQ182" s="34">
        <f>IFERROR(VLOOKUP(C182,kolo32!$C$6:$H$200,6,0),0)</f>
        <v>0</v>
      </c>
      <c r="AR182" s="35">
        <f t="array" ref="AR182">SUM(LARGE(AJ182:AQ182,{1,2,3,4,5}))</f>
        <v>0</v>
      </c>
      <c r="AS182" s="36">
        <f>Q182+Z182+AI182+AR182</f>
        <v>0</v>
      </c>
    </row>
    <row r="183" spans="1:45" ht="20.399999999999999" hidden="1">
      <c r="A183" s="18">
        <f t="shared" si="10"/>
        <v>58</v>
      </c>
      <c r="B183" s="19" t="s">
        <v>47</v>
      </c>
      <c r="C183" s="20" t="str">
        <f>Popis!A182</f>
        <v>Mašić Robert</v>
      </c>
      <c r="D183" s="21">
        <f>Popis!B182</f>
        <v>1969</v>
      </c>
      <c r="E183" s="22" t="str">
        <f>LEFT($F183)</f>
        <v>M</v>
      </c>
      <c r="F183" s="23" t="str">
        <f>Popis!E182</f>
        <v>M50</v>
      </c>
      <c r="G183" s="24" t="s">
        <v>48</v>
      </c>
      <c r="H183" s="25">
        <f>1 + COUNTIFS($AS$6:$AS$950,"&gt;" &amp;$AS183, $F$6:$F$950, $F183)</f>
        <v>5</v>
      </c>
      <c r="I183" s="26">
        <f>IFERROR(VLOOKUP(C183,kolo1!$C$8:$H$133,6,0),0)</f>
        <v>0</v>
      </c>
      <c r="J183" s="27">
        <f>IFERROR(VLOOKUP(C183,kolo2!$C$8:$H$199,6,0),0)</f>
        <v>0</v>
      </c>
      <c r="K183" s="27">
        <f>IFERROR(VLOOKUP(C183,kolo3!$C$7:$H$169,6,0),0)</f>
        <v>0</v>
      </c>
      <c r="L183" s="27">
        <f>IFERROR(VLOOKUP(C183,kolo4!$C$6:$H$171,6,0),0)</f>
        <v>0</v>
      </c>
      <c r="M183" s="27">
        <f>IFERROR(VLOOKUP(C183,kolo5!$C$6:$H$150,6,0),0)</f>
        <v>0</v>
      </c>
      <c r="N183" s="27">
        <f>IFERROR(VLOOKUP(C183,kolo6!$C$6:$H$153,6,0),0)</f>
        <v>0</v>
      </c>
      <c r="O183" s="27">
        <f>IFERROR(VLOOKUP(C183,kolo7!$C$6:$H$64,6,0),0)</f>
        <v>0</v>
      </c>
      <c r="P183" s="28">
        <f>IFERROR(VLOOKUP(C183,kolo8!$C$6:$H$134,6,0),0)</f>
        <v>0</v>
      </c>
      <c r="Q183" s="29">
        <f t="array" ref="Q183">SUM(LARGE(I183:P183,{1,2,3,4,5}))</f>
        <v>0</v>
      </c>
      <c r="R183" s="30">
        <f>IFERROR(VLOOKUP(C183,kolo9!$C$6:$H$200,6,0),0)</f>
        <v>0</v>
      </c>
      <c r="S183" s="27">
        <f>IFERROR(VLOOKUP(C183,kolo10!$C$6:$H$103,6,0),0)</f>
        <v>0</v>
      </c>
      <c r="T183" s="27">
        <f>IFERROR(VLOOKUP(C183,kolo11!$C$6:$H$154,6,0),0)</f>
        <v>0</v>
      </c>
      <c r="U183" s="31">
        <f>IFERROR(VLOOKUP(C183,kolo12!$C$6:$H$153,6,0),0)</f>
        <v>0</v>
      </c>
      <c r="V183" s="31">
        <f>IFERROR(VLOOKUP(C183,kolo13!$C$6:$H$151,6,0),0)</f>
        <v>0</v>
      </c>
      <c r="W183" s="31">
        <f>IFERROR(VLOOKUP(C183,kolo14!$C$6:$H$137,6,0),0)</f>
        <v>0</v>
      </c>
      <c r="X183" s="31">
        <f>IFERROR(VLOOKUP(C183,kolo15!$C$6:$H$149,6,0),0)</f>
        <v>0</v>
      </c>
      <c r="Y183" s="32">
        <f>IFERROR(VLOOKUP(C183,kolo16!$C$6:$H$155,6,0),0)</f>
        <v>0</v>
      </c>
      <c r="Z183" s="33">
        <f t="array" ref="Z183">SUM(LARGE(R183:Y183,{1,2,3,4,5}))</f>
        <v>0</v>
      </c>
      <c r="AA183" s="30">
        <f>IFERROR(VLOOKUP(C183,kolo17!$C$6:$H$151,6,0),0)</f>
        <v>0</v>
      </c>
      <c r="AB183" s="27">
        <f>IFERROR(VLOOKUP(C183,kolo18!$C$6:$H$157,6,0),0)</f>
        <v>0</v>
      </c>
      <c r="AC183" s="27">
        <f>IFERROR(VLOOKUP(C183,kolo19!$C$6:$H$150,6,0),0)</f>
        <v>0</v>
      </c>
      <c r="AD183" s="31">
        <f>IFERROR(VLOOKUP(C183,kolo20!$C$6:$H$145,6,0),0)</f>
        <v>0</v>
      </c>
      <c r="AE183" s="31">
        <f>IFERROR(VLOOKUP(C183,kolo21!$C$6:$H$152,6,0),0)</f>
        <v>0</v>
      </c>
      <c r="AF183" s="31">
        <f>IFERROR(VLOOKUP(C183,kolo22!$C$6:$H$151,6,0),0)</f>
        <v>0</v>
      </c>
      <c r="AG183" s="31">
        <f>IFERROR(VLOOKUP(C183,kolo23!$C$6:$H$118,6,0),0)</f>
        <v>0</v>
      </c>
      <c r="AH183" s="32">
        <f>IFERROR(VLOOKUP(C183,kolo24!$C$6:$H$143,6,0),0)</f>
        <v>0</v>
      </c>
      <c r="AI183" s="33">
        <f t="array" ref="AI183">SUM(LARGE(AA183:AH183,{1,2,3,4,5}))</f>
        <v>0</v>
      </c>
      <c r="AJ183" s="30">
        <f>IFERROR(VLOOKUP(C183,kolo25!$C$6:$H$200,6,0),0)</f>
        <v>0</v>
      </c>
      <c r="AK183" s="27">
        <f>IFERROR(VLOOKUP(C183,kolo26!$C$6:$H$200,6,0),0)</f>
        <v>0</v>
      </c>
      <c r="AL183" s="27">
        <f>IFERROR(VLOOKUP(C183,kolo27!$C$6:$H$200,6,0),0)</f>
        <v>0</v>
      </c>
      <c r="AM183" s="31">
        <f>IFERROR(VLOOKUP(C183,kolo28!$C$6:$H$200,6,0),0)</f>
        <v>0</v>
      </c>
      <c r="AN183" s="31">
        <f>IFERROR(VLOOKUP(C183,kolo29!$C$6:$H$159,6,0),0)</f>
        <v>0</v>
      </c>
      <c r="AO183" s="31">
        <f>IFERROR(VLOOKUP(C183,kolo30!$C$6:$H$75,6,0),0)</f>
        <v>0</v>
      </c>
      <c r="AP183" s="31">
        <f>IFERROR(VLOOKUP(C183,kolo31!$C$6:$H$118,6,0),0)</f>
        <v>0</v>
      </c>
      <c r="AQ183" s="34">
        <f>IFERROR(VLOOKUP(C183,kolo32!$C$6:$H$200,6,0),0)</f>
        <v>0</v>
      </c>
      <c r="AR183" s="35">
        <f t="array" ref="AR183">SUM(LARGE(AJ183:AQ183,{1,2,3,4,5}))</f>
        <v>0</v>
      </c>
      <c r="AS183" s="36">
        <f>Q183+Z183+AI183+AR183</f>
        <v>0</v>
      </c>
    </row>
    <row r="184" spans="1:45" ht="20.399999999999999" hidden="1">
      <c r="A184" s="18">
        <f t="shared" si="10"/>
        <v>58</v>
      </c>
      <c r="B184" s="19" t="s">
        <v>47</v>
      </c>
      <c r="C184" s="20" t="str">
        <f>Popis!A183</f>
        <v>Matak Grgur</v>
      </c>
      <c r="D184" s="21">
        <f>Popis!B183</f>
        <v>0</v>
      </c>
      <c r="E184" s="22" t="str">
        <f>LEFT($F184)</f>
        <v>M</v>
      </c>
      <c r="F184" s="23" t="str">
        <f>Popis!E183</f>
        <v>Mun</v>
      </c>
      <c r="G184" s="24" t="s">
        <v>48</v>
      </c>
      <c r="H184" s="25">
        <f>1 + COUNTIFS($AS$6:$AS$950,"&gt;" &amp;$AS184, $F$6:$F$950, $F184)</f>
        <v>14</v>
      </c>
      <c r="I184" s="26">
        <f>IFERROR(VLOOKUP(C184,kolo1!$C$8:$H$133,6,0),0)</f>
        <v>0</v>
      </c>
      <c r="J184" s="27">
        <f>IFERROR(VLOOKUP(C184,kolo2!$C$8:$H$199,6,0),0)</f>
        <v>0</v>
      </c>
      <c r="K184" s="27">
        <f>IFERROR(VLOOKUP(C184,kolo3!$C$7:$H$169,6,0),0)</f>
        <v>0</v>
      </c>
      <c r="L184" s="27">
        <f>IFERROR(VLOOKUP(C184,kolo4!$C$6:$H$171,6,0),0)</f>
        <v>0</v>
      </c>
      <c r="M184" s="27">
        <f>IFERROR(VLOOKUP(C184,kolo5!$C$6:$H$150,6,0),0)</f>
        <v>0</v>
      </c>
      <c r="N184" s="27">
        <f>IFERROR(VLOOKUP(C184,kolo6!$C$6:$H$153,6,0),0)</f>
        <v>0</v>
      </c>
      <c r="O184" s="27">
        <f>IFERROR(VLOOKUP(C184,kolo7!$C$6:$H$64,6,0),0)</f>
        <v>0</v>
      </c>
      <c r="P184" s="28">
        <f>IFERROR(VLOOKUP(C184,kolo8!$C$6:$H$134,6,0),0)</f>
        <v>0</v>
      </c>
      <c r="Q184" s="29">
        <f t="array" ref="Q184">SUM(LARGE(I184:P184,{1,2,3,4,5}))</f>
        <v>0</v>
      </c>
      <c r="R184" s="30">
        <f>IFERROR(VLOOKUP(C184,kolo9!$C$6:$H$200,6,0),0)</f>
        <v>0</v>
      </c>
      <c r="S184" s="27">
        <f>IFERROR(VLOOKUP(C184,kolo10!$C$6:$H$103,6,0),0)</f>
        <v>0</v>
      </c>
      <c r="T184" s="27">
        <f>IFERROR(VLOOKUP(C184,kolo11!$C$6:$H$154,6,0),0)</f>
        <v>0</v>
      </c>
      <c r="U184" s="31">
        <f>IFERROR(VLOOKUP(C184,kolo12!$C$6:$H$153,6,0),0)</f>
        <v>0</v>
      </c>
      <c r="V184" s="31">
        <f>IFERROR(VLOOKUP(C184,kolo13!$C$6:$H$151,6,0),0)</f>
        <v>0</v>
      </c>
      <c r="W184" s="31">
        <f>IFERROR(VLOOKUP(C184,kolo14!$C$6:$H$137,6,0),0)</f>
        <v>0</v>
      </c>
      <c r="X184" s="31">
        <f>IFERROR(VLOOKUP(C184,kolo15!$C$6:$H$149,6,0),0)</f>
        <v>0</v>
      </c>
      <c r="Y184" s="32">
        <f>IFERROR(VLOOKUP(C184,kolo16!$C$6:$H$155,6,0),0)</f>
        <v>0</v>
      </c>
      <c r="Z184" s="33">
        <f t="array" ref="Z184">SUM(LARGE(R184:Y184,{1,2,3,4,5}))</f>
        <v>0</v>
      </c>
      <c r="AA184" s="30">
        <f>IFERROR(VLOOKUP(C184,kolo17!$C$6:$H$151,6,0),0)</f>
        <v>0</v>
      </c>
      <c r="AB184" s="27">
        <f>IFERROR(VLOOKUP(C184,kolo18!$C$6:$H$157,6,0),0)</f>
        <v>0</v>
      </c>
      <c r="AC184" s="27">
        <f>IFERROR(VLOOKUP(C184,kolo19!$C$6:$H$150,6,0),0)</f>
        <v>0</v>
      </c>
      <c r="AD184" s="31">
        <f>IFERROR(VLOOKUP(C184,kolo20!$C$6:$H$145,6,0),0)</f>
        <v>0</v>
      </c>
      <c r="AE184" s="31">
        <f>IFERROR(VLOOKUP(C184,kolo21!$C$6:$H$152,6,0),0)</f>
        <v>0</v>
      </c>
      <c r="AF184" s="31">
        <f>IFERROR(VLOOKUP(C184,kolo22!$C$6:$H$151,6,0),0)</f>
        <v>0</v>
      </c>
      <c r="AG184" s="31">
        <f>IFERROR(VLOOKUP(C184,kolo23!$C$6:$H$118,6,0),0)</f>
        <v>0</v>
      </c>
      <c r="AH184" s="32">
        <f>IFERROR(VLOOKUP(C184,kolo24!$C$6:$H$143,6,0),0)</f>
        <v>0</v>
      </c>
      <c r="AI184" s="33">
        <f t="array" ref="AI184">SUM(LARGE(AA184:AH184,{1,2,3,4,5}))</f>
        <v>0</v>
      </c>
      <c r="AJ184" s="30">
        <f>IFERROR(VLOOKUP(C184,kolo25!$C$6:$H$200,6,0),0)</f>
        <v>0</v>
      </c>
      <c r="AK184" s="27">
        <f>IFERROR(VLOOKUP(C184,kolo26!$C$6:$H$200,6,0),0)</f>
        <v>0</v>
      </c>
      <c r="AL184" s="27">
        <f>IFERROR(VLOOKUP(C184,kolo27!$C$6:$H$200,6,0),0)</f>
        <v>0</v>
      </c>
      <c r="AM184" s="31">
        <f>IFERROR(VLOOKUP(C184,kolo28!$C$6:$H$200,6,0),0)</f>
        <v>0</v>
      </c>
      <c r="AN184" s="31">
        <f>IFERROR(VLOOKUP(C184,kolo29!$C$6:$H$159,6,0),0)</f>
        <v>0</v>
      </c>
      <c r="AO184" s="31">
        <f>IFERROR(VLOOKUP(C184,kolo30!$C$6:$H$75,6,0),0)</f>
        <v>0</v>
      </c>
      <c r="AP184" s="31">
        <f>IFERROR(VLOOKUP(C184,kolo31!$C$6:$H$118,6,0),0)</f>
        <v>0</v>
      </c>
      <c r="AQ184" s="34">
        <f>IFERROR(VLOOKUP(C184,kolo32!$C$6:$H$200,6,0),0)</f>
        <v>0</v>
      </c>
      <c r="AR184" s="35">
        <f t="array" ref="AR184">SUM(LARGE(AJ184:AQ184,{1,2,3,4,5}))</f>
        <v>0</v>
      </c>
      <c r="AS184" s="36">
        <f>Q184+Z184+AI184+AR184</f>
        <v>0</v>
      </c>
    </row>
    <row r="185" spans="1:45" ht="20.399999999999999" hidden="1">
      <c r="A185" s="18">
        <f t="shared" si="10"/>
        <v>58</v>
      </c>
      <c r="B185" s="19" t="s">
        <v>47</v>
      </c>
      <c r="C185" s="20" t="str">
        <f>Popis!A184</f>
        <v>Matan Damir</v>
      </c>
      <c r="D185" s="21">
        <f>Popis!B184</f>
        <v>1965</v>
      </c>
      <c r="E185" s="22" t="str">
        <f>LEFT($F185)</f>
        <v>M</v>
      </c>
      <c r="F185" s="23" t="str">
        <f>Popis!E184</f>
        <v>M55</v>
      </c>
      <c r="G185" s="24" t="s">
        <v>48</v>
      </c>
      <c r="H185" s="25">
        <f>1 + COUNTIFS($AS$6:$AS$950,"&gt;" &amp;$AS185, $F$6:$F$950, $F185)</f>
        <v>6</v>
      </c>
      <c r="I185" s="26">
        <f>IFERROR(VLOOKUP(C185,kolo1!$C$8:$H$133,6,0),0)</f>
        <v>0</v>
      </c>
      <c r="J185" s="27">
        <f>IFERROR(VLOOKUP(C185,kolo2!$C$8:$H$199,6,0),0)</f>
        <v>0</v>
      </c>
      <c r="K185" s="27">
        <f>IFERROR(VLOOKUP(C185,kolo3!$C$7:$H$169,6,0),0)</f>
        <v>0</v>
      </c>
      <c r="L185" s="27">
        <f>IFERROR(VLOOKUP(C185,kolo4!$C$6:$H$171,6,0),0)</f>
        <v>0</v>
      </c>
      <c r="M185" s="27">
        <f>IFERROR(VLOOKUP(C185,kolo5!$C$6:$H$150,6,0),0)</f>
        <v>0</v>
      </c>
      <c r="N185" s="27">
        <f>IFERROR(VLOOKUP(C185,kolo6!$C$6:$H$153,6,0),0)</f>
        <v>0</v>
      </c>
      <c r="O185" s="27">
        <f>IFERROR(VLOOKUP(C185,kolo7!$C$6:$H$64,6,0),0)</f>
        <v>0</v>
      </c>
      <c r="P185" s="28">
        <f>IFERROR(VLOOKUP(C185,kolo8!$C$6:$H$134,6,0),0)</f>
        <v>0</v>
      </c>
      <c r="Q185" s="29">
        <f t="array" ref="Q185">SUM(LARGE(I185:P185,{1,2,3,4,5}))</f>
        <v>0</v>
      </c>
      <c r="R185" s="30">
        <f>IFERROR(VLOOKUP(C185,kolo9!$C$6:$H$200,6,0),0)</f>
        <v>0</v>
      </c>
      <c r="S185" s="27">
        <f>IFERROR(VLOOKUP(C185,kolo10!$C$6:$H$103,6,0),0)</f>
        <v>0</v>
      </c>
      <c r="T185" s="27">
        <f>IFERROR(VLOOKUP(C185,kolo11!$C$6:$H$154,6,0),0)</f>
        <v>0</v>
      </c>
      <c r="U185" s="31">
        <f>IFERROR(VLOOKUP(C185,kolo12!$C$6:$H$153,6,0),0)</f>
        <v>0</v>
      </c>
      <c r="V185" s="31">
        <f>IFERROR(VLOOKUP(C185,kolo13!$C$6:$H$151,6,0),0)</f>
        <v>0</v>
      </c>
      <c r="W185" s="31">
        <f>IFERROR(VLOOKUP(C185,kolo14!$C$6:$H$137,6,0),0)</f>
        <v>0</v>
      </c>
      <c r="X185" s="31">
        <f>IFERROR(VLOOKUP(C185,kolo15!$C$6:$H$149,6,0),0)</f>
        <v>0</v>
      </c>
      <c r="Y185" s="32">
        <f>IFERROR(VLOOKUP(C185,kolo16!$C$6:$H$155,6,0),0)</f>
        <v>0</v>
      </c>
      <c r="Z185" s="33">
        <f t="array" ref="Z185">SUM(LARGE(R185:Y185,{1,2,3,4,5}))</f>
        <v>0</v>
      </c>
      <c r="AA185" s="30">
        <f>IFERROR(VLOOKUP(C185,kolo17!$C$6:$H$151,6,0),0)</f>
        <v>0</v>
      </c>
      <c r="AB185" s="27">
        <f>IFERROR(VLOOKUP(C185,kolo18!$C$6:$H$157,6,0),0)</f>
        <v>0</v>
      </c>
      <c r="AC185" s="27">
        <f>IFERROR(VLOOKUP(C185,kolo19!$C$6:$H$150,6,0),0)</f>
        <v>0</v>
      </c>
      <c r="AD185" s="31">
        <f>IFERROR(VLOOKUP(C185,kolo20!$C$6:$H$145,6,0),0)</f>
        <v>0</v>
      </c>
      <c r="AE185" s="31">
        <f>IFERROR(VLOOKUP(C185,kolo21!$C$6:$H$152,6,0),0)</f>
        <v>0</v>
      </c>
      <c r="AF185" s="31">
        <f>IFERROR(VLOOKUP(C185,kolo22!$C$6:$H$151,6,0),0)</f>
        <v>0</v>
      </c>
      <c r="AG185" s="31">
        <f>IFERROR(VLOOKUP(C185,kolo23!$C$6:$H$118,6,0),0)</f>
        <v>0</v>
      </c>
      <c r="AH185" s="32">
        <f>IFERROR(VLOOKUP(C185,kolo24!$C$6:$H$143,6,0),0)</f>
        <v>0</v>
      </c>
      <c r="AI185" s="33">
        <f t="array" ref="AI185">SUM(LARGE(AA185:AH185,{1,2,3,4,5}))</f>
        <v>0</v>
      </c>
      <c r="AJ185" s="30">
        <f>IFERROR(VLOOKUP(C185,kolo25!$C$6:$H$200,6,0),0)</f>
        <v>0</v>
      </c>
      <c r="AK185" s="27">
        <f>IFERROR(VLOOKUP(C185,kolo26!$C$6:$H$200,6,0),0)</f>
        <v>0</v>
      </c>
      <c r="AL185" s="27">
        <f>IFERROR(VLOOKUP(C185,kolo27!$C$6:$H$200,6,0),0)</f>
        <v>0</v>
      </c>
      <c r="AM185" s="31">
        <f>IFERROR(VLOOKUP(C185,kolo28!$C$6:$H$200,6,0),0)</f>
        <v>0</v>
      </c>
      <c r="AN185" s="31">
        <f>IFERROR(VLOOKUP(C185,kolo29!$C$6:$H$159,6,0),0)</f>
        <v>0</v>
      </c>
      <c r="AO185" s="31">
        <f>IFERROR(VLOOKUP(C185,kolo30!$C$6:$H$75,6,0),0)</f>
        <v>0</v>
      </c>
      <c r="AP185" s="31">
        <f>IFERROR(VLOOKUP(C185,kolo31!$C$6:$H$118,6,0),0)</f>
        <v>0</v>
      </c>
      <c r="AQ185" s="34">
        <f>IFERROR(VLOOKUP(C185,kolo32!$C$6:$H$200,6,0),0)</f>
        <v>0</v>
      </c>
      <c r="AR185" s="35">
        <f t="array" ref="AR185">SUM(LARGE(AJ185:AQ185,{1,2,3,4,5}))</f>
        <v>0</v>
      </c>
      <c r="AS185" s="36">
        <f>Q185+Z185+AI185+AR185</f>
        <v>0</v>
      </c>
    </row>
    <row r="186" spans="1:45" ht="20.399999999999999" hidden="1">
      <c r="A186" s="18">
        <f t="shared" si="10"/>
        <v>58</v>
      </c>
      <c r="B186" s="19" t="s">
        <v>47</v>
      </c>
      <c r="C186" s="20" t="str">
        <f>Popis!A185</f>
        <v>Matejčić Srećko</v>
      </c>
      <c r="D186" s="21">
        <f>Popis!B185</f>
        <v>1957</v>
      </c>
      <c r="E186" s="22" t="str">
        <f>LEFT($F186)</f>
        <v>M</v>
      </c>
      <c r="F186" s="23" t="str">
        <f>Popis!E185</f>
        <v>M65</v>
      </c>
      <c r="G186" s="24" t="s">
        <v>48</v>
      </c>
      <c r="H186" s="25">
        <f>1 + COUNTIFS($AS$6:$AS$950,"&gt;" &amp;$AS186, $F$6:$F$950, $F186)</f>
        <v>5</v>
      </c>
      <c r="I186" s="26">
        <f>IFERROR(VLOOKUP(C186,kolo1!$C$8:$H$133,6,0),0)</f>
        <v>0</v>
      </c>
      <c r="J186" s="27">
        <f>IFERROR(VLOOKUP(C186,kolo2!$C$8:$H$199,6,0),0)</f>
        <v>0</v>
      </c>
      <c r="K186" s="27">
        <f>IFERROR(VLOOKUP(C186,kolo3!$C$7:$H$169,6,0),0)</f>
        <v>0</v>
      </c>
      <c r="L186" s="27">
        <f>IFERROR(VLOOKUP(C186,kolo4!$C$6:$H$171,6,0),0)</f>
        <v>0</v>
      </c>
      <c r="M186" s="27">
        <f>IFERROR(VLOOKUP(C186,kolo5!$C$6:$H$150,6,0),0)</f>
        <v>0</v>
      </c>
      <c r="N186" s="27">
        <f>IFERROR(VLOOKUP(C186,kolo6!$C$6:$H$153,6,0),0)</f>
        <v>0</v>
      </c>
      <c r="O186" s="27">
        <f>IFERROR(VLOOKUP(C186,kolo7!$C$6:$H$64,6,0),0)</f>
        <v>0</v>
      </c>
      <c r="P186" s="28">
        <f>IFERROR(VLOOKUP(C186,kolo8!$C$6:$H$134,6,0),0)</f>
        <v>0</v>
      </c>
      <c r="Q186" s="29">
        <f t="array" ref="Q186">SUM(LARGE(I186:P186,{1,2,3,4,5}))</f>
        <v>0</v>
      </c>
      <c r="R186" s="30">
        <f>IFERROR(VLOOKUP(C186,kolo9!$C$6:$H$200,6,0),0)</f>
        <v>0</v>
      </c>
      <c r="S186" s="27">
        <f>IFERROR(VLOOKUP(C186,kolo10!$C$6:$H$103,6,0),0)</f>
        <v>0</v>
      </c>
      <c r="T186" s="27">
        <f>IFERROR(VLOOKUP(C186,kolo11!$C$6:$H$154,6,0),0)</f>
        <v>0</v>
      </c>
      <c r="U186" s="31">
        <f>IFERROR(VLOOKUP(C186,kolo12!$C$6:$H$153,6,0),0)</f>
        <v>0</v>
      </c>
      <c r="V186" s="31">
        <f>IFERROR(VLOOKUP(C186,kolo13!$C$6:$H$151,6,0),0)</f>
        <v>0</v>
      </c>
      <c r="W186" s="31">
        <f>IFERROR(VLOOKUP(C186,kolo14!$C$6:$H$137,6,0),0)</f>
        <v>0</v>
      </c>
      <c r="X186" s="31">
        <f>IFERROR(VLOOKUP(C186,kolo15!$C$6:$H$149,6,0),0)</f>
        <v>0</v>
      </c>
      <c r="Y186" s="32">
        <f>IFERROR(VLOOKUP(C186,kolo16!$C$6:$H$155,6,0),0)</f>
        <v>0</v>
      </c>
      <c r="Z186" s="33">
        <f t="array" ref="Z186">SUM(LARGE(R186:Y186,{1,2,3,4,5}))</f>
        <v>0</v>
      </c>
      <c r="AA186" s="30">
        <f>IFERROR(VLOOKUP(C186,kolo17!$C$6:$H$151,6,0),0)</f>
        <v>0</v>
      </c>
      <c r="AB186" s="27">
        <f>IFERROR(VLOOKUP(C186,kolo18!$C$6:$H$157,6,0),0)</f>
        <v>0</v>
      </c>
      <c r="AC186" s="27">
        <f>IFERROR(VLOOKUP(C186,kolo19!$C$6:$H$150,6,0),0)</f>
        <v>0</v>
      </c>
      <c r="AD186" s="31">
        <f>IFERROR(VLOOKUP(C186,kolo20!$C$6:$H$145,6,0),0)</f>
        <v>0</v>
      </c>
      <c r="AE186" s="31">
        <f>IFERROR(VLOOKUP(C186,kolo21!$C$6:$H$152,6,0),0)</f>
        <v>0</v>
      </c>
      <c r="AF186" s="31">
        <f>IFERROR(VLOOKUP(C186,kolo22!$C$6:$H$151,6,0),0)</f>
        <v>0</v>
      </c>
      <c r="AG186" s="31">
        <f>IFERROR(VLOOKUP(C186,kolo23!$C$6:$H$118,6,0),0)</f>
        <v>0</v>
      </c>
      <c r="AH186" s="32">
        <f>IFERROR(VLOOKUP(C186,kolo24!$C$6:$H$143,6,0),0)</f>
        <v>0</v>
      </c>
      <c r="AI186" s="33">
        <f t="array" ref="AI186">SUM(LARGE(AA186:AH186,{1,2,3,4,5}))</f>
        <v>0</v>
      </c>
      <c r="AJ186" s="30">
        <f>IFERROR(VLOOKUP(C186,kolo25!$C$6:$H$200,6,0),0)</f>
        <v>0</v>
      </c>
      <c r="AK186" s="27">
        <f>IFERROR(VLOOKUP(C186,kolo26!$C$6:$H$200,6,0),0)</f>
        <v>0</v>
      </c>
      <c r="AL186" s="27">
        <f>IFERROR(VLOOKUP(C186,kolo27!$C$6:$H$200,6,0),0)</f>
        <v>0</v>
      </c>
      <c r="AM186" s="31">
        <f>IFERROR(VLOOKUP(C186,kolo28!$C$6:$H$200,6,0),0)</f>
        <v>0</v>
      </c>
      <c r="AN186" s="31">
        <f>IFERROR(VLOOKUP(C186,kolo29!$C$6:$H$159,6,0),0)</f>
        <v>0</v>
      </c>
      <c r="AO186" s="31">
        <f>IFERROR(VLOOKUP(C186,kolo30!$C$6:$H$75,6,0),0)</f>
        <v>0</v>
      </c>
      <c r="AP186" s="31">
        <f>IFERROR(VLOOKUP(C186,kolo31!$C$6:$H$118,6,0),0)</f>
        <v>0</v>
      </c>
      <c r="AQ186" s="34">
        <f>IFERROR(VLOOKUP(C186,kolo32!$C$6:$H$200,6,0),0)</f>
        <v>0</v>
      </c>
      <c r="AR186" s="35">
        <f t="array" ref="AR186">SUM(LARGE(AJ186:AQ186,{1,2,3,4,5}))</f>
        <v>0</v>
      </c>
      <c r="AS186" s="36">
        <f>Q186+Z186+AI186+AR186</f>
        <v>0</v>
      </c>
    </row>
    <row r="187" spans="1:45" ht="20.399999999999999" hidden="1">
      <c r="A187" s="18">
        <f t="shared" si="10"/>
        <v>58</v>
      </c>
      <c r="B187" s="19" t="s">
        <v>47</v>
      </c>
      <c r="C187" s="20" t="str">
        <f>Popis!A186</f>
        <v>Međeri Tomislav</v>
      </c>
      <c r="D187" s="21">
        <f>Popis!B186</f>
        <v>0</v>
      </c>
      <c r="E187" s="22" t="str">
        <f>LEFT($F187)</f>
        <v>M</v>
      </c>
      <c r="F187" s="23" t="str">
        <f>Popis!E186</f>
        <v>Mun</v>
      </c>
      <c r="G187" s="24" t="s">
        <v>48</v>
      </c>
      <c r="H187" s="25">
        <f>1 + COUNTIFS($AS$6:$AS$950,"&gt;" &amp;$AS187, $F$6:$F$950, $F187)</f>
        <v>14</v>
      </c>
      <c r="I187" s="26">
        <f>IFERROR(VLOOKUP(C187,kolo1!$C$8:$H$133,6,0),0)</f>
        <v>0</v>
      </c>
      <c r="J187" s="27">
        <f>IFERROR(VLOOKUP(C187,kolo2!$C$8:$H$199,6,0),0)</f>
        <v>0</v>
      </c>
      <c r="K187" s="27">
        <f>IFERROR(VLOOKUP(C187,kolo3!$C$7:$H$169,6,0),0)</f>
        <v>0</v>
      </c>
      <c r="L187" s="27">
        <f>IFERROR(VLOOKUP(C187,kolo4!$C$6:$H$171,6,0),0)</f>
        <v>0</v>
      </c>
      <c r="M187" s="27">
        <f>IFERROR(VLOOKUP(C187,kolo5!$C$6:$H$150,6,0),0)</f>
        <v>0</v>
      </c>
      <c r="N187" s="27">
        <f>IFERROR(VLOOKUP(C187,kolo6!$C$6:$H$153,6,0),0)</f>
        <v>0</v>
      </c>
      <c r="O187" s="27">
        <f>IFERROR(VLOOKUP(C187,kolo7!$C$6:$H$64,6,0),0)</f>
        <v>0</v>
      </c>
      <c r="P187" s="28">
        <f>IFERROR(VLOOKUP(C187,kolo8!$C$6:$H$134,6,0),0)</f>
        <v>0</v>
      </c>
      <c r="Q187" s="29">
        <f t="array" ref="Q187">SUM(LARGE(I187:P187,{1,2,3,4,5}))</f>
        <v>0</v>
      </c>
      <c r="R187" s="30">
        <f>IFERROR(VLOOKUP(C187,kolo9!$C$6:$H$200,6,0),0)</f>
        <v>0</v>
      </c>
      <c r="S187" s="27">
        <f>IFERROR(VLOOKUP(C187,kolo10!$C$6:$H$103,6,0),0)</f>
        <v>0</v>
      </c>
      <c r="T187" s="27">
        <f>IFERROR(VLOOKUP(C187,kolo11!$C$6:$H$154,6,0),0)</f>
        <v>0</v>
      </c>
      <c r="U187" s="31">
        <f>IFERROR(VLOOKUP(C187,kolo12!$C$6:$H$153,6,0),0)</f>
        <v>0</v>
      </c>
      <c r="V187" s="31">
        <f>IFERROR(VLOOKUP(C187,kolo13!$C$6:$H$151,6,0),0)</f>
        <v>0</v>
      </c>
      <c r="W187" s="31">
        <f>IFERROR(VLOOKUP(C187,kolo14!$C$6:$H$137,6,0),0)</f>
        <v>0</v>
      </c>
      <c r="X187" s="31">
        <f>IFERROR(VLOOKUP(C187,kolo15!$C$6:$H$149,6,0),0)</f>
        <v>0</v>
      </c>
      <c r="Y187" s="32">
        <f>IFERROR(VLOOKUP(C187,kolo16!$C$6:$H$155,6,0),0)</f>
        <v>0</v>
      </c>
      <c r="Z187" s="33">
        <f t="array" ref="Z187">SUM(LARGE(R187:Y187,{1,2,3,4,5}))</f>
        <v>0</v>
      </c>
      <c r="AA187" s="30">
        <f>IFERROR(VLOOKUP(C187,kolo17!$C$6:$H$151,6,0),0)</f>
        <v>0</v>
      </c>
      <c r="AB187" s="27">
        <f>IFERROR(VLOOKUP(C187,kolo18!$C$6:$H$157,6,0),0)</f>
        <v>0</v>
      </c>
      <c r="AC187" s="27">
        <f>IFERROR(VLOOKUP(C187,kolo19!$C$6:$H$150,6,0),0)</f>
        <v>0</v>
      </c>
      <c r="AD187" s="31">
        <f>IFERROR(VLOOKUP(C187,kolo20!$C$6:$H$145,6,0),0)</f>
        <v>0</v>
      </c>
      <c r="AE187" s="31">
        <f>IFERROR(VLOOKUP(C187,kolo21!$C$6:$H$152,6,0),0)</f>
        <v>0</v>
      </c>
      <c r="AF187" s="31">
        <f>IFERROR(VLOOKUP(C187,kolo22!$C$6:$H$151,6,0),0)</f>
        <v>0</v>
      </c>
      <c r="AG187" s="31">
        <f>IFERROR(VLOOKUP(C187,kolo23!$C$6:$H$118,6,0),0)</f>
        <v>0</v>
      </c>
      <c r="AH187" s="32">
        <f>IFERROR(VLOOKUP(C187,kolo24!$C$6:$H$143,6,0),0)</f>
        <v>0</v>
      </c>
      <c r="AI187" s="33">
        <f t="array" ref="AI187">SUM(LARGE(AA187:AH187,{1,2,3,4,5}))</f>
        <v>0</v>
      </c>
      <c r="AJ187" s="30">
        <f>IFERROR(VLOOKUP(C187,kolo25!$C$6:$H$200,6,0),0)</f>
        <v>0</v>
      </c>
      <c r="AK187" s="27">
        <f>IFERROR(VLOOKUP(C187,kolo26!$C$6:$H$200,6,0),0)</f>
        <v>0</v>
      </c>
      <c r="AL187" s="27">
        <f>IFERROR(VLOOKUP(C187,kolo27!$C$6:$H$200,6,0),0)</f>
        <v>0</v>
      </c>
      <c r="AM187" s="31">
        <f>IFERROR(VLOOKUP(C187,kolo28!$C$6:$H$200,6,0),0)</f>
        <v>0</v>
      </c>
      <c r="AN187" s="31">
        <f>IFERROR(VLOOKUP(C187,kolo29!$C$6:$H$159,6,0),0)</f>
        <v>0</v>
      </c>
      <c r="AO187" s="31">
        <f>IFERROR(VLOOKUP(C187,kolo30!$C$6:$H$75,6,0),0)</f>
        <v>0</v>
      </c>
      <c r="AP187" s="31">
        <f>IFERROR(VLOOKUP(C187,kolo31!$C$6:$H$118,6,0),0)</f>
        <v>0</v>
      </c>
      <c r="AQ187" s="34">
        <f>IFERROR(VLOOKUP(C187,kolo32!$C$6:$H$200,6,0),0)</f>
        <v>0</v>
      </c>
      <c r="AR187" s="35">
        <f t="array" ref="AR187">SUM(LARGE(AJ187:AQ187,{1,2,3,4,5}))</f>
        <v>0</v>
      </c>
      <c r="AS187" s="36">
        <f>Q187+Z187+AI187+AR187</f>
        <v>0</v>
      </c>
    </row>
    <row r="188" spans="1:45" ht="20.399999999999999" hidden="1">
      <c r="A188" s="18">
        <f t="shared" si="10"/>
        <v>35</v>
      </c>
      <c r="B188" s="19" t="s">
        <v>47</v>
      </c>
      <c r="C188" s="20" t="str">
        <f>Popis!A187</f>
        <v>Meštrović Marta</v>
      </c>
      <c r="D188" s="21">
        <f>Popis!B187</f>
        <v>1997</v>
      </c>
      <c r="E188" s="22" t="str">
        <f>LEFT($F188)</f>
        <v>Ž</v>
      </c>
      <c r="F188" s="23" t="str">
        <f>Popis!E187</f>
        <v>ŽS</v>
      </c>
      <c r="G188" s="24" t="s">
        <v>48</v>
      </c>
      <c r="H188" s="25">
        <f>1 + COUNTIFS($AS$6:$AS$950,"&gt;" &amp;$AS188, $F$6:$F$950, $F188)</f>
        <v>9</v>
      </c>
      <c r="I188" s="26">
        <f>IFERROR(VLOOKUP(C188,kolo1!$C$8:$H$133,6,0),0)</f>
        <v>0</v>
      </c>
      <c r="J188" s="27">
        <f>IFERROR(VLOOKUP(C188,kolo2!$C$8:$H$199,6,0),0)</f>
        <v>0</v>
      </c>
      <c r="K188" s="27">
        <f>IFERROR(VLOOKUP(C188,kolo3!$C$7:$H$169,6,0),0)</f>
        <v>0</v>
      </c>
      <c r="L188" s="27">
        <f>IFERROR(VLOOKUP(C188,kolo4!$C$6:$H$171,6,0),0)</f>
        <v>0</v>
      </c>
      <c r="M188" s="27">
        <f>IFERROR(VLOOKUP(C188,kolo5!$C$6:$H$150,6,0),0)</f>
        <v>0</v>
      </c>
      <c r="N188" s="27">
        <f>IFERROR(VLOOKUP(C188,kolo6!$C$6:$H$153,6,0),0)</f>
        <v>0</v>
      </c>
      <c r="O188" s="27">
        <f>IFERROR(VLOOKUP(C188,kolo7!$C$6:$H$64,6,0),0)</f>
        <v>0</v>
      </c>
      <c r="P188" s="28">
        <f>IFERROR(VLOOKUP(C188,kolo8!$C$6:$H$134,6,0),0)</f>
        <v>0</v>
      </c>
      <c r="Q188" s="29">
        <f t="array" ref="Q188">SUM(LARGE(I188:P188,{1,2,3,4,5}))</f>
        <v>0</v>
      </c>
      <c r="R188" s="30">
        <f>IFERROR(VLOOKUP(C188,kolo9!$C$6:$H$200,6,0),0)</f>
        <v>0</v>
      </c>
      <c r="S188" s="27">
        <f>IFERROR(VLOOKUP(C188,kolo10!$C$6:$H$103,6,0),0)</f>
        <v>0</v>
      </c>
      <c r="T188" s="27">
        <f>IFERROR(VLOOKUP(C188,kolo11!$C$6:$H$154,6,0),0)</f>
        <v>0</v>
      </c>
      <c r="U188" s="31">
        <f>IFERROR(VLOOKUP(C188,kolo12!$C$6:$H$153,6,0),0)</f>
        <v>0</v>
      </c>
      <c r="V188" s="31">
        <f>IFERROR(VLOOKUP(C188,kolo13!$C$6:$H$151,6,0),0)</f>
        <v>0</v>
      </c>
      <c r="W188" s="31">
        <f>IFERROR(VLOOKUP(C188,kolo14!$C$6:$H$137,6,0),0)</f>
        <v>0</v>
      </c>
      <c r="X188" s="31">
        <f>IFERROR(VLOOKUP(C188,kolo15!$C$6:$H$149,6,0),0)</f>
        <v>0</v>
      </c>
      <c r="Y188" s="32">
        <f>IFERROR(VLOOKUP(C188,kolo16!$C$6:$H$155,6,0),0)</f>
        <v>0</v>
      </c>
      <c r="Z188" s="33">
        <f t="array" ref="Z188">SUM(LARGE(R188:Y188,{1,2,3,4,5}))</f>
        <v>0</v>
      </c>
      <c r="AA188" s="30">
        <f>IFERROR(VLOOKUP(C188,kolo17!$C$6:$H$151,6,0),0)</f>
        <v>0</v>
      </c>
      <c r="AB188" s="27">
        <f>IFERROR(VLOOKUP(C188,kolo18!$C$6:$H$157,6,0),0)</f>
        <v>0</v>
      </c>
      <c r="AC188" s="27">
        <f>IFERROR(VLOOKUP(C188,kolo19!$C$6:$H$150,6,0),0)</f>
        <v>0</v>
      </c>
      <c r="AD188" s="31">
        <f>IFERROR(VLOOKUP(C188,kolo20!$C$6:$H$145,6,0),0)</f>
        <v>0</v>
      </c>
      <c r="AE188" s="31">
        <f>IFERROR(VLOOKUP(C188,kolo21!$C$6:$H$152,6,0),0)</f>
        <v>0</v>
      </c>
      <c r="AF188" s="31">
        <f>IFERROR(VLOOKUP(C188,kolo22!$C$6:$H$151,6,0),0)</f>
        <v>0</v>
      </c>
      <c r="AG188" s="31">
        <f>IFERROR(VLOOKUP(C188,kolo23!$C$6:$H$118,6,0),0)</f>
        <v>0</v>
      </c>
      <c r="AH188" s="32">
        <f>IFERROR(VLOOKUP(C188,kolo24!$C$6:$H$143,6,0),0)</f>
        <v>0</v>
      </c>
      <c r="AI188" s="33">
        <f t="array" ref="AI188">SUM(LARGE(AA188:AH188,{1,2,3,4,5}))</f>
        <v>0</v>
      </c>
      <c r="AJ188" s="30">
        <f>IFERROR(VLOOKUP(C188,kolo25!$C$6:$H$200,6,0),0)</f>
        <v>0</v>
      </c>
      <c r="AK188" s="27">
        <f>IFERROR(VLOOKUP(C188,kolo26!$C$6:$H$200,6,0),0)</f>
        <v>0</v>
      </c>
      <c r="AL188" s="27">
        <f>IFERROR(VLOOKUP(C188,kolo27!$C$6:$H$200,6,0),0)</f>
        <v>0</v>
      </c>
      <c r="AM188" s="31">
        <f>IFERROR(VLOOKUP(C188,kolo28!$C$6:$H$200,6,0),0)</f>
        <v>0</v>
      </c>
      <c r="AN188" s="31">
        <f>IFERROR(VLOOKUP(C188,kolo29!$C$6:$H$159,6,0),0)</f>
        <v>0</v>
      </c>
      <c r="AO188" s="31">
        <f>IFERROR(VLOOKUP(C188,kolo30!$C$6:$H$75,6,0),0)</f>
        <v>0</v>
      </c>
      <c r="AP188" s="31">
        <f>IFERROR(VLOOKUP(C188,kolo31!$C$6:$H$118,6,0),0)</f>
        <v>0</v>
      </c>
      <c r="AQ188" s="34">
        <f>IFERROR(VLOOKUP(C188,kolo32!$C$6:$H$200,6,0),0)</f>
        <v>0</v>
      </c>
      <c r="AR188" s="35">
        <f t="array" ref="AR188">SUM(LARGE(AJ188:AQ188,{1,2,3,4,5}))</f>
        <v>0</v>
      </c>
      <c r="AS188" s="36">
        <f>Q188+Z188+AI188+AR188</f>
        <v>0</v>
      </c>
    </row>
    <row r="189" spans="1:45" ht="20.399999999999999" hidden="1">
      <c r="A189" s="18">
        <f t="shared" si="10"/>
        <v>58</v>
      </c>
      <c r="B189" s="19" t="s">
        <v>47</v>
      </c>
      <c r="C189" s="20" t="str">
        <f>Popis!A188</f>
        <v>Mikša Goran</v>
      </c>
      <c r="D189" s="21">
        <f>Popis!B188</f>
        <v>1971</v>
      </c>
      <c r="E189" s="22" t="str">
        <f>LEFT($F189)</f>
        <v>M</v>
      </c>
      <c r="F189" s="23" t="str">
        <f>Popis!E188</f>
        <v>M50</v>
      </c>
      <c r="G189" s="24" t="s">
        <v>48</v>
      </c>
      <c r="H189" s="25">
        <f>1 + COUNTIFS($AS$6:$AS$950,"&gt;" &amp;$AS189, $F$6:$F$950, $F189)</f>
        <v>5</v>
      </c>
      <c r="I189" s="26">
        <f>IFERROR(VLOOKUP(C189,kolo1!$C$8:$H$133,6,0),0)</f>
        <v>0</v>
      </c>
      <c r="J189" s="27">
        <f>IFERROR(VLOOKUP(C189,kolo2!$C$8:$H$199,6,0),0)</f>
        <v>0</v>
      </c>
      <c r="K189" s="27">
        <f>IFERROR(VLOOKUP(C189,kolo3!$C$7:$H$169,6,0),0)</f>
        <v>0</v>
      </c>
      <c r="L189" s="27">
        <f>IFERROR(VLOOKUP(C189,kolo4!$C$6:$H$171,6,0),0)</f>
        <v>0</v>
      </c>
      <c r="M189" s="27">
        <f>IFERROR(VLOOKUP(C189,kolo5!$C$6:$H$150,6,0),0)</f>
        <v>0</v>
      </c>
      <c r="N189" s="27">
        <f>IFERROR(VLOOKUP(C189,kolo6!$C$6:$H$153,6,0),0)</f>
        <v>0</v>
      </c>
      <c r="O189" s="27">
        <f>IFERROR(VLOOKUP(C189,kolo7!$C$6:$H$64,6,0),0)</f>
        <v>0</v>
      </c>
      <c r="P189" s="28">
        <f>IFERROR(VLOOKUP(C189,kolo8!$C$6:$H$134,6,0),0)</f>
        <v>0</v>
      </c>
      <c r="Q189" s="29">
        <f t="array" ref="Q189">SUM(LARGE(I189:P189,{1,2,3,4,5}))</f>
        <v>0</v>
      </c>
      <c r="R189" s="30">
        <f>IFERROR(VLOOKUP(C189,kolo9!$C$6:$H$200,6,0),0)</f>
        <v>0</v>
      </c>
      <c r="S189" s="27">
        <f>IFERROR(VLOOKUP(C189,kolo10!$C$6:$H$103,6,0),0)</f>
        <v>0</v>
      </c>
      <c r="T189" s="27">
        <f>IFERROR(VLOOKUP(C189,kolo11!$C$6:$H$154,6,0),0)</f>
        <v>0</v>
      </c>
      <c r="U189" s="31">
        <f>IFERROR(VLOOKUP(C189,kolo12!$C$6:$H$153,6,0),0)</f>
        <v>0</v>
      </c>
      <c r="V189" s="31">
        <f>IFERROR(VLOOKUP(C189,kolo13!$C$6:$H$151,6,0),0)</f>
        <v>0</v>
      </c>
      <c r="W189" s="31">
        <f>IFERROR(VLOOKUP(C189,kolo14!$C$6:$H$137,6,0),0)</f>
        <v>0</v>
      </c>
      <c r="X189" s="31">
        <f>IFERROR(VLOOKUP(C189,kolo15!$C$6:$H$149,6,0),0)</f>
        <v>0</v>
      </c>
      <c r="Y189" s="32">
        <f>IFERROR(VLOOKUP(C189,kolo16!$C$6:$H$155,6,0),0)</f>
        <v>0</v>
      </c>
      <c r="Z189" s="33">
        <f t="array" ref="Z189">SUM(LARGE(R189:Y189,{1,2,3,4,5}))</f>
        <v>0</v>
      </c>
      <c r="AA189" s="30">
        <f>IFERROR(VLOOKUP(C189,kolo17!$C$6:$H$151,6,0),0)</f>
        <v>0</v>
      </c>
      <c r="AB189" s="27">
        <f>IFERROR(VLOOKUP(C189,kolo18!$C$6:$H$157,6,0),0)</f>
        <v>0</v>
      </c>
      <c r="AC189" s="27">
        <f>IFERROR(VLOOKUP(C189,kolo19!$C$6:$H$150,6,0),0)</f>
        <v>0</v>
      </c>
      <c r="AD189" s="31">
        <f>IFERROR(VLOOKUP(C189,kolo20!$C$6:$H$145,6,0),0)</f>
        <v>0</v>
      </c>
      <c r="AE189" s="31">
        <f>IFERROR(VLOOKUP(C189,kolo21!$C$6:$H$152,6,0),0)</f>
        <v>0</v>
      </c>
      <c r="AF189" s="31">
        <f>IFERROR(VLOOKUP(C189,kolo22!$C$6:$H$151,6,0),0)</f>
        <v>0</v>
      </c>
      <c r="AG189" s="31">
        <f>IFERROR(VLOOKUP(C189,kolo23!$C$6:$H$118,6,0),0)</f>
        <v>0</v>
      </c>
      <c r="AH189" s="32">
        <f>IFERROR(VLOOKUP(C189,kolo24!$C$6:$H$143,6,0),0)</f>
        <v>0</v>
      </c>
      <c r="AI189" s="33">
        <f t="array" ref="AI189">SUM(LARGE(AA189:AH189,{1,2,3,4,5}))</f>
        <v>0</v>
      </c>
      <c r="AJ189" s="30">
        <f>IFERROR(VLOOKUP(C189,kolo25!$C$6:$H$200,6,0),0)</f>
        <v>0</v>
      </c>
      <c r="AK189" s="27">
        <f>IFERROR(VLOOKUP(C189,kolo26!$C$6:$H$200,6,0),0)</f>
        <v>0</v>
      </c>
      <c r="AL189" s="27">
        <f>IFERROR(VLOOKUP(C189,kolo27!$C$6:$H$200,6,0),0)</f>
        <v>0</v>
      </c>
      <c r="AM189" s="31">
        <f>IFERROR(VLOOKUP(C189,kolo28!$C$6:$H$200,6,0),0)</f>
        <v>0</v>
      </c>
      <c r="AN189" s="31">
        <f>IFERROR(VLOOKUP(C189,kolo29!$C$6:$H$159,6,0),0)</f>
        <v>0</v>
      </c>
      <c r="AO189" s="31">
        <f>IFERROR(VLOOKUP(C189,kolo30!$C$6:$H$75,6,0),0)</f>
        <v>0</v>
      </c>
      <c r="AP189" s="31">
        <f>IFERROR(VLOOKUP(C189,kolo31!$C$6:$H$118,6,0),0)</f>
        <v>0</v>
      </c>
      <c r="AQ189" s="34">
        <f>IFERROR(VLOOKUP(C189,kolo32!$C$6:$H$200,6,0),0)</f>
        <v>0</v>
      </c>
      <c r="AR189" s="35">
        <f t="array" ref="AR189">SUM(LARGE(AJ189:AQ189,{1,2,3,4,5}))</f>
        <v>0</v>
      </c>
      <c r="AS189" s="36">
        <f>Q189+Z189+AI189+AR189</f>
        <v>0</v>
      </c>
    </row>
    <row r="190" spans="1:45" ht="20.399999999999999" hidden="1">
      <c r="A190" s="18">
        <f t="shared" si="10"/>
        <v>58</v>
      </c>
      <c r="B190" s="19" t="s">
        <v>47</v>
      </c>
      <c r="C190" s="20" t="str">
        <f>Popis!A189</f>
        <v>Mikšić Domagoj</v>
      </c>
      <c r="D190" s="21">
        <f>Popis!B189</f>
        <v>0</v>
      </c>
      <c r="E190" s="22" t="str">
        <f>LEFT($F190)</f>
        <v>M</v>
      </c>
      <c r="F190" s="23" t="str">
        <f>Popis!E189</f>
        <v>Mun</v>
      </c>
      <c r="G190" s="24" t="s">
        <v>48</v>
      </c>
      <c r="H190" s="25">
        <f>1 + COUNTIFS($AS$6:$AS$950,"&gt;" &amp;$AS190, $F$6:$F$950, $F190)</f>
        <v>14</v>
      </c>
      <c r="I190" s="26">
        <f>IFERROR(VLOOKUP(C190,kolo1!$C$8:$H$133,6,0),0)</f>
        <v>0</v>
      </c>
      <c r="J190" s="27">
        <f>IFERROR(VLOOKUP(C190,kolo2!$C$8:$H$199,6,0),0)</f>
        <v>0</v>
      </c>
      <c r="K190" s="27">
        <f>IFERROR(VLOOKUP(C190,kolo3!$C$7:$H$169,6,0),0)</f>
        <v>0</v>
      </c>
      <c r="L190" s="27">
        <f>IFERROR(VLOOKUP(C190,kolo4!$C$6:$H$171,6,0),0)</f>
        <v>0</v>
      </c>
      <c r="M190" s="27">
        <f>IFERROR(VLOOKUP(C190,kolo5!$C$6:$H$150,6,0),0)</f>
        <v>0</v>
      </c>
      <c r="N190" s="27">
        <f>IFERROR(VLOOKUP(C190,kolo6!$C$6:$H$153,6,0),0)</f>
        <v>0</v>
      </c>
      <c r="O190" s="27">
        <f>IFERROR(VLOOKUP(C190,kolo7!$C$6:$H$64,6,0),0)</f>
        <v>0</v>
      </c>
      <c r="P190" s="28">
        <f>IFERROR(VLOOKUP(C190,kolo8!$C$6:$H$134,6,0),0)</f>
        <v>0</v>
      </c>
      <c r="Q190" s="29">
        <f t="array" ref="Q190">SUM(LARGE(I190:P190,{1,2,3,4,5}))</f>
        <v>0</v>
      </c>
      <c r="R190" s="30">
        <f>IFERROR(VLOOKUP(C190,kolo9!$C$6:$H$200,6,0),0)</f>
        <v>0</v>
      </c>
      <c r="S190" s="27">
        <f>IFERROR(VLOOKUP(C190,kolo10!$C$6:$H$103,6,0),0)</f>
        <v>0</v>
      </c>
      <c r="T190" s="27">
        <f>IFERROR(VLOOKUP(C190,kolo11!$C$6:$H$154,6,0),0)</f>
        <v>0</v>
      </c>
      <c r="U190" s="31">
        <f>IFERROR(VLOOKUP(C190,kolo12!$C$6:$H$153,6,0),0)</f>
        <v>0</v>
      </c>
      <c r="V190" s="31">
        <f>IFERROR(VLOOKUP(C190,kolo13!$C$6:$H$151,6,0),0)</f>
        <v>0</v>
      </c>
      <c r="W190" s="31">
        <f>IFERROR(VLOOKUP(C190,kolo14!$C$6:$H$137,6,0),0)</f>
        <v>0</v>
      </c>
      <c r="X190" s="31">
        <f>IFERROR(VLOOKUP(C190,kolo15!$C$6:$H$149,6,0),0)</f>
        <v>0</v>
      </c>
      <c r="Y190" s="32">
        <f>IFERROR(VLOOKUP(C190,kolo16!$C$6:$H$155,6,0),0)</f>
        <v>0</v>
      </c>
      <c r="Z190" s="33">
        <f t="array" ref="Z190">SUM(LARGE(R190:Y190,{1,2,3,4,5}))</f>
        <v>0</v>
      </c>
      <c r="AA190" s="30">
        <f>IFERROR(VLOOKUP(C190,kolo17!$C$6:$H$151,6,0),0)</f>
        <v>0</v>
      </c>
      <c r="AB190" s="27">
        <f>IFERROR(VLOOKUP(C190,kolo18!$C$6:$H$157,6,0),0)</f>
        <v>0</v>
      </c>
      <c r="AC190" s="27">
        <f>IFERROR(VLOOKUP(C190,kolo19!$C$6:$H$150,6,0),0)</f>
        <v>0</v>
      </c>
      <c r="AD190" s="31">
        <f>IFERROR(VLOOKUP(C190,kolo20!$C$6:$H$145,6,0),0)</f>
        <v>0</v>
      </c>
      <c r="AE190" s="31">
        <f>IFERROR(VLOOKUP(C190,kolo21!$C$6:$H$152,6,0),0)</f>
        <v>0</v>
      </c>
      <c r="AF190" s="31">
        <f>IFERROR(VLOOKUP(C190,kolo22!$C$6:$H$151,6,0),0)</f>
        <v>0</v>
      </c>
      <c r="AG190" s="31">
        <f>IFERROR(VLOOKUP(C190,kolo23!$C$6:$H$118,6,0),0)</f>
        <v>0</v>
      </c>
      <c r="AH190" s="32">
        <f>IFERROR(VLOOKUP(C190,kolo24!$C$6:$H$143,6,0),0)</f>
        <v>0</v>
      </c>
      <c r="AI190" s="33">
        <f t="array" ref="AI190">SUM(LARGE(AA190:AH190,{1,2,3,4,5}))</f>
        <v>0</v>
      </c>
      <c r="AJ190" s="30">
        <f>IFERROR(VLOOKUP(C190,kolo25!$C$6:$H$200,6,0),0)</f>
        <v>0</v>
      </c>
      <c r="AK190" s="27">
        <f>IFERROR(VLOOKUP(C190,kolo26!$C$6:$H$200,6,0),0)</f>
        <v>0</v>
      </c>
      <c r="AL190" s="27">
        <f>IFERROR(VLOOKUP(C190,kolo27!$C$6:$H$200,6,0),0)</f>
        <v>0</v>
      </c>
      <c r="AM190" s="31">
        <f>IFERROR(VLOOKUP(C190,kolo28!$C$6:$H$200,6,0),0)</f>
        <v>0</v>
      </c>
      <c r="AN190" s="31">
        <f>IFERROR(VLOOKUP(C190,kolo29!$C$6:$H$159,6,0),0)</f>
        <v>0</v>
      </c>
      <c r="AO190" s="31">
        <f>IFERROR(VLOOKUP(C190,kolo30!$C$6:$H$75,6,0),0)</f>
        <v>0</v>
      </c>
      <c r="AP190" s="31">
        <f>IFERROR(VLOOKUP(C190,kolo31!$C$6:$H$118,6,0),0)</f>
        <v>0</v>
      </c>
      <c r="AQ190" s="34">
        <f>IFERROR(VLOOKUP(C190,kolo32!$C$6:$H$200,6,0),0)</f>
        <v>0</v>
      </c>
      <c r="AR190" s="35">
        <f t="array" ref="AR190">SUM(LARGE(AJ190:AQ190,{1,2,3,4,5}))</f>
        <v>0</v>
      </c>
      <c r="AS190" s="36">
        <f>Q190+Z190+AI190+AR190</f>
        <v>0</v>
      </c>
    </row>
    <row r="191" spans="1:45" ht="20.399999999999999" hidden="1">
      <c r="A191" s="18">
        <f t="shared" si="10"/>
        <v>12</v>
      </c>
      <c r="B191" s="19" t="s">
        <v>47</v>
      </c>
      <c r="C191" s="20" t="str">
        <f>Popis!A190</f>
        <v>Milić Dubravko</v>
      </c>
      <c r="D191" s="21">
        <f>Popis!B190</f>
        <v>1952</v>
      </c>
      <c r="E191" s="22" t="str">
        <f>LEFT($F191)</f>
        <v>M</v>
      </c>
      <c r="F191" s="23" t="str">
        <f>Popis!E190</f>
        <v>M70</v>
      </c>
      <c r="G191" s="24" t="s">
        <v>48</v>
      </c>
      <c r="H191" s="25">
        <f>1 + COUNTIFS($AS$6:$AS$950,"&gt;" &amp;$AS191, $F$6:$F$950, $F191)</f>
        <v>1</v>
      </c>
      <c r="I191" s="26">
        <f>IFERROR(VLOOKUP(C191,kolo1!$C$8:$H$133,6,0),0)</f>
        <v>30.029756000793494</v>
      </c>
      <c r="J191" s="27">
        <f>IFERROR(VLOOKUP(C191,kolo2!$C$8:$H$199,6,0),0)</f>
        <v>36.051097393689986</v>
      </c>
      <c r="K191" s="27">
        <f>IFERROR(VLOOKUP(C191,kolo3!$C$7:$H$169,6,0),0)</f>
        <v>36.051097393689986</v>
      </c>
      <c r="L191" s="27">
        <f>IFERROR(VLOOKUP(C191,kolo4!$C$6:$H$171,6,0),0)</f>
        <v>0</v>
      </c>
      <c r="M191" s="27">
        <f>IFERROR(VLOOKUP(C191,kolo5!$C$6:$H$150,6,0),0)</f>
        <v>0</v>
      </c>
      <c r="N191" s="27">
        <f>IFERROR(VLOOKUP(C191,kolo6!$C$6:$H$153,6,0),0)</f>
        <v>0</v>
      </c>
      <c r="O191" s="27">
        <f>IFERROR(VLOOKUP(C191,kolo7!$C$6:$H$64,6,0),0)</f>
        <v>0</v>
      </c>
      <c r="P191" s="28">
        <f>IFERROR(VLOOKUP(C191,kolo8!$C$6:$H$134,6,0),0)</f>
        <v>0</v>
      </c>
      <c r="Q191" s="29">
        <f t="array" ref="Q191">SUM(LARGE(I191:P191,{1,2,3,4,5}))</f>
        <v>102.13195078817347</v>
      </c>
      <c r="R191" s="30">
        <f>IFERROR(VLOOKUP(C191,kolo9!$C$6:$H$200,6,0),0)</f>
        <v>0</v>
      </c>
      <c r="S191" s="27">
        <f>IFERROR(VLOOKUP(C191,kolo10!$C$6:$H$103,6,0),0)</f>
        <v>0</v>
      </c>
      <c r="T191" s="27">
        <f>IFERROR(VLOOKUP(C191,kolo11!$C$6:$H$154,6,0),0)</f>
        <v>0</v>
      </c>
      <c r="U191" s="31">
        <f>IFERROR(VLOOKUP(C191,kolo12!$C$6:$H$153,6,0),0)</f>
        <v>0</v>
      </c>
      <c r="V191" s="31">
        <f>IFERROR(VLOOKUP(C191,kolo13!$C$6:$H$151,6,0),0)</f>
        <v>0</v>
      </c>
      <c r="W191" s="31">
        <f>IFERROR(VLOOKUP(C191,kolo14!$C$6:$H$137,6,0),0)</f>
        <v>0</v>
      </c>
      <c r="X191" s="31">
        <f>IFERROR(VLOOKUP(C191,kolo15!$C$6:$H$149,6,0),0)</f>
        <v>0</v>
      </c>
      <c r="Y191" s="32">
        <f>IFERROR(VLOOKUP(C191,kolo16!$C$6:$H$155,6,0),0)</f>
        <v>0</v>
      </c>
      <c r="Z191" s="33">
        <f t="array" ref="Z191">SUM(LARGE(R191:Y191,{1,2,3,4,5}))</f>
        <v>0</v>
      </c>
      <c r="AA191" s="30">
        <f>IFERROR(VLOOKUP(C191,kolo17!$C$6:$H$151,6,0),0)</f>
        <v>0</v>
      </c>
      <c r="AB191" s="27">
        <f>IFERROR(VLOOKUP(C191,kolo18!$C$6:$H$157,6,0),0)</f>
        <v>0</v>
      </c>
      <c r="AC191" s="27">
        <f>IFERROR(VLOOKUP(C191,kolo19!$C$6:$H$150,6,0),0)</f>
        <v>0</v>
      </c>
      <c r="AD191" s="31">
        <f>IFERROR(VLOOKUP(C191,kolo20!$C$6:$H$145,6,0),0)</f>
        <v>0</v>
      </c>
      <c r="AE191" s="31">
        <f>IFERROR(VLOOKUP(C191,kolo21!$C$6:$H$152,6,0),0)</f>
        <v>0</v>
      </c>
      <c r="AF191" s="31">
        <f>IFERROR(VLOOKUP(C191,kolo22!$C$6:$H$151,6,0),0)</f>
        <v>0</v>
      </c>
      <c r="AG191" s="31">
        <f>IFERROR(VLOOKUP(C191,kolo23!$C$6:$H$118,6,0),0)</f>
        <v>0</v>
      </c>
      <c r="AH191" s="32">
        <f>IFERROR(VLOOKUP(C191,kolo24!$C$6:$H$143,6,0),0)</f>
        <v>0</v>
      </c>
      <c r="AI191" s="33">
        <f t="array" ref="AI191">SUM(LARGE(AA191:AH191,{1,2,3,4,5}))</f>
        <v>0</v>
      </c>
      <c r="AJ191" s="30">
        <f>IFERROR(VLOOKUP(C191,kolo25!$C$6:$H$200,6,0),0)</f>
        <v>0</v>
      </c>
      <c r="AK191" s="27">
        <f>IFERROR(VLOOKUP(C191,kolo26!$C$6:$H$200,6,0),0)</f>
        <v>0</v>
      </c>
      <c r="AL191" s="27">
        <f>IFERROR(VLOOKUP(C191,kolo27!$C$6:$H$200,6,0),0)</f>
        <v>0</v>
      </c>
      <c r="AM191" s="31">
        <f>IFERROR(VLOOKUP(C191,kolo28!$C$6:$H$200,6,0),0)</f>
        <v>0</v>
      </c>
      <c r="AN191" s="31">
        <f>IFERROR(VLOOKUP(C191,kolo29!$C$6:$H$159,6,0),0)</f>
        <v>0</v>
      </c>
      <c r="AO191" s="31">
        <f>IFERROR(VLOOKUP(C191,kolo30!$C$6:$H$75,6,0),0)</f>
        <v>0</v>
      </c>
      <c r="AP191" s="31">
        <f>IFERROR(VLOOKUP(C191,kolo31!$C$6:$H$118,6,0),0)</f>
        <v>0</v>
      </c>
      <c r="AQ191" s="34">
        <f>IFERROR(VLOOKUP(C191,kolo32!$C$6:$H$200,6,0),0)</f>
        <v>0</v>
      </c>
      <c r="AR191" s="35">
        <f t="array" ref="AR191">SUM(LARGE(AJ191:AQ191,{1,2,3,4,5}))</f>
        <v>0</v>
      </c>
      <c r="AS191" s="36">
        <f>Q191+Z191+AI191+AR191</f>
        <v>102.13195078817347</v>
      </c>
    </row>
    <row r="192" spans="1:45" ht="20.399999999999999" hidden="1">
      <c r="A192" s="18">
        <f t="shared" si="10"/>
        <v>55</v>
      </c>
      <c r="B192" s="19" t="s">
        <v>47</v>
      </c>
      <c r="C192" s="20" t="str">
        <f>Popis!A191</f>
        <v>Mlačić Ivan</v>
      </c>
      <c r="D192" s="21">
        <f>Popis!B191</f>
        <v>1964</v>
      </c>
      <c r="E192" s="22" t="str">
        <f>LEFT($F192)</f>
        <v>M</v>
      </c>
      <c r="F192" s="23" t="str">
        <f>Popis!E191</f>
        <v>M55</v>
      </c>
      <c r="G192" s="24" t="s">
        <v>48</v>
      </c>
      <c r="H192" s="25">
        <f>1 + COUNTIFS($AS$6:$AS$950,"&gt;" &amp;$AS192, $F$6:$F$950, $F192)</f>
        <v>5</v>
      </c>
      <c r="I192" s="26">
        <f>IFERROR(VLOOKUP(C192,kolo1!$C$8:$H$133,6,0),0)</f>
        <v>0</v>
      </c>
      <c r="J192" s="27">
        <f>IFERROR(VLOOKUP(C192,kolo2!$C$8:$H$199,6,0),0)</f>
        <v>17.297403532667303</v>
      </c>
      <c r="K192" s="27">
        <f>IFERROR(VLOOKUP(C192,kolo3!$C$7:$H$169,6,0),0)</f>
        <v>0</v>
      </c>
      <c r="L192" s="27">
        <f>IFERROR(VLOOKUP(C192,kolo4!$C$6:$H$171,6,0),0)</f>
        <v>0</v>
      </c>
      <c r="M192" s="27">
        <f>IFERROR(VLOOKUP(C192,kolo5!$C$6:$H$150,6,0),0)</f>
        <v>0</v>
      </c>
      <c r="N192" s="27">
        <f>IFERROR(VLOOKUP(C192,kolo6!$C$6:$H$153,6,0),0)</f>
        <v>0</v>
      </c>
      <c r="O192" s="27">
        <f>IFERROR(VLOOKUP(C192,kolo7!$C$6:$H$64,6,0),0)</f>
        <v>0</v>
      </c>
      <c r="P192" s="28">
        <f>IFERROR(VLOOKUP(C192,kolo8!$C$6:$H$134,6,0),0)</f>
        <v>0</v>
      </c>
      <c r="Q192" s="29">
        <f t="array" ref="Q192">SUM(LARGE(I192:P192,{1,2,3,4,5}))</f>
        <v>17.297403532667303</v>
      </c>
      <c r="R192" s="30">
        <f>IFERROR(VLOOKUP(C192,kolo9!$C$6:$H$200,6,0),0)</f>
        <v>0</v>
      </c>
      <c r="S192" s="27">
        <f>IFERROR(VLOOKUP(C192,kolo10!$C$6:$H$103,6,0),0)</f>
        <v>0</v>
      </c>
      <c r="T192" s="27">
        <f>IFERROR(VLOOKUP(C192,kolo11!$C$6:$H$154,6,0),0)</f>
        <v>0</v>
      </c>
      <c r="U192" s="31">
        <f>IFERROR(VLOOKUP(C192,kolo12!$C$6:$H$153,6,0),0)</f>
        <v>0</v>
      </c>
      <c r="V192" s="31">
        <f>IFERROR(VLOOKUP(C192,kolo13!$C$6:$H$151,6,0),0)</f>
        <v>0</v>
      </c>
      <c r="W192" s="31">
        <f>IFERROR(VLOOKUP(C192,kolo14!$C$6:$H$137,6,0),0)</f>
        <v>0</v>
      </c>
      <c r="X192" s="31">
        <f>IFERROR(VLOOKUP(C192,kolo15!$C$6:$H$149,6,0),0)</f>
        <v>0</v>
      </c>
      <c r="Y192" s="32">
        <f>IFERROR(VLOOKUP(C192,kolo16!$C$6:$H$155,6,0),0)</f>
        <v>0</v>
      </c>
      <c r="Z192" s="33">
        <f t="array" ref="Z192">SUM(LARGE(R192:Y192,{1,2,3,4,5}))</f>
        <v>0</v>
      </c>
      <c r="AA192" s="30">
        <f>IFERROR(VLOOKUP(C192,kolo17!$C$6:$H$151,6,0),0)</f>
        <v>0</v>
      </c>
      <c r="AB192" s="27">
        <f>IFERROR(VLOOKUP(C192,kolo18!$C$6:$H$157,6,0),0)</f>
        <v>0</v>
      </c>
      <c r="AC192" s="27">
        <f>IFERROR(VLOOKUP(C192,kolo19!$C$6:$H$150,6,0),0)</f>
        <v>0</v>
      </c>
      <c r="AD192" s="31">
        <f>IFERROR(VLOOKUP(C192,kolo20!$C$6:$H$145,6,0),0)</f>
        <v>0</v>
      </c>
      <c r="AE192" s="31">
        <f>IFERROR(VLOOKUP(C192,kolo21!$C$6:$H$152,6,0),0)</f>
        <v>0</v>
      </c>
      <c r="AF192" s="31">
        <f>IFERROR(VLOOKUP(C192,kolo22!$C$6:$H$151,6,0),0)</f>
        <v>0</v>
      </c>
      <c r="AG192" s="31">
        <f>IFERROR(VLOOKUP(C192,kolo23!$C$6:$H$118,6,0),0)</f>
        <v>0</v>
      </c>
      <c r="AH192" s="32">
        <f>IFERROR(VLOOKUP(C192,kolo24!$C$6:$H$143,6,0),0)</f>
        <v>0</v>
      </c>
      <c r="AI192" s="33">
        <f t="array" ref="AI192">SUM(LARGE(AA192:AH192,{1,2,3,4,5}))</f>
        <v>0</v>
      </c>
      <c r="AJ192" s="30">
        <f>IFERROR(VLOOKUP(C192,kolo25!$C$6:$H$200,6,0),0)</f>
        <v>0</v>
      </c>
      <c r="AK192" s="27">
        <f>IFERROR(VLOOKUP(C192,kolo26!$C$6:$H$200,6,0),0)</f>
        <v>0</v>
      </c>
      <c r="AL192" s="27">
        <f>IFERROR(VLOOKUP(C192,kolo27!$C$6:$H$200,6,0),0)</f>
        <v>0</v>
      </c>
      <c r="AM192" s="31">
        <f>IFERROR(VLOOKUP(C192,kolo28!$C$6:$H$200,6,0),0)</f>
        <v>0</v>
      </c>
      <c r="AN192" s="31">
        <f>IFERROR(VLOOKUP(C192,kolo29!$C$6:$H$159,6,0),0)</f>
        <v>0</v>
      </c>
      <c r="AO192" s="31">
        <f>IFERROR(VLOOKUP(C192,kolo30!$C$6:$H$75,6,0),0)</f>
        <v>0</v>
      </c>
      <c r="AP192" s="31">
        <f>IFERROR(VLOOKUP(C192,kolo31!$C$6:$H$118,6,0),0)</f>
        <v>0</v>
      </c>
      <c r="AQ192" s="34">
        <f>IFERROR(VLOOKUP(C192,kolo32!$C$6:$H$200,6,0),0)</f>
        <v>0</v>
      </c>
      <c r="AR192" s="35">
        <f t="array" ref="AR192">SUM(LARGE(AJ192:AQ192,{1,2,3,4,5}))</f>
        <v>0</v>
      </c>
      <c r="AS192" s="36">
        <f>Q192+Z192+AI192+AR192</f>
        <v>17.297403532667303</v>
      </c>
    </row>
    <row r="193" spans="1:45" ht="20.399999999999999" hidden="1">
      <c r="A193" s="18">
        <f t="shared" si="10"/>
        <v>58</v>
      </c>
      <c r="B193" s="19" t="s">
        <v>47</v>
      </c>
      <c r="C193" s="20" t="str">
        <f>Popis!A192</f>
        <v>Mrkus Nino</v>
      </c>
      <c r="D193" s="21">
        <f>Popis!B192</f>
        <v>1981</v>
      </c>
      <c r="E193" s="22" t="str">
        <f>LEFT($F193)</f>
        <v>M</v>
      </c>
      <c r="F193" s="23" t="str">
        <f>Popis!E192</f>
        <v>M40</v>
      </c>
      <c r="G193" s="24" t="s">
        <v>48</v>
      </c>
      <c r="H193" s="25">
        <f>1 + COUNTIFS($AS$6:$AS$950,"&gt;" &amp;$AS193, $F$6:$F$950, $F193)</f>
        <v>5</v>
      </c>
      <c r="I193" s="26">
        <f>IFERROR(VLOOKUP(C193,kolo1!$C$8:$H$133,6,0),0)</f>
        <v>0</v>
      </c>
      <c r="J193" s="27">
        <f>IFERROR(VLOOKUP(C193,kolo2!$C$8:$H$199,6,0),0)</f>
        <v>0</v>
      </c>
      <c r="K193" s="27">
        <f>IFERROR(VLOOKUP(C193,kolo3!$C$7:$H$169,6,0),0)</f>
        <v>0</v>
      </c>
      <c r="L193" s="27">
        <f>IFERROR(VLOOKUP(C193,kolo4!$C$6:$H$171,6,0),0)</f>
        <v>0</v>
      </c>
      <c r="M193" s="27">
        <f>IFERROR(VLOOKUP(C193,kolo5!$C$6:$H$150,6,0),0)</f>
        <v>0</v>
      </c>
      <c r="N193" s="27">
        <f>IFERROR(VLOOKUP(C193,kolo6!$C$6:$H$153,6,0),0)</f>
        <v>0</v>
      </c>
      <c r="O193" s="27">
        <f>IFERROR(VLOOKUP(C193,kolo7!$C$6:$H$64,6,0),0)</f>
        <v>0</v>
      </c>
      <c r="P193" s="28">
        <f>IFERROR(VLOOKUP(C193,kolo8!$C$6:$H$134,6,0),0)</f>
        <v>0</v>
      </c>
      <c r="Q193" s="29">
        <f t="array" ref="Q193">SUM(LARGE(I193:P193,{1,2,3,4,5}))</f>
        <v>0</v>
      </c>
      <c r="R193" s="30">
        <f>IFERROR(VLOOKUP(C193,kolo9!$C$6:$H$200,6,0),0)</f>
        <v>0</v>
      </c>
      <c r="S193" s="27">
        <f>IFERROR(VLOOKUP(C193,kolo10!$C$6:$H$103,6,0),0)</f>
        <v>0</v>
      </c>
      <c r="T193" s="27">
        <f>IFERROR(VLOOKUP(C193,kolo11!$C$6:$H$154,6,0),0)</f>
        <v>0</v>
      </c>
      <c r="U193" s="31">
        <f>IFERROR(VLOOKUP(C193,kolo12!$C$6:$H$153,6,0),0)</f>
        <v>0</v>
      </c>
      <c r="V193" s="31">
        <f>IFERROR(VLOOKUP(C193,kolo13!$C$6:$H$151,6,0),0)</f>
        <v>0</v>
      </c>
      <c r="W193" s="31">
        <f>IFERROR(VLOOKUP(C193,kolo14!$C$6:$H$137,6,0),0)</f>
        <v>0</v>
      </c>
      <c r="X193" s="31">
        <f>IFERROR(VLOOKUP(C193,kolo15!$C$6:$H$149,6,0),0)</f>
        <v>0</v>
      </c>
      <c r="Y193" s="32">
        <f>IFERROR(VLOOKUP(C193,kolo16!$C$6:$H$155,6,0),0)</f>
        <v>0</v>
      </c>
      <c r="Z193" s="33">
        <f t="array" ref="Z193">SUM(LARGE(R193:Y193,{1,2,3,4,5}))</f>
        <v>0</v>
      </c>
      <c r="AA193" s="30">
        <f>IFERROR(VLOOKUP(C193,kolo17!$C$6:$H$151,6,0),0)</f>
        <v>0</v>
      </c>
      <c r="AB193" s="27">
        <f>IFERROR(VLOOKUP(C193,kolo18!$C$6:$H$157,6,0),0)</f>
        <v>0</v>
      </c>
      <c r="AC193" s="27">
        <f>IFERROR(VLOOKUP(C193,kolo19!$C$6:$H$150,6,0),0)</f>
        <v>0</v>
      </c>
      <c r="AD193" s="31">
        <f>IFERROR(VLOOKUP(C193,kolo20!$C$6:$H$145,6,0),0)</f>
        <v>0</v>
      </c>
      <c r="AE193" s="31">
        <f>IFERROR(VLOOKUP(C193,kolo21!$C$6:$H$152,6,0),0)</f>
        <v>0</v>
      </c>
      <c r="AF193" s="31">
        <f>IFERROR(VLOOKUP(C193,kolo22!$C$6:$H$151,6,0),0)</f>
        <v>0</v>
      </c>
      <c r="AG193" s="31">
        <f>IFERROR(VLOOKUP(C193,kolo23!$C$6:$H$118,6,0),0)</f>
        <v>0</v>
      </c>
      <c r="AH193" s="32">
        <f>IFERROR(VLOOKUP(C193,kolo24!$C$6:$H$143,6,0),0)</f>
        <v>0</v>
      </c>
      <c r="AI193" s="33">
        <f t="array" ref="AI193">SUM(LARGE(AA193:AH193,{1,2,3,4,5}))</f>
        <v>0</v>
      </c>
      <c r="AJ193" s="30">
        <f>IFERROR(VLOOKUP(C193,kolo25!$C$6:$H$200,6,0),0)</f>
        <v>0</v>
      </c>
      <c r="AK193" s="27">
        <f>IFERROR(VLOOKUP(C193,kolo26!$C$6:$H$200,6,0),0)</f>
        <v>0</v>
      </c>
      <c r="AL193" s="27">
        <f>IFERROR(VLOOKUP(C193,kolo27!$C$6:$H$200,6,0),0)</f>
        <v>0</v>
      </c>
      <c r="AM193" s="31">
        <f>IFERROR(VLOOKUP(C193,kolo28!$C$6:$H$200,6,0),0)</f>
        <v>0</v>
      </c>
      <c r="AN193" s="31">
        <f>IFERROR(VLOOKUP(C193,kolo29!$C$6:$H$159,6,0),0)</f>
        <v>0</v>
      </c>
      <c r="AO193" s="31">
        <f>IFERROR(VLOOKUP(C193,kolo30!$C$6:$H$75,6,0),0)</f>
        <v>0</v>
      </c>
      <c r="AP193" s="31">
        <f>IFERROR(VLOOKUP(C193,kolo31!$C$6:$H$118,6,0),0)</f>
        <v>0</v>
      </c>
      <c r="AQ193" s="34">
        <f>IFERROR(VLOOKUP(C193,kolo32!$C$6:$H$200,6,0),0)</f>
        <v>0</v>
      </c>
      <c r="AR193" s="35">
        <f t="array" ref="AR193">SUM(LARGE(AJ193:AQ193,{1,2,3,4,5}))</f>
        <v>0</v>
      </c>
      <c r="AS193" s="36">
        <f>Q193+Z193+AI193+AR193</f>
        <v>0</v>
      </c>
    </row>
    <row r="194" spans="1:45" ht="20.399999999999999" hidden="1">
      <c r="A194" s="18">
        <f t="shared" si="10"/>
        <v>13</v>
      </c>
      <c r="B194" s="19" t="s">
        <v>47</v>
      </c>
      <c r="C194" s="20" t="str">
        <f>Popis!A193</f>
        <v>Murgić Ivan</v>
      </c>
      <c r="D194" s="21">
        <f>Popis!B193</f>
        <v>1964</v>
      </c>
      <c r="E194" s="22" t="str">
        <f>LEFT($F194)</f>
        <v>M</v>
      </c>
      <c r="F194" s="23" t="str">
        <f>Popis!E193</f>
        <v>M55</v>
      </c>
      <c r="G194" s="37" t="s">
        <v>48</v>
      </c>
      <c r="H194" s="25">
        <f>1 + COUNTIFS($AS$6:$AS$950,"&gt;" &amp;$AS194, $F$6:$F$950, $F194)</f>
        <v>1</v>
      </c>
      <c r="I194" s="26">
        <f>IFERROR(VLOOKUP(C194,kolo1!$C$8:$H$133,6,0),0)</f>
        <v>0</v>
      </c>
      <c r="J194" s="27">
        <f>IFERROR(VLOOKUP(C194,kolo2!$C$8:$H$199,6,0),0)</f>
        <v>50.965406952276751</v>
      </c>
      <c r="K194" s="27">
        <f>IFERROR(VLOOKUP(C194,kolo3!$C$7:$H$169,6,0),0)</f>
        <v>46.838994437521322</v>
      </c>
      <c r="L194" s="27">
        <f>IFERROR(VLOOKUP(C194,kolo4!$C$6:$H$171,6,0),0)</f>
        <v>0</v>
      </c>
      <c r="M194" s="27">
        <f>IFERROR(VLOOKUP(C194,kolo5!$C$6:$H$150,6,0),0)</f>
        <v>0</v>
      </c>
      <c r="N194" s="27">
        <f>IFERROR(VLOOKUP(C194,kolo6!$C$6:$H$153,6,0),0)</f>
        <v>0</v>
      </c>
      <c r="O194" s="27">
        <f>IFERROR(VLOOKUP(C194,kolo7!$C$6:$H$64,6,0),0)</f>
        <v>0</v>
      </c>
      <c r="P194" s="28">
        <f>IFERROR(VLOOKUP(C194,kolo8!$C$6:$H$134,6,0),0)</f>
        <v>0</v>
      </c>
      <c r="Q194" s="29">
        <f t="array" ref="Q194">SUM(LARGE(I194:P194,{1,2,3,4,5}))</f>
        <v>97.804401389798073</v>
      </c>
      <c r="R194" s="30">
        <f>IFERROR(VLOOKUP(C194,kolo9!$C$6:$H$200,6,0),0)</f>
        <v>0</v>
      </c>
      <c r="S194" s="27">
        <f>IFERROR(VLOOKUP(C194,kolo10!$C$6:$H$103,6,0),0)</f>
        <v>0</v>
      </c>
      <c r="T194" s="27">
        <f>IFERROR(VLOOKUP(C194,kolo11!$C$6:$H$154,6,0),0)</f>
        <v>0</v>
      </c>
      <c r="U194" s="31">
        <f>IFERROR(VLOOKUP(C194,kolo12!$C$6:$H$153,6,0),0)</f>
        <v>0</v>
      </c>
      <c r="V194" s="31">
        <f>IFERROR(VLOOKUP(C194,kolo13!$C$6:$H$151,6,0),0)</f>
        <v>0</v>
      </c>
      <c r="W194" s="31">
        <f>IFERROR(VLOOKUP(C194,kolo14!$C$6:$H$137,6,0),0)</f>
        <v>0</v>
      </c>
      <c r="X194" s="31">
        <f>IFERROR(VLOOKUP(C194,kolo15!$C$6:$H$149,6,0),0)</f>
        <v>0</v>
      </c>
      <c r="Y194" s="32">
        <f>IFERROR(VLOOKUP(C194,kolo16!$C$6:$H$155,6,0),0)</f>
        <v>0</v>
      </c>
      <c r="Z194" s="33">
        <f t="array" ref="Z194">SUM(LARGE(R194:Y194,{1,2,3,4,5}))</f>
        <v>0</v>
      </c>
      <c r="AA194" s="30">
        <f>IFERROR(VLOOKUP(C194,kolo17!$C$6:$H$151,6,0),0)</f>
        <v>0</v>
      </c>
      <c r="AB194" s="27">
        <f>IFERROR(VLOOKUP(C194,kolo18!$C$6:$H$157,6,0),0)</f>
        <v>0</v>
      </c>
      <c r="AC194" s="27">
        <f>IFERROR(VLOOKUP(C194,kolo19!$C$6:$H$150,6,0),0)</f>
        <v>0</v>
      </c>
      <c r="AD194" s="31">
        <f>IFERROR(VLOOKUP(C194,kolo20!$C$6:$H$145,6,0),0)</f>
        <v>0</v>
      </c>
      <c r="AE194" s="31">
        <f>IFERROR(VLOOKUP(C194,kolo21!$C$6:$H$152,6,0),0)</f>
        <v>0</v>
      </c>
      <c r="AF194" s="31">
        <f>IFERROR(VLOOKUP(C194,kolo22!$C$6:$H$151,6,0),0)</f>
        <v>0</v>
      </c>
      <c r="AG194" s="31">
        <f>IFERROR(VLOOKUP(C194,kolo23!$C$6:$H$118,6,0),0)</f>
        <v>0</v>
      </c>
      <c r="AH194" s="32">
        <f>IFERROR(VLOOKUP(C194,kolo24!$C$6:$H$143,6,0),0)</f>
        <v>0</v>
      </c>
      <c r="AI194" s="33">
        <f t="array" ref="AI194">SUM(LARGE(AA194:AH194,{1,2,3,4,5}))</f>
        <v>0</v>
      </c>
      <c r="AJ194" s="30">
        <f>IFERROR(VLOOKUP(C194,kolo25!$C$6:$H$200,6,0),0)</f>
        <v>0</v>
      </c>
      <c r="AK194" s="27">
        <f>IFERROR(VLOOKUP(C194,kolo26!$C$6:$H$200,6,0),0)</f>
        <v>0</v>
      </c>
      <c r="AL194" s="27">
        <f>IFERROR(VLOOKUP(C194,kolo27!$C$6:$H$200,6,0),0)</f>
        <v>0</v>
      </c>
      <c r="AM194" s="31">
        <f>IFERROR(VLOOKUP(C194,kolo28!$C$6:$H$200,6,0),0)</f>
        <v>0</v>
      </c>
      <c r="AN194" s="31">
        <f>IFERROR(VLOOKUP(C194,kolo29!$C$6:$H$159,6,0),0)</f>
        <v>0</v>
      </c>
      <c r="AO194" s="31">
        <f>IFERROR(VLOOKUP(C194,kolo30!$C$6:$H$75,6,0),0)</f>
        <v>0</v>
      </c>
      <c r="AP194" s="31">
        <f>IFERROR(VLOOKUP(C194,kolo31!$C$6:$H$118,6,0),0)</f>
        <v>0</v>
      </c>
      <c r="AQ194" s="34">
        <f>IFERROR(VLOOKUP(C194,kolo32!$C$6:$H$200,6,0),0)</f>
        <v>0</v>
      </c>
      <c r="AR194" s="35">
        <f t="array" ref="AR194">SUM(LARGE(AJ194:AQ194,{1,2,3,4,5}))</f>
        <v>0</v>
      </c>
      <c r="AS194" s="36">
        <f>Q194+Z194+AI194+AR194</f>
        <v>97.804401389798073</v>
      </c>
    </row>
    <row r="195" spans="1:45" ht="20.399999999999999" hidden="1">
      <c r="A195" s="18">
        <f t="shared" si="10"/>
        <v>35</v>
      </c>
      <c r="B195" s="19" t="s">
        <v>47</v>
      </c>
      <c r="C195" s="20" t="str">
        <f>Popis!A194</f>
        <v>Murgić Milana</v>
      </c>
      <c r="D195" s="21">
        <f>Popis!B194</f>
        <v>1964</v>
      </c>
      <c r="E195" s="22" t="str">
        <f>LEFT($F195)</f>
        <v>Ž</v>
      </c>
      <c r="F195" s="23" t="str">
        <f>Popis!E194</f>
        <v>Ž55</v>
      </c>
      <c r="G195" s="24" t="s">
        <v>48</v>
      </c>
      <c r="H195" s="25">
        <f>1 + COUNTIFS($AS$6:$AS$950,"&gt;" &amp;$AS195, $F$6:$F$950, $F195)</f>
        <v>1</v>
      </c>
      <c r="I195" s="26">
        <f>IFERROR(VLOOKUP(C195,kolo1!$C$8:$H$133,6,0),0)</f>
        <v>0</v>
      </c>
      <c r="J195" s="27">
        <f>IFERROR(VLOOKUP(C195,kolo2!$C$8:$H$199,6,0),0)</f>
        <v>0</v>
      </c>
      <c r="K195" s="27">
        <f>IFERROR(VLOOKUP(C195,kolo3!$C$7:$H$169,6,0),0)</f>
        <v>0</v>
      </c>
      <c r="L195" s="27">
        <f>IFERROR(VLOOKUP(C195,kolo4!$C$6:$H$171,6,0),0)</f>
        <v>0</v>
      </c>
      <c r="M195" s="27">
        <f>IFERROR(VLOOKUP(C195,kolo5!$C$6:$H$150,6,0),0)</f>
        <v>0</v>
      </c>
      <c r="N195" s="27">
        <f>IFERROR(VLOOKUP(C195,kolo6!$C$6:$H$153,6,0),0)</f>
        <v>0</v>
      </c>
      <c r="O195" s="27">
        <f>IFERROR(VLOOKUP(C195,kolo7!$C$6:$H$64,6,0),0)</f>
        <v>0</v>
      </c>
      <c r="P195" s="28">
        <f>IFERROR(VLOOKUP(C195,kolo8!$C$6:$H$134,6,0),0)</f>
        <v>0</v>
      </c>
      <c r="Q195" s="29">
        <f t="array" ref="Q195">SUM(LARGE(I195:P195,{1,2,3,4,5}))</f>
        <v>0</v>
      </c>
      <c r="R195" s="30">
        <f>IFERROR(VLOOKUP(C195,kolo9!$C$6:$H$200,6,0),0)</f>
        <v>0</v>
      </c>
      <c r="S195" s="27">
        <f>IFERROR(VLOOKUP(C195,kolo10!$C$6:$H$103,6,0),0)</f>
        <v>0</v>
      </c>
      <c r="T195" s="27">
        <f>IFERROR(VLOOKUP(C195,kolo11!$C$6:$H$154,6,0),0)</f>
        <v>0</v>
      </c>
      <c r="U195" s="31">
        <f>IFERROR(VLOOKUP(C195,kolo12!$C$6:$H$153,6,0),0)</f>
        <v>0</v>
      </c>
      <c r="V195" s="31">
        <f>IFERROR(VLOOKUP(C195,kolo13!$C$6:$H$151,6,0),0)</f>
        <v>0</v>
      </c>
      <c r="W195" s="31">
        <f>IFERROR(VLOOKUP(C195,kolo14!$C$6:$H$137,6,0),0)</f>
        <v>0</v>
      </c>
      <c r="X195" s="31">
        <f>IFERROR(VLOOKUP(C195,kolo15!$C$6:$H$149,6,0),0)</f>
        <v>0</v>
      </c>
      <c r="Y195" s="32">
        <f>IFERROR(VLOOKUP(C195,kolo16!$C$6:$H$155,6,0),0)</f>
        <v>0</v>
      </c>
      <c r="Z195" s="33">
        <f t="array" ref="Z195">SUM(LARGE(R195:Y195,{1,2,3,4,5}))</f>
        <v>0</v>
      </c>
      <c r="AA195" s="30">
        <f>IFERROR(VLOOKUP(C195,kolo17!$C$6:$H$151,6,0),0)</f>
        <v>0</v>
      </c>
      <c r="AB195" s="27">
        <f>IFERROR(VLOOKUP(C195,kolo18!$C$6:$H$157,6,0),0)</f>
        <v>0</v>
      </c>
      <c r="AC195" s="27">
        <f>IFERROR(VLOOKUP(C195,kolo19!$C$6:$H$150,6,0),0)</f>
        <v>0</v>
      </c>
      <c r="AD195" s="31">
        <f>IFERROR(VLOOKUP(C195,kolo20!$C$6:$H$145,6,0),0)</f>
        <v>0</v>
      </c>
      <c r="AE195" s="31">
        <f>IFERROR(VLOOKUP(C195,kolo21!$C$6:$H$152,6,0),0)</f>
        <v>0</v>
      </c>
      <c r="AF195" s="31">
        <f>IFERROR(VLOOKUP(C195,kolo22!$C$6:$H$151,6,0),0)</f>
        <v>0</v>
      </c>
      <c r="AG195" s="31">
        <f>IFERROR(VLOOKUP(C195,kolo23!$C$6:$H$118,6,0),0)</f>
        <v>0</v>
      </c>
      <c r="AH195" s="32">
        <f>IFERROR(VLOOKUP(C195,kolo24!$C$6:$H$143,6,0),0)</f>
        <v>0</v>
      </c>
      <c r="AI195" s="33">
        <f t="array" ref="AI195">SUM(LARGE(AA195:AH195,{1,2,3,4,5}))</f>
        <v>0</v>
      </c>
      <c r="AJ195" s="30">
        <f>IFERROR(VLOOKUP(C195,kolo25!$C$6:$H$200,6,0),0)</f>
        <v>0</v>
      </c>
      <c r="AK195" s="27">
        <f>IFERROR(VLOOKUP(C195,kolo26!$C$6:$H$200,6,0),0)</f>
        <v>0</v>
      </c>
      <c r="AL195" s="27">
        <f>IFERROR(VLOOKUP(C195,kolo27!$C$6:$H$200,6,0),0)</f>
        <v>0</v>
      </c>
      <c r="AM195" s="31">
        <f>IFERROR(VLOOKUP(C195,kolo28!$C$6:$H$200,6,0),0)</f>
        <v>0</v>
      </c>
      <c r="AN195" s="31">
        <f>IFERROR(VLOOKUP(C195,kolo29!$C$6:$H$159,6,0),0)</f>
        <v>0</v>
      </c>
      <c r="AO195" s="31">
        <f>IFERROR(VLOOKUP(C195,kolo30!$C$6:$H$75,6,0),0)</f>
        <v>0</v>
      </c>
      <c r="AP195" s="31">
        <f>IFERROR(VLOOKUP(C195,kolo31!$C$6:$H$118,6,0),0)</f>
        <v>0</v>
      </c>
      <c r="AQ195" s="34">
        <f>IFERROR(VLOOKUP(C195,kolo32!$C$6:$H$200,6,0),0)</f>
        <v>0</v>
      </c>
      <c r="AR195" s="35">
        <f t="array" ref="AR195">SUM(LARGE(AJ195:AQ195,{1,2,3,4,5}))</f>
        <v>0</v>
      </c>
      <c r="AS195" s="36">
        <f>Q195+Z195+AI195+AR195</f>
        <v>0</v>
      </c>
    </row>
    <row r="196" spans="1:45" ht="20.399999999999999" hidden="1">
      <c r="A196" s="18">
        <f t="shared" si="10"/>
        <v>35</v>
      </c>
      <c r="B196" s="19" t="s">
        <v>47</v>
      </c>
      <c r="C196" s="20" t="str">
        <f>Popis!A234</f>
        <v>Sakar Vukić Tena</v>
      </c>
      <c r="D196" s="21">
        <f>Popis!B234</f>
        <v>1987</v>
      </c>
      <c r="E196" s="22" t="str">
        <f>LEFT($F196)</f>
        <v>Ž</v>
      </c>
      <c r="F196" s="23" t="str">
        <f>Popis!E234</f>
        <v>Ž35</v>
      </c>
      <c r="G196" s="24" t="s">
        <v>48</v>
      </c>
      <c r="H196" s="25">
        <f>1 + COUNTIFS($AS$6:$AS$950,"&gt;" &amp;$AS196, $F$6:$F$950, $F196)</f>
        <v>4</v>
      </c>
      <c r="I196" s="26">
        <f>IFERROR(VLOOKUP(C196,kolo1!$C$8:$H$133,6,0),0)</f>
        <v>0</v>
      </c>
      <c r="J196" s="27">
        <f>IFERROR(VLOOKUP(C196,kolo2!$C$8:$H$199,6,0),0)</f>
        <v>0</v>
      </c>
      <c r="K196" s="27">
        <f>IFERROR(VLOOKUP(C196,kolo3!$C$7:$H$169,6,0),0)</f>
        <v>0</v>
      </c>
      <c r="L196" s="27">
        <f>IFERROR(VLOOKUP(C196,kolo4!$C$6:$H$171,6,0),0)</f>
        <v>0</v>
      </c>
      <c r="M196" s="27">
        <f>IFERROR(VLOOKUP(C196,kolo5!$C$6:$H$150,6,0),0)</f>
        <v>0</v>
      </c>
      <c r="N196" s="27">
        <f>IFERROR(VLOOKUP(C196,kolo6!$C$6:$H$153,6,0),0)</f>
        <v>0</v>
      </c>
      <c r="O196" s="27">
        <f>IFERROR(VLOOKUP(C196,kolo7!$C$6:$H$64,6,0),0)</f>
        <v>0</v>
      </c>
      <c r="P196" s="28">
        <f>IFERROR(VLOOKUP(C196,kolo8!$C$6:$H$134,6,0),0)</f>
        <v>0</v>
      </c>
      <c r="Q196" s="29">
        <f t="array" ref="Q196">SUM(LARGE(I196:P196,{1,2,3,4,5}))</f>
        <v>0</v>
      </c>
      <c r="R196" s="30">
        <f>IFERROR(VLOOKUP(C196,kolo9!$C$6:$H$200,6,0),0)</f>
        <v>0</v>
      </c>
      <c r="S196" s="27">
        <f>IFERROR(VLOOKUP(C196,kolo10!$C$6:$H$103,6,0),0)</f>
        <v>0</v>
      </c>
      <c r="T196" s="27">
        <f>IFERROR(VLOOKUP(C196,kolo11!$C$6:$H$154,6,0),0)</f>
        <v>0</v>
      </c>
      <c r="U196" s="31">
        <f>IFERROR(VLOOKUP(C196,kolo12!$C$6:$H$153,6,0),0)</f>
        <v>0</v>
      </c>
      <c r="V196" s="31">
        <f>IFERROR(VLOOKUP(C196,kolo13!$C$6:$H$151,6,0),0)</f>
        <v>0</v>
      </c>
      <c r="W196" s="31">
        <f>IFERROR(VLOOKUP(C196,kolo14!$C$6:$H$137,6,0),0)</f>
        <v>0</v>
      </c>
      <c r="X196" s="31">
        <f>IFERROR(VLOOKUP(C196,kolo15!$C$6:$H$149,6,0),0)</f>
        <v>0</v>
      </c>
      <c r="Y196" s="32">
        <f>IFERROR(VLOOKUP(C196,kolo16!$C$6:$H$155,6,0),0)</f>
        <v>0</v>
      </c>
      <c r="Z196" s="33">
        <f t="array" ref="Z196">SUM(LARGE(R196:Y196,{1,2,3,4,5}))</f>
        <v>0</v>
      </c>
      <c r="AA196" s="30">
        <f>IFERROR(VLOOKUP(C196,kolo17!$C$6:$H$151,6,0),0)</f>
        <v>0</v>
      </c>
      <c r="AB196" s="27">
        <f>IFERROR(VLOOKUP(C196,kolo18!$C$6:$H$157,6,0),0)</f>
        <v>0</v>
      </c>
      <c r="AC196" s="27">
        <f>IFERROR(VLOOKUP(C196,kolo19!$C$6:$H$150,6,0),0)</f>
        <v>0</v>
      </c>
      <c r="AD196" s="31">
        <f>IFERROR(VLOOKUP(C196,kolo20!$C$6:$H$145,6,0),0)</f>
        <v>0</v>
      </c>
      <c r="AE196" s="31">
        <f>IFERROR(VLOOKUP(C196,kolo21!$C$6:$H$152,6,0),0)</f>
        <v>0</v>
      </c>
      <c r="AF196" s="31">
        <f>IFERROR(VLOOKUP(C196,kolo22!$C$6:$H$151,6,0),0)</f>
        <v>0</v>
      </c>
      <c r="AG196" s="31">
        <f>IFERROR(VLOOKUP(C196,kolo23!$C$6:$H$118,6,0),0)</f>
        <v>0</v>
      </c>
      <c r="AH196" s="32">
        <f>IFERROR(VLOOKUP(C196,kolo24!$C$6:$H$143,6,0),0)</f>
        <v>0</v>
      </c>
      <c r="AI196" s="33">
        <f t="array" ref="AI196">SUM(LARGE(AA196:AH196,{1,2,3,4,5}))</f>
        <v>0</v>
      </c>
      <c r="AJ196" s="30">
        <f>IFERROR(VLOOKUP(C196,kolo25!$C$6:$H$200,6,0),0)</f>
        <v>0</v>
      </c>
      <c r="AK196" s="27">
        <f>IFERROR(VLOOKUP(C196,kolo26!$C$6:$H$200,6,0),0)</f>
        <v>0</v>
      </c>
      <c r="AL196" s="27">
        <f>IFERROR(VLOOKUP(C196,kolo27!$C$6:$H$200,6,0),0)</f>
        <v>0</v>
      </c>
      <c r="AM196" s="31">
        <f>IFERROR(VLOOKUP(C196,kolo28!$C$6:$H$200,6,0),0)</f>
        <v>0</v>
      </c>
      <c r="AN196" s="31">
        <f>IFERROR(VLOOKUP(C196,kolo29!$C$6:$H$159,6,0),0)</f>
        <v>0</v>
      </c>
      <c r="AO196" s="31">
        <f>IFERROR(VLOOKUP(C196,kolo30!$C$6:$H$75,6,0),0)</f>
        <v>0</v>
      </c>
      <c r="AP196" s="31">
        <f>IFERROR(VLOOKUP(C196,kolo31!$C$6:$H$118,6,0),0)</f>
        <v>0</v>
      </c>
      <c r="AQ196" s="34">
        <f>IFERROR(VLOOKUP(C196,kolo32!$C$6:$H$200,6,0),0)</f>
        <v>0</v>
      </c>
      <c r="AR196" s="35">
        <f t="array" ref="AR196">SUM(LARGE(AJ196:AQ196,{1,2,3,4,5}))</f>
        <v>0</v>
      </c>
      <c r="AS196" s="36">
        <f>Q196+Z196+AI196+AR196</f>
        <v>0</v>
      </c>
    </row>
    <row r="197" spans="1:45" ht="20.399999999999999" hidden="1">
      <c r="A197" s="18">
        <f t="shared" si="10"/>
        <v>58</v>
      </c>
      <c r="B197" s="19" t="s">
        <v>47</v>
      </c>
      <c r="C197" s="20" t="str">
        <f>Popis!A196</f>
        <v>Nikšić Jasmin</v>
      </c>
      <c r="D197" s="21">
        <f>Popis!B196</f>
        <v>1985</v>
      </c>
      <c r="E197" s="22" t="str">
        <f>LEFT($F197)</f>
        <v>M</v>
      </c>
      <c r="F197" s="23" t="str">
        <f>Popis!E196</f>
        <v>M35</v>
      </c>
      <c r="G197" s="24" t="s">
        <v>48</v>
      </c>
      <c r="H197" s="25">
        <f>1 + COUNTIFS($AS$6:$AS$950,"&gt;" &amp;$AS197, $F$6:$F$950, $F197)</f>
        <v>5</v>
      </c>
      <c r="I197" s="26">
        <f>IFERROR(VLOOKUP(C197,kolo1!$C$8:$H$133,6,0),0)</f>
        <v>0</v>
      </c>
      <c r="J197" s="27">
        <f>IFERROR(VLOOKUP(C197,kolo2!$C$8:$H$199,6,0),0)</f>
        <v>0</v>
      </c>
      <c r="K197" s="27">
        <f>IFERROR(VLOOKUP(C197,kolo3!$C$7:$H$169,6,0),0)</f>
        <v>0</v>
      </c>
      <c r="L197" s="27">
        <f>IFERROR(VLOOKUP(C197,kolo4!$C$6:$H$171,6,0),0)</f>
        <v>0</v>
      </c>
      <c r="M197" s="27">
        <f>IFERROR(VLOOKUP(C197,kolo5!$C$6:$H$150,6,0),0)</f>
        <v>0</v>
      </c>
      <c r="N197" s="27">
        <f>IFERROR(VLOOKUP(C197,kolo6!$C$6:$H$153,6,0),0)</f>
        <v>0</v>
      </c>
      <c r="O197" s="27">
        <f>IFERROR(VLOOKUP(C197,kolo7!$C$6:$H$64,6,0),0)</f>
        <v>0</v>
      </c>
      <c r="P197" s="28">
        <f>IFERROR(VLOOKUP(C197,kolo8!$C$6:$H$134,6,0),0)</f>
        <v>0</v>
      </c>
      <c r="Q197" s="29">
        <f t="array" ref="Q197">SUM(LARGE(I197:P197,{1,2,3,4,5}))</f>
        <v>0</v>
      </c>
      <c r="R197" s="30">
        <f>IFERROR(VLOOKUP(C197,kolo9!$C$6:$H$200,6,0),0)</f>
        <v>0</v>
      </c>
      <c r="S197" s="27">
        <f>IFERROR(VLOOKUP(C197,kolo10!$C$6:$H$103,6,0),0)</f>
        <v>0</v>
      </c>
      <c r="T197" s="27">
        <f>IFERROR(VLOOKUP(C197,kolo11!$C$6:$H$154,6,0),0)</f>
        <v>0</v>
      </c>
      <c r="U197" s="31">
        <f>IFERROR(VLOOKUP(C197,kolo12!$C$6:$H$153,6,0),0)</f>
        <v>0</v>
      </c>
      <c r="V197" s="31">
        <f>IFERROR(VLOOKUP(C197,kolo13!$C$6:$H$151,6,0),0)</f>
        <v>0</v>
      </c>
      <c r="W197" s="31">
        <f>IFERROR(VLOOKUP(C197,kolo14!$C$6:$H$137,6,0),0)</f>
        <v>0</v>
      </c>
      <c r="X197" s="31">
        <f>IFERROR(VLOOKUP(C197,kolo15!$C$6:$H$149,6,0),0)</f>
        <v>0</v>
      </c>
      <c r="Y197" s="32">
        <f>IFERROR(VLOOKUP(C197,kolo16!$C$6:$H$155,6,0),0)</f>
        <v>0</v>
      </c>
      <c r="Z197" s="33">
        <f t="array" ref="Z197">SUM(LARGE(R197:Y197,{1,2,3,4,5}))</f>
        <v>0</v>
      </c>
      <c r="AA197" s="30">
        <f>IFERROR(VLOOKUP(C197,kolo17!$C$6:$H$151,6,0),0)</f>
        <v>0</v>
      </c>
      <c r="AB197" s="27">
        <f>IFERROR(VLOOKUP(C197,kolo18!$C$6:$H$157,6,0),0)</f>
        <v>0</v>
      </c>
      <c r="AC197" s="27">
        <f>IFERROR(VLOOKUP(C197,kolo19!$C$6:$H$150,6,0),0)</f>
        <v>0</v>
      </c>
      <c r="AD197" s="31">
        <f>IFERROR(VLOOKUP(C197,kolo20!$C$6:$H$145,6,0),0)</f>
        <v>0</v>
      </c>
      <c r="AE197" s="31">
        <f>IFERROR(VLOOKUP(C197,kolo21!$C$6:$H$152,6,0),0)</f>
        <v>0</v>
      </c>
      <c r="AF197" s="31">
        <f>IFERROR(VLOOKUP(C197,kolo22!$C$6:$H$151,6,0),0)</f>
        <v>0</v>
      </c>
      <c r="AG197" s="31">
        <f>IFERROR(VLOOKUP(C197,kolo23!$C$6:$H$118,6,0),0)</f>
        <v>0</v>
      </c>
      <c r="AH197" s="32">
        <f>IFERROR(VLOOKUP(C197,kolo24!$C$6:$H$143,6,0),0)</f>
        <v>0</v>
      </c>
      <c r="AI197" s="33">
        <f t="array" ref="AI197">SUM(LARGE(AA197:AH197,{1,2,3,4,5}))</f>
        <v>0</v>
      </c>
      <c r="AJ197" s="30">
        <f>IFERROR(VLOOKUP(C197,kolo25!$C$6:$H$200,6,0),0)</f>
        <v>0</v>
      </c>
      <c r="AK197" s="27">
        <f>IFERROR(VLOOKUP(C197,kolo26!$C$6:$H$200,6,0),0)</f>
        <v>0</v>
      </c>
      <c r="AL197" s="27">
        <f>IFERROR(VLOOKUP(C197,kolo27!$C$6:$H$200,6,0),0)</f>
        <v>0</v>
      </c>
      <c r="AM197" s="31">
        <f>IFERROR(VLOOKUP(C197,kolo28!$C$6:$H$200,6,0),0)</f>
        <v>0</v>
      </c>
      <c r="AN197" s="31">
        <f>IFERROR(VLOOKUP(C197,kolo29!$C$6:$H$159,6,0),0)</f>
        <v>0</v>
      </c>
      <c r="AO197" s="31">
        <f>IFERROR(VLOOKUP(C197,kolo30!$C$6:$H$75,6,0),0)</f>
        <v>0</v>
      </c>
      <c r="AP197" s="31">
        <f>IFERROR(VLOOKUP(C197,kolo31!$C$6:$H$118,6,0),0)</f>
        <v>0</v>
      </c>
      <c r="AQ197" s="34">
        <f>IFERROR(VLOOKUP(C197,kolo32!$C$6:$H$200,6,0),0)</f>
        <v>0</v>
      </c>
      <c r="AR197" s="35">
        <f t="array" ref="AR197">SUM(LARGE(AJ197:AQ197,{1,2,3,4,5}))</f>
        <v>0</v>
      </c>
      <c r="AS197" s="36">
        <f>Q197+Z197+AI197+AR197</f>
        <v>0</v>
      </c>
    </row>
    <row r="198" spans="1:45" ht="20.399999999999999" hidden="1">
      <c r="A198" s="18">
        <f t="shared" ref="A198:A261" si="11">1 + COUNTIFS($AS$6:$AS$950,"&gt;" &amp;$AS198, $E$6:$E$950, $E198)</f>
        <v>8</v>
      </c>
      <c r="B198" s="19" t="s">
        <v>47</v>
      </c>
      <c r="C198" s="20" t="str">
        <f>Popis!A197</f>
        <v>Nogić Gordan</v>
      </c>
      <c r="D198" s="21">
        <f>Popis!B197</f>
        <v>1973</v>
      </c>
      <c r="E198" s="22" t="str">
        <f>LEFT($F198)</f>
        <v>M</v>
      </c>
      <c r="F198" s="23" t="str">
        <f>Popis!E197</f>
        <v>M45</v>
      </c>
      <c r="G198" s="24" t="s">
        <v>48</v>
      </c>
      <c r="H198" s="25">
        <f>1 + COUNTIFS($AS$6:$AS$950,"&gt;" &amp;$AS198, $F$6:$F$950, $F198)</f>
        <v>2</v>
      </c>
      <c r="I198" s="26">
        <f>IFERROR(VLOOKUP(C198,kolo1!$C$8:$H$133,6,0),0)</f>
        <v>52.106388178479349</v>
      </c>
      <c r="J198" s="27">
        <f>IFERROR(VLOOKUP(C198,kolo2!$C$8:$H$199,6,0),0)</f>
        <v>46.42974349851707</v>
      </c>
      <c r="K198" s="27">
        <f>IFERROR(VLOOKUP(C198,kolo3!$C$7:$H$169,6,0),0)</f>
        <v>47.928724306936338</v>
      </c>
      <c r="L198" s="27">
        <f>IFERROR(VLOOKUP(C198,kolo4!$C$6:$H$171,6,0),0)</f>
        <v>0</v>
      </c>
      <c r="M198" s="27">
        <f>IFERROR(VLOOKUP(C198,kolo5!$C$6:$H$150,6,0),0)</f>
        <v>0</v>
      </c>
      <c r="N198" s="27">
        <f>IFERROR(VLOOKUP(C198,kolo6!$C$6:$H$153,6,0),0)</f>
        <v>0</v>
      </c>
      <c r="O198" s="27">
        <f>IFERROR(VLOOKUP(C198,kolo7!$C$6:$H$64,6,0),0)</f>
        <v>0</v>
      </c>
      <c r="P198" s="28">
        <f>IFERROR(VLOOKUP(C198,kolo8!$C$6:$H$134,6,0),0)</f>
        <v>0</v>
      </c>
      <c r="Q198" s="29">
        <f t="array" ref="Q198">SUM(LARGE(I198:P198,{1,2,3,4,5}))</f>
        <v>146.46485598393275</v>
      </c>
      <c r="R198" s="30">
        <f>IFERROR(VLOOKUP(C198,kolo9!$C$6:$H$200,6,0),0)</f>
        <v>0</v>
      </c>
      <c r="S198" s="27">
        <f>IFERROR(VLOOKUP(C198,kolo10!$C$6:$H$103,6,0),0)</f>
        <v>0</v>
      </c>
      <c r="T198" s="27">
        <f>IFERROR(VLOOKUP(C198,kolo11!$C$6:$H$154,6,0),0)</f>
        <v>0</v>
      </c>
      <c r="U198" s="31">
        <f>IFERROR(VLOOKUP(C198,kolo12!$C$6:$H$153,6,0),0)</f>
        <v>0</v>
      </c>
      <c r="V198" s="31">
        <f>IFERROR(VLOOKUP(C198,kolo13!$C$6:$H$151,6,0),0)</f>
        <v>0</v>
      </c>
      <c r="W198" s="31">
        <f>IFERROR(VLOOKUP(C198,kolo14!$C$6:$H$137,6,0),0)</f>
        <v>0</v>
      </c>
      <c r="X198" s="31">
        <f>IFERROR(VLOOKUP(C198,kolo15!$C$6:$H$149,6,0),0)</f>
        <v>0</v>
      </c>
      <c r="Y198" s="32">
        <f>IFERROR(VLOOKUP(C198,kolo16!$C$6:$H$155,6,0),0)</f>
        <v>0</v>
      </c>
      <c r="Z198" s="33">
        <f t="array" ref="Z198">SUM(LARGE(R198:Y198,{1,2,3,4,5}))</f>
        <v>0</v>
      </c>
      <c r="AA198" s="30">
        <f>IFERROR(VLOOKUP(C198,kolo17!$C$6:$H$151,6,0),0)</f>
        <v>0</v>
      </c>
      <c r="AB198" s="27">
        <f>IFERROR(VLOOKUP(C198,kolo18!$C$6:$H$157,6,0),0)</f>
        <v>0</v>
      </c>
      <c r="AC198" s="27">
        <f>IFERROR(VLOOKUP(C198,kolo19!$C$6:$H$150,6,0),0)</f>
        <v>0</v>
      </c>
      <c r="AD198" s="31">
        <f>IFERROR(VLOOKUP(C198,kolo20!$C$6:$H$145,6,0),0)</f>
        <v>0</v>
      </c>
      <c r="AE198" s="31">
        <f>IFERROR(VLOOKUP(C198,kolo21!$C$6:$H$152,6,0),0)</f>
        <v>0</v>
      </c>
      <c r="AF198" s="31">
        <f>IFERROR(VLOOKUP(C198,kolo22!$C$6:$H$151,6,0),0)</f>
        <v>0</v>
      </c>
      <c r="AG198" s="31">
        <f>IFERROR(VLOOKUP(C198,kolo23!$C$6:$H$118,6,0),0)</f>
        <v>0</v>
      </c>
      <c r="AH198" s="32">
        <f>IFERROR(VLOOKUP(C198,kolo24!$C$6:$H$143,6,0),0)</f>
        <v>0</v>
      </c>
      <c r="AI198" s="33">
        <f t="array" ref="AI198">SUM(LARGE(AA198:AH198,{1,2,3,4,5}))</f>
        <v>0</v>
      </c>
      <c r="AJ198" s="30">
        <f>IFERROR(VLOOKUP(C198,kolo25!$C$6:$H$200,6,0),0)</f>
        <v>0</v>
      </c>
      <c r="AK198" s="27">
        <f>IFERROR(VLOOKUP(C198,kolo26!$C$6:$H$200,6,0),0)</f>
        <v>0</v>
      </c>
      <c r="AL198" s="27">
        <f>IFERROR(VLOOKUP(C198,kolo27!$C$6:$H$200,6,0),0)</f>
        <v>0</v>
      </c>
      <c r="AM198" s="31">
        <f>IFERROR(VLOOKUP(C198,kolo28!$C$6:$H$200,6,0),0)</f>
        <v>0</v>
      </c>
      <c r="AN198" s="31">
        <f>IFERROR(VLOOKUP(C198,kolo29!$C$6:$H$159,6,0),0)</f>
        <v>0</v>
      </c>
      <c r="AO198" s="31">
        <f>IFERROR(VLOOKUP(C198,kolo30!$C$6:$H$75,6,0),0)</f>
        <v>0</v>
      </c>
      <c r="AP198" s="31">
        <f>IFERROR(VLOOKUP(C198,kolo31!$C$6:$H$118,6,0),0)</f>
        <v>0</v>
      </c>
      <c r="AQ198" s="34">
        <f>IFERROR(VLOOKUP(C198,kolo32!$C$6:$H$200,6,0),0)</f>
        <v>0</v>
      </c>
      <c r="AR198" s="35">
        <f t="array" ref="AR198">SUM(LARGE(AJ198:AQ198,{1,2,3,4,5}))</f>
        <v>0</v>
      </c>
      <c r="AS198" s="36">
        <f>Q198+Z198+AI198+AR198</f>
        <v>146.46485598393275</v>
      </c>
    </row>
    <row r="199" spans="1:45" ht="20.399999999999999" hidden="1">
      <c r="A199" s="18">
        <f t="shared" si="11"/>
        <v>58</v>
      </c>
      <c r="B199" s="19" t="s">
        <v>47</v>
      </c>
      <c r="C199" s="20" t="str">
        <f>Popis!A198</f>
        <v>Novosad Roman</v>
      </c>
      <c r="D199" s="21">
        <f>Popis!B198</f>
        <v>1973</v>
      </c>
      <c r="E199" s="22" t="str">
        <f>LEFT($F199)</f>
        <v>M</v>
      </c>
      <c r="F199" s="23" t="str">
        <f>Popis!E198</f>
        <v>M45</v>
      </c>
      <c r="G199" s="24" t="s">
        <v>48</v>
      </c>
      <c r="H199" s="25">
        <f>1 + COUNTIFS($AS$6:$AS$950,"&gt;" &amp;$AS199, $F$6:$F$950, $F199)</f>
        <v>9</v>
      </c>
      <c r="I199" s="26">
        <f>IFERROR(VLOOKUP(C199,kolo1!$C$8:$H$133,6,0),0)</f>
        <v>0</v>
      </c>
      <c r="J199" s="27">
        <f>IFERROR(VLOOKUP(C199,kolo2!$C$8:$H$199,6,0),0)</f>
        <v>0</v>
      </c>
      <c r="K199" s="27">
        <f>IFERROR(VLOOKUP(C199,kolo3!$C$7:$H$169,6,0),0)</f>
        <v>0</v>
      </c>
      <c r="L199" s="27">
        <f>IFERROR(VLOOKUP(C199,kolo4!$C$6:$H$171,6,0),0)</f>
        <v>0</v>
      </c>
      <c r="M199" s="27">
        <f>IFERROR(VLOOKUP(C199,kolo5!$C$6:$H$150,6,0),0)</f>
        <v>0</v>
      </c>
      <c r="N199" s="27">
        <f>IFERROR(VLOOKUP(C199,kolo6!$C$6:$H$153,6,0),0)</f>
        <v>0</v>
      </c>
      <c r="O199" s="27">
        <f>IFERROR(VLOOKUP(C199,kolo7!$C$6:$H$64,6,0),0)</f>
        <v>0</v>
      </c>
      <c r="P199" s="28">
        <f>IFERROR(VLOOKUP(C199,kolo8!$C$6:$H$134,6,0),0)</f>
        <v>0</v>
      </c>
      <c r="Q199" s="29">
        <f t="array" ref="Q199">SUM(LARGE(I199:P199,{1,2,3,4,5}))</f>
        <v>0</v>
      </c>
      <c r="R199" s="30">
        <f>IFERROR(VLOOKUP(C199,kolo9!$C$6:$H$200,6,0),0)</f>
        <v>0</v>
      </c>
      <c r="S199" s="27">
        <f>IFERROR(VLOOKUP(C199,kolo10!$C$6:$H$103,6,0),0)</f>
        <v>0</v>
      </c>
      <c r="T199" s="27">
        <f>IFERROR(VLOOKUP(C199,kolo11!$C$6:$H$154,6,0),0)</f>
        <v>0</v>
      </c>
      <c r="U199" s="31">
        <f>IFERROR(VLOOKUP(C199,kolo12!$C$6:$H$153,6,0),0)</f>
        <v>0</v>
      </c>
      <c r="V199" s="31">
        <f>IFERROR(VLOOKUP(C199,kolo13!$C$6:$H$151,6,0),0)</f>
        <v>0</v>
      </c>
      <c r="W199" s="31">
        <f>IFERROR(VLOOKUP(C199,kolo14!$C$6:$H$137,6,0),0)</f>
        <v>0</v>
      </c>
      <c r="X199" s="31">
        <f>IFERROR(VLOOKUP(C199,kolo15!$C$6:$H$149,6,0),0)</f>
        <v>0</v>
      </c>
      <c r="Y199" s="32">
        <f>IFERROR(VLOOKUP(C199,kolo16!$C$6:$H$155,6,0),0)</f>
        <v>0</v>
      </c>
      <c r="Z199" s="33">
        <f t="array" ref="Z199">SUM(LARGE(R199:Y199,{1,2,3,4,5}))</f>
        <v>0</v>
      </c>
      <c r="AA199" s="30">
        <f>IFERROR(VLOOKUP(C199,kolo17!$C$6:$H$151,6,0),0)</f>
        <v>0</v>
      </c>
      <c r="AB199" s="27">
        <f>IFERROR(VLOOKUP(C199,kolo18!$C$6:$H$157,6,0),0)</f>
        <v>0</v>
      </c>
      <c r="AC199" s="27">
        <f>IFERROR(VLOOKUP(C199,kolo19!$C$6:$H$150,6,0),0)</f>
        <v>0</v>
      </c>
      <c r="AD199" s="31">
        <f>IFERROR(VLOOKUP(C199,kolo20!$C$6:$H$145,6,0),0)</f>
        <v>0</v>
      </c>
      <c r="AE199" s="31">
        <f>IFERROR(VLOOKUP(C199,kolo21!$C$6:$H$152,6,0),0)</f>
        <v>0</v>
      </c>
      <c r="AF199" s="31">
        <f>IFERROR(VLOOKUP(C199,kolo22!$C$6:$H$151,6,0),0)</f>
        <v>0</v>
      </c>
      <c r="AG199" s="31">
        <f>IFERROR(VLOOKUP(C199,kolo23!$C$6:$H$118,6,0),0)</f>
        <v>0</v>
      </c>
      <c r="AH199" s="32">
        <f>IFERROR(VLOOKUP(C199,kolo24!$C$6:$H$143,6,0),0)</f>
        <v>0</v>
      </c>
      <c r="AI199" s="33">
        <f t="array" ref="AI199">SUM(LARGE(AA199:AH199,{1,2,3,4,5}))</f>
        <v>0</v>
      </c>
      <c r="AJ199" s="30">
        <f>IFERROR(VLOOKUP(C199,kolo25!$C$6:$H$200,6,0),0)</f>
        <v>0</v>
      </c>
      <c r="AK199" s="27">
        <f>IFERROR(VLOOKUP(C199,kolo26!$C$6:$H$200,6,0),0)</f>
        <v>0</v>
      </c>
      <c r="AL199" s="27">
        <f>IFERROR(VLOOKUP(C199,kolo27!$C$6:$H$200,6,0),0)</f>
        <v>0</v>
      </c>
      <c r="AM199" s="31">
        <f>IFERROR(VLOOKUP(C199,kolo28!$C$6:$H$200,6,0),0)</f>
        <v>0</v>
      </c>
      <c r="AN199" s="31">
        <f>IFERROR(VLOOKUP(C199,kolo29!$C$6:$H$159,6,0),0)</f>
        <v>0</v>
      </c>
      <c r="AO199" s="31">
        <f>IFERROR(VLOOKUP(C199,kolo30!$C$6:$H$75,6,0),0)</f>
        <v>0</v>
      </c>
      <c r="AP199" s="31">
        <f>IFERROR(VLOOKUP(C199,kolo31!$C$6:$H$118,6,0),0)</f>
        <v>0</v>
      </c>
      <c r="AQ199" s="34">
        <f>IFERROR(VLOOKUP(C199,kolo32!$C$6:$H$200,6,0),0)</f>
        <v>0</v>
      </c>
      <c r="AR199" s="35">
        <f t="array" ref="AR199">SUM(LARGE(AJ199:AQ199,{1,2,3,4,5}))</f>
        <v>0</v>
      </c>
      <c r="AS199" s="36">
        <f>Q199+Z199+AI199+AR199</f>
        <v>0</v>
      </c>
    </row>
    <row r="200" spans="1:45" ht="20.399999999999999" hidden="1">
      <c r="A200" s="18">
        <f t="shared" si="11"/>
        <v>58</v>
      </c>
      <c r="B200" s="19" t="s">
        <v>47</v>
      </c>
      <c r="C200" s="20" t="str">
        <f>Popis!A199</f>
        <v>Novoselac Mislav</v>
      </c>
      <c r="D200" s="21">
        <f>Popis!B199</f>
        <v>0</v>
      </c>
      <c r="E200" s="22" t="str">
        <f>LEFT($F200)</f>
        <v>M</v>
      </c>
      <c r="F200" s="23" t="str">
        <f>Popis!E199</f>
        <v>Mun</v>
      </c>
      <c r="G200" s="24" t="s">
        <v>48</v>
      </c>
      <c r="H200" s="25">
        <f>1 + COUNTIFS($AS$6:$AS$950,"&gt;" &amp;$AS200, $F$6:$F$950, $F200)</f>
        <v>14</v>
      </c>
      <c r="I200" s="26">
        <f>IFERROR(VLOOKUP(C200,kolo1!$C$8:$H$133,6,0),0)</f>
        <v>0</v>
      </c>
      <c r="J200" s="27">
        <f>IFERROR(VLOOKUP(C200,kolo2!$C$8:$H$199,6,0),0)</f>
        <v>0</v>
      </c>
      <c r="K200" s="27">
        <f>IFERROR(VLOOKUP(C200,kolo3!$C$7:$H$169,6,0),0)</f>
        <v>0</v>
      </c>
      <c r="L200" s="27">
        <f>IFERROR(VLOOKUP(C200,kolo4!$C$6:$H$171,6,0),0)</f>
        <v>0</v>
      </c>
      <c r="M200" s="27">
        <f>IFERROR(VLOOKUP(C200,kolo5!$C$6:$H$150,6,0),0)</f>
        <v>0</v>
      </c>
      <c r="N200" s="27">
        <f>IFERROR(VLOOKUP(C200,kolo6!$C$6:$H$153,6,0),0)</f>
        <v>0</v>
      </c>
      <c r="O200" s="27">
        <f>IFERROR(VLOOKUP(C200,kolo7!$C$6:$H$64,6,0),0)</f>
        <v>0</v>
      </c>
      <c r="P200" s="28">
        <f>IFERROR(VLOOKUP(C200,kolo8!$C$6:$H$134,6,0),0)</f>
        <v>0</v>
      </c>
      <c r="Q200" s="29">
        <f t="array" ref="Q200">SUM(LARGE(I200:P200,{1,2,3,4,5}))</f>
        <v>0</v>
      </c>
      <c r="R200" s="30">
        <f>IFERROR(VLOOKUP(C200,kolo9!$C$6:$H$200,6,0),0)</f>
        <v>0</v>
      </c>
      <c r="S200" s="27">
        <f>IFERROR(VLOOKUP(C200,kolo10!$C$6:$H$103,6,0),0)</f>
        <v>0</v>
      </c>
      <c r="T200" s="27">
        <f>IFERROR(VLOOKUP(C200,kolo11!$C$6:$H$154,6,0),0)</f>
        <v>0</v>
      </c>
      <c r="U200" s="31">
        <f>IFERROR(VLOOKUP(C200,kolo12!$C$6:$H$153,6,0),0)</f>
        <v>0</v>
      </c>
      <c r="V200" s="31">
        <f>IFERROR(VLOOKUP(C200,kolo13!$C$6:$H$151,6,0),0)</f>
        <v>0</v>
      </c>
      <c r="W200" s="31">
        <f>IFERROR(VLOOKUP(C200,kolo14!$C$6:$H$137,6,0),0)</f>
        <v>0</v>
      </c>
      <c r="X200" s="31">
        <f>IFERROR(VLOOKUP(C200,kolo15!$C$6:$H$149,6,0),0)</f>
        <v>0</v>
      </c>
      <c r="Y200" s="32">
        <f>IFERROR(VLOOKUP(C200,kolo16!$C$6:$H$155,6,0),0)</f>
        <v>0</v>
      </c>
      <c r="Z200" s="33">
        <f t="array" ref="Z200">SUM(LARGE(R200:Y200,{1,2,3,4,5}))</f>
        <v>0</v>
      </c>
      <c r="AA200" s="30">
        <f>IFERROR(VLOOKUP(C200,kolo17!$C$6:$H$151,6,0),0)</f>
        <v>0</v>
      </c>
      <c r="AB200" s="27">
        <f>IFERROR(VLOOKUP(C200,kolo18!$C$6:$H$157,6,0),0)</f>
        <v>0</v>
      </c>
      <c r="AC200" s="27">
        <f>IFERROR(VLOOKUP(C200,kolo19!$C$6:$H$150,6,0),0)</f>
        <v>0</v>
      </c>
      <c r="AD200" s="31">
        <f>IFERROR(VLOOKUP(C200,kolo20!$C$6:$H$145,6,0),0)</f>
        <v>0</v>
      </c>
      <c r="AE200" s="31">
        <f>IFERROR(VLOOKUP(C200,kolo21!$C$6:$H$152,6,0),0)</f>
        <v>0</v>
      </c>
      <c r="AF200" s="31">
        <f>IFERROR(VLOOKUP(C200,kolo22!$C$6:$H$151,6,0),0)</f>
        <v>0</v>
      </c>
      <c r="AG200" s="31">
        <f>IFERROR(VLOOKUP(C200,kolo23!$C$6:$H$118,6,0),0)</f>
        <v>0</v>
      </c>
      <c r="AH200" s="32">
        <f>IFERROR(VLOOKUP(C200,kolo24!$C$6:$H$143,6,0),0)</f>
        <v>0</v>
      </c>
      <c r="AI200" s="33">
        <f t="array" ref="AI200">SUM(LARGE(AA200:AH200,{1,2,3,4,5}))</f>
        <v>0</v>
      </c>
      <c r="AJ200" s="30">
        <f>IFERROR(VLOOKUP(C200,kolo25!$C$6:$H$200,6,0),0)</f>
        <v>0</v>
      </c>
      <c r="AK200" s="27">
        <f>IFERROR(VLOOKUP(C200,kolo26!$C$6:$H$200,6,0),0)</f>
        <v>0</v>
      </c>
      <c r="AL200" s="27">
        <f>IFERROR(VLOOKUP(C200,kolo27!$C$6:$H$200,6,0),0)</f>
        <v>0</v>
      </c>
      <c r="AM200" s="31">
        <f>IFERROR(VLOOKUP(C200,kolo28!$C$6:$H$200,6,0),0)</f>
        <v>0</v>
      </c>
      <c r="AN200" s="31">
        <f>IFERROR(VLOOKUP(C200,kolo29!$C$6:$H$159,6,0),0)</f>
        <v>0</v>
      </c>
      <c r="AO200" s="31">
        <f>IFERROR(VLOOKUP(C200,kolo30!$C$6:$H$75,6,0),0)</f>
        <v>0</v>
      </c>
      <c r="AP200" s="31">
        <f>IFERROR(VLOOKUP(C200,kolo31!$C$6:$H$118,6,0),0)</f>
        <v>0</v>
      </c>
      <c r="AQ200" s="34">
        <f>IFERROR(VLOOKUP(C200,kolo32!$C$6:$H$200,6,0),0)</f>
        <v>0</v>
      </c>
      <c r="AR200" s="35">
        <f t="array" ref="AR200">SUM(LARGE(AJ200:AQ200,{1,2,3,4,5}))</f>
        <v>0</v>
      </c>
      <c r="AS200" s="36">
        <f>Q200+Z200+AI200+AR200</f>
        <v>0</v>
      </c>
    </row>
    <row r="201" spans="1:45" ht="20.399999999999999" hidden="1">
      <c r="A201" s="18">
        <f t="shared" si="11"/>
        <v>58</v>
      </c>
      <c r="B201" s="19" t="s">
        <v>47</v>
      </c>
      <c r="C201" s="20" t="str">
        <f>Popis!A200</f>
        <v>Ostojić Nenad</v>
      </c>
      <c r="D201" s="21">
        <f>Popis!B200</f>
        <v>1983</v>
      </c>
      <c r="E201" s="22" t="str">
        <f>LEFT($F201)</f>
        <v>M</v>
      </c>
      <c r="F201" s="23" t="str">
        <f>Popis!E200</f>
        <v>M35</v>
      </c>
      <c r="G201" s="24" t="s">
        <v>48</v>
      </c>
      <c r="H201" s="25">
        <f>1 + COUNTIFS($AS$6:$AS$950,"&gt;" &amp;$AS201, $F$6:$F$950, $F201)</f>
        <v>5</v>
      </c>
      <c r="I201" s="26">
        <f>IFERROR(VLOOKUP(C201,kolo1!$C$8:$H$133,6,0),0)</f>
        <v>0</v>
      </c>
      <c r="J201" s="27">
        <f>IFERROR(VLOOKUP(C201,kolo2!$C$8:$H$199,6,0),0)</f>
        <v>0</v>
      </c>
      <c r="K201" s="27">
        <f>IFERROR(VLOOKUP(C201,kolo3!$C$7:$H$169,6,0),0)</f>
        <v>0</v>
      </c>
      <c r="L201" s="27">
        <f>IFERROR(VLOOKUP(C201,kolo4!$C$6:$H$171,6,0),0)</f>
        <v>0</v>
      </c>
      <c r="M201" s="27">
        <f>IFERROR(VLOOKUP(C201,kolo5!$C$6:$H$150,6,0),0)</f>
        <v>0</v>
      </c>
      <c r="N201" s="27">
        <f>IFERROR(VLOOKUP(C201,kolo6!$C$6:$H$153,6,0),0)</f>
        <v>0</v>
      </c>
      <c r="O201" s="27">
        <f>IFERROR(VLOOKUP(C201,kolo7!$C$6:$H$64,6,0),0)</f>
        <v>0</v>
      </c>
      <c r="P201" s="28">
        <f>IFERROR(VLOOKUP(C201,kolo8!$C$6:$H$134,6,0),0)</f>
        <v>0</v>
      </c>
      <c r="Q201" s="29">
        <f t="array" ref="Q201">SUM(LARGE(I201:P201,{1,2,3,4,5}))</f>
        <v>0</v>
      </c>
      <c r="R201" s="30">
        <f>IFERROR(VLOOKUP(C201,kolo9!$C$6:$H$200,6,0),0)</f>
        <v>0</v>
      </c>
      <c r="S201" s="27">
        <f>IFERROR(VLOOKUP(C201,kolo10!$C$6:$H$103,6,0),0)</f>
        <v>0</v>
      </c>
      <c r="T201" s="27">
        <f>IFERROR(VLOOKUP(C201,kolo11!$C$6:$H$154,6,0),0)</f>
        <v>0</v>
      </c>
      <c r="U201" s="31">
        <f>IFERROR(VLOOKUP(C201,kolo12!$C$6:$H$153,6,0),0)</f>
        <v>0</v>
      </c>
      <c r="V201" s="31">
        <f>IFERROR(VLOOKUP(C201,kolo13!$C$6:$H$151,6,0),0)</f>
        <v>0</v>
      </c>
      <c r="W201" s="31">
        <f>IFERROR(VLOOKUP(C201,kolo14!$C$6:$H$137,6,0),0)</f>
        <v>0</v>
      </c>
      <c r="X201" s="31">
        <f>IFERROR(VLOOKUP(C201,kolo15!$C$6:$H$149,6,0),0)</f>
        <v>0</v>
      </c>
      <c r="Y201" s="32">
        <f>IFERROR(VLOOKUP(C201,kolo16!$C$6:$H$155,6,0),0)</f>
        <v>0</v>
      </c>
      <c r="Z201" s="33">
        <f t="array" ref="Z201">SUM(LARGE(R201:Y201,{1,2,3,4,5}))</f>
        <v>0</v>
      </c>
      <c r="AA201" s="30">
        <f>IFERROR(VLOOKUP(C201,kolo17!$C$6:$H$151,6,0),0)</f>
        <v>0</v>
      </c>
      <c r="AB201" s="27">
        <f>IFERROR(VLOOKUP(C201,kolo18!$C$6:$H$157,6,0),0)</f>
        <v>0</v>
      </c>
      <c r="AC201" s="27">
        <f>IFERROR(VLOOKUP(C201,kolo19!$C$6:$H$150,6,0),0)</f>
        <v>0</v>
      </c>
      <c r="AD201" s="31">
        <f>IFERROR(VLOOKUP(C201,kolo20!$C$6:$H$145,6,0),0)</f>
        <v>0</v>
      </c>
      <c r="AE201" s="31">
        <f>IFERROR(VLOOKUP(C201,kolo21!$C$6:$H$152,6,0),0)</f>
        <v>0</v>
      </c>
      <c r="AF201" s="31">
        <f>IFERROR(VLOOKUP(C201,kolo22!$C$6:$H$151,6,0),0)</f>
        <v>0</v>
      </c>
      <c r="AG201" s="31">
        <f>IFERROR(VLOOKUP(C201,kolo23!$C$6:$H$118,6,0),0)</f>
        <v>0</v>
      </c>
      <c r="AH201" s="32">
        <f>IFERROR(VLOOKUP(C201,kolo24!$C$6:$H$143,6,0),0)</f>
        <v>0</v>
      </c>
      <c r="AI201" s="33">
        <f t="array" ref="AI201">SUM(LARGE(AA201:AH201,{1,2,3,4,5}))</f>
        <v>0</v>
      </c>
      <c r="AJ201" s="30">
        <f>IFERROR(VLOOKUP(C201,kolo25!$C$6:$H$200,6,0),0)</f>
        <v>0</v>
      </c>
      <c r="AK201" s="27">
        <f>IFERROR(VLOOKUP(C201,kolo26!$C$6:$H$200,6,0),0)</f>
        <v>0</v>
      </c>
      <c r="AL201" s="27">
        <f>IFERROR(VLOOKUP(C201,kolo27!$C$6:$H$200,6,0),0)</f>
        <v>0</v>
      </c>
      <c r="AM201" s="31">
        <f>IFERROR(VLOOKUP(C201,kolo28!$C$6:$H$200,6,0),0)</f>
        <v>0</v>
      </c>
      <c r="AN201" s="31">
        <f>IFERROR(VLOOKUP(C201,kolo29!$C$6:$H$159,6,0),0)</f>
        <v>0</v>
      </c>
      <c r="AO201" s="31">
        <f>IFERROR(VLOOKUP(C201,kolo30!$C$6:$H$75,6,0),0)</f>
        <v>0</v>
      </c>
      <c r="AP201" s="31">
        <f>IFERROR(VLOOKUP(C201,kolo31!$C$6:$H$118,6,0),0)</f>
        <v>0</v>
      </c>
      <c r="AQ201" s="34">
        <f>IFERROR(VLOOKUP(C201,kolo32!$C$6:$H$200,6,0),0)</f>
        <v>0</v>
      </c>
      <c r="AR201" s="35">
        <f t="array" ref="AR201">SUM(LARGE(AJ201:AQ201,{1,2,3,4,5}))</f>
        <v>0</v>
      </c>
      <c r="AS201" s="36">
        <f>Q201+Z201+AI201+AR201</f>
        <v>0</v>
      </c>
    </row>
    <row r="202" spans="1:45" ht="20.399999999999999" hidden="1">
      <c r="A202" s="18">
        <f t="shared" si="11"/>
        <v>58</v>
      </c>
      <c r="B202" s="19" t="s">
        <v>47</v>
      </c>
      <c r="C202" s="20" t="str">
        <f>Popis!A201</f>
        <v>Paj Boris</v>
      </c>
      <c r="D202" s="21">
        <f>Popis!B201</f>
        <v>0</v>
      </c>
      <c r="E202" s="22" t="str">
        <f>LEFT($F202)</f>
        <v>M</v>
      </c>
      <c r="F202" s="23" t="str">
        <f>Popis!E201</f>
        <v>Mun</v>
      </c>
      <c r="G202" s="24" t="s">
        <v>48</v>
      </c>
      <c r="H202" s="25">
        <f>1 + COUNTIFS($AS$6:$AS$950,"&gt;" &amp;$AS202, $F$6:$F$950, $F202)</f>
        <v>14</v>
      </c>
      <c r="I202" s="26">
        <f>IFERROR(VLOOKUP(C202,kolo1!$C$8:$H$133,6,0),0)</f>
        <v>0</v>
      </c>
      <c r="J202" s="27">
        <f>IFERROR(VLOOKUP(C202,kolo2!$C$8:$H$199,6,0),0)</f>
        <v>0</v>
      </c>
      <c r="K202" s="27">
        <f>IFERROR(VLOOKUP(C202,kolo3!$C$7:$H$169,6,0),0)</f>
        <v>0</v>
      </c>
      <c r="L202" s="27">
        <f>IFERROR(VLOOKUP(C202,kolo4!$C$6:$H$171,6,0),0)</f>
        <v>0</v>
      </c>
      <c r="M202" s="27">
        <f>IFERROR(VLOOKUP(C202,kolo5!$C$6:$H$150,6,0),0)</f>
        <v>0</v>
      </c>
      <c r="N202" s="27">
        <f>IFERROR(VLOOKUP(C202,kolo6!$C$6:$H$153,6,0),0)</f>
        <v>0</v>
      </c>
      <c r="O202" s="27">
        <f>IFERROR(VLOOKUP(C202,kolo7!$C$6:$H$64,6,0),0)</f>
        <v>0</v>
      </c>
      <c r="P202" s="28">
        <f>IFERROR(VLOOKUP(C202,kolo8!$C$6:$H$134,6,0),0)</f>
        <v>0</v>
      </c>
      <c r="Q202" s="29">
        <f t="array" ref="Q202">SUM(LARGE(I202:P202,{1,2,3,4,5}))</f>
        <v>0</v>
      </c>
      <c r="R202" s="30">
        <f>IFERROR(VLOOKUP(C202,kolo9!$C$6:$H$200,6,0),0)</f>
        <v>0</v>
      </c>
      <c r="S202" s="27">
        <f>IFERROR(VLOOKUP(C202,kolo10!$C$6:$H$103,6,0),0)</f>
        <v>0</v>
      </c>
      <c r="T202" s="27">
        <f>IFERROR(VLOOKUP(C202,kolo11!$C$6:$H$154,6,0),0)</f>
        <v>0</v>
      </c>
      <c r="U202" s="31">
        <f>IFERROR(VLOOKUP(C202,kolo12!$C$6:$H$153,6,0),0)</f>
        <v>0</v>
      </c>
      <c r="V202" s="31">
        <f>IFERROR(VLOOKUP(C202,kolo13!$C$6:$H$151,6,0),0)</f>
        <v>0</v>
      </c>
      <c r="W202" s="31">
        <f>IFERROR(VLOOKUP(C202,kolo14!$C$6:$H$137,6,0),0)</f>
        <v>0</v>
      </c>
      <c r="X202" s="31">
        <f>IFERROR(VLOOKUP(C202,kolo15!$C$6:$H$149,6,0),0)</f>
        <v>0</v>
      </c>
      <c r="Y202" s="32">
        <f>IFERROR(VLOOKUP(C202,kolo16!$C$6:$H$155,6,0),0)</f>
        <v>0</v>
      </c>
      <c r="Z202" s="33">
        <f t="array" ref="Z202">SUM(LARGE(R202:Y202,{1,2,3,4,5}))</f>
        <v>0</v>
      </c>
      <c r="AA202" s="30">
        <f>IFERROR(VLOOKUP(C202,kolo17!$C$6:$H$151,6,0),0)</f>
        <v>0</v>
      </c>
      <c r="AB202" s="27">
        <f>IFERROR(VLOOKUP(C202,kolo18!$C$6:$H$157,6,0),0)</f>
        <v>0</v>
      </c>
      <c r="AC202" s="27">
        <f>IFERROR(VLOOKUP(C202,kolo19!$C$6:$H$150,6,0),0)</f>
        <v>0</v>
      </c>
      <c r="AD202" s="31">
        <f>IFERROR(VLOOKUP(C202,kolo20!$C$6:$H$145,6,0),0)</f>
        <v>0</v>
      </c>
      <c r="AE202" s="31">
        <f>IFERROR(VLOOKUP(C202,kolo21!$C$6:$H$152,6,0),0)</f>
        <v>0</v>
      </c>
      <c r="AF202" s="31">
        <f>IFERROR(VLOOKUP(C202,kolo22!$C$6:$H$151,6,0),0)</f>
        <v>0</v>
      </c>
      <c r="AG202" s="31">
        <f>IFERROR(VLOOKUP(C202,kolo23!$C$6:$H$118,6,0),0)</f>
        <v>0</v>
      </c>
      <c r="AH202" s="32">
        <f>IFERROR(VLOOKUP(C202,kolo24!$C$6:$H$143,6,0),0)</f>
        <v>0</v>
      </c>
      <c r="AI202" s="33">
        <f t="array" ref="AI202">SUM(LARGE(AA202:AH202,{1,2,3,4,5}))</f>
        <v>0</v>
      </c>
      <c r="AJ202" s="30">
        <f>IFERROR(VLOOKUP(C202,kolo25!$C$6:$H$200,6,0),0)</f>
        <v>0</v>
      </c>
      <c r="AK202" s="27">
        <f>IFERROR(VLOOKUP(C202,kolo26!$C$6:$H$200,6,0),0)</f>
        <v>0</v>
      </c>
      <c r="AL202" s="27">
        <f>IFERROR(VLOOKUP(C202,kolo27!$C$6:$H$200,6,0),0)</f>
        <v>0</v>
      </c>
      <c r="AM202" s="31">
        <f>IFERROR(VLOOKUP(C202,kolo28!$C$6:$H$200,6,0),0)</f>
        <v>0</v>
      </c>
      <c r="AN202" s="31">
        <f>IFERROR(VLOOKUP(C202,kolo29!$C$6:$H$159,6,0),0)</f>
        <v>0</v>
      </c>
      <c r="AO202" s="31">
        <f>IFERROR(VLOOKUP(C202,kolo30!$C$6:$H$75,6,0),0)</f>
        <v>0</v>
      </c>
      <c r="AP202" s="31">
        <f>IFERROR(VLOOKUP(C202,kolo31!$C$6:$H$118,6,0),0)</f>
        <v>0</v>
      </c>
      <c r="AQ202" s="34">
        <f>IFERROR(VLOOKUP(C202,kolo32!$C$6:$H$200,6,0),0)</f>
        <v>0</v>
      </c>
      <c r="AR202" s="35">
        <f t="array" ref="AR202">SUM(LARGE(AJ202:AQ202,{1,2,3,4,5}))</f>
        <v>0</v>
      </c>
      <c r="AS202" s="36">
        <f>Q202+Z202+AI202+AR202</f>
        <v>0</v>
      </c>
    </row>
    <row r="203" spans="1:45" ht="20.399999999999999" hidden="1">
      <c r="A203" s="18">
        <f t="shared" si="11"/>
        <v>58</v>
      </c>
      <c r="B203" s="19" t="s">
        <v>47</v>
      </c>
      <c r="C203" s="20" t="str">
        <f>Popis!A202</f>
        <v>Pauković Tihomir</v>
      </c>
      <c r="D203" s="21">
        <f>Popis!B202</f>
        <v>1967</v>
      </c>
      <c r="E203" s="22" t="str">
        <f>LEFT($F203)</f>
        <v>M</v>
      </c>
      <c r="F203" s="23" t="str">
        <f>Popis!E202</f>
        <v>M55</v>
      </c>
      <c r="G203" s="24" t="s">
        <v>48</v>
      </c>
      <c r="H203" s="25">
        <f>1 + COUNTIFS($AS$6:$AS$950,"&gt;" &amp;$AS203, $F$6:$F$950, $F203)</f>
        <v>6</v>
      </c>
      <c r="I203" s="26">
        <f>IFERROR(VLOOKUP(C203,kolo1!$C$8:$H$133,6,0),0)</f>
        <v>0</v>
      </c>
      <c r="J203" s="27">
        <f>IFERROR(VLOOKUP(C203,kolo2!$C$8:$H$199,6,0),0)</f>
        <v>0</v>
      </c>
      <c r="K203" s="27">
        <f>IFERROR(VLOOKUP(C203,kolo3!$C$7:$H$169,6,0),0)</f>
        <v>0</v>
      </c>
      <c r="L203" s="27">
        <f>IFERROR(VLOOKUP(C203,kolo4!$C$6:$H$171,6,0),0)</f>
        <v>0</v>
      </c>
      <c r="M203" s="27">
        <f>IFERROR(VLOOKUP(C203,kolo5!$C$6:$H$150,6,0),0)</f>
        <v>0</v>
      </c>
      <c r="N203" s="27">
        <f>IFERROR(VLOOKUP(C203,kolo6!$C$6:$H$153,6,0),0)</f>
        <v>0</v>
      </c>
      <c r="O203" s="27">
        <f>IFERROR(VLOOKUP(C203,kolo7!$C$6:$H$64,6,0),0)</f>
        <v>0</v>
      </c>
      <c r="P203" s="28">
        <f>IFERROR(VLOOKUP(C203,kolo8!$C$6:$H$134,6,0),0)</f>
        <v>0</v>
      </c>
      <c r="Q203" s="29">
        <f t="array" ref="Q203">SUM(LARGE(I203:P203,{1,2,3,4,5}))</f>
        <v>0</v>
      </c>
      <c r="R203" s="30">
        <f>IFERROR(VLOOKUP(C203,kolo9!$C$6:$H$200,6,0),0)</f>
        <v>0</v>
      </c>
      <c r="S203" s="27">
        <f>IFERROR(VLOOKUP(C203,kolo10!$C$6:$H$103,6,0),0)</f>
        <v>0</v>
      </c>
      <c r="T203" s="27">
        <f>IFERROR(VLOOKUP(C203,kolo11!$C$6:$H$154,6,0),0)</f>
        <v>0</v>
      </c>
      <c r="U203" s="31">
        <f>IFERROR(VLOOKUP(C203,kolo12!$C$6:$H$153,6,0),0)</f>
        <v>0</v>
      </c>
      <c r="V203" s="31">
        <f>IFERROR(VLOOKUP(C203,kolo13!$C$6:$H$151,6,0),0)</f>
        <v>0</v>
      </c>
      <c r="W203" s="31">
        <f>IFERROR(VLOOKUP(C203,kolo14!$C$6:$H$137,6,0),0)</f>
        <v>0</v>
      </c>
      <c r="X203" s="31">
        <f>IFERROR(VLOOKUP(C203,kolo15!$C$6:$H$149,6,0),0)</f>
        <v>0</v>
      </c>
      <c r="Y203" s="32">
        <f>IFERROR(VLOOKUP(C203,kolo16!$C$6:$H$155,6,0),0)</f>
        <v>0</v>
      </c>
      <c r="Z203" s="33">
        <f t="array" ref="Z203">SUM(LARGE(R203:Y203,{1,2,3,4,5}))</f>
        <v>0</v>
      </c>
      <c r="AA203" s="30">
        <f>IFERROR(VLOOKUP(C203,kolo17!$C$6:$H$151,6,0),0)</f>
        <v>0</v>
      </c>
      <c r="AB203" s="27">
        <f>IFERROR(VLOOKUP(C203,kolo18!$C$6:$H$157,6,0),0)</f>
        <v>0</v>
      </c>
      <c r="AC203" s="27">
        <f>IFERROR(VLOOKUP(C203,kolo19!$C$6:$H$150,6,0),0)</f>
        <v>0</v>
      </c>
      <c r="AD203" s="31">
        <f>IFERROR(VLOOKUP(C203,kolo20!$C$6:$H$145,6,0),0)</f>
        <v>0</v>
      </c>
      <c r="AE203" s="31">
        <f>IFERROR(VLOOKUP(C203,kolo21!$C$6:$H$152,6,0),0)</f>
        <v>0</v>
      </c>
      <c r="AF203" s="31">
        <f>IFERROR(VLOOKUP(C203,kolo22!$C$6:$H$151,6,0),0)</f>
        <v>0</v>
      </c>
      <c r="AG203" s="31">
        <f>IFERROR(VLOOKUP(C203,kolo23!$C$6:$H$118,6,0),0)</f>
        <v>0</v>
      </c>
      <c r="AH203" s="32">
        <f>IFERROR(VLOOKUP(C203,kolo24!$C$6:$H$143,6,0),0)</f>
        <v>0</v>
      </c>
      <c r="AI203" s="33">
        <f t="array" ref="AI203">SUM(LARGE(AA203:AH203,{1,2,3,4,5}))</f>
        <v>0</v>
      </c>
      <c r="AJ203" s="30">
        <f>IFERROR(VLOOKUP(C203,kolo25!$C$6:$H$200,6,0),0)</f>
        <v>0</v>
      </c>
      <c r="AK203" s="27">
        <f>IFERROR(VLOOKUP(C203,kolo26!$C$6:$H$200,6,0),0)</f>
        <v>0</v>
      </c>
      <c r="AL203" s="27">
        <f>IFERROR(VLOOKUP(C203,kolo27!$C$6:$H$200,6,0),0)</f>
        <v>0</v>
      </c>
      <c r="AM203" s="31">
        <f>IFERROR(VLOOKUP(C203,kolo28!$C$6:$H$200,6,0),0)</f>
        <v>0</v>
      </c>
      <c r="AN203" s="31">
        <f>IFERROR(VLOOKUP(C203,kolo29!$C$6:$H$159,6,0),0)</f>
        <v>0</v>
      </c>
      <c r="AO203" s="31">
        <f>IFERROR(VLOOKUP(C203,kolo30!$C$6:$H$75,6,0),0)</f>
        <v>0</v>
      </c>
      <c r="AP203" s="31">
        <f>IFERROR(VLOOKUP(C203,kolo31!$C$6:$H$118,6,0),0)</f>
        <v>0</v>
      </c>
      <c r="AQ203" s="34">
        <f>IFERROR(VLOOKUP(C203,kolo32!$C$6:$H$200,6,0),0)</f>
        <v>0</v>
      </c>
      <c r="AR203" s="35">
        <f t="array" ref="AR203">SUM(LARGE(AJ203:AQ203,{1,2,3,4,5}))</f>
        <v>0</v>
      </c>
      <c r="AS203" s="36">
        <f>Q203+Z203+AI203+AR203</f>
        <v>0</v>
      </c>
    </row>
    <row r="204" spans="1:45" ht="20.399999999999999" hidden="1">
      <c r="A204" s="18">
        <f t="shared" si="11"/>
        <v>35</v>
      </c>
      <c r="B204" s="19" t="s">
        <v>47</v>
      </c>
      <c r="C204" s="20" t="str">
        <f>Popis!A203</f>
        <v>Pavelić Katarina</v>
      </c>
      <c r="D204" s="21">
        <f>Popis!B203</f>
        <v>0</v>
      </c>
      <c r="E204" s="22" t="str">
        <f>LEFT($F204)</f>
        <v>Ž</v>
      </c>
      <c r="F204" s="23" t="str">
        <f>Popis!E203</f>
        <v>Žun</v>
      </c>
      <c r="G204" s="24" t="s">
        <v>48</v>
      </c>
      <c r="H204" s="25">
        <f>1 + COUNTIFS($AS$6:$AS$950,"&gt;" &amp;$AS204, $F$6:$F$950, $F204)</f>
        <v>9</v>
      </c>
      <c r="I204" s="26">
        <f>IFERROR(VLOOKUP(C204,kolo1!$C$8:$H$133,6,0),0)</f>
        <v>0</v>
      </c>
      <c r="J204" s="27">
        <f>IFERROR(VLOOKUP(C204,kolo2!$C$8:$H$199,6,0),0)</f>
        <v>0</v>
      </c>
      <c r="K204" s="27">
        <f>IFERROR(VLOOKUP(C204,kolo3!$C$7:$H$169,6,0),0)</f>
        <v>0</v>
      </c>
      <c r="L204" s="27">
        <f>IFERROR(VLOOKUP(C204,kolo4!$C$6:$H$171,6,0),0)</f>
        <v>0</v>
      </c>
      <c r="M204" s="27">
        <f>IFERROR(VLOOKUP(C204,kolo5!$C$6:$H$150,6,0),0)</f>
        <v>0</v>
      </c>
      <c r="N204" s="27">
        <f>IFERROR(VLOOKUP(C204,kolo6!$C$6:$H$153,6,0),0)</f>
        <v>0</v>
      </c>
      <c r="O204" s="27">
        <f>IFERROR(VLOOKUP(C204,kolo7!$C$6:$H$64,6,0),0)</f>
        <v>0</v>
      </c>
      <c r="P204" s="28">
        <f>IFERROR(VLOOKUP(C204,kolo8!$C$6:$H$134,6,0),0)</f>
        <v>0</v>
      </c>
      <c r="Q204" s="29">
        <f t="array" ref="Q204">SUM(LARGE(I204:P204,{1,2,3,4,5}))</f>
        <v>0</v>
      </c>
      <c r="R204" s="30">
        <f>IFERROR(VLOOKUP(C204,kolo9!$C$6:$H$200,6,0),0)</f>
        <v>0</v>
      </c>
      <c r="S204" s="27">
        <f>IFERROR(VLOOKUP(C204,kolo10!$C$6:$H$103,6,0),0)</f>
        <v>0</v>
      </c>
      <c r="T204" s="27">
        <f>IFERROR(VLOOKUP(C204,kolo11!$C$6:$H$154,6,0),0)</f>
        <v>0</v>
      </c>
      <c r="U204" s="31">
        <f>IFERROR(VLOOKUP(C204,kolo12!$C$6:$H$153,6,0),0)</f>
        <v>0</v>
      </c>
      <c r="V204" s="31">
        <f>IFERROR(VLOOKUP(C204,kolo13!$C$6:$H$151,6,0),0)</f>
        <v>0</v>
      </c>
      <c r="W204" s="31">
        <f>IFERROR(VLOOKUP(C204,kolo14!$C$6:$H$137,6,0),0)</f>
        <v>0</v>
      </c>
      <c r="X204" s="31">
        <f>IFERROR(VLOOKUP(C204,kolo15!$C$6:$H$149,6,0),0)</f>
        <v>0</v>
      </c>
      <c r="Y204" s="32">
        <f>IFERROR(VLOOKUP(C204,kolo16!$C$6:$H$155,6,0),0)</f>
        <v>0</v>
      </c>
      <c r="Z204" s="33">
        <f t="array" ref="Z204">SUM(LARGE(R204:Y204,{1,2,3,4,5}))</f>
        <v>0</v>
      </c>
      <c r="AA204" s="30">
        <f>IFERROR(VLOOKUP(C204,kolo17!$C$6:$H$151,6,0),0)</f>
        <v>0</v>
      </c>
      <c r="AB204" s="27">
        <f>IFERROR(VLOOKUP(C204,kolo18!$C$6:$H$157,6,0),0)</f>
        <v>0</v>
      </c>
      <c r="AC204" s="27">
        <f>IFERROR(VLOOKUP(C204,kolo19!$C$6:$H$150,6,0),0)</f>
        <v>0</v>
      </c>
      <c r="AD204" s="31">
        <f>IFERROR(VLOOKUP(C204,kolo20!$C$6:$H$145,6,0),0)</f>
        <v>0</v>
      </c>
      <c r="AE204" s="31">
        <f>IFERROR(VLOOKUP(C204,kolo21!$C$6:$H$152,6,0),0)</f>
        <v>0</v>
      </c>
      <c r="AF204" s="31">
        <f>IFERROR(VLOOKUP(C204,kolo22!$C$6:$H$151,6,0),0)</f>
        <v>0</v>
      </c>
      <c r="AG204" s="31">
        <f>IFERROR(VLOOKUP(C204,kolo23!$C$6:$H$118,6,0),0)</f>
        <v>0</v>
      </c>
      <c r="AH204" s="32">
        <f>IFERROR(VLOOKUP(C204,kolo24!$C$6:$H$143,6,0),0)</f>
        <v>0</v>
      </c>
      <c r="AI204" s="33">
        <f t="array" ref="AI204">SUM(LARGE(AA204:AH204,{1,2,3,4,5}))</f>
        <v>0</v>
      </c>
      <c r="AJ204" s="30">
        <f>IFERROR(VLOOKUP(C204,kolo25!$C$6:$H$200,6,0),0)</f>
        <v>0</v>
      </c>
      <c r="AK204" s="27">
        <f>IFERROR(VLOOKUP(C204,kolo26!$C$6:$H$200,6,0),0)</f>
        <v>0</v>
      </c>
      <c r="AL204" s="27">
        <f>IFERROR(VLOOKUP(C204,kolo27!$C$6:$H$200,6,0),0)</f>
        <v>0</v>
      </c>
      <c r="AM204" s="31">
        <f>IFERROR(VLOOKUP(C204,kolo28!$C$6:$H$200,6,0),0)</f>
        <v>0</v>
      </c>
      <c r="AN204" s="31">
        <f>IFERROR(VLOOKUP(C204,kolo29!$C$6:$H$159,6,0),0)</f>
        <v>0</v>
      </c>
      <c r="AO204" s="31">
        <f>IFERROR(VLOOKUP(C204,kolo30!$C$6:$H$75,6,0),0)</f>
        <v>0</v>
      </c>
      <c r="AP204" s="31">
        <f>IFERROR(VLOOKUP(C204,kolo31!$C$6:$H$118,6,0),0)</f>
        <v>0</v>
      </c>
      <c r="AQ204" s="34">
        <f>IFERROR(VLOOKUP(C204,kolo32!$C$6:$H$200,6,0),0)</f>
        <v>0</v>
      </c>
      <c r="AR204" s="35">
        <f t="array" ref="AR204">SUM(LARGE(AJ204:AQ204,{1,2,3,4,5}))</f>
        <v>0</v>
      </c>
      <c r="AS204" s="36">
        <f>Q204+Z204+AI204+AR204</f>
        <v>0</v>
      </c>
    </row>
    <row r="205" spans="1:45" ht="20.399999999999999" hidden="1">
      <c r="A205" s="18">
        <f t="shared" si="11"/>
        <v>58</v>
      </c>
      <c r="B205" s="19" t="s">
        <v>47</v>
      </c>
      <c r="C205" s="20" t="str">
        <f>Popis!A204</f>
        <v>Pavić Jakov</v>
      </c>
      <c r="D205" s="21">
        <f>Popis!B204</f>
        <v>1983</v>
      </c>
      <c r="E205" s="22" t="str">
        <f>LEFT($F205)</f>
        <v>M</v>
      </c>
      <c r="F205" s="23" t="str">
        <f>Popis!E204</f>
        <v>M35</v>
      </c>
      <c r="G205" s="24" t="s">
        <v>48</v>
      </c>
      <c r="H205" s="25">
        <f>1 + COUNTIFS($AS$6:$AS$950,"&gt;" &amp;$AS205, $F$6:$F$950, $F205)</f>
        <v>5</v>
      </c>
      <c r="I205" s="26">
        <f>IFERROR(VLOOKUP(C205,kolo1!$C$8:$H$133,6,0),0)</f>
        <v>0</v>
      </c>
      <c r="J205" s="27">
        <f>IFERROR(VLOOKUP(C205,kolo2!$C$8:$H$199,6,0),0)</f>
        <v>0</v>
      </c>
      <c r="K205" s="27">
        <f>IFERROR(VLOOKUP(C205,kolo3!$C$7:$H$169,6,0),0)</f>
        <v>0</v>
      </c>
      <c r="L205" s="27">
        <f>IFERROR(VLOOKUP(C205,kolo4!$C$6:$H$171,6,0),0)</f>
        <v>0</v>
      </c>
      <c r="M205" s="27">
        <f>IFERROR(VLOOKUP(C205,kolo5!$C$6:$H$150,6,0),0)</f>
        <v>0</v>
      </c>
      <c r="N205" s="27">
        <f>IFERROR(VLOOKUP(C205,kolo6!$C$6:$H$153,6,0),0)</f>
        <v>0</v>
      </c>
      <c r="O205" s="27">
        <f>IFERROR(VLOOKUP(C205,kolo7!$C$6:$H$64,6,0),0)</f>
        <v>0</v>
      </c>
      <c r="P205" s="28">
        <f>IFERROR(VLOOKUP(C205,kolo8!$C$6:$H$134,6,0),0)</f>
        <v>0</v>
      </c>
      <c r="Q205" s="29">
        <f t="array" ref="Q205">SUM(LARGE(I205:P205,{1,2,3,4,5}))</f>
        <v>0</v>
      </c>
      <c r="R205" s="30">
        <f>IFERROR(VLOOKUP(C205,kolo9!$C$6:$H$200,6,0),0)</f>
        <v>0</v>
      </c>
      <c r="S205" s="27">
        <f>IFERROR(VLOOKUP(C205,kolo10!$C$6:$H$103,6,0),0)</f>
        <v>0</v>
      </c>
      <c r="T205" s="27">
        <f>IFERROR(VLOOKUP(C205,kolo11!$C$6:$H$154,6,0),0)</f>
        <v>0</v>
      </c>
      <c r="U205" s="31">
        <f>IFERROR(VLOOKUP(C205,kolo12!$C$6:$H$153,6,0),0)</f>
        <v>0</v>
      </c>
      <c r="V205" s="31">
        <f>IFERROR(VLOOKUP(C205,kolo13!$C$6:$H$151,6,0),0)</f>
        <v>0</v>
      </c>
      <c r="W205" s="31">
        <f>IFERROR(VLOOKUP(C205,kolo14!$C$6:$H$137,6,0),0)</f>
        <v>0</v>
      </c>
      <c r="X205" s="31">
        <f>IFERROR(VLOOKUP(C205,kolo15!$C$6:$H$149,6,0),0)</f>
        <v>0</v>
      </c>
      <c r="Y205" s="32">
        <f>IFERROR(VLOOKUP(C205,kolo16!$C$6:$H$155,6,0),0)</f>
        <v>0</v>
      </c>
      <c r="Z205" s="33">
        <f t="array" ref="Z205">SUM(LARGE(R205:Y205,{1,2,3,4,5}))</f>
        <v>0</v>
      </c>
      <c r="AA205" s="30">
        <f>IFERROR(VLOOKUP(C205,kolo17!$C$6:$H$151,6,0),0)</f>
        <v>0</v>
      </c>
      <c r="AB205" s="27">
        <f>IFERROR(VLOOKUP(C205,kolo18!$C$6:$H$157,6,0),0)</f>
        <v>0</v>
      </c>
      <c r="AC205" s="27">
        <f>IFERROR(VLOOKUP(C205,kolo19!$C$6:$H$150,6,0),0)</f>
        <v>0</v>
      </c>
      <c r="AD205" s="31">
        <f>IFERROR(VLOOKUP(C205,kolo20!$C$6:$H$145,6,0),0)</f>
        <v>0</v>
      </c>
      <c r="AE205" s="31">
        <f>IFERROR(VLOOKUP(C205,kolo21!$C$6:$H$152,6,0),0)</f>
        <v>0</v>
      </c>
      <c r="AF205" s="31">
        <f>IFERROR(VLOOKUP(C205,kolo22!$C$6:$H$151,6,0),0)</f>
        <v>0</v>
      </c>
      <c r="AG205" s="31">
        <f>IFERROR(VLOOKUP(C205,kolo23!$C$6:$H$118,6,0),0)</f>
        <v>0</v>
      </c>
      <c r="AH205" s="32">
        <f>IFERROR(VLOOKUP(C205,kolo24!$C$6:$H$143,6,0),0)</f>
        <v>0</v>
      </c>
      <c r="AI205" s="33">
        <f t="array" ref="AI205">SUM(LARGE(AA205:AH205,{1,2,3,4,5}))</f>
        <v>0</v>
      </c>
      <c r="AJ205" s="30">
        <f>IFERROR(VLOOKUP(C205,kolo25!$C$6:$H$200,6,0),0)</f>
        <v>0</v>
      </c>
      <c r="AK205" s="27">
        <f>IFERROR(VLOOKUP(C205,kolo26!$C$6:$H$200,6,0),0)</f>
        <v>0</v>
      </c>
      <c r="AL205" s="27">
        <f>IFERROR(VLOOKUP(C205,kolo27!$C$6:$H$200,6,0),0)</f>
        <v>0</v>
      </c>
      <c r="AM205" s="31">
        <f>IFERROR(VLOOKUP(C205,kolo28!$C$6:$H$200,6,0),0)</f>
        <v>0</v>
      </c>
      <c r="AN205" s="31">
        <f>IFERROR(VLOOKUP(C205,kolo29!$C$6:$H$159,6,0),0)</f>
        <v>0</v>
      </c>
      <c r="AO205" s="31">
        <f>IFERROR(VLOOKUP(C205,kolo30!$C$6:$H$75,6,0),0)</f>
        <v>0</v>
      </c>
      <c r="AP205" s="31">
        <f>IFERROR(VLOOKUP(C205,kolo31!$C$6:$H$118,6,0),0)</f>
        <v>0</v>
      </c>
      <c r="AQ205" s="34">
        <f>IFERROR(VLOOKUP(C205,kolo32!$C$6:$H$200,6,0),0)</f>
        <v>0</v>
      </c>
      <c r="AR205" s="35">
        <f t="array" ref="AR205">SUM(LARGE(AJ205:AQ205,{1,2,3,4,5}))</f>
        <v>0</v>
      </c>
      <c r="AS205" s="36">
        <f>Q205+Z205+AI205+AR205</f>
        <v>0</v>
      </c>
    </row>
    <row r="206" spans="1:45" ht="20.399999999999999" hidden="1">
      <c r="A206" s="18">
        <f t="shared" si="11"/>
        <v>58</v>
      </c>
      <c r="B206" s="19" t="s">
        <v>47</v>
      </c>
      <c r="C206" s="20" t="str">
        <f>Popis!A205</f>
        <v>Pavlaković Mario</v>
      </c>
      <c r="D206" s="21">
        <f>Popis!B205</f>
        <v>1986</v>
      </c>
      <c r="E206" s="22" t="str">
        <f>LEFT($F206)</f>
        <v>M</v>
      </c>
      <c r="F206" s="23" t="str">
        <f>Popis!E205</f>
        <v>M35</v>
      </c>
      <c r="G206" s="24" t="s">
        <v>48</v>
      </c>
      <c r="H206" s="25">
        <f>1 + COUNTIFS($AS$6:$AS$950,"&gt;" &amp;$AS206, $F$6:$F$950, $F206)</f>
        <v>5</v>
      </c>
      <c r="I206" s="26">
        <f>IFERROR(VLOOKUP(C206,kolo1!$C$8:$H$133,6,0),0)</f>
        <v>0</v>
      </c>
      <c r="J206" s="27">
        <f>IFERROR(VLOOKUP(C206,kolo2!$C$8:$H$199,6,0),0)</f>
        <v>0</v>
      </c>
      <c r="K206" s="27">
        <f>IFERROR(VLOOKUP(C206,kolo3!$C$7:$H$169,6,0),0)</f>
        <v>0</v>
      </c>
      <c r="L206" s="27">
        <f>IFERROR(VLOOKUP(C206,kolo4!$C$6:$H$171,6,0),0)</f>
        <v>0</v>
      </c>
      <c r="M206" s="27">
        <f>IFERROR(VLOOKUP(C206,kolo5!$C$6:$H$150,6,0),0)</f>
        <v>0</v>
      </c>
      <c r="N206" s="27">
        <f>IFERROR(VLOOKUP(C206,kolo6!$C$6:$H$153,6,0),0)</f>
        <v>0</v>
      </c>
      <c r="O206" s="27">
        <f>IFERROR(VLOOKUP(C206,kolo7!$C$6:$H$64,6,0),0)</f>
        <v>0</v>
      </c>
      <c r="P206" s="28">
        <f>IFERROR(VLOOKUP(C206,kolo8!$C$6:$H$134,6,0),0)</f>
        <v>0</v>
      </c>
      <c r="Q206" s="29">
        <f t="array" ref="Q206">SUM(LARGE(I206:P206,{1,2,3,4,5}))</f>
        <v>0</v>
      </c>
      <c r="R206" s="30">
        <f>IFERROR(VLOOKUP(C206,kolo9!$C$6:$H$200,6,0),0)</f>
        <v>0</v>
      </c>
      <c r="S206" s="27">
        <f>IFERROR(VLOOKUP(C206,kolo10!$C$6:$H$103,6,0),0)</f>
        <v>0</v>
      </c>
      <c r="T206" s="27">
        <f>IFERROR(VLOOKUP(C206,kolo11!$C$6:$H$154,6,0),0)</f>
        <v>0</v>
      </c>
      <c r="U206" s="31">
        <f>IFERROR(VLOOKUP(C206,kolo12!$C$6:$H$153,6,0),0)</f>
        <v>0</v>
      </c>
      <c r="V206" s="31">
        <f>IFERROR(VLOOKUP(C206,kolo13!$C$6:$H$151,6,0),0)</f>
        <v>0</v>
      </c>
      <c r="W206" s="31">
        <f>IFERROR(VLOOKUP(C206,kolo14!$C$6:$H$137,6,0),0)</f>
        <v>0</v>
      </c>
      <c r="X206" s="31">
        <f>IFERROR(VLOOKUP(C206,kolo15!$C$6:$H$149,6,0),0)</f>
        <v>0</v>
      </c>
      <c r="Y206" s="32">
        <f>IFERROR(VLOOKUP(C206,kolo16!$C$6:$H$155,6,0),0)</f>
        <v>0</v>
      </c>
      <c r="Z206" s="33">
        <f t="array" ref="Z206">SUM(LARGE(R206:Y206,{1,2,3,4,5}))</f>
        <v>0</v>
      </c>
      <c r="AA206" s="30">
        <f>IFERROR(VLOOKUP(C206,kolo17!$C$6:$H$151,6,0),0)</f>
        <v>0</v>
      </c>
      <c r="AB206" s="27">
        <f>IFERROR(VLOOKUP(C206,kolo18!$C$6:$H$157,6,0),0)</f>
        <v>0</v>
      </c>
      <c r="AC206" s="27">
        <f>IFERROR(VLOOKUP(C206,kolo19!$C$6:$H$150,6,0),0)</f>
        <v>0</v>
      </c>
      <c r="AD206" s="31">
        <f>IFERROR(VLOOKUP(C206,kolo20!$C$6:$H$145,6,0),0)</f>
        <v>0</v>
      </c>
      <c r="AE206" s="31">
        <f>IFERROR(VLOOKUP(C206,kolo21!$C$6:$H$152,6,0),0)</f>
        <v>0</v>
      </c>
      <c r="AF206" s="31">
        <f>IFERROR(VLOOKUP(C206,kolo22!$C$6:$H$151,6,0),0)</f>
        <v>0</v>
      </c>
      <c r="AG206" s="31">
        <f>IFERROR(VLOOKUP(C206,kolo23!$C$6:$H$118,6,0),0)</f>
        <v>0</v>
      </c>
      <c r="AH206" s="32">
        <f>IFERROR(VLOOKUP(C206,kolo24!$C$6:$H$143,6,0),0)</f>
        <v>0</v>
      </c>
      <c r="AI206" s="33">
        <f t="array" ref="AI206">SUM(LARGE(AA206:AH206,{1,2,3,4,5}))</f>
        <v>0</v>
      </c>
      <c r="AJ206" s="30">
        <f>IFERROR(VLOOKUP(C206,kolo25!$C$6:$H$200,6,0),0)</f>
        <v>0</v>
      </c>
      <c r="AK206" s="27">
        <f>IFERROR(VLOOKUP(C206,kolo26!$C$6:$H$200,6,0),0)</f>
        <v>0</v>
      </c>
      <c r="AL206" s="27">
        <f>IFERROR(VLOOKUP(C206,kolo27!$C$6:$H$200,6,0),0)</f>
        <v>0</v>
      </c>
      <c r="AM206" s="31">
        <f>IFERROR(VLOOKUP(C206,kolo28!$C$6:$H$200,6,0),0)</f>
        <v>0</v>
      </c>
      <c r="AN206" s="31">
        <f>IFERROR(VLOOKUP(C206,kolo29!$C$6:$H$159,6,0),0)</f>
        <v>0</v>
      </c>
      <c r="AO206" s="31">
        <f>IFERROR(VLOOKUP(C206,kolo30!$C$6:$H$75,6,0),0)</f>
        <v>0</v>
      </c>
      <c r="AP206" s="31">
        <f>IFERROR(VLOOKUP(C206,kolo31!$C$6:$H$118,6,0),0)</f>
        <v>0</v>
      </c>
      <c r="AQ206" s="34">
        <f>IFERROR(VLOOKUP(C206,kolo32!$C$6:$H$200,6,0),0)</f>
        <v>0</v>
      </c>
      <c r="AR206" s="35">
        <f t="array" ref="AR206">SUM(LARGE(AJ206:AQ206,{1,2,3,4,5}))</f>
        <v>0</v>
      </c>
      <c r="AS206" s="36">
        <f>Q206+Z206+AI206+AR206</f>
        <v>0</v>
      </c>
    </row>
    <row r="207" spans="1:45" ht="20.399999999999999" hidden="1">
      <c r="A207" s="18">
        <f t="shared" si="11"/>
        <v>35</v>
      </c>
      <c r="B207" s="19" t="s">
        <v>47</v>
      </c>
      <c r="C207" s="20" t="str">
        <f>Popis!A331</f>
        <v>Erceg Mateja</v>
      </c>
      <c r="D207" s="21">
        <f>Popis!B331</f>
        <v>1997</v>
      </c>
      <c r="E207" s="22" t="str">
        <f>LEFT($F207)</f>
        <v>Ž</v>
      </c>
      <c r="F207" s="23" t="str">
        <f>Popis!E331</f>
        <v>ŽS</v>
      </c>
      <c r="G207" s="24" t="s">
        <v>48</v>
      </c>
      <c r="H207" s="25">
        <f>1 + COUNTIFS($AS$6:$AS$950,"&gt;" &amp;$AS207, $F$6:$F$950, $F207)</f>
        <v>9</v>
      </c>
      <c r="I207" s="26">
        <f>IFERROR(VLOOKUP(C207,kolo1!$C$8:$H$133,6,0),0)</f>
        <v>0</v>
      </c>
      <c r="J207" s="27">
        <f>IFERROR(VLOOKUP(C207,kolo2!$C$8:$H$199,6,0),0)</f>
        <v>0</v>
      </c>
      <c r="K207" s="27">
        <f>IFERROR(VLOOKUP(C207,kolo3!$C$7:$H$169,6,0),0)</f>
        <v>0</v>
      </c>
      <c r="L207" s="27">
        <f>IFERROR(VLOOKUP(C207,kolo4!$C$6:$H$171,6,0),0)</f>
        <v>0</v>
      </c>
      <c r="M207" s="27">
        <f>IFERROR(VLOOKUP(C207,kolo5!$C$6:$H$150,6,0),0)</f>
        <v>0</v>
      </c>
      <c r="N207" s="27">
        <f>IFERROR(VLOOKUP(C207,kolo6!$C$6:$H$153,6,0),0)</f>
        <v>0</v>
      </c>
      <c r="O207" s="27">
        <f>IFERROR(VLOOKUP(C207,kolo7!$C$6:$H$64,6,0),0)</f>
        <v>0</v>
      </c>
      <c r="P207" s="28">
        <f>IFERROR(VLOOKUP(C207,kolo8!$C$6:$H$134,6,0),0)</f>
        <v>0</v>
      </c>
      <c r="Q207" s="29">
        <f t="array" ref="Q207">SUM(LARGE(I207:P207,{1,2,3,4,5}))</f>
        <v>0</v>
      </c>
      <c r="R207" s="30">
        <f>IFERROR(VLOOKUP(C207,kolo9!$C$6:$H$200,6,0),0)</f>
        <v>0</v>
      </c>
      <c r="S207" s="27">
        <f>IFERROR(VLOOKUP(C207,kolo10!$C$6:$H$103,6,0),0)</f>
        <v>0</v>
      </c>
      <c r="T207" s="27">
        <f>IFERROR(VLOOKUP(C207,kolo11!$C$6:$H$154,6,0),0)</f>
        <v>0</v>
      </c>
      <c r="U207" s="31">
        <f>IFERROR(VLOOKUP(C207,kolo12!$C$6:$H$153,6,0),0)</f>
        <v>0</v>
      </c>
      <c r="V207" s="31">
        <f>IFERROR(VLOOKUP(C207,kolo13!$C$6:$H$151,6,0),0)</f>
        <v>0</v>
      </c>
      <c r="W207" s="31">
        <f>IFERROR(VLOOKUP(C207,kolo14!$C$6:$H$137,6,0),0)</f>
        <v>0</v>
      </c>
      <c r="X207" s="31">
        <f>IFERROR(VLOOKUP(C207,kolo15!$C$6:$H$149,6,0),0)</f>
        <v>0</v>
      </c>
      <c r="Y207" s="32">
        <f>IFERROR(VLOOKUP(C207,kolo16!$C$6:$H$155,6,0),0)</f>
        <v>0</v>
      </c>
      <c r="Z207" s="33">
        <f t="array" ref="Z207">SUM(LARGE(R207:Y207,{1,2,3,4,5}))</f>
        <v>0</v>
      </c>
      <c r="AA207" s="30">
        <f>IFERROR(VLOOKUP(C207,kolo17!$C$6:$H$151,6,0),0)</f>
        <v>0</v>
      </c>
      <c r="AB207" s="27">
        <f>IFERROR(VLOOKUP(C207,kolo18!$C$6:$H$157,6,0),0)</f>
        <v>0</v>
      </c>
      <c r="AC207" s="27">
        <f>IFERROR(VLOOKUP(C207,kolo19!$C$6:$H$150,6,0),0)</f>
        <v>0</v>
      </c>
      <c r="AD207" s="31">
        <f>IFERROR(VLOOKUP(C207,kolo20!$C$6:$H$145,6,0),0)</f>
        <v>0</v>
      </c>
      <c r="AE207" s="31">
        <f>IFERROR(VLOOKUP(C207,kolo21!$C$6:$H$152,6,0),0)</f>
        <v>0</v>
      </c>
      <c r="AF207" s="31">
        <f>IFERROR(VLOOKUP(C207,kolo22!$C$6:$H$151,6,0),0)</f>
        <v>0</v>
      </c>
      <c r="AG207" s="31">
        <f>IFERROR(VLOOKUP(C207,kolo23!$C$6:$H$118,6,0),0)</f>
        <v>0</v>
      </c>
      <c r="AH207" s="32">
        <f>IFERROR(VLOOKUP(C207,kolo24!$C$6:$H$143,6,0),0)</f>
        <v>0</v>
      </c>
      <c r="AI207" s="33">
        <f t="array" ref="AI207">SUM(LARGE(AA207:AH207,{1,2,3,4,5}))</f>
        <v>0</v>
      </c>
      <c r="AJ207" s="30">
        <f>IFERROR(VLOOKUP(C207,kolo25!$C$6:$H$200,6,0),0)</f>
        <v>0</v>
      </c>
      <c r="AK207" s="27">
        <f>IFERROR(VLOOKUP(C207,kolo26!$C$6:$H$200,6,0),0)</f>
        <v>0</v>
      </c>
      <c r="AL207" s="27">
        <f>IFERROR(VLOOKUP(C207,kolo27!$C$6:$H$200,6,0),0)</f>
        <v>0</v>
      </c>
      <c r="AM207" s="31">
        <f>IFERROR(VLOOKUP(C207,kolo28!$C$6:$H$200,6,0),0)</f>
        <v>0</v>
      </c>
      <c r="AN207" s="31">
        <f>IFERROR(VLOOKUP(C207,kolo29!$C$6:$H$159,6,0),0)</f>
        <v>0</v>
      </c>
      <c r="AO207" s="31">
        <f>IFERROR(VLOOKUP(C207,kolo30!$C$6:$H$75,6,0),0)</f>
        <v>0</v>
      </c>
      <c r="AP207" s="31">
        <f>IFERROR(VLOOKUP(C207,kolo31!$C$6:$H$118,6,0),0)</f>
        <v>0</v>
      </c>
      <c r="AQ207" s="34">
        <f>IFERROR(VLOOKUP(C207,kolo32!$C$6:$H$200,6,0),0)</f>
        <v>0</v>
      </c>
      <c r="AR207" s="35">
        <f t="array" ref="AR207">SUM(LARGE(AJ207:AQ207,{1,2,3,4,5}))</f>
        <v>0</v>
      </c>
      <c r="AS207" s="36">
        <f>Q207+Z207+AI207+AR207</f>
        <v>0</v>
      </c>
    </row>
    <row r="208" spans="1:45" ht="20.399999999999999" hidden="1">
      <c r="A208" s="18">
        <f t="shared" si="11"/>
        <v>35</v>
      </c>
      <c r="B208" s="19" t="s">
        <v>47</v>
      </c>
      <c r="C208" s="20" t="str">
        <f>Popis!A263</f>
        <v>Šeperić Gala</v>
      </c>
      <c r="D208" s="21">
        <f>Popis!B263</f>
        <v>2012</v>
      </c>
      <c r="E208" s="22" t="str">
        <f>LEFT($F208)</f>
        <v>Ž</v>
      </c>
      <c r="F208" s="23" t="str">
        <f>Popis!E263</f>
        <v>ŽU16</v>
      </c>
      <c r="G208" s="24" t="s">
        <v>48</v>
      </c>
      <c r="H208" s="25">
        <f>1 + COUNTIFS($AS$6:$AS$950,"&gt;" &amp;$AS208, $F$6:$F$950, $F208)</f>
        <v>4</v>
      </c>
      <c r="I208" s="26">
        <f>IFERROR(VLOOKUP(C208,kolo1!$C$8:$H$133,6,0),0)</f>
        <v>0</v>
      </c>
      <c r="J208" s="27">
        <f>IFERROR(VLOOKUP(C208,kolo2!$C$8:$H$199,6,0),0)</f>
        <v>0</v>
      </c>
      <c r="K208" s="27">
        <f>IFERROR(VLOOKUP(C208,kolo3!$C$7:$H$169,6,0),0)</f>
        <v>0</v>
      </c>
      <c r="L208" s="27">
        <f>IFERROR(VLOOKUP(C208,kolo4!$C$6:$H$171,6,0),0)</f>
        <v>0</v>
      </c>
      <c r="M208" s="27">
        <f>IFERROR(VLOOKUP(C208,kolo5!$C$6:$H$150,6,0),0)</f>
        <v>0</v>
      </c>
      <c r="N208" s="27">
        <f>IFERROR(VLOOKUP(C208,kolo6!$C$6:$H$153,6,0),0)</f>
        <v>0</v>
      </c>
      <c r="O208" s="27">
        <f>IFERROR(VLOOKUP(C208,kolo7!$C$6:$H$64,6,0),0)</f>
        <v>0</v>
      </c>
      <c r="P208" s="28">
        <f>IFERROR(VLOOKUP(C208,kolo8!$C$6:$H$134,6,0),0)</f>
        <v>0</v>
      </c>
      <c r="Q208" s="29">
        <f t="array" ref="Q208">SUM(LARGE(I208:P208,{1,2,3,4,5}))</f>
        <v>0</v>
      </c>
      <c r="R208" s="30">
        <f>IFERROR(VLOOKUP(C208,kolo9!$C$6:$H$200,6,0),0)</f>
        <v>0</v>
      </c>
      <c r="S208" s="27">
        <f>IFERROR(VLOOKUP(C208,kolo10!$C$6:$H$103,6,0),0)</f>
        <v>0</v>
      </c>
      <c r="T208" s="27">
        <f>IFERROR(VLOOKUP(C208,kolo11!$C$6:$H$154,6,0),0)</f>
        <v>0</v>
      </c>
      <c r="U208" s="31">
        <f>IFERROR(VLOOKUP(C208,kolo12!$C$6:$H$153,6,0),0)</f>
        <v>0</v>
      </c>
      <c r="V208" s="31">
        <f>IFERROR(VLOOKUP(C208,kolo13!$C$6:$H$151,6,0),0)</f>
        <v>0</v>
      </c>
      <c r="W208" s="31">
        <f>IFERROR(VLOOKUP(C208,kolo14!$C$6:$H$137,6,0),0)</f>
        <v>0</v>
      </c>
      <c r="X208" s="31">
        <f>IFERROR(VLOOKUP(C208,kolo15!$C$6:$H$149,6,0),0)</f>
        <v>0</v>
      </c>
      <c r="Y208" s="32">
        <f>IFERROR(VLOOKUP(C208,kolo16!$C$6:$H$155,6,0),0)</f>
        <v>0</v>
      </c>
      <c r="Z208" s="33">
        <f t="array" ref="Z208">SUM(LARGE(R208:Y208,{1,2,3,4,5}))</f>
        <v>0</v>
      </c>
      <c r="AA208" s="30">
        <f>IFERROR(VLOOKUP(C208,kolo17!$C$6:$H$151,6,0),0)</f>
        <v>0</v>
      </c>
      <c r="AB208" s="27">
        <f>IFERROR(VLOOKUP(C208,kolo18!$C$6:$H$157,6,0),0)</f>
        <v>0</v>
      </c>
      <c r="AC208" s="27">
        <f>IFERROR(VLOOKUP(C208,kolo19!$C$6:$H$150,6,0),0)</f>
        <v>0</v>
      </c>
      <c r="AD208" s="31">
        <f>IFERROR(VLOOKUP(C208,kolo20!$C$6:$H$145,6,0),0)</f>
        <v>0</v>
      </c>
      <c r="AE208" s="31">
        <f>IFERROR(VLOOKUP(C208,kolo21!$C$6:$H$152,6,0),0)</f>
        <v>0</v>
      </c>
      <c r="AF208" s="31">
        <f>IFERROR(VLOOKUP(C208,kolo22!$C$6:$H$151,6,0),0)</f>
        <v>0</v>
      </c>
      <c r="AG208" s="31">
        <f>IFERROR(VLOOKUP(C208,kolo23!$C$6:$H$118,6,0),0)</f>
        <v>0</v>
      </c>
      <c r="AH208" s="32">
        <f>IFERROR(VLOOKUP(C208,kolo24!$C$6:$H$143,6,0),0)</f>
        <v>0</v>
      </c>
      <c r="AI208" s="33">
        <f t="array" ref="AI208">SUM(LARGE(AA208:AH208,{1,2,3,4,5}))</f>
        <v>0</v>
      </c>
      <c r="AJ208" s="30">
        <f>IFERROR(VLOOKUP(C208,kolo25!$C$6:$H$200,6,0),0)</f>
        <v>0</v>
      </c>
      <c r="AK208" s="27">
        <f>IFERROR(VLOOKUP(C208,kolo26!$C$6:$H$200,6,0),0)</f>
        <v>0</v>
      </c>
      <c r="AL208" s="27">
        <f>IFERROR(VLOOKUP(C208,kolo27!$C$6:$H$200,6,0),0)</f>
        <v>0</v>
      </c>
      <c r="AM208" s="31">
        <f>IFERROR(VLOOKUP(C208,kolo28!$C$6:$H$200,6,0),0)</f>
        <v>0</v>
      </c>
      <c r="AN208" s="31">
        <f>IFERROR(VLOOKUP(C208,kolo29!$C$6:$H$159,6,0),0)</f>
        <v>0</v>
      </c>
      <c r="AO208" s="31">
        <f>IFERROR(VLOOKUP(C208,kolo30!$C$6:$H$75,6,0),0)</f>
        <v>0</v>
      </c>
      <c r="AP208" s="31">
        <f>IFERROR(VLOOKUP(C208,kolo31!$C$6:$H$118,6,0),0)</f>
        <v>0</v>
      </c>
      <c r="AQ208" s="34">
        <f>IFERROR(VLOOKUP(C208,kolo32!$C$6:$H$200,6,0),0)</f>
        <v>0</v>
      </c>
      <c r="AR208" s="35">
        <f t="array" ref="AR208">SUM(LARGE(AJ208:AQ208,{1,2,3,4,5}))</f>
        <v>0</v>
      </c>
      <c r="AS208" s="36">
        <f>Q208+Z208+AI208+AR208</f>
        <v>0</v>
      </c>
    </row>
    <row r="209" spans="1:45" ht="20.399999999999999" hidden="1">
      <c r="A209" s="18">
        <f t="shared" si="11"/>
        <v>35</v>
      </c>
      <c r="B209" s="19" t="s">
        <v>47</v>
      </c>
      <c r="C209" s="20" t="str">
        <f>Popis!A208</f>
        <v>Pavlić Lucija</v>
      </c>
      <c r="D209" s="21">
        <f>Popis!B208</f>
        <v>1998</v>
      </c>
      <c r="E209" s="22" t="str">
        <f>LEFT($F209)</f>
        <v>Ž</v>
      </c>
      <c r="F209" s="23" t="str">
        <f>Popis!E208</f>
        <v>ŽS</v>
      </c>
      <c r="G209" s="24" t="s">
        <v>48</v>
      </c>
      <c r="H209" s="25">
        <f>1 + COUNTIFS($AS$6:$AS$950,"&gt;" &amp;$AS209, $F$6:$F$950, $F209)</f>
        <v>9</v>
      </c>
      <c r="I209" s="26">
        <f>IFERROR(VLOOKUP(C209,kolo1!$C$8:$H$133,6,0),0)</f>
        <v>0</v>
      </c>
      <c r="J209" s="27">
        <f>IFERROR(VLOOKUP(C209,kolo2!$C$8:$H$199,6,0),0)</f>
        <v>0</v>
      </c>
      <c r="K209" s="27">
        <f>IFERROR(VLOOKUP(C209,kolo3!$C$7:$H$169,6,0),0)</f>
        <v>0</v>
      </c>
      <c r="L209" s="27">
        <f>IFERROR(VLOOKUP(C209,kolo4!$C$6:$H$171,6,0),0)</f>
        <v>0</v>
      </c>
      <c r="M209" s="27">
        <f>IFERROR(VLOOKUP(C209,kolo5!$C$6:$H$150,6,0),0)</f>
        <v>0</v>
      </c>
      <c r="N209" s="27">
        <f>IFERROR(VLOOKUP(C209,kolo6!$C$6:$H$153,6,0),0)</f>
        <v>0</v>
      </c>
      <c r="O209" s="27">
        <f>IFERROR(VLOOKUP(C209,kolo7!$C$6:$H$64,6,0),0)</f>
        <v>0</v>
      </c>
      <c r="P209" s="28">
        <f>IFERROR(VLOOKUP(C209,kolo8!$C$6:$H$134,6,0),0)</f>
        <v>0</v>
      </c>
      <c r="Q209" s="29">
        <f t="array" ref="Q209">SUM(LARGE(I209:P209,{1,2,3,4,5}))</f>
        <v>0</v>
      </c>
      <c r="R209" s="30">
        <f>IFERROR(VLOOKUP(C209,kolo9!$C$6:$H$200,6,0),0)</f>
        <v>0</v>
      </c>
      <c r="S209" s="27">
        <f>IFERROR(VLOOKUP(C209,kolo10!$C$6:$H$103,6,0),0)</f>
        <v>0</v>
      </c>
      <c r="T209" s="27">
        <f>IFERROR(VLOOKUP(C209,kolo11!$C$6:$H$154,6,0),0)</f>
        <v>0</v>
      </c>
      <c r="U209" s="31">
        <f>IFERROR(VLOOKUP(C209,kolo12!$C$6:$H$153,6,0),0)</f>
        <v>0</v>
      </c>
      <c r="V209" s="31">
        <f>IFERROR(VLOOKUP(C209,kolo13!$C$6:$H$151,6,0),0)</f>
        <v>0</v>
      </c>
      <c r="W209" s="31">
        <f>IFERROR(VLOOKUP(C209,kolo14!$C$6:$H$137,6,0),0)</f>
        <v>0</v>
      </c>
      <c r="X209" s="31">
        <f>IFERROR(VLOOKUP(C209,kolo15!$C$6:$H$149,6,0),0)</f>
        <v>0</v>
      </c>
      <c r="Y209" s="32">
        <f>IFERROR(VLOOKUP(C209,kolo16!$C$6:$H$155,6,0),0)</f>
        <v>0</v>
      </c>
      <c r="Z209" s="33">
        <f t="array" ref="Z209">SUM(LARGE(R209:Y209,{1,2,3,4,5}))</f>
        <v>0</v>
      </c>
      <c r="AA209" s="30">
        <f>IFERROR(VLOOKUP(C209,kolo17!$C$6:$H$151,6,0),0)</f>
        <v>0</v>
      </c>
      <c r="AB209" s="27">
        <f>IFERROR(VLOOKUP(C209,kolo18!$C$6:$H$157,6,0),0)</f>
        <v>0</v>
      </c>
      <c r="AC209" s="27">
        <f>IFERROR(VLOOKUP(C209,kolo19!$C$6:$H$150,6,0),0)</f>
        <v>0</v>
      </c>
      <c r="AD209" s="31">
        <f>IFERROR(VLOOKUP(C209,kolo20!$C$6:$H$145,6,0),0)</f>
        <v>0</v>
      </c>
      <c r="AE209" s="31">
        <f>IFERROR(VLOOKUP(C209,kolo21!$C$6:$H$152,6,0),0)</f>
        <v>0</v>
      </c>
      <c r="AF209" s="31">
        <f>IFERROR(VLOOKUP(C209,kolo22!$C$6:$H$151,6,0),0)</f>
        <v>0</v>
      </c>
      <c r="AG209" s="31">
        <f>IFERROR(VLOOKUP(C209,kolo23!$C$6:$H$118,6,0),0)</f>
        <v>0</v>
      </c>
      <c r="AH209" s="32">
        <f>IFERROR(VLOOKUP(C209,kolo24!$C$6:$H$143,6,0),0)</f>
        <v>0</v>
      </c>
      <c r="AI209" s="33">
        <f t="array" ref="AI209">SUM(LARGE(AA209:AH209,{1,2,3,4,5}))</f>
        <v>0</v>
      </c>
      <c r="AJ209" s="30">
        <f>IFERROR(VLOOKUP(C209,kolo25!$C$6:$H$200,6,0),0)</f>
        <v>0</v>
      </c>
      <c r="AK209" s="27">
        <f>IFERROR(VLOOKUP(C209,kolo26!$C$6:$H$200,6,0),0)</f>
        <v>0</v>
      </c>
      <c r="AL209" s="27">
        <f>IFERROR(VLOOKUP(C209,kolo27!$C$6:$H$200,6,0),0)</f>
        <v>0</v>
      </c>
      <c r="AM209" s="31">
        <f>IFERROR(VLOOKUP(C209,kolo28!$C$6:$H$200,6,0),0)</f>
        <v>0</v>
      </c>
      <c r="AN209" s="31">
        <f>IFERROR(VLOOKUP(C209,kolo29!$C$6:$H$159,6,0),0)</f>
        <v>0</v>
      </c>
      <c r="AO209" s="31">
        <f>IFERROR(VLOOKUP(C209,kolo30!$C$6:$H$75,6,0),0)</f>
        <v>0</v>
      </c>
      <c r="AP209" s="31">
        <f>IFERROR(VLOOKUP(C209,kolo31!$C$6:$H$118,6,0),0)</f>
        <v>0</v>
      </c>
      <c r="AQ209" s="34">
        <f>IFERROR(VLOOKUP(C209,kolo32!$C$6:$H$200,6,0),0)</f>
        <v>0</v>
      </c>
      <c r="AR209" s="35">
        <f t="array" ref="AR209">SUM(LARGE(AJ209:AQ209,{1,2,3,4,5}))</f>
        <v>0</v>
      </c>
      <c r="AS209" s="36">
        <f>Q209+Z209+AI209+AR209</f>
        <v>0</v>
      </c>
    </row>
    <row r="210" spans="1:45" ht="20.399999999999999" hidden="1">
      <c r="A210" s="18">
        <f t="shared" si="11"/>
        <v>58</v>
      </c>
      <c r="B210" s="19" t="s">
        <v>47</v>
      </c>
      <c r="C210" s="20" t="str">
        <f>Popis!A209</f>
        <v>Pavliš Antonio</v>
      </c>
      <c r="D210" s="21">
        <f>Popis!B209</f>
        <v>1997</v>
      </c>
      <c r="E210" s="22" t="str">
        <f>LEFT($F210)</f>
        <v>M</v>
      </c>
      <c r="F210" s="23" t="str">
        <f>Popis!E209</f>
        <v>MS</v>
      </c>
      <c r="G210" s="24" t="s">
        <v>48</v>
      </c>
      <c r="H210" s="25">
        <f>1 + COUNTIFS($AS$6:$AS$950,"&gt;" &amp;$AS210, $F$6:$F$950, $F210)</f>
        <v>7</v>
      </c>
      <c r="I210" s="26">
        <f>IFERROR(VLOOKUP(C210,kolo1!$C$8:$H$133,6,0),0)</f>
        <v>0</v>
      </c>
      <c r="J210" s="27">
        <f>IFERROR(VLOOKUP(C210,kolo2!$C$8:$H$199,6,0),0)</f>
        <v>0</v>
      </c>
      <c r="K210" s="27">
        <f>IFERROR(VLOOKUP(C210,kolo3!$C$7:$H$169,6,0),0)</f>
        <v>0</v>
      </c>
      <c r="L210" s="27">
        <f>IFERROR(VLOOKUP(C210,kolo4!$C$6:$H$171,6,0),0)</f>
        <v>0</v>
      </c>
      <c r="M210" s="27">
        <f>IFERROR(VLOOKUP(C210,kolo5!$C$6:$H$150,6,0),0)</f>
        <v>0</v>
      </c>
      <c r="N210" s="27">
        <f>IFERROR(VLOOKUP(C210,kolo6!$C$6:$H$153,6,0),0)</f>
        <v>0</v>
      </c>
      <c r="O210" s="27">
        <f>IFERROR(VLOOKUP(C210,kolo7!$C$6:$H$64,6,0),0)</f>
        <v>0</v>
      </c>
      <c r="P210" s="28">
        <f>IFERROR(VLOOKUP(C210,kolo8!$C$6:$H$134,6,0),0)</f>
        <v>0</v>
      </c>
      <c r="Q210" s="29">
        <f t="array" ref="Q210">SUM(LARGE(I210:P210,{1,2,3,4,5}))</f>
        <v>0</v>
      </c>
      <c r="R210" s="30">
        <f>IFERROR(VLOOKUP(C210,kolo9!$C$6:$H$200,6,0),0)</f>
        <v>0</v>
      </c>
      <c r="S210" s="27">
        <f>IFERROR(VLOOKUP(C210,kolo10!$C$6:$H$103,6,0),0)</f>
        <v>0</v>
      </c>
      <c r="T210" s="27">
        <f>IFERROR(VLOOKUP(C210,kolo11!$C$6:$H$154,6,0),0)</f>
        <v>0</v>
      </c>
      <c r="U210" s="31">
        <f>IFERROR(VLOOKUP(C210,kolo12!$C$6:$H$153,6,0),0)</f>
        <v>0</v>
      </c>
      <c r="V210" s="31">
        <f>IFERROR(VLOOKUP(C210,kolo13!$C$6:$H$151,6,0),0)</f>
        <v>0</v>
      </c>
      <c r="W210" s="31">
        <f>IFERROR(VLOOKUP(C210,kolo14!$C$6:$H$137,6,0),0)</f>
        <v>0</v>
      </c>
      <c r="X210" s="31">
        <f>IFERROR(VLOOKUP(C210,kolo15!$C$6:$H$149,6,0),0)</f>
        <v>0</v>
      </c>
      <c r="Y210" s="32">
        <f>IFERROR(VLOOKUP(C210,kolo16!$C$6:$H$155,6,0),0)</f>
        <v>0</v>
      </c>
      <c r="Z210" s="33">
        <f t="array" ref="Z210">SUM(LARGE(R210:Y210,{1,2,3,4,5}))</f>
        <v>0</v>
      </c>
      <c r="AA210" s="30">
        <f>IFERROR(VLOOKUP(C210,kolo17!$C$6:$H$151,6,0),0)</f>
        <v>0</v>
      </c>
      <c r="AB210" s="27">
        <f>IFERROR(VLOOKUP(C210,kolo18!$C$6:$H$157,6,0),0)</f>
        <v>0</v>
      </c>
      <c r="AC210" s="27">
        <f>IFERROR(VLOOKUP(C210,kolo19!$C$6:$H$150,6,0),0)</f>
        <v>0</v>
      </c>
      <c r="AD210" s="31">
        <f>IFERROR(VLOOKUP(C210,kolo20!$C$6:$H$145,6,0),0)</f>
        <v>0</v>
      </c>
      <c r="AE210" s="31">
        <f>IFERROR(VLOOKUP(C210,kolo21!$C$6:$H$152,6,0),0)</f>
        <v>0</v>
      </c>
      <c r="AF210" s="31">
        <f>IFERROR(VLOOKUP(C210,kolo22!$C$6:$H$151,6,0),0)</f>
        <v>0</v>
      </c>
      <c r="AG210" s="31">
        <f>IFERROR(VLOOKUP(C210,kolo23!$C$6:$H$118,6,0),0)</f>
        <v>0</v>
      </c>
      <c r="AH210" s="32">
        <f>IFERROR(VLOOKUP(C210,kolo24!$C$6:$H$143,6,0),0)</f>
        <v>0</v>
      </c>
      <c r="AI210" s="33">
        <f t="array" ref="AI210">SUM(LARGE(AA210:AH210,{1,2,3,4,5}))</f>
        <v>0</v>
      </c>
      <c r="AJ210" s="30">
        <f>IFERROR(VLOOKUP(C210,kolo25!$C$6:$H$200,6,0),0)</f>
        <v>0</v>
      </c>
      <c r="AK210" s="27">
        <f>IFERROR(VLOOKUP(C210,kolo26!$C$6:$H$200,6,0),0)</f>
        <v>0</v>
      </c>
      <c r="AL210" s="27">
        <f>IFERROR(VLOOKUP(C210,kolo27!$C$6:$H$200,6,0),0)</f>
        <v>0</v>
      </c>
      <c r="AM210" s="31">
        <f>IFERROR(VLOOKUP(C210,kolo28!$C$6:$H$200,6,0),0)</f>
        <v>0</v>
      </c>
      <c r="AN210" s="31">
        <f>IFERROR(VLOOKUP(C210,kolo29!$C$6:$H$159,6,0),0)</f>
        <v>0</v>
      </c>
      <c r="AO210" s="31">
        <f>IFERROR(VLOOKUP(C210,kolo30!$C$6:$H$75,6,0),0)</f>
        <v>0</v>
      </c>
      <c r="AP210" s="31">
        <f>IFERROR(VLOOKUP(C210,kolo31!$C$6:$H$118,6,0),0)</f>
        <v>0</v>
      </c>
      <c r="AQ210" s="34">
        <f>IFERROR(VLOOKUP(C210,kolo32!$C$6:$H$200,6,0),0)</f>
        <v>0</v>
      </c>
      <c r="AR210" s="35">
        <f t="array" ref="AR210">SUM(LARGE(AJ210:AQ210,{1,2,3,4,5}))</f>
        <v>0</v>
      </c>
      <c r="AS210" s="36">
        <f>Q210+Z210+AI210+AR210</f>
        <v>0</v>
      </c>
    </row>
    <row r="211" spans="1:45" ht="20.399999999999999" hidden="1">
      <c r="A211" s="18">
        <f t="shared" si="11"/>
        <v>58</v>
      </c>
      <c r="B211" s="19" t="s">
        <v>47</v>
      </c>
      <c r="C211" s="20" t="str">
        <f>Popis!A210</f>
        <v>Pavlović Bojan</v>
      </c>
      <c r="D211" s="21">
        <f>Popis!B210</f>
        <v>1984</v>
      </c>
      <c r="E211" s="22" t="str">
        <f>LEFT($F211)</f>
        <v>M</v>
      </c>
      <c r="F211" s="23" t="str">
        <f>Popis!E210</f>
        <v>M35</v>
      </c>
      <c r="G211" s="24" t="s">
        <v>48</v>
      </c>
      <c r="H211" s="25">
        <f>1 + COUNTIFS($AS$6:$AS$950,"&gt;" &amp;$AS211, $F$6:$F$950, $F211)</f>
        <v>5</v>
      </c>
      <c r="I211" s="26">
        <f>IFERROR(VLOOKUP(C211,kolo1!$C$8:$H$133,6,0),0)</f>
        <v>0</v>
      </c>
      <c r="J211" s="27">
        <f>IFERROR(VLOOKUP(C211,kolo2!$C$8:$H$199,6,0),0)</f>
        <v>0</v>
      </c>
      <c r="K211" s="27">
        <f>IFERROR(VLOOKUP(C211,kolo3!$C$7:$H$169,6,0),0)</f>
        <v>0</v>
      </c>
      <c r="L211" s="27">
        <f>IFERROR(VLOOKUP(C211,kolo4!$C$6:$H$171,6,0),0)</f>
        <v>0</v>
      </c>
      <c r="M211" s="27">
        <f>IFERROR(VLOOKUP(C211,kolo5!$C$6:$H$150,6,0),0)</f>
        <v>0</v>
      </c>
      <c r="N211" s="27">
        <f>IFERROR(VLOOKUP(C211,kolo6!$C$6:$H$153,6,0),0)</f>
        <v>0</v>
      </c>
      <c r="O211" s="27">
        <f>IFERROR(VLOOKUP(C211,kolo7!$C$6:$H$64,6,0),0)</f>
        <v>0</v>
      </c>
      <c r="P211" s="28">
        <f>IFERROR(VLOOKUP(C211,kolo8!$C$6:$H$134,6,0),0)</f>
        <v>0</v>
      </c>
      <c r="Q211" s="29">
        <f t="array" ref="Q211">SUM(LARGE(I211:P211,{1,2,3,4,5}))</f>
        <v>0</v>
      </c>
      <c r="R211" s="30">
        <f>IFERROR(VLOOKUP(C211,kolo9!$C$6:$H$200,6,0),0)</f>
        <v>0</v>
      </c>
      <c r="S211" s="27">
        <f>IFERROR(VLOOKUP(C211,kolo10!$C$6:$H$103,6,0),0)</f>
        <v>0</v>
      </c>
      <c r="T211" s="27">
        <f>IFERROR(VLOOKUP(C211,kolo11!$C$6:$H$154,6,0),0)</f>
        <v>0</v>
      </c>
      <c r="U211" s="31">
        <f>IFERROR(VLOOKUP(C211,kolo12!$C$6:$H$153,6,0),0)</f>
        <v>0</v>
      </c>
      <c r="V211" s="31">
        <f>IFERROR(VLOOKUP(C211,kolo13!$C$6:$H$151,6,0),0)</f>
        <v>0</v>
      </c>
      <c r="W211" s="31">
        <f>IFERROR(VLOOKUP(C211,kolo14!$C$6:$H$137,6,0),0)</f>
        <v>0</v>
      </c>
      <c r="X211" s="31">
        <f>IFERROR(VLOOKUP(C211,kolo15!$C$6:$H$149,6,0),0)</f>
        <v>0</v>
      </c>
      <c r="Y211" s="32">
        <f>IFERROR(VLOOKUP(C211,kolo16!$C$6:$H$155,6,0),0)</f>
        <v>0</v>
      </c>
      <c r="Z211" s="33">
        <f t="array" ref="Z211">SUM(LARGE(R211:Y211,{1,2,3,4,5}))</f>
        <v>0</v>
      </c>
      <c r="AA211" s="30">
        <f>IFERROR(VLOOKUP(C211,kolo17!$C$6:$H$151,6,0),0)</f>
        <v>0</v>
      </c>
      <c r="AB211" s="27">
        <f>IFERROR(VLOOKUP(C211,kolo18!$C$6:$H$157,6,0),0)</f>
        <v>0</v>
      </c>
      <c r="AC211" s="27">
        <f>IFERROR(VLOOKUP(C211,kolo19!$C$6:$H$150,6,0),0)</f>
        <v>0</v>
      </c>
      <c r="AD211" s="31">
        <f>IFERROR(VLOOKUP(C211,kolo20!$C$6:$H$145,6,0),0)</f>
        <v>0</v>
      </c>
      <c r="AE211" s="31">
        <f>IFERROR(VLOOKUP(C211,kolo21!$C$6:$H$152,6,0),0)</f>
        <v>0</v>
      </c>
      <c r="AF211" s="31">
        <f>IFERROR(VLOOKUP(C211,kolo22!$C$6:$H$151,6,0),0)</f>
        <v>0</v>
      </c>
      <c r="AG211" s="31">
        <f>IFERROR(VLOOKUP(C211,kolo23!$C$6:$H$118,6,0),0)</f>
        <v>0</v>
      </c>
      <c r="AH211" s="32">
        <f>IFERROR(VLOOKUP(C211,kolo24!$C$6:$H$143,6,0),0)</f>
        <v>0</v>
      </c>
      <c r="AI211" s="33">
        <f t="array" ref="AI211">SUM(LARGE(AA211:AH211,{1,2,3,4,5}))</f>
        <v>0</v>
      </c>
      <c r="AJ211" s="30">
        <f>IFERROR(VLOOKUP(C211,kolo25!$C$6:$H$200,6,0),0)</f>
        <v>0</v>
      </c>
      <c r="AK211" s="27">
        <f>IFERROR(VLOOKUP(C211,kolo26!$C$6:$H$200,6,0),0)</f>
        <v>0</v>
      </c>
      <c r="AL211" s="27">
        <f>IFERROR(VLOOKUP(C211,kolo27!$C$6:$H$200,6,0),0)</f>
        <v>0</v>
      </c>
      <c r="AM211" s="31">
        <f>IFERROR(VLOOKUP(C211,kolo28!$C$6:$H$200,6,0),0)</f>
        <v>0</v>
      </c>
      <c r="AN211" s="31">
        <f>IFERROR(VLOOKUP(C211,kolo29!$C$6:$H$159,6,0),0)</f>
        <v>0</v>
      </c>
      <c r="AO211" s="31">
        <f>IFERROR(VLOOKUP(C211,kolo30!$C$6:$H$75,6,0),0)</f>
        <v>0</v>
      </c>
      <c r="AP211" s="31">
        <f>IFERROR(VLOOKUP(C211,kolo31!$C$6:$H$118,6,0),0)</f>
        <v>0</v>
      </c>
      <c r="AQ211" s="34">
        <f>IFERROR(VLOOKUP(C211,kolo32!$C$6:$H$200,6,0),0)</f>
        <v>0</v>
      </c>
      <c r="AR211" s="35">
        <f t="array" ref="AR211">SUM(LARGE(AJ211:AQ211,{1,2,3,4,5}))</f>
        <v>0</v>
      </c>
      <c r="AS211" s="36">
        <f>Q211+Z211+AI211+AR211</f>
        <v>0</v>
      </c>
    </row>
    <row r="212" spans="1:45" ht="20.399999999999999" hidden="1">
      <c r="A212" s="18">
        <f t="shared" si="11"/>
        <v>52</v>
      </c>
      <c r="B212" s="19" t="s">
        <v>47</v>
      </c>
      <c r="C212" s="20" t="str">
        <f>Popis!A211</f>
        <v>Peček Danijel</v>
      </c>
      <c r="D212" s="21">
        <f>Popis!B211</f>
        <v>1991</v>
      </c>
      <c r="E212" s="22" t="str">
        <f>LEFT($F212)</f>
        <v>M</v>
      </c>
      <c r="F212" s="23" t="str">
        <f>Popis!E211</f>
        <v>MS</v>
      </c>
      <c r="G212" s="24" t="s">
        <v>48</v>
      </c>
      <c r="H212" s="25">
        <f>1 + COUNTIFS($AS$6:$AS$950,"&gt;" &amp;$AS212, $F$6:$F$950, $F212)</f>
        <v>6</v>
      </c>
      <c r="I212" s="26">
        <f>IFERROR(VLOOKUP(C212,kolo1!$C$8:$H$133,6,0),0)</f>
        <v>0</v>
      </c>
      <c r="J212" s="27">
        <f>IFERROR(VLOOKUP(C212,kolo2!$C$8:$H$199,6,0),0)</f>
        <v>24.286460875623334</v>
      </c>
      <c r="K212" s="27">
        <f>IFERROR(VLOOKUP(C212,kolo3!$C$7:$H$169,6,0),0)</f>
        <v>0</v>
      </c>
      <c r="L212" s="27">
        <f>IFERROR(VLOOKUP(C212,kolo4!$C$6:$H$171,6,0),0)</f>
        <v>0</v>
      </c>
      <c r="M212" s="27">
        <f>IFERROR(VLOOKUP(C212,kolo5!$C$6:$H$150,6,0),0)</f>
        <v>0</v>
      </c>
      <c r="N212" s="27">
        <f>IFERROR(VLOOKUP(C212,kolo6!$C$6:$H$153,6,0),0)</f>
        <v>0</v>
      </c>
      <c r="O212" s="27">
        <f>IFERROR(VLOOKUP(C212,kolo7!$C$6:$H$64,6,0),0)</f>
        <v>0</v>
      </c>
      <c r="P212" s="28">
        <f>IFERROR(VLOOKUP(C212,kolo8!$C$6:$H$134,6,0),0)</f>
        <v>0</v>
      </c>
      <c r="Q212" s="29">
        <f t="array" ref="Q212">SUM(LARGE(I212:P212,{1,2,3,4,5}))</f>
        <v>24.286460875623334</v>
      </c>
      <c r="R212" s="30">
        <f>IFERROR(VLOOKUP(C212,kolo9!$C$6:$H$200,6,0),0)</f>
        <v>0</v>
      </c>
      <c r="S212" s="27">
        <f>IFERROR(VLOOKUP(C212,kolo10!$C$6:$H$103,6,0),0)</f>
        <v>0</v>
      </c>
      <c r="T212" s="27">
        <f>IFERROR(VLOOKUP(C212,kolo11!$C$6:$H$154,6,0),0)</f>
        <v>0</v>
      </c>
      <c r="U212" s="31">
        <f>IFERROR(VLOOKUP(C212,kolo12!$C$6:$H$153,6,0),0)</f>
        <v>0</v>
      </c>
      <c r="V212" s="31">
        <f>IFERROR(VLOOKUP(C212,kolo13!$C$6:$H$151,6,0),0)</f>
        <v>0</v>
      </c>
      <c r="W212" s="31">
        <f>IFERROR(VLOOKUP(C212,kolo14!$C$6:$H$137,6,0),0)</f>
        <v>0</v>
      </c>
      <c r="X212" s="31">
        <f>IFERROR(VLOOKUP(C212,kolo15!$C$6:$H$149,6,0),0)</f>
        <v>0</v>
      </c>
      <c r="Y212" s="32">
        <f>IFERROR(VLOOKUP(C212,kolo16!$C$6:$H$155,6,0),0)</f>
        <v>0</v>
      </c>
      <c r="Z212" s="33">
        <f t="array" ref="Z212">SUM(LARGE(R212:Y212,{1,2,3,4,5}))</f>
        <v>0</v>
      </c>
      <c r="AA212" s="30">
        <f>IFERROR(VLOOKUP(C212,kolo17!$C$6:$H$151,6,0),0)</f>
        <v>0</v>
      </c>
      <c r="AB212" s="27">
        <f>IFERROR(VLOOKUP(C212,kolo18!$C$6:$H$157,6,0),0)</f>
        <v>0</v>
      </c>
      <c r="AC212" s="27">
        <f>IFERROR(VLOOKUP(C212,kolo19!$C$6:$H$150,6,0),0)</f>
        <v>0</v>
      </c>
      <c r="AD212" s="31">
        <f>IFERROR(VLOOKUP(C212,kolo20!$C$6:$H$145,6,0),0)</f>
        <v>0</v>
      </c>
      <c r="AE212" s="31">
        <f>IFERROR(VLOOKUP(C212,kolo21!$C$6:$H$152,6,0),0)</f>
        <v>0</v>
      </c>
      <c r="AF212" s="31">
        <f>IFERROR(VLOOKUP(C212,kolo22!$C$6:$H$151,6,0),0)</f>
        <v>0</v>
      </c>
      <c r="AG212" s="31">
        <f>IFERROR(VLOOKUP(C212,kolo23!$C$6:$H$118,6,0),0)</f>
        <v>0</v>
      </c>
      <c r="AH212" s="32">
        <f>IFERROR(VLOOKUP(C212,kolo24!$C$6:$H$143,6,0),0)</f>
        <v>0</v>
      </c>
      <c r="AI212" s="33">
        <f t="array" ref="AI212">SUM(LARGE(AA212:AH212,{1,2,3,4,5}))</f>
        <v>0</v>
      </c>
      <c r="AJ212" s="30">
        <f>IFERROR(VLOOKUP(C212,kolo25!$C$6:$H$200,6,0),0)</f>
        <v>0</v>
      </c>
      <c r="AK212" s="27">
        <f>IFERROR(VLOOKUP(C212,kolo26!$C$6:$H$200,6,0),0)</f>
        <v>0</v>
      </c>
      <c r="AL212" s="27">
        <f>IFERROR(VLOOKUP(C212,kolo27!$C$6:$H$200,6,0),0)</f>
        <v>0</v>
      </c>
      <c r="AM212" s="31">
        <f>IFERROR(VLOOKUP(C212,kolo28!$C$6:$H$200,6,0),0)</f>
        <v>0</v>
      </c>
      <c r="AN212" s="31">
        <f>IFERROR(VLOOKUP(C212,kolo29!$C$6:$H$159,6,0),0)</f>
        <v>0</v>
      </c>
      <c r="AO212" s="31">
        <f>IFERROR(VLOOKUP(C212,kolo30!$C$6:$H$75,6,0),0)</f>
        <v>0</v>
      </c>
      <c r="AP212" s="31">
        <f>IFERROR(VLOOKUP(C212,kolo31!$C$6:$H$118,6,0),0)</f>
        <v>0</v>
      </c>
      <c r="AQ212" s="34">
        <f>IFERROR(VLOOKUP(C212,kolo32!$C$6:$H$200,6,0),0)</f>
        <v>0</v>
      </c>
      <c r="AR212" s="35">
        <f t="array" ref="AR212">SUM(LARGE(AJ212:AQ212,{1,2,3,4,5}))</f>
        <v>0</v>
      </c>
      <c r="AS212" s="36">
        <f>Q212+Z212+AI212+AR212</f>
        <v>24.286460875623334</v>
      </c>
    </row>
    <row r="213" spans="1:45" ht="20.399999999999999" hidden="1">
      <c r="A213" s="18">
        <f t="shared" si="11"/>
        <v>58</v>
      </c>
      <c r="B213" s="19" t="s">
        <v>47</v>
      </c>
      <c r="C213" s="20" t="str">
        <f>Popis!A212</f>
        <v>Perković Neven</v>
      </c>
      <c r="D213" s="21">
        <f>Popis!B212</f>
        <v>1962</v>
      </c>
      <c r="E213" s="22" t="str">
        <f>LEFT($F213)</f>
        <v>M</v>
      </c>
      <c r="F213" s="23" t="str">
        <f>Popis!E212</f>
        <v>M60</v>
      </c>
      <c r="G213" s="24" t="s">
        <v>48</v>
      </c>
      <c r="H213" s="25">
        <f>1 + COUNTIFS($AS$6:$AS$950,"&gt;" &amp;$AS213, $F$6:$F$950, $F213)</f>
        <v>3</v>
      </c>
      <c r="I213" s="26">
        <f>IFERROR(VLOOKUP(C213,kolo1!$C$8:$H$133,6,0),0)</f>
        <v>0</v>
      </c>
      <c r="J213" s="27">
        <f>IFERROR(VLOOKUP(C213,kolo2!$C$8:$H$199,6,0),0)</f>
        <v>0</v>
      </c>
      <c r="K213" s="27">
        <f>IFERROR(VLOOKUP(C213,kolo3!$C$7:$H$169,6,0),0)</f>
        <v>0</v>
      </c>
      <c r="L213" s="27">
        <f>IFERROR(VLOOKUP(C213,kolo4!$C$6:$H$171,6,0),0)</f>
        <v>0</v>
      </c>
      <c r="M213" s="27">
        <f>IFERROR(VLOOKUP(C213,kolo5!$C$6:$H$150,6,0),0)</f>
        <v>0</v>
      </c>
      <c r="N213" s="27">
        <f>IFERROR(VLOOKUP(C213,kolo6!$C$6:$H$153,6,0),0)</f>
        <v>0</v>
      </c>
      <c r="O213" s="27">
        <f>IFERROR(VLOOKUP(C213,kolo7!$C$6:$H$64,6,0),0)</f>
        <v>0</v>
      </c>
      <c r="P213" s="28">
        <f>IFERROR(VLOOKUP(C213,kolo8!$C$6:$H$134,6,0),0)</f>
        <v>0</v>
      </c>
      <c r="Q213" s="29">
        <f t="array" ref="Q213">SUM(LARGE(I213:P213,{1,2,3,4,5}))</f>
        <v>0</v>
      </c>
      <c r="R213" s="30">
        <f>IFERROR(VLOOKUP(C213,kolo9!$C$6:$H$200,6,0),0)</f>
        <v>0</v>
      </c>
      <c r="S213" s="27">
        <f>IFERROR(VLOOKUP(C213,kolo10!$C$6:$H$103,6,0),0)</f>
        <v>0</v>
      </c>
      <c r="T213" s="27">
        <f>IFERROR(VLOOKUP(C213,kolo11!$C$6:$H$154,6,0),0)</f>
        <v>0</v>
      </c>
      <c r="U213" s="31">
        <f>IFERROR(VLOOKUP(C213,kolo12!$C$6:$H$153,6,0),0)</f>
        <v>0</v>
      </c>
      <c r="V213" s="31">
        <f>IFERROR(VLOOKUP(C213,kolo13!$C$6:$H$151,6,0),0)</f>
        <v>0</v>
      </c>
      <c r="W213" s="31">
        <f>IFERROR(VLOOKUP(C213,kolo14!$C$6:$H$137,6,0),0)</f>
        <v>0</v>
      </c>
      <c r="X213" s="31">
        <f>IFERROR(VLOOKUP(C213,kolo15!$C$6:$H$149,6,0),0)</f>
        <v>0</v>
      </c>
      <c r="Y213" s="32">
        <f>IFERROR(VLOOKUP(C213,kolo16!$C$6:$H$155,6,0),0)</f>
        <v>0</v>
      </c>
      <c r="Z213" s="33">
        <f t="array" ref="Z213">SUM(LARGE(R213:Y213,{1,2,3,4,5}))</f>
        <v>0</v>
      </c>
      <c r="AA213" s="30">
        <f>IFERROR(VLOOKUP(C213,kolo17!$C$6:$H$151,6,0),0)</f>
        <v>0</v>
      </c>
      <c r="AB213" s="27">
        <f>IFERROR(VLOOKUP(C213,kolo18!$C$6:$H$157,6,0),0)</f>
        <v>0</v>
      </c>
      <c r="AC213" s="27">
        <f>IFERROR(VLOOKUP(C213,kolo19!$C$6:$H$150,6,0),0)</f>
        <v>0</v>
      </c>
      <c r="AD213" s="31">
        <f>IFERROR(VLOOKUP(C213,kolo20!$C$6:$H$145,6,0),0)</f>
        <v>0</v>
      </c>
      <c r="AE213" s="31">
        <f>IFERROR(VLOOKUP(C213,kolo21!$C$6:$H$152,6,0),0)</f>
        <v>0</v>
      </c>
      <c r="AF213" s="31">
        <f>IFERROR(VLOOKUP(C213,kolo22!$C$6:$H$151,6,0),0)</f>
        <v>0</v>
      </c>
      <c r="AG213" s="31">
        <f>IFERROR(VLOOKUP(C213,kolo23!$C$6:$H$118,6,0),0)</f>
        <v>0</v>
      </c>
      <c r="AH213" s="32">
        <f>IFERROR(VLOOKUP(C213,kolo24!$C$6:$H$143,6,0),0)</f>
        <v>0</v>
      </c>
      <c r="AI213" s="33">
        <f t="array" ref="AI213">SUM(LARGE(AA213:AH213,{1,2,3,4,5}))</f>
        <v>0</v>
      </c>
      <c r="AJ213" s="30">
        <f>IFERROR(VLOOKUP(C213,kolo25!$C$6:$H$200,6,0),0)</f>
        <v>0</v>
      </c>
      <c r="AK213" s="27">
        <f>IFERROR(VLOOKUP(C213,kolo26!$C$6:$H$200,6,0),0)</f>
        <v>0</v>
      </c>
      <c r="AL213" s="27">
        <f>IFERROR(VLOOKUP(C213,kolo27!$C$6:$H$200,6,0),0)</f>
        <v>0</v>
      </c>
      <c r="AM213" s="31">
        <f>IFERROR(VLOOKUP(C213,kolo28!$C$6:$H$200,6,0),0)</f>
        <v>0</v>
      </c>
      <c r="AN213" s="31">
        <f>IFERROR(VLOOKUP(C213,kolo29!$C$6:$H$159,6,0),0)</f>
        <v>0</v>
      </c>
      <c r="AO213" s="31">
        <f>IFERROR(VLOOKUP(C213,kolo30!$C$6:$H$75,6,0),0)</f>
        <v>0</v>
      </c>
      <c r="AP213" s="31">
        <f>IFERROR(VLOOKUP(C213,kolo31!$C$6:$H$118,6,0),0)</f>
        <v>0</v>
      </c>
      <c r="AQ213" s="34">
        <f>IFERROR(VLOOKUP(C213,kolo32!$C$6:$H$200,6,0),0)</f>
        <v>0</v>
      </c>
      <c r="AR213" s="35">
        <f t="array" ref="AR213">SUM(LARGE(AJ213:AQ213,{1,2,3,4,5}))</f>
        <v>0</v>
      </c>
      <c r="AS213" s="36">
        <f>Q213+Z213+AI213+AR213</f>
        <v>0</v>
      </c>
    </row>
    <row r="214" spans="1:45" ht="20.399999999999999" hidden="1">
      <c r="A214" s="18">
        <f t="shared" si="11"/>
        <v>58</v>
      </c>
      <c r="B214" s="19" t="s">
        <v>47</v>
      </c>
      <c r="C214" s="20" t="str">
        <f>Popis!A213</f>
        <v>Perkušić Zvonimir</v>
      </c>
      <c r="D214" s="21" t="str">
        <f>Popis!B213</f>
        <v>1953</v>
      </c>
      <c r="E214" s="22" t="str">
        <f>LEFT($F214)</f>
        <v>M</v>
      </c>
      <c r="F214" s="23" t="str">
        <f>Popis!E213</f>
        <v>Mun</v>
      </c>
      <c r="G214" s="24" t="s">
        <v>48</v>
      </c>
      <c r="H214" s="25">
        <f>1 + COUNTIFS($AS$6:$AS$950,"&gt;" &amp;$AS214, $F$6:$F$950, $F214)</f>
        <v>14</v>
      </c>
      <c r="I214" s="26">
        <f>IFERROR(VLOOKUP(C214,kolo1!$C$8:$H$133,6,0),0)</f>
        <v>0</v>
      </c>
      <c r="J214" s="27">
        <f>IFERROR(VLOOKUP(C214,kolo2!$C$8:$H$199,6,0),0)</f>
        <v>0</v>
      </c>
      <c r="K214" s="27">
        <f>IFERROR(VLOOKUP(C214,kolo3!$C$7:$H$169,6,0),0)</f>
        <v>0</v>
      </c>
      <c r="L214" s="27">
        <f>IFERROR(VLOOKUP(C214,kolo4!$C$6:$H$171,6,0),0)</f>
        <v>0</v>
      </c>
      <c r="M214" s="27">
        <f>IFERROR(VLOOKUP(C214,kolo5!$C$6:$H$150,6,0),0)</f>
        <v>0</v>
      </c>
      <c r="N214" s="27">
        <f>IFERROR(VLOOKUP(C214,kolo6!$C$6:$H$153,6,0),0)</f>
        <v>0</v>
      </c>
      <c r="O214" s="27">
        <f>IFERROR(VLOOKUP(C214,kolo7!$C$6:$H$64,6,0),0)</f>
        <v>0</v>
      </c>
      <c r="P214" s="28">
        <f>IFERROR(VLOOKUP(C214,kolo8!$C$6:$H$134,6,0),0)</f>
        <v>0</v>
      </c>
      <c r="Q214" s="29">
        <f t="array" ref="Q214">SUM(LARGE(I214:P214,{1,2,3,4,5}))</f>
        <v>0</v>
      </c>
      <c r="R214" s="30">
        <f>IFERROR(VLOOKUP(C214,kolo9!$C$6:$H$200,6,0),0)</f>
        <v>0</v>
      </c>
      <c r="S214" s="27">
        <f>IFERROR(VLOOKUP(C214,kolo10!$C$6:$H$103,6,0),0)</f>
        <v>0</v>
      </c>
      <c r="T214" s="27">
        <f>IFERROR(VLOOKUP(C214,kolo11!$C$6:$H$154,6,0),0)</f>
        <v>0</v>
      </c>
      <c r="U214" s="31">
        <f>IFERROR(VLOOKUP(C214,kolo12!$C$6:$H$153,6,0),0)</f>
        <v>0</v>
      </c>
      <c r="V214" s="31">
        <f>IFERROR(VLOOKUP(C214,kolo13!$C$6:$H$151,6,0),0)</f>
        <v>0</v>
      </c>
      <c r="W214" s="31">
        <f>IFERROR(VLOOKUP(C214,kolo14!$C$6:$H$137,6,0),0)</f>
        <v>0</v>
      </c>
      <c r="X214" s="31">
        <f>IFERROR(VLOOKUP(C214,kolo15!$C$6:$H$149,6,0),0)</f>
        <v>0</v>
      </c>
      <c r="Y214" s="32">
        <f>IFERROR(VLOOKUP(C214,kolo16!$C$6:$H$155,6,0),0)</f>
        <v>0</v>
      </c>
      <c r="Z214" s="33">
        <f t="array" ref="Z214">SUM(LARGE(R214:Y214,{1,2,3,4,5}))</f>
        <v>0</v>
      </c>
      <c r="AA214" s="30">
        <f>IFERROR(VLOOKUP(C214,kolo17!$C$6:$H$151,6,0),0)</f>
        <v>0</v>
      </c>
      <c r="AB214" s="27">
        <f>IFERROR(VLOOKUP(C214,kolo18!$C$6:$H$157,6,0),0)</f>
        <v>0</v>
      </c>
      <c r="AC214" s="27">
        <f>IFERROR(VLOOKUP(C214,kolo19!$C$6:$H$150,6,0),0)</f>
        <v>0</v>
      </c>
      <c r="AD214" s="31">
        <f>IFERROR(VLOOKUP(C214,kolo20!$C$6:$H$145,6,0),0)</f>
        <v>0</v>
      </c>
      <c r="AE214" s="31">
        <f>IFERROR(VLOOKUP(C214,kolo21!$C$6:$H$152,6,0),0)</f>
        <v>0</v>
      </c>
      <c r="AF214" s="31">
        <f>IFERROR(VLOOKUP(C214,kolo22!$C$6:$H$151,6,0),0)</f>
        <v>0</v>
      </c>
      <c r="AG214" s="31">
        <f>IFERROR(VLOOKUP(C214,kolo23!$C$6:$H$118,6,0),0)</f>
        <v>0</v>
      </c>
      <c r="AH214" s="32">
        <f>IFERROR(VLOOKUP(C214,kolo24!$C$6:$H$143,6,0),0)</f>
        <v>0</v>
      </c>
      <c r="AI214" s="33">
        <f t="array" ref="AI214">SUM(LARGE(AA214:AH214,{1,2,3,4,5}))</f>
        <v>0</v>
      </c>
      <c r="AJ214" s="30">
        <f>IFERROR(VLOOKUP(C214,kolo25!$C$6:$H$200,6,0),0)</f>
        <v>0</v>
      </c>
      <c r="AK214" s="27">
        <f>IFERROR(VLOOKUP(C214,kolo26!$C$6:$H$200,6,0),0)</f>
        <v>0</v>
      </c>
      <c r="AL214" s="27">
        <f>IFERROR(VLOOKUP(C214,kolo27!$C$6:$H$200,6,0),0)</f>
        <v>0</v>
      </c>
      <c r="AM214" s="31">
        <f>IFERROR(VLOOKUP(C214,kolo28!$C$6:$H$200,6,0),0)</f>
        <v>0</v>
      </c>
      <c r="AN214" s="31">
        <f>IFERROR(VLOOKUP(C214,kolo29!$C$6:$H$159,6,0),0)</f>
        <v>0</v>
      </c>
      <c r="AO214" s="31">
        <f>IFERROR(VLOOKUP(C214,kolo30!$C$6:$H$75,6,0),0)</f>
        <v>0</v>
      </c>
      <c r="AP214" s="31">
        <f>IFERROR(VLOOKUP(C214,kolo31!$C$6:$H$118,6,0),0)</f>
        <v>0</v>
      </c>
      <c r="AQ214" s="34">
        <f>IFERROR(VLOOKUP(C214,kolo32!$C$6:$H$200,6,0),0)</f>
        <v>0</v>
      </c>
      <c r="AR214" s="35">
        <f t="array" ref="AR214">SUM(LARGE(AJ214:AQ214,{1,2,3,4,5}))</f>
        <v>0</v>
      </c>
      <c r="AS214" s="36">
        <f>Q214+Z214+AI214+AR214</f>
        <v>0</v>
      </c>
    </row>
    <row r="215" spans="1:45" ht="20.399999999999999" hidden="1">
      <c r="A215" s="18">
        <f t="shared" si="11"/>
        <v>58</v>
      </c>
      <c r="B215" s="19" t="s">
        <v>47</v>
      </c>
      <c r="C215" s="20" t="str">
        <f>Popis!A214</f>
        <v>Petrošević Ivan</v>
      </c>
      <c r="D215" s="21">
        <f>Popis!B214</f>
        <v>1977</v>
      </c>
      <c r="E215" s="22" t="str">
        <f>LEFT($F215)</f>
        <v>M</v>
      </c>
      <c r="F215" s="23" t="str">
        <f>Popis!E214</f>
        <v>M45</v>
      </c>
      <c r="G215" s="24" t="s">
        <v>48</v>
      </c>
      <c r="H215" s="25">
        <f>1 + COUNTIFS($AS$6:$AS$950,"&gt;" &amp;$AS215, $F$6:$F$950, $F215)</f>
        <v>9</v>
      </c>
      <c r="I215" s="26">
        <f>IFERROR(VLOOKUP(C215,kolo1!$C$8:$H$133,6,0),0)</f>
        <v>0</v>
      </c>
      <c r="J215" s="27">
        <f>IFERROR(VLOOKUP(C215,kolo2!$C$8:$H$199,6,0),0)</f>
        <v>0</v>
      </c>
      <c r="K215" s="27">
        <f>IFERROR(VLOOKUP(C215,kolo3!$C$7:$H$169,6,0),0)</f>
        <v>0</v>
      </c>
      <c r="L215" s="27">
        <f>IFERROR(VLOOKUP(C215,kolo4!$C$6:$H$171,6,0),0)</f>
        <v>0</v>
      </c>
      <c r="M215" s="27">
        <f>IFERROR(VLOOKUP(C215,kolo5!$C$6:$H$150,6,0),0)</f>
        <v>0</v>
      </c>
      <c r="N215" s="27">
        <f>IFERROR(VLOOKUP(C215,kolo6!$C$6:$H$153,6,0),0)</f>
        <v>0</v>
      </c>
      <c r="O215" s="27">
        <f>IFERROR(VLOOKUP(C215,kolo7!$C$6:$H$64,6,0),0)</f>
        <v>0</v>
      </c>
      <c r="P215" s="28">
        <f>IFERROR(VLOOKUP(C215,kolo8!$C$6:$H$134,6,0),0)</f>
        <v>0</v>
      </c>
      <c r="Q215" s="29">
        <f t="array" ref="Q215">SUM(LARGE(I215:P215,{1,2,3,4,5}))</f>
        <v>0</v>
      </c>
      <c r="R215" s="30">
        <f>IFERROR(VLOOKUP(C215,kolo9!$C$6:$H$200,6,0),0)</f>
        <v>0</v>
      </c>
      <c r="S215" s="27">
        <f>IFERROR(VLOOKUP(C215,kolo10!$C$6:$H$103,6,0),0)</f>
        <v>0</v>
      </c>
      <c r="T215" s="27">
        <f>IFERROR(VLOOKUP(C215,kolo11!$C$6:$H$154,6,0),0)</f>
        <v>0</v>
      </c>
      <c r="U215" s="31">
        <f>IFERROR(VLOOKUP(C215,kolo12!$C$6:$H$153,6,0),0)</f>
        <v>0</v>
      </c>
      <c r="V215" s="31">
        <f>IFERROR(VLOOKUP(C215,kolo13!$C$6:$H$151,6,0),0)</f>
        <v>0</v>
      </c>
      <c r="W215" s="31">
        <f>IFERROR(VLOOKUP(C215,kolo14!$C$6:$H$137,6,0),0)</f>
        <v>0</v>
      </c>
      <c r="X215" s="31">
        <f>IFERROR(VLOOKUP(C215,kolo15!$C$6:$H$149,6,0),0)</f>
        <v>0</v>
      </c>
      <c r="Y215" s="32">
        <f>IFERROR(VLOOKUP(C215,kolo16!$C$6:$H$155,6,0),0)</f>
        <v>0</v>
      </c>
      <c r="Z215" s="33">
        <f t="array" ref="Z215">SUM(LARGE(R215:Y215,{1,2,3,4,5}))</f>
        <v>0</v>
      </c>
      <c r="AA215" s="30">
        <f>IFERROR(VLOOKUP(C215,kolo17!$C$6:$H$151,6,0),0)</f>
        <v>0</v>
      </c>
      <c r="AB215" s="27">
        <f>IFERROR(VLOOKUP(C215,kolo18!$C$6:$H$157,6,0),0)</f>
        <v>0</v>
      </c>
      <c r="AC215" s="27">
        <f>IFERROR(VLOOKUP(C215,kolo19!$C$6:$H$150,6,0),0)</f>
        <v>0</v>
      </c>
      <c r="AD215" s="31">
        <f>IFERROR(VLOOKUP(C215,kolo20!$C$6:$H$145,6,0),0)</f>
        <v>0</v>
      </c>
      <c r="AE215" s="31">
        <f>IFERROR(VLOOKUP(C215,kolo21!$C$6:$H$152,6,0),0)</f>
        <v>0</v>
      </c>
      <c r="AF215" s="31">
        <f>IFERROR(VLOOKUP(C215,kolo22!$C$6:$H$151,6,0),0)</f>
        <v>0</v>
      </c>
      <c r="AG215" s="31">
        <f>IFERROR(VLOOKUP(C215,kolo23!$C$6:$H$118,6,0),0)</f>
        <v>0</v>
      </c>
      <c r="AH215" s="32">
        <f>IFERROR(VLOOKUP(C215,kolo24!$C$6:$H$143,6,0),0)</f>
        <v>0</v>
      </c>
      <c r="AI215" s="33">
        <f t="array" ref="AI215">SUM(LARGE(AA215:AH215,{1,2,3,4,5}))</f>
        <v>0</v>
      </c>
      <c r="AJ215" s="30">
        <f>IFERROR(VLOOKUP(C215,kolo25!$C$6:$H$200,6,0),0)</f>
        <v>0</v>
      </c>
      <c r="AK215" s="27">
        <f>IFERROR(VLOOKUP(C215,kolo26!$C$6:$H$200,6,0),0)</f>
        <v>0</v>
      </c>
      <c r="AL215" s="27">
        <f>IFERROR(VLOOKUP(C215,kolo27!$C$6:$H$200,6,0),0)</f>
        <v>0</v>
      </c>
      <c r="AM215" s="31">
        <f>IFERROR(VLOOKUP(C215,kolo28!$C$6:$H$200,6,0),0)</f>
        <v>0</v>
      </c>
      <c r="AN215" s="31">
        <f>IFERROR(VLOOKUP(C215,kolo29!$C$6:$H$159,6,0),0)</f>
        <v>0</v>
      </c>
      <c r="AO215" s="31">
        <f>IFERROR(VLOOKUP(C215,kolo30!$C$6:$H$75,6,0),0)</f>
        <v>0</v>
      </c>
      <c r="AP215" s="31">
        <f>IFERROR(VLOOKUP(C215,kolo31!$C$6:$H$118,6,0),0)</f>
        <v>0</v>
      </c>
      <c r="AQ215" s="34">
        <f>IFERROR(VLOOKUP(C215,kolo32!$C$6:$H$200,6,0),0)</f>
        <v>0</v>
      </c>
      <c r="AR215" s="35">
        <f t="array" ref="AR215">SUM(LARGE(AJ215:AQ215,{1,2,3,4,5}))</f>
        <v>0</v>
      </c>
      <c r="AS215" s="36">
        <f>Q215+Z215+AI215+AR215</f>
        <v>0</v>
      </c>
    </row>
    <row r="216" spans="1:45" ht="20.399999999999999" hidden="1">
      <c r="A216" s="18">
        <f t="shared" si="11"/>
        <v>58</v>
      </c>
      <c r="B216" s="19" t="s">
        <v>47</v>
      </c>
      <c r="C216" s="20" t="str">
        <f>Popis!A215</f>
        <v>Petrović Dejan</v>
      </c>
      <c r="D216" s="21">
        <f>Popis!B215</f>
        <v>1982</v>
      </c>
      <c r="E216" s="22" t="str">
        <f>LEFT($F216)</f>
        <v>M</v>
      </c>
      <c r="F216" s="23" t="str">
        <f>Popis!E215</f>
        <v>M40</v>
      </c>
      <c r="G216" s="24" t="s">
        <v>48</v>
      </c>
      <c r="H216" s="25">
        <f>1 + COUNTIFS($AS$6:$AS$950,"&gt;" &amp;$AS216, $F$6:$F$950, $F216)</f>
        <v>5</v>
      </c>
      <c r="I216" s="26">
        <f>IFERROR(VLOOKUP(C216,kolo1!$C$8:$H$133,6,0),0)</f>
        <v>0</v>
      </c>
      <c r="J216" s="27">
        <f>IFERROR(VLOOKUP(C216,kolo2!$C$8:$H$199,6,0),0)</f>
        <v>0</v>
      </c>
      <c r="K216" s="27">
        <f>IFERROR(VLOOKUP(C216,kolo3!$C$7:$H$169,6,0),0)</f>
        <v>0</v>
      </c>
      <c r="L216" s="27">
        <f>IFERROR(VLOOKUP(C216,kolo4!$C$6:$H$171,6,0),0)</f>
        <v>0</v>
      </c>
      <c r="M216" s="27">
        <f>IFERROR(VLOOKUP(C216,kolo5!$C$6:$H$150,6,0),0)</f>
        <v>0</v>
      </c>
      <c r="N216" s="27">
        <f>IFERROR(VLOOKUP(C216,kolo6!$C$6:$H$153,6,0),0)</f>
        <v>0</v>
      </c>
      <c r="O216" s="27">
        <f>IFERROR(VLOOKUP(C216,kolo7!$C$6:$H$64,6,0),0)</f>
        <v>0</v>
      </c>
      <c r="P216" s="28">
        <f>IFERROR(VLOOKUP(C216,kolo8!$C$6:$H$134,6,0),0)</f>
        <v>0</v>
      </c>
      <c r="Q216" s="29">
        <f t="array" ref="Q216">SUM(LARGE(I216:P216,{1,2,3,4,5}))</f>
        <v>0</v>
      </c>
      <c r="R216" s="30">
        <f>IFERROR(VLOOKUP(C216,kolo9!$C$6:$H$200,6,0),0)</f>
        <v>0</v>
      </c>
      <c r="S216" s="27">
        <f>IFERROR(VLOOKUP(C216,kolo10!$C$6:$H$103,6,0),0)</f>
        <v>0</v>
      </c>
      <c r="T216" s="27">
        <f>IFERROR(VLOOKUP(C216,kolo11!$C$6:$H$154,6,0),0)</f>
        <v>0</v>
      </c>
      <c r="U216" s="31">
        <f>IFERROR(VLOOKUP(C216,kolo12!$C$6:$H$153,6,0),0)</f>
        <v>0</v>
      </c>
      <c r="V216" s="31">
        <f>IFERROR(VLOOKUP(C216,kolo13!$C$6:$H$151,6,0),0)</f>
        <v>0</v>
      </c>
      <c r="W216" s="31">
        <f>IFERROR(VLOOKUP(C216,kolo14!$C$6:$H$137,6,0),0)</f>
        <v>0</v>
      </c>
      <c r="X216" s="31">
        <f>IFERROR(VLOOKUP(C216,kolo15!$C$6:$H$149,6,0),0)</f>
        <v>0</v>
      </c>
      <c r="Y216" s="32">
        <f>IFERROR(VLOOKUP(C216,kolo16!$C$6:$H$155,6,0),0)</f>
        <v>0</v>
      </c>
      <c r="Z216" s="33">
        <f t="array" ref="Z216">SUM(LARGE(R216:Y216,{1,2,3,4,5}))</f>
        <v>0</v>
      </c>
      <c r="AA216" s="30">
        <f>IFERROR(VLOOKUP(C216,kolo17!$C$6:$H$151,6,0),0)</f>
        <v>0</v>
      </c>
      <c r="AB216" s="27">
        <f>IFERROR(VLOOKUP(C216,kolo18!$C$6:$H$157,6,0),0)</f>
        <v>0</v>
      </c>
      <c r="AC216" s="27">
        <f>IFERROR(VLOOKUP(C216,kolo19!$C$6:$H$150,6,0),0)</f>
        <v>0</v>
      </c>
      <c r="AD216" s="31">
        <f>IFERROR(VLOOKUP(C216,kolo20!$C$6:$H$145,6,0),0)</f>
        <v>0</v>
      </c>
      <c r="AE216" s="31">
        <f>IFERROR(VLOOKUP(C216,kolo21!$C$6:$H$152,6,0),0)</f>
        <v>0</v>
      </c>
      <c r="AF216" s="31">
        <f>IFERROR(VLOOKUP(C216,kolo22!$C$6:$H$151,6,0),0)</f>
        <v>0</v>
      </c>
      <c r="AG216" s="31">
        <f>IFERROR(VLOOKUP(C216,kolo23!$C$6:$H$118,6,0),0)</f>
        <v>0</v>
      </c>
      <c r="AH216" s="32">
        <f>IFERROR(VLOOKUP(C216,kolo24!$C$6:$H$143,6,0),0)</f>
        <v>0</v>
      </c>
      <c r="AI216" s="33">
        <f t="array" ref="AI216">SUM(LARGE(AA216:AH216,{1,2,3,4,5}))</f>
        <v>0</v>
      </c>
      <c r="AJ216" s="30">
        <f>IFERROR(VLOOKUP(C216,kolo25!$C$6:$H$200,6,0),0)</f>
        <v>0</v>
      </c>
      <c r="AK216" s="27">
        <f>IFERROR(VLOOKUP(C216,kolo26!$C$6:$H$200,6,0),0)</f>
        <v>0</v>
      </c>
      <c r="AL216" s="27">
        <f>IFERROR(VLOOKUP(C216,kolo27!$C$6:$H$200,6,0),0)</f>
        <v>0</v>
      </c>
      <c r="AM216" s="31">
        <f>IFERROR(VLOOKUP(C216,kolo28!$C$6:$H$200,6,0),0)</f>
        <v>0</v>
      </c>
      <c r="AN216" s="31">
        <f>IFERROR(VLOOKUP(C216,kolo29!$C$6:$H$159,6,0),0)</f>
        <v>0</v>
      </c>
      <c r="AO216" s="31">
        <f>IFERROR(VLOOKUP(C216,kolo30!$C$6:$H$75,6,0),0)</f>
        <v>0</v>
      </c>
      <c r="AP216" s="31">
        <f>IFERROR(VLOOKUP(C216,kolo31!$C$6:$H$118,6,0),0)</f>
        <v>0</v>
      </c>
      <c r="AQ216" s="34">
        <f>IFERROR(VLOOKUP(C216,kolo32!$C$6:$H$200,6,0),0)</f>
        <v>0</v>
      </c>
      <c r="AR216" s="35">
        <f t="array" ref="AR216">SUM(LARGE(AJ216:AQ216,{1,2,3,4,5}))</f>
        <v>0</v>
      </c>
      <c r="AS216" s="36">
        <f>Q216+Z216+AI216+AR216</f>
        <v>0</v>
      </c>
    </row>
    <row r="217" spans="1:45" ht="20.399999999999999" hidden="1">
      <c r="A217" s="18">
        <f t="shared" si="11"/>
        <v>32</v>
      </c>
      <c r="B217" s="19" t="s">
        <v>47</v>
      </c>
      <c r="C217" s="20" t="str">
        <f>Popis!A216</f>
        <v>Pezerović Mato</v>
      </c>
      <c r="D217" s="21">
        <f>Popis!B216</f>
        <v>1971</v>
      </c>
      <c r="E217" s="22" t="str">
        <f>LEFT($F217)</f>
        <v>M</v>
      </c>
      <c r="F217" s="23" t="str">
        <f>Popis!E216</f>
        <v>M50</v>
      </c>
      <c r="G217" s="24" t="s">
        <v>48</v>
      </c>
      <c r="H217" s="25">
        <f>1 + COUNTIFS($AS$6:$AS$950,"&gt;" &amp;$AS217, $F$6:$F$950, $F217)</f>
        <v>3</v>
      </c>
      <c r="I217" s="26">
        <f>IFERROR(VLOOKUP(C217,kolo1!$C$8:$H$133,6,0),0)</f>
        <v>20.396607437054712</v>
      </c>
      <c r="J217" s="27">
        <f>IFERROR(VLOOKUP(C217,kolo2!$C$8:$H$199,6,0),0)</f>
        <v>23.302280046056566</v>
      </c>
      <c r="K217" s="27">
        <f>IFERROR(VLOOKUP(C217,kolo3!$C$7:$H$169,6,0),0)</f>
        <v>0</v>
      </c>
      <c r="L217" s="27">
        <f>IFERROR(VLOOKUP(C217,kolo4!$C$6:$H$171,6,0),0)</f>
        <v>0</v>
      </c>
      <c r="M217" s="27">
        <f>IFERROR(VLOOKUP(C217,kolo5!$C$6:$H$150,6,0),0)</f>
        <v>0</v>
      </c>
      <c r="N217" s="27">
        <f>IFERROR(VLOOKUP(C217,kolo6!$C$6:$H$153,6,0),0)</f>
        <v>0</v>
      </c>
      <c r="O217" s="27">
        <f>IFERROR(VLOOKUP(C217,kolo7!$C$6:$H$64,6,0),0)</f>
        <v>0</v>
      </c>
      <c r="P217" s="28">
        <f>IFERROR(VLOOKUP(C217,kolo8!$C$6:$H$134,6,0),0)</f>
        <v>0</v>
      </c>
      <c r="Q217" s="29">
        <f t="array" ref="Q217">SUM(LARGE(I217:P217,{1,2,3,4,5}))</f>
        <v>43.698887483111278</v>
      </c>
      <c r="R217" s="30">
        <f>IFERROR(VLOOKUP(C217,kolo9!$C$6:$H$200,6,0),0)</f>
        <v>0</v>
      </c>
      <c r="S217" s="27">
        <f>IFERROR(VLOOKUP(C217,kolo10!$C$6:$H$103,6,0),0)</f>
        <v>0</v>
      </c>
      <c r="T217" s="27">
        <f>IFERROR(VLOOKUP(C217,kolo11!$C$6:$H$154,6,0),0)</f>
        <v>0</v>
      </c>
      <c r="U217" s="31">
        <f>IFERROR(VLOOKUP(C217,kolo12!$C$6:$H$153,6,0),0)</f>
        <v>0</v>
      </c>
      <c r="V217" s="31">
        <f>IFERROR(VLOOKUP(C217,kolo13!$C$6:$H$151,6,0),0)</f>
        <v>0</v>
      </c>
      <c r="W217" s="31">
        <f>IFERROR(VLOOKUP(C217,kolo14!$C$6:$H$137,6,0),0)</f>
        <v>0</v>
      </c>
      <c r="X217" s="31">
        <f>IFERROR(VLOOKUP(C217,kolo15!$C$6:$H$149,6,0),0)</f>
        <v>0</v>
      </c>
      <c r="Y217" s="32">
        <f>IFERROR(VLOOKUP(C217,kolo16!$C$6:$H$155,6,0),0)</f>
        <v>0</v>
      </c>
      <c r="Z217" s="33">
        <f t="array" ref="Z217">SUM(LARGE(R217:Y217,{1,2,3,4,5}))</f>
        <v>0</v>
      </c>
      <c r="AA217" s="30">
        <f>IFERROR(VLOOKUP(C217,kolo17!$C$6:$H$151,6,0),0)</f>
        <v>0</v>
      </c>
      <c r="AB217" s="27">
        <f>IFERROR(VLOOKUP(C217,kolo18!$C$6:$H$157,6,0),0)</f>
        <v>0</v>
      </c>
      <c r="AC217" s="27">
        <f>IFERROR(VLOOKUP(C217,kolo19!$C$6:$H$150,6,0),0)</f>
        <v>0</v>
      </c>
      <c r="AD217" s="31">
        <f>IFERROR(VLOOKUP(C217,kolo20!$C$6:$H$145,6,0),0)</f>
        <v>0</v>
      </c>
      <c r="AE217" s="31">
        <f>IFERROR(VLOOKUP(C217,kolo21!$C$6:$H$152,6,0),0)</f>
        <v>0</v>
      </c>
      <c r="AF217" s="31">
        <f>IFERROR(VLOOKUP(C217,kolo22!$C$6:$H$151,6,0),0)</f>
        <v>0</v>
      </c>
      <c r="AG217" s="31">
        <f>IFERROR(VLOOKUP(C217,kolo23!$C$6:$H$118,6,0),0)</f>
        <v>0</v>
      </c>
      <c r="AH217" s="32">
        <f>IFERROR(VLOOKUP(C217,kolo24!$C$6:$H$143,6,0),0)</f>
        <v>0</v>
      </c>
      <c r="AI217" s="33">
        <f t="array" ref="AI217">SUM(LARGE(AA217:AH217,{1,2,3,4,5}))</f>
        <v>0</v>
      </c>
      <c r="AJ217" s="30">
        <f>IFERROR(VLOOKUP(C217,kolo25!$C$6:$H$200,6,0),0)</f>
        <v>0</v>
      </c>
      <c r="AK217" s="27">
        <f>IFERROR(VLOOKUP(C217,kolo26!$C$6:$H$200,6,0),0)</f>
        <v>0</v>
      </c>
      <c r="AL217" s="27">
        <f>IFERROR(VLOOKUP(C217,kolo27!$C$6:$H$200,6,0),0)</f>
        <v>0</v>
      </c>
      <c r="AM217" s="31">
        <f>IFERROR(VLOOKUP(C217,kolo28!$C$6:$H$200,6,0),0)</f>
        <v>0</v>
      </c>
      <c r="AN217" s="31">
        <f>IFERROR(VLOOKUP(C217,kolo29!$C$6:$H$159,6,0),0)</f>
        <v>0</v>
      </c>
      <c r="AO217" s="31">
        <f>IFERROR(VLOOKUP(C217,kolo30!$C$6:$H$75,6,0),0)</f>
        <v>0</v>
      </c>
      <c r="AP217" s="31">
        <f>IFERROR(VLOOKUP(C217,kolo31!$C$6:$H$118,6,0),0)</f>
        <v>0</v>
      </c>
      <c r="AQ217" s="34">
        <f>IFERROR(VLOOKUP(C217,kolo32!$C$6:$H$200,6,0),0)</f>
        <v>0</v>
      </c>
      <c r="AR217" s="35">
        <f t="array" ref="AR217">SUM(LARGE(AJ217:AQ217,{1,2,3,4,5}))</f>
        <v>0</v>
      </c>
      <c r="AS217" s="36">
        <f>Q217+Z217+AI217+AR217</f>
        <v>43.698887483111278</v>
      </c>
    </row>
    <row r="218" spans="1:45" ht="20.399999999999999" hidden="1">
      <c r="A218" s="18">
        <f t="shared" si="11"/>
        <v>58</v>
      </c>
      <c r="B218" s="19" t="s">
        <v>47</v>
      </c>
      <c r="C218" s="20" t="str">
        <f>Popis!A217</f>
        <v>Pikija Ivan</v>
      </c>
      <c r="D218" s="21">
        <f>Popis!B217</f>
        <v>1998</v>
      </c>
      <c r="E218" s="22" t="str">
        <f>LEFT($F218)</f>
        <v>M</v>
      </c>
      <c r="F218" s="23" t="str">
        <f>Popis!E217</f>
        <v>MS</v>
      </c>
      <c r="G218" s="24" t="s">
        <v>48</v>
      </c>
      <c r="H218" s="25">
        <f>1 + COUNTIFS($AS$6:$AS$950,"&gt;" &amp;$AS218, $F$6:$F$950, $F218)</f>
        <v>7</v>
      </c>
      <c r="I218" s="26">
        <f>IFERROR(VLOOKUP(C218,kolo1!$C$8:$H$133,6,0),0)</f>
        <v>0</v>
      </c>
      <c r="J218" s="27">
        <f>IFERROR(VLOOKUP(C218,kolo2!$C$8:$H$199,6,0),0)</f>
        <v>0</v>
      </c>
      <c r="K218" s="27">
        <f>IFERROR(VLOOKUP(C218,kolo3!$C$7:$H$169,6,0),0)</f>
        <v>0</v>
      </c>
      <c r="L218" s="27">
        <f>IFERROR(VLOOKUP(C218,kolo4!$C$6:$H$171,6,0),0)</f>
        <v>0</v>
      </c>
      <c r="M218" s="27">
        <f>IFERROR(VLOOKUP(C218,kolo5!$C$6:$H$150,6,0),0)</f>
        <v>0</v>
      </c>
      <c r="N218" s="27">
        <f>IFERROR(VLOOKUP(C218,kolo6!$C$6:$H$153,6,0),0)</f>
        <v>0</v>
      </c>
      <c r="O218" s="27">
        <f>IFERROR(VLOOKUP(C218,kolo7!$C$6:$H$64,6,0),0)</f>
        <v>0</v>
      </c>
      <c r="P218" s="28">
        <f>IFERROR(VLOOKUP(C218,kolo8!$C$6:$H$134,6,0),0)</f>
        <v>0</v>
      </c>
      <c r="Q218" s="29">
        <f t="array" ref="Q218">SUM(LARGE(I218:P218,{1,2,3,4,5}))</f>
        <v>0</v>
      </c>
      <c r="R218" s="30">
        <f>IFERROR(VLOOKUP(C218,kolo9!$C$6:$H$200,6,0),0)</f>
        <v>0</v>
      </c>
      <c r="S218" s="27">
        <f>IFERROR(VLOOKUP(C218,kolo10!$C$6:$H$103,6,0),0)</f>
        <v>0</v>
      </c>
      <c r="T218" s="27">
        <f>IFERROR(VLOOKUP(C218,kolo11!$C$6:$H$154,6,0),0)</f>
        <v>0</v>
      </c>
      <c r="U218" s="31">
        <f>IFERROR(VLOOKUP(C218,kolo12!$C$6:$H$153,6,0),0)</f>
        <v>0</v>
      </c>
      <c r="V218" s="31">
        <f>IFERROR(VLOOKUP(C218,kolo13!$C$6:$H$151,6,0),0)</f>
        <v>0</v>
      </c>
      <c r="W218" s="31">
        <f>IFERROR(VLOOKUP(C218,kolo14!$C$6:$H$137,6,0),0)</f>
        <v>0</v>
      </c>
      <c r="X218" s="31">
        <f>IFERROR(VLOOKUP(C218,kolo15!$C$6:$H$149,6,0),0)</f>
        <v>0</v>
      </c>
      <c r="Y218" s="32">
        <f>IFERROR(VLOOKUP(C218,kolo16!$C$6:$H$155,6,0),0)</f>
        <v>0</v>
      </c>
      <c r="Z218" s="33">
        <f t="array" ref="Z218">SUM(LARGE(R218:Y218,{1,2,3,4,5}))</f>
        <v>0</v>
      </c>
      <c r="AA218" s="30">
        <f>IFERROR(VLOOKUP(C218,kolo17!$C$6:$H$151,6,0),0)</f>
        <v>0</v>
      </c>
      <c r="AB218" s="27">
        <f>IFERROR(VLOOKUP(C218,kolo18!$C$6:$H$157,6,0),0)</f>
        <v>0</v>
      </c>
      <c r="AC218" s="27">
        <f>IFERROR(VLOOKUP(C218,kolo19!$C$6:$H$150,6,0),0)</f>
        <v>0</v>
      </c>
      <c r="AD218" s="31">
        <f>IFERROR(VLOOKUP(C218,kolo20!$C$6:$H$145,6,0),0)</f>
        <v>0</v>
      </c>
      <c r="AE218" s="31">
        <f>IFERROR(VLOOKUP(C218,kolo21!$C$6:$H$152,6,0),0)</f>
        <v>0</v>
      </c>
      <c r="AF218" s="31">
        <f>IFERROR(VLOOKUP(C218,kolo22!$C$6:$H$151,6,0),0)</f>
        <v>0</v>
      </c>
      <c r="AG218" s="31">
        <f>IFERROR(VLOOKUP(C218,kolo23!$C$6:$H$118,6,0),0)</f>
        <v>0</v>
      </c>
      <c r="AH218" s="32">
        <f>IFERROR(VLOOKUP(C218,kolo24!$C$6:$H$143,6,0),0)</f>
        <v>0</v>
      </c>
      <c r="AI218" s="33">
        <f t="array" ref="AI218">SUM(LARGE(AA218:AH218,{1,2,3,4,5}))</f>
        <v>0</v>
      </c>
      <c r="AJ218" s="30">
        <f>IFERROR(VLOOKUP(C218,kolo25!$C$6:$H$200,6,0),0)</f>
        <v>0</v>
      </c>
      <c r="AK218" s="27">
        <f>IFERROR(VLOOKUP(C218,kolo26!$C$6:$H$200,6,0),0)</f>
        <v>0</v>
      </c>
      <c r="AL218" s="27">
        <f>IFERROR(VLOOKUP(C218,kolo27!$C$6:$H$200,6,0),0)</f>
        <v>0</v>
      </c>
      <c r="AM218" s="31">
        <f>IFERROR(VLOOKUP(C218,kolo28!$C$6:$H$200,6,0),0)</f>
        <v>0</v>
      </c>
      <c r="AN218" s="31">
        <f>IFERROR(VLOOKUP(C218,kolo29!$C$6:$H$159,6,0),0)</f>
        <v>0</v>
      </c>
      <c r="AO218" s="31">
        <f>IFERROR(VLOOKUP(C218,kolo30!$C$6:$H$75,6,0),0)</f>
        <v>0</v>
      </c>
      <c r="AP218" s="31">
        <f>IFERROR(VLOOKUP(C218,kolo31!$C$6:$H$118,6,0),0)</f>
        <v>0</v>
      </c>
      <c r="AQ218" s="34">
        <f>IFERROR(VLOOKUP(C218,kolo32!$C$6:$H$200,6,0),0)</f>
        <v>0</v>
      </c>
      <c r="AR218" s="35">
        <f t="array" ref="AR218">SUM(LARGE(AJ218:AQ218,{1,2,3,4,5}))</f>
        <v>0</v>
      </c>
      <c r="AS218" s="36">
        <f>Q218+Z218+AI218+AR218</f>
        <v>0</v>
      </c>
    </row>
    <row r="219" spans="1:45" ht="20.399999999999999" hidden="1">
      <c r="A219" s="18">
        <f t="shared" si="11"/>
        <v>35</v>
      </c>
      <c r="B219" s="19" t="s">
        <v>47</v>
      </c>
      <c r="C219" s="20" t="str">
        <f>Popis!A218</f>
        <v>Pinkle Ana</v>
      </c>
      <c r="D219" s="21">
        <f>Popis!B218</f>
        <v>0</v>
      </c>
      <c r="E219" s="22" t="str">
        <f>LEFT($F219)</f>
        <v>Ž</v>
      </c>
      <c r="F219" s="23" t="str">
        <f>Popis!E218</f>
        <v>Žun</v>
      </c>
      <c r="G219" s="24" t="s">
        <v>48</v>
      </c>
      <c r="H219" s="25">
        <f>1 + COUNTIFS($AS$6:$AS$950,"&gt;" &amp;$AS219, $F$6:$F$950, $F219)</f>
        <v>9</v>
      </c>
      <c r="I219" s="26">
        <f>IFERROR(VLOOKUP(C219,kolo1!$C$8:$H$133,6,0),0)</f>
        <v>0</v>
      </c>
      <c r="J219" s="27">
        <f>IFERROR(VLOOKUP(C219,kolo2!$C$8:$H$199,6,0),0)</f>
        <v>0</v>
      </c>
      <c r="K219" s="27">
        <f>IFERROR(VLOOKUP(C219,kolo3!$C$7:$H$169,6,0),0)</f>
        <v>0</v>
      </c>
      <c r="L219" s="27">
        <f>IFERROR(VLOOKUP(C219,kolo4!$C$6:$H$171,6,0),0)</f>
        <v>0</v>
      </c>
      <c r="M219" s="27">
        <f>IFERROR(VLOOKUP(C219,kolo5!$C$6:$H$150,6,0),0)</f>
        <v>0</v>
      </c>
      <c r="N219" s="27">
        <f>IFERROR(VLOOKUP(C219,kolo6!$C$6:$H$153,6,0),0)</f>
        <v>0</v>
      </c>
      <c r="O219" s="27">
        <f>IFERROR(VLOOKUP(C219,kolo7!$C$6:$H$64,6,0),0)</f>
        <v>0</v>
      </c>
      <c r="P219" s="28">
        <f>IFERROR(VLOOKUP(C219,kolo8!$C$6:$H$134,6,0),0)</f>
        <v>0</v>
      </c>
      <c r="Q219" s="29">
        <f t="array" ref="Q219">SUM(LARGE(I219:P219,{1,2,3,4,5}))</f>
        <v>0</v>
      </c>
      <c r="R219" s="30">
        <f>IFERROR(VLOOKUP(C219,kolo9!$C$6:$H$200,6,0),0)</f>
        <v>0</v>
      </c>
      <c r="S219" s="27">
        <f>IFERROR(VLOOKUP(C219,kolo10!$C$6:$H$103,6,0),0)</f>
        <v>0</v>
      </c>
      <c r="T219" s="27">
        <f>IFERROR(VLOOKUP(C219,kolo11!$C$6:$H$154,6,0),0)</f>
        <v>0</v>
      </c>
      <c r="U219" s="31">
        <f>IFERROR(VLOOKUP(C219,kolo12!$C$6:$H$153,6,0),0)</f>
        <v>0</v>
      </c>
      <c r="V219" s="31">
        <f>IFERROR(VLOOKUP(C219,kolo13!$C$6:$H$151,6,0),0)</f>
        <v>0</v>
      </c>
      <c r="W219" s="31">
        <f>IFERROR(VLOOKUP(C219,kolo14!$C$6:$H$137,6,0),0)</f>
        <v>0</v>
      </c>
      <c r="X219" s="31">
        <f>IFERROR(VLOOKUP(C219,kolo15!$C$6:$H$149,6,0),0)</f>
        <v>0</v>
      </c>
      <c r="Y219" s="32">
        <f>IFERROR(VLOOKUP(C219,kolo16!$C$6:$H$155,6,0),0)</f>
        <v>0</v>
      </c>
      <c r="Z219" s="33">
        <f t="array" ref="Z219">SUM(LARGE(R219:Y219,{1,2,3,4,5}))</f>
        <v>0</v>
      </c>
      <c r="AA219" s="30">
        <f>IFERROR(VLOOKUP(C219,kolo17!$C$6:$H$151,6,0),0)</f>
        <v>0</v>
      </c>
      <c r="AB219" s="27">
        <f>IFERROR(VLOOKUP(C219,kolo18!$C$6:$H$157,6,0),0)</f>
        <v>0</v>
      </c>
      <c r="AC219" s="27">
        <f>IFERROR(VLOOKUP(C219,kolo19!$C$6:$H$150,6,0),0)</f>
        <v>0</v>
      </c>
      <c r="AD219" s="31">
        <f>IFERROR(VLOOKUP(C219,kolo20!$C$6:$H$145,6,0),0)</f>
        <v>0</v>
      </c>
      <c r="AE219" s="31">
        <f>IFERROR(VLOOKUP(C219,kolo21!$C$6:$H$152,6,0),0)</f>
        <v>0</v>
      </c>
      <c r="AF219" s="31">
        <f>IFERROR(VLOOKUP(C219,kolo22!$C$6:$H$151,6,0),0)</f>
        <v>0</v>
      </c>
      <c r="AG219" s="31">
        <f>IFERROR(VLOOKUP(C219,kolo23!$C$6:$H$118,6,0),0)</f>
        <v>0</v>
      </c>
      <c r="AH219" s="32">
        <f>IFERROR(VLOOKUP(C219,kolo24!$C$6:$H$143,6,0),0)</f>
        <v>0</v>
      </c>
      <c r="AI219" s="33">
        <f t="array" ref="AI219">SUM(LARGE(AA219:AH219,{1,2,3,4,5}))</f>
        <v>0</v>
      </c>
      <c r="AJ219" s="30">
        <f>IFERROR(VLOOKUP(C219,kolo25!$C$6:$H$200,6,0),0)</f>
        <v>0</v>
      </c>
      <c r="AK219" s="27">
        <f>IFERROR(VLOOKUP(C219,kolo26!$C$6:$H$200,6,0),0)</f>
        <v>0</v>
      </c>
      <c r="AL219" s="27">
        <f>IFERROR(VLOOKUP(C219,kolo27!$C$6:$H$200,6,0),0)</f>
        <v>0</v>
      </c>
      <c r="AM219" s="31">
        <f>IFERROR(VLOOKUP(C219,kolo28!$C$6:$H$200,6,0),0)</f>
        <v>0</v>
      </c>
      <c r="AN219" s="31">
        <f>IFERROR(VLOOKUP(C219,kolo29!$C$6:$H$159,6,0),0)</f>
        <v>0</v>
      </c>
      <c r="AO219" s="31">
        <f>IFERROR(VLOOKUP(C219,kolo30!$C$6:$H$75,6,0),0)</f>
        <v>0</v>
      </c>
      <c r="AP219" s="31">
        <f>IFERROR(VLOOKUP(C219,kolo31!$C$6:$H$118,6,0),0)</f>
        <v>0</v>
      </c>
      <c r="AQ219" s="34">
        <f>IFERROR(VLOOKUP(C219,kolo32!$C$6:$H$200,6,0),0)</f>
        <v>0</v>
      </c>
      <c r="AR219" s="35">
        <f t="array" ref="AR219">SUM(LARGE(AJ219:AQ219,{1,2,3,4,5}))</f>
        <v>0</v>
      </c>
      <c r="AS219" s="36">
        <f>Q219+Z219+AI219+AR219</f>
        <v>0</v>
      </c>
    </row>
    <row r="220" spans="1:45" ht="20.399999999999999" hidden="1">
      <c r="A220" s="18">
        <f t="shared" si="11"/>
        <v>58</v>
      </c>
      <c r="B220" s="19" t="s">
        <v>47</v>
      </c>
      <c r="C220" s="20" t="str">
        <f>Popis!A219</f>
        <v>Poljak Goran</v>
      </c>
      <c r="D220" s="21">
        <f>Popis!B219</f>
        <v>1978</v>
      </c>
      <c r="E220" s="22" t="str">
        <f>LEFT($F220)</f>
        <v>M</v>
      </c>
      <c r="F220" s="23" t="str">
        <f>Popis!E219</f>
        <v>M40</v>
      </c>
      <c r="G220" s="24" t="s">
        <v>48</v>
      </c>
      <c r="H220" s="25">
        <f>1 + COUNTIFS($AS$6:$AS$950,"&gt;" &amp;$AS220, $F$6:$F$950, $F220)</f>
        <v>5</v>
      </c>
      <c r="I220" s="26">
        <f>IFERROR(VLOOKUP(C220,kolo1!$C$8:$H$133,6,0),0)</f>
        <v>0</v>
      </c>
      <c r="J220" s="27">
        <f>IFERROR(VLOOKUP(C220,kolo2!$C$8:$H$199,6,0),0)</f>
        <v>0</v>
      </c>
      <c r="K220" s="27">
        <f>IFERROR(VLOOKUP(C220,kolo3!$C$7:$H$169,6,0),0)</f>
        <v>0</v>
      </c>
      <c r="L220" s="27">
        <f>IFERROR(VLOOKUP(C220,kolo4!$C$6:$H$171,6,0),0)</f>
        <v>0</v>
      </c>
      <c r="M220" s="27">
        <f>IFERROR(VLOOKUP(C220,kolo5!$C$6:$H$150,6,0),0)</f>
        <v>0</v>
      </c>
      <c r="N220" s="27">
        <f>IFERROR(VLOOKUP(C220,kolo6!$C$6:$H$153,6,0),0)</f>
        <v>0</v>
      </c>
      <c r="O220" s="27">
        <f>IFERROR(VLOOKUP(C220,kolo7!$C$6:$H$64,6,0),0)</f>
        <v>0</v>
      </c>
      <c r="P220" s="28">
        <f>IFERROR(VLOOKUP(C220,kolo8!$C$6:$H$134,6,0),0)</f>
        <v>0</v>
      </c>
      <c r="Q220" s="29">
        <f t="array" ref="Q220">SUM(LARGE(I220:P220,{1,2,3,4,5}))</f>
        <v>0</v>
      </c>
      <c r="R220" s="30">
        <f>IFERROR(VLOOKUP(C220,kolo9!$C$6:$H$200,6,0),0)</f>
        <v>0</v>
      </c>
      <c r="S220" s="27">
        <f>IFERROR(VLOOKUP(C220,kolo10!$C$6:$H$103,6,0),0)</f>
        <v>0</v>
      </c>
      <c r="T220" s="27">
        <f>IFERROR(VLOOKUP(C220,kolo11!$C$6:$H$154,6,0),0)</f>
        <v>0</v>
      </c>
      <c r="U220" s="31">
        <f>IFERROR(VLOOKUP(C220,kolo12!$C$6:$H$153,6,0),0)</f>
        <v>0</v>
      </c>
      <c r="V220" s="31">
        <f>IFERROR(VLOOKUP(C220,kolo13!$C$6:$H$151,6,0),0)</f>
        <v>0</v>
      </c>
      <c r="W220" s="31">
        <f>IFERROR(VLOOKUP(C220,kolo14!$C$6:$H$137,6,0),0)</f>
        <v>0</v>
      </c>
      <c r="X220" s="31">
        <f>IFERROR(VLOOKUP(C220,kolo15!$C$6:$H$149,6,0),0)</f>
        <v>0</v>
      </c>
      <c r="Y220" s="32">
        <f>IFERROR(VLOOKUP(C220,kolo16!$C$6:$H$155,6,0),0)</f>
        <v>0</v>
      </c>
      <c r="Z220" s="33">
        <f t="array" ref="Z220">SUM(LARGE(R220:Y220,{1,2,3,4,5}))</f>
        <v>0</v>
      </c>
      <c r="AA220" s="30">
        <f>IFERROR(VLOOKUP(C220,kolo17!$C$6:$H$151,6,0),0)</f>
        <v>0</v>
      </c>
      <c r="AB220" s="27">
        <f>IFERROR(VLOOKUP(C220,kolo18!$C$6:$H$157,6,0),0)</f>
        <v>0</v>
      </c>
      <c r="AC220" s="27">
        <f>IFERROR(VLOOKUP(C220,kolo19!$C$6:$H$150,6,0),0)</f>
        <v>0</v>
      </c>
      <c r="AD220" s="31">
        <f>IFERROR(VLOOKUP(C220,kolo20!$C$6:$H$145,6,0),0)</f>
        <v>0</v>
      </c>
      <c r="AE220" s="31">
        <f>IFERROR(VLOOKUP(C220,kolo21!$C$6:$H$152,6,0),0)</f>
        <v>0</v>
      </c>
      <c r="AF220" s="31">
        <f>IFERROR(VLOOKUP(C220,kolo22!$C$6:$H$151,6,0),0)</f>
        <v>0</v>
      </c>
      <c r="AG220" s="31">
        <f>IFERROR(VLOOKUP(C220,kolo23!$C$6:$H$118,6,0),0)</f>
        <v>0</v>
      </c>
      <c r="AH220" s="32">
        <f>IFERROR(VLOOKUP(C220,kolo24!$C$6:$H$143,6,0),0)</f>
        <v>0</v>
      </c>
      <c r="AI220" s="33">
        <f t="array" ref="AI220">SUM(LARGE(AA220:AH220,{1,2,3,4,5}))</f>
        <v>0</v>
      </c>
      <c r="AJ220" s="30">
        <f>IFERROR(VLOOKUP(C220,kolo25!$C$6:$H$200,6,0),0)</f>
        <v>0</v>
      </c>
      <c r="AK220" s="27">
        <f>IFERROR(VLOOKUP(C220,kolo26!$C$6:$H$200,6,0),0)</f>
        <v>0</v>
      </c>
      <c r="AL220" s="27">
        <f>IFERROR(VLOOKUP(C220,kolo27!$C$6:$H$200,6,0),0)</f>
        <v>0</v>
      </c>
      <c r="AM220" s="31">
        <f>IFERROR(VLOOKUP(C220,kolo28!$C$6:$H$200,6,0),0)</f>
        <v>0</v>
      </c>
      <c r="AN220" s="31">
        <f>IFERROR(VLOOKUP(C220,kolo29!$C$6:$H$159,6,0),0)</f>
        <v>0</v>
      </c>
      <c r="AO220" s="31">
        <f>IFERROR(VLOOKUP(C220,kolo30!$C$6:$H$75,6,0),0)</f>
        <v>0</v>
      </c>
      <c r="AP220" s="31">
        <f>IFERROR(VLOOKUP(C220,kolo31!$C$6:$H$118,6,0),0)</f>
        <v>0</v>
      </c>
      <c r="AQ220" s="34">
        <f>IFERROR(VLOOKUP(C220,kolo32!$C$6:$H$200,6,0),0)</f>
        <v>0</v>
      </c>
      <c r="AR220" s="35">
        <f t="array" ref="AR220">SUM(LARGE(AJ220:AQ220,{1,2,3,4,5}))</f>
        <v>0</v>
      </c>
      <c r="AS220" s="36">
        <f>Q220+Z220+AI220+AR220</f>
        <v>0</v>
      </c>
    </row>
    <row r="221" spans="1:45" ht="20.399999999999999" hidden="1">
      <c r="A221" s="18">
        <f t="shared" si="11"/>
        <v>58</v>
      </c>
      <c r="B221" s="19" t="s">
        <v>47</v>
      </c>
      <c r="C221" s="20" t="str">
        <f>Popis!A220</f>
        <v>Poljanec Davor</v>
      </c>
      <c r="D221" s="21">
        <f>Popis!B220</f>
        <v>1966</v>
      </c>
      <c r="E221" s="22" t="str">
        <f>LEFT($F221)</f>
        <v>M</v>
      </c>
      <c r="F221" s="23" t="str">
        <f>Popis!E220</f>
        <v>M55</v>
      </c>
      <c r="G221" s="24" t="s">
        <v>48</v>
      </c>
      <c r="H221" s="25">
        <f>1 + COUNTIFS($AS$6:$AS$950,"&gt;" &amp;$AS221, $F$6:$F$950, $F221)</f>
        <v>6</v>
      </c>
      <c r="I221" s="26">
        <f>IFERROR(VLOOKUP(C221,kolo1!$C$8:$H$133,6,0),0)</f>
        <v>0</v>
      </c>
      <c r="J221" s="27">
        <f>IFERROR(VLOOKUP(C221,kolo2!$C$8:$H$199,6,0),0)</f>
        <v>0</v>
      </c>
      <c r="K221" s="27">
        <f>IFERROR(VLOOKUP(C221,kolo3!$C$7:$H$169,6,0),0)</f>
        <v>0</v>
      </c>
      <c r="L221" s="27">
        <f>IFERROR(VLOOKUP(C221,kolo4!$C$6:$H$171,6,0),0)</f>
        <v>0</v>
      </c>
      <c r="M221" s="27">
        <f>IFERROR(VLOOKUP(C221,kolo5!$C$6:$H$150,6,0),0)</f>
        <v>0</v>
      </c>
      <c r="N221" s="27">
        <f>IFERROR(VLOOKUP(C221,kolo6!$C$6:$H$153,6,0),0)</f>
        <v>0</v>
      </c>
      <c r="O221" s="27">
        <f>IFERROR(VLOOKUP(C221,kolo7!$C$6:$H$64,6,0),0)</f>
        <v>0</v>
      </c>
      <c r="P221" s="28">
        <f>IFERROR(VLOOKUP(C221,kolo8!$C$6:$H$134,6,0),0)</f>
        <v>0</v>
      </c>
      <c r="Q221" s="29">
        <f t="array" ref="Q221">SUM(LARGE(I221:P221,{1,2,3,4,5}))</f>
        <v>0</v>
      </c>
      <c r="R221" s="30">
        <f>IFERROR(VLOOKUP(C221,kolo9!$C$6:$H$200,6,0),0)</f>
        <v>0</v>
      </c>
      <c r="S221" s="27">
        <f>IFERROR(VLOOKUP(C221,kolo10!$C$6:$H$103,6,0),0)</f>
        <v>0</v>
      </c>
      <c r="T221" s="27">
        <f>IFERROR(VLOOKUP(C221,kolo11!$C$6:$H$154,6,0),0)</f>
        <v>0</v>
      </c>
      <c r="U221" s="31">
        <f>IFERROR(VLOOKUP(C221,kolo12!$C$6:$H$153,6,0),0)</f>
        <v>0</v>
      </c>
      <c r="V221" s="31">
        <f>IFERROR(VLOOKUP(C221,kolo13!$C$6:$H$151,6,0),0)</f>
        <v>0</v>
      </c>
      <c r="W221" s="31">
        <f>IFERROR(VLOOKUP(C221,kolo14!$C$6:$H$137,6,0),0)</f>
        <v>0</v>
      </c>
      <c r="X221" s="31">
        <f>IFERROR(VLOOKUP(C221,kolo15!$C$6:$H$149,6,0),0)</f>
        <v>0</v>
      </c>
      <c r="Y221" s="32">
        <f>IFERROR(VLOOKUP(C221,kolo16!$C$6:$H$155,6,0),0)</f>
        <v>0</v>
      </c>
      <c r="Z221" s="33">
        <f t="array" ref="Z221">SUM(LARGE(R221:Y221,{1,2,3,4,5}))</f>
        <v>0</v>
      </c>
      <c r="AA221" s="30">
        <f>IFERROR(VLOOKUP(C221,kolo17!$C$6:$H$151,6,0),0)</f>
        <v>0</v>
      </c>
      <c r="AB221" s="27">
        <f>IFERROR(VLOOKUP(C221,kolo18!$C$6:$H$157,6,0),0)</f>
        <v>0</v>
      </c>
      <c r="AC221" s="27">
        <f>IFERROR(VLOOKUP(C221,kolo19!$C$6:$H$150,6,0),0)</f>
        <v>0</v>
      </c>
      <c r="AD221" s="31">
        <f>IFERROR(VLOOKUP(C221,kolo20!$C$6:$H$145,6,0),0)</f>
        <v>0</v>
      </c>
      <c r="AE221" s="31">
        <f>IFERROR(VLOOKUP(C221,kolo21!$C$6:$H$152,6,0),0)</f>
        <v>0</v>
      </c>
      <c r="AF221" s="31">
        <f>IFERROR(VLOOKUP(C221,kolo22!$C$6:$H$151,6,0),0)</f>
        <v>0</v>
      </c>
      <c r="AG221" s="31">
        <f>IFERROR(VLOOKUP(C221,kolo23!$C$6:$H$118,6,0),0)</f>
        <v>0</v>
      </c>
      <c r="AH221" s="32">
        <f>IFERROR(VLOOKUP(C221,kolo24!$C$6:$H$143,6,0),0)</f>
        <v>0</v>
      </c>
      <c r="AI221" s="33">
        <f t="array" ref="AI221">SUM(LARGE(AA221:AH221,{1,2,3,4,5}))</f>
        <v>0</v>
      </c>
      <c r="AJ221" s="30">
        <f>IFERROR(VLOOKUP(C221,kolo25!$C$6:$H$200,6,0),0)</f>
        <v>0</v>
      </c>
      <c r="AK221" s="27">
        <f>IFERROR(VLOOKUP(C221,kolo26!$C$6:$H$200,6,0),0)</f>
        <v>0</v>
      </c>
      <c r="AL221" s="27">
        <f>IFERROR(VLOOKUP(C221,kolo27!$C$6:$H$200,6,0),0)</f>
        <v>0</v>
      </c>
      <c r="AM221" s="31">
        <f>IFERROR(VLOOKUP(C221,kolo28!$C$6:$H$200,6,0),0)</f>
        <v>0</v>
      </c>
      <c r="AN221" s="31">
        <f>IFERROR(VLOOKUP(C221,kolo29!$C$6:$H$159,6,0),0)</f>
        <v>0</v>
      </c>
      <c r="AO221" s="31">
        <f>IFERROR(VLOOKUP(C221,kolo30!$C$6:$H$75,6,0),0)</f>
        <v>0</v>
      </c>
      <c r="AP221" s="31">
        <f>IFERROR(VLOOKUP(C221,kolo31!$C$6:$H$118,6,0),0)</f>
        <v>0</v>
      </c>
      <c r="AQ221" s="34">
        <f>IFERROR(VLOOKUP(C221,kolo32!$C$6:$H$200,6,0),0)</f>
        <v>0</v>
      </c>
      <c r="AR221" s="35">
        <f t="array" ref="AR221">SUM(LARGE(AJ221:AQ221,{1,2,3,4,5}))</f>
        <v>0</v>
      </c>
      <c r="AS221" s="36">
        <f>Q221+Z221+AI221+AR221</f>
        <v>0</v>
      </c>
    </row>
    <row r="222" spans="1:45" ht="20.399999999999999" hidden="1">
      <c r="A222" s="18">
        <f t="shared" si="11"/>
        <v>3</v>
      </c>
      <c r="B222" s="19" t="s">
        <v>47</v>
      </c>
      <c r="C222" s="20" t="str">
        <f>Popis!A221</f>
        <v>Poznanović Zoran</v>
      </c>
      <c r="D222" s="21">
        <f>Popis!B221</f>
        <v>1975</v>
      </c>
      <c r="E222" s="22" t="str">
        <f>LEFT($F222)</f>
        <v>M</v>
      </c>
      <c r="F222" s="23" t="str">
        <f>Popis!E221</f>
        <v>M45</v>
      </c>
      <c r="G222" s="24" t="s">
        <v>48</v>
      </c>
      <c r="H222" s="25">
        <f>1 + COUNTIFS($AS$6:$AS$950,"&gt;" &amp;$AS222, $F$6:$F$950, $F222)</f>
        <v>1</v>
      </c>
      <c r="I222" s="26">
        <f>IFERROR(VLOOKUP(C222,kolo1!$C$8:$H$133,6,0),0)</f>
        <v>56.965401364678485</v>
      </c>
      <c r="J222" s="27">
        <f>IFERROR(VLOOKUP(C222,kolo2!$C$8:$H$199,6,0),0)</f>
        <v>55.983727810650898</v>
      </c>
      <c r="K222" s="27">
        <f>IFERROR(VLOOKUP(C222,kolo3!$C$7:$H$169,6,0),0)</f>
        <v>58.08674064047748</v>
      </c>
      <c r="L222" s="27">
        <f>IFERROR(VLOOKUP(C222,kolo4!$C$6:$H$171,6,0),0)</f>
        <v>0</v>
      </c>
      <c r="M222" s="27">
        <f>IFERROR(VLOOKUP(C222,kolo5!$C$6:$H$150,6,0),0)</f>
        <v>0</v>
      </c>
      <c r="N222" s="27">
        <f>IFERROR(VLOOKUP(C222,kolo6!$C$6:$H$153,6,0),0)</f>
        <v>0</v>
      </c>
      <c r="O222" s="27">
        <f>IFERROR(VLOOKUP(C222,kolo7!$C$6:$H$64,6,0),0)</f>
        <v>0</v>
      </c>
      <c r="P222" s="28">
        <f>IFERROR(VLOOKUP(C222,kolo8!$C$6:$H$134,6,0),0)</f>
        <v>0</v>
      </c>
      <c r="Q222" s="29">
        <f t="array" ref="Q222">SUM(LARGE(I222:P222,{1,2,3,4,5}))</f>
        <v>171.03586981580685</v>
      </c>
      <c r="R222" s="30">
        <f>IFERROR(VLOOKUP(C222,kolo9!$C$6:$H$200,6,0),0)</f>
        <v>0</v>
      </c>
      <c r="S222" s="27">
        <f>IFERROR(VLOOKUP(C222,kolo10!$C$6:$H$103,6,0),0)</f>
        <v>0</v>
      </c>
      <c r="T222" s="27">
        <f>IFERROR(VLOOKUP(C222,kolo11!$C$6:$H$154,6,0),0)</f>
        <v>0</v>
      </c>
      <c r="U222" s="31">
        <f>IFERROR(VLOOKUP(C222,kolo12!$C$6:$H$153,6,0),0)</f>
        <v>0</v>
      </c>
      <c r="V222" s="31">
        <f>IFERROR(VLOOKUP(C222,kolo13!$C$6:$H$151,6,0),0)</f>
        <v>0</v>
      </c>
      <c r="W222" s="31">
        <f>IFERROR(VLOOKUP(C222,kolo14!$C$6:$H$137,6,0),0)</f>
        <v>0</v>
      </c>
      <c r="X222" s="31">
        <f>IFERROR(VLOOKUP(C222,kolo15!$C$6:$H$149,6,0),0)</f>
        <v>0</v>
      </c>
      <c r="Y222" s="32">
        <f>IFERROR(VLOOKUP(C222,kolo16!$C$6:$H$155,6,0),0)</f>
        <v>0</v>
      </c>
      <c r="Z222" s="33">
        <f t="array" ref="Z222">SUM(LARGE(R222:Y222,{1,2,3,4,5}))</f>
        <v>0</v>
      </c>
      <c r="AA222" s="30">
        <f>IFERROR(VLOOKUP(C222,kolo17!$C$6:$H$151,6,0),0)</f>
        <v>0</v>
      </c>
      <c r="AB222" s="27">
        <f>IFERROR(VLOOKUP(C222,kolo18!$C$6:$H$157,6,0),0)</f>
        <v>0</v>
      </c>
      <c r="AC222" s="27">
        <f>IFERROR(VLOOKUP(C222,kolo19!$C$6:$H$150,6,0),0)</f>
        <v>0</v>
      </c>
      <c r="AD222" s="31">
        <f>IFERROR(VLOOKUP(C222,kolo20!$C$6:$H$145,6,0),0)</f>
        <v>0</v>
      </c>
      <c r="AE222" s="31">
        <f>IFERROR(VLOOKUP(C222,kolo21!$C$6:$H$152,6,0),0)</f>
        <v>0</v>
      </c>
      <c r="AF222" s="31">
        <f>IFERROR(VLOOKUP(C222,kolo22!$C$6:$H$151,6,0),0)</f>
        <v>0</v>
      </c>
      <c r="AG222" s="31">
        <f>IFERROR(VLOOKUP(C222,kolo23!$C$6:$H$118,6,0),0)</f>
        <v>0</v>
      </c>
      <c r="AH222" s="32">
        <f>IFERROR(VLOOKUP(C222,kolo24!$C$6:$H$143,6,0),0)</f>
        <v>0</v>
      </c>
      <c r="AI222" s="33">
        <f t="array" ref="AI222">SUM(LARGE(AA222:AH222,{1,2,3,4,5}))</f>
        <v>0</v>
      </c>
      <c r="AJ222" s="30">
        <f>IFERROR(VLOOKUP(C222,kolo25!$C$6:$H$200,6,0),0)</f>
        <v>0</v>
      </c>
      <c r="AK222" s="27">
        <f>IFERROR(VLOOKUP(C222,kolo26!$C$6:$H$200,6,0),0)</f>
        <v>0</v>
      </c>
      <c r="AL222" s="27">
        <f>IFERROR(VLOOKUP(C222,kolo27!$C$6:$H$200,6,0),0)</f>
        <v>0</v>
      </c>
      <c r="AM222" s="31">
        <f>IFERROR(VLOOKUP(C222,kolo28!$C$6:$H$200,6,0),0)</f>
        <v>0</v>
      </c>
      <c r="AN222" s="31">
        <f>IFERROR(VLOOKUP(C222,kolo29!$C$6:$H$159,6,0),0)</f>
        <v>0</v>
      </c>
      <c r="AO222" s="31">
        <f>IFERROR(VLOOKUP(C222,kolo30!$C$6:$H$75,6,0),0)</f>
        <v>0</v>
      </c>
      <c r="AP222" s="31">
        <f>IFERROR(VLOOKUP(C222,kolo31!$C$6:$H$118,6,0),0)</f>
        <v>0</v>
      </c>
      <c r="AQ222" s="34">
        <f>IFERROR(VLOOKUP(C222,kolo32!$C$6:$H$200,6,0),0)</f>
        <v>0</v>
      </c>
      <c r="AR222" s="35">
        <f t="array" ref="AR222">SUM(LARGE(AJ222:AQ222,{1,2,3,4,5}))</f>
        <v>0</v>
      </c>
      <c r="AS222" s="36">
        <f>Q222+Z222+AI222+AR222</f>
        <v>171.03586981580685</v>
      </c>
    </row>
    <row r="223" spans="1:45" ht="20.399999999999999" hidden="1">
      <c r="A223" s="18">
        <f t="shared" si="11"/>
        <v>58</v>
      </c>
      <c r="B223" s="19" t="s">
        <v>47</v>
      </c>
      <c r="C223" s="20" t="str">
        <f>Popis!A222</f>
        <v>Prelčec Dominik</v>
      </c>
      <c r="D223" s="21">
        <f>Popis!B222</f>
        <v>0</v>
      </c>
      <c r="E223" s="22" t="str">
        <f>LEFT($F223)</f>
        <v>M</v>
      </c>
      <c r="F223" s="23" t="str">
        <f>Popis!E222</f>
        <v>Mun</v>
      </c>
      <c r="G223" s="24" t="s">
        <v>48</v>
      </c>
      <c r="H223" s="25">
        <f>1 + COUNTIFS($AS$6:$AS$950,"&gt;" &amp;$AS223, $F$6:$F$950, $F223)</f>
        <v>14</v>
      </c>
      <c r="I223" s="26">
        <f>IFERROR(VLOOKUP(C223,kolo1!$C$8:$H$133,6,0),0)</f>
        <v>0</v>
      </c>
      <c r="J223" s="27">
        <f>IFERROR(VLOOKUP(C223,kolo2!$C$8:$H$199,6,0),0)</f>
        <v>0</v>
      </c>
      <c r="K223" s="27">
        <f>IFERROR(VLOOKUP(C223,kolo3!$C$7:$H$169,6,0),0)</f>
        <v>0</v>
      </c>
      <c r="L223" s="27">
        <f>IFERROR(VLOOKUP(C223,kolo4!$C$6:$H$171,6,0),0)</f>
        <v>0</v>
      </c>
      <c r="M223" s="27">
        <f>IFERROR(VLOOKUP(C223,kolo5!$C$6:$H$150,6,0),0)</f>
        <v>0</v>
      </c>
      <c r="N223" s="27">
        <f>IFERROR(VLOOKUP(C223,kolo6!$C$6:$H$153,6,0),0)</f>
        <v>0</v>
      </c>
      <c r="O223" s="27">
        <f>IFERROR(VLOOKUP(C223,kolo7!$C$6:$H$64,6,0),0)</f>
        <v>0</v>
      </c>
      <c r="P223" s="28">
        <f>IFERROR(VLOOKUP(C223,kolo8!$C$6:$H$134,6,0),0)</f>
        <v>0</v>
      </c>
      <c r="Q223" s="29">
        <f t="array" ref="Q223">SUM(LARGE(I223:P223,{1,2,3,4,5}))</f>
        <v>0</v>
      </c>
      <c r="R223" s="30">
        <f>IFERROR(VLOOKUP(C223,kolo9!$C$6:$H$200,6,0),0)</f>
        <v>0</v>
      </c>
      <c r="S223" s="27">
        <f>IFERROR(VLOOKUP(C223,kolo10!$C$6:$H$103,6,0),0)</f>
        <v>0</v>
      </c>
      <c r="T223" s="27">
        <f>IFERROR(VLOOKUP(C223,kolo11!$C$6:$H$154,6,0),0)</f>
        <v>0</v>
      </c>
      <c r="U223" s="31">
        <f>IFERROR(VLOOKUP(C223,kolo12!$C$6:$H$153,6,0),0)</f>
        <v>0</v>
      </c>
      <c r="V223" s="31">
        <f>IFERROR(VLOOKUP(C223,kolo13!$C$6:$H$151,6,0),0)</f>
        <v>0</v>
      </c>
      <c r="W223" s="31">
        <f>IFERROR(VLOOKUP(C223,kolo14!$C$6:$H$137,6,0),0)</f>
        <v>0</v>
      </c>
      <c r="X223" s="31">
        <f>IFERROR(VLOOKUP(C223,kolo15!$C$6:$H$149,6,0),0)</f>
        <v>0</v>
      </c>
      <c r="Y223" s="32">
        <f>IFERROR(VLOOKUP(C223,kolo16!$C$6:$H$155,6,0),0)</f>
        <v>0</v>
      </c>
      <c r="Z223" s="33">
        <f t="array" ref="Z223">SUM(LARGE(R223:Y223,{1,2,3,4,5}))</f>
        <v>0</v>
      </c>
      <c r="AA223" s="30">
        <f>IFERROR(VLOOKUP(C223,kolo17!$C$6:$H$151,6,0),0)</f>
        <v>0</v>
      </c>
      <c r="AB223" s="27">
        <f>IFERROR(VLOOKUP(C223,kolo18!$C$6:$H$157,6,0),0)</f>
        <v>0</v>
      </c>
      <c r="AC223" s="27">
        <f>IFERROR(VLOOKUP(C223,kolo19!$C$6:$H$150,6,0),0)</f>
        <v>0</v>
      </c>
      <c r="AD223" s="31">
        <f>IFERROR(VLOOKUP(C223,kolo20!$C$6:$H$145,6,0),0)</f>
        <v>0</v>
      </c>
      <c r="AE223" s="31">
        <f>IFERROR(VLOOKUP(C223,kolo21!$C$6:$H$152,6,0),0)</f>
        <v>0</v>
      </c>
      <c r="AF223" s="31">
        <f>IFERROR(VLOOKUP(C223,kolo22!$C$6:$H$151,6,0),0)</f>
        <v>0</v>
      </c>
      <c r="AG223" s="31">
        <f>IFERROR(VLOOKUP(C223,kolo23!$C$6:$H$118,6,0),0)</f>
        <v>0</v>
      </c>
      <c r="AH223" s="32">
        <f>IFERROR(VLOOKUP(C223,kolo24!$C$6:$H$143,6,0),0)</f>
        <v>0</v>
      </c>
      <c r="AI223" s="33">
        <f t="array" ref="AI223">SUM(LARGE(AA223:AH223,{1,2,3,4,5}))</f>
        <v>0</v>
      </c>
      <c r="AJ223" s="30">
        <f>IFERROR(VLOOKUP(C223,kolo25!$C$6:$H$200,6,0),0)</f>
        <v>0</v>
      </c>
      <c r="AK223" s="27">
        <f>IFERROR(VLOOKUP(C223,kolo26!$C$6:$H$200,6,0),0)</f>
        <v>0</v>
      </c>
      <c r="AL223" s="27">
        <f>IFERROR(VLOOKUP(C223,kolo27!$C$6:$H$200,6,0),0)</f>
        <v>0</v>
      </c>
      <c r="AM223" s="31">
        <f>IFERROR(VLOOKUP(C223,kolo28!$C$6:$H$200,6,0),0)</f>
        <v>0</v>
      </c>
      <c r="AN223" s="31">
        <f>IFERROR(VLOOKUP(C223,kolo29!$C$6:$H$159,6,0),0)</f>
        <v>0</v>
      </c>
      <c r="AO223" s="31">
        <f>IFERROR(VLOOKUP(C223,kolo30!$C$6:$H$75,6,0),0)</f>
        <v>0</v>
      </c>
      <c r="AP223" s="31">
        <f>IFERROR(VLOOKUP(C223,kolo31!$C$6:$H$118,6,0),0)</f>
        <v>0</v>
      </c>
      <c r="AQ223" s="34">
        <f>IFERROR(VLOOKUP(C223,kolo32!$C$6:$H$200,6,0),0)</f>
        <v>0</v>
      </c>
      <c r="AR223" s="35">
        <f t="array" ref="AR223">SUM(LARGE(AJ223:AQ223,{1,2,3,4,5}))</f>
        <v>0</v>
      </c>
      <c r="AS223" s="36">
        <f>Q223+Z223+AI223+AR223</f>
        <v>0</v>
      </c>
    </row>
    <row r="224" spans="1:45" ht="20.399999999999999" hidden="1">
      <c r="A224" s="18">
        <f t="shared" si="11"/>
        <v>58</v>
      </c>
      <c r="B224" s="19" t="s">
        <v>47</v>
      </c>
      <c r="C224" s="20" t="str">
        <f>Popis!A223</f>
        <v>Primorac Vedran</v>
      </c>
      <c r="D224" s="21">
        <f>Popis!B223</f>
        <v>1981</v>
      </c>
      <c r="E224" s="22" t="str">
        <f>LEFT($F224)</f>
        <v>M</v>
      </c>
      <c r="F224" s="23" t="str">
        <f>Popis!E223</f>
        <v>M40</v>
      </c>
      <c r="G224" s="24" t="s">
        <v>48</v>
      </c>
      <c r="H224" s="25">
        <f>1 + COUNTIFS($AS$6:$AS$950,"&gt;" &amp;$AS224, $F$6:$F$950, $F224)</f>
        <v>5</v>
      </c>
      <c r="I224" s="26">
        <f>IFERROR(VLOOKUP(C224,kolo1!$C$8:$H$133,6,0),0)</f>
        <v>0</v>
      </c>
      <c r="J224" s="27">
        <f>IFERROR(VLOOKUP(C224,kolo2!$C$8:$H$199,6,0),0)</f>
        <v>0</v>
      </c>
      <c r="K224" s="27">
        <f>IFERROR(VLOOKUP(C224,kolo3!$C$7:$H$169,6,0),0)</f>
        <v>0</v>
      </c>
      <c r="L224" s="27">
        <f>IFERROR(VLOOKUP(C224,kolo4!$C$6:$H$171,6,0),0)</f>
        <v>0</v>
      </c>
      <c r="M224" s="27">
        <f>IFERROR(VLOOKUP(C224,kolo5!$C$6:$H$150,6,0),0)</f>
        <v>0</v>
      </c>
      <c r="N224" s="27">
        <f>IFERROR(VLOOKUP(C224,kolo6!$C$6:$H$153,6,0),0)</f>
        <v>0</v>
      </c>
      <c r="O224" s="27">
        <f>IFERROR(VLOOKUP(C224,kolo7!$C$6:$H$64,6,0),0)</f>
        <v>0</v>
      </c>
      <c r="P224" s="28">
        <f>IFERROR(VLOOKUP(C224,kolo8!$C$6:$H$134,6,0),0)</f>
        <v>0</v>
      </c>
      <c r="Q224" s="29">
        <f t="array" ref="Q224">SUM(LARGE(I224:P224,{1,2,3,4,5}))</f>
        <v>0</v>
      </c>
      <c r="R224" s="30">
        <f>IFERROR(VLOOKUP(C224,kolo9!$C$6:$H$200,6,0),0)</f>
        <v>0</v>
      </c>
      <c r="S224" s="27">
        <f>IFERROR(VLOOKUP(C224,kolo10!$C$6:$H$103,6,0),0)</f>
        <v>0</v>
      </c>
      <c r="T224" s="27">
        <f>IFERROR(VLOOKUP(C224,kolo11!$C$6:$H$154,6,0),0)</f>
        <v>0</v>
      </c>
      <c r="U224" s="31">
        <f>IFERROR(VLOOKUP(C224,kolo12!$C$6:$H$153,6,0),0)</f>
        <v>0</v>
      </c>
      <c r="V224" s="31">
        <f>IFERROR(VLOOKUP(C224,kolo13!$C$6:$H$151,6,0),0)</f>
        <v>0</v>
      </c>
      <c r="W224" s="31">
        <f>IFERROR(VLOOKUP(C224,kolo14!$C$6:$H$137,6,0),0)</f>
        <v>0</v>
      </c>
      <c r="X224" s="31">
        <f>IFERROR(VLOOKUP(C224,kolo15!$C$6:$H$149,6,0),0)</f>
        <v>0</v>
      </c>
      <c r="Y224" s="32">
        <f>IFERROR(VLOOKUP(C224,kolo16!$C$6:$H$155,6,0),0)</f>
        <v>0</v>
      </c>
      <c r="Z224" s="33">
        <f t="array" ref="Z224">SUM(LARGE(R224:Y224,{1,2,3,4,5}))</f>
        <v>0</v>
      </c>
      <c r="AA224" s="30">
        <f>IFERROR(VLOOKUP(C224,kolo17!$C$6:$H$151,6,0),0)</f>
        <v>0</v>
      </c>
      <c r="AB224" s="27">
        <f>IFERROR(VLOOKUP(C224,kolo18!$C$6:$H$157,6,0),0)</f>
        <v>0</v>
      </c>
      <c r="AC224" s="27">
        <f>IFERROR(VLOOKUP(C224,kolo19!$C$6:$H$150,6,0),0)</f>
        <v>0</v>
      </c>
      <c r="AD224" s="31">
        <f>IFERROR(VLOOKUP(C224,kolo20!$C$6:$H$145,6,0),0)</f>
        <v>0</v>
      </c>
      <c r="AE224" s="31">
        <f>IFERROR(VLOOKUP(C224,kolo21!$C$6:$H$152,6,0),0)</f>
        <v>0</v>
      </c>
      <c r="AF224" s="31">
        <f>IFERROR(VLOOKUP(C224,kolo22!$C$6:$H$151,6,0),0)</f>
        <v>0</v>
      </c>
      <c r="AG224" s="31">
        <f>IFERROR(VLOOKUP(C224,kolo23!$C$6:$H$118,6,0),0)</f>
        <v>0</v>
      </c>
      <c r="AH224" s="32">
        <f>IFERROR(VLOOKUP(C224,kolo24!$C$6:$H$143,6,0),0)</f>
        <v>0</v>
      </c>
      <c r="AI224" s="33">
        <f t="array" ref="AI224">SUM(LARGE(AA224:AH224,{1,2,3,4,5}))</f>
        <v>0</v>
      </c>
      <c r="AJ224" s="30">
        <f>IFERROR(VLOOKUP(C224,kolo25!$C$6:$H$200,6,0),0)</f>
        <v>0</v>
      </c>
      <c r="AK224" s="27">
        <f>IFERROR(VLOOKUP(C224,kolo26!$C$6:$H$200,6,0),0)</f>
        <v>0</v>
      </c>
      <c r="AL224" s="27">
        <f>IFERROR(VLOOKUP(C224,kolo27!$C$6:$H$200,6,0),0)</f>
        <v>0</v>
      </c>
      <c r="AM224" s="31">
        <f>IFERROR(VLOOKUP(C224,kolo28!$C$6:$H$200,6,0),0)</f>
        <v>0</v>
      </c>
      <c r="AN224" s="31">
        <f>IFERROR(VLOOKUP(C224,kolo29!$C$6:$H$159,6,0),0)</f>
        <v>0</v>
      </c>
      <c r="AO224" s="31">
        <f>IFERROR(VLOOKUP(C224,kolo30!$C$6:$H$75,6,0),0)</f>
        <v>0</v>
      </c>
      <c r="AP224" s="31">
        <f>IFERROR(VLOOKUP(C224,kolo31!$C$6:$H$118,6,0),0)</f>
        <v>0</v>
      </c>
      <c r="AQ224" s="34">
        <f>IFERROR(VLOOKUP(C224,kolo32!$C$6:$H$200,6,0),0)</f>
        <v>0</v>
      </c>
      <c r="AR224" s="35">
        <f t="array" ref="AR224">SUM(LARGE(AJ224:AQ224,{1,2,3,4,5}))</f>
        <v>0</v>
      </c>
      <c r="AS224" s="36">
        <f>Q224+Z224+AI224+AR224</f>
        <v>0</v>
      </c>
    </row>
    <row r="225" spans="1:45" ht="20.399999999999999" hidden="1">
      <c r="A225" s="18">
        <f t="shared" si="11"/>
        <v>35</v>
      </c>
      <c r="B225" s="19" t="s">
        <v>47</v>
      </c>
      <c r="C225" s="20" t="str">
        <f>Popis!A361</f>
        <v>Šmitran Sonja</v>
      </c>
      <c r="D225" s="21">
        <f>Popis!B361</f>
        <v>0</v>
      </c>
      <c r="E225" s="22" t="str">
        <f>LEFT($F225)</f>
        <v>Ž</v>
      </c>
      <c r="F225" s="23" t="str">
        <f>Popis!E361</f>
        <v>Žun</v>
      </c>
      <c r="G225" s="24" t="s">
        <v>48</v>
      </c>
      <c r="H225" s="25">
        <f>1 + COUNTIFS($AS$6:$AS$950,"&gt;" &amp;$AS225, $F$6:$F$950, $F225)</f>
        <v>9</v>
      </c>
      <c r="I225" s="26">
        <f>IFERROR(VLOOKUP(C225,kolo1!$C$8:$H$133,6,0),0)</f>
        <v>0</v>
      </c>
      <c r="J225" s="27">
        <f>IFERROR(VLOOKUP(C225,kolo2!$C$8:$H$199,6,0),0)</f>
        <v>0</v>
      </c>
      <c r="K225" s="27">
        <f>IFERROR(VLOOKUP(C225,kolo3!$C$7:$H$169,6,0),0)</f>
        <v>0</v>
      </c>
      <c r="L225" s="27">
        <f>IFERROR(VLOOKUP(C225,kolo4!$C$6:$H$171,6,0),0)</f>
        <v>0</v>
      </c>
      <c r="M225" s="27">
        <f>IFERROR(VLOOKUP(C225,kolo5!$C$6:$H$150,6,0),0)</f>
        <v>0</v>
      </c>
      <c r="N225" s="27">
        <f>IFERROR(VLOOKUP(C225,kolo6!$C$6:$H$153,6,0),0)</f>
        <v>0</v>
      </c>
      <c r="O225" s="27">
        <f>IFERROR(VLOOKUP(C225,kolo7!$C$6:$H$64,6,0),0)</f>
        <v>0</v>
      </c>
      <c r="P225" s="28">
        <f>IFERROR(VLOOKUP(C225,kolo8!$C$6:$H$134,6,0),0)</f>
        <v>0</v>
      </c>
      <c r="Q225" s="29">
        <f t="array" ref="Q225">SUM(LARGE(I225:P225,{1,2,3,4,5}))</f>
        <v>0</v>
      </c>
      <c r="R225" s="30">
        <f>IFERROR(VLOOKUP(C225,kolo9!$C$6:$H$200,6,0),0)</f>
        <v>0</v>
      </c>
      <c r="S225" s="27">
        <f>IFERROR(VLOOKUP(C225,kolo10!$C$6:$H$103,6,0),0)</f>
        <v>0</v>
      </c>
      <c r="T225" s="27">
        <f>IFERROR(VLOOKUP(C225,kolo11!$C$6:$H$154,6,0),0)</f>
        <v>0</v>
      </c>
      <c r="U225" s="31">
        <f>IFERROR(VLOOKUP(C225,kolo12!$C$6:$H$153,6,0),0)</f>
        <v>0</v>
      </c>
      <c r="V225" s="31">
        <f>IFERROR(VLOOKUP(C225,kolo13!$C$6:$H$151,6,0),0)</f>
        <v>0</v>
      </c>
      <c r="W225" s="31">
        <f>IFERROR(VLOOKUP(C225,kolo14!$C$6:$H$137,6,0),0)</f>
        <v>0</v>
      </c>
      <c r="X225" s="31">
        <f>IFERROR(VLOOKUP(C225,kolo15!$C$6:$H$149,6,0),0)</f>
        <v>0</v>
      </c>
      <c r="Y225" s="32">
        <f>IFERROR(VLOOKUP(C225,kolo16!$C$6:$H$155,6,0),0)</f>
        <v>0</v>
      </c>
      <c r="Z225" s="33">
        <f t="array" ref="Z225">SUM(LARGE(R225:Y225,{1,2,3,4,5}))</f>
        <v>0</v>
      </c>
      <c r="AA225" s="30">
        <f>IFERROR(VLOOKUP(C225,kolo17!$C$6:$H$151,6,0),0)</f>
        <v>0</v>
      </c>
      <c r="AB225" s="27">
        <f>IFERROR(VLOOKUP(C225,kolo18!$C$6:$H$157,6,0),0)</f>
        <v>0</v>
      </c>
      <c r="AC225" s="27">
        <f>IFERROR(VLOOKUP(C225,kolo19!$C$6:$H$150,6,0),0)</f>
        <v>0</v>
      </c>
      <c r="AD225" s="31">
        <f>IFERROR(VLOOKUP(C225,kolo20!$C$6:$H$145,6,0),0)</f>
        <v>0</v>
      </c>
      <c r="AE225" s="31">
        <f>IFERROR(VLOOKUP(C225,kolo21!$C$6:$H$152,6,0),0)</f>
        <v>0</v>
      </c>
      <c r="AF225" s="31">
        <f>IFERROR(VLOOKUP(C225,kolo22!$C$6:$H$151,6,0),0)</f>
        <v>0</v>
      </c>
      <c r="AG225" s="31">
        <f>IFERROR(VLOOKUP(C225,kolo23!$C$6:$H$118,6,0),0)</f>
        <v>0</v>
      </c>
      <c r="AH225" s="32">
        <f>IFERROR(VLOOKUP(C225,kolo24!$C$6:$H$143,6,0),0)</f>
        <v>0</v>
      </c>
      <c r="AI225" s="33">
        <f t="array" ref="AI225">SUM(LARGE(AA225:AH225,{1,2,3,4,5}))</f>
        <v>0</v>
      </c>
      <c r="AJ225" s="30">
        <f>IFERROR(VLOOKUP(C225,kolo25!$C$6:$H$200,6,0),0)</f>
        <v>0</v>
      </c>
      <c r="AK225" s="27">
        <f>IFERROR(VLOOKUP(C225,kolo26!$C$6:$H$200,6,0),0)</f>
        <v>0</v>
      </c>
      <c r="AL225" s="27">
        <f>IFERROR(VLOOKUP(C225,kolo27!$C$6:$H$200,6,0),0)</f>
        <v>0</v>
      </c>
      <c r="AM225" s="31">
        <f>IFERROR(VLOOKUP(C225,kolo28!$C$6:$H$200,6,0),0)</f>
        <v>0</v>
      </c>
      <c r="AN225" s="31">
        <f>IFERROR(VLOOKUP(C225,kolo29!$C$6:$H$159,6,0),0)</f>
        <v>0</v>
      </c>
      <c r="AO225" s="31">
        <f>IFERROR(VLOOKUP(C225,kolo30!$C$6:$H$75,6,0),0)</f>
        <v>0</v>
      </c>
      <c r="AP225" s="31">
        <f>IFERROR(VLOOKUP(C225,kolo31!$C$6:$H$118,6,0),0)</f>
        <v>0</v>
      </c>
      <c r="AQ225" s="34">
        <f>IFERROR(VLOOKUP(C225,kolo32!$C$6:$H$200,6,0),0)</f>
        <v>0</v>
      </c>
      <c r="AR225" s="35">
        <f t="array" ref="AR225">SUM(LARGE(AJ225:AQ225,{1,2,3,4,5}))</f>
        <v>0</v>
      </c>
      <c r="AS225" s="36">
        <f>Q225+Z225+AI225+AR225</f>
        <v>0</v>
      </c>
    </row>
    <row r="226" spans="1:45" ht="20.399999999999999" hidden="1">
      <c r="A226" s="18">
        <f t="shared" si="11"/>
        <v>58</v>
      </c>
      <c r="B226" s="19" t="s">
        <v>47</v>
      </c>
      <c r="C226" s="20" t="str">
        <f>Popis!A225</f>
        <v>Prvan Borko</v>
      </c>
      <c r="D226" s="21">
        <f>Popis!B225</f>
        <v>1951</v>
      </c>
      <c r="E226" s="22" t="str">
        <f>LEFT($F226)</f>
        <v>M</v>
      </c>
      <c r="F226" s="23" t="str">
        <f>Popis!E225</f>
        <v>M70</v>
      </c>
      <c r="G226" s="24" t="s">
        <v>48</v>
      </c>
      <c r="H226" s="25">
        <f>1 + COUNTIFS($AS$6:$AS$950,"&gt;" &amp;$AS226, $F$6:$F$950, $F226)</f>
        <v>7</v>
      </c>
      <c r="I226" s="26">
        <f>IFERROR(VLOOKUP(C226,kolo1!$C$8:$H$133,6,0),0)</f>
        <v>0</v>
      </c>
      <c r="J226" s="27">
        <f>IFERROR(VLOOKUP(C226,kolo2!$C$8:$H$199,6,0),0)</f>
        <v>0</v>
      </c>
      <c r="K226" s="27">
        <f>IFERROR(VLOOKUP(C226,kolo3!$C$7:$H$169,6,0),0)</f>
        <v>0</v>
      </c>
      <c r="L226" s="27">
        <f>IFERROR(VLOOKUP(C226,kolo4!$C$6:$H$171,6,0),0)</f>
        <v>0</v>
      </c>
      <c r="M226" s="27">
        <f>IFERROR(VLOOKUP(C226,kolo5!$C$6:$H$150,6,0),0)</f>
        <v>0</v>
      </c>
      <c r="N226" s="27">
        <f>IFERROR(VLOOKUP(C226,kolo6!$C$6:$H$153,6,0),0)</f>
        <v>0</v>
      </c>
      <c r="O226" s="27">
        <f>IFERROR(VLOOKUP(C226,kolo7!$C$6:$H$64,6,0),0)</f>
        <v>0</v>
      </c>
      <c r="P226" s="28">
        <f>IFERROR(VLOOKUP(C226,kolo8!$C$6:$H$134,6,0),0)</f>
        <v>0</v>
      </c>
      <c r="Q226" s="29">
        <f t="array" ref="Q226">SUM(LARGE(I226:P226,{1,2,3,4,5}))</f>
        <v>0</v>
      </c>
      <c r="R226" s="30">
        <f>IFERROR(VLOOKUP(C226,kolo9!$C$6:$H$200,6,0),0)</f>
        <v>0</v>
      </c>
      <c r="S226" s="27">
        <f>IFERROR(VLOOKUP(C226,kolo10!$C$6:$H$103,6,0),0)</f>
        <v>0</v>
      </c>
      <c r="T226" s="27">
        <f>IFERROR(VLOOKUP(C226,kolo11!$C$6:$H$154,6,0),0)</f>
        <v>0</v>
      </c>
      <c r="U226" s="31">
        <f>IFERROR(VLOOKUP(C226,kolo12!$C$6:$H$153,6,0),0)</f>
        <v>0</v>
      </c>
      <c r="V226" s="31">
        <f>IFERROR(VLOOKUP(C226,kolo13!$C$6:$H$151,6,0),0)</f>
        <v>0</v>
      </c>
      <c r="W226" s="31">
        <f>IFERROR(VLOOKUP(C226,kolo14!$C$6:$H$137,6,0),0)</f>
        <v>0</v>
      </c>
      <c r="X226" s="31">
        <f>IFERROR(VLOOKUP(C226,kolo15!$C$6:$H$149,6,0),0)</f>
        <v>0</v>
      </c>
      <c r="Y226" s="32">
        <f>IFERROR(VLOOKUP(C226,kolo16!$C$6:$H$155,6,0),0)</f>
        <v>0</v>
      </c>
      <c r="Z226" s="33">
        <f t="array" ref="Z226">SUM(LARGE(R226:Y226,{1,2,3,4,5}))</f>
        <v>0</v>
      </c>
      <c r="AA226" s="30">
        <f>IFERROR(VLOOKUP(C226,kolo17!$C$6:$H$151,6,0),0)</f>
        <v>0</v>
      </c>
      <c r="AB226" s="27">
        <f>IFERROR(VLOOKUP(C226,kolo18!$C$6:$H$157,6,0),0)</f>
        <v>0</v>
      </c>
      <c r="AC226" s="27">
        <f>IFERROR(VLOOKUP(C226,kolo19!$C$6:$H$150,6,0),0)</f>
        <v>0</v>
      </c>
      <c r="AD226" s="31">
        <f>IFERROR(VLOOKUP(C226,kolo20!$C$6:$H$145,6,0),0)</f>
        <v>0</v>
      </c>
      <c r="AE226" s="31">
        <f>IFERROR(VLOOKUP(C226,kolo21!$C$6:$H$152,6,0),0)</f>
        <v>0</v>
      </c>
      <c r="AF226" s="31">
        <f>IFERROR(VLOOKUP(C226,kolo22!$C$6:$H$151,6,0),0)</f>
        <v>0</v>
      </c>
      <c r="AG226" s="31">
        <f>IFERROR(VLOOKUP(C226,kolo23!$C$6:$H$118,6,0),0)</f>
        <v>0</v>
      </c>
      <c r="AH226" s="32">
        <f>IFERROR(VLOOKUP(C226,kolo24!$C$6:$H$143,6,0),0)</f>
        <v>0</v>
      </c>
      <c r="AI226" s="33">
        <f t="array" ref="AI226">SUM(LARGE(AA226:AH226,{1,2,3,4,5}))</f>
        <v>0</v>
      </c>
      <c r="AJ226" s="30">
        <f>IFERROR(VLOOKUP(C226,kolo25!$C$6:$H$200,6,0),0)</f>
        <v>0</v>
      </c>
      <c r="AK226" s="27">
        <f>IFERROR(VLOOKUP(C226,kolo26!$C$6:$H$200,6,0),0)</f>
        <v>0</v>
      </c>
      <c r="AL226" s="27">
        <f>IFERROR(VLOOKUP(C226,kolo27!$C$6:$H$200,6,0),0)</f>
        <v>0</v>
      </c>
      <c r="AM226" s="31">
        <f>IFERROR(VLOOKUP(C226,kolo28!$C$6:$H$200,6,0),0)</f>
        <v>0</v>
      </c>
      <c r="AN226" s="31">
        <f>IFERROR(VLOOKUP(C226,kolo29!$C$6:$H$159,6,0),0)</f>
        <v>0</v>
      </c>
      <c r="AO226" s="31">
        <f>IFERROR(VLOOKUP(C226,kolo30!$C$6:$H$75,6,0),0)</f>
        <v>0</v>
      </c>
      <c r="AP226" s="31">
        <f>IFERROR(VLOOKUP(C226,kolo31!$C$6:$H$118,6,0),0)</f>
        <v>0</v>
      </c>
      <c r="AQ226" s="34">
        <f>IFERROR(VLOOKUP(C226,kolo32!$C$6:$H$200,6,0),0)</f>
        <v>0</v>
      </c>
      <c r="AR226" s="35">
        <f t="array" ref="AR226">SUM(LARGE(AJ226:AQ226,{1,2,3,4,5}))</f>
        <v>0</v>
      </c>
      <c r="AS226" s="36">
        <f>Q226+Z226+AI226+AR226</f>
        <v>0</v>
      </c>
    </row>
    <row r="227" spans="1:45" ht="20.399999999999999" hidden="1">
      <c r="A227" s="18">
        <f t="shared" si="11"/>
        <v>1</v>
      </c>
      <c r="B227" s="19" t="s">
        <v>47</v>
      </c>
      <c r="C227" s="20" t="e">
        <f>Popis!#REF!</f>
        <v>#REF!</v>
      </c>
      <c r="D227" s="21" t="e">
        <f>Popis!#REF!</f>
        <v>#REF!</v>
      </c>
      <c r="E227" s="22" t="e">
        <f>LEFT($F227)</f>
        <v>#REF!</v>
      </c>
      <c r="F227" s="23" t="e">
        <f>Popis!#REF!</f>
        <v>#REF!</v>
      </c>
      <c r="G227" s="24" t="s">
        <v>48</v>
      </c>
      <c r="H227" s="25">
        <f>1 + COUNTIFS($AS$6:$AS$950,"&gt;" &amp;$AS227, $F$6:$F$950, $F227)</f>
        <v>1</v>
      </c>
      <c r="I227" s="26">
        <f>IFERROR(VLOOKUP(C227,kolo1!$C$8:$H$133,6,0),0)</f>
        <v>0</v>
      </c>
      <c r="J227" s="27">
        <f>IFERROR(VLOOKUP(C227,kolo2!$C$8:$H$199,6,0),0)</f>
        <v>0</v>
      </c>
      <c r="K227" s="27">
        <f>IFERROR(VLOOKUP(C227,kolo3!$C$7:$H$169,6,0),0)</f>
        <v>0</v>
      </c>
      <c r="L227" s="27">
        <f>IFERROR(VLOOKUP(C227,kolo4!$C$6:$H$171,6,0),0)</f>
        <v>0</v>
      </c>
      <c r="M227" s="27">
        <f>IFERROR(VLOOKUP(C227,kolo5!$C$6:$H$150,6,0),0)</f>
        <v>0</v>
      </c>
      <c r="N227" s="27">
        <f>IFERROR(VLOOKUP(C227,kolo6!$C$6:$H$153,6,0),0)</f>
        <v>0</v>
      </c>
      <c r="O227" s="27">
        <f>IFERROR(VLOOKUP(C227,kolo7!$C$6:$H$64,6,0),0)</f>
        <v>0</v>
      </c>
      <c r="P227" s="28">
        <f>IFERROR(VLOOKUP(C227,kolo8!$C$6:$H$134,6,0),0)</f>
        <v>0</v>
      </c>
      <c r="Q227" s="29">
        <f t="array" ref="Q227">SUM(LARGE(I227:P227,{1,2,3,4,5}))</f>
        <v>0</v>
      </c>
      <c r="R227" s="30">
        <f>IFERROR(VLOOKUP(C227,kolo9!$C$6:$H$200,6,0),0)</f>
        <v>0</v>
      </c>
      <c r="S227" s="27">
        <f>IFERROR(VLOOKUP(C227,kolo10!$C$6:$H$103,6,0),0)</f>
        <v>0</v>
      </c>
      <c r="T227" s="27">
        <f>IFERROR(VLOOKUP(C227,kolo11!$C$6:$H$154,6,0),0)</f>
        <v>0</v>
      </c>
      <c r="U227" s="31">
        <f>IFERROR(VLOOKUP(C227,kolo12!$C$6:$H$153,6,0),0)</f>
        <v>0</v>
      </c>
      <c r="V227" s="31">
        <f>IFERROR(VLOOKUP(C227,kolo13!$C$6:$H$151,6,0),0)</f>
        <v>0</v>
      </c>
      <c r="W227" s="31">
        <f>IFERROR(VLOOKUP(C227,kolo14!$C$6:$H$137,6,0),0)</f>
        <v>0</v>
      </c>
      <c r="X227" s="31">
        <f>IFERROR(VLOOKUP(C227,kolo15!$C$6:$H$149,6,0),0)</f>
        <v>0</v>
      </c>
      <c r="Y227" s="32">
        <f>IFERROR(VLOOKUP(C227,kolo16!$C$6:$H$155,6,0),0)</f>
        <v>0</v>
      </c>
      <c r="Z227" s="33">
        <f t="array" ref="Z227">SUM(LARGE(R227:Y227,{1,2,3,4,5}))</f>
        <v>0</v>
      </c>
      <c r="AA227" s="30">
        <f>IFERROR(VLOOKUP(C227,kolo17!$C$6:$H$151,6,0),0)</f>
        <v>0</v>
      </c>
      <c r="AB227" s="27">
        <f>IFERROR(VLOOKUP(C227,kolo18!$C$6:$H$157,6,0),0)</f>
        <v>0</v>
      </c>
      <c r="AC227" s="27">
        <f>IFERROR(VLOOKUP(C227,kolo19!$C$6:$H$150,6,0),0)</f>
        <v>0</v>
      </c>
      <c r="AD227" s="31">
        <f>IFERROR(VLOOKUP(C227,kolo20!$C$6:$H$145,6,0),0)</f>
        <v>0</v>
      </c>
      <c r="AE227" s="31">
        <f>IFERROR(VLOOKUP(C227,kolo21!$C$6:$H$152,6,0),0)</f>
        <v>0</v>
      </c>
      <c r="AF227" s="31">
        <f>IFERROR(VLOOKUP(C227,kolo22!$C$6:$H$151,6,0),0)</f>
        <v>0</v>
      </c>
      <c r="AG227" s="31">
        <f>IFERROR(VLOOKUP(C227,kolo23!$C$6:$H$118,6,0),0)</f>
        <v>0</v>
      </c>
      <c r="AH227" s="32">
        <f>IFERROR(VLOOKUP(C227,kolo24!$C$6:$H$143,6,0),0)</f>
        <v>0</v>
      </c>
      <c r="AI227" s="33">
        <f t="array" ref="AI227">SUM(LARGE(AA227:AH227,{1,2,3,4,5}))</f>
        <v>0</v>
      </c>
      <c r="AJ227" s="30">
        <f>IFERROR(VLOOKUP(C227,kolo25!$C$6:$H$200,6,0),0)</f>
        <v>0</v>
      </c>
      <c r="AK227" s="27">
        <f>IFERROR(VLOOKUP(C227,kolo26!$C$6:$H$200,6,0),0)</f>
        <v>0</v>
      </c>
      <c r="AL227" s="27">
        <f>IFERROR(VLOOKUP(C227,kolo27!$C$6:$H$200,6,0),0)</f>
        <v>0</v>
      </c>
      <c r="AM227" s="31">
        <f>IFERROR(VLOOKUP(C227,kolo28!$C$6:$H$200,6,0),0)</f>
        <v>0</v>
      </c>
      <c r="AN227" s="31">
        <f>IFERROR(VLOOKUP(C227,kolo29!$C$6:$H$159,6,0),0)</f>
        <v>0</v>
      </c>
      <c r="AO227" s="31">
        <f>IFERROR(VLOOKUP(C227,kolo30!$C$6:$H$75,6,0),0)</f>
        <v>0</v>
      </c>
      <c r="AP227" s="31">
        <f>IFERROR(VLOOKUP(C227,kolo31!$C$6:$H$118,6,0),0)</f>
        <v>0</v>
      </c>
      <c r="AQ227" s="34">
        <f>IFERROR(VLOOKUP(C227,kolo32!$C$6:$H$200,6,0),0)</f>
        <v>0</v>
      </c>
      <c r="AR227" s="35">
        <f t="array" ref="AR227">SUM(LARGE(AJ227:AQ227,{1,2,3,4,5}))</f>
        <v>0</v>
      </c>
      <c r="AS227" s="36">
        <f>Q227+Z227+AI227+AR227</f>
        <v>0</v>
      </c>
    </row>
    <row r="228" spans="1:45" ht="20.399999999999999" hidden="1">
      <c r="A228" s="18">
        <f t="shared" si="11"/>
        <v>35</v>
      </c>
      <c r="B228" s="19" t="s">
        <v>47</v>
      </c>
      <c r="C228" s="20" t="str">
        <f>Popis!A227</f>
        <v>Pukšić Maja</v>
      </c>
      <c r="D228" s="21">
        <f>Popis!B227</f>
        <v>1981</v>
      </c>
      <c r="E228" s="22" t="str">
        <f>LEFT($F228)</f>
        <v>Ž</v>
      </c>
      <c r="F228" s="23" t="str">
        <f>Popis!E227</f>
        <v>Ž40</v>
      </c>
      <c r="G228" s="24" t="s">
        <v>48</v>
      </c>
      <c r="H228" s="25">
        <f>1 + COUNTIFS($AS$6:$AS$950,"&gt;" &amp;$AS228, $F$6:$F$950, $F228)</f>
        <v>7</v>
      </c>
      <c r="I228" s="26">
        <f>IFERROR(VLOOKUP(C228,kolo1!$C$8:$H$133,6,0),0)</f>
        <v>0</v>
      </c>
      <c r="J228" s="27">
        <f>IFERROR(VLOOKUP(C228,kolo2!$C$8:$H$199,6,0),0)</f>
        <v>0</v>
      </c>
      <c r="K228" s="27">
        <f>IFERROR(VLOOKUP(C228,kolo3!$C$7:$H$169,6,0),0)</f>
        <v>0</v>
      </c>
      <c r="L228" s="27">
        <f>IFERROR(VLOOKUP(C228,kolo4!$C$6:$H$171,6,0),0)</f>
        <v>0</v>
      </c>
      <c r="M228" s="27">
        <f>IFERROR(VLOOKUP(C228,kolo5!$C$6:$H$150,6,0),0)</f>
        <v>0</v>
      </c>
      <c r="N228" s="27">
        <f>IFERROR(VLOOKUP(C228,kolo6!$C$6:$H$153,6,0),0)</f>
        <v>0</v>
      </c>
      <c r="O228" s="27">
        <f>IFERROR(VLOOKUP(C228,kolo7!$C$6:$H$64,6,0),0)</f>
        <v>0</v>
      </c>
      <c r="P228" s="28">
        <f>IFERROR(VLOOKUP(C228,kolo8!$C$6:$H$134,6,0),0)</f>
        <v>0</v>
      </c>
      <c r="Q228" s="29">
        <f t="array" ref="Q228">SUM(LARGE(I228:P228,{1,2,3,4,5}))</f>
        <v>0</v>
      </c>
      <c r="R228" s="30">
        <f>IFERROR(VLOOKUP(C228,kolo9!$C$6:$H$200,6,0),0)</f>
        <v>0</v>
      </c>
      <c r="S228" s="27">
        <f>IFERROR(VLOOKUP(C228,kolo10!$C$6:$H$103,6,0),0)</f>
        <v>0</v>
      </c>
      <c r="T228" s="27">
        <f>IFERROR(VLOOKUP(C228,kolo11!$C$6:$H$154,6,0),0)</f>
        <v>0</v>
      </c>
      <c r="U228" s="31">
        <f>IFERROR(VLOOKUP(C228,kolo12!$C$6:$H$153,6,0),0)</f>
        <v>0</v>
      </c>
      <c r="V228" s="31">
        <f>IFERROR(VLOOKUP(C228,kolo13!$C$6:$H$151,6,0),0)</f>
        <v>0</v>
      </c>
      <c r="W228" s="31">
        <f>IFERROR(VLOOKUP(C228,kolo14!$C$6:$H$137,6,0),0)</f>
        <v>0</v>
      </c>
      <c r="X228" s="31">
        <f>IFERROR(VLOOKUP(C228,kolo15!$C$6:$H$149,6,0),0)</f>
        <v>0</v>
      </c>
      <c r="Y228" s="32">
        <f>IFERROR(VLOOKUP(C228,kolo16!$C$6:$H$155,6,0),0)</f>
        <v>0</v>
      </c>
      <c r="Z228" s="33">
        <f t="array" ref="Z228">SUM(LARGE(R228:Y228,{1,2,3,4,5}))</f>
        <v>0</v>
      </c>
      <c r="AA228" s="30">
        <f>IFERROR(VLOOKUP(C228,kolo17!$C$6:$H$151,6,0),0)</f>
        <v>0</v>
      </c>
      <c r="AB228" s="27">
        <f>IFERROR(VLOOKUP(C228,kolo18!$C$6:$H$157,6,0),0)</f>
        <v>0</v>
      </c>
      <c r="AC228" s="27">
        <f>IFERROR(VLOOKUP(C228,kolo19!$C$6:$H$150,6,0),0)</f>
        <v>0</v>
      </c>
      <c r="AD228" s="31">
        <f>IFERROR(VLOOKUP(C228,kolo20!$C$6:$H$145,6,0),0)</f>
        <v>0</v>
      </c>
      <c r="AE228" s="31">
        <f>IFERROR(VLOOKUP(C228,kolo21!$C$6:$H$152,6,0),0)</f>
        <v>0</v>
      </c>
      <c r="AF228" s="31">
        <f>IFERROR(VLOOKUP(C228,kolo22!$C$6:$H$151,6,0),0)</f>
        <v>0</v>
      </c>
      <c r="AG228" s="31">
        <f>IFERROR(VLOOKUP(C228,kolo23!$C$6:$H$118,6,0),0)</f>
        <v>0</v>
      </c>
      <c r="AH228" s="32">
        <f>IFERROR(VLOOKUP(C228,kolo24!$C$6:$H$143,6,0),0)</f>
        <v>0</v>
      </c>
      <c r="AI228" s="33">
        <f t="array" ref="AI228">SUM(LARGE(AA228:AH228,{1,2,3,4,5}))</f>
        <v>0</v>
      </c>
      <c r="AJ228" s="30">
        <f>IFERROR(VLOOKUP(C228,kolo25!$C$6:$H$200,6,0),0)</f>
        <v>0</v>
      </c>
      <c r="AK228" s="27">
        <f>IFERROR(VLOOKUP(C228,kolo26!$C$6:$H$200,6,0),0)</f>
        <v>0</v>
      </c>
      <c r="AL228" s="27">
        <f>IFERROR(VLOOKUP(C228,kolo27!$C$6:$H$200,6,0),0)</f>
        <v>0</v>
      </c>
      <c r="AM228" s="31">
        <f>IFERROR(VLOOKUP(C228,kolo28!$C$6:$H$200,6,0),0)</f>
        <v>0</v>
      </c>
      <c r="AN228" s="31">
        <f>IFERROR(VLOOKUP(C228,kolo29!$C$6:$H$159,6,0),0)</f>
        <v>0</v>
      </c>
      <c r="AO228" s="31">
        <f>IFERROR(VLOOKUP(C228,kolo30!$C$6:$H$75,6,0),0)</f>
        <v>0</v>
      </c>
      <c r="AP228" s="31">
        <f>IFERROR(VLOOKUP(C228,kolo31!$C$6:$H$118,6,0),0)</f>
        <v>0</v>
      </c>
      <c r="AQ228" s="34">
        <f>IFERROR(VLOOKUP(C228,kolo32!$C$6:$H$200,6,0),0)</f>
        <v>0</v>
      </c>
      <c r="AR228" s="35">
        <f t="array" ref="AR228">SUM(LARGE(AJ228:AQ228,{1,2,3,4,5}))</f>
        <v>0</v>
      </c>
      <c r="AS228" s="36">
        <f>Q228+Z228+AI228+AR228</f>
        <v>0</v>
      </c>
    </row>
    <row r="229" spans="1:45" ht="20.399999999999999" hidden="1">
      <c r="A229" s="18">
        <f t="shared" si="11"/>
        <v>58</v>
      </c>
      <c r="B229" s="19" t="s">
        <v>47</v>
      </c>
      <c r="C229" s="20" t="str">
        <f>Popis!A228</f>
        <v>Rajčević Edo</v>
      </c>
      <c r="D229" s="21">
        <f>Popis!B228</f>
        <v>1981</v>
      </c>
      <c r="E229" s="22" t="str">
        <f>LEFT($F229)</f>
        <v>M</v>
      </c>
      <c r="F229" s="23" t="str">
        <f>Popis!E228</f>
        <v>M40</v>
      </c>
      <c r="G229" s="24" t="s">
        <v>48</v>
      </c>
      <c r="H229" s="25">
        <f>1 + COUNTIFS($AS$6:$AS$950,"&gt;" &amp;$AS229, $F$6:$F$950, $F229)</f>
        <v>5</v>
      </c>
      <c r="I229" s="26">
        <f>IFERROR(VLOOKUP(C229,kolo1!$C$8:$H$133,6,0),0)</f>
        <v>0</v>
      </c>
      <c r="J229" s="27">
        <f>IFERROR(VLOOKUP(C229,kolo2!$C$8:$H$199,6,0),0)</f>
        <v>0</v>
      </c>
      <c r="K229" s="27">
        <f>IFERROR(VLOOKUP(C229,kolo3!$C$7:$H$169,6,0),0)</f>
        <v>0</v>
      </c>
      <c r="L229" s="27">
        <f>IFERROR(VLOOKUP(C229,kolo4!$C$6:$H$171,6,0),0)</f>
        <v>0</v>
      </c>
      <c r="M229" s="27">
        <f>IFERROR(VLOOKUP(C229,kolo5!$C$6:$H$150,6,0),0)</f>
        <v>0</v>
      </c>
      <c r="N229" s="27">
        <f>IFERROR(VLOOKUP(C229,kolo6!$C$6:$H$153,6,0),0)</f>
        <v>0</v>
      </c>
      <c r="O229" s="27">
        <f>IFERROR(VLOOKUP(C229,kolo7!$C$6:$H$64,6,0),0)</f>
        <v>0</v>
      </c>
      <c r="P229" s="28">
        <f>IFERROR(VLOOKUP(C229,kolo8!$C$6:$H$134,6,0),0)</f>
        <v>0</v>
      </c>
      <c r="Q229" s="29">
        <f t="array" ref="Q229">SUM(LARGE(I229:P229,{1,2,3,4,5}))</f>
        <v>0</v>
      </c>
      <c r="R229" s="30">
        <f>IFERROR(VLOOKUP(C229,kolo9!$C$6:$H$200,6,0),0)</f>
        <v>0</v>
      </c>
      <c r="S229" s="27">
        <f>IFERROR(VLOOKUP(C229,kolo10!$C$6:$H$103,6,0),0)</f>
        <v>0</v>
      </c>
      <c r="T229" s="27">
        <f>IFERROR(VLOOKUP(C229,kolo11!$C$6:$H$154,6,0),0)</f>
        <v>0</v>
      </c>
      <c r="U229" s="31">
        <f>IFERROR(VLOOKUP(C229,kolo12!$C$6:$H$153,6,0),0)</f>
        <v>0</v>
      </c>
      <c r="V229" s="31">
        <f>IFERROR(VLOOKUP(C229,kolo13!$C$6:$H$151,6,0),0)</f>
        <v>0</v>
      </c>
      <c r="W229" s="31">
        <f>IFERROR(VLOOKUP(C229,kolo14!$C$6:$H$137,6,0),0)</f>
        <v>0</v>
      </c>
      <c r="X229" s="31">
        <f>IFERROR(VLOOKUP(C229,kolo15!$C$6:$H$149,6,0),0)</f>
        <v>0</v>
      </c>
      <c r="Y229" s="32">
        <f>IFERROR(VLOOKUP(C229,kolo16!$C$6:$H$155,6,0),0)</f>
        <v>0</v>
      </c>
      <c r="Z229" s="33">
        <f t="array" ref="Z229">SUM(LARGE(R229:Y229,{1,2,3,4,5}))</f>
        <v>0</v>
      </c>
      <c r="AA229" s="30">
        <f>IFERROR(VLOOKUP(C229,kolo17!$C$6:$H$151,6,0),0)</f>
        <v>0</v>
      </c>
      <c r="AB229" s="27">
        <f>IFERROR(VLOOKUP(C229,kolo18!$C$6:$H$157,6,0),0)</f>
        <v>0</v>
      </c>
      <c r="AC229" s="27">
        <f>IFERROR(VLOOKUP(C229,kolo19!$C$6:$H$150,6,0),0)</f>
        <v>0</v>
      </c>
      <c r="AD229" s="31">
        <f>IFERROR(VLOOKUP(C229,kolo20!$C$6:$H$145,6,0),0)</f>
        <v>0</v>
      </c>
      <c r="AE229" s="31">
        <f>IFERROR(VLOOKUP(C229,kolo21!$C$6:$H$152,6,0),0)</f>
        <v>0</v>
      </c>
      <c r="AF229" s="31">
        <f>IFERROR(VLOOKUP(C229,kolo22!$C$6:$H$151,6,0),0)</f>
        <v>0</v>
      </c>
      <c r="AG229" s="31">
        <f>IFERROR(VLOOKUP(C229,kolo23!$C$6:$H$118,6,0),0)</f>
        <v>0</v>
      </c>
      <c r="AH229" s="32">
        <f>IFERROR(VLOOKUP(C229,kolo24!$C$6:$H$143,6,0),0)</f>
        <v>0</v>
      </c>
      <c r="AI229" s="33">
        <f t="array" ref="AI229">SUM(LARGE(AA229:AH229,{1,2,3,4,5}))</f>
        <v>0</v>
      </c>
      <c r="AJ229" s="30">
        <f>IFERROR(VLOOKUP(C229,kolo25!$C$6:$H$200,6,0),0)</f>
        <v>0</v>
      </c>
      <c r="AK229" s="27">
        <f>IFERROR(VLOOKUP(C229,kolo26!$C$6:$H$200,6,0),0)</f>
        <v>0</v>
      </c>
      <c r="AL229" s="27">
        <f>IFERROR(VLOOKUP(C229,kolo27!$C$6:$H$200,6,0),0)</f>
        <v>0</v>
      </c>
      <c r="AM229" s="31">
        <f>IFERROR(VLOOKUP(C229,kolo28!$C$6:$H$200,6,0),0)</f>
        <v>0</v>
      </c>
      <c r="AN229" s="31">
        <f>IFERROR(VLOOKUP(C229,kolo29!$C$6:$H$159,6,0),0)</f>
        <v>0</v>
      </c>
      <c r="AO229" s="31">
        <f>IFERROR(VLOOKUP(C229,kolo30!$C$6:$H$75,6,0),0)</f>
        <v>0</v>
      </c>
      <c r="AP229" s="31">
        <f>IFERROR(VLOOKUP(C229,kolo31!$C$6:$H$118,6,0),0)</f>
        <v>0</v>
      </c>
      <c r="AQ229" s="34">
        <f>IFERROR(VLOOKUP(C229,kolo32!$C$6:$H$200,6,0),0)</f>
        <v>0</v>
      </c>
      <c r="AR229" s="35">
        <f t="array" ref="AR229">SUM(LARGE(AJ229:AQ229,{1,2,3,4,5}))</f>
        <v>0</v>
      </c>
      <c r="AS229" s="36">
        <f>Q229+Z229+AI229+AR229</f>
        <v>0</v>
      </c>
    </row>
    <row r="230" spans="1:45" ht="20.399999999999999" hidden="1">
      <c r="A230" s="18">
        <f t="shared" si="11"/>
        <v>58</v>
      </c>
      <c r="B230" s="19" t="s">
        <v>47</v>
      </c>
      <c r="C230" s="20" t="str">
        <f>Popis!A229</f>
        <v>Reder Mateo</v>
      </c>
      <c r="D230" s="21">
        <f>Popis!B229</f>
        <v>0</v>
      </c>
      <c r="E230" s="22" t="str">
        <f>LEFT($F230)</f>
        <v>M</v>
      </c>
      <c r="F230" s="23" t="str">
        <f>Popis!E229</f>
        <v>Mun</v>
      </c>
      <c r="G230" s="24" t="s">
        <v>48</v>
      </c>
      <c r="H230" s="25">
        <f>1 + COUNTIFS($AS$6:$AS$950,"&gt;" &amp;$AS230, $F$6:$F$950, $F230)</f>
        <v>14</v>
      </c>
      <c r="I230" s="26">
        <f>IFERROR(VLOOKUP(C230,kolo1!$C$8:$H$133,6,0),0)</f>
        <v>0</v>
      </c>
      <c r="J230" s="27">
        <f>IFERROR(VLOOKUP(C230,kolo2!$C$8:$H$199,6,0),0)</f>
        <v>0</v>
      </c>
      <c r="K230" s="27">
        <f>IFERROR(VLOOKUP(C230,kolo3!$C$7:$H$169,6,0),0)</f>
        <v>0</v>
      </c>
      <c r="L230" s="27">
        <f>IFERROR(VLOOKUP(C230,kolo4!$C$6:$H$171,6,0),0)</f>
        <v>0</v>
      </c>
      <c r="M230" s="27">
        <f>IFERROR(VLOOKUP(C230,kolo5!$C$6:$H$150,6,0),0)</f>
        <v>0</v>
      </c>
      <c r="N230" s="27">
        <f>IFERROR(VLOOKUP(C230,kolo6!$C$6:$H$153,6,0),0)</f>
        <v>0</v>
      </c>
      <c r="O230" s="27">
        <f>IFERROR(VLOOKUP(C230,kolo7!$C$6:$H$64,6,0),0)</f>
        <v>0</v>
      </c>
      <c r="P230" s="28">
        <f>IFERROR(VLOOKUP(C230,kolo8!$C$6:$H$134,6,0),0)</f>
        <v>0</v>
      </c>
      <c r="Q230" s="29">
        <f t="array" ref="Q230">SUM(LARGE(I230:P230,{1,2,3,4,5}))</f>
        <v>0</v>
      </c>
      <c r="R230" s="30">
        <f>IFERROR(VLOOKUP(C230,kolo9!$C$6:$H$200,6,0),0)</f>
        <v>0</v>
      </c>
      <c r="S230" s="27">
        <f>IFERROR(VLOOKUP(C230,kolo10!$C$6:$H$103,6,0),0)</f>
        <v>0</v>
      </c>
      <c r="T230" s="27">
        <f>IFERROR(VLOOKUP(C230,kolo11!$C$6:$H$154,6,0),0)</f>
        <v>0</v>
      </c>
      <c r="U230" s="31">
        <f>IFERROR(VLOOKUP(C230,kolo12!$C$6:$H$153,6,0),0)</f>
        <v>0</v>
      </c>
      <c r="V230" s="31">
        <f>IFERROR(VLOOKUP(C230,kolo13!$C$6:$H$151,6,0),0)</f>
        <v>0</v>
      </c>
      <c r="W230" s="31">
        <f>IFERROR(VLOOKUP(C230,kolo14!$C$6:$H$137,6,0),0)</f>
        <v>0</v>
      </c>
      <c r="X230" s="31">
        <f>IFERROR(VLOOKUP(C230,kolo15!$C$6:$H$149,6,0),0)</f>
        <v>0</v>
      </c>
      <c r="Y230" s="32">
        <f>IFERROR(VLOOKUP(C230,kolo16!$C$6:$H$155,6,0),0)</f>
        <v>0</v>
      </c>
      <c r="Z230" s="33">
        <f t="array" ref="Z230">SUM(LARGE(R230:Y230,{1,2,3,4,5}))</f>
        <v>0</v>
      </c>
      <c r="AA230" s="30">
        <f>IFERROR(VLOOKUP(C230,kolo17!$C$6:$H$151,6,0),0)</f>
        <v>0</v>
      </c>
      <c r="AB230" s="27">
        <f>IFERROR(VLOOKUP(C230,kolo18!$C$6:$H$157,6,0),0)</f>
        <v>0</v>
      </c>
      <c r="AC230" s="27">
        <f>IFERROR(VLOOKUP(C230,kolo19!$C$6:$H$150,6,0),0)</f>
        <v>0</v>
      </c>
      <c r="AD230" s="31">
        <f>IFERROR(VLOOKUP(C230,kolo20!$C$6:$H$145,6,0),0)</f>
        <v>0</v>
      </c>
      <c r="AE230" s="31">
        <f>IFERROR(VLOOKUP(C230,kolo21!$C$6:$H$152,6,0),0)</f>
        <v>0</v>
      </c>
      <c r="AF230" s="31">
        <f>IFERROR(VLOOKUP(C230,kolo22!$C$6:$H$151,6,0),0)</f>
        <v>0</v>
      </c>
      <c r="AG230" s="31">
        <f>IFERROR(VLOOKUP(C230,kolo23!$C$6:$H$118,6,0),0)</f>
        <v>0</v>
      </c>
      <c r="AH230" s="32">
        <f>IFERROR(VLOOKUP(C230,kolo24!$C$6:$H$143,6,0),0)</f>
        <v>0</v>
      </c>
      <c r="AI230" s="33">
        <f t="array" ref="AI230">SUM(LARGE(AA230:AH230,{1,2,3,4,5}))</f>
        <v>0</v>
      </c>
      <c r="AJ230" s="30">
        <f>IFERROR(VLOOKUP(C230,kolo25!$C$6:$H$200,6,0),0)</f>
        <v>0</v>
      </c>
      <c r="AK230" s="27">
        <f>IFERROR(VLOOKUP(C230,kolo26!$C$6:$H$200,6,0),0)</f>
        <v>0</v>
      </c>
      <c r="AL230" s="27">
        <f>IFERROR(VLOOKUP(C230,kolo27!$C$6:$H$200,6,0),0)</f>
        <v>0</v>
      </c>
      <c r="AM230" s="31">
        <f>IFERROR(VLOOKUP(C230,kolo28!$C$6:$H$200,6,0),0)</f>
        <v>0</v>
      </c>
      <c r="AN230" s="31">
        <f>IFERROR(VLOOKUP(C230,kolo29!$C$6:$H$159,6,0),0)</f>
        <v>0</v>
      </c>
      <c r="AO230" s="31">
        <f>IFERROR(VLOOKUP(C230,kolo30!$C$6:$H$75,6,0),0)</f>
        <v>0</v>
      </c>
      <c r="AP230" s="31">
        <f>IFERROR(VLOOKUP(C230,kolo31!$C$6:$H$118,6,0),0)</f>
        <v>0</v>
      </c>
      <c r="AQ230" s="34">
        <f>IFERROR(VLOOKUP(C230,kolo32!$C$6:$H$200,6,0),0)</f>
        <v>0</v>
      </c>
      <c r="AR230" s="35">
        <f t="array" ref="AR230">SUM(LARGE(AJ230:AQ230,{1,2,3,4,5}))</f>
        <v>0</v>
      </c>
      <c r="AS230" s="36">
        <f>Q230+Z230+AI230+AR230</f>
        <v>0</v>
      </c>
    </row>
    <row r="231" spans="1:45" ht="20.399999999999999" hidden="1">
      <c r="A231" s="18">
        <f t="shared" si="11"/>
        <v>58</v>
      </c>
      <c r="B231" s="19" t="s">
        <v>47</v>
      </c>
      <c r="C231" s="20" t="str">
        <f>Popis!A230</f>
        <v>Romanović Radenko</v>
      </c>
      <c r="D231" s="21">
        <f>Popis!B230</f>
        <v>1970</v>
      </c>
      <c r="E231" s="22" t="str">
        <f>LEFT($F231)</f>
        <v>M</v>
      </c>
      <c r="F231" s="23" t="str">
        <f>Popis!E230</f>
        <v>M50</v>
      </c>
      <c r="G231" s="24" t="s">
        <v>48</v>
      </c>
      <c r="H231" s="25">
        <f>1 + COUNTIFS($AS$6:$AS$950,"&gt;" &amp;$AS231, $F$6:$F$950, $F231)</f>
        <v>5</v>
      </c>
      <c r="I231" s="26">
        <f>IFERROR(VLOOKUP(C231,kolo1!$C$8:$H$133,6,0),0)</f>
        <v>0</v>
      </c>
      <c r="J231" s="27">
        <f>IFERROR(VLOOKUP(C231,kolo2!$C$8:$H$199,6,0),0)</f>
        <v>0</v>
      </c>
      <c r="K231" s="27">
        <f>IFERROR(VLOOKUP(C231,kolo3!$C$7:$H$169,6,0),0)</f>
        <v>0</v>
      </c>
      <c r="L231" s="27">
        <f>IFERROR(VLOOKUP(C231,kolo4!$C$6:$H$171,6,0),0)</f>
        <v>0</v>
      </c>
      <c r="M231" s="27">
        <f>IFERROR(VLOOKUP(C231,kolo5!$C$6:$H$150,6,0),0)</f>
        <v>0</v>
      </c>
      <c r="N231" s="27">
        <f>IFERROR(VLOOKUP(C231,kolo6!$C$6:$H$153,6,0),0)</f>
        <v>0</v>
      </c>
      <c r="O231" s="27">
        <f>IFERROR(VLOOKUP(C231,kolo7!$C$6:$H$64,6,0),0)</f>
        <v>0</v>
      </c>
      <c r="P231" s="28">
        <f>IFERROR(VLOOKUP(C231,kolo8!$C$6:$H$134,6,0),0)</f>
        <v>0</v>
      </c>
      <c r="Q231" s="29">
        <f t="array" ref="Q231">SUM(LARGE(I231:P231,{1,2,3,4,5}))</f>
        <v>0</v>
      </c>
      <c r="R231" s="30">
        <f>IFERROR(VLOOKUP(C231,kolo9!$C$6:$H$200,6,0),0)</f>
        <v>0</v>
      </c>
      <c r="S231" s="27">
        <f>IFERROR(VLOOKUP(C231,kolo10!$C$6:$H$103,6,0),0)</f>
        <v>0</v>
      </c>
      <c r="T231" s="27">
        <f>IFERROR(VLOOKUP(C231,kolo11!$C$6:$H$154,6,0),0)</f>
        <v>0</v>
      </c>
      <c r="U231" s="31">
        <f>IFERROR(VLOOKUP(C231,kolo12!$C$6:$H$153,6,0),0)</f>
        <v>0</v>
      </c>
      <c r="V231" s="31">
        <f>IFERROR(VLOOKUP(C231,kolo13!$C$6:$H$151,6,0),0)</f>
        <v>0</v>
      </c>
      <c r="W231" s="31">
        <f>IFERROR(VLOOKUP(C231,kolo14!$C$6:$H$137,6,0),0)</f>
        <v>0</v>
      </c>
      <c r="X231" s="31">
        <f>IFERROR(VLOOKUP(C231,kolo15!$C$6:$H$149,6,0),0)</f>
        <v>0</v>
      </c>
      <c r="Y231" s="32">
        <f>IFERROR(VLOOKUP(C231,kolo16!$C$6:$H$155,6,0),0)</f>
        <v>0</v>
      </c>
      <c r="Z231" s="33">
        <f t="array" ref="Z231">SUM(LARGE(R231:Y231,{1,2,3,4,5}))</f>
        <v>0</v>
      </c>
      <c r="AA231" s="30">
        <f>IFERROR(VLOOKUP(C231,kolo17!$C$6:$H$151,6,0),0)</f>
        <v>0</v>
      </c>
      <c r="AB231" s="27">
        <f>IFERROR(VLOOKUP(C231,kolo18!$C$6:$H$157,6,0),0)</f>
        <v>0</v>
      </c>
      <c r="AC231" s="27">
        <f>IFERROR(VLOOKUP(C231,kolo19!$C$6:$H$150,6,0),0)</f>
        <v>0</v>
      </c>
      <c r="AD231" s="31">
        <f>IFERROR(VLOOKUP(C231,kolo20!$C$6:$H$145,6,0),0)</f>
        <v>0</v>
      </c>
      <c r="AE231" s="31">
        <f>IFERROR(VLOOKUP(C231,kolo21!$C$6:$H$152,6,0),0)</f>
        <v>0</v>
      </c>
      <c r="AF231" s="31">
        <f>IFERROR(VLOOKUP(C231,kolo22!$C$6:$H$151,6,0),0)</f>
        <v>0</v>
      </c>
      <c r="AG231" s="31">
        <f>IFERROR(VLOOKUP(C231,kolo23!$C$6:$H$118,6,0),0)</f>
        <v>0</v>
      </c>
      <c r="AH231" s="32">
        <f>IFERROR(VLOOKUP(C231,kolo24!$C$6:$H$143,6,0),0)</f>
        <v>0</v>
      </c>
      <c r="AI231" s="33">
        <f t="array" ref="AI231">SUM(LARGE(AA231:AH231,{1,2,3,4,5}))</f>
        <v>0</v>
      </c>
      <c r="AJ231" s="30">
        <f>IFERROR(VLOOKUP(C231,kolo25!$C$6:$H$200,6,0),0)</f>
        <v>0</v>
      </c>
      <c r="AK231" s="27">
        <f>IFERROR(VLOOKUP(C231,kolo26!$C$6:$H$200,6,0),0)</f>
        <v>0</v>
      </c>
      <c r="AL231" s="27">
        <f>IFERROR(VLOOKUP(C231,kolo27!$C$6:$H$200,6,0),0)</f>
        <v>0</v>
      </c>
      <c r="AM231" s="31">
        <f>IFERROR(VLOOKUP(C231,kolo28!$C$6:$H$200,6,0),0)</f>
        <v>0</v>
      </c>
      <c r="AN231" s="31">
        <f>IFERROR(VLOOKUP(C231,kolo29!$C$6:$H$159,6,0),0)</f>
        <v>0</v>
      </c>
      <c r="AO231" s="31">
        <f>IFERROR(VLOOKUP(C231,kolo30!$C$6:$H$75,6,0),0)</f>
        <v>0</v>
      </c>
      <c r="AP231" s="31">
        <f>IFERROR(VLOOKUP(C231,kolo31!$C$6:$H$118,6,0),0)</f>
        <v>0</v>
      </c>
      <c r="AQ231" s="34">
        <f>IFERROR(VLOOKUP(C231,kolo32!$C$6:$H$200,6,0),0)</f>
        <v>0</v>
      </c>
      <c r="AR231" s="35">
        <f t="array" ref="AR231">SUM(LARGE(AJ231:AQ231,{1,2,3,4,5}))</f>
        <v>0</v>
      </c>
      <c r="AS231" s="36">
        <f>Q231+Z231+AI231+AR231</f>
        <v>0</v>
      </c>
    </row>
    <row r="232" spans="1:45" ht="20.399999999999999" hidden="1">
      <c r="A232" s="18">
        <f t="shared" si="11"/>
        <v>35</v>
      </c>
      <c r="B232" s="19" t="s">
        <v>47</v>
      </c>
      <c r="C232" s="20" t="str">
        <f>Popis!A231</f>
        <v>Rumbočić Katica</v>
      </c>
      <c r="D232" s="21">
        <f>Popis!B231</f>
        <v>1976</v>
      </c>
      <c r="E232" s="22" t="str">
        <f>LEFT($F232)</f>
        <v>Ž</v>
      </c>
      <c r="F232" s="23" t="str">
        <f>Popis!E231</f>
        <v>Ž45</v>
      </c>
      <c r="G232" s="24" t="s">
        <v>48</v>
      </c>
      <c r="H232" s="25">
        <f>1 + COUNTIFS($AS$6:$AS$950,"&gt;" &amp;$AS232, $F$6:$F$950, $F232)</f>
        <v>4</v>
      </c>
      <c r="I232" s="26">
        <f>IFERROR(VLOOKUP(C232,kolo1!$C$8:$H$133,6,0),0)</f>
        <v>0</v>
      </c>
      <c r="J232" s="27">
        <f>IFERROR(VLOOKUP(C232,kolo2!$C$8:$H$199,6,0),0)</f>
        <v>0</v>
      </c>
      <c r="K232" s="27">
        <f>IFERROR(VLOOKUP(C232,kolo3!$C$7:$H$169,6,0),0)</f>
        <v>0</v>
      </c>
      <c r="L232" s="27">
        <f>IFERROR(VLOOKUP(C232,kolo4!$C$6:$H$171,6,0),0)</f>
        <v>0</v>
      </c>
      <c r="M232" s="27">
        <f>IFERROR(VLOOKUP(C232,kolo5!$C$6:$H$150,6,0),0)</f>
        <v>0</v>
      </c>
      <c r="N232" s="27">
        <f>IFERROR(VLOOKUP(C232,kolo6!$C$6:$H$153,6,0),0)</f>
        <v>0</v>
      </c>
      <c r="O232" s="27">
        <f>IFERROR(VLOOKUP(C232,kolo7!$C$6:$H$64,6,0),0)</f>
        <v>0</v>
      </c>
      <c r="P232" s="28">
        <f>IFERROR(VLOOKUP(C232,kolo8!$C$6:$H$134,6,0),0)</f>
        <v>0</v>
      </c>
      <c r="Q232" s="29">
        <f t="array" ref="Q232">SUM(LARGE(I232:P232,{1,2,3,4,5}))</f>
        <v>0</v>
      </c>
      <c r="R232" s="30">
        <f>IFERROR(VLOOKUP(C232,kolo9!$C$6:$H$200,6,0),0)</f>
        <v>0</v>
      </c>
      <c r="S232" s="27">
        <f>IFERROR(VLOOKUP(C232,kolo10!$C$6:$H$103,6,0),0)</f>
        <v>0</v>
      </c>
      <c r="T232" s="27">
        <f>IFERROR(VLOOKUP(C232,kolo11!$C$6:$H$154,6,0),0)</f>
        <v>0</v>
      </c>
      <c r="U232" s="31">
        <f>IFERROR(VLOOKUP(C232,kolo12!$C$6:$H$153,6,0),0)</f>
        <v>0</v>
      </c>
      <c r="V232" s="31">
        <f>IFERROR(VLOOKUP(C232,kolo13!$C$6:$H$151,6,0),0)</f>
        <v>0</v>
      </c>
      <c r="W232" s="31">
        <f>IFERROR(VLOOKUP(C232,kolo14!$C$6:$H$137,6,0),0)</f>
        <v>0</v>
      </c>
      <c r="X232" s="31">
        <f>IFERROR(VLOOKUP(C232,kolo15!$C$6:$H$149,6,0),0)</f>
        <v>0</v>
      </c>
      <c r="Y232" s="32">
        <f>IFERROR(VLOOKUP(C232,kolo16!$C$6:$H$155,6,0),0)</f>
        <v>0</v>
      </c>
      <c r="Z232" s="33">
        <f t="array" ref="Z232">SUM(LARGE(R232:Y232,{1,2,3,4,5}))</f>
        <v>0</v>
      </c>
      <c r="AA232" s="30">
        <f>IFERROR(VLOOKUP(C232,kolo17!$C$6:$H$151,6,0),0)</f>
        <v>0</v>
      </c>
      <c r="AB232" s="27">
        <f>IFERROR(VLOOKUP(C232,kolo18!$C$6:$H$157,6,0),0)</f>
        <v>0</v>
      </c>
      <c r="AC232" s="27">
        <f>IFERROR(VLOOKUP(C232,kolo19!$C$6:$H$150,6,0),0)</f>
        <v>0</v>
      </c>
      <c r="AD232" s="31">
        <f>IFERROR(VLOOKUP(C232,kolo20!$C$6:$H$145,6,0),0)</f>
        <v>0</v>
      </c>
      <c r="AE232" s="31">
        <f>IFERROR(VLOOKUP(C232,kolo21!$C$6:$H$152,6,0),0)</f>
        <v>0</v>
      </c>
      <c r="AF232" s="31">
        <f>IFERROR(VLOOKUP(C232,kolo22!$C$6:$H$151,6,0),0)</f>
        <v>0</v>
      </c>
      <c r="AG232" s="31">
        <f>IFERROR(VLOOKUP(C232,kolo23!$C$6:$H$118,6,0),0)</f>
        <v>0</v>
      </c>
      <c r="AH232" s="32">
        <f>IFERROR(VLOOKUP(C232,kolo24!$C$6:$H$143,6,0),0)</f>
        <v>0</v>
      </c>
      <c r="AI232" s="33">
        <f t="array" ref="AI232">SUM(LARGE(AA232:AH232,{1,2,3,4,5}))</f>
        <v>0</v>
      </c>
      <c r="AJ232" s="30">
        <f>IFERROR(VLOOKUP(C232,kolo25!$C$6:$H$200,6,0),0)</f>
        <v>0</v>
      </c>
      <c r="AK232" s="27">
        <f>IFERROR(VLOOKUP(C232,kolo26!$C$6:$H$200,6,0),0)</f>
        <v>0</v>
      </c>
      <c r="AL232" s="27">
        <f>IFERROR(VLOOKUP(C232,kolo27!$C$6:$H$200,6,0),0)</f>
        <v>0</v>
      </c>
      <c r="AM232" s="31">
        <f>IFERROR(VLOOKUP(C232,kolo28!$C$6:$H$200,6,0),0)</f>
        <v>0</v>
      </c>
      <c r="AN232" s="31">
        <f>IFERROR(VLOOKUP(C232,kolo29!$C$6:$H$159,6,0),0)</f>
        <v>0</v>
      </c>
      <c r="AO232" s="31">
        <f>IFERROR(VLOOKUP(C232,kolo30!$C$6:$H$75,6,0),0)</f>
        <v>0</v>
      </c>
      <c r="AP232" s="31">
        <f>IFERROR(VLOOKUP(C232,kolo31!$C$6:$H$118,6,0),0)</f>
        <v>0</v>
      </c>
      <c r="AQ232" s="34">
        <f>IFERROR(VLOOKUP(C232,kolo32!$C$6:$H$200,6,0),0)</f>
        <v>0</v>
      </c>
      <c r="AR232" s="35">
        <f t="array" ref="AR232">SUM(LARGE(AJ232:AQ232,{1,2,3,4,5}))</f>
        <v>0</v>
      </c>
      <c r="AS232" s="36">
        <f>Q232+Z232+AI232+AR232</f>
        <v>0</v>
      </c>
    </row>
    <row r="233" spans="1:45" ht="20.399999999999999" hidden="1">
      <c r="A233" s="18">
        <f t="shared" si="11"/>
        <v>58</v>
      </c>
      <c r="B233" s="19" t="s">
        <v>47</v>
      </c>
      <c r="C233" s="20" t="str">
        <f>Popis!A232</f>
        <v>Rupčić Marino</v>
      </c>
      <c r="D233" s="21">
        <f>Popis!B232</f>
        <v>0</v>
      </c>
      <c r="E233" s="22" t="str">
        <f>LEFT($F233)</f>
        <v>M</v>
      </c>
      <c r="F233" s="23" t="str">
        <f>Popis!E232</f>
        <v>Mun</v>
      </c>
      <c r="G233" s="24" t="s">
        <v>48</v>
      </c>
      <c r="H233" s="25">
        <f>1 + COUNTIFS($AS$6:$AS$950,"&gt;" &amp;$AS233, $F$6:$F$950, $F233)</f>
        <v>14</v>
      </c>
      <c r="I233" s="26">
        <f>IFERROR(VLOOKUP(C233,kolo1!$C$8:$H$133,6,0),0)</f>
        <v>0</v>
      </c>
      <c r="J233" s="27">
        <f>IFERROR(VLOOKUP(C233,kolo2!$C$8:$H$199,6,0),0)</f>
        <v>0</v>
      </c>
      <c r="K233" s="27">
        <f>IFERROR(VLOOKUP(C233,kolo3!$C$7:$H$169,6,0),0)</f>
        <v>0</v>
      </c>
      <c r="L233" s="27">
        <f>IFERROR(VLOOKUP(C233,kolo4!$C$6:$H$171,6,0),0)</f>
        <v>0</v>
      </c>
      <c r="M233" s="27">
        <f>IFERROR(VLOOKUP(C233,kolo5!$C$6:$H$150,6,0),0)</f>
        <v>0</v>
      </c>
      <c r="N233" s="27">
        <f>IFERROR(VLOOKUP(C233,kolo6!$C$6:$H$153,6,0),0)</f>
        <v>0</v>
      </c>
      <c r="O233" s="27">
        <f>IFERROR(VLOOKUP(C233,kolo7!$C$6:$H$64,6,0),0)</f>
        <v>0</v>
      </c>
      <c r="P233" s="28">
        <f>IFERROR(VLOOKUP(C233,kolo8!$C$6:$H$134,6,0),0)</f>
        <v>0</v>
      </c>
      <c r="Q233" s="29">
        <f t="array" ref="Q233">SUM(LARGE(I233:P233,{1,2,3,4,5}))</f>
        <v>0</v>
      </c>
      <c r="R233" s="30">
        <f>IFERROR(VLOOKUP(C233,kolo9!$C$6:$H$200,6,0),0)</f>
        <v>0</v>
      </c>
      <c r="S233" s="27">
        <f>IFERROR(VLOOKUP(C233,kolo10!$C$6:$H$103,6,0),0)</f>
        <v>0</v>
      </c>
      <c r="T233" s="27">
        <f>IFERROR(VLOOKUP(C233,kolo11!$C$6:$H$154,6,0),0)</f>
        <v>0</v>
      </c>
      <c r="U233" s="31">
        <f>IFERROR(VLOOKUP(C233,kolo12!$C$6:$H$153,6,0),0)</f>
        <v>0</v>
      </c>
      <c r="V233" s="31">
        <f>IFERROR(VLOOKUP(C233,kolo13!$C$6:$H$151,6,0),0)</f>
        <v>0</v>
      </c>
      <c r="W233" s="31">
        <f>IFERROR(VLOOKUP(C233,kolo14!$C$6:$H$137,6,0),0)</f>
        <v>0</v>
      </c>
      <c r="X233" s="31">
        <f>IFERROR(VLOOKUP(C233,kolo15!$C$6:$H$149,6,0),0)</f>
        <v>0</v>
      </c>
      <c r="Y233" s="32">
        <f>IFERROR(VLOOKUP(C233,kolo16!$C$6:$H$155,6,0),0)</f>
        <v>0</v>
      </c>
      <c r="Z233" s="33">
        <f t="array" ref="Z233">SUM(LARGE(R233:Y233,{1,2,3,4,5}))</f>
        <v>0</v>
      </c>
      <c r="AA233" s="30">
        <f>IFERROR(VLOOKUP(C233,kolo17!$C$6:$H$151,6,0),0)</f>
        <v>0</v>
      </c>
      <c r="AB233" s="27">
        <f>IFERROR(VLOOKUP(C233,kolo18!$C$6:$H$157,6,0),0)</f>
        <v>0</v>
      </c>
      <c r="AC233" s="27">
        <f>IFERROR(VLOOKUP(C233,kolo19!$C$6:$H$150,6,0),0)</f>
        <v>0</v>
      </c>
      <c r="AD233" s="31">
        <f>IFERROR(VLOOKUP(C233,kolo20!$C$6:$H$145,6,0),0)</f>
        <v>0</v>
      </c>
      <c r="AE233" s="31">
        <f>IFERROR(VLOOKUP(C233,kolo21!$C$6:$H$152,6,0),0)</f>
        <v>0</v>
      </c>
      <c r="AF233" s="31">
        <f>IFERROR(VLOOKUP(C233,kolo22!$C$6:$H$151,6,0),0)</f>
        <v>0</v>
      </c>
      <c r="AG233" s="31">
        <f>IFERROR(VLOOKUP(C233,kolo23!$C$6:$H$118,6,0),0)</f>
        <v>0</v>
      </c>
      <c r="AH233" s="32">
        <f>IFERROR(VLOOKUP(C233,kolo24!$C$6:$H$143,6,0),0)</f>
        <v>0</v>
      </c>
      <c r="AI233" s="33">
        <f t="array" ref="AI233">SUM(LARGE(AA233:AH233,{1,2,3,4,5}))</f>
        <v>0</v>
      </c>
      <c r="AJ233" s="30">
        <f>IFERROR(VLOOKUP(C233,kolo25!$C$6:$H$200,6,0),0)</f>
        <v>0</v>
      </c>
      <c r="AK233" s="27">
        <f>IFERROR(VLOOKUP(C233,kolo26!$C$6:$H$200,6,0),0)</f>
        <v>0</v>
      </c>
      <c r="AL233" s="27">
        <f>IFERROR(VLOOKUP(C233,kolo27!$C$6:$H$200,6,0),0)</f>
        <v>0</v>
      </c>
      <c r="AM233" s="31">
        <f>IFERROR(VLOOKUP(C233,kolo28!$C$6:$H$200,6,0),0)</f>
        <v>0</v>
      </c>
      <c r="AN233" s="31">
        <f>IFERROR(VLOOKUP(C233,kolo29!$C$6:$H$159,6,0),0)</f>
        <v>0</v>
      </c>
      <c r="AO233" s="31">
        <f>IFERROR(VLOOKUP(C233,kolo30!$C$6:$H$75,6,0),0)</f>
        <v>0</v>
      </c>
      <c r="AP233" s="31">
        <f>IFERROR(VLOOKUP(C233,kolo31!$C$6:$H$118,6,0),0)</f>
        <v>0</v>
      </c>
      <c r="AQ233" s="34">
        <f>IFERROR(VLOOKUP(C233,kolo32!$C$6:$H$200,6,0),0)</f>
        <v>0</v>
      </c>
      <c r="AR233" s="35">
        <f t="array" ref="AR233">SUM(LARGE(AJ233:AQ233,{1,2,3,4,5}))</f>
        <v>0</v>
      </c>
      <c r="AS233" s="36">
        <f>Q233+Z233+AI233+AR233</f>
        <v>0</v>
      </c>
    </row>
    <row r="234" spans="1:45" ht="20.399999999999999" hidden="1">
      <c r="A234" s="18">
        <f t="shared" si="11"/>
        <v>58</v>
      </c>
      <c r="B234" s="19" t="s">
        <v>47</v>
      </c>
      <c r="C234" s="20" t="str">
        <f>Popis!A233</f>
        <v>Sabljić Hrvoje</v>
      </c>
      <c r="D234" s="21">
        <f>Popis!B233</f>
        <v>1987</v>
      </c>
      <c r="E234" s="22" t="str">
        <f>LEFT($F234)</f>
        <v>M</v>
      </c>
      <c r="F234" s="23" t="str">
        <f>Popis!E233</f>
        <v>M35</v>
      </c>
      <c r="G234" s="24" t="s">
        <v>48</v>
      </c>
      <c r="H234" s="25">
        <f>1 + COUNTIFS($AS$6:$AS$950,"&gt;" &amp;$AS234, $F$6:$F$950, $F234)</f>
        <v>5</v>
      </c>
      <c r="I234" s="26">
        <f>IFERROR(VLOOKUP(C234,kolo1!$C$8:$H$133,6,0),0)</f>
        <v>0</v>
      </c>
      <c r="J234" s="27">
        <f>IFERROR(VLOOKUP(C234,kolo2!$C$8:$H$199,6,0),0)</f>
        <v>0</v>
      </c>
      <c r="K234" s="27">
        <f>IFERROR(VLOOKUP(C234,kolo3!$C$7:$H$169,6,0),0)</f>
        <v>0</v>
      </c>
      <c r="L234" s="27">
        <f>IFERROR(VLOOKUP(C234,kolo4!$C$6:$H$171,6,0),0)</f>
        <v>0</v>
      </c>
      <c r="M234" s="27">
        <f>IFERROR(VLOOKUP(C234,kolo5!$C$6:$H$150,6,0),0)</f>
        <v>0</v>
      </c>
      <c r="N234" s="27">
        <f>IFERROR(VLOOKUP(C234,kolo6!$C$6:$H$153,6,0),0)</f>
        <v>0</v>
      </c>
      <c r="O234" s="27">
        <f>IFERROR(VLOOKUP(C234,kolo7!$C$6:$H$64,6,0),0)</f>
        <v>0</v>
      </c>
      <c r="P234" s="28">
        <f>IFERROR(VLOOKUP(C234,kolo8!$C$6:$H$134,6,0),0)</f>
        <v>0</v>
      </c>
      <c r="Q234" s="29">
        <f t="array" ref="Q234">SUM(LARGE(I234:P234,{1,2,3,4,5}))</f>
        <v>0</v>
      </c>
      <c r="R234" s="30">
        <f>IFERROR(VLOOKUP(C234,kolo9!$C$6:$H$200,6,0),0)</f>
        <v>0</v>
      </c>
      <c r="S234" s="27">
        <f>IFERROR(VLOOKUP(C234,kolo10!$C$6:$H$103,6,0),0)</f>
        <v>0</v>
      </c>
      <c r="T234" s="27">
        <f>IFERROR(VLOOKUP(C234,kolo11!$C$6:$H$154,6,0),0)</f>
        <v>0</v>
      </c>
      <c r="U234" s="31">
        <f>IFERROR(VLOOKUP(C234,kolo12!$C$6:$H$153,6,0),0)</f>
        <v>0</v>
      </c>
      <c r="V234" s="31">
        <f>IFERROR(VLOOKUP(C234,kolo13!$C$6:$H$151,6,0),0)</f>
        <v>0</v>
      </c>
      <c r="W234" s="31">
        <f>IFERROR(VLOOKUP(C234,kolo14!$C$6:$H$137,6,0),0)</f>
        <v>0</v>
      </c>
      <c r="X234" s="31">
        <f>IFERROR(VLOOKUP(C234,kolo15!$C$6:$H$149,6,0),0)</f>
        <v>0</v>
      </c>
      <c r="Y234" s="32">
        <f>IFERROR(VLOOKUP(C234,kolo16!$C$6:$H$155,6,0),0)</f>
        <v>0</v>
      </c>
      <c r="Z234" s="33">
        <f t="array" ref="Z234">SUM(LARGE(R234:Y234,{1,2,3,4,5}))</f>
        <v>0</v>
      </c>
      <c r="AA234" s="30">
        <f>IFERROR(VLOOKUP(C234,kolo17!$C$6:$H$151,6,0),0)</f>
        <v>0</v>
      </c>
      <c r="AB234" s="27">
        <f>IFERROR(VLOOKUP(C234,kolo18!$C$6:$H$157,6,0),0)</f>
        <v>0</v>
      </c>
      <c r="AC234" s="27">
        <f>IFERROR(VLOOKUP(C234,kolo19!$C$6:$H$150,6,0),0)</f>
        <v>0</v>
      </c>
      <c r="AD234" s="31">
        <f>IFERROR(VLOOKUP(C234,kolo20!$C$6:$H$145,6,0),0)</f>
        <v>0</v>
      </c>
      <c r="AE234" s="31">
        <f>IFERROR(VLOOKUP(C234,kolo21!$C$6:$H$152,6,0),0)</f>
        <v>0</v>
      </c>
      <c r="AF234" s="31">
        <f>IFERROR(VLOOKUP(C234,kolo22!$C$6:$H$151,6,0),0)</f>
        <v>0</v>
      </c>
      <c r="AG234" s="31">
        <f>IFERROR(VLOOKUP(C234,kolo23!$C$6:$H$118,6,0),0)</f>
        <v>0</v>
      </c>
      <c r="AH234" s="32">
        <f>IFERROR(VLOOKUP(C234,kolo24!$C$6:$H$143,6,0),0)</f>
        <v>0</v>
      </c>
      <c r="AI234" s="33">
        <f t="array" ref="AI234">SUM(LARGE(AA234:AH234,{1,2,3,4,5}))</f>
        <v>0</v>
      </c>
      <c r="AJ234" s="30">
        <f>IFERROR(VLOOKUP(C234,kolo25!$C$6:$H$200,6,0),0)</f>
        <v>0</v>
      </c>
      <c r="AK234" s="27">
        <f>IFERROR(VLOOKUP(C234,kolo26!$C$6:$H$200,6,0),0)</f>
        <v>0</v>
      </c>
      <c r="AL234" s="27">
        <f>IFERROR(VLOOKUP(C234,kolo27!$C$6:$H$200,6,0),0)</f>
        <v>0</v>
      </c>
      <c r="AM234" s="31">
        <f>IFERROR(VLOOKUP(C234,kolo28!$C$6:$H$200,6,0),0)</f>
        <v>0</v>
      </c>
      <c r="AN234" s="31">
        <f>IFERROR(VLOOKUP(C234,kolo29!$C$6:$H$159,6,0),0)</f>
        <v>0</v>
      </c>
      <c r="AO234" s="31">
        <f>IFERROR(VLOOKUP(C234,kolo30!$C$6:$H$75,6,0),0)</f>
        <v>0</v>
      </c>
      <c r="AP234" s="31">
        <f>IFERROR(VLOOKUP(C234,kolo31!$C$6:$H$118,6,0),0)</f>
        <v>0</v>
      </c>
      <c r="AQ234" s="34">
        <f>IFERROR(VLOOKUP(C234,kolo32!$C$6:$H$200,6,0),0)</f>
        <v>0</v>
      </c>
      <c r="AR234" s="35">
        <f t="array" ref="AR234">SUM(LARGE(AJ234:AQ234,{1,2,3,4,5}))</f>
        <v>0</v>
      </c>
      <c r="AS234" s="36">
        <f>Q234+Z234+AI234+AR234</f>
        <v>0</v>
      </c>
    </row>
    <row r="235" spans="1:45" ht="20.399999999999999">
      <c r="A235" s="18">
        <f t="shared" si="11"/>
        <v>11</v>
      </c>
      <c r="B235" s="19" t="s">
        <v>47</v>
      </c>
      <c r="C235" s="20" t="str">
        <f>Popis!A427</f>
        <v>Morić Lucija</v>
      </c>
      <c r="D235" s="21">
        <f>Popis!B427</f>
        <v>0</v>
      </c>
      <c r="E235" s="22" t="str">
        <f>LEFT($F235)</f>
        <v>Ž</v>
      </c>
      <c r="F235" s="23" t="str">
        <f>Popis!E427</f>
        <v>Žun</v>
      </c>
      <c r="G235" s="24" t="s">
        <v>48</v>
      </c>
      <c r="H235" s="25">
        <f>1 + COUNTIFS($AS$6:$AS$950,"&gt;" &amp;$AS235, $F$6:$F$950, $F235)</f>
        <v>2</v>
      </c>
      <c r="I235" s="26">
        <f>IFERROR(VLOOKUP(C235,kolo1!$C$8:$H$133,6,0),0)</f>
        <v>29.777582818779269</v>
      </c>
      <c r="J235" s="27">
        <f>IFERROR(VLOOKUP(C235,kolo2!$C$8:$H$199,6,0),0)</f>
        <v>0</v>
      </c>
      <c r="K235" s="27">
        <f>IFERROR(VLOOKUP(C235,kolo3!$C$7:$H$169,6,0),0)</f>
        <v>30.98233527970676</v>
      </c>
      <c r="L235" s="27">
        <f>IFERROR(VLOOKUP(C235,kolo4!$C$6:$H$171,6,0),0)</f>
        <v>0</v>
      </c>
      <c r="M235" s="27">
        <f>IFERROR(VLOOKUP(C235,kolo5!$C$6:$H$150,6,0),0)</f>
        <v>0</v>
      </c>
      <c r="N235" s="27">
        <f>IFERROR(VLOOKUP(C235,kolo6!$C$6:$H$153,6,0),0)</f>
        <v>0</v>
      </c>
      <c r="O235" s="27">
        <f>IFERROR(VLOOKUP(C235,kolo7!$C$6:$H$64,6,0),0)</f>
        <v>0</v>
      </c>
      <c r="P235" s="28">
        <f>IFERROR(VLOOKUP(C235,kolo8!$C$6:$H$134,6,0),0)</f>
        <v>0</v>
      </c>
      <c r="Q235" s="29">
        <f t="array" ref="Q235">SUM(LARGE(I235:P235,{1,2,3,4,5}))</f>
        <v>60.759918098486025</v>
      </c>
      <c r="R235" s="30">
        <f>IFERROR(VLOOKUP(C235,kolo9!$C$6:$H$200,6,0),0)</f>
        <v>0</v>
      </c>
      <c r="S235" s="27">
        <f>IFERROR(VLOOKUP(C235,kolo10!$C$6:$H$103,6,0),0)</f>
        <v>0</v>
      </c>
      <c r="T235" s="27">
        <f>IFERROR(VLOOKUP(C235,kolo11!$C$6:$H$154,6,0),0)</f>
        <v>0</v>
      </c>
      <c r="U235" s="31">
        <f>IFERROR(VLOOKUP(C235,kolo12!$C$6:$H$153,6,0),0)</f>
        <v>0</v>
      </c>
      <c r="V235" s="31">
        <f>IFERROR(VLOOKUP(C235,kolo13!$C$6:$H$151,6,0),0)</f>
        <v>0</v>
      </c>
      <c r="W235" s="31">
        <f>IFERROR(VLOOKUP(C235,kolo14!$C$6:$H$137,6,0),0)</f>
        <v>0</v>
      </c>
      <c r="X235" s="31">
        <f>IFERROR(VLOOKUP(C235,kolo15!$C$6:$H$149,6,0),0)</f>
        <v>0</v>
      </c>
      <c r="Y235" s="32">
        <f>IFERROR(VLOOKUP(C235,kolo16!$C$6:$H$155,6,0),0)</f>
        <v>0</v>
      </c>
      <c r="Z235" s="33">
        <f t="array" ref="Z235">SUM(LARGE(R235:Y235,{1,2,3,4,5}))</f>
        <v>0</v>
      </c>
      <c r="AA235" s="30">
        <f>IFERROR(VLOOKUP(C235,kolo17!$C$6:$H$151,6,0),0)</f>
        <v>0</v>
      </c>
      <c r="AB235" s="27">
        <f>IFERROR(VLOOKUP(C235,kolo18!$C$6:$H$157,6,0),0)</f>
        <v>0</v>
      </c>
      <c r="AC235" s="27">
        <f>IFERROR(VLOOKUP(C235,kolo19!$C$6:$H$150,6,0),0)</f>
        <v>0</v>
      </c>
      <c r="AD235" s="31">
        <f>IFERROR(VLOOKUP(C235,kolo20!$C$6:$H$145,6,0),0)</f>
        <v>0</v>
      </c>
      <c r="AE235" s="31">
        <f>IFERROR(VLOOKUP(C235,kolo21!$C$6:$H$152,6,0),0)</f>
        <v>0</v>
      </c>
      <c r="AF235" s="31">
        <f>IFERROR(VLOOKUP(C235,kolo22!$C$6:$H$151,6,0),0)</f>
        <v>0</v>
      </c>
      <c r="AG235" s="31">
        <f>IFERROR(VLOOKUP(C235,kolo23!$C$6:$H$118,6,0),0)</f>
        <v>0</v>
      </c>
      <c r="AH235" s="32">
        <f>IFERROR(VLOOKUP(C235,kolo24!$C$6:$H$143,6,0),0)</f>
        <v>0</v>
      </c>
      <c r="AI235" s="33">
        <f t="array" ref="AI235">SUM(LARGE(AA235:AH235,{1,2,3,4,5}))</f>
        <v>0</v>
      </c>
      <c r="AJ235" s="30">
        <f>IFERROR(VLOOKUP(C235,kolo25!$C$6:$H$200,6,0),0)</f>
        <v>0</v>
      </c>
      <c r="AK235" s="27">
        <f>IFERROR(VLOOKUP(C235,kolo26!$C$6:$H$200,6,0),0)</f>
        <v>0</v>
      </c>
      <c r="AL235" s="27">
        <f>IFERROR(VLOOKUP(C235,kolo27!$C$6:$H$200,6,0),0)</f>
        <v>0</v>
      </c>
      <c r="AM235" s="31">
        <f>IFERROR(VLOOKUP(C235,kolo28!$C$6:$H$200,6,0),0)</f>
        <v>0</v>
      </c>
      <c r="AN235" s="31">
        <f>IFERROR(VLOOKUP(C235,kolo29!$C$6:$H$159,6,0),0)</f>
        <v>0</v>
      </c>
      <c r="AO235" s="31">
        <f>IFERROR(VLOOKUP(C235,kolo30!$C$6:$H$75,6,0),0)</f>
        <v>0</v>
      </c>
      <c r="AP235" s="31">
        <f>IFERROR(VLOOKUP(C235,kolo31!$C$6:$H$118,6,0),0)</f>
        <v>0</v>
      </c>
      <c r="AQ235" s="34">
        <f>IFERROR(VLOOKUP(C235,kolo32!$C$6:$H$200,6,0),0)</f>
        <v>0</v>
      </c>
      <c r="AR235" s="35">
        <f t="array" ref="AR235">SUM(LARGE(AJ235:AQ235,{1,2,3,4,5}))</f>
        <v>0</v>
      </c>
      <c r="AS235" s="36">
        <f>Q235+Z235+AI235+AR235</f>
        <v>60.759918098486025</v>
      </c>
    </row>
    <row r="236" spans="1:45" ht="20.399999999999999" hidden="1">
      <c r="A236" s="18">
        <f t="shared" si="11"/>
        <v>58</v>
      </c>
      <c r="B236" s="19" t="s">
        <v>47</v>
      </c>
      <c r="C236" s="20" t="str">
        <f>Popis!A235</f>
        <v>Salajster Tomislav</v>
      </c>
      <c r="D236" s="21">
        <f>Popis!B235</f>
        <v>1978</v>
      </c>
      <c r="E236" s="22" t="str">
        <f>LEFT($F236)</f>
        <v>M</v>
      </c>
      <c r="F236" s="23" t="str">
        <f>Popis!E235</f>
        <v>M40</v>
      </c>
      <c r="G236" s="24" t="s">
        <v>48</v>
      </c>
      <c r="H236" s="25">
        <f>1 + COUNTIFS($AS$6:$AS$950,"&gt;" &amp;$AS236, $F$6:$F$950, $F236)</f>
        <v>5</v>
      </c>
      <c r="I236" s="26">
        <f>IFERROR(VLOOKUP(C236,kolo1!$C$8:$H$133,6,0),0)</f>
        <v>0</v>
      </c>
      <c r="J236" s="27">
        <f>IFERROR(VLOOKUP(C236,kolo2!$C$8:$H$199,6,0),0)</f>
        <v>0</v>
      </c>
      <c r="K236" s="27">
        <f>IFERROR(VLOOKUP(C236,kolo3!$C$7:$H$169,6,0),0)</f>
        <v>0</v>
      </c>
      <c r="L236" s="27">
        <f>IFERROR(VLOOKUP(C236,kolo4!$C$6:$H$171,6,0),0)</f>
        <v>0</v>
      </c>
      <c r="M236" s="27">
        <f>IFERROR(VLOOKUP(C236,kolo5!$C$6:$H$150,6,0),0)</f>
        <v>0</v>
      </c>
      <c r="N236" s="27">
        <f>IFERROR(VLOOKUP(C236,kolo6!$C$6:$H$153,6,0),0)</f>
        <v>0</v>
      </c>
      <c r="O236" s="27">
        <f>IFERROR(VLOOKUP(C236,kolo7!$C$6:$H$64,6,0),0)</f>
        <v>0</v>
      </c>
      <c r="P236" s="28">
        <f>IFERROR(VLOOKUP(C236,kolo8!$C$6:$H$134,6,0),0)</f>
        <v>0</v>
      </c>
      <c r="Q236" s="29">
        <f t="array" ref="Q236">SUM(LARGE(I236:P236,{1,2,3,4,5}))</f>
        <v>0</v>
      </c>
      <c r="R236" s="30">
        <f>IFERROR(VLOOKUP(C236,kolo9!$C$6:$H$200,6,0),0)</f>
        <v>0</v>
      </c>
      <c r="S236" s="27">
        <f>IFERROR(VLOOKUP(C236,kolo10!$C$6:$H$103,6,0),0)</f>
        <v>0</v>
      </c>
      <c r="T236" s="27">
        <f>IFERROR(VLOOKUP(C236,kolo11!$C$6:$H$154,6,0),0)</f>
        <v>0</v>
      </c>
      <c r="U236" s="31">
        <f>IFERROR(VLOOKUP(C236,kolo12!$C$6:$H$153,6,0),0)</f>
        <v>0</v>
      </c>
      <c r="V236" s="31">
        <f>IFERROR(VLOOKUP(C236,kolo13!$C$6:$H$151,6,0),0)</f>
        <v>0</v>
      </c>
      <c r="W236" s="31">
        <f>IFERROR(VLOOKUP(C236,kolo14!$C$6:$H$137,6,0),0)</f>
        <v>0</v>
      </c>
      <c r="X236" s="31">
        <f>IFERROR(VLOOKUP(C236,kolo15!$C$6:$H$149,6,0),0)</f>
        <v>0</v>
      </c>
      <c r="Y236" s="32">
        <f>IFERROR(VLOOKUP(C236,kolo16!$C$6:$H$155,6,0),0)</f>
        <v>0</v>
      </c>
      <c r="Z236" s="33">
        <f t="array" ref="Z236">SUM(LARGE(R236:Y236,{1,2,3,4,5}))</f>
        <v>0</v>
      </c>
      <c r="AA236" s="30">
        <f>IFERROR(VLOOKUP(C236,kolo17!$C$6:$H$151,6,0),0)</f>
        <v>0</v>
      </c>
      <c r="AB236" s="27">
        <f>IFERROR(VLOOKUP(C236,kolo18!$C$6:$H$157,6,0),0)</f>
        <v>0</v>
      </c>
      <c r="AC236" s="27">
        <f>IFERROR(VLOOKUP(C236,kolo19!$C$6:$H$150,6,0),0)</f>
        <v>0</v>
      </c>
      <c r="AD236" s="31">
        <f>IFERROR(VLOOKUP(C236,kolo20!$C$6:$H$145,6,0),0)</f>
        <v>0</v>
      </c>
      <c r="AE236" s="31">
        <f>IFERROR(VLOOKUP(C236,kolo21!$C$6:$H$152,6,0),0)</f>
        <v>0</v>
      </c>
      <c r="AF236" s="31">
        <f>IFERROR(VLOOKUP(C236,kolo22!$C$6:$H$151,6,0),0)</f>
        <v>0</v>
      </c>
      <c r="AG236" s="31">
        <f>IFERROR(VLOOKUP(C236,kolo23!$C$6:$H$118,6,0),0)</f>
        <v>0</v>
      </c>
      <c r="AH236" s="32">
        <f>IFERROR(VLOOKUP(C236,kolo24!$C$6:$H$143,6,0),0)</f>
        <v>0</v>
      </c>
      <c r="AI236" s="33">
        <f t="array" ref="AI236">SUM(LARGE(AA236:AH236,{1,2,3,4,5}))</f>
        <v>0</v>
      </c>
      <c r="AJ236" s="30">
        <f>IFERROR(VLOOKUP(C236,kolo25!$C$6:$H$200,6,0),0)</f>
        <v>0</v>
      </c>
      <c r="AK236" s="27">
        <f>IFERROR(VLOOKUP(C236,kolo26!$C$6:$H$200,6,0),0)</f>
        <v>0</v>
      </c>
      <c r="AL236" s="27">
        <f>IFERROR(VLOOKUP(C236,kolo27!$C$6:$H$200,6,0),0)</f>
        <v>0</v>
      </c>
      <c r="AM236" s="31">
        <f>IFERROR(VLOOKUP(C236,kolo28!$C$6:$H$200,6,0),0)</f>
        <v>0</v>
      </c>
      <c r="AN236" s="31">
        <f>IFERROR(VLOOKUP(C236,kolo29!$C$6:$H$159,6,0),0)</f>
        <v>0</v>
      </c>
      <c r="AO236" s="31">
        <f>IFERROR(VLOOKUP(C236,kolo30!$C$6:$H$75,6,0),0)</f>
        <v>0</v>
      </c>
      <c r="AP236" s="31">
        <f>IFERROR(VLOOKUP(C236,kolo31!$C$6:$H$118,6,0),0)</f>
        <v>0</v>
      </c>
      <c r="AQ236" s="34">
        <f>IFERROR(VLOOKUP(C236,kolo32!$C$6:$H$200,6,0),0)</f>
        <v>0</v>
      </c>
      <c r="AR236" s="35">
        <f t="array" ref="AR236">SUM(LARGE(AJ236:AQ236,{1,2,3,4,5}))</f>
        <v>0</v>
      </c>
      <c r="AS236" s="36">
        <f>Q236+Z236+AI236+AR236</f>
        <v>0</v>
      </c>
    </row>
    <row r="237" spans="1:45" ht="20.399999999999999" hidden="1">
      <c r="A237" s="18">
        <f t="shared" si="11"/>
        <v>58</v>
      </c>
      <c r="B237" s="19" t="s">
        <v>47</v>
      </c>
      <c r="C237" s="20" t="str">
        <f>Popis!A236</f>
        <v>Selimović Fuad</v>
      </c>
      <c r="D237" s="21">
        <f>Popis!B236</f>
        <v>0</v>
      </c>
      <c r="E237" s="22" t="str">
        <f>LEFT($F237)</f>
        <v>M</v>
      </c>
      <c r="F237" s="23" t="str">
        <f>Popis!E236</f>
        <v>Mun</v>
      </c>
      <c r="G237" s="24" t="s">
        <v>48</v>
      </c>
      <c r="H237" s="25">
        <f>1 + COUNTIFS($AS$6:$AS$950,"&gt;" &amp;$AS237, $F$6:$F$950, $F237)</f>
        <v>14</v>
      </c>
      <c r="I237" s="26">
        <f>IFERROR(VLOOKUP(C237,kolo1!$C$8:$H$133,6,0),0)</f>
        <v>0</v>
      </c>
      <c r="J237" s="27">
        <f>IFERROR(VLOOKUP(C237,kolo2!$C$8:$H$199,6,0),0)</f>
        <v>0</v>
      </c>
      <c r="K237" s="27">
        <f>IFERROR(VLOOKUP(C237,kolo3!$C$7:$H$169,6,0),0)</f>
        <v>0</v>
      </c>
      <c r="L237" s="27">
        <f>IFERROR(VLOOKUP(C237,kolo4!$C$6:$H$171,6,0),0)</f>
        <v>0</v>
      </c>
      <c r="M237" s="27">
        <f>IFERROR(VLOOKUP(C237,kolo5!$C$6:$H$150,6,0),0)</f>
        <v>0</v>
      </c>
      <c r="N237" s="27">
        <f>IFERROR(VLOOKUP(C237,kolo6!$C$6:$H$153,6,0),0)</f>
        <v>0</v>
      </c>
      <c r="O237" s="27">
        <f>IFERROR(VLOOKUP(C237,kolo7!$C$6:$H$64,6,0),0)</f>
        <v>0</v>
      </c>
      <c r="P237" s="28">
        <f>IFERROR(VLOOKUP(C237,kolo8!$C$6:$H$134,6,0),0)</f>
        <v>0</v>
      </c>
      <c r="Q237" s="29">
        <f t="array" ref="Q237">SUM(LARGE(I237:P237,{1,2,3,4,5}))</f>
        <v>0</v>
      </c>
      <c r="R237" s="30">
        <f>IFERROR(VLOOKUP(C237,kolo9!$C$6:$H$200,6,0),0)</f>
        <v>0</v>
      </c>
      <c r="S237" s="27">
        <f>IFERROR(VLOOKUP(C237,kolo10!$C$6:$H$103,6,0),0)</f>
        <v>0</v>
      </c>
      <c r="T237" s="27">
        <f>IFERROR(VLOOKUP(C237,kolo11!$C$6:$H$154,6,0),0)</f>
        <v>0</v>
      </c>
      <c r="U237" s="31">
        <f>IFERROR(VLOOKUP(C237,kolo12!$C$6:$H$153,6,0),0)</f>
        <v>0</v>
      </c>
      <c r="V237" s="31">
        <f>IFERROR(VLOOKUP(C237,kolo13!$C$6:$H$151,6,0),0)</f>
        <v>0</v>
      </c>
      <c r="W237" s="31">
        <f>IFERROR(VLOOKUP(C237,kolo14!$C$6:$H$137,6,0),0)</f>
        <v>0</v>
      </c>
      <c r="X237" s="31">
        <f>IFERROR(VLOOKUP(C237,kolo15!$C$6:$H$149,6,0),0)</f>
        <v>0</v>
      </c>
      <c r="Y237" s="32">
        <f>IFERROR(VLOOKUP(C237,kolo16!$C$6:$H$155,6,0),0)</f>
        <v>0</v>
      </c>
      <c r="Z237" s="33">
        <f t="array" ref="Z237">SUM(LARGE(R237:Y237,{1,2,3,4,5}))</f>
        <v>0</v>
      </c>
      <c r="AA237" s="30">
        <f>IFERROR(VLOOKUP(C237,kolo17!$C$6:$H$151,6,0),0)</f>
        <v>0</v>
      </c>
      <c r="AB237" s="27">
        <f>IFERROR(VLOOKUP(C237,kolo18!$C$6:$H$157,6,0),0)</f>
        <v>0</v>
      </c>
      <c r="AC237" s="27">
        <f>IFERROR(VLOOKUP(C237,kolo19!$C$6:$H$150,6,0),0)</f>
        <v>0</v>
      </c>
      <c r="AD237" s="31">
        <f>IFERROR(VLOOKUP(C237,kolo20!$C$6:$H$145,6,0),0)</f>
        <v>0</v>
      </c>
      <c r="AE237" s="31">
        <f>IFERROR(VLOOKUP(C237,kolo21!$C$6:$H$152,6,0),0)</f>
        <v>0</v>
      </c>
      <c r="AF237" s="31">
        <f>IFERROR(VLOOKUP(C237,kolo22!$C$6:$H$151,6,0),0)</f>
        <v>0</v>
      </c>
      <c r="AG237" s="31">
        <f>IFERROR(VLOOKUP(C237,kolo23!$C$6:$H$118,6,0),0)</f>
        <v>0</v>
      </c>
      <c r="AH237" s="32">
        <f>IFERROR(VLOOKUP(C237,kolo24!$C$6:$H$143,6,0),0)</f>
        <v>0</v>
      </c>
      <c r="AI237" s="33">
        <f t="array" ref="AI237">SUM(LARGE(AA237:AH237,{1,2,3,4,5}))</f>
        <v>0</v>
      </c>
      <c r="AJ237" s="30">
        <f>IFERROR(VLOOKUP(C237,kolo25!$C$6:$H$200,6,0),0)</f>
        <v>0</v>
      </c>
      <c r="AK237" s="27">
        <f>IFERROR(VLOOKUP(C237,kolo26!$C$6:$H$200,6,0),0)</f>
        <v>0</v>
      </c>
      <c r="AL237" s="27">
        <f>IFERROR(VLOOKUP(C237,kolo27!$C$6:$H$200,6,0),0)</f>
        <v>0</v>
      </c>
      <c r="AM237" s="31">
        <f>IFERROR(VLOOKUP(C237,kolo28!$C$6:$H$200,6,0),0)</f>
        <v>0</v>
      </c>
      <c r="AN237" s="31">
        <f>IFERROR(VLOOKUP(C237,kolo29!$C$6:$H$159,6,0),0)</f>
        <v>0</v>
      </c>
      <c r="AO237" s="31">
        <f>IFERROR(VLOOKUP(C237,kolo30!$C$6:$H$75,6,0),0)</f>
        <v>0</v>
      </c>
      <c r="AP237" s="31">
        <f>IFERROR(VLOOKUP(C237,kolo31!$C$6:$H$118,6,0),0)</f>
        <v>0</v>
      </c>
      <c r="AQ237" s="34">
        <f>IFERROR(VLOOKUP(C237,kolo32!$C$6:$H$200,6,0),0)</f>
        <v>0</v>
      </c>
      <c r="AR237" s="35">
        <f t="array" ref="AR237">SUM(LARGE(AJ237:AQ237,{1,2,3,4,5}))</f>
        <v>0</v>
      </c>
      <c r="AS237" s="36">
        <f>Q237+Z237+AI237+AR237</f>
        <v>0</v>
      </c>
    </row>
    <row r="238" spans="1:45" ht="20.399999999999999" hidden="1">
      <c r="A238" s="18">
        <f t="shared" si="11"/>
        <v>21</v>
      </c>
      <c r="B238" s="19" t="s">
        <v>47</v>
      </c>
      <c r="C238" s="20" t="str">
        <f>Popis!A237</f>
        <v>Senjanović Davor</v>
      </c>
      <c r="D238" s="21">
        <f>Popis!B237</f>
        <v>1954</v>
      </c>
      <c r="E238" s="22" t="str">
        <f>LEFT($F238)</f>
        <v>M</v>
      </c>
      <c r="F238" s="23" t="str">
        <f>Popis!E237</f>
        <v>M65</v>
      </c>
      <c r="G238" s="24" t="s">
        <v>48</v>
      </c>
      <c r="H238" s="25">
        <f>1 + COUNTIFS($AS$6:$AS$950,"&gt;" &amp;$AS238, $F$6:$F$950, $F238)</f>
        <v>1</v>
      </c>
      <c r="I238" s="26">
        <f>IFERROR(VLOOKUP(C238,kolo1!$C$8:$H$133,6,0),0)</f>
        <v>20.587340308884908</v>
      </c>
      <c r="J238" s="27">
        <f>IFERROR(VLOOKUP(C238,kolo2!$C$8:$H$199,6,0),0)</f>
        <v>23.41835598128759</v>
      </c>
      <c r="K238" s="27">
        <f>IFERROR(VLOOKUP(C238,kolo3!$C$7:$H$169,6,0),0)</f>
        <v>24.628410037484379</v>
      </c>
      <c r="L238" s="27">
        <f>IFERROR(VLOOKUP(C238,kolo4!$C$6:$H$171,6,0),0)</f>
        <v>0</v>
      </c>
      <c r="M238" s="27">
        <f>IFERROR(VLOOKUP(C238,kolo5!$C$6:$H$150,6,0),0)</f>
        <v>0</v>
      </c>
      <c r="N238" s="27">
        <f>IFERROR(VLOOKUP(C238,kolo6!$C$6:$H$153,6,0),0)</f>
        <v>0</v>
      </c>
      <c r="O238" s="27">
        <f>IFERROR(VLOOKUP(C238,kolo7!$C$6:$H$64,6,0),0)</f>
        <v>0</v>
      </c>
      <c r="P238" s="28">
        <f>IFERROR(VLOOKUP(C238,kolo8!$C$6:$H$134,6,0),0)</f>
        <v>0</v>
      </c>
      <c r="Q238" s="29">
        <f t="array" ref="Q238">SUM(LARGE(I238:P238,{1,2,3,4,5}))</f>
        <v>68.63410632765688</v>
      </c>
      <c r="R238" s="30">
        <f>IFERROR(VLOOKUP(C238,kolo9!$C$6:$H$200,6,0),0)</f>
        <v>0</v>
      </c>
      <c r="S238" s="27">
        <f>IFERROR(VLOOKUP(C238,kolo10!$C$6:$H$103,6,0),0)</f>
        <v>0</v>
      </c>
      <c r="T238" s="27">
        <f>IFERROR(VLOOKUP(C238,kolo11!$C$6:$H$154,6,0),0)</f>
        <v>0</v>
      </c>
      <c r="U238" s="31">
        <f>IFERROR(VLOOKUP(C238,kolo12!$C$6:$H$153,6,0),0)</f>
        <v>0</v>
      </c>
      <c r="V238" s="31">
        <f>IFERROR(VLOOKUP(C238,kolo13!$C$6:$H$151,6,0),0)</f>
        <v>0</v>
      </c>
      <c r="W238" s="31">
        <f>IFERROR(VLOOKUP(C238,kolo14!$C$6:$H$137,6,0),0)</f>
        <v>0</v>
      </c>
      <c r="X238" s="31">
        <f>IFERROR(VLOOKUP(C238,kolo15!$C$6:$H$149,6,0),0)</f>
        <v>0</v>
      </c>
      <c r="Y238" s="32">
        <f>IFERROR(VLOOKUP(C238,kolo16!$C$6:$H$155,6,0),0)</f>
        <v>0</v>
      </c>
      <c r="Z238" s="33">
        <f t="array" ref="Z238">SUM(LARGE(R238:Y238,{1,2,3,4,5}))</f>
        <v>0</v>
      </c>
      <c r="AA238" s="30">
        <f>IFERROR(VLOOKUP(C238,kolo17!$C$6:$H$151,6,0),0)</f>
        <v>0</v>
      </c>
      <c r="AB238" s="27">
        <f>IFERROR(VLOOKUP(C238,kolo18!$C$6:$H$157,6,0),0)</f>
        <v>0</v>
      </c>
      <c r="AC238" s="27">
        <f>IFERROR(VLOOKUP(C238,kolo19!$C$6:$H$150,6,0),0)</f>
        <v>0</v>
      </c>
      <c r="AD238" s="31">
        <f>IFERROR(VLOOKUP(C238,kolo20!$C$6:$H$145,6,0),0)</f>
        <v>0</v>
      </c>
      <c r="AE238" s="31">
        <f>IFERROR(VLOOKUP(C238,kolo21!$C$6:$H$152,6,0),0)</f>
        <v>0</v>
      </c>
      <c r="AF238" s="31">
        <f>IFERROR(VLOOKUP(C238,kolo22!$C$6:$H$151,6,0),0)</f>
        <v>0</v>
      </c>
      <c r="AG238" s="31">
        <f>IFERROR(VLOOKUP(C238,kolo23!$C$6:$H$118,6,0),0)</f>
        <v>0</v>
      </c>
      <c r="AH238" s="32">
        <f>IFERROR(VLOOKUP(C238,kolo24!$C$6:$H$143,6,0),0)</f>
        <v>0</v>
      </c>
      <c r="AI238" s="33">
        <f t="array" ref="AI238">SUM(LARGE(AA238:AH238,{1,2,3,4,5}))</f>
        <v>0</v>
      </c>
      <c r="AJ238" s="30">
        <f>IFERROR(VLOOKUP(C238,kolo25!$C$6:$H$200,6,0),0)</f>
        <v>0</v>
      </c>
      <c r="AK238" s="27">
        <f>IFERROR(VLOOKUP(C238,kolo26!$C$6:$H$200,6,0),0)</f>
        <v>0</v>
      </c>
      <c r="AL238" s="27">
        <f>IFERROR(VLOOKUP(C238,kolo27!$C$6:$H$200,6,0),0)</f>
        <v>0</v>
      </c>
      <c r="AM238" s="31">
        <f>IFERROR(VLOOKUP(C238,kolo28!$C$6:$H$200,6,0),0)</f>
        <v>0</v>
      </c>
      <c r="AN238" s="31">
        <f>IFERROR(VLOOKUP(C238,kolo29!$C$6:$H$159,6,0),0)</f>
        <v>0</v>
      </c>
      <c r="AO238" s="31">
        <f>IFERROR(VLOOKUP(C238,kolo30!$C$6:$H$75,6,0),0)</f>
        <v>0</v>
      </c>
      <c r="AP238" s="31">
        <f>IFERROR(VLOOKUP(C238,kolo31!$C$6:$H$118,6,0),0)</f>
        <v>0</v>
      </c>
      <c r="AQ238" s="34">
        <f>IFERROR(VLOOKUP(C238,kolo32!$C$6:$H$200,6,0),0)</f>
        <v>0</v>
      </c>
      <c r="AR238" s="35">
        <f t="array" ref="AR238">SUM(LARGE(AJ238:AQ238,{1,2,3,4,5}))</f>
        <v>0</v>
      </c>
      <c r="AS238" s="36">
        <f>Q238+Z238+AI238+AR238</f>
        <v>68.63410632765688</v>
      </c>
    </row>
    <row r="239" spans="1:45" ht="20.399999999999999" hidden="1">
      <c r="A239" s="18">
        <f t="shared" si="11"/>
        <v>58</v>
      </c>
      <c r="B239" s="19" t="s">
        <v>47</v>
      </c>
      <c r="C239" s="20" t="str">
        <f>Popis!A238</f>
        <v>Shkelezen Samahodai</v>
      </c>
      <c r="D239" s="21">
        <f>Popis!B238</f>
        <v>0</v>
      </c>
      <c r="E239" s="22" t="str">
        <f>LEFT($F239)</f>
        <v>M</v>
      </c>
      <c r="F239" s="23" t="str">
        <f>Popis!E238</f>
        <v>Mun</v>
      </c>
      <c r="G239" s="24" t="s">
        <v>48</v>
      </c>
      <c r="H239" s="25">
        <f>1 + COUNTIFS($AS$6:$AS$950,"&gt;" &amp;$AS239, $F$6:$F$950, $F239)</f>
        <v>14</v>
      </c>
      <c r="I239" s="26">
        <f>IFERROR(VLOOKUP(C239,kolo1!$C$8:$H$133,6,0),0)</f>
        <v>0</v>
      </c>
      <c r="J239" s="27">
        <f>IFERROR(VLOOKUP(C239,kolo2!$C$8:$H$199,6,0),0)</f>
        <v>0</v>
      </c>
      <c r="K239" s="27">
        <f>IFERROR(VLOOKUP(C239,kolo3!$C$7:$H$169,6,0),0)</f>
        <v>0</v>
      </c>
      <c r="L239" s="27">
        <f>IFERROR(VLOOKUP(C239,kolo4!$C$6:$H$171,6,0),0)</f>
        <v>0</v>
      </c>
      <c r="M239" s="27">
        <f>IFERROR(VLOOKUP(C239,kolo5!$C$6:$H$150,6,0),0)</f>
        <v>0</v>
      </c>
      <c r="N239" s="27">
        <f>IFERROR(VLOOKUP(C239,kolo6!$C$6:$H$153,6,0),0)</f>
        <v>0</v>
      </c>
      <c r="O239" s="27">
        <f>IFERROR(VLOOKUP(C239,kolo7!$C$6:$H$64,6,0),0)</f>
        <v>0</v>
      </c>
      <c r="P239" s="28">
        <f>IFERROR(VLOOKUP(C239,kolo8!$C$6:$H$134,6,0),0)</f>
        <v>0</v>
      </c>
      <c r="Q239" s="29">
        <f t="array" ref="Q239">SUM(LARGE(I239:P239,{1,2,3,4,5}))</f>
        <v>0</v>
      </c>
      <c r="R239" s="30">
        <f>IFERROR(VLOOKUP(C239,kolo9!$C$6:$H$200,6,0),0)</f>
        <v>0</v>
      </c>
      <c r="S239" s="27">
        <f>IFERROR(VLOOKUP(C239,kolo10!$C$6:$H$103,6,0),0)</f>
        <v>0</v>
      </c>
      <c r="T239" s="27">
        <f>IFERROR(VLOOKUP(C239,kolo11!$C$6:$H$154,6,0),0)</f>
        <v>0</v>
      </c>
      <c r="U239" s="31">
        <f>IFERROR(VLOOKUP(C239,kolo12!$C$6:$H$153,6,0),0)</f>
        <v>0</v>
      </c>
      <c r="V239" s="31">
        <f>IFERROR(VLOOKUP(C239,kolo13!$C$6:$H$151,6,0),0)</f>
        <v>0</v>
      </c>
      <c r="W239" s="31">
        <f>IFERROR(VLOOKUP(C239,kolo14!$C$6:$H$137,6,0),0)</f>
        <v>0</v>
      </c>
      <c r="X239" s="31">
        <f>IFERROR(VLOOKUP(C239,kolo15!$C$6:$H$149,6,0),0)</f>
        <v>0</v>
      </c>
      <c r="Y239" s="32">
        <f>IFERROR(VLOOKUP(C239,kolo16!$C$6:$H$155,6,0),0)</f>
        <v>0</v>
      </c>
      <c r="Z239" s="33">
        <f t="array" ref="Z239">SUM(LARGE(R239:Y239,{1,2,3,4,5}))</f>
        <v>0</v>
      </c>
      <c r="AA239" s="30">
        <f>IFERROR(VLOOKUP(C239,kolo17!$C$6:$H$151,6,0),0)</f>
        <v>0</v>
      </c>
      <c r="AB239" s="27">
        <f>IFERROR(VLOOKUP(C239,kolo18!$C$6:$H$157,6,0),0)</f>
        <v>0</v>
      </c>
      <c r="AC239" s="27">
        <f>IFERROR(VLOOKUP(C239,kolo19!$C$6:$H$150,6,0),0)</f>
        <v>0</v>
      </c>
      <c r="AD239" s="31">
        <f>IFERROR(VLOOKUP(C239,kolo20!$C$6:$H$145,6,0),0)</f>
        <v>0</v>
      </c>
      <c r="AE239" s="31">
        <f>IFERROR(VLOOKUP(C239,kolo21!$C$6:$H$152,6,0),0)</f>
        <v>0</v>
      </c>
      <c r="AF239" s="31">
        <f>IFERROR(VLOOKUP(C239,kolo22!$C$6:$H$151,6,0),0)</f>
        <v>0</v>
      </c>
      <c r="AG239" s="31">
        <f>IFERROR(VLOOKUP(C239,kolo23!$C$6:$H$118,6,0),0)</f>
        <v>0</v>
      </c>
      <c r="AH239" s="32">
        <f>IFERROR(VLOOKUP(C239,kolo24!$C$6:$H$143,6,0),0)</f>
        <v>0</v>
      </c>
      <c r="AI239" s="33">
        <f t="array" ref="AI239">SUM(LARGE(AA239:AH239,{1,2,3,4,5}))</f>
        <v>0</v>
      </c>
      <c r="AJ239" s="30">
        <f>IFERROR(VLOOKUP(C239,kolo25!$C$6:$H$200,6,0),0)</f>
        <v>0</v>
      </c>
      <c r="AK239" s="27">
        <f>IFERROR(VLOOKUP(C239,kolo26!$C$6:$H$200,6,0),0)</f>
        <v>0</v>
      </c>
      <c r="AL239" s="27">
        <f>IFERROR(VLOOKUP(C239,kolo27!$C$6:$H$200,6,0),0)</f>
        <v>0</v>
      </c>
      <c r="AM239" s="31">
        <f>IFERROR(VLOOKUP(C239,kolo28!$C$6:$H$200,6,0),0)</f>
        <v>0</v>
      </c>
      <c r="AN239" s="31">
        <f>IFERROR(VLOOKUP(C239,kolo29!$C$6:$H$159,6,0),0)</f>
        <v>0</v>
      </c>
      <c r="AO239" s="31">
        <f>IFERROR(VLOOKUP(C239,kolo30!$C$6:$H$75,6,0),0)</f>
        <v>0</v>
      </c>
      <c r="AP239" s="31">
        <f>IFERROR(VLOOKUP(C239,kolo31!$C$6:$H$118,6,0),0)</f>
        <v>0</v>
      </c>
      <c r="AQ239" s="34">
        <f>IFERROR(VLOOKUP(C239,kolo32!$C$6:$H$200,6,0),0)</f>
        <v>0</v>
      </c>
      <c r="AR239" s="35">
        <f t="array" ref="AR239">SUM(LARGE(AJ239:AQ239,{1,2,3,4,5}))</f>
        <v>0</v>
      </c>
      <c r="AS239" s="36">
        <f>Q239+Z239+AI239+AR239</f>
        <v>0</v>
      </c>
    </row>
    <row r="240" spans="1:45" ht="20.399999999999999" hidden="1">
      <c r="A240" s="18">
        <f t="shared" si="11"/>
        <v>35</v>
      </c>
      <c r="B240" s="19" t="s">
        <v>47</v>
      </c>
      <c r="C240" s="20" t="str">
        <f>Popis!A239</f>
        <v>Simeonov Marija</v>
      </c>
      <c r="D240" s="21">
        <f>Popis!B239</f>
        <v>1968</v>
      </c>
      <c r="E240" s="22" t="str">
        <f>LEFT($F240)</f>
        <v>Ž</v>
      </c>
      <c r="F240" s="23" t="str">
        <f>Popis!E239</f>
        <v>Ž50</v>
      </c>
      <c r="G240" s="24" t="s">
        <v>48</v>
      </c>
      <c r="H240" s="25">
        <f>1 + COUNTIFS($AS$6:$AS$950,"&gt;" &amp;$AS240, $F$6:$F$950, $F240)</f>
        <v>2</v>
      </c>
      <c r="I240" s="26">
        <f>IFERROR(VLOOKUP(C240,kolo1!$C$8:$H$133,6,0),0)</f>
        <v>0</v>
      </c>
      <c r="J240" s="27">
        <f>IFERROR(VLOOKUP(C240,kolo2!$C$8:$H$199,6,0),0)</f>
        <v>0</v>
      </c>
      <c r="K240" s="27">
        <f>IFERROR(VLOOKUP(C240,kolo3!$C$7:$H$169,6,0),0)</f>
        <v>0</v>
      </c>
      <c r="L240" s="27">
        <f>IFERROR(VLOOKUP(C240,kolo4!$C$6:$H$171,6,0),0)</f>
        <v>0</v>
      </c>
      <c r="M240" s="27">
        <f>IFERROR(VLOOKUP(C240,kolo5!$C$6:$H$150,6,0),0)</f>
        <v>0</v>
      </c>
      <c r="N240" s="27">
        <f>IFERROR(VLOOKUP(C240,kolo6!$C$6:$H$153,6,0),0)</f>
        <v>0</v>
      </c>
      <c r="O240" s="27">
        <f>IFERROR(VLOOKUP(C240,kolo7!$C$6:$H$64,6,0),0)</f>
        <v>0</v>
      </c>
      <c r="P240" s="28">
        <f>IFERROR(VLOOKUP(C240,kolo8!$C$6:$H$134,6,0),0)</f>
        <v>0</v>
      </c>
      <c r="Q240" s="29">
        <f t="array" ref="Q240">SUM(LARGE(I240:P240,{1,2,3,4,5}))</f>
        <v>0</v>
      </c>
      <c r="R240" s="30">
        <f>IFERROR(VLOOKUP(C240,kolo9!$C$6:$H$200,6,0),0)</f>
        <v>0</v>
      </c>
      <c r="S240" s="27">
        <f>IFERROR(VLOOKUP(C240,kolo10!$C$6:$H$103,6,0),0)</f>
        <v>0</v>
      </c>
      <c r="T240" s="27">
        <f>IFERROR(VLOOKUP(C240,kolo11!$C$6:$H$154,6,0),0)</f>
        <v>0</v>
      </c>
      <c r="U240" s="31">
        <f>IFERROR(VLOOKUP(C240,kolo12!$C$6:$H$153,6,0),0)</f>
        <v>0</v>
      </c>
      <c r="V240" s="31">
        <f>IFERROR(VLOOKUP(C240,kolo13!$C$6:$H$151,6,0),0)</f>
        <v>0</v>
      </c>
      <c r="W240" s="31">
        <f>IFERROR(VLOOKUP(C240,kolo14!$C$6:$H$137,6,0),0)</f>
        <v>0</v>
      </c>
      <c r="X240" s="31">
        <f>IFERROR(VLOOKUP(C240,kolo15!$C$6:$H$149,6,0),0)</f>
        <v>0</v>
      </c>
      <c r="Y240" s="32">
        <f>IFERROR(VLOOKUP(C240,kolo16!$C$6:$H$155,6,0),0)</f>
        <v>0</v>
      </c>
      <c r="Z240" s="33">
        <f t="array" ref="Z240">SUM(LARGE(R240:Y240,{1,2,3,4,5}))</f>
        <v>0</v>
      </c>
      <c r="AA240" s="30">
        <f>IFERROR(VLOOKUP(C240,kolo17!$C$6:$H$151,6,0),0)</f>
        <v>0</v>
      </c>
      <c r="AB240" s="27">
        <f>IFERROR(VLOOKUP(C240,kolo18!$C$6:$H$157,6,0),0)</f>
        <v>0</v>
      </c>
      <c r="AC240" s="27">
        <f>IFERROR(VLOOKUP(C240,kolo19!$C$6:$H$150,6,0),0)</f>
        <v>0</v>
      </c>
      <c r="AD240" s="31">
        <f>IFERROR(VLOOKUP(C240,kolo20!$C$6:$H$145,6,0),0)</f>
        <v>0</v>
      </c>
      <c r="AE240" s="31">
        <f>IFERROR(VLOOKUP(C240,kolo21!$C$6:$H$152,6,0),0)</f>
        <v>0</v>
      </c>
      <c r="AF240" s="31">
        <f>IFERROR(VLOOKUP(C240,kolo22!$C$6:$H$151,6,0),0)</f>
        <v>0</v>
      </c>
      <c r="AG240" s="31">
        <f>IFERROR(VLOOKUP(C240,kolo23!$C$6:$H$118,6,0),0)</f>
        <v>0</v>
      </c>
      <c r="AH240" s="32">
        <f>IFERROR(VLOOKUP(C240,kolo24!$C$6:$H$143,6,0),0)</f>
        <v>0</v>
      </c>
      <c r="AI240" s="33">
        <f t="array" ref="AI240">SUM(LARGE(AA240:AH240,{1,2,3,4,5}))</f>
        <v>0</v>
      </c>
      <c r="AJ240" s="30">
        <f>IFERROR(VLOOKUP(C240,kolo25!$C$6:$H$200,6,0),0)</f>
        <v>0</v>
      </c>
      <c r="AK240" s="27">
        <f>IFERROR(VLOOKUP(C240,kolo26!$C$6:$H$200,6,0),0)</f>
        <v>0</v>
      </c>
      <c r="AL240" s="27">
        <f>IFERROR(VLOOKUP(C240,kolo27!$C$6:$H$200,6,0),0)</f>
        <v>0</v>
      </c>
      <c r="AM240" s="31">
        <f>IFERROR(VLOOKUP(C240,kolo28!$C$6:$H$200,6,0),0)</f>
        <v>0</v>
      </c>
      <c r="AN240" s="31">
        <f>IFERROR(VLOOKUP(C240,kolo29!$C$6:$H$159,6,0),0)</f>
        <v>0</v>
      </c>
      <c r="AO240" s="31">
        <f>IFERROR(VLOOKUP(C240,kolo30!$C$6:$H$75,6,0),0)</f>
        <v>0</v>
      </c>
      <c r="AP240" s="31">
        <f>IFERROR(VLOOKUP(C240,kolo31!$C$6:$H$118,6,0),0)</f>
        <v>0</v>
      </c>
      <c r="AQ240" s="34">
        <f>IFERROR(VLOOKUP(C240,kolo32!$C$6:$H$200,6,0),0)</f>
        <v>0</v>
      </c>
      <c r="AR240" s="35">
        <f t="array" ref="AR240">SUM(LARGE(AJ240:AQ240,{1,2,3,4,5}))</f>
        <v>0</v>
      </c>
      <c r="AS240" s="36">
        <f>Q240+Z240+AI240+AR240</f>
        <v>0</v>
      </c>
    </row>
    <row r="241" spans="1:45" ht="20.399999999999999" hidden="1">
      <c r="A241" s="18">
        <f t="shared" si="11"/>
        <v>27</v>
      </c>
      <c r="B241" s="19" t="s">
        <v>47</v>
      </c>
      <c r="C241" s="20" t="str">
        <f>Popis!A240</f>
        <v>Simon Borislav</v>
      </c>
      <c r="D241" s="21">
        <f>Popis!B240</f>
        <v>1952</v>
      </c>
      <c r="E241" s="22" t="str">
        <f>LEFT($F241)</f>
        <v>M</v>
      </c>
      <c r="F241" s="23" t="str">
        <f>Popis!E240</f>
        <v>M70</v>
      </c>
      <c r="G241" s="24" t="s">
        <v>48</v>
      </c>
      <c r="H241" s="25">
        <f>1 + COUNTIFS($AS$6:$AS$950,"&gt;" &amp;$AS241, $F$6:$F$950, $F241)</f>
        <v>4</v>
      </c>
      <c r="I241" s="26">
        <f>IFERROR(VLOOKUP(C241,kolo1!$C$8:$H$133,6,0),0)</f>
        <v>14.650543455512333</v>
      </c>
      <c r="J241" s="27">
        <f>IFERROR(VLOOKUP(C241,kolo2!$C$8:$H$199,6,0),0)</f>
        <v>18.961792389166423</v>
      </c>
      <c r="K241" s="27">
        <f>IFERROR(VLOOKUP(C241,kolo3!$C$7:$H$169,6,0),0)</f>
        <v>19.592540390685972</v>
      </c>
      <c r="L241" s="27">
        <f>IFERROR(VLOOKUP(C241,kolo4!$C$6:$H$171,6,0),0)</f>
        <v>0</v>
      </c>
      <c r="M241" s="27">
        <f>IFERROR(VLOOKUP(C241,kolo5!$C$6:$H$150,6,0),0)</f>
        <v>0</v>
      </c>
      <c r="N241" s="27">
        <f>IFERROR(VLOOKUP(C241,kolo6!$C$6:$H$153,6,0),0)</f>
        <v>0</v>
      </c>
      <c r="O241" s="27">
        <f>IFERROR(VLOOKUP(C241,kolo7!$C$6:$H$64,6,0),0)</f>
        <v>0</v>
      </c>
      <c r="P241" s="28">
        <f>IFERROR(VLOOKUP(C241,kolo8!$C$6:$H$134,6,0),0)</f>
        <v>0</v>
      </c>
      <c r="Q241" s="29">
        <f t="array" ref="Q241">SUM(LARGE(I241:P241,{1,2,3,4,5}))</f>
        <v>53.204876235364729</v>
      </c>
      <c r="R241" s="30">
        <f>IFERROR(VLOOKUP(C241,kolo9!$C$6:$H$200,6,0),0)</f>
        <v>0</v>
      </c>
      <c r="S241" s="27">
        <f>IFERROR(VLOOKUP(C241,kolo10!$C$6:$H$103,6,0),0)</f>
        <v>0</v>
      </c>
      <c r="T241" s="27">
        <f>IFERROR(VLOOKUP(C241,kolo11!$C$6:$H$154,6,0),0)</f>
        <v>0</v>
      </c>
      <c r="U241" s="31">
        <f>IFERROR(VLOOKUP(C241,kolo12!$C$6:$H$153,6,0),0)</f>
        <v>0</v>
      </c>
      <c r="V241" s="31">
        <f>IFERROR(VLOOKUP(C241,kolo13!$C$6:$H$151,6,0),0)</f>
        <v>0</v>
      </c>
      <c r="W241" s="31">
        <f>IFERROR(VLOOKUP(C241,kolo14!$C$6:$H$137,6,0),0)</f>
        <v>0</v>
      </c>
      <c r="X241" s="31">
        <f>IFERROR(VLOOKUP(C241,kolo15!$C$6:$H$149,6,0),0)</f>
        <v>0</v>
      </c>
      <c r="Y241" s="32">
        <f>IFERROR(VLOOKUP(C241,kolo16!$C$6:$H$155,6,0),0)</f>
        <v>0</v>
      </c>
      <c r="Z241" s="33">
        <f t="array" ref="Z241">SUM(LARGE(R241:Y241,{1,2,3,4,5}))</f>
        <v>0</v>
      </c>
      <c r="AA241" s="30">
        <f>IFERROR(VLOOKUP(C241,kolo17!$C$6:$H$151,6,0),0)</f>
        <v>0</v>
      </c>
      <c r="AB241" s="27">
        <f>IFERROR(VLOOKUP(C241,kolo18!$C$6:$H$157,6,0),0)</f>
        <v>0</v>
      </c>
      <c r="AC241" s="27">
        <f>IFERROR(VLOOKUP(C241,kolo19!$C$6:$H$150,6,0),0)</f>
        <v>0</v>
      </c>
      <c r="AD241" s="31">
        <f>IFERROR(VLOOKUP(C241,kolo20!$C$6:$H$145,6,0),0)</f>
        <v>0</v>
      </c>
      <c r="AE241" s="31">
        <f>IFERROR(VLOOKUP(C241,kolo21!$C$6:$H$152,6,0),0)</f>
        <v>0</v>
      </c>
      <c r="AF241" s="31">
        <f>IFERROR(VLOOKUP(C241,kolo22!$C$6:$H$151,6,0),0)</f>
        <v>0</v>
      </c>
      <c r="AG241" s="31">
        <f>IFERROR(VLOOKUP(C241,kolo23!$C$6:$H$118,6,0),0)</f>
        <v>0</v>
      </c>
      <c r="AH241" s="32">
        <f>IFERROR(VLOOKUP(C241,kolo24!$C$6:$H$143,6,0),0)</f>
        <v>0</v>
      </c>
      <c r="AI241" s="33">
        <f t="array" ref="AI241">SUM(LARGE(AA241:AH241,{1,2,3,4,5}))</f>
        <v>0</v>
      </c>
      <c r="AJ241" s="30">
        <f>IFERROR(VLOOKUP(C241,kolo25!$C$6:$H$200,6,0),0)</f>
        <v>0</v>
      </c>
      <c r="AK241" s="27">
        <f>IFERROR(VLOOKUP(C241,kolo26!$C$6:$H$200,6,0),0)</f>
        <v>0</v>
      </c>
      <c r="AL241" s="27">
        <f>IFERROR(VLOOKUP(C241,kolo27!$C$6:$H$200,6,0),0)</f>
        <v>0</v>
      </c>
      <c r="AM241" s="31">
        <f>IFERROR(VLOOKUP(C241,kolo28!$C$6:$H$200,6,0),0)</f>
        <v>0</v>
      </c>
      <c r="AN241" s="31">
        <f>IFERROR(VLOOKUP(C241,kolo29!$C$6:$H$159,6,0),0)</f>
        <v>0</v>
      </c>
      <c r="AO241" s="31">
        <f>IFERROR(VLOOKUP(C241,kolo30!$C$6:$H$75,6,0),0)</f>
        <v>0</v>
      </c>
      <c r="AP241" s="31">
        <f>IFERROR(VLOOKUP(C241,kolo31!$C$6:$H$118,6,0),0)</f>
        <v>0</v>
      </c>
      <c r="AQ241" s="34">
        <f>IFERROR(VLOOKUP(C241,kolo32!$C$6:$H$200,6,0),0)</f>
        <v>0</v>
      </c>
      <c r="AR241" s="35">
        <f t="array" ref="AR241">SUM(LARGE(AJ241:AQ241,{1,2,3,4,5}))</f>
        <v>0</v>
      </c>
      <c r="AS241" s="36">
        <f>Q241+Z241+AI241+AR241</f>
        <v>53.204876235364729</v>
      </c>
    </row>
    <row r="242" spans="1:45" ht="20.399999999999999" hidden="1">
      <c r="A242" s="18">
        <f t="shared" si="11"/>
        <v>58</v>
      </c>
      <c r="B242" s="19" t="s">
        <v>47</v>
      </c>
      <c r="C242" s="20" t="str">
        <f>Popis!A241</f>
        <v>Sindičić Dario</v>
      </c>
      <c r="D242" s="21">
        <f>Popis!B241</f>
        <v>1995</v>
      </c>
      <c r="E242" s="22" t="str">
        <f>LEFT($F242)</f>
        <v>M</v>
      </c>
      <c r="F242" s="23" t="str">
        <f>Popis!E241</f>
        <v>MS</v>
      </c>
      <c r="G242" s="24" t="s">
        <v>48</v>
      </c>
      <c r="H242" s="25">
        <f>1 + COUNTIFS($AS$6:$AS$950,"&gt;" &amp;$AS242, $F$6:$F$950, $F242)</f>
        <v>7</v>
      </c>
      <c r="I242" s="26">
        <f>IFERROR(VLOOKUP(C242,kolo1!$C$8:$H$133,6,0),0)</f>
        <v>0</v>
      </c>
      <c r="J242" s="27">
        <f>IFERROR(VLOOKUP(C242,kolo2!$C$8:$H$199,6,0),0)</f>
        <v>0</v>
      </c>
      <c r="K242" s="27">
        <f>IFERROR(VLOOKUP(C242,kolo3!$C$7:$H$169,6,0),0)</f>
        <v>0</v>
      </c>
      <c r="L242" s="27">
        <f>IFERROR(VLOOKUP(C242,kolo4!$C$6:$H$171,6,0),0)</f>
        <v>0</v>
      </c>
      <c r="M242" s="27">
        <f>IFERROR(VLOOKUP(C242,kolo5!$C$6:$H$150,6,0),0)</f>
        <v>0</v>
      </c>
      <c r="N242" s="27">
        <f>IFERROR(VLOOKUP(C242,kolo6!$C$6:$H$153,6,0),0)</f>
        <v>0</v>
      </c>
      <c r="O242" s="27">
        <f>IFERROR(VLOOKUP(C242,kolo7!$C$6:$H$64,6,0),0)</f>
        <v>0</v>
      </c>
      <c r="P242" s="28">
        <f>IFERROR(VLOOKUP(C242,kolo8!$C$6:$H$134,6,0),0)</f>
        <v>0</v>
      </c>
      <c r="Q242" s="29">
        <f t="array" ref="Q242">SUM(LARGE(I242:P242,{1,2,3,4,5}))</f>
        <v>0</v>
      </c>
      <c r="R242" s="30">
        <f>IFERROR(VLOOKUP(C242,kolo9!$C$6:$H$200,6,0),0)</f>
        <v>0</v>
      </c>
      <c r="S242" s="27">
        <f>IFERROR(VLOOKUP(C242,kolo10!$C$6:$H$103,6,0),0)</f>
        <v>0</v>
      </c>
      <c r="T242" s="27">
        <f>IFERROR(VLOOKUP(C242,kolo11!$C$6:$H$154,6,0),0)</f>
        <v>0</v>
      </c>
      <c r="U242" s="31">
        <f>IFERROR(VLOOKUP(C242,kolo12!$C$6:$H$153,6,0),0)</f>
        <v>0</v>
      </c>
      <c r="V242" s="31">
        <f>IFERROR(VLOOKUP(C242,kolo13!$C$6:$H$151,6,0),0)</f>
        <v>0</v>
      </c>
      <c r="W242" s="31">
        <f>IFERROR(VLOOKUP(C242,kolo14!$C$6:$H$137,6,0),0)</f>
        <v>0</v>
      </c>
      <c r="X242" s="31">
        <f>IFERROR(VLOOKUP(C242,kolo15!$C$6:$H$149,6,0),0)</f>
        <v>0</v>
      </c>
      <c r="Y242" s="32">
        <f>IFERROR(VLOOKUP(C242,kolo16!$C$6:$H$155,6,0),0)</f>
        <v>0</v>
      </c>
      <c r="Z242" s="33">
        <f t="array" ref="Z242">SUM(LARGE(R242:Y242,{1,2,3,4,5}))</f>
        <v>0</v>
      </c>
      <c r="AA242" s="30">
        <f>IFERROR(VLOOKUP(C242,kolo17!$C$6:$H$151,6,0),0)</f>
        <v>0</v>
      </c>
      <c r="AB242" s="27">
        <f>IFERROR(VLOOKUP(C242,kolo18!$C$6:$H$157,6,0),0)</f>
        <v>0</v>
      </c>
      <c r="AC242" s="27">
        <f>IFERROR(VLOOKUP(C242,kolo19!$C$6:$H$150,6,0),0)</f>
        <v>0</v>
      </c>
      <c r="AD242" s="31">
        <f>IFERROR(VLOOKUP(C242,kolo20!$C$6:$H$145,6,0),0)</f>
        <v>0</v>
      </c>
      <c r="AE242" s="31">
        <f>IFERROR(VLOOKUP(C242,kolo21!$C$6:$H$152,6,0),0)</f>
        <v>0</v>
      </c>
      <c r="AF242" s="31">
        <f>IFERROR(VLOOKUP(C242,kolo22!$C$6:$H$151,6,0),0)</f>
        <v>0</v>
      </c>
      <c r="AG242" s="31">
        <f>IFERROR(VLOOKUP(C242,kolo23!$C$6:$H$118,6,0),0)</f>
        <v>0</v>
      </c>
      <c r="AH242" s="32">
        <f>IFERROR(VLOOKUP(C242,kolo24!$C$6:$H$143,6,0),0)</f>
        <v>0</v>
      </c>
      <c r="AI242" s="33">
        <f t="array" ref="AI242">SUM(LARGE(AA242:AH242,{1,2,3,4,5}))</f>
        <v>0</v>
      </c>
      <c r="AJ242" s="30">
        <f>IFERROR(VLOOKUP(C242,kolo25!$C$6:$H$200,6,0),0)</f>
        <v>0</v>
      </c>
      <c r="AK242" s="27">
        <f>IFERROR(VLOOKUP(C242,kolo26!$C$6:$H$200,6,0),0)</f>
        <v>0</v>
      </c>
      <c r="AL242" s="27">
        <f>IFERROR(VLOOKUP(C242,kolo27!$C$6:$H$200,6,0),0)</f>
        <v>0</v>
      </c>
      <c r="AM242" s="31">
        <f>IFERROR(VLOOKUP(C242,kolo28!$C$6:$H$200,6,0),0)</f>
        <v>0</v>
      </c>
      <c r="AN242" s="31">
        <f>IFERROR(VLOOKUP(C242,kolo29!$C$6:$H$159,6,0),0)</f>
        <v>0</v>
      </c>
      <c r="AO242" s="31">
        <f>IFERROR(VLOOKUP(C242,kolo30!$C$6:$H$75,6,0),0)</f>
        <v>0</v>
      </c>
      <c r="AP242" s="31">
        <f>IFERROR(VLOOKUP(C242,kolo31!$C$6:$H$118,6,0),0)</f>
        <v>0</v>
      </c>
      <c r="AQ242" s="34">
        <f>IFERROR(VLOOKUP(C242,kolo32!$C$6:$H$200,6,0),0)</f>
        <v>0</v>
      </c>
      <c r="AR242" s="35">
        <f t="array" ref="AR242">SUM(LARGE(AJ242:AQ242,{1,2,3,4,5}))</f>
        <v>0</v>
      </c>
      <c r="AS242" s="36">
        <f>Q242+Z242+AI242+AR242</f>
        <v>0</v>
      </c>
    </row>
    <row r="243" spans="1:45" ht="20.399999999999999" hidden="1">
      <c r="A243" s="18">
        <f t="shared" si="11"/>
        <v>58</v>
      </c>
      <c r="B243" s="19" t="s">
        <v>47</v>
      </c>
      <c r="C243" s="20" t="str">
        <f>Popis!A242</f>
        <v>Skočić Ivica</v>
      </c>
      <c r="D243" s="21">
        <f>Popis!B242</f>
        <v>1978</v>
      </c>
      <c r="E243" s="22" t="str">
        <f>LEFT($F243)</f>
        <v>M</v>
      </c>
      <c r="F243" s="23" t="str">
        <f>Popis!E242</f>
        <v>M40</v>
      </c>
      <c r="G243" s="24" t="s">
        <v>48</v>
      </c>
      <c r="H243" s="25">
        <f>1 + COUNTIFS($AS$6:$AS$950,"&gt;" &amp;$AS243, $F$6:$F$950, $F243)</f>
        <v>5</v>
      </c>
      <c r="I243" s="26">
        <f>IFERROR(VLOOKUP(C243,kolo1!$C$8:$H$133,6,0),0)</f>
        <v>0</v>
      </c>
      <c r="J243" s="27">
        <f>IFERROR(VLOOKUP(C243,kolo2!$C$8:$H$199,6,0),0)</f>
        <v>0</v>
      </c>
      <c r="K243" s="27">
        <f>IFERROR(VLOOKUP(C243,kolo3!$C$7:$H$169,6,0),0)</f>
        <v>0</v>
      </c>
      <c r="L243" s="27">
        <f>IFERROR(VLOOKUP(C243,kolo4!$C$6:$H$171,6,0),0)</f>
        <v>0</v>
      </c>
      <c r="M243" s="27">
        <f>IFERROR(VLOOKUP(C243,kolo5!$C$6:$H$150,6,0),0)</f>
        <v>0</v>
      </c>
      <c r="N243" s="27">
        <f>IFERROR(VLOOKUP(C243,kolo6!$C$6:$H$153,6,0),0)</f>
        <v>0</v>
      </c>
      <c r="O243" s="27">
        <f>IFERROR(VLOOKUP(C243,kolo7!$C$6:$H$64,6,0),0)</f>
        <v>0</v>
      </c>
      <c r="P243" s="28">
        <f>IFERROR(VLOOKUP(C243,kolo8!$C$6:$H$134,6,0),0)</f>
        <v>0</v>
      </c>
      <c r="Q243" s="29">
        <f t="array" ref="Q243">SUM(LARGE(I243:P243,{1,2,3,4,5}))</f>
        <v>0</v>
      </c>
      <c r="R243" s="30">
        <f>IFERROR(VLOOKUP(C243,kolo9!$C$6:$H$200,6,0),0)</f>
        <v>0</v>
      </c>
      <c r="S243" s="27">
        <f>IFERROR(VLOOKUP(C243,kolo10!$C$6:$H$103,6,0),0)</f>
        <v>0</v>
      </c>
      <c r="T243" s="27">
        <f>IFERROR(VLOOKUP(C243,kolo11!$C$6:$H$154,6,0),0)</f>
        <v>0</v>
      </c>
      <c r="U243" s="31">
        <f>IFERROR(VLOOKUP(C243,kolo12!$C$6:$H$153,6,0),0)</f>
        <v>0</v>
      </c>
      <c r="V243" s="31">
        <f>IFERROR(VLOOKUP(C243,kolo13!$C$6:$H$151,6,0),0)</f>
        <v>0</v>
      </c>
      <c r="W243" s="31">
        <f>IFERROR(VLOOKUP(C243,kolo14!$C$6:$H$137,6,0),0)</f>
        <v>0</v>
      </c>
      <c r="X243" s="31">
        <f>IFERROR(VLOOKUP(C243,kolo15!$C$6:$H$149,6,0),0)</f>
        <v>0</v>
      </c>
      <c r="Y243" s="32">
        <f>IFERROR(VLOOKUP(C243,kolo16!$C$6:$H$155,6,0),0)</f>
        <v>0</v>
      </c>
      <c r="Z243" s="33">
        <f t="array" ref="Z243">SUM(LARGE(R243:Y243,{1,2,3,4,5}))</f>
        <v>0</v>
      </c>
      <c r="AA243" s="30">
        <f>IFERROR(VLOOKUP(C243,kolo17!$C$6:$H$151,6,0),0)</f>
        <v>0</v>
      </c>
      <c r="AB243" s="27">
        <f>IFERROR(VLOOKUP(C243,kolo18!$C$6:$H$157,6,0),0)</f>
        <v>0</v>
      </c>
      <c r="AC243" s="27">
        <f>IFERROR(VLOOKUP(C243,kolo19!$C$6:$H$150,6,0),0)</f>
        <v>0</v>
      </c>
      <c r="AD243" s="31">
        <f>IFERROR(VLOOKUP(C243,kolo20!$C$6:$H$145,6,0),0)</f>
        <v>0</v>
      </c>
      <c r="AE243" s="31">
        <f>IFERROR(VLOOKUP(C243,kolo21!$C$6:$H$152,6,0),0)</f>
        <v>0</v>
      </c>
      <c r="AF243" s="31">
        <f>IFERROR(VLOOKUP(C243,kolo22!$C$6:$H$151,6,0),0)</f>
        <v>0</v>
      </c>
      <c r="AG243" s="31">
        <f>IFERROR(VLOOKUP(C243,kolo23!$C$6:$H$118,6,0),0)</f>
        <v>0</v>
      </c>
      <c r="AH243" s="32">
        <f>IFERROR(VLOOKUP(C243,kolo24!$C$6:$H$143,6,0),0)</f>
        <v>0</v>
      </c>
      <c r="AI243" s="33">
        <f t="array" ref="AI243">SUM(LARGE(AA243:AH243,{1,2,3,4,5}))</f>
        <v>0</v>
      </c>
      <c r="AJ243" s="30">
        <f>IFERROR(VLOOKUP(C243,kolo25!$C$6:$H$200,6,0),0)</f>
        <v>0</v>
      </c>
      <c r="AK243" s="27">
        <f>IFERROR(VLOOKUP(C243,kolo26!$C$6:$H$200,6,0),0)</f>
        <v>0</v>
      </c>
      <c r="AL243" s="27">
        <f>IFERROR(VLOOKUP(C243,kolo27!$C$6:$H$200,6,0),0)</f>
        <v>0</v>
      </c>
      <c r="AM243" s="31">
        <f>IFERROR(VLOOKUP(C243,kolo28!$C$6:$H$200,6,0),0)</f>
        <v>0</v>
      </c>
      <c r="AN243" s="31">
        <f>IFERROR(VLOOKUP(C243,kolo29!$C$6:$H$159,6,0),0)</f>
        <v>0</v>
      </c>
      <c r="AO243" s="31">
        <f>IFERROR(VLOOKUP(C243,kolo30!$C$6:$H$75,6,0),0)</f>
        <v>0</v>
      </c>
      <c r="AP243" s="31">
        <f>IFERROR(VLOOKUP(C243,kolo31!$C$6:$H$118,6,0),0)</f>
        <v>0</v>
      </c>
      <c r="AQ243" s="34">
        <f>IFERROR(VLOOKUP(C243,kolo32!$C$6:$H$200,6,0),0)</f>
        <v>0</v>
      </c>
      <c r="AR243" s="35">
        <f t="array" ref="AR243">SUM(LARGE(AJ243:AQ243,{1,2,3,4,5}))</f>
        <v>0</v>
      </c>
      <c r="AS243" s="36">
        <f>Q243+Z243+AI243+AR243</f>
        <v>0</v>
      </c>
    </row>
    <row r="244" spans="1:45" ht="20.399999999999999" hidden="1">
      <c r="A244" s="18">
        <f t="shared" si="11"/>
        <v>35</v>
      </c>
      <c r="B244" s="19" t="s">
        <v>47</v>
      </c>
      <c r="C244" s="20" t="str">
        <f>Popis!A243</f>
        <v>Skorić Šimunić Lana</v>
      </c>
      <c r="D244" s="21">
        <f>Popis!B243</f>
        <v>1975</v>
      </c>
      <c r="E244" s="22" t="str">
        <f>LEFT($F244)</f>
        <v>Ž</v>
      </c>
      <c r="F244" s="23" t="str">
        <f>Popis!E243</f>
        <v>Ž45</v>
      </c>
      <c r="G244" s="24" t="s">
        <v>48</v>
      </c>
      <c r="H244" s="25">
        <f>1 + COUNTIFS($AS$6:$AS$950,"&gt;" &amp;$AS244, $F$6:$F$950, $F244)</f>
        <v>4</v>
      </c>
      <c r="I244" s="26">
        <f>IFERROR(VLOOKUP(C244,kolo1!$C$8:$H$133,6,0),0)</f>
        <v>0</v>
      </c>
      <c r="J244" s="27">
        <f>IFERROR(VLOOKUP(C244,kolo2!$C$8:$H$199,6,0),0)</f>
        <v>0</v>
      </c>
      <c r="K244" s="27">
        <f>IFERROR(VLOOKUP(C244,kolo3!$C$7:$H$169,6,0),0)</f>
        <v>0</v>
      </c>
      <c r="L244" s="27">
        <f>IFERROR(VLOOKUP(C244,kolo4!$C$6:$H$171,6,0),0)</f>
        <v>0</v>
      </c>
      <c r="M244" s="27">
        <f>IFERROR(VLOOKUP(C244,kolo5!$C$6:$H$150,6,0),0)</f>
        <v>0</v>
      </c>
      <c r="N244" s="27">
        <f>IFERROR(VLOOKUP(C244,kolo6!$C$6:$H$153,6,0),0)</f>
        <v>0</v>
      </c>
      <c r="O244" s="27">
        <f>IFERROR(VLOOKUP(C244,kolo7!$C$6:$H$64,6,0),0)</f>
        <v>0</v>
      </c>
      <c r="P244" s="28">
        <f>IFERROR(VLOOKUP(C244,kolo8!$C$6:$H$134,6,0),0)</f>
        <v>0</v>
      </c>
      <c r="Q244" s="29">
        <f t="array" ref="Q244">SUM(LARGE(I244:P244,{1,2,3,4,5}))</f>
        <v>0</v>
      </c>
      <c r="R244" s="30">
        <f>IFERROR(VLOOKUP(C244,kolo9!$C$6:$H$200,6,0),0)</f>
        <v>0</v>
      </c>
      <c r="S244" s="27">
        <f>IFERROR(VLOOKUP(C244,kolo10!$C$6:$H$103,6,0),0)</f>
        <v>0</v>
      </c>
      <c r="T244" s="27">
        <f>IFERROR(VLOOKUP(C244,kolo11!$C$6:$H$154,6,0),0)</f>
        <v>0</v>
      </c>
      <c r="U244" s="31">
        <f>IFERROR(VLOOKUP(C244,kolo12!$C$6:$H$153,6,0),0)</f>
        <v>0</v>
      </c>
      <c r="V244" s="31">
        <f>IFERROR(VLOOKUP(C244,kolo13!$C$6:$H$151,6,0),0)</f>
        <v>0</v>
      </c>
      <c r="W244" s="31">
        <f>IFERROR(VLOOKUP(C244,kolo14!$C$6:$H$137,6,0),0)</f>
        <v>0</v>
      </c>
      <c r="X244" s="31">
        <f>IFERROR(VLOOKUP(C244,kolo15!$C$6:$H$149,6,0),0)</f>
        <v>0</v>
      </c>
      <c r="Y244" s="32">
        <f>IFERROR(VLOOKUP(C244,kolo16!$C$6:$H$155,6,0),0)</f>
        <v>0</v>
      </c>
      <c r="Z244" s="33">
        <f t="array" ref="Z244">SUM(LARGE(R244:Y244,{1,2,3,4,5}))</f>
        <v>0</v>
      </c>
      <c r="AA244" s="30">
        <f>IFERROR(VLOOKUP(C244,kolo17!$C$6:$H$151,6,0),0)</f>
        <v>0</v>
      </c>
      <c r="AB244" s="27">
        <f>IFERROR(VLOOKUP(C244,kolo18!$C$6:$H$157,6,0),0)</f>
        <v>0</v>
      </c>
      <c r="AC244" s="27">
        <f>IFERROR(VLOOKUP(C244,kolo19!$C$6:$H$150,6,0),0)</f>
        <v>0</v>
      </c>
      <c r="AD244" s="31">
        <f>IFERROR(VLOOKUP(C244,kolo20!$C$6:$H$145,6,0),0)</f>
        <v>0</v>
      </c>
      <c r="AE244" s="31">
        <f>IFERROR(VLOOKUP(C244,kolo21!$C$6:$H$152,6,0),0)</f>
        <v>0</v>
      </c>
      <c r="AF244" s="31">
        <f>IFERROR(VLOOKUP(C244,kolo22!$C$6:$H$151,6,0),0)</f>
        <v>0</v>
      </c>
      <c r="AG244" s="31">
        <f>IFERROR(VLOOKUP(C244,kolo23!$C$6:$H$118,6,0),0)</f>
        <v>0</v>
      </c>
      <c r="AH244" s="32">
        <f>IFERROR(VLOOKUP(C244,kolo24!$C$6:$H$143,6,0),0)</f>
        <v>0</v>
      </c>
      <c r="AI244" s="33">
        <f t="array" ref="AI244">SUM(LARGE(AA244:AH244,{1,2,3,4,5}))</f>
        <v>0</v>
      </c>
      <c r="AJ244" s="30">
        <f>IFERROR(VLOOKUP(C244,kolo25!$C$6:$H$200,6,0),0)</f>
        <v>0</v>
      </c>
      <c r="AK244" s="27">
        <f>IFERROR(VLOOKUP(C244,kolo26!$C$6:$H$200,6,0),0)</f>
        <v>0</v>
      </c>
      <c r="AL244" s="27">
        <f>IFERROR(VLOOKUP(C244,kolo27!$C$6:$H$200,6,0),0)</f>
        <v>0</v>
      </c>
      <c r="AM244" s="31">
        <f>IFERROR(VLOOKUP(C244,kolo28!$C$6:$H$200,6,0),0)</f>
        <v>0</v>
      </c>
      <c r="AN244" s="31">
        <f>IFERROR(VLOOKUP(C244,kolo29!$C$6:$H$159,6,0),0)</f>
        <v>0</v>
      </c>
      <c r="AO244" s="31">
        <f>IFERROR(VLOOKUP(C244,kolo30!$C$6:$H$75,6,0),0)</f>
        <v>0</v>
      </c>
      <c r="AP244" s="31">
        <f>IFERROR(VLOOKUP(C244,kolo31!$C$6:$H$118,6,0),0)</f>
        <v>0</v>
      </c>
      <c r="AQ244" s="34">
        <f>IFERROR(VLOOKUP(C244,kolo32!$C$6:$H$200,6,0),0)</f>
        <v>0</v>
      </c>
      <c r="AR244" s="35">
        <f t="array" ref="AR244">SUM(LARGE(AJ244:AQ244,{1,2,3,4,5}))</f>
        <v>0</v>
      </c>
      <c r="AS244" s="36">
        <f>Q244+Z244+AI244+AR244</f>
        <v>0</v>
      </c>
    </row>
    <row r="245" spans="1:45" ht="20.399999999999999" hidden="1">
      <c r="A245" s="18">
        <f t="shared" si="11"/>
        <v>58</v>
      </c>
      <c r="B245" s="19" t="s">
        <v>47</v>
      </c>
      <c r="C245" s="20" t="str">
        <f>Popis!A244</f>
        <v>Sladoljev Saša</v>
      </c>
      <c r="D245" s="21">
        <f>Popis!B244</f>
        <v>1959</v>
      </c>
      <c r="E245" s="22" t="str">
        <f>LEFT($F245)</f>
        <v>M</v>
      </c>
      <c r="F245" s="23" t="str">
        <f>Popis!E244</f>
        <v>M60</v>
      </c>
      <c r="G245" s="24" t="s">
        <v>48</v>
      </c>
      <c r="H245" s="25">
        <f>1 + COUNTIFS($AS$6:$AS$950,"&gt;" &amp;$AS245, $F$6:$F$950, $F245)</f>
        <v>3</v>
      </c>
      <c r="I245" s="26">
        <f>IFERROR(VLOOKUP(C245,kolo1!$C$8:$H$133,6,0),0)</f>
        <v>0</v>
      </c>
      <c r="J245" s="27">
        <f>IFERROR(VLOOKUP(C245,kolo2!$C$8:$H$199,6,0),0)</f>
        <v>0</v>
      </c>
      <c r="K245" s="27">
        <f>IFERROR(VLOOKUP(C245,kolo3!$C$7:$H$169,6,0),0)</f>
        <v>0</v>
      </c>
      <c r="L245" s="27">
        <f>IFERROR(VLOOKUP(C245,kolo4!$C$6:$H$171,6,0),0)</f>
        <v>0</v>
      </c>
      <c r="M245" s="27">
        <f>IFERROR(VLOOKUP(C245,kolo5!$C$6:$H$150,6,0),0)</f>
        <v>0</v>
      </c>
      <c r="N245" s="27">
        <f>IFERROR(VLOOKUP(C245,kolo6!$C$6:$H$153,6,0),0)</f>
        <v>0</v>
      </c>
      <c r="O245" s="27">
        <f>IFERROR(VLOOKUP(C245,kolo7!$C$6:$H$64,6,0),0)</f>
        <v>0</v>
      </c>
      <c r="P245" s="28">
        <f>IFERROR(VLOOKUP(C245,kolo8!$C$6:$H$134,6,0),0)</f>
        <v>0</v>
      </c>
      <c r="Q245" s="29">
        <f t="array" ref="Q245">SUM(LARGE(I245:P245,{1,2,3,4,5}))</f>
        <v>0</v>
      </c>
      <c r="R245" s="30">
        <f>IFERROR(VLOOKUP(C245,kolo9!$C$6:$H$200,6,0),0)</f>
        <v>0</v>
      </c>
      <c r="S245" s="27">
        <f>IFERROR(VLOOKUP(C245,kolo10!$C$6:$H$103,6,0),0)</f>
        <v>0</v>
      </c>
      <c r="T245" s="27">
        <f>IFERROR(VLOOKUP(C245,kolo11!$C$6:$H$154,6,0),0)</f>
        <v>0</v>
      </c>
      <c r="U245" s="31">
        <f>IFERROR(VLOOKUP(C245,kolo12!$C$6:$H$153,6,0),0)</f>
        <v>0</v>
      </c>
      <c r="V245" s="31">
        <f>IFERROR(VLOOKUP(C245,kolo13!$C$6:$H$151,6,0),0)</f>
        <v>0</v>
      </c>
      <c r="W245" s="31">
        <f>IFERROR(VLOOKUP(C245,kolo14!$C$6:$H$137,6,0),0)</f>
        <v>0</v>
      </c>
      <c r="X245" s="31">
        <f>IFERROR(VLOOKUP(C245,kolo15!$C$6:$H$149,6,0),0)</f>
        <v>0</v>
      </c>
      <c r="Y245" s="32">
        <f>IFERROR(VLOOKUP(C245,kolo16!$C$6:$H$155,6,0),0)</f>
        <v>0</v>
      </c>
      <c r="Z245" s="33">
        <f t="array" ref="Z245">SUM(LARGE(R245:Y245,{1,2,3,4,5}))</f>
        <v>0</v>
      </c>
      <c r="AA245" s="30">
        <f>IFERROR(VLOOKUP(C245,kolo17!$C$6:$H$151,6,0),0)</f>
        <v>0</v>
      </c>
      <c r="AB245" s="27">
        <f>IFERROR(VLOOKUP(C245,kolo18!$C$6:$H$157,6,0),0)</f>
        <v>0</v>
      </c>
      <c r="AC245" s="27">
        <f>IFERROR(VLOOKUP(C245,kolo19!$C$6:$H$150,6,0),0)</f>
        <v>0</v>
      </c>
      <c r="AD245" s="31">
        <f>IFERROR(VLOOKUP(C245,kolo20!$C$6:$H$145,6,0),0)</f>
        <v>0</v>
      </c>
      <c r="AE245" s="31">
        <f>IFERROR(VLOOKUP(C245,kolo21!$C$6:$H$152,6,0),0)</f>
        <v>0</v>
      </c>
      <c r="AF245" s="31">
        <f>IFERROR(VLOOKUP(C245,kolo22!$C$6:$H$151,6,0),0)</f>
        <v>0</v>
      </c>
      <c r="AG245" s="31">
        <f>IFERROR(VLOOKUP(C245,kolo23!$C$6:$H$118,6,0),0)</f>
        <v>0</v>
      </c>
      <c r="AH245" s="32">
        <f>IFERROR(VLOOKUP(C245,kolo24!$C$6:$H$143,6,0),0)</f>
        <v>0</v>
      </c>
      <c r="AI245" s="33">
        <f t="array" ref="AI245">SUM(LARGE(AA245:AH245,{1,2,3,4,5}))</f>
        <v>0</v>
      </c>
      <c r="AJ245" s="30">
        <f>IFERROR(VLOOKUP(C245,kolo25!$C$6:$H$200,6,0),0)</f>
        <v>0</v>
      </c>
      <c r="AK245" s="27">
        <f>IFERROR(VLOOKUP(C245,kolo26!$C$6:$H$200,6,0),0)</f>
        <v>0</v>
      </c>
      <c r="AL245" s="27">
        <f>IFERROR(VLOOKUP(C245,kolo27!$C$6:$H$200,6,0),0)</f>
        <v>0</v>
      </c>
      <c r="AM245" s="31">
        <f>IFERROR(VLOOKUP(C245,kolo28!$C$6:$H$200,6,0),0)</f>
        <v>0</v>
      </c>
      <c r="AN245" s="31">
        <f>IFERROR(VLOOKUP(C245,kolo29!$C$6:$H$159,6,0),0)</f>
        <v>0</v>
      </c>
      <c r="AO245" s="31">
        <f>IFERROR(VLOOKUP(C245,kolo30!$C$6:$H$75,6,0),0)</f>
        <v>0</v>
      </c>
      <c r="AP245" s="31">
        <f>IFERROR(VLOOKUP(C245,kolo31!$C$6:$H$118,6,0),0)</f>
        <v>0</v>
      </c>
      <c r="AQ245" s="34">
        <f>IFERROR(VLOOKUP(C245,kolo32!$C$6:$H$200,6,0),0)</f>
        <v>0</v>
      </c>
      <c r="AR245" s="35">
        <f t="array" ref="AR245">SUM(LARGE(AJ245:AQ245,{1,2,3,4,5}))</f>
        <v>0</v>
      </c>
      <c r="AS245" s="36">
        <f>Q245+Z245+AI245+AR245</f>
        <v>0</v>
      </c>
    </row>
    <row r="246" spans="1:45" ht="20.399999999999999" hidden="1">
      <c r="A246" s="18">
        <f t="shared" si="11"/>
        <v>11</v>
      </c>
      <c r="B246" s="19" t="s">
        <v>47</v>
      </c>
      <c r="C246" s="20" t="str">
        <f>Popis!A245</f>
        <v>Smiljan Toni</v>
      </c>
      <c r="D246" s="21">
        <f>Popis!B245</f>
        <v>1991</v>
      </c>
      <c r="E246" s="22" t="str">
        <f>LEFT($F246)</f>
        <v>M</v>
      </c>
      <c r="F246" s="23" t="str">
        <f>Popis!E245</f>
        <v>MS</v>
      </c>
      <c r="G246" s="24" t="s">
        <v>48</v>
      </c>
      <c r="H246" s="25">
        <f>1 + COUNTIFS($AS$6:$AS$950,"&gt;" &amp;$AS246, $F$6:$F$950, $F246)</f>
        <v>2</v>
      </c>
      <c r="I246" s="26">
        <f>IFERROR(VLOOKUP(C246,kolo1!$C$8:$H$133,6,0),0)</f>
        <v>53.086731473298826</v>
      </c>
      <c r="J246" s="27">
        <f>IFERROR(VLOOKUP(C246,kolo2!$C$8:$H$199,6,0),0)</f>
        <v>52.98745756986807</v>
      </c>
      <c r="K246" s="27">
        <f>IFERROR(VLOOKUP(C246,kolo3!$C$7:$H$169,6,0),0)</f>
        <v>0</v>
      </c>
      <c r="L246" s="27">
        <f>IFERROR(VLOOKUP(C246,kolo4!$C$6:$H$171,6,0),0)</f>
        <v>0</v>
      </c>
      <c r="M246" s="27">
        <f>IFERROR(VLOOKUP(C246,kolo5!$C$6:$H$150,6,0),0)</f>
        <v>0</v>
      </c>
      <c r="N246" s="27">
        <f>IFERROR(VLOOKUP(C246,kolo6!$C$6:$H$153,6,0),0)</f>
        <v>0</v>
      </c>
      <c r="O246" s="27">
        <f>IFERROR(VLOOKUP(C246,kolo7!$C$6:$H$64,6,0),0)</f>
        <v>0</v>
      </c>
      <c r="P246" s="28">
        <f>IFERROR(VLOOKUP(C246,kolo8!$C$6:$H$134,6,0),0)</f>
        <v>0</v>
      </c>
      <c r="Q246" s="29">
        <f t="array" ref="Q246">SUM(LARGE(I246:P246,{1,2,3,4,5}))</f>
        <v>106.0741890431669</v>
      </c>
      <c r="R246" s="30">
        <f>IFERROR(VLOOKUP(C246,kolo9!$C$6:$H$200,6,0),0)</f>
        <v>0</v>
      </c>
      <c r="S246" s="27">
        <f>IFERROR(VLOOKUP(C246,kolo10!$C$6:$H$103,6,0),0)</f>
        <v>0</v>
      </c>
      <c r="T246" s="27">
        <f>IFERROR(VLOOKUP(C246,kolo11!$C$6:$H$154,6,0),0)</f>
        <v>0</v>
      </c>
      <c r="U246" s="31">
        <f>IFERROR(VLOOKUP(C246,kolo12!$C$6:$H$153,6,0),0)</f>
        <v>0</v>
      </c>
      <c r="V246" s="31">
        <f>IFERROR(VLOOKUP(C246,kolo13!$C$6:$H$151,6,0),0)</f>
        <v>0</v>
      </c>
      <c r="W246" s="31">
        <f>IFERROR(VLOOKUP(C246,kolo14!$C$6:$H$137,6,0),0)</f>
        <v>0</v>
      </c>
      <c r="X246" s="31">
        <f>IFERROR(VLOOKUP(C246,kolo15!$C$6:$H$149,6,0),0)</f>
        <v>0</v>
      </c>
      <c r="Y246" s="32">
        <f>IFERROR(VLOOKUP(C246,kolo16!$C$6:$H$155,6,0),0)</f>
        <v>0</v>
      </c>
      <c r="Z246" s="33">
        <f t="array" ref="Z246">SUM(LARGE(R246:Y246,{1,2,3,4,5}))</f>
        <v>0</v>
      </c>
      <c r="AA246" s="30">
        <f>IFERROR(VLOOKUP(C246,kolo17!$C$6:$H$151,6,0),0)</f>
        <v>0</v>
      </c>
      <c r="AB246" s="27">
        <f>IFERROR(VLOOKUP(C246,kolo18!$C$6:$H$157,6,0),0)</f>
        <v>0</v>
      </c>
      <c r="AC246" s="27">
        <f>IFERROR(VLOOKUP(C246,kolo19!$C$6:$H$150,6,0),0)</f>
        <v>0</v>
      </c>
      <c r="AD246" s="31">
        <f>IFERROR(VLOOKUP(C246,kolo20!$C$6:$H$145,6,0),0)</f>
        <v>0</v>
      </c>
      <c r="AE246" s="31">
        <f>IFERROR(VLOOKUP(C246,kolo21!$C$6:$H$152,6,0),0)</f>
        <v>0</v>
      </c>
      <c r="AF246" s="31">
        <f>IFERROR(VLOOKUP(C246,kolo22!$C$6:$H$151,6,0),0)</f>
        <v>0</v>
      </c>
      <c r="AG246" s="31">
        <f>IFERROR(VLOOKUP(C246,kolo23!$C$6:$H$118,6,0),0)</f>
        <v>0</v>
      </c>
      <c r="AH246" s="32">
        <f>IFERROR(VLOOKUP(C246,kolo24!$C$6:$H$143,6,0),0)</f>
        <v>0</v>
      </c>
      <c r="AI246" s="33">
        <f t="array" ref="AI246">SUM(LARGE(AA246:AH246,{1,2,3,4,5}))</f>
        <v>0</v>
      </c>
      <c r="AJ246" s="30">
        <f>IFERROR(VLOOKUP(C246,kolo25!$C$6:$H$200,6,0),0)</f>
        <v>0</v>
      </c>
      <c r="AK246" s="27">
        <f>IFERROR(VLOOKUP(C246,kolo26!$C$6:$H$200,6,0),0)</f>
        <v>0</v>
      </c>
      <c r="AL246" s="27">
        <f>IFERROR(VLOOKUP(C246,kolo27!$C$6:$H$200,6,0),0)</f>
        <v>0</v>
      </c>
      <c r="AM246" s="31">
        <f>IFERROR(VLOOKUP(C246,kolo28!$C$6:$H$200,6,0),0)</f>
        <v>0</v>
      </c>
      <c r="AN246" s="31">
        <f>IFERROR(VLOOKUP(C246,kolo29!$C$6:$H$159,6,0),0)</f>
        <v>0</v>
      </c>
      <c r="AO246" s="31">
        <f>IFERROR(VLOOKUP(C246,kolo30!$C$6:$H$75,6,0),0)</f>
        <v>0</v>
      </c>
      <c r="AP246" s="31">
        <f>IFERROR(VLOOKUP(C246,kolo31!$C$6:$H$118,6,0),0)</f>
        <v>0</v>
      </c>
      <c r="AQ246" s="34">
        <f>IFERROR(VLOOKUP(C246,kolo32!$C$6:$H$200,6,0),0)</f>
        <v>0</v>
      </c>
      <c r="AR246" s="35">
        <f t="array" ref="AR246">SUM(LARGE(AJ246:AQ246,{1,2,3,4,5}))</f>
        <v>0</v>
      </c>
      <c r="AS246" s="36">
        <f>Q246+Z246+AI246+AR246</f>
        <v>106.0741890431669</v>
      </c>
    </row>
    <row r="247" spans="1:45" ht="20.399999999999999" hidden="1">
      <c r="A247" s="18">
        <f t="shared" si="11"/>
        <v>35</v>
      </c>
      <c r="B247" s="19" t="s">
        <v>47</v>
      </c>
      <c r="C247" s="20" t="str">
        <f>Popis!A247</f>
        <v>Sokolović Marijana</v>
      </c>
      <c r="D247" s="21">
        <f>Popis!B247</f>
        <v>1972</v>
      </c>
      <c r="E247" s="22" t="str">
        <f>LEFT($F247)</f>
        <v>Ž</v>
      </c>
      <c r="F247" s="23" t="str">
        <f>Popis!E247</f>
        <v>Ž50</v>
      </c>
      <c r="G247" s="24" t="s">
        <v>48</v>
      </c>
      <c r="H247" s="25">
        <f>1 + COUNTIFS($AS$6:$AS$950,"&gt;" &amp;$AS247, $F$6:$F$950, $F247)</f>
        <v>2</v>
      </c>
      <c r="I247" s="26">
        <f>IFERROR(VLOOKUP(C247,kolo1!$C$8:$H$133,6,0),0)</f>
        <v>0</v>
      </c>
      <c r="J247" s="27">
        <f>IFERROR(VLOOKUP(C247,kolo2!$C$8:$H$199,6,0),0)</f>
        <v>0</v>
      </c>
      <c r="K247" s="27">
        <f>IFERROR(VLOOKUP(C247,kolo3!$C$7:$H$169,6,0),0)</f>
        <v>0</v>
      </c>
      <c r="L247" s="27">
        <f>IFERROR(VLOOKUP(C247,kolo4!$C$6:$H$171,6,0),0)</f>
        <v>0</v>
      </c>
      <c r="M247" s="27">
        <f>IFERROR(VLOOKUP(C247,kolo5!$C$6:$H$150,6,0),0)</f>
        <v>0</v>
      </c>
      <c r="N247" s="27">
        <f>IFERROR(VLOOKUP(C247,kolo6!$C$6:$H$153,6,0),0)</f>
        <v>0</v>
      </c>
      <c r="O247" s="27">
        <f>IFERROR(VLOOKUP(C247,kolo7!$C$6:$H$64,6,0),0)</f>
        <v>0</v>
      </c>
      <c r="P247" s="28">
        <f>IFERROR(VLOOKUP(C247,kolo8!$C$6:$H$134,6,0),0)</f>
        <v>0</v>
      </c>
      <c r="Q247" s="29">
        <f t="array" ref="Q247">SUM(LARGE(I247:P247,{1,2,3,4,5}))</f>
        <v>0</v>
      </c>
      <c r="R247" s="30">
        <f>IFERROR(VLOOKUP(C247,kolo9!$C$6:$H$200,6,0),0)</f>
        <v>0</v>
      </c>
      <c r="S247" s="27">
        <f>IFERROR(VLOOKUP(C247,kolo10!$C$6:$H$103,6,0),0)</f>
        <v>0</v>
      </c>
      <c r="T247" s="27">
        <f>IFERROR(VLOOKUP(C247,kolo11!$C$6:$H$154,6,0),0)</f>
        <v>0</v>
      </c>
      <c r="U247" s="31">
        <f>IFERROR(VLOOKUP(C247,kolo12!$C$6:$H$153,6,0),0)</f>
        <v>0</v>
      </c>
      <c r="V247" s="31">
        <f>IFERROR(VLOOKUP(C247,kolo13!$C$6:$H$151,6,0),0)</f>
        <v>0</v>
      </c>
      <c r="W247" s="31">
        <f>IFERROR(VLOOKUP(C247,kolo14!$C$6:$H$137,6,0),0)</f>
        <v>0</v>
      </c>
      <c r="X247" s="31">
        <f>IFERROR(VLOOKUP(C247,kolo15!$C$6:$H$149,6,0),0)</f>
        <v>0</v>
      </c>
      <c r="Y247" s="32">
        <f>IFERROR(VLOOKUP(C247,kolo16!$C$6:$H$155,6,0),0)</f>
        <v>0</v>
      </c>
      <c r="Z247" s="33">
        <f t="array" ref="Z247">SUM(LARGE(R247:Y247,{1,2,3,4,5}))</f>
        <v>0</v>
      </c>
      <c r="AA247" s="30">
        <f>IFERROR(VLOOKUP(C247,kolo17!$C$6:$H$151,6,0),0)</f>
        <v>0</v>
      </c>
      <c r="AB247" s="27">
        <f>IFERROR(VLOOKUP(C247,kolo18!$C$6:$H$157,6,0),0)</f>
        <v>0</v>
      </c>
      <c r="AC247" s="27">
        <f>IFERROR(VLOOKUP(C247,kolo19!$C$6:$H$150,6,0),0)</f>
        <v>0</v>
      </c>
      <c r="AD247" s="31">
        <f>IFERROR(VLOOKUP(C247,kolo20!$C$6:$H$145,6,0),0)</f>
        <v>0</v>
      </c>
      <c r="AE247" s="31">
        <f>IFERROR(VLOOKUP(C247,kolo21!$C$6:$H$152,6,0),0)</f>
        <v>0</v>
      </c>
      <c r="AF247" s="31">
        <f>IFERROR(VLOOKUP(C247,kolo22!$C$6:$H$151,6,0),0)</f>
        <v>0</v>
      </c>
      <c r="AG247" s="31">
        <f>IFERROR(VLOOKUP(C247,kolo23!$C$6:$H$118,6,0),0)</f>
        <v>0</v>
      </c>
      <c r="AH247" s="32">
        <f>IFERROR(VLOOKUP(C247,kolo24!$C$6:$H$143,6,0),0)</f>
        <v>0</v>
      </c>
      <c r="AI247" s="33">
        <f t="array" ref="AI247">SUM(LARGE(AA247:AH247,{1,2,3,4,5}))</f>
        <v>0</v>
      </c>
      <c r="AJ247" s="30">
        <f>IFERROR(VLOOKUP(C247,kolo25!$C$6:$H$200,6,0),0)</f>
        <v>0</v>
      </c>
      <c r="AK247" s="27">
        <f>IFERROR(VLOOKUP(C247,kolo26!$C$6:$H$200,6,0),0)</f>
        <v>0</v>
      </c>
      <c r="AL247" s="27">
        <f>IFERROR(VLOOKUP(C247,kolo27!$C$6:$H$200,6,0),0)</f>
        <v>0</v>
      </c>
      <c r="AM247" s="31">
        <f>IFERROR(VLOOKUP(C247,kolo28!$C$6:$H$200,6,0),0)</f>
        <v>0</v>
      </c>
      <c r="AN247" s="31">
        <f>IFERROR(VLOOKUP(C247,kolo29!$C$6:$H$159,6,0),0)</f>
        <v>0</v>
      </c>
      <c r="AO247" s="31">
        <f>IFERROR(VLOOKUP(C247,kolo30!$C$6:$H$75,6,0),0)</f>
        <v>0</v>
      </c>
      <c r="AP247" s="31">
        <f>IFERROR(VLOOKUP(C247,kolo31!$C$6:$H$118,6,0),0)</f>
        <v>0</v>
      </c>
      <c r="AQ247" s="34">
        <f>IFERROR(VLOOKUP(C247,kolo32!$C$6:$H$200,6,0),0)</f>
        <v>0</v>
      </c>
      <c r="AR247" s="35">
        <f t="array" ref="AR247">SUM(LARGE(AJ247:AQ247,{1,2,3,4,5}))</f>
        <v>0</v>
      </c>
      <c r="AS247" s="36">
        <f>Q247+Z247+AI247+AR247</f>
        <v>0</v>
      </c>
    </row>
    <row r="248" spans="1:45" ht="20.399999999999999" hidden="1">
      <c r="A248" s="18">
        <f t="shared" si="11"/>
        <v>35</v>
      </c>
      <c r="B248" s="19" t="s">
        <v>47</v>
      </c>
      <c r="C248" s="20" t="str">
        <f>Popis!A319</f>
        <v>Jušta Đurđica</v>
      </c>
      <c r="D248" s="21">
        <f>Popis!B319</f>
        <v>0</v>
      </c>
      <c r="E248" s="22" t="str">
        <f>LEFT($F248)</f>
        <v>Ž</v>
      </c>
      <c r="F248" s="23" t="str">
        <f>Popis!E319</f>
        <v>Žun</v>
      </c>
      <c r="G248" s="24" t="s">
        <v>48</v>
      </c>
      <c r="H248" s="25">
        <f>1 + COUNTIFS($AS$6:$AS$950,"&gt;" &amp;$AS248, $F$6:$F$950, $F248)</f>
        <v>9</v>
      </c>
      <c r="I248" s="26">
        <f>IFERROR(VLOOKUP(C248,kolo1!$C$8:$H$133,6,0),0)</f>
        <v>0</v>
      </c>
      <c r="J248" s="27">
        <f>IFERROR(VLOOKUP(C248,kolo2!$C$8:$H$199,6,0),0)</f>
        <v>0</v>
      </c>
      <c r="K248" s="27">
        <f>IFERROR(VLOOKUP(C248,kolo3!$C$7:$H$169,6,0),0)</f>
        <v>0</v>
      </c>
      <c r="L248" s="27">
        <f>IFERROR(VLOOKUP(C248,kolo4!$C$6:$H$171,6,0),0)</f>
        <v>0</v>
      </c>
      <c r="M248" s="27">
        <f>IFERROR(VLOOKUP(C248,kolo5!$C$6:$H$150,6,0),0)</f>
        <v>0</v>
      </c>
      <c r="N248" s="27">
        <f>IFERROR(VLOOKUP(C248,kolo6!$C$6:$H$153,6,0),0)</f>
        <v>0</v>
      </c>
      <c r="O248" s="27">
        <f>IFERROR(VLOOKUP(C248,kolo7!$C$6:$H$64,6,0),0)</f>
        <v>0</v>
      </c>
      <c r="P248" s="28">
        <f>IFERROR(VLOOKUP(C248,kolo8!$C$6:$H$134,6,0),0)</f>
        <v>0</v>
      </c>
      <c r="Q248" s="29">
        <f t="array" ref="Q248">SUM(LARGE(I248:P248,{1,2,3,4,5}))</f>
        <v>0</v>
      </c>
      <c r="R248" s="30">
        <f>IFERROR(VLOOKUP(C248,kolo9!$C$6:$H$200,6,0),0)</f>
        <v>0</v>
      </c>
      <c r="S248" s="27">
        <f>IFERROR(VLOOKUP(C248,kolo10!$C$6:$H$103,6,0),0)</f>
        <v>0</v>
      </c>
      <c r="T248" s="27">
        <f>IFERROR(VLOOKUP(C248,kolo11!$C$6:$H$154,6,0),0)</f>
        <v>0</v>
      </c>
      <c r="U248" s="31">
        <f>IFERROR(VLOOKUP(C248,kolo12!$C$6:$H$153,6,0),0)</f>
        <v>0</v>
      </c>
      <c r="V248" s="31">
        <f>IFERROR(VLOOKUP(C248,kolo13!$C$6:$H$151,6,0),0)</f>
        <v>0</v>
      </c>
      <c r="W248" s="31">
        <f>IFERROR(VLOOKUP(C248,kolo14!$C$6:$H$137,6,0),0)</f>
        <v>0</v>
      </c>
      <c r="X248" s="31">
        <f>IFERROR(VLOOKUP(C248,kolo15!$C$6:$H$149,6,0),0)</f>
        <v>0</v>
      </c>
      <c r="Y248" s="32">
        <f>IFERROR(VLOOKUP(C248,kolo16!$C$6:$H$155,6,0),0)</f>
        <v>0</v>
      </c>
      <c r="Z248" s="33">
        <f t="array" ref="Z248">SUM(LARGE(R248:Y248,{1,2,3,4,5}))</f>
        <v>0</v>
      </c>
      <c r="AA248" s="30">
        <f>IFERROR(VLOOKUP(C248,kolo17!$C$6:$H$151,6,0),0)</f>
        <v>0</v>
      </c>
      <c r="AB248" s="27">
        <f>IFERROR(VLOOKUP(C248,kolo18!$C$6:$H$157,6,0),0)</f>
        <v>0</v>
      </c>
      <c r="AC248" s="27">
        <f>IFERROR(VLOOKUP(C248,kolo19!$C$6:$H$150,6,0),0)</f>
        <v>0</v>
      </c>
      <c r="AD248" s="31">
        <f>IFERROR(VLOOKUP(C248,kolo20!$C$6:$H$145,6,0),0)</f>
        <v>0</v>
      </c>
      <c r="AE248" s="31">
        <f>IFERROR(VLOOKUP(C248,kolo21!$C$6:$H$152,6,0),0)</f>
        <v>0</v>
      </c>
      <c r="AF248" s="31">
        <f>IFERROR(VLOOKUP(C248,kolo22!$C$6:$H$151,6,0),0)</f>
        <v>0</v>
      </c>
      <c r="AG248" s="31">
        <f>IFERROR(VLOOKUP(C248,kolo23!$C$6:$H$118,6,0),0)</f>
        <v>0</v>
      </c>
      <c r="AH248" s="32">
        <f>IFERROR(VLOOKUP(C248,kolo24!$C$6:$H$143,6,0),0)</f>
        <v>0</v>
      </c>
      <c r="AI248" s="33">
        <f t="array" ref="AI248">SUM(LARGE(AA248:AH248,{1,2,3,4,5}))</f>
        <v>0</v>
      </c>
      <c r="AJ248" s="30">
        <f>IFERROR(VLOOKUP(C248,kolo25!$C$6:$H$200,6,0),0)</f>
        <v>0</v>
      </c>
      <c r="AK248" s="27">
        <f>IFERROR(VLOOKUP(C248,kolo26!$C$6:$H$200,6,0),0)</f>
        <v>0</v>
      </c>
      <c r="AL248" s="27">
        <f>IFERROR(VLOOKUP(C248,kolo27!$C$6:$H$200,6,0),0)</f>
        <v>0</v>
      </c>
      <c r="AM248" s="31">
        <f>IFERROR(VLOOKUP(C248,kolo28!$C$6:$H$200,6,0),0)</f>
        <v>0</v>
      </c>
      <c r="AN248" s="31">
        <f>IFERROR(VLOOKUP(C248,kolo29!$C$6:$H$159,6,0),0)</f>
        <v>0</v>
      </c>
      <c r="AO248" s="31">
        <f>IFERROR(VLOOKUP(C248,kolo30!$C$6:$H$75,6,0),0)</f>
        <v>0</v>
      </c>
      <c r="AP248" s="31">
        <f>IFERROR(VLOOKUP(C248,kolo31!$C$6:$H$118,6,0),0)</f>
        <v>0</v>
      </c>
      <c r="AQ248" s="34">
        <f>IFERROR(VLOOKUP(C248,kolo32!$C$6:$H$200,6,0),0)</f>
        <v>0</v>
      </c>
      <c r="AR248" s="35">
        <f t="array" ref="AR248">SUM(LARGE(AJ248:AQ248,{1,2,3,4,5}))</f>
        <v>0</v>
      </c>
      <c r="AS248" s="36">
        <f>Q248+Z248+AI248+AR248</f>
        <v>0</v>
      </c>
    </row>
    <row r="249" spans="1:45" ht="20.399999999999999" hidden="1">
      <c r="A249" s="18">
        <f t="shared" si="11"/>
        <v>35</v>
      </c>
      <c r="B249" s="19" t="s">
        <v>47</v>
      </c>
      <c r="C249" s="20" t="str">
        <f>Popis!A333</f>
        <v>Pavić Mirja</v>
      </c>
      <c r="D249" s="21">
        <f>Popis!B333</f>
        <v>1991</v>
      </c>
      <c r="E249" s="22" t="str">
        <f>LEFT($F249)</f>
        <v>Ž</v>
      </c>
      <c r="F249" s="23" t="str">
        <f>Popis!E333</f>
        <v>ŽS</v>
      </c>
      <c r="G249" s="24" t="s">
        <v>48</v>
      </c>
      <c r="H249" s="25">
        <f>1 + COUNTIFS($AS$6:$AS$950,"&gt;" &amp;$AS249, $F$6:$F$950, $F249)</f>
        <v>9</v>
      </c>
      <c r="I249" s="26">
        <f>IFERROR(VLOOKUP(C249,kolo1!$C$8:$H$133,6,0),0)</f>
        <v>0</v>
      </c>
      <c r="J249" s="27">
        <f>IFERROR(VLOOKUP(C249,kolo2!$C$8:$H$199,6,0),0)</f>
        <v>0</v>
      </c>
      <c r="K249" s="27">
        <f>IFERROR(VLOOKUP(C249,kolo3!$C$7:$H$169,6,0),0)</f>
        <v>0</v>
      </c>
      <c r="L249" s="27">
        <f>IFERROR(VLOOKUP(C249,kolo4!$C$6:$H$171,6,0),0)</f>
        <v>0</v>
      </c>
      <c r="M249" s="27">
        <f>IFERROR(VLOOKUP(C249,kolo5!$C$6:$H$150,6,0),0)</f>
        <v>0</v>
      </c>
      <c r="N249" s="27">
        <f>IFERROR(VLOOKUP(C249,kolo6!$C$6:$H$153,6,0),0)</f>
        <v>0</v>
      </c>
      <c r="O249" s="27">
        <f>IFERROR(VLOOKUP(C249,kolo7!$C$6:$H$64,6,0),0)</f>
        <v>0</v>
      </c>
      <c r="P249" s="28">
        <f>IFERROR(VLOOKUP(C249,kolo8!$C$6:$H$134,6,0),0)</f>
        <v>0</v>
      </c>
      <c r="Q249" s="29">
        <f t="array" ref="Q249">SUM(LARGE(I249:P249,{1,2,3,4,5}))</f>
        <v>0</v>
      </c>
      <c r="R249" s="30">
        <f>IFERROR(VLOOKUP(C249,kolo9!$C$6:$H$200,6,0),0)</f>
        <v>0</v>
      </c>
      <c r="S249" s="27">
        <f>IFERROR(VLOOKUP(C249,kolo10!$C$6:$H$103,6,0),0)</f>
        <v>0</v>
      </c>
      <c r="T249" s="27">
        <f>IFERROR(VLOOKUP(C249,kolo11!$C$6:$H$154,6,0),0)</f>
        <v>0</v>
      </c>
      <c r="U249" s="31">
        <f>IFERROR(VLOOKUP(C249,kolo12!$C$6:$H$153,6,0),0)</f>
        <v>0</v>
      </c>
      <c r="V249" s="31">
        <f>IFERROR(VLOOKUP(C249,kolo13!$C$6:$H$151,6,0),0)</f>
        <v>0</v>
      </c>
      <c r="W249" s="31">
        <f>IFERROR(VLOOKUP(C249,kolo14!$C$6:$H$137,6,0),0)</f>
        <v>0</v>
      </c>
      <c r="X249" s="31">
        <f>IFERROR(VLOOKUP(C249,kolo15!$C$6:$H$149,6,0),0)</f>
        <v>0</v>
      </c>
      <c r="Y249" s="32">
        <f>IFERROR(VLOOKUP(C249,kolo16!$C$6:$H$155,6,0),0)</f>
        <v>0</v>
      </c>
      <c r="Z249" s="33">
        <f t="array" ref="Z249">SUM(LARGE(R249:Y249,{1,2,3,4,5}))</f>
        <v>0</v>
      </c>
      <c r="AA249" s="30">
        <f>IFERROR(VLOOKUP(C249,kolo17!$C$6:$H$151,6,0),0)</f>
        <v>0</v>
      </c>
      <c r="AB249" s="27">
        <f>IFERROR(VLOOKUP(C249,kolo18!$C$6:$H$157,6,0),0)</f>
        <v>0</v>
      </c>
      <c r="AC249" s="27">
        <f>IFERROR(VLOOKUP(C249,kolo19!$C$6:$H$150,6,0),0)</f>
        <v>0</v>
      </c>
      <c r="AD249" s="31">
        <f>IFERROR(VLOOKUP(C249,kolo20!$C$6:$H$145,6,0),0)</f>
        <v>0</v>
      </c>
      <c r="AE249" s="31">
        <f>IFERROR(VLOOKUP(C249,kolo21!$C$6:$H$152,6,0),0)</f>
        <v>0</v>
      </c>
      <c r="AF249" s="31">
        <f>IFERROR(VLOOKUP(C249,kolo22!$C$6:$H$151,6,0),0)</f>
        <v>0</v>
      </c>
      <c r="AG249" s="31">
        <f>IFERROR(VLOOKUP(C249,kolo23!$C$6:$H$118,6,0),0)</f>
        <v>0</v>
      </c>
      <c r="AH249" s="32">
        <f>IFERROR(VLOOKUP(C249,kolo24!$C$6:$H$143,6,0),0)</f>
        <v>0</v>
      </c>
      <c r="AI249" s="33">
        <f t="array" ref="AI249">SUM(LARGE(AA249:AH249,{1,2,3,4,5}))</f>
        <v>0</v>
      </c>
      <c r="AJ249" s="30">
        <f>IFERROR(VLOOKUP(C249,kolo25!$C$6:$H$200,6,0),0)</f>
        <v>0</v>
      </c>
      <c r="AK249" s="27">
        <f>IFERROR(VLOOKUP(C249,kolo26!$C$6:$H$200,6,0),0)</f>
        <v>0</v>
      </c>
      <c r="AL249" s="27">
        <f>IFERROR(VLOOKUP(C249,kolo27!$C$6:$H$200,6,0),0)</f>
        <v>0</v>
      </c>
      <c r="AM249" s="31">
        <f>IFERROR(VLOOKUP(C249,kolo28!$C$6:$H$200,6,0),0)</f>
        <v>0</v>
      </c>
      <c r="AN249" s="31">
        <f>IFERROR(VLOOKUP(C249,kolo29!$C$6:$H$159,6,0),0)</f>
        <v>0</v>
      </c>
      <c r="AO249" s="31">
        <f>IFERROR(VLOOKUP(C249,kolo30!$C$6:$H$75,6,0),0)</f>
        <v>0</v>
      </c>
      <c r="AP249" s="31">
        <f>IFERROR(VLOOKUP(C249,kolo31!$C$6:$H$118,6,0),0)</f>
        <v>0</v>
      </c>
      <c r="AQ249" s="34">
        <f>IFERROR(VLOOKUP(C249,kolo32!$C$6:$H$200,6,0),0)</f>
        <v>0</v>
      </c>
      <c r="AR249" s="35">
        <f t="array" ref="AR249">SUM(LARGE(AJ249:AQ249,{1,2,3,4,5}))</f>
        <v>0</v>
      </c>
      <c r="AS249" s="36">
        <f>Q249+Z249+AI249+AR249</f>
        <v>0</v>
      </c>
    </row>
    <row r="250" spans="1:45" ht="20.399999999999999" hidden="1">
      <c r="A250" s="18">
        <f t="shared" si="11"/>
        <v>39</v>
      </c>
      <c r="B250" s="19" t="s">
        <v>47</v>
      </c>
      <c r="C250" s="20" t="str">
        <f>Popis!A249</f>
        <v>Stiasni Velimir</v>
      </c>
      <c r="D250" s="21">
        <f>Popis!B249</f>
        <v>1950</v>
      </c>
      <c r="E250" s="22" t="str">
        <f>LEFT($F250)</f>
        <v>M</v>
      </c>
      <c r="F250" s="23" t="str">
        <f>Popis!E249</f>
        <v>M70</v>
      </c>
      <c r="G250" s="24" t="s">
        <v>48</v>
      </c>
      <c r="H250" s="25">
        <f>1 + COUNTIFS($AS$6:$AS$950,"&gt;" &amp;$AS250, $F$6:$F$950, $F250)</f>
        <v>5</v>
      </c>
      <c r="I250" s="26">
        <f>IFERROR(VLOOKUP(C250,kolo1!$C$8:$H$133,6,0),0)</f>
        <v>0</v>
      </c>
      <c r="J250" s="27">
        <f>IFERROR(VLOOKUP(C250,kolo2!$C$8:$H$199,6,0),0)</f>
        <v>11.918474422676752</v>
      </c>
      <c r="K250" s="27">
        <f>IFERROR(VLOOKUP(C250,kolo3!$C$7:$H$169,6,0),0)</f>
        <v>19.772081632653062</v>
      </c>
      <c r="L250" s="27">
        <f>IFERROR(VLOOKUP(C250,kolo4!$C$6:$H$171,6,0),0)</f>
        <v>0</v>
      </c>
      <c r="M250" s="27">
        <f>IFERROR(VLOOKUP(C250,kolo5!$C$6:$H$150,6,0),0)</f>
        <v>0</v>
      </c>
      <c r="N250" s="27">
        <f>IFERROR(VLOOKUP(C250,kolo6!$C$6:$H$153,6,0),0)</f>
        <v>0</v>
      </c>
      <c r="O250" s="27">
        <f>IFERROR(VLOOKUP(C250,kolo7!$C$6:$H$64,6,0),0)</f>
        <v>0</v>
      </c>
      <c r="P250" s="28">
        <f>IFERROR(VLOOKUP(C250,kolo8!$C$6:$H$134,6,0),0)</f>
        <v>0</v>
      </c>
      <c r="Q250" s="29">
        <f t="array" ref="Q250">SUM(LARGE(I250:P250,{1,2,3,4,5}))</f>
        <v>31.690556055329814</v>
      </c>
      <c r="R250" s="30">
        <f>IFERROR(VLOOKUP(C250,kolo9!$C$6:$H$200,6,0),0)</f>
        <v>0</v>
      </c>
      <c r="S250" s="27">
        <f>IFERROR(VLOOKUP(C250,kolo10!$C$6:$H$103,6,0),0)</f>
        <v>0</v>
      </c>
      <c r="T250" s="27">
        <f>IFERROR(VLOOKUP(C250,kolo11!$C$6:$H$154,6,0),0)</f>
        <v>0</v>
      </c>
      <c r="U250" s="31">
        <f>IFERROR(VLOOKUP(C250,kolo12!$C$6:$H$153,6,0),0)</f>
        <v>0</v>
      </c>
      <c r="V250" s="31">
        <f>IFERROR(VLOOKUP(C250,kolo13!$C$6:$H$151,6,0),0)</f>
        <v>0</v>
      </c>
      <c r="W250" s="31">
        <f>IFERROR(VLOOKUP(C250,kolo14!$C$6:$H$137,6,0),0)</f>
        <v>0</v>
      </c>
      <c r="X250" s="31">
        <f>IFERROR(VLOOKUP(C250,kolo15!$C$6:$H$149,6,0),0)</f>
        <v>0</v>
      </c>
      <c r="Y250" s="32">
        <f>IFERROR(VLOOKUP(C250,kolo16!$C$6:$H$155,6,0),0)</f>
        <v>0</v>
      </c>
      <c r="Z250" s="33">
        <f t="array" ref="Z250">SUM(LARGE(R250:Y250,{1,2,3,4,5}))</f>
        <v>0</v>
      </c>
      <c r="AA250" s="30">
        <f>IFERROR(VLOOKUP(C250,kolo17!$C$6:$H$151,6,0),0)</f>
        <v>0</v>
      </c>
      <c r="AB250" s="27">
        <f>IFERROR(VLOOKUP(C250,kolo18!$C$6:$H$157,6,0),0)</f>
        <v>0</v>
      </c>
      <c r="AC250" s="27">
        <f>IFERROR(VLOOKUP(C250,kolo19!$C$6:$H$150,6,0),0)</f>
        <v>0</v>
      </c>
      <c r="AD250" s="31">
        <f>IFERROR(VLOOKUP(C250,kolo20!$C$6:$H$145,6,0),0)</f>
        <v>0</v>
      </c>
      <c r="AE250" s="31">
        <f>IFERROR(VLOOKUP(C250,kolo21!$C$6:$H$152,6,0),0)</f>
        <v>0</v>
      </c>
      <c r="AF250" s="31">
        <f>IFERROR(VLOOKUP(C250,kolo22!$C$6:$H$151,6,0),0)</f>
        <v>0</v>
      </c>
      <c r="AG250" s="31">
        <f>IFERROR(VLOOKUP(C250,kolo23!$C$6:$H$118,6,0),0)</f>
        <v>0</v>
      </c>
      <c r="AH250" s="32">
        <f>IFERROR(VLOOKUP(C250,kolo24!$C$6:$H$143,6,0),0)</f>
        <v>0</v>
      </c>
      <c r="AI250" s="33">
        <f t="array" ref="AI250">SUM(LARGE(AA250:AH250,{1,2,3,4,5}))</f>
        <v>0</v>
      </c>
      <c r="AJ250" s="30">
        <f>IFERROR(VLOOKUP(C250,kolo25!$C$6:$H$200,6,0),0)</f>
        <v>0</v>
      </c>
      <c r="AK250" s="27">
        <f>IFERROR(VLOOKUP(C250,kolo26!$C$6:$H$200,6,0),0)</f>
        <v>0</v>
      </c>
      <c r="AL250" s="27">
        <f>IFERROR(VLOOKUP(C250,kolo27!$C$6:$H$200,6,0),0)</f>
        <v>0</v>
      </c>
      <c r="AM250" s="31">
        <f>IFERROR(VLOOKUP(C250,kolo28!$C$6:$H$200,6,0),0)</f>
        <v>0</v>
      </c>
      <c r="AN250" s="31">
        <f>IFERROR(VLOOKUP(C250,kolo29!$C$6:$H$159,6,0),0)</f>
        <v>0</v>
      </c>
      <c r="AO250" s="31">
        <f>IFERROR(VLOOKUP(C250,kolo30!$C$6:$H$75,6,0),0)</f>
        <v>0</v>
      </c>
      <c r="AP250" s="31">
        <f>IFERROR(VLOOKUP(C250,kolo31!$C$6:$H$118,6,0),0)</f>
        <v>0</v>
      </c>
      <c r="AQ250" s="34">
        <f>IFERROR(VLOOKUP(C250,kolo32!$C$6:$H$200,6,0),0)</f>
        <v>0</v>
      </c>
      <c r="AR250" s="35">
        <f t="array" ref="AR250">SUM(LARGE(AJ250:AQ250,{1,2,3,4,5}))</f>
        <v>0</v>
      </c>
      <c r="AS250" s="36">
        <f>Q250+Z250+AI250+AR250</f>
        <v>31.690556055329814</v>
      </c>
    </row>
    <row r="251" spans="1:45" ht="20.399999999999999" hidden="1">
      <c r="A251" s="18">
        <f t="shared" si="11"/>
        <v>58</v>
      </c>
      <c r="B251" s="19" t="s">
        <v>47</v>
      </c>
      <c r="C251" s="20" t="str">
        <f>Popis!A250</f>
        <v>Stipčević Josip</v>
      </c>
      <c r="D251" s="21">
        <f>Popis!B250</f>
        <v>1980</v>
      </c>
      <c r="E251" s="22" t="str">
        <f>LEFT($F251)</f>
        <v>M</v>
      </c>
      <c r="F251" s="23" t="str">
        <f>Popis!E250</f>
        <v>M40</v>
      </c>
      <c r="G251" s="24" t="s">
        <v>48</v>
      </c>
      <c r="H251" s="25">
        <f>1 + COUNTIFS($AS$6:$AS$950,"&gt;" &amp;$AS251, $F$6:$F$950, $F251)</f>
        <v>5</v>
      </c>
      <c r="I251" s="26">
        <f>IFERROR(VLOOKUP(C251,kolo1!$C$8:$H$133,6,0),0)</f>
        <v>0</v>
      </c>
      <c r="J251" s="27">
        <f>IFERROR(VLOOKUP(C251,kolo2!$C$8:$H$199,6,0),0)</f>
        <v>0</v>
      </c>
      <c r="K251" s="27">
        <f>IFERROR(VLOOKUP(C251,kolo3!$C$7:$H$169,6,0),0)</f>
        <v>0</v>
      </c>
      <c r="L251" s="27">
        <f>IFERROR(VLOOKUP(C251,kolo4!$C$6:$H$171,6,0),0)</f>
        <v>0</v>
      </c>
      <c r="M251" s="27">
        <f>IFERROR(VLOOKUP(C251,kolo5!$C$6:$H$150,6,0),0)</f>
        <v>0</v>
      </c>
      <c r="N251" s="27">
        <f>IFERROR(VLOOKUP(C251,kolo6!$C$6:$H$153,6,0),0)</f>
        <v>0</v>
      </c>
      <c r="O251" s="27">
        <f>IFERROR(VLOOKUP(C251,kolo7!$C$6:$H$64,6,0),0)</f>
        <v>0</v>
      </c>
      <c r="P251" s="28">
        <f>IFERROR(VLOOKUP(C251,kolo8!$C$6:$H$134,6,0),0)</f>
        <v>0</v>
      </c>
      <c r="Q251" s="29">
        <f t="array" ref="Q251">SUM(LARGE(I251:P251,{1,2,3,4,5}))</f>
        <v>0</v>
      </c>
      <c r="R251" s="30">
        <f>IFERROR(VLOOKUP(C251,kolo9!$C$6:$H$200,6,0),0)</f>
        <v>0</v>
      </c>
      <c r="S251" s="27">
        <f>IFERROR(VLOOKUP(C251,kolo10!$C$6:$H$103,6,0),0)</f>
        <v>0</v>
      </c>
      <c r="T251" s="27">
        <f>IFERROR(VLOOKUP(C251,kolo11!$C$6:$H$154,6,0),0)</f>
        <v>0</v>
      </c>
      <c r="U251" s="31">
        <f>IFERROR(VLOOKUP(C251,kolo12!$C$6:$H$153,6,0),0)</f>
        <v>0</v>
      </c>
      <c r="V251" s="31">
        <f>IFERROR(VLOOKUP(C251,kolo13!$C$6:$H$151,6,0),0)</f>
        <v>0</v>
      </c>
      <c r="W251" s="31">
        <f>IFERROR(VLOOKUP(C251,kolo14!$C$6:$H$137,6,0),0)</f>
        <v>0</v>
      </c>
      <c r="X251" s="31">
        <f>IFERROR(VLOOKUP(C251,kolo15!$C$6:$H$149,6,0),0)</f>
        <v>0</v>
      </c>
      <c r="Y251" s="32">
        <f>IFERROR(VLOOKUP(C251,kolo16!$C$6:$H$155,6,0),0)</f>
        <v>0</v>
      </c>
      <c r="Z251" s="33">
        <f t="array" ref="Z251">SUM(LARGE(R251:Y251,{1,2,3,4,5}))</f>
        <v>0</v>
      </c>
      <c r="AA251" s="30">
        <f>IFERROR(VLOOKUP(C251,kolo17!$C$6:$H$151,6,0),0)</f>
        <v>0</v>
      </c>
      <c r="AB251" s="27">
        <f>IFERROR(VLOOKUP(C251,kolo18!$C$6:$H$157,6,0),0)</f>
        <v>0</v>
      </c>
      <c r="AC251" s="27">
        <f>IFERROR(VLOOKUP(C251,kolo19!$C$6:$H$150,6,0),0)</f>
        <v>0</v>
      </c>
      <c r="AD251" s="31">
        <f>IFERROR(VLOOKUP(C251,kolo20!$C$6:$H$145,6,0),0)</f>
        <v>0</v>
      </c>
      <c r="AE251" s="31">
        <f>IFERROR(VLOOKUP(C251,kolo21!$C$6:$H$152,6,0),0)</f>
        <v>0</v>
      </c>
      <c r="AF251" s="31">
        <f>IFERROR(VLOOKUP(C251,kolo22!$C$6:$H$151,6,0),0)</f>
        <v>0</v>
      </c>
      <c r="AG251" s="31">
        <f>IFERROR(VLOOKUP(C251,kolo23!$C$6:$H$118,6,0),0)</f>
        <v>0</v>
      </c>
      <c r="AH251" s="32">
        <f>IFERROR(VLOOKUP(C251,kolo24!$C$6:$H$143,6,0),0)</f>
        <v>0</v>
      </c>
      <c r="AI251" s="33">
        <f t="array" ref="AI251">SUM(LARGE(AA251:AH251,{1,2,3,4,5}))</f>
        <v>0</v>
      </c>
      <c r="AJ251" s="30">
        <f>IFERROR(VLOOKUP(C251,kolo25!$C$6:$H$200,6,0),0)</f>
        <v>0</v>
      </c>
      <c r="AK251" s="27">
        <f>IFERROR(VLOOKUP(C251,kolo26!$C$6:$H$200,6,0),0)</f>
        <v>0</v>
      </c>
      <c r="AL251" s="27">
        <f>IFERROR(VLOOKUP(C251,kolo27!$C$6:$H$200,6,0),0)</f>
        <v>0</v>
      </c>
      <c r="AM251" s="31">
        <f>IFERROR(VLOOKUP(C251,kolo28!$C$6:$H$200,6,0),0)</f>
        <v>0</v>
      </c>
      <c r="AN251" s="31">
        <f>IFERROR(VLOOKUP(C251,kolo29!$C$6:$H$159,6,0),0)</f>
        <v>0</v>
      </c>
      <c r="AO251" s="31">
        <f>IFERROR(VLOOKUP(C251,kolo30!$C$6:$H$75,6,0),0)</f>
        <v>0</v>
      </c>
      <c r="AP251" s="31">
        <f>IFERROR(VLOOKUP(C251,kolo31!$C$6:$H$118,6,0),0)</f>
        <v>0</v>
      </c>
      <c r="AQ251" s="34">
        <f>IFERROR(VLOOKUP(C251,kolo32!$C$6:$H$200,6,0),0)</f>
        <v>0</v>
      </c>
      <c r="AR251" s="35">
        <f t="array" ref="AR251">SUM(LARGE(AJ251:AQ251,{1,2,3,4,5}))</f>
        <v>0</v>
      </c>
      <c r="AS251" s="36">
        <f>Q251+Z251+AI251+AR251</f>
        <v>0</v>
      </c>
    </row>
    <row r="252" spans="1:45" ht="20.399999999999999" hidden="1">
      <c r="A252" s="18">
        <f t="shared" si="11"/>
        <v>58</v>
      </c>
      <c r="B252" s="19" t="s">
        <v>47</v>
      </c>
      <c r="C252" s="20" t="str">
        <f>Popis!A251</f>
        <v>Stipić Boro</v>
      </c>
      <c r="D252" s="21">
        <f>Popis!B251</f>
        <v>1961</v>
      </c>
      <c r="E252" s="22" t="str">
        <f>LEFT($F252)</f>
        <v>M</v>
      </c>
      <c r="F252" s="23" t="str">
        <f>Popis!E251</f>
        <v>M60</v>
      </c>
      <c r="G252" s="24" t="s">
        <v>48</v>
      </c>
      <c r="H252" s="25">
        <f>1 + COUNTIFS($AS$6:$AS$950,"&gt;" &amp;$AS252, $F$6:$F$950, $F252)</f>
        <v>3</v>
      </c>
      <c r="I252" s="26">
        <f>IFERROR(VLOOKUP(C252,kolo1!$C$8:$H$133,6,0),0)</f>
        <v>0</v>
      </c>
      <c r="J252" s="27">
        <f>IFERROR(VLOOKUP(C252,kolo2!$C$8:$H$199,6,0),0)</f>
        <v>0</v>
      </c>
      <c r="K252" s="27">
        <f>IFERROR(VLOOKUP(C252,kolo3!$C$7:$H$169,6,0),0)</f>
        <v>0</v>
      </c>
      <c r="L252" s="27">
        <f>IFERROR(VLOOKUP(C252,kolo4!$C$6:$H$171,6,0),0)</f>
        <v>0</v>
      </c>
      <c r="M252" s="27">
        <f>IFERROR(VLOOKUP(C252,kolo5!$C$6:$H$150,6,0),0)</f>
        <v>0</v>
      </c>
      <c r="N252" s="27">
        <f>IFERROR(VLOOKUP(C252,kolo6!$C$6:$H$153,6,0),0)</f>
        <v>0</v>
      </c>
      <c r="O252" s="27">
        <f>IFERROR(VLOOKUP(C252,kolo7!$C$6:$H$64,6,0),0)</f>
        <v>0</v>
      </c>
      <c r="P252" s="28">
        <f>IFERROR(VLOOKUP(C252,kolo8!$C$6:$H$134,6,0),0)</f>
        <v>0</v>
      </c>
      <c r="Q252" s="29">
        <f t="array" ref="Q252">SUM(LARGE(I252:P252,{1,2,3,4,5}))</f>
        <v>0</v>
      </c>
      <c r="R252" s="30">
        <f>IFERROR(VLOOKUP(C252,kolo9!$C$6:$H$200,6,0),0)</f>
        <v>0</v>
      </c>
      <c r="S252" s="27">
        <f>IFERROR(VLOOKUP(C252,kolo10!$C$6:$H$103,6,0),0)</f>
        <v>0</v>
      </c>
      <c r="T252" s="27">
        <f>IFERROR(VLOOKUP(C252,kolo11!$C$6:$H$154,6,0),0)</f>
        <v>0</v>
      </c>
      <c r="U252" s="31">
        <f>IFERROR(VLOOKUP(C252,kolo12!$C$6:$H$153,6,0),0)</f>
        <v>0</v>
      </c>
      <c r="V252" s="31">
        <f>IFERROR(VLOOKUP(C252,kolo13!$C$6:$H$151,6,0),0)</f>
        <v>0</v>
      </c>
      <c r="W252" s="31">
        <f>IFERROR(VLOOKUP(C252,kolo14!$C$6:$H$137,6,0),0)</f>
        <v>0</v>
      </c>
      <c r="X252" s="31">
        <f>IFERROR(VLOOKUP(C252,kolo15!$C$6:$H$149,6,0),0)</f>
        <v>0</v>
      </c>
      <c r="Y252" s="32">
        <f>IFERROR(VLOOKUP(C252,kolo16!$C$6:$H$155,6,0),0)</f>
        <v>0</v>
      </c>
      <c r="Z252" s="33">
        <f t="array" ref="Z252">SUM(LARGE(R252:Y252,{1,2,3,4,5}))</f>
        <v>0</v>
      </c>
      <c r="AA252" s="30">
        <f>IFERROR(VLOOKUP(C252,kolo17!$C$6:$H$151,6,0),0)</f>
        <v>0</v>
      </c>
      <c r="AB252" s="27">
        <f>IFERROR(VLOOKUP(C252,kolo18!$C$6:$H$157,6,0),0)</f>
        <v>0</v>
      </c>
      <c r="AC252" s="27">
        <f>IFERROR(VLOOKUP(C252,kolo19!$C$6:$H$150,6,0),0)</f>
        <v>0</v>
      </c>
      <c r="AD252" s="31">
        <f>IFERROR(VLOOKUP(C252,kolo20!$C$6:$H$145,6,0),0)</f>
        <v>0</v>
      </c>
      <c r="AE252" s="31">
        <f>IFERROR(VLOOKUP(C252,kolo21!$C$6:$H$152,6,0),0)</f>
        <v>0</v>
      </c>
      <c r="AF252" s="31">
        <f>IFERROR(VLOOKUP(C252,kolo22!$C$6:$H$151,6,0),0)</f>
        <v>0</v>
      </c>
      <c r="AG252" s="31">
        <f>IFERROR(VLOOKUP(C252,kolo23!$C$6:$H$118,6,0),0)</f>
        <v>0</v>
      </c>
      <c r="AH252" s="32">
        <f>IFERROR(VLOOKUP(C252,kolo24!$C$6:$H$143,6,0),0)</f>
        <v>0</v>
      </c>
      <c r="AI252" s="33">
        <f t="array" ref="AI252">SUM(LARGE(AA252:AH252,{1,2,3,4,5}))</f>
        <v>0</v>
      </c>
      <c r="AJ252" s="30">
        <f>IFERROR(VLOOKUP(C252,kolo25!$C$6:$H$200,6,0),0)</f>
        <v>0</v>
      </c>
      <c r="AK252" s="27">
        <f>IFERROR(VLOOKUP(C252,kolo26!$C$6:$H$200,6,0),0)</f>
        <v>0</v>
      </c>
      <c r="AL252" s="27">
        <f>IFERROR(VLOOKUP(C252,kolo27!$C$6:$H$200,6,0),0)</f>
        <v>0</v>
      </c>
      <c r="AM252" s="31">
        <f>IFERROR(VLOOKUP(C252,kolo28!$C$6:$H$200,6,0),0)</f>
        <v>0</v>
      </c>
      <c r="AN252" s="31">
        <f>IFERROR(VLOOKUP(C252,kolo29!$C$6:$H$159,6,0),0)</f>
        <v>0</v>
      </c>
      <c r="AO252" s="31">
        <f>IFERROR(VLOOKUP(C252,kolo30!$C$6:$H$75,6,0),0)</f>
        <v>0</v>
      </c>
      <c r="AP252" s="31">
        <f>IFERROR(VLOOKUP(C252,kolo31!$C$6:$H$118,6,0),0)</f>
        <v>0</v>
      </c>
      <c r="AQ252" s="34">
        <f>IFERROR(VLOOKUP(C252,kolo32!$C$6:$H$200,6,0),0)</f>
        <v>0</v>
      </c>
      <c r="AR252" s="35">
        <f t="array" ref="AR252">SUM(LARGE(AJ252:AQ252,{1,2,3,4,5}))</f>
        <v>0</v>
      </c>
      <c r="AS252" s="36">
        <f>Q252+Z252+AI252+AR252</f>
        <v>0</v>
      </c>
    </row>
    <row r="253" spans="1:45" ht="20.399999999999999" hidden="1">
      <c r="A253" s="18">
        <f t="shared" si="11"/>
        <v>58</v>
      </c>
      <c r="B253" s="19" t="s">
        <v>47</v>
      </c>
      <c r="C253" s="20" t="str">
        <f>Popis!A252</f>
        <v>Stipić Goran</v>
      </c>
      <c r="D253" s="21">
        <f>Popis!B252</f>
        <v>1968</v>
      </c>
      <c r="E253" s="22" t="str">
        <f>LEFT($F253)</f>
        <v>M</v>
      </c>
      <c r="F253" s="23" t="str">
        <f>Popis!E252</f>
        <v>M50</v>
      </c>
      <c r="G253" s="24" t="s">
        <v>48</v>
      </c>
      <c r="H253" s="25">
        <f>1 + COUNTIFS($AS$6:$AS$950,"&gt;" &amp;$AS253, $F$6:$F$950, $F253)</f>
        <v>5</v>
      </c>
      <c r="I253" s="26">
        <f>IFERROR(VLOOKUP(C253,kolo1!$C$8:$H$133,6,0),0)</f>
        <v>0</v>
      </c>
      <c r="J253" s="27">
        <f>IFERROR(VLOOKUP(C253,kolo2!$C$8:$H$199,6,0),0)</f>
        <v>0</v>
      </c>
      <c r="K253" s="27">
        <f>IFERROR(VLOOKUP(C253,kolo3!$C$7:$H$169,6,0),0)</f>
        <v>0</v>
      </c>
      <c r="L253" s="27">
        <f>IFERROR(VLOOKUP(C253,kolo4!$C$6:$H$171,6,0),0)</f>
        <v>0</v>
      </c>
      <c r="M253" s="27">
        <f>IFERROR(VLOOKUP(C253,kolo5!$C$6:$H$150,6,0),0)</f>
        <v>0</v>
      </c>
      <c r="N253" s="27">
        <f>IFERROR(VLOOKUP(C253,kolo6!$C$6:$H$153,6,0),0)</f>
        <v>0</v>
      </c>
      <c r="O253" s="27">
        <f>IFERROR(VLOOKUP(C253,kolo7!$C$6:$H$64,6,0),0)</f>
        <v>0</v>
      </c>
      <c r="P253" s="28">
        <f>IFERROR(VLOOKUP(C253,kolo8!$C$6:$H$134,6,0),0)</f>
        <v>0</v>
      </c>
      <c r="Q253" s="29">
        <f t="array" ref="Q253">SUM(LARGE(I253:P253,{1,2,3,4,5}))</f>
        <v>0</v>
      </c>
      <c r="R253" s="30">
        <f>IFERROR(VLOOKUP(C253,kolo9!$C$6:$H$200,6,0),0)</f>
        <v>0</v>
      </c>
      <c r="S253" s="27">
        <f>IFERROR(VLOOKUP(C253,kolo10!$C$6:$H$103,6,0),0)</f>
        <v>0</v>
      </c>
      <c r="T253" s="27">
        <f>IFERROR(VLOOKUP(C253,kolo11!$C$6:$H$154,6,0),0)</f>
        <v>0</v>
      </c>
      <c r="U253" s="31">
        <f>IFERROR(VLOOKUP(C253,kolo12!$C$6:$H$153,6,0),0)</f>
        <v>0</v>
      </c>
      <c r="V253" s="31">
        <f>IFERROR(VLOOKUP(C253,kolo13!$C$6:$H$151,6,0),0)</f>
        <v>0</v>
      </c>
      <c r="W253" s="31">
        <f>IFERROR(VLOOKUP(C253,kolo14!$C$6:$H$137,6,0),0)</f>
        <v>0</v>
      </c>
      <c r="X253" s="31">
        <f>IFERROR(VLOOKUP(C253,kolo15!$C$6:$H$149,6,0),0)</f>
        <v>0</v>
      </c>
      <c r="Y253" s="32">
        <f>IFERROR(VLOOKUP(C253,kolo16!$C$6:$H$155,6,0),0)</f>
        <v>0</v>
      </c>
      <c r="Z253" s="33">
        <f t="array" ref="Z253">SUM(LARGE(R253:Y253,{1,2,3,4,5}))</f>
        <v>0</v>
      </c>
      <c r="AA253" s="30">
        <f>IFERROR(VLOOKUP(C253,kolo17!$C$6:$H$151,6,0),0)</f>
        <v>0</v>
      </c>
      <c r="AB253" s="27">
        <f>IFERROR(VLOOKUP(C253,kolo18!$C$6:$H$157,6,0),0)</f>
        <v>0</v>
      </c>
      <c r="AC253" s="27">
        <f>IFERROR(VLOOKUP(C253,kolo19!$C$6:$H$150,6,0),0)</f>
        <v>0</v>
      </c>
      <c r="AD253" s="31">
        <f>IFERROR(VLOOKUP(C253,kolo20!$C$6:$H$145,6,0),0)</f>
        <v>0</v>
      </c>
      <c r="AE253" s="31">
        <f>IFERROR(VLOOKUP(C253,kolo21!$C$6:$H$152,6,0),0)</f>
        <v>0</v>
      </c>
      <c r="AF253" s="31">
        <f>IFERROR(VLOOKUP(C253,kolo22!$C$6:$H$151,6,0),0)</f>
        <v>0</v>
      </c>
      <c r="AG253" s="31">
        <f>IFERROR(VLOOKUP(C253,kolo23!$C$6:$H$118,6,0),0)</f>
        <v>0</v>
      </c>
      <c r="AH253" s="32">
        <f>IFERROR(VLOOKUP(C253,kolo24!$C$6:$H$143,6,0),0)</f>
        <v>0</v>
      </c>
      <c r="AI253" s="33">
        <f t="array" ref="AI253">SUM(LARGE(AA253:AH253,{1,2,3,4,5}))</f>
        <v>0</v>
      </c>
      <c r="AJ253" s="30">
        <f>IFERROR(VLOOKUP(C253,kolo25!$C$6:$H$200,6,0),0)</f>
        <v>0</v>
      </c>
      <c r="AK253" s="27">
        <f>IFERROR(VLOOKUP(C253,kolo26!$C$6:$H$200,6,0),0)</f>
        <v>0</v>
      </c>
      <c r="AL253" s="27">
        <f>IFERROR(VLOOKUP(C253,kolo27!$C$6:$H$200,6,0),0)</f>
        <v>0</v>
      </c>
      <c r="AM253" s="31">
        <f>IFERROR(VLOOKUP(C253,kolo28!$C$6:$H$200,6,0),0)</f>
        <v>0</v>
      </c>
      <c r="AN253" s="31">
        <f>IFERROR(VLOOKUP(C253,kolo29!$C$6:$H$159,6,0),0)</f>
        <v>0</v>
      </c>
      <c r="AO253" s="31">
        <f>IFERROR(VLOOKUP(C253,kolo30!$C$6:$H$75,6,0),0)</f>
        <v>0</v>
      </c>
      <c r="AP253" s="31">
        <f>IFERROR(VLOOKUP(C253,kolo31!$C$6:$H$118,6,0),0)</f>
        <v>0</v>
      </c>
      <c r="AQ253" s="34">
        <f>IFERROR(VLOOKUP(C253,kolo32!$C$6:$H$200,6,0),0)</f>
        <v>0</v>
      </c>
      <c r="AR253" s="35">
        <f t="array" ref="AR253">SUM(LARGE(AJ253:AQ253,{1,2,3,4,5}))</f>
        <v>0</v>
      </c>
      <c r="AS253" s="36">
        <f>Q253+Z253+AI253+AR253</f>
        <v>0</v>
      </c>
    </row>
    <row r="254" spans="1:45" ht="20.399999999999999" hidden="1">
      <c r="A254" s="18">
        <f t="shared" si="11"/>
        <v>35</v>
      </c>
      <c r="B254" s="19" t="s">
        <v>47</v>
      </c>
      <c r="C254" s="20" t="str">
        <f>Popis!A357</f>
        <v>Furjan Ema</v>
      </c>
      <c r="D254" s="21">
        <f>Popis!B357</f>
        <v>2002</v>
      </c>
      <c r="E254" s="22" t="str">
        <f>LEFT($F254)</f>
        <v>Ž</v>
      </c>
      <c r="F254" s="23" t="str">
        <f>Popis!E357</f>
        <v>ŽS</v>
      </c>
      <c r="G254" s="24" t="s">
        <v>48</v>
      </c>
      <c r="H254" s="25">
        <f>1 + COUNTIFS($AS$6:$AS$950,"&gt;" &amp;$AS254, $F$6:$F$950, $F254)</f>
        <v>9</v>
      </c>
      <c r="I254" s="26">
        <f>IFERROR(VLOOKUP(C254,kolo1!$C$8:$H$133,6,0),0)</f>
        <v>0</v>
      </c>
      <c r="J254" s="27">
        <f>IFERROR(VLOOKUP(C254,kolo2!$C$8:$H$199,6,0),0)</f>
        <v>0</v>
      </c>
      <c r="K254" s="27">
        <f>IFERROR(VLOOKUP(C254,kolo3!$C$7:$H$169,6,0),0)</f>
        <v>0</v>
      </c>
      <c r="L254" s="27">
        <f>IFERROR(VLOOKUP(C254,kolo4!$C$6:$H$171,6,0),0)</f>
        <v>0</v>
      </c>
      <c r="M254" s="27">
        <f>IFERROR(VLOOKUP(C254,kolo5!$C$6:$H$150,6,0),0)</f>
        <v>0</v>
      </c>
      <c r="N254" s="27">
        <f>IFERROR(VLOOKUP(C254,kolo6!$C$6:$H$153,6,0),0)</f>
        <v>0</v>
      </c>
      <c r="O254" s="27">
        <f>IFERROR(VLOOKUP(C254,kolo7!$C$6:$H$64,6,0),0)</f>
        <v>0</v>
      </c>
      <c r="P254" s="28">
        <f>IFERROR(VLOOKUP(C254,kolo8!$C$6:$H$134,6,0),0)</f>
        <v>0</v>
      </c>
      <c r="Q254" s="29">
        <f t="array" ref="Q254">SUM(LARGE(I254:P254,{1,2,3,4,5}))</f>
        <v>0</v>
      </c>
      <c r="R254" s="30">
        <f>IFERROR(VLOOKUP(C254,kolo9!$C$6:$H$200,6,0),0)</f>
        <v>0</v>
      </c>
      <c r="S254" s="27">
        <f>IFERROR(VLOOKUP(C254,kolo10!$C$6:$H$103,6,0),0)</f>
        <v>0</v>
      </c>
      <c r="T254" s="27">
        <f>IFERROR(VLOOKUP(C254,kolo11!$C$6:$H$154,6,0),0)</f>
        <v>0</v>
      </c>
      <c r="U254" s="31">
        <f>IFERROR(VLOOKUP(C254,kolo12!$C$6:$H$153,6,0),0)</f>
        <v>0</v>
      </c>
      <c r="V254" s="31">
        <f>IFERROR(VLOOKUP(C254,kolo13!$C$6:$H$151,6,0),0)</f>
        <v>0</v>
      </c>
      <c r="W254" s="31">
        <f>IFERROR(VLOOKUP(C254,kolo14!$C$6:$H$137,6,0),0)</f>
        <v>0</v>
      </c>
      <c r="X254" s="31">
        <f>IFERROR(VLOOKUP(C254,kolo15!$C$6:$H$149,6,0),0)</f>
        <v>0</v>
      </c>
      <c r="Y254" s="32">
        <f>IFERROR(VLOOKUP(C254,kolo16!$C$6:$H$155,6,0),0)</f>
        <v>0</v>
      </c>
      <c r="Z254" s="33">
        <f t="array" ref="Z254">SUM(LARGE(R254:Y254,{1,2,3,4,5}))</f>
        <v>0</v>
      </c>
      <c r="AA254" s="30">
        <f>IFERROR(VLOOKUP(C254,kolo17!$C$6:$H$151,6,0),0)</f>
        <v>0</v>
      </c>
      <c r="AB254" s="27">
        <f>IFERROR(VLOOKUP(C254,kolo18!$C$6:$H$157,6,0),0)</f>
        <v>0</v>
      </c>
      <c r="AC254" s="27">
        <f>IFERROR(VLOOKUP(C254,kolo19!$C$6:$H$150,6,0),0)</f>
        <v>0</v>
      </c>
      <c r="AD254" s="31">
        <f>IFERROR(VLOOKUP(C254,kolo20!$C$6:$H$145,6,0),0)</f>
        <v>0</v>
      </c>
      <c r="AE254" s="31">
        <f>IFERROR(VLOOKUP(C254,kolo21!$C$6:$H$152,6,0),0)</f>
        <v>0</v>
      </c>
      <c r="AF254" s="31">
        <f>IFERROR(VLOOKUP(C254,kolo22!$C$6:$H$151,6,0),0)</f>
        <v>0</v>
      </c>
      <c r="AG254" s="31">
        <f>IFERROR(VLOOKUP(C254,kolo23!$C$6:$H$118,6,0),0)</f>
        <v>0</v>
      </c>
      <c r="AH254" s="32">
        <f>IFERROR(VLOOKUP(C254,kolo24!$C$6:$H$143,6,0),0)</f>
        <v>0</v>
      </c>
      <c r="AI254" s="33">
        <f t="array" ref="AI254">SUM(LARGE(AA254:AH254,{1,2,3,4,5}))</f>
        <v>0</v>
      </c>
      <c r="AJ254" s="30">
        <f>IFERROR(VLOOKUP(C254,kolo25!$C$6:$H$200,6,0),0)</f>
        <v>0</v>
      </c>
      <c r="AK254" s="27">
        <f>IFERROR(VLOOKUP(C254,kolo26!$C$6:$H$200,6,0),0)</f>
        <v>0</v>
      </c>
      <c r="AL254" s="27">
        <f>IFERROR(VLOOKUP(C254,kolo27!$C$6:$H$200,6,0),0)</f>
        <v>0</v>
      </c>
      <c r="AM254" s="31">
        <f>IFERROR(VLOOKUP(C254,kolo28!$C$6:$H$200,6,0),0)</f>
        <v>0</v>
      </c>
      <c r="AN254" s="31">
        <f>IFERROR(VLOOKUP(C254,kolo29!$C$6:$H$159,6,0),0)</f>
        <v>0</v>
      </c>
      <c r="AO254" s="31">
        <f>IFERROR(VLOOKUP(C254,kolo30!$C$6:$H$75,6,0),0)</f>
        <v>0</v>
      </c>
      <c r="AP254" s="31">
        <f>IFERROR(VLOOKUP(C254,kolo31!$C$6:$H$118,6,0),0)</f>
        <v>0</v>
      </c>
      <c r="AQ254" s="34">
        <f>IFERROR(VLOOKUP(C254,kolo32!$C$6:$H$200,6,0),0)</f>
        <v>0</v>
      </c>
      <c r="AR254" s="35">
        <f t="array" ref="AR254">SUM(LARGE(AJ254:AQ254,{1,2,3,4,5}))</f>
        <v>0</v>
      </c>
      <c r="AS254" s="36">
        <f>Q254+Z254+AI254+AR254</f>
        <v>0</v>
      </c>
    </row>
    <row r="255" spans="1:45" ht="20.399999999999999" hidden="1">
      <c r="A255" s="18">
        <f t="shared" si="11"/>
        <v>58</v>
      </c>
      <c r="B255" s="19" t="s">
        <v>47</v>
      </c>
      <c r="C255" s="20" t="str">
        <f>Popis!A254</f>
        <v>Sušilović Hrvoje</v>
      </c>
      <c r="D255" s="21">
        <f>Popis!B254</f>
        <v>1974</v>
      </c>
      <c r="E255" s="22" t="str">
        <f>LEFT($F255)</f>
        <v>M</v>
      </c>
      <c r="F255" s="23" t="str">
        <f>Popis!E254</f>
        <v>M45</v>
      </c>
      <c r="G255" s="24" t="s">
        <v>48</v>
      </c>
      <c r="H255" s="25">
        <f>1 + COUNTIFS($AS$6:$AS$950,"&gt;" &amp;$AS255, $F$6:$F$950, $F255)</f>
        <v>9</v>
      </c>
      <c r="I255" s="26">
        <f>IFERROR(VLOOKUP(C255,kolo1!$C$8:$H$133,6,0),0)</f>
        <v>0</v>
      </c>
      <c r="J255" s="27">
        <f>IFERROR(VLOOKUP(C255,kolo2!$C$8:$H$199,6,0),0)</f>
        <v>0</v>
      </c>
      <c r="K255" s="27">
        <f>IFERROR(VLOOKUP(C255,kolo3!$C$7:$H$169,6,0),0)</f>
        <v>0</v>
      </c>
      <c r="L255" s="27">
        <f>IFERROR(VLOOKUP(C255,kolo4!$C$6:$H$171,6,0),0)</f>
        <v>0</v>
      </c>
      <c r="M255" s="27">
        <f>IFERROR(VLOOKUP(C255,kolo5!$C$6:$H$150,6,0),0)</f>
        <v>0</v>
      </c>
      <c r="N255" s="27">
        <f>IFERROR(VLOOKUP(C255,kolo6!$C$6:$H$153,6,0),0)</f>
        <v>0</v>
      </c>
      <c r="O255" s="27">
        <f>IFERROR(VLOOKUP(C255,kolo7!$C$6:$H$64,6,0),0)</f>
        <v>0</v>
      </c>
      <c r="P255" s="28">
        <f>IFERROR(VLOOKUP(C255,kolo8!$C$6:$H$134,6,0),0)</f>
        <v>0</v>
      </c>
      <c r="Q255" s="29">
        <f t="array" ref="Q255">SUM(LARGE(I255:P255,{1,2,3,4,5}))</f>
        <v>0</v>
      </c>
      <c r="R255" s="30">
        <f>IFERROR(VLOOKUP(C255,kolo9!$C$6:$H$200,6,0),0)</f>
        <v>0</v>
      </c>
      <c r="S255" s="27">
        <f>IFERROR(VLOOKUP(C255,kolo10!$C$6:$H$103,6,0),0)</f>
        <v>0</v>
      </c>
      <c r="T255" s="27">
        <f>IFERROR(VLOOKUP(C255,kolo11!$C$6:$H$154,6,0),0)</f>
        <v>0</v>
      </c>
      <c r="U255" s="31">
        <f>IFERROR(VLOOKUP(C255,kolo12!$C$6:$H$153,6,0),0)</f>
        <v>0</v>
      </c>
      <c r="V255" s="31">
        <f>IFERROR(VLOOKUP(C255,kolo13!$C$6:$H$151,6,0),0)</f>
        <v>0</v>
      </c>
      <c r="W255" s="31">
        <f>IFERROR(VLOOKUP(C255,kolo14!$C$6:$H$137,6,0),0)</f>
        <v>0</v>
      </c>
      <c r="X255" s="31">
        <f>IFERROR(VLOOKUP(C255,kolo15!$C$6:$H$149,6,0),0)</f>
        <v>0</v>
      </c>
      <c r="Y255" s="32">
        <f>IFERROR(VLOOKUP(C255,kolo16!$C$6:$H$155,6,0),0)</f>
        <v>0</v>
      </c>
      <c r="Z255" s="33">
        <f t="array" ref="Z255">SUM(LARGE(R255:Y255,{1,2,3,4,5}))</f>
        <v>0</v>
      </c>
      <c r="AA255" s="30">
        <f>IFERROR(VLOOKUP(C255,kolo17!$C$6:$H$151,6,0),0)</f>
        <v>0</v>
      </c>
      <c r="AB255" s="27">
        <f>IFERROR(VLOOKUP(C255,kolo18!$C$6:$H$157,6,0),0)</f>
        <v>0</v>
      </c>
      <c r="AC255" s="27">
        <f>IFERROR(VLOOKUP(C255,kolo19!$C$6:$H$150,6,0),0)</f>
        <v>0</v>
      </c>
      <c r="AD255" s="31">
        <f>IFERROR(VLOOKUP(C255,kolo20!$C$6:$H$145,6,0),0)</f>
        <v>0</v>
      </c>
      <c r="AE255" s="31">
        <f>IFERROR(VLOOKUP(C255,kolo21!$C$6:$H$152,6,0),0)</f>
        <v>0</v>
      </c>
      <c r="AF255" s="31">
        <f>IFERROR(VLOOKUP(C255,kolo22!$C$6:$H$151,6,0),0)</f>
        <v>0</v>
      </c>
      <c r="AG255" s="31">
        <f>IFERROR(VLOOKUP(C255,kolo23!$C$6:$H$118,6,0),0)</f>
        <v>0</v>
      </c>
      <c r="AH255" s="32">
        <f>IFERROR(VLOOKUP(C255,kolo24!$C$6:$H$143,6,0),0)</f>
        <v>0</v>
      </c>
      <c r="AI255" s="33">
        <f t="array" ref="AI255">SUM(LARGE(AA255:AH255,{1,2,3,4,5}))</f>
        <v>0</v>
      </c>
      <c r="AJ255" s="30">
        <f>IFERROR(VLOOKUP(C255,kolo25!$C$6:$H$200,6,0),0)</f>
        <v>0</v>
      </c>
      <c r="AK255" s="27">
        <f>IFERROR(VLOOKUP(C255,kolo26!$C$6:$H$200,6,0),0)</f>
        <v>0</v>
      </c>
      <c r="AL255" s="27">
        <f>IFERROR(VLOOKUP(C255,kolo27!$C$6:$H$200,6,0),0)</f>
        <v>0</v>
      </c>
      <c r="AM255" s="31">
        <f>IFERROR(VLOOKUP(C255,kolo28!$C$6:$H$200,6,0),0)</f>
        <v>0</v>
      </c>
      <c r="AN255" s="31">
        <f>IFERROR(VLOOKUP(C255,kolo29!$C$6:$H$159,6,0),0)</f>
        <v>0</v>
      </c>
      <c r="AO255" s="31">
        <f>IFERROR(VLOOKUP(C255,kolo30!$C$6:$H$75,6,0),0)</f>
        <v>0</v>
      </c>
      <c r="AP255" s="31">
        <f>IFERROR(VLOOKUP(C255,kolo31!$C$6:$H$118,6,0),0)</f>
        <v>0</v>
      </c>
      <c r="AQ255" s="34">
        <f>IFERROR(VLOOKUP(C255,kolo32!$C$6:$H$200,6,0),0)</f>
        <v>0</v>
      </c>
      <c r="AR255" s="35">
        <f t="array" ref="AR255">SUM(LARGE(AJ255:AQ255,{1,2,3,4,5}))</f>
        <v>0</v>
      </c>
      <c r="AS255" s="36">
        <f>Q255+Z255+AI255+AR255</f>
        <v>0</v>
      </c>
    </row>
    <row r="256" spans="1:45" ht="20.399999999999999" hidden="1">
      <c r="A256" s="18">
        <f t="shared" si="11"/>
        <v>10</v>
      </c>
      <c r="B256" s="19" t="s">
        <v>47</v>
      </c>
      <c r="C256" s="20" t="str">
        <f>Popis!A255</f>
        <v>Sušilović Krešimir</v>
      </c>
      <c r="D256" s="21">
        <f>Popis!B255</f>
        <v>1972</v>
      </c>
      <c r="E256" s="22" t="str">
        <f>LEFT($F256)</f>
        <v>M</v>
      </c>
      <c r="F256" s="23" t="str">
        <f>Popis!E255</f>
        <v>M50</v>
      </c>
      <c r="G256" s="24" t="s">
        <v>48</v>
      </c>
      <c r="H256" s="25">
        <f>1 + COUNTIFS($AS$6:$AS$950,"&gt;" &amp;$AS256, $F$6:$F$950, $F256)</f>
        <v>1</v>
      </c>
      <c r="I256" s="26">
        <f>IFERROR(VLOOKUP(C256,kolo1!$C$8:$H$133,6,0),0)</f>
        <v>53.891064435742265</v>
      </c>
      <c r="J256" s="27">
        <f>IFERROR(VLOOKUP(C256,kolo2!$C$8:$H$199,6,0),0)</f>
        <v>54.40309067631005</v>
      </c>
      <c r="K256" s="27">
        <f>IFERROR(VLOOKUP(C256,kolo3!$C$7:$H$169,6,0),0)</f>
        <v>0</v>
      </c>
      <c r="L256" s="27">
        <f>IFERROR(VLOOKUP(C256,kolo4!$C$6:$H$171,6,0),0)</f>
        <v>0</v>
      </c>
      <c r="M256" s="27">
        <f>IFERROR(VLOOKUP(C256,kolo5!$C$6:$H$150,6,0),0)</f>
        <v>0</v>
      </c>
      <c r="N256" s="27">
        <f>IFERROR(VLOOKUP(C256,kolo6!$C$6:$H$153,6,0),0)</f>
        <v>0</v>
      </c>
      <c r="O256" s="27">
        <f>IFERROR(VLOOKUP(C256,kolo7!$C$6:$H$64,6,0),0)</f>
        <v>0</v>
      </c>
      <c r="P256" s="28">
        <f>IFERROR(VLOOKUP(C256,kolo8!$C$6:$H$134,6,0),0)</f>
        <v>0</v>
      </c>
      <c r="Q256" s="29">
        <f t="array" ref="Q256">SUM(LARGE(I256:P256,{1,2,3,4,5}))</f>
        <v>108.29415511205232</v>
      </c>
      <c r="R256" s="30">
        <f>IFERROR(VLOOKUP(C256,kolo9!$C$6:$H$200,6,0),0)</f>
        <v>0</v>
      </c>
      <c r="S256" s="27">
        <f>IFERROR(VLOOKUP(C256,kolo10!$C$6:$H$103,6,0),0)</f>
        <v>0</v>
      </c>
      <c r="T256" s="27">
        <f>IFERROR(VLOOKUP(C256,kolo11!$C$6:$H$154,6,0),0)</f>
        <v>0</v>
      </c>
      <c r="U256" s="31">
        <f>IFERROR(VLOOKUP(C256,kolo12!$C$6:$H$153,6,0),0)</f>
        <v>0</v>
      </c>
      <c r="V256" s="31">
        <f>IFERROR(VLOOKUP(C256,kolo13!$C$6:$H$151,6,0),0)</f>
        <v>0</v>
      </c>
      <c r="W256" s="31">
        <f>IFERROR(VLOOKUP(C256,kolo14!$C$6:$H$137,6,0),0)</f>
        <v>0</v>
      </c>
      <c r="X256" s="31">
        <f>IFERROR(VLOOKUP(C256,kolo15!$C$6:$H$149,6,0),0)</f>
        <v>0</v>
      </c>
      <c r="Y256" s="32">
        <f>IFERROR(VLOOKUP(C256,kolo16!$C$6:$H$155,6,0),0)</f>
        <v>0</v>
      </c>
      <c r="Z256" s="33">
        <f t="array" ref="Z256">SUM(LARGE(R256:Y256,{1,2,3,4,5}))</f>
        <v>0</v>
      </c>
      <c r="AA256" s="30">
        <f>IFERROR(VLOOKUP(C256,kolo17!$C$6:$H$151,6,0),0)</f>
        <v>0</v>
      </c>
      <c r="AB256" s="27">
        <f>IFERROR(VLOOKUP(C256,kolo18!$C$6:$H$157,6,0),0)</f>
        <v>0</v>
      </c>
      <c r="AC256" s="27">
        <f>IFERROR(VLOOKUP(C256,kolo19!$C$6:$H$150,6,0),0)</f>
        <v>0</v>
      </c>
      <c r="AD256" s="31">
        <f>IFERROR(VLOOKUP(C256,kolo20!$C$6:$H$145,6,0),0)</f>
        <v>0</v>
      </c>
      <c r="AE256" s="31">
        <f>IFERROR(VLOOKUP(C256,kolo21!$C$6:$H$152,6,0),0)</f>
        <v>0</v>
      </c>
      <c r="AF256" s="31">
        <f>IFERROR(VLOOKUP(C256,kolo22!$C$6:$H$151,6,0),0)</f>
        <v>0</v>
      </c>
      <c r="AG256" s="31">
        <f>IFERROR(VLOOKUP(C256,kolo23!$C$6:$H$118,6,0),0)</f>
        <v>0</v>
      </c>
      <c r="AH256" s="32">
        <f>IFERROR(VLOOKUP(C256,kolo24!$C$6:$H$143,6,0),0)</f>
        <v>0</v>
      </c>
      <c r="AI256" s="33">
        <f t="array" ref="AI256">SUM(LARGE(AA256:AH256,{1,2,3,4,5}))</f>
        <v>0</v>
      </c>
      <c r="AJ256" s="30">
        <f>IFERROR(VLOOKUP(C256,kolo25!$C$6:$H$200,6,0),0)</f>
        <v>0</v>
      </c>
      <c r="AK256" s="27">
        <f>IFERROR(VLOOKUP(C256,kolo26!$C$6:$H$200,6,0),0)</f>
        <v>0</v>
      </c>
      <c r="AL256" s="27">
        <f>IFERROR(VLOOKUP(C256,kolo27!$C$6:$H$200,6,0),0)</f>
        <v>0</v>
      </c>
      <c r="AM256" s="31">
        <f>IFERROR(VLOOKUP(C256,kolo28!$C$6:$H$200,6,0),0)</f>
        <v>0</v>
      </c>
      <c r="AN256" s="31">
        <f>IFERROR(VLOOKUP(C256,kolo29!$C$6:$H$159,6,0),0)</f>
        <v>0</v>
      </c>
      <c r="AO256" s="31">
        <f>IFERROR(VLOOKUP(C256,kolo30!$C$6:$H$75,6,0),0)</f>
        <v>0</v>
      </c>
      <c r="AP256" s="31">
        <f>IFERROR(VLOOKUP(C256,kolo31!$C$6:$H$118,6,0),0)</f>
        <v>0</v>
      </c>
      <c r="AQ256" s="34">
        <f>IFERROR(VLOOKUP(C256,kolo32!$C$6:$H$200,6,0),0)</f>
        <v>0</v>
      </c>
      <c r="AR256" s="35">
        <f t="array" ref="AR256">SUM(LARGE(AJ256:AQ256,{1,2,3,4,5}))</f>
        <v>0</v>
      </c>
      <c r="AS256" s="36">
        <f>Q256+Z256+AI256+AR256</f>
        <v>108.29415511205232</v>
      </c>
    </row>
    <row r="257" spans="1:45" ht="20.399999999999999" hidden="1">
      <c r="A257" s="18">
        <f t="shared" si="11"/>
        <v>35</v>
      </c>
      <c r="B257" s="19" t="s">
        <v>47</v>
      </c>
      <c r="C257" s="20" t="str">
        <f>Popis!A178</f>
        <v>Markotić Tamara</v>
      </c>
      <c r="D257" s="21">
        <f>Popis!B178</f>
        <v>0</v>
      </c>
      <c r="E257" s="22" t="str">
        <f>LEFT($F257)</f>
        <v>Ž</v>
      </c>
      <c r="F257" s="23" t="str">
        <f>Popis!E178</f>
        <v>Žun</v>
      </c>
      <c r="G257" s="24" t="s">
        <v>48</v>
      </c>
      <c r="H257" s="25">
        <f>1 + COUNTIFS($AS$6:$AS$950,"&gt;" &amp;$AS257, $F$6:$F$950, $F257)</f>
        <v>9</v>
      </c>
      <c r="I257" s="26">
        <f>IFERROR(VLOOKUP(C257,kolo1!$C$8:$H$133,6,0),0)</f>
        <v>0</v>
      </c>
      <c r="J257" s="27">
        <f>IFERROR(VLOOKUP(C257,kolo2!$C$8:$H$199,6,0),0)</f>
        <v>0</v>
      </c>
      <c r="K257" s="27">
        <f>IFERROR(VLOOKUP(C257,kolo3!$C$7:$H$169,6,0),0)</f>
        <v>0</v>
      </c>
      <c r="L257" s="27">
        <f>IFERROR(VLOOKUP(C257,kolo4!$C$6:$H$171,6,0),0)</f>
        <v>0</v>
      </c>
      <c r="M257" s="27">
        <f>IFERROR(VLOOKUP(C257,kolo5!$C$6:$H$150,6,0),0)</f>
        <v>0</v>
      </c>
      <c r="N257" s="27">
        <f>IFERROR(VLOOKUP(C257,kolo6!$C$6:$H$153,6,0),0)</f>
        <v>0</v>
      </c>
      <c r="O257" s="27">
        <f>IFERROR(VLOOKUP(C257,kolo7!$C$6:$H$64,6,0),0)</f>
        <v>0</v>
      </c>
      <c r="P257" s="28">
        <f>IFERROR(VLOOKUP(C257,kolo8!$C$6:$H$134,6,0),0)</f>
        <v>0</v>
      </c>
      <c r="Q257" s="29">
        <f t="array" ref="Q257">SUM(LARGE(I257:P257,{1,2,3,4,5}))</f>
        <v>0</v>
      </c>
      <c r="R257" s="30">
        <f>IFERROR(VLOOKUP(C257,kolo9!$C$6:$H$200,6,0),0)</f>
        <v>0</v>
      </c>
      <c r="S257" s="27">
        <f>IFERROR(VLOOKUP(C257,kolo10!$C$6:$H$103,6,0),0)</f>
        <v>0</v>
      </c>
      <c r="T257" s="27">
        <f>IFERROR(VLOOKUP(C257,kolo11!$C$6:$H$154,6,0),0)</f>
        <v>0</v>
      </c>
      <c r="U257" s="31">
        <f>IFERROR(VLOOKUP(C257,kolo12!$C$6:$H$153,6,0),0)</f>
        <v>0</v>
      </c>
      <c r="V257" s="31">
        <f>IFERROR(VLOOKUP(C257,kolo13!$C$6:$H$151,6,0),0)</f>
        <v>0</v>
      </c>
      <c r="W257" s="31">
        <f>IFERROR(VLOOKUP(C257,kolo14!$C$6:$H$137,6,0),0)</f>
        <v>0</v>
      </c>
      <c r="X257" s="31">
        <f>IFERROR(VLOOKUP(C257,kolo15!$C$6:$H$149,6,0),0)</f>
        <v>0</v>
      </c>
      <c r="Y257" s="32">
        <f>IFERROR(VLOOKUP(C257,kolo16!$C$6:$H$155,6,0),0)</f>
        <v>0</v>
      </c>
      <c r="Z257" s="33">
        <f t="array" ref="Z257">SUM(LARGE(R257:Y257,{1,2,3,4,5}))</f>
        <v>0</v>
      </c>
      <c r="AA257" s="30">
        <f>IFERROR(VLOOKUP(C257,kolo17!$C$6:$H$151,6,0),0)</f>
        <v>0</v>
      </c>
      <c r="AB257" s="27">
        <f>IFERROR(VLOOKUP(C257,kolo18!$C$6:$H$157,6,0),0)</f>
        <v>0</v>
      </c>
      <c r="AC257" s="27">
        <f>IFERROR(VLOOKUP(C257,kolo19!$C$6:$H$150,6,0),0)</f>
        <v>0</v>
      </c>
      <c r="AD257" s="31">
        <f>IFERROR(VLOOKUP(C257,kolo20!$C$6:$H$145,6,0),0)</f>
        <v>0</v>
      </c>
      <c r="AE257" s="31">
        <f>IFERROR(VLOOKUP(C257,kolo21!$C$6:$H$152,6,0),0)</f>
        <v>0</v>
      </c>
      <c r="AF257" s="31">
        <f>IFERROR(VLOOKUP(C257,kolo22!$C$6:$H$151,6,0),0)</f>
        <v>0</v>
      </c>
      <c r="AG257" s="31">
        <f>IFERROR(VLOOKUP(C257,kolo23!$C$6:$H$118,6,0),0)</f>
        <v>0</v>
      </c>
      <c r="AH257" s="32">
        <f>IFERROR(VLOOKUP(C257,kolo24!$C$6:$H$143,6,0),0)</f>
        <v>0</v>
      </c>
      <c r="AI257" s="33">
        <f t="array" ref="AI257">SUM(LARGE(AA257:AH257,{1,2,3,4,5}))</f>
        <v>0</v>
      </c>
      <c r="AJ257" s="30">
        <f>IFERROR(VLOOKUP(C257,kolo25!$C$6:$H$200,6,0),0)</f>
        <v>0</v>
      </c>
      <c r="AK257" s="27">
        <f>IFERROR(VLOOKUP(C257,kolo26!$C$6:$H$200,6,0),0)</f>
        <v>0</v>
      </c>
      <c r="AL257" s="27">
        <f>IFERROR(VLOOKUP(C257,kolo27!$C$6:$H$200,6,0),0)</f>
        <v>0</v>
      </c>
      <c r="AM257" s="31">
        <f>IFERROR(VLOOKUP(C257,kolo28!$C$6:$H$200,6,0),0)</f>
        <v>0</v>
      </c>
      <c r="AN257" s="31">
        <f>IFERROR(VLOOKUP(C257,kolo29!$C$6:$H$159,6,0),0)</f>
        <v>0</v>
      </c>
      <c r="AO257" s="31">
        <f>IFERROR(VLOOKUP(C257,kolo30!$C$6:$H$75,6,0),0)</f>
        <v>0</v>
      </c>
      <c r="AP257" s="31">
        <f>IFERROR(VLOOKUP(C257,kolo31!$C$6:$H$118,6,0),0)</f>
        <v>0</v>
      </c>
      <c r="AQ257" s="34">
        <f>IFERROR(VLOOKUP(C257,kolo32!$C$6:$H$200,6,0),0)</f>
        <v>0</v>
      </c>
      <c r="AR257" s="35">
        <f t="array" ref="AR257">SUM(LARGE(AJ257:AQ257,{1,2,3,4,5}))</f>
        <v>0</v>
      </c>
      <c r="AS257" s="36">
        <f>Q257+Z257+AI257+AR257</f>
        <v>0</v>
      </c>
    </row>
    <row r="258" spans="1:45" ht="20.399999999999999" hidden="1">
      <c r="A258" s="18">
        <f t="shared" si="11"/>
        <v>58</v>
      </c>
      <c r="B258" s="19" t="s">
        <v>47</v>
      </c>
      <c r="C258" s="20" t="str">
        <f>Popis!A257</f>
        <v>Svetić Nikola</v>
      </c>
      <c r="D258" s="21">
        <f>Popis!B257</f>
        <v>1993</v>
      </c>
      <c r="E258" s="22" t="str">
        <f>LEFT($F258)</f>
        <v>M</v>
      </c>
      <c r="F258" s="23" t="str">
        <f>Popis!E257</f>
        <v>MS</v>
      </c>
      <c r="G258" s="24" t="s">
        <v>48</v>
      </c>
      <c r="H258" s="25">
        <f>1 + COUNTIFS($AS$6:$AS$950,"&gt;" &amp;$AS258, $F$6:$F$950, $F258)</f>
        <v>7</v>
      </c>
      <c r="I258" s="26">
        <f>IFERROR(VLOOKUP(C258,kolo1!$C$8:$H$133,6,0),0)</f>
        <v>0</v>
      </c>
      <c r="J258" s="27">
        <f>IFERROR(VLOOKUP(C258,kolo2!$C$8:$H$199,6,0),0)</f>
        <v>0</v>
      </c>
      <c r="K258" s="27">
        <f>IFERROR(VLOOKUP(C258,kolo3!$C$7:$H$169,6,0),0)</f>
        <v>0</v>
      </c>
      <c r="L258" s="27">
        <f>IFERROR(VLOOKUP(C258,kolo4!$C$6:$H$171,6,0),0)</f>
        <v>0</v>
      </c>
      <c r="M258" s="27">
        <f>IFERROR(VLOOKUP(C258,kolo5!$C$6:$H$150,6,0),0)</f>
        <v>0</v>
      </c>
      <c r="N258" s="27">
        <f>IFERROR(VLOOKUP(C258,kolo6!$C$6:$H$153,6,0),0)</f>
        <v>0</v>
      </c>
      <c r="O258" s="27">
        <f>IFERROR(VLOOKUP(C258,kolo7!$C$6:$H$64,6,0),0)</f>
        <v>0</v>
      </c>
      <c r="P258" s="28">
        <f>IFERROR(VLOOKUP(C258,kolo8!$C$6:$H$134,6,0),0)</f>
        <v>0</v>
      </c>
      <c r="Q258" s="29">
        <f t="array" ref="Q258">SUM(LARGE(I258:P258,{1,2,3,4,5}))</f>
        <v>0</v>
      </c>
      <c r="R258" s="30">
        <f>IFERROR(VLOOKUP(C258,kolo9!$C$6:$H$200,6,0),0)</f>
        <v>0</v>
      </c>
      <c r="S258" s="27">
        <f>IFERROR(VLOOKUP(C258,kolo10!$C$6:$H$103,6,0),0)</f>
        <v>0</v>
      </c>
      <c r="T258" s="27">
        <f>IFERROR(VLOOKUP(C258,kolo11!$C$6:$H$154,6,0),0)</f>
        <v>0</v>
      </c>
      <c r="U258" s="31">
        <f>IFERROR(VLOOKUP(C258,kolo12!$C$6:$H$153,6,0),0)</f>
        <v>0</v>
      </c>
      <c r="V258" s="31">
        <f>IFERROR(VLOOKUP(C258,kolo13!$C$6:$H$151,6,0),0)</f>
        <v>0</v>
      </c>
      <c r="W258" s="31">
        <f>IFERROR(VLOOKUP(C258,kolo14!$C$6:$H$137,6,0),0)</f>
        <v>0</v>
      </c>
      <c r="X258" s="31">
        <f>IFERROR(VLOOKUP(C258,kolo15!$C$6:$H$149,6,0),0)</f>
        <v>0</v>
      </c>
      <c r="Y258" s="32">
        <f>IFERROR(VLOOKUP(C258,kolo16!$C$6:$H$155,6,0),0)</f>
        <v>0</v>
      </c>
      <c r="Z258" s="33">
        <f t="array" ref="Z258">SUM(LARGE(R258:Y258,{1,2,3,4,5}))</f>
        <v>0</v>
      </c>
      <c r="AA258" s="30">
        <f>IFERROR(VLOOKUP(C258,kolo17!$C$6:$H$151,6,0),0)</f>
        <v>0</v>
      </c>
      <c r="AB258" s="27">
        <f>IFERROR(VLOOKUP(C258,kolo18!$C$6:$H$157,6,0),0)</f>
        <v>0</v>
      </c>
      <c r="AC258" s="27">
        <f>IFERROR(VLOOKUP(C258,kolo19!$C$6:$H$150,6,0),0)</f>
        <v>0</v>
      </c>
      <c r="AD258" s="31">
        <f>IFERROR(VLOOKUP(C258,kolo20!$C$6:$H$145,6,0),0)</f>
        <v>0</v>
      </c>
      <c r="AE258" s="31">
        <f>IFERROR(VLOOKUP(C258,kolo21!$C$6:$H$152,6,0),0)</f>
        <v>0</v>
      </c>
      <c r="AF258" s="31">
        <f>IFERROR(VLOOKUP(C258,kolo22!$C$6:$H$151,6,0),0)</f>
        <v>0</v>
      </c>
      <c r="AG258" s="31">
        <f>IFERROR(VLOOKUP(C258,kolo23!$C$6:$H$118,6,0),0)</f>
        <v>0</v>
      </c>
      <c r="AH258" s="32">
        <f>IFERROR(VLOOKUP(C258,kolo24!$C$6:$H$143,6,0),0)</f>
        <v>0</v>
      </c>
      <c r="AI258" s="33">
        <f t="array" ref="AI258">SUM(LARGE(AA258:AH258,{1,2,3,4,5}))</f>
        <v>0</v>
      </c>
      <c r="AJ258" s="30">
        <f>IFERROR(VLOOKUP(C258,kolo25!$C$6:$H$200,6,0),0)</f>
        <v>0</v>
      </c>
      <c r="AK258" s="27">
        <f>IFERROR(VLOOKUP(C258,kolo26!$C$6:$H$200,6,0),0)</f>
        <v>0</v>
      </c>
      <c r="AL258" s="27">
        <f>IFERROR(VLOOKUP(C258,kolo27!$C$6:$H$200,6,0),0)</f>
        <v>0</v>
      </c>
      <c r="AM258" s="31">
        <f>IFERROR(VLOOKUP(C258,kolo28!$C$6:$H$200,6,0),0)</f>
        <v>0</v>
      </c>
      <c r="AN258" s="31">
        <f>IFERROR(VLOOKUP(C258,kolo29!$C$6:$H$159,6,0),0)</f>
        <v>0</v>
      </c>
      <c r="AO258" s="31">
        <f>IFERROR(VLOOKUP(C258,kolo30!$C$6:$H$75,6,0),0)</f>
        <v>0</v>
      </c>
      <c r="AP258" s="31">
        <f>IFERROR(VLOOKUP(C258,kolo31!$C$6:$H$118,6,0),0)</f>
        <v>0</v>
      </c>
      <c r="AQ258" s="34">
        <f>IFERROR(VLOOKUP(C258,kolo32!$C$6:$H$200,6,0),0)</f>
        <v>0</v>
      </c>
      <c r="AR258" s="35">
        <f t="array" ref="AR258">SUM(LARGE(AJ258:AQ258,{1,2,3,4,5}))</f>
        <v>0</v>
      </c>
      <c r="AS258" s="36">
        <f>Q258+Z258+AI258+AR258</f>
        <v>0</v>
      </c>
    </row>
    <row r="259" spans="1:45" ht="20.399999999999999">
      <c r="A259" s="18">
        <f t="shared" si="11"/>
        <v>11</v>
      </c>
      <c r="B259" s="19" t="s">
        <v>47</v>
      </c>
      <c r="C259" s="20" t="str">
        <f>Popis!A445</f>
        <v>Morić Lucija</v>
      </c>
      <c r="D259" s="21">
        <f>Popis!B445</f>
        <v>2001</v>
      </c>
      <c r="E259" s="22" t="str">
        <f>LEFT($F259)</f>
        <v>Ž</v>
      </c>
      <c r="F259" s="23" t="str">
        <f>Popis!E445</f>
        <v>ŽS</v>
      </c>
      <c r="G259" s="24" t="s">
        <v>48</v>
      </c>
      <c r="H259" s="25">
        <f>1 + COUNTIFS($AS$6:$AS$950,"&gt;" &amp;$AS259, $F$6:$F$950, $F259)</f>
        <v>3</v>
      </c>
      <c r="I259" s="26">
        <f>IFERROR(VLOOKUP(C259,kolo1!$C$8:$H$133,6,0),0)</f>
        <v>29.777582818779269</v>
      </c>
      <c r="J259" s="27">
        <f>IFERROR(VLOOKUP(C259,kolo2!$C$8:$H$199,6,0),0)</f>
        <v>0</v>
      </c>
      <c r="K259" s="27">
        <f>IFERROR(VLOOKUP(C259,kolo3!$C$7:$H$169,6,0),0)</f>
        <v>30.98233527970676</v>
      </c>
      <c r="L259" s="27">
        <f>IFERROR(VLOOKUP(C259,kolo4!$C$6:$H$171,6,0),0)</f>
        <v>0</v>
      </c>
      <c r="M259" s="27">
        <f>IFERROR(VLOOKUP(C259,kolo5!$C$6:$H$150,6,0),0)</f>
        <v>0</v>
      </c>
      <c r="N259" s="27">
        <f>IFERROR(VLOOKUP(C259,kolo6!$C$6:$H$153,6,0),0)</f>
        <v>0</v>
      </c>
      <c r="O259" s="27">
        <f>IFERROR(VLOOKUP(C259,kolo7!$C$6:$H$64,6,0),0)</f>
        <v>0</v>
      </c>
      <c r="P259" s="28">
        <f>IFERROR(VLOOKUP(C259,kolo8!$C$6:$H$134,6,0),0)</f>
        <v>0</v>
      </c>
      <c r="Q259" s="29">
        <f t="array" ref="Q259">SUM(LARGE(I259:P259,{1,2,3,4,5}))</f>
        <v>60.759918098486025</v>
      </c>
      <c r="R259" s="30">
        <f>IFERROR(VLOOKUP(C259,kolo9!$C$6:$H$200,6,0),0)</f>
        <v>0</v>
      </c>
      <c r="S259" s="27">
        <f>IFERROR(VLOOKUP(C259,kolo10!$C$6:$H$103,6,0),0)</f>
        <v>0</v>
      </c>
      <c r="T259" s="27">
        <f>IFERROR(VLOOKUP(C259,kolo11!$C$6:$H$154,6,0),0)</f>
        <v>0</v>
      </c>
      <c r="U259" s="31">
        <f>IFERROR(VLOOKUP(C259,kolo12!$C$6:$H$153,6,0),0)</f>
        <v>0</v>
      </c>
      <c r="V259" s="31">
        <f>IFERROR(VLOOKUP(C259,kolo13!$C$6:$H$151,6,0),0)</f>
        <v>0</v>
      </c>
      <c r="W259" s="31">
        <f>IFERROR(VLOOKUP(C259,kolo14!$C$6:$H$137,6,0),0)</f>
        <v>0</v>
      </c>
      <c r="X259" s="31">
        <f>IFERROR(VLOOKUP(C259,kolo15!$C$6:$H$149,6,0),0)</f>
        <v>0</v>
      </c>
      <c r="Y259" s="32">
        <f>IFERROR(VLOOKUP(C259,kolo16!$C$6:$H$155,6,0),0)</f>
        <v>0</v>
      </c>
      <c r="Z259" s="33">
        <f t="array" ref="Z259">SUM(LARGE(R259:Y259,{1,2,3,4,5}))</f>
        <v>0</v>
      </c>
      <c r="AA259" s="30">
        <f>IFERROR(VLOOKUP(C259,kolo17!$C$6:$H$151,6,0),0)</f>
        <v>0</v>
      </c>
      <c r="AB259" s="27">
        <f>IFERROR(VLOOKUP(C259,kolo18!$C$6:$H$157,6,0),0)</f>
        <v>0</v>
      </c>
      <c r="AC259" s="27">
        <f>IFERROR(VLOOKUP(C259,kolo19!$C$6:$H$150,6,0),0)</f>
        <v>0</v>
      </c>
      <c r="AD259" s="31">
        <f>IFERROR(VLOOKUP(C259,kolo20!$C$6:$H$145,6,0),0)</f>
        <v>0</v>
      </c>
      <c r="AE259" s="31">
        <f>IFERROR(VLOOKUP(C259,kolo21!$C$6:$H$152,6,0),0)</f>
        <v>0</v>
      </c>
      <c r="AF259" s="31">
        <f>IFERROR(VLOOKUP(C259,kolo22!$C$6:$H$151,6,0),0)</f>
        <v>0</v>
      </c>
      <c r="AG259" s="31">
        <f>IFERROR(VLOOKUP(C259,kolo23!$C$6:$H$118,6,0),0)</f>
        <v>0</v>
      </c>
      <c r="AH259" s="32">
        <f>IFERROR(VLOOKUP(C259,kolo24!$C$6:$H$143,6,0),0)</f>
        <v>0</v>
      </c>
      <c r="AI259" s="33">
        <f t="array" ref="AI259">SUM(LARGE(AA259:AH259,{1,2,3,4,5}))</f>
        <v>0</v>
      </c>
      <c r="AJ259" s="30">
        <f>IFERROR(VLOOKUP(C259,kolo25!$C$6:$H$200,6,0),0)</f>
        <v>0</v>
      </c>
      <c r="AK259" s="27">
        <f>IFERROR(VLOOKUP(C259,kolo26!$C$6:$H$200,6,0),0)</f>
        <v>0</v>
      </c>
      <c r="AL259" s="27">
        <f>IFERROR(VLOOKUP(C259,kolo27!$C$6:$H$200,6,0),0)</f>
        <v>0</v>
      </c>
      <c r="AM259" s="31">
        <f>IFERROR(VLOOKUP(C259,kolo28!$C$6:$H$200,6,0),0)</f>
        <v>0</v>
      </c>
      <c r="AN259" s="31">
        <f>IFERROR(VLOOKUP(C259,kolo29!$C$6:$H$159,6,0),0)</f>
        <v>0</v>
      </c>
      <c r="AO259" s="31">
        <f>IFERROR(VLOOKUP(C259,kolo30!$C$6:$H$75,6,0),0)</f>
        <v>0</v>
      </c>
      <c r="AP259" s="31">
        <f>IFERROR(VLOOKUP(C259,kolo31!$C$6:$H$118,6,0),0)</f>
        <v>0</v>
      </c>
      <c r="AQ259" s="34">
        <f>IFERROR(VLOOKUP(C259,kolo32!$C$6:$H$200,6,0),0)</f>
        <v>0</v>
      </c>
      <c r="AR259" s="35">
        <f t="array" ref="AR259">SUM(LARGE(AJ259:AQ259,{1,2,3,4,5}))</f>
        <v>0</v>
      </c>
      <c r="AS259" s="36">
        <f>Q259+Z259+AI259+AR259</f>
        <v>60.759918098486025</v>
      </c>
    </row>
    <row r="260" spans="1:45" ht="20.399999999999999" hidden="1">
      <c r="A260" s="18">
        <f t="shared" si="11"/>
        <v>58</v>
      </c>
      <c r="B260" s="19" t="s">
        <v>47</v>
      </c>
      <c r="C260" s="20" t="str">
        <f>Popis!A259</f>
        <v>Šaravanja Robert</v>
      </c>
      <c r="D260" s="21">
        <f>Popis!B259</f>
        <v>1969</v>
      </c>
      <c r="E260" s="22" t="str">
        <f>LEFT($F260)</f>
        <v>M</v>
      </c>
      <c r="F260" s="23" t="str">
        <f>Popis!E259</f>
        <v>M50</v>
      </c>
      <c r="G260" s="24" t="s">
        <v>48</v>
      </c>
      <c r="H260" s="25">
        <f>1 + COUNTIFS($AS$6:$AS$950,"&gt;" &amp;$AS260, $F$6:$F$950, $F260)</f>
        <v>5</v>
      </c>
      <c r="I260" s="26">
        <f>IFERROR(VLOOKUP(C260,kolo1!$C$8:$H$133,6,0),0)</f>
        <v>0</v>
      </c>
      <c r="J260" s="27">
        <f>IFERROR(VLOOKUP(C260,kolo2!$C$8:$H$199,6,0),0)</f>
        <v>0</v>
      </c>
      <c r="K260" s="27">
        <f>IFERROR(VLOOKUP(C260,kolo3!$C$7:$H$169,6,0),0)</f>
        <v>0</v>
      </c>
      <c r="L260" s="27">
        <f>IFERROR(VLOOKUP(C260,kolo4!$C$6:$H$171,6,0),0)</f>
        <v>0</v>
      </c>
      <c r="M260" s="27">
        <f>IFERROR(VLOOKUP(C260,kolo5!$C$6:$H$150,6,0),0)</f>
        <v>0</v>
      </c>
      <c r="N260" s="27">
        <f>IFERROR(VLOOKUP(C260,kolo6!$C$6:$H$153,6,0),0)</f>
        <v>0</v>
      </c>
      <c r="O260" s="27">
        <f>IFERROR(VLOOKUP(C260,kolo7!$C$6:$H$64,6,0),0)</f>
        <v>0</v>
      </c>
      <c r="P260" s="28">
        <f>IFERROR(VLOOKUP(C260,kolo8!$C$6:$H$134,6,0),0)</f>
        <v>0</v>
      </c>
      <c r="Q260" s="29">
        <f t="array" ref="Q260">SUM(LARGE(I260:P260,{1,2,3,4,5}))</f>
        <v>0</v>
      </c>
      <c r="R260" s="30">
        <f>IFERROR(VLOOKUP(C260,kolo9!$C$6:$H$200,6,0),0)</f>
        <v>0</v>
      </c>
      <c r="S260" s="27">
        <f>IFERROR(VLOOKUP(C260,kolo10!$C$6:$H$103,6,0),0)</f>
        <v>0</v>
      </c>
      <c r="T260" s="27">
        <f>IFERROR(VLOOKUP(C260,kolo11!$C$6:$H$154,6,0),0)</f>
        <v>0</v>
      </c>
      <c r="U260" s="31">
        <f>IFERROR(VLOOKUP(C260,kolo12!$C$6:$H$153,6,0),0)</f>
        <v>0</v>
      </c>
      <c r="V260" s="31">
        <f>IFERROR(VLOOKUP(C260,kolo13!$C$6:$H$151,6,0),0)</f>
        <v>0</v>
      </c>
      <c r="W260" s="31">
        <f>IFERROR(VLOOKUP(C260,kolo14!$C$6:$H$137,6,0),0)</f>
        <v>0</v>
      </c>
      <c r="X260" s="31">
        <f>IFERROR(VLOOKUP(C260,kolo15!$C$6:$H$149,6,0),0)</f>
        <v>0</v>
      </c>
      <c r="Y260" s="32">
        <f>IFERROR(VLOOKUP(C260,kolo16!$C$6:$H$155,6,0),0)</f>
        <v>0</v>
      </c>
      <c r="Z260" s="33">
        <f t="array" ref="Z260">SUM(LARGE(R260:Y260,{1,2,3,4,5}))</f>
        <v>0</v>
      </c>
      <c r="AA260" s="30">
        <f>IFERROR(VLOOKUP(C260,kolo17!$C$6:$H$151,6,0),0)</f>
        <v>0</v>
      </c>
      <c r="AB260" s="27">
        <f>IFERROR(VLOOKUP(C260,kolo18!$C$6:$H$157,6,0),0)</f>
        <v>0</v>
      </c>
      <c r="AC260" s="27">
        <f>IFERROR(VLOOKUP(C260,kolo19!$C$6:$H$150,6,0),0)</f>
        <v>0</v>
      </c>
      <c r="AD260" s="31">
        <f>IFERROR(VLOOKUP(C260,kolo20!$C$6:$H$145,6,0),0)</f>
        <v>0</v>
      </c>
      <c r="AE260" s="31">
        <f>IFERROR(VLOOKUP(C260,kolo21!$C$6:$H$152,6,0),0)</f>
        <v>0</v>
      </c>
      <c r="AF260" s="31">
        <f>IFERROR(VLOOKUP(C260,kolo22!$C$6:$H$151,6,0),0)</f>
        <v>0</v>
      </c>
      <c r="AG260" s="31">
        <f>IFERROR(VLOOKUP(C260,kolo23!$C$6:$H$118,6,0),0)</f>
        <v>0</v>
      </c>
      <c r="AH260" s="32">
        <f>IFERROR(VLOOKUP(C260,kolo24!$C$6:$H$143,6,0),0)</f>
        <v>0</v>
      </c>
      <c r="AI260" s="33">
        <f t="array" ref="AI260">SUM(LARGE(AA260:AH260,{1,2,3,4,5}))</f>
        <v>0</v>
      </c>
      <c r="AJ260" s="30">
        <f>IFERROR(VLOOKUP(C260,kolo25!$C$6:$H$200,6,0),0)</f>
        <v>0</v>
      </c>
      <c r="AK260" s="27">
        <f>IFERROR(VLOOKUP(C260,kolo26!$C$6:$H$200,6,0),0)</f>
        <v>0</v>
      </c>
      <c r="AL260" s="27">
        <f>IFERROR(VLOOKUP(C260,kolo27!$C$6:$H$200,6,0),0)</f>
        <v>0</v>
      </c>
      <c r="AM260" s="31">
        <f>IFERROR(VLOOKUP(C260,kolo28!$C$6:$H$200,6,0),0)</f>
        <v>0</v>
      </c>
      <c r="AN260" s="31">
        <f>IFERROR(VLOOKUP(C260,kolo29!$C$6:$H$159,6,0),0)</f>
        <v>0</v>
      </c>
      <c r="AO260" s="31">
        <f>IFERROR(VLOOKUP(C260,kolo30!$C$6:$H$75,6,0),0)</f>
        <v>0</v>
      </c>
      <c r="AP260" s="31">
        <f>IFERROR(VLOOKUP(C260,kolo31!$C$6:$H$118,6,0),0)</f>
        <v>0</v>
      </c>
      <c r="AQ260" s="34">
        <f>IFERROR(VLOOKUP(C260,kolo32!$C$6:$H$200,6,0),0)</f>
        <v>0</v>
      </c>
      <c r="AR260" s="35">
        <f t="array" ref="AR260">SUM(LARGE(AJ260:AQ260,{1,2,3,4,5}))</f>
        <v>0</v>
      </c>
      <c r="AS260" s="36">
        <f>Q260+Z260+AI260+AR260</f>
        <v>0</v>
      </c>
    </row>
    <row r="261" spans="1:45" ht="20.399999999999999" hidden="1">
      <c r="A261" s="18">
        <f t="shared" si="11"/>
        <v>58</v>
      </c>
      <c r="B261" s="19" t="s">
        <v>47</v>
      </c>
      <c r="C261" s="20" t="str">
        <f>Popis!A260</f>
        <v>Šarić Krešo</v>
      </c>
      <c r="D261" s="21">
        <f>Popis!B260</f>
        <v>1980</v>
      </c>
      <c r="E261" s="22" t="str">
        <f>LEFT($F261)</f>
        <v>M</v>
      </c>
      <c r="F261" s="23" t="str">
        <f>Popis!E260</f>
        <v>M40</v>
      </c>
      <c r="G261" s="24" t="s">
        <v>48</v>
      </c>
      <c r="H261" s="25">
        <f>1 + COUNTIFS($AS$6:$AS$950,"&gt;" &amp;$AS261, $F$6:$F$950, $F261)</f>
        <v>5</v>
      </c>
      <c r="I261" s="26">
        <f>IFERROR(VLOOKUP(C261,kolo1!$C$8:$H$133,6,0),0)</f>
        <v>0</v>
      </c>
      <c r="J261" s="27">
        <f>IFERROR(VLOOKUP(C261,kolo2!$C$8:$H$199,6,0),0)</f>
        <v>0</v>
      </c>
      <c r="K261" s="27">
        <f>IFERROR(VLOOKUP(C261,kolo3!$C$7:$H$169,6,0),0)</f>
        <v>0</v>
      </c>
      <c r="L261" s="27">
        <f>IFERROR(VLOOKUP(C261,kolo4!$C$6:$H$171,6,0),0)</f>
        <v>0</v>
      </c>
      <c r="M261" s="27">
        <f>IFERROR(VLOOKUP(C261,kolo5!$C$6:$H$150,6,0),0)</f>
        <v>0</v>
      </c>
      <c r="N261" s="27">
        <f>IFERROR(VLOOKUP(C261,kolo6!$C$6:$H$153,6,0),0)</f>
        <v>0</v>
      </c>
      <c r="O261" s="27">
        <f>IFERROR(VLOOKUP(C261,kolo7!$C$6:$H$64,6,0),0)</f>
        <v>0</v>
      </c>
      <c r="P261" s="28">
        <f>IFERROR(VLOOKUP(C261,kolo8!$C$6:$H$134,6,0),0)</f>
        <v>0</v>
      </c>
      <c r="Q261" s="29">
        <f t="array" ref="Q261">SUM(LARGE(I261:P261,{1,2,3,4,5}))</f>
        <v>0</v>
      </c>
      <c r="R261" s="30">
        <f>IFERROR(VLOOKUP(C261,kolo9!$C$6:$H$200,6,0),0)</f>
        <v>0</v>
      </c>
      <c r="S261" s="27">
        <f>IFERROR(VLOOKUP(C261,kolo10!$C$6:$H$103,6,0),0)</f>
        <v>0</v>
      </c>
      <c r="T261" s="27">
        <f>IFERROR(VLOOKUP(C261,kolo11!$C$6:$H$154,6,0),0)</f>
        <v>0</v>
      </c>
      <c r="U261" s="31">
        <f>IFERROR(VLOOKUP(C261,kolo12!$C$6:$H$153,6,0),0)</f>
        <v>0</v>
      </c>
      <c r="V261" s="31">
        <f>IFERROR(VLOOKUP(C261,kolo13!$C$6:$H$151,6,0),0)</f>
        <v>0</v>
      </c>
      <c r="W261" s="31">
        <f>IFERROR(VLOOKUP(C261,kolo14!$C$6:$H$137,6,0),0)</f>
        <v>0</v>
      </c>
      <c r="X261" s="31">
        <f>IFERROR(VLOOKUP(C261,kolo15!$C$6:$H$149,6,0),0)</f>
        <v>0</v>
      </c>
      <c r="Y261" s="32">
        <f>IFERROR(VLOOKUP(C261,kolo16!$C$6:$H$155,6,0),0)</f>
        <v>0</v>
      </c>
      <c r="Z261" s="33">
        <f t="array" ref="Z261">SUM(LARGE(R261:Y261,{1,2,3,4,5}))</f>
        <v>0</v>
      </c>
      <c r="AA261" s="30">
        <f>IFERROR(VLOOKUP(C261,kolo17!$C$6:$H$151,6,0),0)</f>
        <v>0</v>
      </c>
      <c r="AB261" s="27">
        <f>IFERROR(VLOOKUP(C261,kolo18!$C$6:$H$157,6,0),0)</f>
        <v>0</v>
      </c>
      <c r="AC261" s="27">
        <f>IFERROR(VLOOKUP(C261,kolo19!$C$6:$H$150,6,0),0)</f>
        <v>0</v>
      </c>
      <c r="AD261" s="31">
        <f>IFERROR(VLOOKUP(C261,kolo20!$C$6:$H$145,6,0),0)</f>
        <v>0</v>
      </c>
      <c r="AE261" s="31">
        <f>IFERROR(VLOOKUP(C261,kolo21!$C$6:$H$152,6,0),0)</f>
        <v>0</v>
      </c>
      <c r="AF261" s="31">
        <f>IFERROR(VLOOKUP(C261,kolo22!$C$6:$H$151,6,0),0)</f>
        <v>0</v>
      </c>
      <c r="AG261" s="31">
        <f>IFERROR(VLOOKUP(C261,kolo23!$C$6:$H$118,6,0),0)</f>
        <v>0</v>
      </c>
      <c r="AH261" s="32">
        <f>IFERROR(VLOOKUP(C261,kolo24!$C$6:$H$143,6,0),0)</f>
        <v>0</v>
      </c>
      <c r="AI261" s="33">
        <f t="array" ref="AI261">SUM(LARGE(AA261:AH261,{1,2,3,4,5}))</f>
        <v>0</v>
      </c>
      <c r="AJ261" s="30">
        <f>IFERROR(VLOOKUP(C261,kolo25!$C$6:$H$200,6,0),0)</f>
        <v>0</v>
      </c>
      <c r="AK261" s="27">
        <f>IFERROR(VLOOKUP(C261,kolo26!$C$6:$H$200,6,0),0)</f>
        <v>0</v>
      </c>
      <c r="AL261" s="27">
        <f>IFERROR(VLOOKUP(C261,kolo27!$C$6:$H$200,6,0),0)</f>
        <v>0</v>
      </c>
      <c r="AM261" s="31">
        <f>IFERROR(VLOOKUP(C261,kolo28!$C$6:$H$200,6,0),0)</f>
        <v>0</v>
      </c>
      <c r="AN261" s="31">
        <f>IFERROR(VLOOKUP(C261,kolo29!$C$6:$H$159,6,0),0)</f>
        <v>0</v>
      </c>
      <c r="AO261" s="31">
        <f>IFERROR(VLOOKUP(C261,kolo30!$C$6:$H$75,6,0),0)</f>
        <v>0</v>
      </c>
      <c r="AP261" s="31">
        <f>IFERROR(VLOOKUP(C261,kolo31!$C$6:$H$118,6,0),0)</f>
        <v>0</v>
      </c>
      <c r="AQ261" s="34">
        <f>IFERROR(VLOOKUP(C261,kolo32!$C$6:$H$200,6,0),0)</f>
        <v>0</v>
      </c>
      <c r="AR261" s="35">
        <f t="array" ref="AR261">SUM(LARGE(AJ261:AQ261,{1,2,3,4,5}))</f>
        <v>0</v>
      </c>
      <c r="AS261" s="36">
        <f>Q261+Z261+AI261+AR261</f>
        <v>0</v>
      </c>
    </row>
    <row r="262" spans="1:45" ht="20.399999999999999" hidden="1">
      <c r="A262" s="18">
        <f t="shared" ref="A262:A325" si="12">1 + COUNTIFS($AS$6:$AS$950,"&gt;" &amp;$AS262, $E$6:$E$950, $E262)</f>
        <v>35</v>
      </c>
      <c r="B262" s="19" t="s">
        <v>47</v>
      </c>
      <c r="C262" s="20" t="str">
        <f>Popis!A261</f>
        <v>Šarić Tanja</v>
      </c>
      <c r="D262" s="21">
        <f>Popis!B261</f>
        <v>1968</v>
      </c>
      <c r="E262" s="22" t="str">
        <f>LEFT($F262)</f>
        <v>Ž</v>
      </c>
      <c r="F262" s="23" t="str">
        <f>Popis!E261</f>
        <v>Ž50</v>
      </c>
      <c r="G262" s="24" t="s">
        <v>48</v>
      </c>
      <c r="H262" s="25">
        <f>1 + COUNTIFS($AS$6:$AS$950,"&gt;" &amp;$AS262, $F$6:$F$950, $F262)</f>
        <v>2</v>
      </c>
      <c r="I262" s="26">
        <f>IFERROR(VLOOKUP(C262,kolo1!$C$8:$H$133,6,0),0)</f>
        <v>0</v>
      </c>
      <c r="J262" s="27">
        <f>IFERROR(VLOOKUP(C262,kolo2!$C$8:$H$199,6,0),0)</f>
        <v>0</v>
      </c>
      <c r="K262" s="27">
        <f>IFERROR(VLOOKUP(C262,kolo3!$C$7:$H$169,6,0),0)</f>
        <v>0</v>
      </c>
      <c r="L262" s="27">
        <f>IFERROR(VLOOKUP(C262,kolo4!$C$6:$H$171,6,0),0)</f>
        <v>0</v>
      </c>
      <c r="M262" s="27">
        <f>IFERROR(VLOOKUP(C262,kolo5!$C$6:$H$150,6,0),0)</f>
        <v>0</v>
      </c>
      <c r="N262" s="27">
        <f>IFERROR(VLOOKUP(C262,kolo6!$C$6:$H$153,6,0),0)</f>
        <v>0</v>
      </c>
      <c r="O262" s="27">
        <f>IFERROR(VLOOKUP(C262,kolo7!$C$6:$H$64,6,0),0)</f>
        <v>0</v>
      </c>
      <c r="P262" s="28">
        <f>IFERROR(VLOOKUP(C262,kolo8!$C$6:$H$134,6,0),0)</f>
        <v>0</v>
      </c>
      <c r="Q262" s="29">
        <f t="array" ref="Q262">SUM(LARGE(I262:P262,{1,2,3,4,5}))</f>
        <v>0</v>
      </c>
      <c r="R262" s="30">
        <f>IFERROR(VLOOKUP(C262,kolo9!$C$6:$H$200,6,0),0)</f>
        <v>0</v>
      </c>
      <c r="S262" s="27">
        <f>IFERROR(VLOOKUP(C262,kolo10!$C$6:$H$103,6,0),0)</f>
        <v>0</v>
      </c>
      <c r="T262" s="27">
        <f>IFERROR(VLOOKUP(C262,kolo11!$C$6:$H$154,6,0),0)</f>
        <v>0</v>
      </c>
      <c r="U262" s="31">
        <f>IFERROR(VLOOKUP(C262,kolo12!$C$6:$H$153,6,0),0)</f>
        <v>0</v>
      </c>
      <c r="V262" s="31">
        <f>IFERROR(VLOOKUP(C262,kolo13!$C$6:$H$151,6,0),0)</f>
        <v>0</v>
      </c>
      <c r="W262" s="31">
        <f>IFERROR(VLOOKUP(C262,kolo14!$C$6:$H$137,6,0),0)</f>
        <v>0</v>
      </c>
      <c r="X262" s="31">
        <f>IFERROR(VLOOKUP(C262,kolo15!$C$6:$H$149,6,0),0)</f>
        <v>0</v>
      </c>
      <c r="Y262" s="32">
        <f>IFERROR(VLOOKUP(C262,kolo16!$C$6:$H$155,6,0),0)</f>
        <v>0</v>
      </c>
      <c r="Z262" s="33">
        <f t="array" ref="Z262">SUM(LARGE(R262:Y262,{1,2,3,4,5}))</f>
        <v>0</v>
      </c>
      <c r="AA262" s="30">
        <f>IFERROR(VLOOKUP(C262,kolo17!$C$6:$H$151,6,0),0)</f>
        <v>0</v>
      </c>
      <c r="AB262" s="27">
        <f>IFERROR(VLOOKUP(C262,kolo18!$C$6:$H$157,6,0),0)</f>
        <v>0</v>
      </c>
      <c r="AC262" s="27">
        <f>IFERROR(VLOOKUP(C262,kolo19!$C$6:$H$150,6,0),0)</f>
        <v>0</v>
      </c>
      <c r="AD262" s="31">
        <f>IFERROR(VLOOKUP(C262,kolo20!$C$6:$H$145,6,0),0)</f>
        <v>0</v>
      </c>
      <c r="AE262" s="31">
        <f>IFERROR(VLOOKUP(C262,kolo21!$C$6:$H$152,6,0),0)</f>
        <v>0</v>
      </c>
      <c r="AF262" s="31">
        <f>IFERROR(VLOOKUP(C262,kolo22!$C$6:$H$151,6,0),0)</f>
        <v>0</v>
      </c>
      <c r="AG262" s="31">
        <f>IFERROR(VLOOKUP(C262,kolo23!$C$6:$H$118,6,0),0)</f>
        <v>0</v>
      </c>
      <c r="AH262" s="32">
        <f>IFERROR(VLOOKUP(C262,kolo24!$C$6:$H$143,6,0),0)</f>
        <v>0</v>
      </c>
      <c r="AI262" s="33">
        <f t="array" ref="AI262">SUM(LARGE(AA262:AH262,{1,2,3,4,5}))</f>
        <v>0</v>
      </c>
      <c r="AJ262" s="30">
        <f>IFERROR(VLOOKUP(C262,kolo25!$C$6:$H$200,6,0),0)</f>
        <v>0</v>
      </c>
      <c r="AK262" s="27">
        <f>IFERROR(VLOOKUP(C262,kolo26!$C$6:$H$200,6,0),0)</f>
        <v>0</v>
      </c>
      <c r="AL262" s="27">
        <f>IFERROR(VLOOKUP(C262,kolo27!$C$6:$H$200,6,0),0)</f>
        <v>0</v>
      </c>
      <c r="AM262" s="31">
        <f>IFERROR(VLOOKUP(C262,kolo28!$C$6:$H$200,6,0),0)</f>
        <v>0</v>
      </c>
      <c r="AN262" s="31">
        <f>IFERROR(VLOOKUP(C262,kolo29!$C$6:$H$159,6,0),0)</f>
        <v>0</v>
      </c>
      <c r="AO262" s="31">
        <f>IFERROR(VLOOKUP(C262,kolo30!$C$6:$H$75,6,0),0)</f>
        <v>0</v>
      </c>
      <c r="AP262" s="31">
        <f>IFERROR(VLOOKUP(C262,kolo31!$C$6:$H$118,6,0),0)</f>
        <v>0</v>
      </c>
      <c r="AQ262" s="34">
        <f>IFERROR(VLOOKUP(C262,kolo32!$C$6:$H$200,6,0),0)</f>
        <v>0</v>
      </c>
      <c r="AR262" s="35">
        <f t="array" ref="AR262">SUM(LARGE(AJ262:AQ262,{1,2,3,4,5}))</f>
        <v>0</v>
      </c>
      <c r="AS262" s="36">
        <f>Q262+Z262+AI262+AR262</f>
        <v>0</v>
      </c>
    </row>
    <row r="263" spans="1:45" ht="20.399999999999999" hidden="1">
      <c r="A263" s="18">
        <f t="shared" si="12"/>
        <v>35</v>
      </c>
      <c r="B263" s="19" t="s">
        <v>47</v>
      </c>
      <c r="C263" s="20" t="str">
        <f>Popis!A262</f>
        <v>Šebić Čoti Katarina</v>
      </c>
      <c r="D263" s="21">
        <f>Popis!B262</f>
        <v>1974</v>
      </c>
      <c r="E263" s="22" t="str">
        <f>LEFT($F263)</f>
        <v>Ž</v>
      </c>
      <c r="F263" s="23" t="str">
        <f>Popis!E262</f>
        <v>Ž45</v>
      </c>
      <c r="G263" s="24" t="s">
        <v>48</v>
      </c>
      <c r="H263" s="25">
        <f>1 + COUNTIFS($AS$6:$AS$950,"&gt;" &amp;$AS263, $F$6:$F$950, $F263)</f>
        <v>4</v>
      </c>
      <c r="I263" s="26">
        <f>IFERROR(VLOOKUP(C263,kolo1!$C$8:$H$133,6,0),0)</f>
        <v>0</v>
      </c>
      <c r="J263" s="27">
        <f>IFERROR(VLOOKUP(C263,kolo2!$C$8:$H$199,6,0),0)</f>
        <v>0</v>
      </c>
      <c r="K263" s="27">
        <f>IFERROR(VLOOKUP(C263,kolo3!$C$7:$H$169,6,0),0)</f>
        <v>0</v>
      </c>
      <c r="L263" s="27">
        <f>IFERROR(VLOOKUP(C263,kolo4!$C$6:$H$171,6,0),0)</f>
        <v>0</v>
      </c>
      <c r="M263" s="27">
        <f>IFERROR(VLOOKUP(C263,kolo5!$C$6:$H$150,6,0),0)</f>
        <v>0</v>
      </c>
      <c r="N263" s="27">
        <f>IFERROR(VLOOKUP(C263,kolo6!$C$6:$H$153,6,0),0)</f>
        <v>0</v>
      </c>
      <c r="O263" s="27">
        <f>IFERROR(VLOOKUP(C263,kolo7!$C$6:$H$64,6,0),0)</f>
        <v>0</v>
      </c>
      <c r="P263" s="28">
        <f>IFERROR(VLOOKUP(C263,kolo8!$C$6:$H$134,6,0),0)</f>
        <v>0</v>
      </c>
      <c r="Q263" s="29">
        <f t="array" ref="Q263">SUM(LARGE(I263:P263,{1,2,3,4,5}))</f>
        <v>0</v>
      </c>
      <c r="R263" s="30">
        <f>IFERROR(VLOOKUP(C263,kolo9!$C$6:$H$200,6,0),0)</f>
        <v>0</v>
      </c>
      <c r="S263" s="27">
        <f>IFERROR(VLOOKUP(C263,kolo10!$C$6:$H$103,6,0),0)</f>
        <v>0</v>
      </c>
      <c r="T263" s="27">
        <f>IFERROR(VLOOKUP(C263,kolo11!$C$6:$H$154,6,0),0)</f>
        <v>0</v>
      </c>
      <c r="U263" s="31">
        <f>IFERROR(VLOOKUP(C263,kolo12!$C$6:$H$153,6,0),0)</f>
        <v>0</v>
      </c>
      <c r="V263" s="31">
        <f>IFERROR(VLOOKUP(C263,kolo13!$C$6:$H$151,6,0),0)</f>
        <v>0</v>
      </c>
      <c r="W263" s="31">
        <f>IFERROR(VLOOKUP(C263,kolo14!$C$6:$H$137,6,0),0)</f>
        <v>0</v>
      </c>
      <c r="X263" s="31">
        <f>IFERROR(VLOOKUP(C263,kolo15!$C$6:$H$149,6,0),0)</f>
        <v>0</v>
      </c>
      <c r="Y263" s="32">
        <f>IFERROR(VLOOKUP(C263,kolo16!$C$6:$H$155,6,0),0)</f>
        <v>0</v>
      </c>
      <c r="Z263" s="33">
        <f t="array" ref="Z263">SUM(LARGE(R263:Y263,{1,2,3,4,5}))</f>
        <v>0</v>
      </c>
      <c r="AA263" s="30">
        <f>IFERROR(VLOOKUP(C263,kolo17!$C$6:$H$151,6,0),0)</f>
        <v>0</v>
      </c>
      <c r="AB263" s="27">
        <f>IFERROR(VLOOKUP(C263,kolo18!$C$6:$H$157,6,0),0)</f>
        <v>0</v>
      </c>
      <c r="AC263" s="27">
        <f>IFERROR(VLOOKUP(C263,kolo19!$C$6:$H$150,6,0),0)</f>
        <v>0</v>
      </c>
      <c r="AD263" s="31">
        <f>IFERROR(VLOOKUP(C263,kolo20!$C$6:$H$145,6,0),0)</f>
        <v>0</v>
      </c>
      <c r="AE263" s="31">
        <f>IFERROR(VLOOKUP(C263,kolo21!$C$6:$H$152,6,0),0)</f>
        <v>0</v>
      </c>
      <c r="AF263" s="31">
        <f>IFERROR(VLOOKUP(C263,kolo22!$C$6:$H$151,6,0),0)</f>
        <v>0</v>
      </c>
      <c r="AG263" s="31">
        <f>IFERROR(VLOOKUP(C263,kolo23!$C$6:$H$118,6,0),0)</f>
        <v>0</v>
      </c>
      <c r="AH263" s="32">
        <f>IFERROR(VLOOKUP(C263,kolo24!$C$6:$H$143,6,0),0)</f>
        <v>0</v>
      </c>
      <c r="AI263" s="33">
        <f t="array" ref="AI263">SUM(LARGE(AA263:AH263,{1,2,3,4,5}))</f>
        <v>0</v>
      </c>
      <c r="AJ263" s="30">
        <f>IFERROR(VLOOKUP(C263,kolo25!$C$6:$H$200,6,0),0)</f>
        <v>0</v>
      </c>
      <c r="AK263" s="27">
        <f>IFERROR(VLOOKUP(C263,kolo26!$C$6:$H$200,6,0),0)</f>
        <v>0</v>
      </c>
      <c r="AL263" s="27">
        <f>IFERROR(VLOOKUP(C263,kolo27!$C$6:$H$200,6,0),0)</f>
        <v>0</v>
      </c>
      <c r="AM263" s="31">
        <f>IFERROR(VLOOKUP(C263,kolo28!$C$6:$H$200,6,0),0)</f>
        <v>0</v>
      </c>
      <c r="AN263" s="31">
        <f>IFERROR(VLOOKUP(C263,kolo29!$C$6:$H$159,6,0),0)</f>
        <v>0</v>
      </c>
      <c r="AO263" s="31">
        <f>IFERROR(VLOOKUP(C263,kolo30!$C$6:$H$75,6,0),0)</f>
        <v>0</v>
      </c>
      <c r="AP263" s="31">
        <f>IFERROR(VLOOKUP(C263,kolo31!$C$6:$H$118,6,0),0)</f>
        <v>0</v>
      </c>
      <c r="AQ263" s="34">
        <f>IFERROR(VLOOKUP(C263,kolo32!$C$6:$H$200,6,0),0)</f>
        <v>0</v>
      </c>
      <c r="AR263" s="35">
        <f t="array" ref="AR263">SUM(LARGE(AJ263:AQ263,{1,2,3,4,5}))</f>
        <v>0</v>
      </c>
      <c r="AS263" s="36">
        <f>Q263+Z263+AI263+AR263</f>
        <v>0</v>
      </c>
    </row>
    <row r="264" spans="1:45" ht="20.399999999999999" hidden="1">
      <c r="A264" s="18">
        <f t="shared" si="12"/>
        <v>35</v>
      </c>
      <c r="B264" s="19" t="s">
        <v>47</v>
      </c>
      <c r="C264" s="20" t="str">
        <f>Popis!A318</f>
        <v>Šeperić Lada</v>
      </c>
      <c r="D264" s="21">
        <f>Popis!B318</f>
        <v>1974</v>
      </c>
      <c r="E264" s="22" t="str">
        <f>LEFT($F264)</f>
        <v>Ž</v>
      </c>
      <c r="F264" s="23" t="str">
        <f>Popis!E318</f>
        <v>Ž45</v>
      </c>
      <c r="G264" s="24" t="s">
        <v>48</v>
      </c>
      <c r="H264" s="25">
        <f>1 + COUNTIFS($AS$6:$AS$950,"&gt;" &amp;$AS264, $F$6:$F$950, $F264)</f>
        <v>4</v>
      </c>
      <c r="I264" s="26">
        <f>IFERROR(VLOOKUP(C264,kolo1!$C$8:$H$133,6,0),0)</f>
        <v>0</v>
      </c>
      <c r="J264" s="27">
        <f>IFERROR(VLOOKUP(C264,kolo2!$C$8:$H$199,6,0),0)</f>
        <v>0</v>
      </c>
      <c r="K264" s="27">
        <f>IFERROR(VLOOKUP(C264,kolo3!$C$7:$H$169,6,0),0)</f>
        <v>0</v>
      </c>
      <c r="L264" s="27">
        <f>IFERROR(VLOOKUP(C264,kolo4!$C$6:$H$171,6,0),0)</f>
        <v>0</v>
      </c>
      <c r="M264" s="27">
        <f>IFERROR(VLOOKUP(C264,kolo5!$C$6:$H$150,6,0),0)</f>
        <v>0</v>
      </c>
      <c r="N264" s="27">
        <f>IFERROR(VLOOKUP(C264,kolo6!$C$6:$H$153,6,0),0)</f>
        <v>0</v>
      </c>
      <c r="O264" s="27">
        <f>IFERROR(VLOOKUP(C264,kolo7!$C$6:$H$64,6,0),0)</f>
        <v>0</v>
      </c>
      <c r="P264" s="28">
        <f>IFERROR(VLOOKUP(C264,kolo8!$C$6:$H$134,6,0),0)</f>
        <v>0</v>
      </c>
      <c r="Q264" s="29">
        <f t="array" ref="Q264">SUM(LARGE(I264:P264,{1,2,3,4,5}))</f>
        <v>0</v>
      </c>
      <c r="R264" s="30">
        <f>IFERROR(VLOOKUP(C264,kolo9!$C$6:$H$200,6,0),0)</f>
        <v>0</v>
      </c>
      <c r="S264" s="27">
        <f>IFERROR(VLOOKUP(C264,kolo10!$C$6:$H$103,6,0),0)</f>
        <v>0</v>
      </c>
      <c r="T264" s="27">
        <f>IFERROR(VLOOKUP(C264,kolo11!$C$6:$H$154,6,0),0)</f>
        <v>0</v>
      </c>
      <c r="U264" s="31">
        <f>IFERROR(VLOOKUP(C264,kolo12!$C$6:$H$153,6,0),0)</f>
        <v>0</v>
      </c>
      <c r="V264" s="31">
        <f>IFERROR(VLOOKUP(C264,kolo13!$C$6:$H$151,6,0),0)</f>
        <v>0</v>
      </c>
      <c r="W264" s="31">
        <f>IFERROR(VLOOKUP(C264,kolo14!$C$6:$H$137,6,0),0)</f>
        <v>0</v>
      </c>
      <c r="X264" s="31">
        <f>IFERROR(VLOOKUP(C264,kolo15!$C$6:$H$149,6,0),0)</f>
        <v>0</v>
      </c>
      <c r="Y264" s="32">
        <f>IFERROR(VLOOKUP(C264,kolo16!$C$6:$H$155,6,0),0)</f>
        <v>0</v>
      </c>
      <c r="Z264" s="33">
        <f t="array" ref="Z264">SUM(LARGE(R264:Y264,{1,2,3,4,5}))</f>
        <v>0</v>
      </c>
      <c r="AA264" s="30">
        <f>IFERROR(VLOOKUP(C264,kolo17!$C$6:$H$151,6,0),0)</f>
        <v>0</v>
      </c>
      <c r="AB264" s="27">
        <f>IFERROR(VLOOKUP(C264,kolo18!$C$6:$H$157,6,0),0)</f>
        <v>0</v>
      </c>
      <c r="AC264" s="27">
        <f>IFERROR(VLOOKUP(C264,kolo19!$C$6:$H$150,6,0),0)</f>
        <v>0</v>
      </c>
      <c r="AD264" s="31">
        <f>IFERROR(VLOOKUP(C264,kolo20!$C$6:$H$145,6,0),0)</f>
        <v>0</v>
      </c>
      <c r="AE264" s="31">
        <f>IFERROR(VLOOKUP(C264,kolo21!$C$6:$H$152,6,0),0)</f>
        <v>0</v>
      </c>
      <c r="AF264" s="31">
        <f>IFERROR(VLOOKUP(C264,kolo22!$C$6:$H$151,6,0),0)</f>
        <v>0</v>
      </c>
      <c r="AG264" s="31">
        <f>IFERROR(VLOOKUP(C264,kolo23!$C$6:$H$118,6,0),0)</f>
        <v>0</v>
      </c>
      <c r="AH264" s="32">
        <f>IFERROR(VLOOKUP(C264,kolo24!$C$6:$H$143,6,0),0)</f>
        <v>0</v>
      </c>
      <c r="AI264" s="33">
        <f t="array" ref="AI264">SUM(LARGE(AA264:AH264,{1,2,3,4,5}))</f>
        <v>0</v>
      </c>
      <c r="AJ264" s="30">
        <f>IFERROR(VLOOKUP(C264,kolo25!$C$6:$H$200,6,0),0)</f>
        <v>0</v>
      </c>
      <c r="AK264" s="27">
        <f>IFERROR(VLOOKUP(C264,kolo26!$C$6:$H$200,6,0),0)</f>
        <v>0</v>
      </c>
      <c r="AL264" s="27">
        <f>IFERROR(VLOOKUP(C264,kolo27!$C$6:$H$200,6,0),0)</f>
        <v>0</v>
      </c>
      <c r="AM264" s="31">
        <f>IFERROR(VLOOKUP(C264,kolo28!$C$6:$H$200,6,0),0)</f>
        <v>0</v>
      </c>
      <c r="AN264" s="31">
        <f>IFERROR(VLOOKUP(C264,kolo29!$C$6:$H$159,6,0),0)</f>
        <v>0</v>
      </c>
      <c r="AO264" s="31">
        <f>IFERROR(VLOOKUP(C264,kolo30!$C$6:$H$75,6,0),0)</f>
        <v>0</v>
      </c>
      <c r="AP264" s="31">
        <f>IFERROR(VLOOKUP(C264,kolo31!$C$6:$H$118,6,0),0)</f>
        <v>0</v>
      </c>
      <c r="AQ264" s="34">
        <f>IFERROR(VLOOKUP(C264,kolo32!$C$6:$H$200,6,0),0)</f>
        <v>0</v>
      </c>
      <c r="AR264" s="35">
        <f t="array" ref="AR264">SUM(LARGE(AJ264:AQ264,{1,2,3,4,5}))</f>
        <v>0</v>
      </c>
      <c r="AS264" s="36">
        <f>Q264+Z264+AI264+AR264</f>
        <v>0</v>
      </c>
    </row>
    <row r="265" spans="1:45" ht="20.399999999999999" hidden="1">
      <c r="A265" s="18">
        <f t="shared" si="12"/>
        <v>58</v>
      </c>
      <c r="B265" s="19" t="s">
        <v>47</v>
      </c>
      <c r="C265" s="20" t="str">
        <f>Popis!A264</f>
        <v>Škara Mateo</v>
      </c>
      <c r="D265" s="21">
        <f>Popis!B264</f>
        <v>1990</v>
      </c>
      <c r="E265" s="22" t="str">
        <f>LEFT($F265)</f>
        <v>M</v>
      </c>
      <c r="F265" s="23" t="str">
        <f>Popis!E264</f>
        <v>MS</v>
      </c>
      <c r="G265" s="24" t="s">
        <v>48</v>
      </c>
      <c r="H265" s="25">
        <f>1 + COUNTIFS($AS$6:$AS$950,"&gt;" &amp;$AS265, $F$6:$F$950, $F265)</f>
        <v>7</v>
      </c>
      <c r="I265" s="26">
        <f>IFERROR(VLOOKUP(C265,kolo1!$C$8:$H$133,6,0),0)</f>
        <v>0</v>
      </c>
      <c r="J265" s="27">
        <f>IFERROR(VLOOKUP(C265,kolo2!$C$8:$H$199,6,0),0)</f>
        <v>0</v>
      </c>
      <c r="K265" s="27">
        <f>IFERROR(VLOOKUP(C265,kolo3!$C$7:$H$169,6,0),0)</f>
        <v>0</v>
      </c>
      <c r="L265" s="27">
        <f>IFERROR(VLOOKUP(C265,kolo4!$C$6:$H$171,6,0),0)</f>
        <v>0</v>
      </c>
      <c r="M265" s="27">
        <f>IFERROR(VLOOKUP(C265,kolo5!$C$6:$H$150,6,0),0)</f>
        <v>0</v>
      </c>
      <c r="N265" s="27">
        <f>IFERROR(VLOOKUP(C265,kolo6!$C$6:$H$153,6,0),0)</f>
        <v>0</v>
      </c>
      <c r="O265" s="27">
        <f>IFERROR(VLOOKUP(C265,kolo7!$C$6:$H$64,6,0),0)</f>
        <v>0</v>
      </c>
      <c r="P265" s="28">
        <f>IFERROR(VLOOKUP(C265,kolo8!$C$6:$H$134,6,0),0)</f>
        <v>0</v>
      </c>
      <c r="Q265" s="29">
        <f t="array" ref="Q265">SUM(LARGE(I265:P265,{1,2,3,4,5}))</f>
        <v>0</v>
      </c>
      <c r="R265" s="30">
        <f>IFERROR(VLOOKUP(C265,kolo9!$C$6:$H$200,6,0),0)</f>
        <v>0</v>
      </c>
      <c r="S265" s="27">
        <f>IFERROR(VLOOKUP(C265,kolo10!$C$6:$H$103,6,0),0)</f>
        <v>0</v>
      </c>
      <c r="T265" s="27">
        <f>IFERROR(VLOOKUP(C265,kolo11!$C$6:$H$154,6,0),0)</f>
        <v>0</v>
      </c>
      <c r="U265" s="31">
        <f>IFERROR(VLOOKUP(C265,kolo12!$C$6:$H$153,6,0),0)</f>
        <v>0</v>
      </c>
      <c r="V265" s="31">
        <f>IFERROR(VLOOKUP(C265,kolo13!$C$6:$H$151,6,0),0)</f>
        <v>0</v>
      </c>
      <c r="W265" s="31">
        <f>IFERROR(VLOOKUP(C265,kolo14!$C$6:$H$137,6,0),0)</f>
        <v>0</v>
      </c>
      <c r="X265" s="31">
        <f>IFERROR(VLOOKUP(C265,kolo15!$C$6:$H$149,6,0),0)</f>
        <v>0</v>
      </c>
      <c r="Y265" s="32">
        <f>IFERROR(VLOOKUP(C265,kolo16!$C$6:$H$155,6,0),0)</f>
        <v>0</v>
      </c>
      <c r="Z265" s="33">
        <f t="array" ref="Z265">SUM(LARGE(R265:Y265,{1,2,3,4,5}))</f>
        <v>0</v>
      </c>
      <c r="AA265" s="30">
        <f>IFERROR(VLOOKUP(C265,kolo17!$C$6:$H$151,6,0),0)</f>
        <v>0</v>
      </c>
      <c r="AB265" s="27">
        <f>IFERROR(VLOOKUP(C265,kolo18!$C$6:$H$157,6,0),0)</f>
        <v>0</v>
      </c>
      <c r="AC265" s="27">
        <f>IFERROR(VLOOKUP(C265,kolo19!$C$6:$H$150,6,0),0)</f>
        <v>0</v>
      </c>
      <c r="AD265" s="31">
        <f>IFERROR(VLOOKUP(C265,kolo20!$C$6:$H$145,6,0),0)</f>
        <v>0</v>
      </c>
      <c r="AE265" s="31">
        <f>IFERROR(VLOOKUP(C265,kolo21!$C$6:$H$152,6,0),0)</f>
        <v>0</v>
      </c>
      <c r="AF265" s="31">
        <f>IFERROR(VLOOKUP(C265,kolo22!$C$6:$H$151,6,0),0)</f>
        <v>0</v>
      </c>
      <c r="AG265" s="31">
        <f>IFERROR(VLOOKUP(C265,kolo23!$C$6:$H$118,6,0),0)</f>
        <v>0</v>
      </c>
      <c r="AH265" s="32">
        <f>IFERROR(VLOOKUP(C265,kolo24!$C$6:$H$143,6,0),0)</f>
        <v>0</v>
      </c>
      <c r="AI265" s="33">
        <f t="array" ref="AI265">SUM(LARGE(AA265:AH265,{1,2,3,4,5}))</f>
        <v>0</v>
      </c>
      <c r="AJ265" s="30">
        <f>IFERROR(VLOOKUP(C265,kolo25!$C$6:$H$200,6,0),0)</f>
        <v>0</v>
      </c>
      <c r="AK265" s="27">
        <f>IFERROR(VLOOKUP(C265,kolo26!$C$6:$H$200,6,0),0)</f>
        <v>0</v>
      </c>
      <c r="AL265" s="27">
        <f>IFERROR(VLOOKUP(C265,kolo27!$C$6:$H$200,6,0),0)</f>
        <v>0</v>
      </c>
      <c r="AM265" s="31">
        <f>IFERROR(VLOOKUP(C265,kolo28!$C$6:$H$200,6,0),0)</f>
        <v>0</v>
      </c>
      <c r="AN265" s="31">
        <f>IFERROR(VLOOKUP(C265,kolo29!$C$6:$H$159,6,0),0)</f>
        <v>0</v>
      </c>
      <c r="AO265" s="31">
        <f>IFERROR(VLOOKUP(C265,kolo30!$C$6:$H$75,6,0),0)</f>
        <v>0</v>
      </c>
      <c r="AP265" s="31">
        <f>IFERROR(VLOOKUP(C265,kolo31!$C$6:$H$118,6,0),0)</f>
        <v>0</v>
      </c>
      <c r="AQ265" s="34">
        <f>IFERROR(VLOOKUP(C265,kolo32!$C$6:$H$200,6,0),0)</f>
        <v>0</v>
      </c>
      <c r="AR265" s="35">
        <f t="array" ref="AR265">SUM(LARGE(AJ265:AQ265,{1,2,3,4,5}))</f>
        <v>0</v>
      </c>
      <c r="AS265" s="36">
        <f>Q265+Z265+AI265+AR265</f>
        <v>0</v>
      </c>
    </row>
    <row r="266" spans="1:45" ht="20.399999999999999" hidden="1">
      <c r="A266" s="18">
        <f t="shared" si="12"/>
        <v>35</v>
      </c>
      <c r="B266" s="19" t="s">
        <v>47</v>
      </c>
      <c r="C266" s="20" t="str">
        <f>Popis!A104</f>
        <v>Hrvačić Petra</v>
      </c>
      <c r="D266" s="21">
        <f>Popis!B104</f>
        <v>1991</v>
      </c>
      <c r="E266" s="22" t="str">
        <f>LEFT($F266)</f>
        <v>Ž</v>
      </c>
      <c r="F266" s="23" t="str">
        <f>Popis!E104</f>
        <v>ŽS</v>
      </c>
      <c r="G266" s="24" t="s">
        <v>48</v>
      </c>
      <c r="H266" s="25">
        <f>1 + COUNTIFS($AS$6:$AS$950,"&gt;" &amp;$AS266, $F$6:$F$950, $F266)</f>
        <v>9</v>
      </c>
      <c r="I266" s="26">
        <f>IFERROR(VLOOKUP(C266,kolo1!$C$8:$H$133,6,0),0)</f>
        <v>0</v>
      </c>
      <c r="J266" s="27">
        <f>IFERROR(VLOOKUP(C266,kolo2!$C$8:$H$199,6,0),0)</f>
        <v>0</v>
      </c>
      <c r="K266" s="27">
        <f>IFERROR(VLOOKUP(C266,kolo3!$C$7:$H$169,6,0),0)</f>
        <v>0</v>
      </c>
      <c r="L266" s="27">
        <f>IFERROR(VLOOKUP(C266,kolo4!$C$6:$H$171,6,0),0)</f>
        <v>0</v>
      </c>
      <c r="M266" s="27">
        <f>IFERROR(VLOOKUP(C266,kolo5!$C$6:$H$150,6,0),0)</f>
        <v>0</v>
      </c>
      <c r="N266" s="27">
        <f>IFERROR(VLOOKUP(C266,kolo6!$C$6:$H$153,6,0),0)</f>
        <v>0</v>
      </c>
      <c r="O266" s="27">
        <f>IFERROR(VLOOKUP(C266,kolo7!$C$6:$H$64,6,0),0)</f>
        <v>0</v>
      </c>
      <c r="P266" s="28">
        <f>IFERROR(VLOOKUP(C266,kolo8!$C$6:$H$134,6,0),0)</f>
        <v>0</v>
      </c>
      <c r="Q266" s="29">
        <f t="array" ref="Q266">SUM(LARGE(I266:P266,{1,2,3,4,5}))</f>
        <v>0</v>
      </c>
      <c r="R266" s="30">
        <f>IFERROR(VLOOKUP(C266,kolo9!$C$6:$H$200,6,0),0)</f>
        <v>0</v>
      </c>
      <c r="S266" s="27">
        <f>IFERROR(VLOOKUP(C266,kolo10!$C$6:$H$103,6,0),0)</f>
        <v>0</v>
      </c>
      <c r="T266" s="27">
        <f>IFERROR(VLOOKUP(C266,kolo11!$C$6:$H$154,6,0),0)</f>
        <v>0</v>
      </c>
      <c r="U266" s="31">
        <f>IFERROR(VLOOKUP(C266,kolo12!$C$6:$H$153,6,0),0)</f>
        <v>0</v>
      </c>
      <c r="V266" s="31">
        <f>IFERROR(VLOOKUP(C266,kolo13!$C$6:$H$151,6,0),0)</f>
        <v>0</v>
      </c>
      <c r="W266" s="31">
        <f>IFERROR(VLOOKUP(C266,kolo14!$C$6:$H$137,6,0),0)</f>
        <v>0</v>
      </c>
      <c r="X266" s="31">
        <f>IFERROR(VLOOKUP(C266,kolo15!$C$6:$H$149,6,0),0)</f>
        <v>0</v>
      </c>
      <c r="Y266" s="32">
        <f>IFERROR(VLOOKUP(C266,kolo16!$C$6:$H$155,6,0),0)</f>
        <v>0</v>
      </c>
      <c r="Z266" s="33">
        <f t="array" ref="Z266">SUM(LARGE(R266:Y266,{1,2,3,4,5}))</f>
        <v>0</v>
      </c>
      <c r="AA266" s="30">
        <f>IFERROR(VLOOKUP(C266,kolo17!$C$6:$H$151,6,0),0)</f>
        <v>0</v>
      </c>
      <c r="AB266" s="27">
        <f>IFERROR(VLOOKUP(C266,kolo18!$C$6:$H$157,6,0),0)</f>
        <v>0</v>
      </c>
      <c r="AC266" s="27">
        <f>IFERROR(VLOOKUP(C266,kolo19!$C$6:$H$150,6,0),0)</f>
        <v>0</v>
      </c>
      <c r="AD266" s="31">
        <f>IFERROR(VLOOKUP(C266,kolo20!$C$6:$H$145,6,0),0)</f>
        <v>0</v>
      </c>
      <c r="AE266" s="31">
        <f>IFERROR(VLOOKUP(C266,kolo21!$C$6:$H$152,6,0),0)</f>
        <v>0</v>
      </c>
      <c r="AF266" s="31">
        <f>IFERROR(VLOOKUP(C266,kolo22!$C$6:$H$151,6,0),0)</f>
        <v>0</v>
      </c>
      <c r="AG266" s="31">
        <f>IFERROR(VLOOKUP(C266,kolo23!$C$6:$H$118,6,0),0)</f>
        <v>0</v>
      </c>
      <c r="AH266" s="32">
        <f>IFERROR(VLOOKUP(C266,kolo24!$C$6:$H$143,6,0),0)</f>
        <v>0</v>
      </c>
      <c r="AI266" s="33">
        <f t="array" ref="AI266">SUM(LARGE(AA266:AH266,{1,2,3,4,5}))</f>
        <v>0</v>
      </c>
      <c r="AJ266" s="30">
        <f>IFERROR(VLOOKUP(C266,kolo25!$C$6:$H$200,6,0),0)</f>
        <v>0</v>
      </c>
      <c r="AK266" s="27">
        <f>IFERROR(VLOOKUP(C266,kolo26!$C$6:$H$200,6,0),0)</f>
        <v>0</v>
      </c>
      <c r="AL266" s="27">
        <f>IFERROR(VLOOKUP(C266,kolo27!$C$6:$H$200,6,0),0)</f>
        <v>0</v>
      </c>
      <c r="AM266" s="31">
        <f>IFERROR(VLOOKUP(C266,kolo28!$C$6:$H$200,6,0),0)</f>
        <v>0</v>
      </c>
      <c r="AN266" s="31">
        <f>IFERROR(VLOOKUP(C266,kolo29!$C$6:$H$159,6,0),0)</f>
        <v>0</v>
      </c>
      <c r="AO266" s="31">
        <f>IFERROR(VLOOKUP(C266,kolo30!$C$6:$H$75,6,0),0)</f>
        <v>0</v>
      </c>
      <c r="AP266" s="31">
        <f>IFERROR(VLOOKUP(C266,kolo31!$C$6:$H$118,6,0),0)</f>
        <v>0</v>
      </c>
      <c r="AQ266" s="34">
        <f>IFERROR(VLOOKUP(C266,kolo32!$C$6:$H$200,6,0),0)</f>
        <v>0</v>
      </c>
      <c r="AR266" s="35">
        <f t="array" ref="AR266">SUM(LARGE(AJ266:AQ266,{1,2,3,4,5}))</f>
        <v>0</v>
      </c>
      <c r="AS266" s="36">
        <f>Q266+Z266+AI266+AR266</f>
        <v>0</v>
      </c>
    </row>
    <row r="267" spans="1:45" ht="20.399999999999999" hidden="1">
      <c r="A267" s="18">
        <f t="shared" si="12"/>
        <v>58</v>
      </c>
      <c r="B267" s="19" t="s">
        <v>47</v>
      </c>
      <c r="C267" s="20" t="str">
        <f>Popis!A266</f>
        <v>Štafnel Josip</v>
      </c>
      <c r="D267" s="21">
        <f>Popis!B266</f>
        <v>1985</v>
      </c>
      <c r="E267" s="22" t="str">
        <f>LEFT($F267)</f>
        <v>M</v>
      </c>
      <c r="F267" s="23" t="str">
        <f>Popis!E266</f>
        <v>M35</v>
      </c>
      <c r="G267" s="24" t="s">
        <v>48</v>
      </c>
      <c r="H267" s="25">
        <f>1 + COUNTIFS($AS$6:$AS$950,"&gt;" &amp;$AS267, $F$6:$F$950, $F267)</f>
        <v>5</v>
      </c>
      <c r="I267" s="26">
        <f>IFERROR(VLOOKUP(C267,kolo1!$C$8:$H$133,6,0),0)</f>
        <v>0</v>
      </c>
      <c r="J267" s="27">
        <f>IFERROR(VLOOKUP(C267,kolo2!$C$8:$H$199,6,0),0)</f>
        <v>0</v>
      </c>
      <c r="K267" s="27">
        <f>IFERROR(VLOOKUP(C267,kolo3!$C$7:$H$169,6,0),0)</f>
        <v>0</v>
      </c>
      <c r="L267" s="27">
        <f>IFERROR(VLOOKUP(C267,kolo4!$C$6:$H$171,6,0),0)</f>
        <v>0</v>
      </c>
      <c r="M267" s="27">
        <f>IFERROR(VLOOKUP(C267,kolo5!$C$6:$H$150,6,0),0)</f>
        <v>0</v>
      </c>
      <c r="N267" s="27">
        <f>IFERROR(VLOOKUP(C267,kolo6!$C$6:$H$153,6,0),0)</f>
        <v>0</v>
      </c>
      <c r="O267" s="27">
        <f>IFERROR(VLOOKUP(C267,kolo7!$C$6:$H$64,6,0),0)</f>
        <v>0</v>
      </c>
      <c r="P267" s="28">
        <f>IFERROR(VLOOKUP(C267,kolo8!$C$6:$H$134,6,0),0)</f>
        <v>0</v>
      </c>
      <c r="Q267" s="29">
        <f t="array" ref="Q267">SUM(LARGE(I267:P267,{1,2,3,4,5}))</f>
        <v>0</v>
      </c>
      <c r="R267" s="30">
        <f>IFERROR(VLOOKUP(C267,kolo9!$C$6:$H$200,6,0),0)</f>
        <v>0</v>
      </c>
      <c r="S267" s="27">
        <f>IFERROR(VLOOKUP(C267,kolo10!$C$6:$H$103,6,0),0)</f>
        <v>0</v>
      </c>
      <c r="T267" s="27">
        <f>IFERROR(VLOOKUP(C267,kolo11!$C$6:$H$154,6,0),0)</f>
        <v>0</v>
      </c>
      <c r="U267" s="31">
        <f>IFERROR(VLOOKUP(C267,kolo12!$C$6:$H$153,6,0),0)</f>
        <v>0</v>
      </c>
      <c r="V267" s="31">
        <f>IFERROR(VLOOKUP(C267,kolo13!$C$6:$H$151,6,0),0)</f>
        <v>0</v>
      </c>
      <c r="W267" s="31">
        <f>IFERROR(VLOOKUP(C267,kolo14!$C$6:$H$137,6,0),0)</f>
        <v>0</v>
      </c>
      <c r="X267" s="31">
        <f>IFERROR(VLOOKUP(C267,kolo15!$C$6:$H$149,6,0),0)</f>
        <v>0</v>
      </c>
      <c r="Y267" s="32">
        <f>IFERROR(VLOOKUP(C267,kolo16!$C$6:$H$155,6,0),0)</f>
        <v>0</v>
      </c>
      <c r="Z267" s="33">
        <f t="array" ref="Z267">SUM(LARGE(R267:Y267,{1,2,3,4,5}))</f>
        <v>0</v>
      </c>
      <c r="AA267" s="30">
        <f>IFERROR(VLOOKUP(C267,kolo17!$C$6:$H$151,6,0),0)</f>
        <v>0</v>
      </c>
      <c r="AB267" s="27">
        <f>IFERROR(VLOOKUP(C267,kolo18!$C$6:$H$157,6,0),0)</f>
        <v>0</v>
      </c>
      <c r="AC267" s="27">
        <f>IFERROR(VLOOKUP(C267,kolo19!$C$6:$H$150,6,0),0)</f>
        <v>0</v>
      </c>
      <c r="AD267" s="31">
        <f>IFERROR(VLOOKUP(C267,kolo20!$C$6:$H$145,6,0),0)</f>
        <v>0</v>
      </c>
      <c r="AE267" s="31">
        <f>IFERROR(VLOOKUP(C267,kolo21!$C$6:$H$152,6,0),0)</f>
        <v>0</v>
      </c>
      <c r="AF267" s="31">
        <f>IFERROR(VLOOKUP(C267,kolo22!$C$6:$H$151,6,0),0)</f>
        <v>0</v>
      </c>
      <c r="AG267" s="31">
        <f>IFERROR(VLOOKUP(C267,kolo23!$C$6:$H$118,6,0),0)</f>
        <v>0</v>
      </c>
      <c r="AH267" s="32">
        <f>IFERROR(VLOOKUP(C267,kolo24!$C$6:$H$143,6,0),0)</f>
        <v>0</v>
      </c>
      <c r="AI267" s="33">
        <f t="array" ref="AI267">SUM(LARGE(AA267:AH267,{1,2,3,4,5}))</f>
        <v>0</v>
      </c>
      <c r="AJ267" s="30">
        <f>IFERROR(VLOOKUP(C267,kolo25!$C$6:$H$200,6,0),0)</f>
        <v>0</v>
      </c>
      <c r="AK267" s="27">
        <f>IFERROR(VLOOKUP(C267,kolo26!$C$6:$H$200,6,0),0)</f>
        <v>0</v>
      </c>
      <c r="AL267" s="27">
        <f>IFERROR(VLOOKUP(C267,kolo27!$C$6:$H$200,6,0),0)</f>
        <v>0</v>
      </c>
      <c r="AM267" s="31">
        <f>IFERROR(VLOOKUP(C267,kolo28!$C$6:$H$200,6,0),0)</f>
        <v>0</v>
      </c>
      <c r="AN267" s="31">
        <f>IFERROR(VLOOKUP(C267,kolo29!$C$6:$H$159,6,0),0)</f>
        <v>0</v>
      </c>
      <c r="AO267" s="31">
        <f>IFERROR(VLOOKUP(C267,kolo30!$C$6:$H$75,6,0),0)</f>
        <v>0</v>
      </c>
      <c r="AP267" s="31">
        <f>IFERROR(VLOOKUP(C267,kolo31!$C$6:$H$118,6,0),0)</f>
        <v>0</v>
      </c>
      <c r="AQ267" s="34">
        <f>IFERROR(VLOOKUP(C267,kolo32!$C$6:$H$200,6,0),0)</f>
        <v>0</v>
      </c>
      <c r="AR267" s="35">
        <f t="array" ref="AR267">SUM(LARGE(AJ267:AQ267,{1,2,3,4,5}))</f>
        <v>0</v>
      </c>
      <c r="AS267" s="36">
        <f>Q267+Z267+AI267+AR267</f>
        <v>0</v>
      </c>
    </row>
    <row r="268" spans="1:45" ht="20.399999999999999" hidden="1">
      <c r="A268" s="18">
        <f t="shared" si="12"/>
        <v>58</v>
      </c>
      <c r="B268" s="19" t="s">
        <v>47</v>
      </c>
      <c r="C268" s="20" t="str">
        <f>Popis!A267</f>
        <v>Štahan Darko</v>
      </c>
      <c r="D268" s="21">
        <f>Popis!B267</f>
        <v>1966</v>
      </c>
      <c r="E268" s="22" t="str">
        <f>LEFT($F268)</f>
        <v>M</v>
      </c>
      <c r="F268" s="23" t="str">
        <f>Popis!E267</f>
        <v>M55</v>
      </c>
      <c r="G268" s="24" t="s">
        <v>48</v>
      </c>
      <c r="H268" s="25">
        <f>1 + COUNTIFS($AS$6:$AS$950,"&gt;" &amp;$AS268, $F$6:$F$950, $F268)</f>
        <v>6</v>
      </c>
      <c r="I268" s="26">
        <f>IFERROR(VLOOKUP(C268,kolo1!$C$8:$H$133,6,0),0)</f>
        <v>0</v>
      </c>
      <c r="J268" s="27">
        <f>IFERROR(VLOOKUP(C268,kolo2!$C$8:$H$199,6,0),0)</f>
        <v>0</v>
      </c>
      <c r="K268" s="27">
        <f>IFERROR(VLOOKUP(C268,kolo3!$C$7:$H$169,6,0),0)</f>
        <v>0</v>
      </c>
      <c r="L268" s="27">
        <f>IFERROR(VLOOKUP(C268,kolo4!$C$6:$H$171,6,0),0)</f>
        <v>0</v>
      </c>
      <c r="M268" s="27">
        <f>IFERROR(VLOOKUP(C268,kolo5!$C$6:$H$150,6,0),0)</f>
        <v>0</v>
      </c>
      <c r="N268" s="27">
        <f>IFERROR(VLOOKUP(C268,kolo6!$C$6:$H$153,6,0),0)</f>
        <v>0</v>
      </c>
      <c r="O268" s="27">
        <f>IFERROR(VLOOKUP(C268,kolo7!$C$6:$H$64,6,0),0)</f>
        <v>0</v>
      </c>
      <c r="P268" s="28">
        <f>IFERROR(VLOOKUP(C268,kolo8!$C$6:$H$134,6,0),0)</f>
        <v>0</v>
      </c>
      <c r="Q268" s="29">
        <f t="array" ref="Q268">SUM(LARGE(I268:P268,{1,2,3,4,5}))</f>
        <v>0</v>
      </c>
      <c r="R268" s="30">
        <f>IFERROR(VLOOKUP(C268,kolo9!$C$6:$H$200,6,0),0)</f>
        <v>0</v>
      </c>
      <c r="S268" s="27">
        <f>IFERROR(VLOOKUP(C268,kolo10!$C$6:$H$103,6,0),0)</f>
        <v>0</v>
      </c>
      <c r="T268" s="27">
        <f>IFERROR(VLOOKUP(C268,kolo11!$C$6:$H$154,6,0),0)</f>
        <v>0</v>
      </c>
      <c r="U268" s="31">
        <f>IFERROR(VLOOKUP(C268,kolo12!$C$6:$H$153,6,0),0)</f>
        <v>0</v>
      </c>
      <c r="V268" s="31">
        <f>IFERROR(VLOOKUP(C268,kolo13!$C$6:$H$151,6,0),0)</f>
        <v>0</v>
      </c>
      <c r="W268" s="31">
        <f>IFERROR(VLOOKUP(C268,kolo14!$C$6:$H$137,6,0),0)</f>
        <v>0</v>
      </c>
      <c r="X268" s="31">
        <f>IFERROR(VLOOKUP(C268,kolo15!$C$6:$H$149,6,0),0)</f>
        <v>0</v>
      </c>
      <c r="Y268" s="32">
        <f>IFERROR(VLOOKUP(C268,kolo16!$C$6:$H$155,6,0),0)</f>
        <v>0</v>
      </c>
      <c r="Z268" s="33">
        <f t="array" ref="Z268">SUM(LARGE(R268:Y268,{1,2,3,4,5}))</f>
        <v>0</v>
      </c>
      <c r="AA268" s="30">
        <f>IFERROR(VLOOKUP(C268,kolo17!$C$6:$H$151,6,0),0)</f>
        <v>0</v>
      </c>
      <c r="AB268" s="27">
        <f>IFERROR(VLOOKUP(C268,kolo18!$C$6:$H$157,6,0),0)</f>
        <v>0</v>
      </c>
      <c r="AC268" s="27">
        <f>IFERROR(VLOOKUP(C268,kolo19!$C$6:$H$150,6,0),0)</f>
        <v>0</v>
      </c>
      <c r="AD268" s="31">
        <f>IFERROR(VLOOKUP(C268,kolo20!$C$6:$H$145,6,0),0)</f>
        <v>0</v>
      </c>
      <c r="AE268" s="31">
        <f>IFERROR(VLOOKUP(C268,kolo21!$C$6:$H$152,6,0),0)</f>
        <v>0</v>
      </c>
      <c r="AF268" s="31">
        <f>IFERROR(VLOOKUP(C268,kolo22!$C$6:$H$151,6,0),0)</f>
        <v>0</v>
      </c>
      <c r="AG268" s="31">
        <f>IFERROR(VLOOKUP(C268,kolo23!$C$6:$H$118,6,0),0)</f>
        <v>0</v>
      </c>
      <c r="AH268" s="32">
        <f>IFERROR(VLOOKUP(C268,kolo24!$C$6:$H$143,6,0),0)</f>
        <v>0</v>
      </c>
      <c r="AI268" s="33">
        <f t="array" ref="AI268">SUM(LARGE(AA268:AH268,{1,2,3,4,5}))</f>
        <v>0</v>
      </c>
      <c r="AJ268" s="30">
        <f>IFERROR(VLOOKUP(C268,kolo25!$C$6:$H$200,6,0),0)</f>
        <v>0</v>
      </c>
      <c r="AK268" s="27">
        <f>IFERROR(VLOOKUP(C268,kolo26!$C$6:$H$200,6,0),0)</f>
        <v>0</v>
      </c>
      <c r="AL268" s="27">
        <f>IFERROR(VLOOKUP(C268,kolo27!$C$6:$H$200,6,0),0)</f>
        <v>0</v>
      </c>
      <c r="AM268" s="31">
        <f>IFERROR(VLOOKUP(C268,kolo28!$C$6:$H$200,6,0),0)</f>
        <v>0</v>
      </c>
      <c r="AN268" s="31">
        <f>IFERROR(VLOOKUP(C268,kolo29!$C$6:$H$159,6,0),0)</f>
        <v>0</v>
      </c>
      <c r="AO268" s="31">
        <f>IFERROR(VLOOKUP(C268,kolo30!$C$6:$H$75,6,0),0)</f>
        <v>0</v>
      </c>
      <c r="AP268" s="31">
        <f>IFERROR(VLOOKUP(C268,kolo31!$C$6:$H$118,6,0),0)</f>
        <v>0</v>
      </c>
      <c r="AQ268" s="34">
        <f>IFERROR(VLOOKUP(C268,kolo32!$C$6:$H$200,6,0),0)</f>
        <v>0</v>
      </c>
      <c r="AR268" s="35">
        <f t="array" ref="AR268">SUM(LARGE(AJ268:AQ268,{1,2,3,4,5}))</f>
        <v>0</v>
      </c>
      <c r="AS268" s="36">
        <f>Q268+Z268+AI268+AR268</f>
        <v>0</v>
      </c>
    </row>
    <row r="269" spans="1:45" ht="20.399999999999999" hidden="1">
      <c r="A269" s="18">
        <f t="shared" si="12"/>
        <v>58</v>
      </c>
      <c r="B269" s="19" t="s">
        <v>47</v>
      </c>
      <c r="C269" s="20" t="str">
        <f>Popis!A268</f>
        <v>Štefanić Alen</v>
      </c>
      <c r="D269" s="21">
        <f>Popis!B268</f>
        <v>1967</v>
      </c>
      <c r="E269" s="22" t="str">
        <f>LEFT($F269)</f>
        <v>M</v>
      </c>
      <c r="F269" s="23" t="str">
        <f>Popis!E268</f>
        <v>M55</v>
      </c>
      <c r="G269" s="24" t="s">
        <v>48</v>
      </c>
      <c r="H269" s="25">
        <f>1 + COUNTIFS($AS$6:$AS$950,"&gt;" &amp;$AS269, $F$6:$F$950, $F269)</f>
        <v>6</v>
      </c>
      <c r="I269" s="26">
        <f>IFERROR(VLOOKUP(C269,kolo1!$C$8:$H$133,6,0),0)</f>
        <v>0</v>
      </c>
      <c r="J269" s="27">
        <f>IFERROR(VLOOKUP(C269,kolo2!$C$8:$H$199,6,0),0)</f>
        <v>0</v>
      </c>
      <c r="K269" s="27">
        <f>IFERROR(VLOOKUP(C269,kolo3!$C$7:$H$169,6,0),0)</f>
        <v>0</v>
      </c>
      <c r="L269" s="27">
        <f>IFERROR(VLOOKUP(C269,kolo4!$C$6:$H$171,6,0),0)</f>
        <v>0</v>
      </c>
      <c r="M269" s="27">
        <f>IFERROR(VLOOKUP(C269,kolo5!$C$6:$H$150,6,0),0)</f>
        <v>0</v>
      </c>
      <c r="N269" s="27">
        <f>IFERROR(VLOOKUP(C269,kolo6!$C$6:$H$153,6,0),0)</f>
        <v>0</v>
      </c>
      <c r="O269" s="27">
        <f>IFERROR(VLOOKUP(C269,kolo7!$C$6:$H$64,6,0),0)</f>
        <v>0</v>
      </c>
      <c r="P269" s="28">
        <f>IFERROR(VLOOKUP(C269,kolo8!$C$6:$H$134,6,0),0)</f>
        <v>0</v>
      </c>
      <c r="Q269" s="29">
        <f t="array" ref="Q269">SUM(LARGE(I269:P269,{1,2,3,4,5}))</f>
        <v>0</v>
      </c>
      <c r="R269" s="30">
        <f>IFERROR(VLOOKUP(C269,kolo9!$C$6:$H$200,6,0),0)</f>
        <v>0</v>
      </c>
      <c r="S269" s="27">
        <f>IFERROR(VLOOKUP(C269,kolo10!$C$6:$H$103,6,0),0)</f>
        <v>0</v>
      </c>
      <c r="T269" s="27">
        <f>IFERROR(VLOOKUP(C269,kolo11!$C$6:$H$154,6,0),0)</f>
        <v>0</v>
      </c>
      <c r="U269" s="31">
        <f>IFERROR(VLOOKUP(C269,kolo12!$C$6:$H$153,6,0),0)</f>
        <v>0</v>
      </c>
      <c r="V269" s="31">
        <f>IFERROR(VLOOKUP(C269,kolo13!$C$6:$H$151,6,0),0)</f>
        <v>0</v>
      </c>
      <c r="W269" s="31">
        <f>IFERROR(VLOOKUP(C269,kolo14!$C$6:$H$137,6,0),0)</f>
        <v>0</v>
      </c>
      <c r="X269" s="31">
        <f>IFERROR(VLOOKUP(C269,kolo15!$C$6:$H$149,6,0),0)</f>
        <v>0</v>
      </c>
      <c r="Y269" s="32">
        <f>IFERROR(VLOOKUP(C269,kolo16!$C$6:$H$155,6,0),0)</f>
        <v>0</v>
      </c>
      <c r="Z269" s="33">
        <f t="array" ref="Z269">SUM(LARGE(R269:Y269,{1,2,3,4,5}))</f>
        <v>0</v>
      </c>
      <c r="AA269" s="30">
        <f>IFERROR(VLOOKUP(C269,kolo17!$C$6:$H$151,6,0),0)</f>
        <v>0</v>
      </c>
      <c r="AB269" s="27">
        <f>IFERROR(VLOOKUP(C269,kolo18!$C$6:$H$157,6,0),0)</f>
        <v>0</v>
      </c>
      <c r="AC269" s="27">
        <f>IFERROR(VLOOKUP(C269,kolo19!$C$6:$H$150,6,0),0)</f>
        <v>0</v>
      </c>
      <c r="AD269" s="31">
        <f>IFERROR(VLOOKUP(C269,kolo20!$C$6:$H$145,6,0),0)</f>
        <v>0</v>
      </c>
      <c r="AE269" s="31">
        <f>IFERROR(VLOOKUP(C269,kolo21!$C$6:$H$152,6,0),0)</f>
        <v>0</v>
      </c>
      <c r="AF269" s="31">
        <f>IFERROR(VLOOKUP(C269,kolo22!$C$6:$H$151,6,0),0)</f>
        <v>0</v>
      </c>
      <c r="AG269" s="31">
        <f>IFERROR(VLOOKUP(C269,kolo23!$C$6:$H$118,6,0),0)</f>
        <v>0</v>
      </c>
      <c r="AH269" s="32">
        <f>IFERROR(VLOOKUP(C269,kolo24!$C$6:$H$143,6,0),0)</f>
        <v>0</v>
      </c>
      <c r="AI269" s="33">
        <f t="array" ref="AI269">SUM(LARGE(AA269:AH269,{1,2,3,4,5}))</f>
        <v>0</v>
      </c>
      <c r="AJ269" s="30">
        <f>IFERROR(VLOOKUP(C269,kolo25!$C$6:$H$200,6,0),0)</f>
        <v>0</v>
      </c>
      <c r="AK269" s="27">
        <f>IFERROR(VLOOKUP(C269,kolo26!$C$6:$H$200,6,0),0)</f>
        <v>0</v>
      </c>
      <c r="AL269" s="27">
        <f>IFERROR(VLOOKUP(C269,kolo27!$C$6:$H$200,6,0),0)</f>
        <v>0</v>
      </c>
      <c r="AM269" s="31">
        <f>IFERROR(VLOOKUP(C269,kolo28!$C$6:$H$200,6,0),0)</f>
        <v>0</v>
      </c>
      <c r="AN269" s="31">
        <f>IFERROR(VLOOKUP(C269,kolo29!$C$6:$H$159,6,0),0)</f>
        <v>0</v>
      </c>
      <c r="AO269" s="31">
        <f>IFERROR(VLOOKUP(C269,kolo30!$C$6:$H$75,6,0),0)</f>
        <v>0</v>
      </c>
      <c r="AP269" s="31">
        <f>IFERROR(VLOOKUP(C269,kolo31!$C$6:$H$118,6,0),0)</f>
        <v>0</v>
      </c>
      <c r="AQ269" s="34">
        <f>IFERROR(VLOOKUP(C269,kolo32!$C$6:$H$200,6,0),0)</f>
        <v>0</v>
      </c>
      <c r="AR269" s="35">
        <f t="array" ref="AR269">SUM(LARGE(AJ269:AQ269,{1,2,3,4,5}))</f>
        <v>0</v>
      </c>
      <c r="AS269" s="36">
        <f>Q269+Z269+AI269+AR269</f>
        <v>0</v>
      </c>
    </row>
    <row r="270" spans="1:45" ht="20.399999999999999" hidden="1">
      <c r="A270" s="18">
        <f t="shared" si="12"/>
        <v>58</v>
      </c>
      <c r="B270" s="19" t="s">
        <v>47</v>
      </c>
      <c r="C270" s="20" t="str">
        <f>Popis!A269</f>
        <v>Štrobilius Darko</v>
      </c>
      <c r="D270" s="21">
        <f>Popis!B269</f>
        <v>1972</v>
      </c>
      <c r="E270" s="22" t="str">
        <f>LEFT($F270)</f>
        <v>M</v>
      </c>
      <c r="F270" s="23" t="str">
        <f>Popis!E269</f>
        <v>M50</v>
      </c>
      <c r="G270" s="24" t="s">
        <v>48</v>
      </c>
      <c r="H270" s="25">
        <f>1 + COUNTIFS($AS$6:$AS$950,"&gt;" &amp;$AS270, $F$6:$F$950, $F270)</f>
        <v>5</v>
      </c>
      <c r="I270" s="26">
        <f>IFERROR(VLOOKUP(C270,kolo1!$C$8:$H$133,6,0),0)</f>
        <v>0</v>
      </c>
      <c r="J270" s="27">
        <f>IFERROR(VLOOKUP(C270,kolo2!$C$8:$H$199,6,0),0)</f>
        <v>0</v>
      </c>
      <c r="K270" s="27">
        <f>IFERROR(VLOOKUP(C270,kolo3!$C$7:$H$169,6,0),0)</f>
        <v>0</v>
      </c>
      <c r="L270" s="27">
        <f>IFERROR(VLOOKUP(C270,kolo4!$C$6:$H$171,6,0),0)</f>
        <v>0</v>
      </c>
      <c r="M270" s="27">
        <f>IFERROR(VLOOKUP(C270,kolo5!$C$6:$H$150,6,0),0)</f>
        <v>0</v>
      </c>
      <c r="N270" s="27">
        <f>IFERROR(VLOOKUP(C270,kolo6!$C$6:$H$153,6,0),0)</f>
        <v>0</v>
      </c>
      <c r="O270" s="27">
        <f>IFERROR(VLOOKUP(C270,kolo7!$C$6:$H$64,6,0),0)</f>
        <v>0</v>
      </c>
      <c r="P270" s="28">
        <f>IFERROR(VLOOKUP(C270,kolo8!$C$6:$H$134,6,0),0)</f>
        <v>0</v>
      </c>
      <c r="Q270" s="29">
        <f t="array" ref="Q270">SUM(LARGE(I270:P270,{1,2,3,4,5}))</f>
        <v>0</v>
      </c>
      <c r="R270" s="30">
        <f>IFERROR(VLOOKUP(C270,kolo9!$C$6:$H$200,6,0),0)</f>
        <v>0</v>
      </c>
      <c r="S270" s="27">
        <f>IFERROR(VLOOKUP(C270,kolo10!$C$6:$H$103,6,0),0)</f>
        <v>0</v>
      </c>
      <c r="T270" s="27">
        <f>IFERROR(VLOOKUP(C270,kolo11!$C$6:$H$154,6,0),0)</f>
        <v>0</v>
      </c>
      <c r="U270" s="31">
        <f>IFERROR(VLOOKUP(C270,kolo12!$C$6:$H$153,6,0),0)</f>
        <v>0</v>
      </c>
      <c r="V270" s="31">
        <f>IFERROR(VLOOKUP(C270,kolo13!$C$6:$H$151,6,0),0)</f>
        <v>0</v>
      </c>
      <c r="W270" s="31">
        <f>IFERROR(VLOOKUP(C270,kolo14!$C$6:$H$137,6,0),0)</f>
        <v>0</v>
      </c>
      <c r="X270" s="31">
        <f>IFERROR(VLOOKUP(C270,kolo15!$C$6:$H$149,6,0),0)</f>
        <v>0</v>
      </c>
      <c r="Y270" s="32">
        <f>IFERROR(VLOOKUP(C270,kolo16!$C$6:$H$155,6,0),0)</f>
        <v>0</v>
      </c>
      <c r="Z270" s="33">
        <f t="array" ref="Z270">SUM(LARGE(R270:Y270,{1,2,3,4,5}))</f>
        <v>0</v>
      </c>
      <c r="AA270" s="30">
        <f>IFERROR(VLOOKUP(C270,kolo17!$C$6:$H$151,6,0),0)</f>
        <v>0</v>
      </c>
      <c r="AB270" s="27">
        <f>IFERROR(VLOOKUP(C270,kolo18!$C$6:$H$157,6,0),0)</f>
        <v>0</v>
      </c>
      <c r="AC270" s="27">
        <f>IFERROR(VLOOKUP(C270,kolo19!$C$6:$H$150,6,0),0)</f>
        <v>0</v>
      </c>
      <c r="AD270" s="31">
        <f>IFERROR(VLOOKUP(C270,kolo20!$C$6:$H$145,6,0),0)</f>
        <v>0</v>
      </c>
      <c r="AE270" s="31">
        <f>IFERROR(VLOOKUP(C270,kolo21!$C$6:$H$152,6,0),0)</f>
        <v>0</v>
      </c>
      <c r="AF270" s="31">
        <f>IFERROR(VLOOKUP(C270,kolo22!$C$6:$H$151,6,0),0)</f>
        <v>0</v>
      </c>
      <c r="AG270" s="31">
        <f>IFERROR(VLOOKUP(C270,kolo23!$C$6:$H$118,6,0),0)</f>
        <v>0</v>
      </c>
      <c r="AH270" s="32">
        <f>IFERROR(VLOOKUP(C270,kolo24!$C$6:$H$143,6,0),0)</f>
        <v>0</v>
      </c>
      <c r="AI270" s="33">
        <f t="array" ref="AI270">SUM(LARGE(AA270:AH270,{1,2,3,4,5}))</f>
        <v>0</v>
      </c>
      <c r="AJ270" s="30">
        <f>IFERROR(VLOOKUP(C270,kolo25!$C$6:$H$200,6,0),0)</f>
        <v>0</v>
      </c>
      <c r="AK270" s="27">
        <f>IFERROR(VLOOKUP(C270,kolo26!$C$6:$H$200,6,0),0)</f>
        <v>0</v>
      </c>
      <c r="AL270" s="27">
        <f>IFERROR(VLOOKUP(C270,kolo27!$C$6:$H$200,6,0),0)</f>
        <v>0</v>
      </c>
      <c r="AM270" s="31">
        <f>IFERROR(VLOOKUP(C270,kolo28!$C$6:$H$200,6,0),0)</f>
        <v>0</v>
      </c>
      <c r="AN270" s="31">
        <f>IFERROR(VLOOKUP(C270,kolo29!$C$6:$H$159,6,0),0)</f>
        <v>0</v>
      </c>
      <c r="AO270" s="31">
        <f>IFERROR(VLOOKUP(C270,kolo30!$C$6:$H$75,6,0),0)</f>
        <v>0</v>
      </c>
      <c r="AP270" s="31">
        <f>IFERROR(VLOOKUP(C270,kolo31!$C$6:$H$118,6,0),0)</f>
        <v>0</v>
      </c>
      <c r="AQ270" s="34">
        <f>IFERROR(VLOOKUP(C270,kolo32!$C$6:$H$200,6,0),0)</f>
        <v>0</v>
      </c>
      <c r="AR270" s="35">
        <f t="array" ref="AR270">SUM(LARGE(AJ270:AQ270,{1,2,3,4,5}))</f>
        <v>0</v>
      </c>
      <c r="AS270" s="36">
        <f>Q270+Z270+AI270+AR270</f>
        <v>0</v>
      </c>
    </row>
    <row r="271" spans="1:45" ht="20.399999999999999" hidden="1">
      <c r="A271" s="18">
        <f t="shared" si="12"/>
        <v>15</v>
      </c>
      <c r="B271" s="19" t="s">
        <v>47</v>
      </c>
      <c r="C271" s="20" t="str">
        <f>Popis!A270</f>
        <v>Švaljug Tomislav</v>
      </c>
      <c r="D271" s="21">
        <f>Popis!B270</f>
        <v>1988</v>
      </c>
      <c r="E271" s="22" t="str">
        <f>LEFT($F271)</f>
        <v>M</v>
      </c>
      <c r="F271" s="23" t="str">
        <f>Popis!E270</f>
        <v>MS</v>
      </c>
      <c r="G271" s="24" t="s">
        <v>48</v>
      </c>
      <c r="H271" s="25">
        <f>1 + COUNTIFS($AS$6:$AS$950,"&gt;" &amp;$AS271, $F$6:$F$950, $F271)</f>
        <v>3</v>
      </c>
      <c r="I271" s="26">
        <f>IFERROR(VLOOKUP(C271,kolo1!$C$8:$H$133,6,0),0)</f>
        <v>45.311957471773567</v>
      </c>
      <c r="J271" s="27">
        <f>IFERROR(VLOOKUP(C271,kolo2!$C$8:$H$199,6,0),0)</f>
        <v>45.548059325610112</v>
      </c>
      <c r="K271" s="27">
        <f>IFERROR(VLOOKUP(C271,kolo3!$C$7:$H$169,6,0),0)</f>
        <v>0</v>
      </c>
      <c r="L271" s="27">
        <f>IFERROR(VLOOKUP(C271,kolo4!$C$6:$H$171,6,0),0)</f>
        <v>0</v>
      </c>
      <c r="M271" s="27">
        <f>IFERROR(VLOOKUP(C271,kolo5!$C$6:$H$150,6,0),0)</f>
        <v>0</v>
      </c>
      <c r="N271" s="27">
        <f>IFERROR(VLOOKUP(C271,kolo6!$C$6:$H$153,6,0),0)</f>
        <v>0</v>
      </c>
      <c r="O271" s="27">
        <f>IFERROR(VLOOKUP(C271,kolo7!$C$6:$H$64,6,0),0)</f>
        <v>0</v>
      </c>
      <c r="P271" s="28">
        <f>IFERROR(VLOOKUP(C271,kolo8!$C$6:$H$134,6,0),0)</f>
        <v>0</v>
      </c>
      <c r="Q271" s="29">
        <f t="array" ref="Q271">SUM(LARGE(I271:P271,{1,2,3,4,5}))</f>
        <v>90.860016797383679</v>
      </c>
      <c r="R271" s="30">
        <f>IFERROR(VLOOKUP(C271,kolo9!$C$6:$H$200,6,0),0)</f>
        <v>0</v>
      </c>
      <c r="S271" s="27">
        <f>IFERROR(VLOOKUP(C271,kolo10!$C$6:$H$103,6,0),0)</f>
        <v>0</v>
      </c>
      <c r="T271" s="27">
        <f>IFERROR(VLOOKUP(C271,kolo11!$C$6:$H$154,6,0),0)</f>
        <v>0</v>
      </c>
      <c r="U271" s="31">
        <f>IFERROR(VLOOKUP(C271,kolo12!$C$6:$H$153,6,0),0)</f>
        <v>0</v>
      </c>
      <c r="V271" s="31">
        <f>IFERROR(VLOOKUP(C271,kolo13!$C$6:$H$151,6,0),0)</f>
        <v>0</v>
      </c>
      <c r="W271" s="31">
        <f>IFERROR(VLOOKUP(C271,kolo14!$C$6:$H$137,6,0),0)</f>
        <v>0</v>
      </c>
      <c r="X271" s="31">
        <f>IFERROR(VLOOKUP(C271,kolo15!$C$6:$H$149,6,0),0)</f>
        <v>0</v>
      </c>
      <c r="Y271" s="32">
        <f>IFERROR(VLOOKUP(C271,kolo16!$C$6:$H$155,6,0),0)</f>
        <v>0</v>
      </c>
      <c r="Z271" s="33">
        <f t="array" ref="Z271">SUM(LARGE(R271:Y271,{1,2,3,4,5}))</f>
        <v>0</v>
      </c>
      <c r="AA271" s="30">
        <f>IFERROR(VLOOKUP(C271,kolo17!$C$6:$H$151,6,0),0)</f>
        <v>0</v>
      </c>
      <c r="AB271" s="27">
        <f>IFERROR(VLOOKUP(C271,kolo18!$C$6:$H$157,6,0),0)</f>
        <v>0</v>
      </c>
      <c r="AC271" s="27">
        <f>IFERROR(VLOOKUP(C271,kolo19!$C$6:$H$150,6,0),0)</f>
        <v>0</v>
      </c>
      <c r="AD271" s="31">
        <f>IFERROR(VLOOKUP(C271,kolo20!$C$6:$H$145,6,0),0)</f>
        <v>0</v>
      </c>
      <c r="AE271" s="31">
        <f>IFERROR(VLOOKUP(C271,kolo21!$C$6:$H$152,6,0),0)</f>
        <v>0</v>
      </c>
      <c r="AF271" s="31">
        <f>IFERROR(VLOOKUP(C271,kolo22!$C$6:$H$151,6,0),0)</f>
        <v>0</v>
      </c>
      <c r="AG271" s="31">
        <f>IFERROR(VLOOKUP(C271,kolo23!$C$6:$H$118,6,0),0)</f>
        <v>0</v>
      </c>
      <c r="AH271" s="32">
        <f>IFERROR(VLOOKUP(C271,kolo24!$C$6:$H$143,6,0),0)</f>
        <v>0</v>
      </c>
      <c r="AI271" s="33">
        <f t="array" ref="AI271">SUM(LARGE(AA271:AH271,{1,2,3,4,5}))</f>
        <v>0</v>
      </c>
      <c r="AJ271" s="30">
        <f>IFERROR(VLOOKUP(C271,kolo25!$C$6:$H$200,6,0),0)</f>
        <v>0</v>
      </c>
      <c r="AK271" s="27">
        <f>IFERROR(VLOOKUP(C271,kolo26!$C$6:$H$200,6,0),0)</f>
        <v>0</v>
      </c>
      <c r="AL271" s="27">
        <f>IFERROR(VLOOKUP(C271,kolo27!$C$6:$H$200,6,0),0)</f>
        <v>0</v>
      </c>
      <c r="AM271" s="31">
        <f>IFERROR(VLOOKUP(C271,kolo28!$C$6:$H$200,6,0),0)</f>
        <v>0</v>
      </c>
      <c r="AN271" s="31">
        <f>IFERROR(VLOOKUP(C271,kolo29!$C$6:$H$159,6,0),0)</f>
        <v>0</v>
      </c>
      <c r="AO271" s="31">
        <f>IFERROR(VLOOKUP(C271,kolo30!$C$6:$H$75,6,0),0)</f>
        <v>0</v>
      </c>
      <c r="AP271" s="31">
        <f>IFERROR(VLOOKUP(C271,kolo31!$C$6:$H$118,6,0),0)</f>
        <v>0</v>
      </c>
      <c r="AQ271" s="34">
        <f>IFERROR(VLOOKUP(C271,kolo32!$C$6:$H$200,6,0),0)</f>
        <v>0</v>
      </c>
      <c r="AR271" s="35">
        <f t="array" ref="AR271">SUM(LARGE(AJ271:AQ271,{1,2,3,4,5}))</f>
        <v>0</v>
      </c>
      <c r="AS271" s="36">
        <f>Q271+Z271+AI271+AR271</f>
        <v>90.860016797383679</v>
      </c>
    </row>
    <row r="272" spans="1:45" ht="20.399999999999999" hidden="1">
      <c r="A272" s="18">
        <f t="shared" si="12"/>
        <v>58</v>
      </c>
      <c r="B272" s="19" t="s">
        <v>47</v>
      </c>
      <c r="C272" s="20" t="str">
        <f>Popis!A271</f>
        <v>Tadin Tonči</v>
      </c>
      <c r="D272" s="21">
        <f>Popis!B271</f>
        <v>1981</v>
      </c>
      <c r="E272" s="22" t="str">
        <f>LEFT($F272)</f>
        <v>M</v>
      </c>
      <c r="F272" s="23" t="str">
        <f>Popis!E271</f>
        <v>M40</v>
      </c>
      <c r="G272" s="24" t="s">
        <v>48</v>
      </c>
      <c r="H272" s="25">
        <f>1 + COUNTIFS($AS$6:$AS$950,"&gt;" &amp;$AS272, $F$6:$F$950, $F272)</f>
        <v>5</v>
      </c>
      <c r="I272" s="26">
        <f>IFERROR(VLOOKUP(C272,kolo1!$C$8:$H$133,6,0),0)</f>
        <v>0</v>
      </c>
      <c r="J272" s="27">
        <f>IFERROR(VLOOKUP(C272,kolo2!$C$8:$H$199,6,0),0)</f>
        <v>0</v>
      </c>
      <c r="K272" s="27">
        <f>IFERROR(VLOOKUP(C272,kolo3!$C$7:$H$169,6,0),0)</f>
        <v>0</v>
      </c>
      <c r="L272" s="27">
        <f>IFERROR(VLOOKUP(C272,kolo4!$C$6:$H$171,6,0),0)</f>
        <v>0</v>
      </c>
      <c r="M272" s="27">
        <f>IFERROR(VLOOKUP(C272,kolo5!$C$6:$H$150,6,0),0)</f>
        <v>0</v>
      </c>
      <c r="N272" s="27">
        <f>IFERROR(VLOOKUP(C272,kolo6!$C$6:$H$153,6,0),0)</f>
        <v>0</v>
      </c>
      <c r="O272" s="27">
        <f>IFERROR(VLOOKUP(C272,kolo7!$C$6:$H$64,6,0),0)</f>
        <v>0</v>
      </c>
      <c r="P272" s="28">
        <f>IFERROR(VLOOKUP(C272,kolo8!$C$6:$H$134,6,0),0)</f>
        <v>0</v>
      </c>
      <c r="Q272" s="29">
        <f t="array" ref="Q272">SUM(LARGE(I272:P272,{1,2,3,4,5}))</f>
        <v>0</v>
      </c>
      <c r="R272" s="30">
        <f>IFERROR(VLOOKUP(C272,kolo9!$C$6:$H$200,6,0),0)</f>
        <v>0</v>
      </c>
      <c r="S272" s="27">
        <f>IFERROR(VLOOKUP(C272,kolo10!$C$6:$H$103,6,0),0)</f>
        <v>0</v>
      </c>
      <c r="T272" s="27">
        <f>IFERROR(VLOOKUP(C272,kolo11!$C$6:$H$154,6,0),0)</f>
        <v>0</v>
      </c>
      <c r="U272" s="31">
        <f>IFERROR(VLOOKUP(C272,kolo12!$C$6:$H$153,6,0),0)</f>
        <v>0</v>
      </c>
      <c r="V272" s="31">
        <f>IFERROR(VLOOKUP(C272,kolo13!$C$6:$H$151,6,0),0)</f>
        <v>0</v>
      </c>
      <c r="W272" s="31">
        <f>IFERROR(VLOOKUP(C272,kolo14!$C$6:$H$137,6,0),0)</f>
        <v>0</v>
      </c>
      <c r="X272" s="31">
        <f>IFERROR(VLOOKUP(C272,kolo15!$C$6:$H$149,6,0),0)</f>
        <v>0</v>
      </c>
      <c r="Y272" s="32">
        <f>IFERROR(VLOOKUP(C272,kolo16!$C$6:$H$155,6,0),0)</f>
        <v>0</v>
      </c>
      <c r="Z272" s="33">
        <f t="array" ref="Z272">SUM(LARGE(R272:Y272,{1,2,3,4,5}))</f>
        <v>0</v>
      </c>
      <c r="AA272" s="30">
        <f>IFERROR(VLOOKUP(C272,kolo17!$C$6:$H$151,6,0),0)</f>
        <v>0</v>
      </c>
      <c r="AB272" s="27">
        <f>IFERROR(VLOOKUP(C272,kolo18!$C$6:$H$157,6,0),0)</f>
        <v>0</v>
      </c>
      <c r="AC272" s="27">
        <f>IFERROR(VLOOKUP(C272,kolo19!$C$6:$H$150,6,0),0)</f>
        <v>0</v>
      </c>
      <c r="AD272" s="31">
        <f>IFERROR(VLOOKUP(C272,kolo20!$C$6:$H$145,6,0),0)</f>
        <v>0</v>
      </c>
      <c r="AE272" s="31">
        <f>IFERROR(VLOOKUP(C272,kolo21!$C$6:$H$152,6,0),0)</f>
        <v>0</v>
      </c>
      <c r="AF272" s="31">
        <f>IFERROR(VLOOKUP(C272,kolo22!$C$6:$H$151,6,0),0)</f>
        <v>0</v>
      </c>
      <c r="AG272" s="31">
        <f>IFERROR(VLOOKUP(C272,kolo23!$C$6:$H$118,6,0),0)</f>
        <v>0</v>
      </c>
      <c r="AH272" s="32">
        <f>IFERROR(VLOOKUP(C272,kolo24!$C$6:$H$143,6,0),0)</f>
        <v>0</v>
      </c>
      <c r="AI272" s="33">
        <f t="array" ref="AI272">SUM(LARGE(AA272:AH272,{1,2,3,4,5}))</f>
        <v>0</v>
      </c>
      <c r="AJ272" s="30">
        <f>IFERROR(VLOOKUP(C272,kolo25!$C$6:$H$200,6,0),0)</f>
        <v>0</v>
      </c>
      <c r="AK272" s="27">
        <f>IFERROR(VLOOKUP(C272,kolo26!$C$6:$H$200,6,0),0)</f>
        <v>0</v>
      </c>
      <c r="AL272" s="27">
        <f>IFERROR(VLOOKUP(C272,kolo27!$C$6:$H$200,6,0),0)</f>
        <v>0</v>
      </c>
      <c r="AM272" s="31">
        <f>IFERROR(VLOOKUP(C272,kolo28!$C$6:$H$200,6,0),0)</f>
        <v>0</v>
      </c>
      <c r="AN272" s="31">
        <f>IFERROR(VLOOKUP(C272,kolo29!$C$6:$H$159,6,0),0)</f>
        <v>0</v>
      </c>
      <c r="AO272" s="31">
        <f>IFERROR(VLOOKUP(C272,kolo30!$C$6:$H$75,6,0),0)</f>
        <v>0</v>
      </c>
      <c r="AP272" s="31">
        <f>IFERROR(VLOOKUP(C272,kolo31!$C$6:$H$118,6,0),0)</f>
        <v>0</v>
      </c>
      <c r="AQ272" s="34">
        <f>IFERROR(VLOOKUP(C272,kolo32!$C$6:$H$200,6,0),0)</f>
        <v>0</v>
      </c>
      <c r="AR272" s="35">
        <f t="array" ref="AR272">SUM(LARGE(AJ272:AQ272,{1,2,3,4,5}))</f>
        <v>0</v>
      </c>
      <c r="AS272" s="36">
        <f>Q272+Z272+AI272+AR272</f>
        <v>0</v>
      </c>
    </row>
    <row r="273" spans="1:45" ht="20.399999999999999" hidden="1">
      <c r="A273" s="18">
        <f t="shared" si="12"/>
        <v>58</v>
      </c>
      <c r="B273" s="19" t="s">
        <v>47</v>
      </c>
      <c r="C273" s="20" t="str">
        <f>Popis!A272</f>
        <v>Teklić Hrvoje</v>
      </c>
      <c r="D273" s="21">
        <f>Popis!B272</f>
        <v>1981</v>
      </c>
      <c r="E273" s="22" t="str">
        <f>LEFT($F273)</f>
        <v>M</v>
      </c>
      <c r="F273" s="23" t="str">
        <f>Popis!E272</f>
        <v>M40</v>
      </c>
      <c r="G273" s="24" t="s">
        <v>48</v>
      </c>
      <c r="H273" s="25">
        <f>1 + COUNTIFS($AS$6:$AS$950,"&gt;" &amp;$AS273, $F$6:$F$950, $F273)</f>
        <v>5</v>
      </c>
      <c r="I273" s="26">
        <f>IFERROR(VLOOKUP(C273,kolo1!$C$8:$H$133,6,0),0)</f>
        <v>0</v>
      </c>
      <c r="J273" s="27">
        <f>IFERROR(VLOOKUP(C273,kolo2!$C$8:$H$199,6,0),0)</f>
        <v>0</v>
      </c>
      <c r="K273" s="27">
        <f>IFERROR(VLOOKUP(C273,kolo3!$C$7:$H$169,6,0),0)</f>
        <v>0</v>
      </c>
      <c r="L273" s="27">
        <f>IFERROR(VLOOKUP(C273,kolo4!$C$6:$H$171,6,0),0)</f>
        <v>0</v>
      </c>
      <c r="M273" s="27">
        <f>IFERROR(VLOOKUP(C273,kolo5!$C$6:$H$150,6,0),0)</f>
        <v>0</v>
      </c>
      <c r="N273" s="27">
        <f>IFERROR(VLOOKUP(C273,kolo6!$C$6:$H$153,6,0),0)</f>
        <v>0</v>
      </c>
      <c r="O273" s="27">
        <f>IFERROR(VLOOKUP(C273,kolo7!$C$6:$H$64,6,0),0)</f>
        <v>0</v>
      </c>
      <c r="P273" s="28">
        <f>IFERROR(VLOOKUP(C273,kolo8!$C$6:$H$134,6,0),0)</f>
        <v>0</v>
      </c>
      <c r="Q273" s="29">
        <f t="array" ref="Q273">SUM(LARGE(I273:P273,{1,2,3,4,5}))</f>
        <v>0</v>
      </c>
      <c r="R273" s="30">
        <f>IFERROR(VLOOKUP(C273,kolo9!$C$6:$H$200,6,0),0)</f>
        <v>0</v>
      </c>
      <c r="S273" s="27">
        <f>IFERROR(VLOOKUP(C273,kolo10!$C$6:$H$103,6,0),0)</f>
        <v>0</v>
      </c>
      <c r="T273" s="27">
        <f>IFERROR(VLOOKUP(C273,kolo11!$C$6:$H$154,6,0),0)</f>
        <v>0</v>
      </c>
      <c r="U273" s="31">
        <f>IFERROR(VLOOKUP(C273,kolo12!$C$6:$H$153,6,0),0)</f>
        <v>0</v>
      </c>
      <c r="V273" s="31">
        <f>IFERROR(VLOOKUP(C273,kolo13!$C$6:$H$151,6,0),0)</f>
        <v>0</v>
      </c>
      <c r="W273" s="31">
        <f>IFERROR(VLOOKUP(C273,kolo14!$C$6:$H$137,6,0),0)</f>
        <v>0</v>
      </c>
      <c r="X273" s="31">
        <f>IFERROR(VLOOKUP(C273,kolo15!$C$6:$H$149,6,0),0)</f>
        <v>0</v>
      </c>
      <c r="Y273" s="32">
        <f>IFERROR(VLOOKUP(C273,kolo16!$C$6:$H$155,6,0),0)</f>
        <v>0</v>
      </c>
      <c r="Z273" s="33">
        <f t="array" ref="Z273">SUM(LARGE(R273:Y273,{1,2,3,4,5}))</f>
        <v>0</v>
      </c>
      <c r="AA273" s="30">
        <f>IFERROR(VLOOKUP(C273,kolo17!$C$6:$H$151,6,0),0)</f>
        <v>0</v>
      </c>
      <c r="AB273" s="27">
        <f>IFERROR(VLOOKUP(C273,kolo18!$C$6:$H$157,6,0),0)</f>
        <v>0</v>
      </c>
      <c r="AC273" s="27">
        <f>IFERROR(VLOOKUP(C273,kolo19!$C$6:$H$150,6,0),0)</f>
        <v>0</v>
      </c>
      <c r="AD273" s="31">
        <f>IFERROR(VLOOKUP(C273,kolo20!$C$6:$H$145,6,0),0)</f>
        <v>0</v>
      </c>
      <c r="AE273" s="31">
        <f>IFERROR(VLOOKUP(C273,kolo21!$C$6:$H$152,6,0),0)</f>
        <v>0</v>
      </c>
      <c r="AF273" s="31">
        <f>IFERROR(VLOOKUP(C273,kolo22!$C$6:$H$151,6,0),0)</f>
        <v>0</v>
      </c>
      <c r="AG273" s="31">
        <f>IFERROR(VLOOKUP(C273,kolo23!$C$6:$H$118,6,0),0)</f>
        <v>0</v>
      </c>
      <c r="AH273" s="32">
        <f>IFERROR(VLOOKUP(C273,kolo24!$C$6:$H$143,6,0),0)</f>
        <v>0</v>
      </c>
      <c r="AI273" s="33">
        <f t="array" ref="AI273">SUM(LARGE(AA273:AH273,{1,2,3,4,5}))</f>
        <v>0</v>
      </c>
      <c r="AJ273" s="30">
        <f>IFERROR(VLOOKUP(C273,kolo25!$C$6:$H$200,6,0),0)</f>
        <v>0</v>
      </c>
      <c r="AK273" s="27">
        <f>IFERROR(VLOOKUP(C273,kolo26!$C$6:$H$200,6,0),0)</f>
        <v>0</v>
      </c>
      <c r="AL273" s="27">
        <f>IFERROR(VLOOKUP(C273,kolo27!$C$6:$H$200,6,0),0)</f>
        <v>0</v>
      </c>
      <c r="AM273" s="31">
        <f>IFERROR(VLOOKUP(C273,kolo28!$C$6:$H$200,6,0),0)</f>
        <v>0</v>
      </c>
      <c r="AN273" s="31">
        <f>IFERROR(VLOOKUP(C273,kolo29!$C$6:$H$159,6,0),0)</f>
        <v>0</v>
      </c>
      <c r="AO273" s="31">
        <f>IFERROR(VLOOKUP(C273,kolo30!$C$6:$H$75,6,0),0)</f>
        <v>0</v>
      </c>
      <c r="AP273" s="31">
        <f>IFERROR(VLOOKUP(C273,kolo31!$C$6:$H$118,6,0),0)</f>
        <v>0</v>
      </c>
      <c r="AQ273" s="34">
        <f>IFERROR(VLOOKUP(C273,kolo32!$C$6:$H$200,6,0),0)</f>
        <v>0</v>
      </c>
      <c r="AR273" s="35">
        <f t="array" ref="AR273">SUM(LARGE(AJ273:AQ273,{1,2,3,4,5}))</f>
        <v>0</v>
      </c>
      <c r="AS273" s="36">
        <f>Q273+Z273+AI273+AR273</f>
        <v>0</v>
      </c>
    </row>
    <row r="274" spans="1:45" ht="20.399999999999999" hidden="1">
      <c r="A274" s="18">
        <f t="shared" si="12"/>
        <v>16</v>
      </c>
      <c r="B274" s="19" t="s">
        <v>47</v>
      </c>
      <c r="C274" s="20" t="str">
        <f>Popis!A273</f>
        <v>Terek Darko</v>
      </c>
      <c r="D274" s="21">
        <f>Popis!B273</f>
        <v>1949</v>
      </c>
      <c r="E274" s="22" t="str">
        <f>LEFT($F274)</f>
        <v>M</v>
      </c>
      <c r="F274" s="23" t="str">
        <f>Popis!E273</f>
        <v>M70</v>
      </c>
      <c r="G274" s="24" t="s">
        <v>48</v>
      </c>
      <c r="H274" s="25">
        <f>1 + COUNTIFS($AS$6:$AS$950,"&gt;" &amp;$AS274, $F$6:$F$950, $F274)</f>
        <v>2</v>
      </c>
      <c r="I274" s="26">
        <f>IFERROR(VLOOKUP(C274,kolo1!$C$8:$H$133,6,0),0)</f>
        <v>31.385134977538737</v>
      </c>
      <c r="J274" s="27">
        <f>IFERROR(VLOOKUP(C274,kolo2!$C$8:$H$199,6,0),0)</f>
        <v>22.874593569108274</v>
      </c>
      <c r="K274" s="27">
        <f>IFERROR(VLOOKUP(C274,kolo3!$C$7:$H$169,6,0),0)</f>
        <v>32.689798366481838</v>
      </c>
      <c r="L274" s="27">
        <f>IFERROR(VLOOKUP(C274,kolo4!$C$6:$H$171,6,0),0)</f>
        <v>0</v>
      </c>
      <c r="M274" s="27">
        <f>IFERROR(VLOOKUP(C274,kolo5!$C$6:$H$150,6,0),0)</f>
        <v>0</v>
      </c>
      <c r="N274" s="27">
        <f>IFERROR(VLOOKUP(C274,kolo6!$C$6:$H$153,6,0),0)</f>
        <v>0</v>
      </c>
      <c r="O274" s="27">
        <f>IFERROR(VLOOKUP(C274,kolo7!$C$6:$H$64,6,0),0)</f>
        <v>0</v>
      </c>
      <c r="P274" s="28">
        <f>IFERROR(VLOOKUP(C274,kolo8!$C$6:$H$134,6,0),0)</f>
        <v>0</v>
      </c>
      <c r="Q274" s="29">
        <f t="array" ref="Q274">SUM(LARGE(I274:P274,{1,2,3,4,5}))</f>
        <v>86.94952691312885</v>
      </c>
      <c r="R274" s="30">
        <f>IFERROR(VLOOKUP(C274,kolo9!$C$6:$H$200,6,0),0)</f>
        <v>0</v>
      </c>
      <c r="S274" s="27">
        <f>IFERROR(VLOOKUP(C274,kolo10!$C$6:$H$103,6,0),0)</f>
        <v>0</v>
      </c>
      <c r="T274" s="27">
        <f>IFERROR(VLOOKUP(C274,kolo11!$C$6:$H$154,6,0),0)</f>
        <v>0</v>
      </c>
      <c r="U274" s="31">
        <f>IFERROR(VLOOKUP(C274,kolo12!$C$6:$H$153,6,0),0)</f>
        <v>0</v>
      </c>
      <c r="V274" s="31">
        <f>IFERROR(VLOOKUP(C274,kolo13!$C$6:$H$151,6,0),0)</f>
        <v>0</v>
      </c>
      <c r="W274" s="31">
        <f>IFERROR(VLOOKUP(C274,kolo14!$C$6:$H$137,6,0),0)</f>
        <v>0</v>
      </c>
      <c r="X274" s="31">
        <f>IFERROR(VLOOKUP(C274,kolo15!$C$6:$H$149,6,0),0)</f>
        <v>0</v>
      </c>
      <c r="Y274" s="32">
        <f>IFERROR(VLOOKUP(C274,kolo16!$C$6:$H$155,6,0),0)</f>
        <v>0</v>
      </c>
      <c r="Z274" s="33">
        <f t="array" ref="Z274">SUM(LARGE(R274:Y274,{1,2,3,4,5}))</f>
        <v>0</v>
      </c>
      <c r="AA274" s="30">
        <f>IFERROR(VLOOKUP(C274,kolo17!$C$6:$H$151,6,0),0)</f>
        <v>0</v>
      </c>
      <c r="AB274" s="27">
        <f>IFERROR(VLOOKUP(C274,kolo18!$C$6:$H$157,6,0),0)</f>
        <v>0</v>
      </c>
      <c r="AC274" s="27">
        <f>IFERROR(VLOOKUP(C274,kolo19!$C$6:$H$150,6,0),0)</f>
        <v>0</v>
      </c>
      <c r="AD274" s="31">
        <f>IFERROR(VLOOKUP(C274,kolo20!$C$6:$H$145,6,0),0)</f>
        <v>0</v>
      </c>
      <c r="AE274" s="31">
        <f>IFERROR(VLOOKUP(C274,kolo21!$C$6:$H$152,6,0),0)</f>
        <v>0</v>
      </c>
      <c r="AF274" s="31">
        <f>IFERROR(VLOOKUP(C274,kolo22!$C$6:$H$151,6,0),0)</f>
        <v>0</v>
      </c>
      <c r="AG274" s="31">
        <f>IFERROR(VLOOKUP(C274,kolo23!$C$6:$H$118,6,0),0)</f>
        <v>0</v>
      </c>
      <c r="AH274" s="32">
        <f>IFERROR(VLOOKUP(C274,kolo24!$C$6:$H$143,6,0),0)</f>
        <v>0</v>
      </c>
      <c r="AI274" s="33">
        <f t="array" ref="AI274">SUM(LARGE(AA274:AH274,{1,2,3,4,5}))</f>
        <v>0</v>
      </c>
      <c r="AJ274" s="30">
        <f>IFERROR(VLOOKUP(C274,kolo25!$C$6:$H$200,6,0),0)</f>
        <v>0</v>
      </c>
      <c r="AK274" s="27">
        <f>IFERROR(VLOOKUP(C274,kolo26!$C$6:$H$200,6,0),0)</f>
        <v>0</v>
      </c>
      <c r="AL274" s="27">
        <f>IFERROR(VLOOKUP(C274,kolo27!$C$6:$H$200,6,0),0)</f>
        <v>0</v>
      </c>
      <c r="AM274" s="31">
        <f>IFERROR(VLOOKUP(C274,kolo28!$C$6:$H$200,6,0),0)</f>
        <v>0</v>
      </c>
      <c r="AN274" s="31">
        <f>IFERROR(VLOOKUP(C274,kolo29!$C$6:$H$159,6,0),0)</f>
        <v>0</v>
      </c>
      <c r="AO274" s="31">
        <f>IFERROR(VLOOKUP(C274,kolo30!$C$6:$H$75,6,0),0)</f>
        <v>0</v>
      </c>
      <c r="AP274" s="31">
        <f>IFERROR(VLOOKUP(C274,kolo31!$C$6:$H$118,6,0),0)</f>
        <v>0</v>
      </c>
      <c r="AQ274" s="34">
        <f>IFERROR(VLOOKUP(C274,kolo32!$C$6:$H$200,6,0),0)</f>
        <v>0</v>
      </c>
      <c r="AR274" s="35">
        <f t="array" ref="AR274">SUM(LARGE(AJ274:AQ274,{1,2,3,4,5}))</f>
        <v>0</v>
      </c>
      <c r="AS274" s="36">
        <f>Q274+Z274+AI274+AR274</f>
        <v>86.94952691312885</v>
      </c>
    </row>
    <row r="275" spans="1:45" ht="20.399999999999999" hidden="1">
      <c r="A275" s="18">
        <f t="shared" si="12"/>
        <v>58</v>
      </c>
      <c r="B275" s="19" t="s">
        <v>47</v>
      </c>
      <c r="C275" s="20" t="str">
        <f>Popis!A274</f>
        <v>Tica Dinko</v>
      </c>
      <c r="D275" s="21">
        <f>Popis!B274</f>
        <v>1993</v>
      </c>
      <c r="E275" s="22" t="str">
        <f>LEFT($F275)</f>
        <v>M</v>
      </c>
      <c r="F275" s="23" t="str">
        <f>Popis!E274</f>
        <v>MS</v>
      </c>
      <c r="G275" s="24" t="s">
        <v>48</v>
      </c>
      <c r="H275" s="25">
        <f>1 + COUNTIFS($AS$6:$AS$950,"&gt;" &amp;$AS275, $F$6:$F$950, $F275)</f>
        <v>7</v>
      </c>
      <c r="I275" s="26">
        <f>IFERROR(VLOOKUP(C275,kolo1!$C$8:$H$133,6,0),0)</f>
        <v>0</v>
      </c>
      <c r="J275" s="27">
        <f>IFERROR(VLOOKUP(C275,kolo2!$C$8:$H$199,6,0),0)</f>
        <v>0</v>
      </c>
      <c r="K275" s="27">
        <f>IFERROR(VLOOKUP(C275,kolo3!$C$7:$H$169,6,0),0)</f>
        <v>0</v>
      </c>
      <c r="L275" s="27">
        <f>IFERROR(VLOOKUP(C275,kolo4!$C$6:$H$171,6,0),0)</f>
        <v>0</v>
      </c>
      <c r="M275" s="27">
        <f>IFERROR(VLOOKUP(C275,kolo5!$C$6:$H$150,6,0),0)</f>
        <v>0</v>
      </c>
      <c r="N275" s="27">
        <f>IFERROR(VLOOKUP(C275,kolo6!$C$6:$H$153,6,0),0)</f>
        <v>0</v>
      </c>
      <c r="O275" s="27">
        <f>IFERROR(VLOOKUP(C275,kolo7!$C$6:$H$64,6,0),0)</f>
        <v>0</v>
      </c>
      <c r="P275" s="28">
        <f>IFERROR(VLOOKUP(C275,kolo8!$C$6:$H$134,6,0),0)</f>
        <v>0</v>
      </c>
      <c r="Q275" s="29">
        <f t="array" ref="Q275">SUM(LARGE(I275:P275,{1,2,3,4,5}))</f>
        <v>0</v>
      </c>
      <c r="R275" s="30">
        <f>IFERROR(VLOOKUP(C275,kolo9!$C$6:$H$200,6,0),0)</f>
        <v>0</v>
      </c>
      <c r="S275" s="27">
        <f>IFERROR(VLOOKUP(C275,kolo10!$C$6:$H$103,6,0),0)</f>
        <v>0</v>
      </c>
      <c r="T275" s="27">
        <f>IFERROR(VLOOKUP(C275,kolo11!$C$6:$H$154,6,0),0)</f>
        <v>0</v>
      </c>
      <c r="U275" s="31">
        <f>IFERROR(VLOOKUP(C275,kolo12!$C$6:$H$153,6,0),0)</f>
        <v>0</v>
      </c>
      <c r="V275" s="31">
        <f>IFERROR(VLOOKUP(C275,kolo13!$C$6:$H$151,6,0),0)</f>
        <v>0</v>
      </c>
      <c r="W275" s="31">
        <f>IFERROR(VLOOKUP(C275,kolo14!$C$6:$H$137,6,0),0)</f>
        <v>0</v>
      </c>
      <c r="X275" s="31">
        <f>IFERROR(VLOOKUP(C275,kolo15!$C$6:$H$149,6,0),0)</f>
        <v>0</v>
      </c>
      <c r="Y275" s="32">
        <f>IFERROR(VLOOKUP(C275,kolo16!$C$6:$H$155,6,0),0)</f>
        <v>0</v>
      </c>
      <c r="Z275" s="33">
        <f t="array" ref="Z275">SUM(LARGE(R275:Y275,{1,2,3,4,5}))</f>
        <v>0</v>
      </c>
      <c r="AA275" s="30">
        <f>IFERROR(VLOOKUP(C275,kolo17!$C$6:$H$151,6,0),0)</f>
        <v>0</v>
      </c>
      <c r="AB275" s="27">
        <f>IFERROR(VLOOKUP(C275,kolo18!$C$6:$H$157,6,0),0)</f>
        <v>0</v>
      </c>
      <c r="AC275" s="27">
        <f>IFERROR(VLOOKUP(C275,kolo19!$C$6:$H$150,6,0),0)</f>
        <v>0</v>
      </c>
      <c r="AD275" s="31">
        <f>IFERROR(VLOOKUP(C275,kolo20!$C$6:$H$145,6,0),0)</f>
        <v>0</v>
      </c>
      <c r="AE275" s="31">
        <f>IFERROR(VLOOKUP(C275,kolo21!$C$6:$H$152,6,0),0)</f>
        <v>0</v>
      </c>
      <c r="AF275" s="31">
        <f>IFERROR(VLOOKUP(C275,kolo22!$C$6:$H$151,6,0),0)</f>
        <v>0</v>
      </c>
      <c r="AG275" s="31">
        <f>IFERROR(VLOOKUP(C275,kolo23!$C$6:$H$118,6,0),0)</f>
        <v>0</v>
      </c>
      <c r="AH275" s="32">
        <f>IFERROR(VLOOKUP(C275,kolo24!$C$6:$H$143,6,0),0)</f>
        <v>0</v>
      </c>
      <c r="AI275" s="33">
        <f t="array" ref="AI275">SUM(LARGE(AA275:AH275,{1,2,3,4,5}))</f>
        <v>0</v>
      </c>
      <c r="AJ275" s="30">
        <f>IFERROR(VLOOKUP(C275,kolo25!$C$6:$H$200,6,0),0)</f>
        <v>0</v>
      </c>
      <c r="AK275" s="27">
        <f>IFERROR(VLOOKUP(C275,kolo26!$C$6:$H$200,6,0),0)</f>
        <v>0</v>
      </c>
      <c r="AL275" s="27">
        <f>IFERROR(VLOOKUP(C275,kolo27!$C$6:$H$200,6,0),0)</f>
        <v>0</v>
      </c>
      <c r="AM275" s="31">
        <f>IFERROR(VLOOKUP(C275,kolo28!$C$6:$H$200,6,0),0)</f>
        <v>0</v>
      </c>
      <c r="AN275" s="31">
        <f>IFERROR(VLOOKUP(C275,kolo29!$C$6:$H$159,6,0),0)</f>
        <v>0</v>
      </c>
      <c r="AO275" s="31">
        <f>IFERROR(VLOOKUP(C275,kolo30!$C$6:$H$75,6,0),0)</f>
        <v>0</v>
      </c>
      <c r="AP275" s="31">
        <f>IFERROR(VLOOKUP(C275,kolo31!$C$6:$H$118,6,0),0)</f>
        <v>0</v>
      </c>
      <c r="AQ275" s="34">
        <f>IFERROR(VLOOKUP(C275,kolo32!$C$6:$H$200,6,0),0)</f>
        <v>0</v>
      </c>
      <c r="AR275" s="35">
        <f t="array" ref="AR275">SUM(LARGE(AJ275:AQ275,{1,2,3,4,5}))</f>
        <v>0</v>
      </c>
      <c r="AS275" s="36">
        <f>Q275+Z275+AI275+AR275</f>
        <v>0</v>
      </c>
    </row>
    <row r="276" spans="1:45" ht="20.399999999999999" hidden="1">
      <c r="A276" s="18">
        <f t="shared" si="12"/>
        <v>58</v>
      </c>
      <c r="B276" s="19" t="s">
        <v>47</v>
      </c>
      <c r="C276" s="20" t="str">
        <f>Popis!A275</f>
        <v>Tkalčić Davor</v>
      </c>
      <c r="D276" s="21">
        <f>Popis!B275</f>
        <v>1968</v>
      </c>
      <c r="E276" s="22" t="str">
        <f>LEFT($F276)</f>
        <v>M</v>
      </c>
      <c r="F276" s="23" t="str">
        <f>Popis!E275</f>
        <v>M50</v>
      </c>
      <c r="G276" s="24" t="s">
        <v>48</v>
      </c>
      <c r="H276" s="25">
        <f>1 + COUNTIFS($AS$6:$AS$950,"&gt;" &amp;$AS276, $F$6:$F$950, $F276)</f>
        <v>5</v>
      </c>
      <c r="I276" s="26">
        <f>IFERROR(VLOOKUP(C276,kolo1!$C$8:$H$133,6,0),0)</f>
        <v>0</v>
      </c>
      <c r="J276" s="27">
        <f>IFERROR(VLOOKUP(C276,kolo2!$C$8:$H$199,6,0),0)</f>
        <v>0</v>
      </c>
      <c r="K276" s="27">
        <f>IFERROR(VLOOKUP(C276,kolo3!$C$7:$H$169,6,0),0)</f>
        <v>0</v>
      </c>
      <c r="L276" s="27">
        <f>IFERROR(VLOOKUP(C276,kolo4!$C$6:$H$171,6,0),0)</f>
        <v>0</v>
      </c>
      <c r="M276" s="27">
        <f>IFERROR(VLOOKUP(C276,kolo5!$C$6:$H$150,6,0),0)</f>
        <v>0</v>
      </c>
      <c r="N276" s="27">
        <f>IFERROR(VLOOKUP(C276,kolo6!$C$6:$H$153,6,0),0)</f>
        <v>0</v>
      </c>
      <c r="O276" s="27">
        <f>IFERROR(VLOOKUP(C276,kolo7!$C$6:$H$64,6,0),0)</f>
        <v>0</v>
      </c>
      <c r="P276" s="28">
        <f>IFERROR(VLOOKUP(C276,kolo8!$C$6:$H$134,6,0),0)</f>
        <v>0</v>
      </c>
      <c r="Q276" s="29">
        <f t="array" ref="Q276">SUM(LARGE(I276:P276,{1,2,3,4,5}))</f>
        <v>0</v>
      </c>
      <c r="R276" s="30">
        <f>IFERROR(VLOOKUP(C276,kolo9!$C$6:$H$200,6,0),0)</f>
        <v>0</v>
      </c>
      <c r="S276" s="27">
        <f>IFERROR(VLOOKUP(C276,kolo10!$C$6:$H$103,6,0),0)</f>
        <v>0</v>
      </c>
      <c r="T276" s="27">
        <f>IFERROR(VLOOKUP(C276,kolo11!$C$6:$H$154,6,0),0)</f>
        <v>0</v>
      </c>
      <c r="U276" s="31">
        <f>IFERROR(VLOOKUP(C276,kolo12!$C$6:$H$153,6,0),0)</f>
        <v>0</v>
      </c>
      <c r="V276" s="31">
        <f>IFERROR(VLOOKUP(C276,kolo13!$C$6:$H$151,6,0),0)</f>
        <v>0</v>
      </c>
      <c r="W276" s="31">
        <f>IFERROR(VLOOKUP(C276,kolo14!$C$6:$H$137,6,0),0)</f>
        <v>0</v>
      </c>
      <c r="X276" s="31">
        <f>IFERROR(VLOOKUP(C276,kolo15!$C$6:$H$149,6,0),0)</f>
        <v>0</v>
      </c>
      <c r="Y276" s="32">
        <f>IFERROR(VLOOKUP(C276,kolo16!$C$6:$H$155,6,0),0)</f>
        <v>0</v>
      </c>
      <c r="Z276" s="33">
        <f t="array" ref="Z276">SUM(LARGE(R276:Y276,{1,2,3,4,5}))</f>
        <v>0</v>
      </c>
      <c r="AA276" s="30">
        <f>IFERROR(VLOOKUP(C276,kolo17!$C$6:$H$151,6,0),0)</f>
        <v>0</v>
      </c>
      <c r="AB276" s="27">
        <f>IFERROR(VLOOKUP(C276,kolo18!$C$6:$H$157,6,0),0)</f>
        <v>0</v>
      </c>
      <c r="AC276" s="27">
        <f>IFERROR(VLOOKUP(C276,kolo19!$C$6:$H$150,6,0),0)</f>
        <v>0</v>
      </c>
      <c r="AD276" s="31">
        <f>IFERROR(VLOOKUP(C276,kolo20!$C$6:$H$145,6,0),0)</f>
        <v>0</v>
      </c>
      <c r="AE276" s="31">
        <f>IFERROR(VLOOKUP(C276,kolo21!$C$6:$H$152,6,0),0)</f>
        <v>0</v>
      </c>
      <c r="AF276" s="31">
        <f>IFERROR(VLOOKUP(C276,kolo22!$C$6:$H$151,6,0),0)</f>
        <v>0</v>
      </c>
      <c r="AG276" s="31">
        <f>IFERROR(VLOOKUP(C276,kolo23!$C$6:$H$118,6,0),0)</f>
        <v>0</v>
      </c>
      <c r="AH276" s="32">
        <f>IFERROR(VLOOKUP(C276,kolo24!$C$6:$H$143,6,0),0)</f>
        <v>0</v>
      </c>
      <c r="AI276" s="33">
        <f t="array" ref="AI276">SUM(LARGE(AA276:AH276,{1,2,3,4,5}))</f>
        <v>0</v>
      </c>
      <c r="AJ276" s="30">
        <f>IFERROR(VLOOKUP(C276,kolo25!$C$6:$H$200,6,0),0)</f>
        <v>0</v>
      </c>
      <c r="AK276" s="27">
        <f>IFERROR(VLOOKUP(C276,kolo26!$C$6:$H$200,6,0),0)</f>
        <v>0</v>
      </c>
      <c r="AL276" s="27">
        <f>IFERROR(VLOOKUP(C276,kolo27!$C$6:$H$200,6,0),0)</f>
        <v>0</v>
      </c>
      <c r="AM276" s="31">
        <f>IFERROR(VLOOKUP(C276,kolo28!$C$6:$H$200,6,0),0)</f>
        <v>0</v>
      </c>
      <c r="AN276" s="31">
        <f>IFERROR(VLOOKUP(C276,kolo29!$C$6:$H$159,6,0),0)</f>
        <v>0</v>
      </c>
      <c r="AO276" s="31">
        <f>IFERROR(VLOOKUP(C276,kolo30!$C$6:$H$75,6,0),0)</f>
        <v>0</v>
      </c>
      <c r="AP276" s="31">
        <f>IFERROR(VLOOKUP(C276,kolo31!$C$6:$H$118,6,0),0)</f>
        <v>0</v>
      </c>
      <c r="AQ276" s="34">
        <f>IFERROR(VLOOKUP(C276,kolo32!$C$6:$H$200,6,0),0)</f>
        <v>0</v>
      </c>
      <c r="AR276" s="35">
        <f t="array" ref="AR276">SUM(LARGE(AJ276:AQ276,{1,2,3,4,5}))</f>
        <v>0</v>
      </c>
      <c r="AS276" s="36">
        <f>Q276+Z276+AI276+AR276</f>
        <v>0</v>
      </c>
    </row>
    <row r="277" spans="1:45" ht="20.399999999999999" hidden="1">
      <c r="A277" s="18">
        <f t="shared" si="12"/>
        <v>35</v>
      </c>
      <c r="B277" s="19" t="s">
        <v>47</v>
      </c>
      <c r="C277" s="20" t="str">
        <f>Popis!A276</f>
        <v>Tkalčić Renata</v>
      </c>
      <c r="D277" s="21">
        <f>Popis!B276</f>
        <v>1971</v>
      </c>
      <c r="E277" s="22" t="str">
        <f>LEFT($F277)</f>
        <v>Ž</v>
      </c>
      <c r="F277" s="23" t="str">
        <f>Popis!E276</f>
        <v>Ž50</v>
      </c>
      <c r="G277" s="24" t="s">
        <v>48</v>
      </c>
      <c r="H277" s="25">
        <f>1 + COUNTIFS($AS$6:$AS$950,"&gt;" &amp;$AS277, $F$6:$F$950, $F277)</f>
        <v>2</v>
      </c>
      <c r="I277" s="26">
        <f>IFERROR(VLOOKUP(C277,kolo1!$C$8:$H$133,6,0),0)</f>
        <v>0</v>
      </c>
      <c r="J277" s="27">
        <f>IFERROR(VLOOKUP(C277,kolo2!$C$8:$H$199,6,0),0)</f>
        <v>0</v>
      </c>
      <c r="K277" s="27">
        <f>IFERROR(VLOOKUP(C277,kolo3!$C$7:$H$169,6,0),0)</f>
        <v>0</v>
      </c>
      <c r="L277" s="27">
        <f>IFERROR(VLOOKUP(C277,kolo4!$C$6:$H$171,6,0),0)</f>
        <v>0</v>
      </c>
      <c r="M277" s="27">
        <f>IFERROR(VLOOKUP(C277,kolo5!$C$6:$H$150,6,0),0)</f>
        <v>0</v>
      </c>
      <c r="N277" s="27">
        <f>IFERROR(VLOOKUP(C277,kolo6!$C$6:$H$153,6,0),0)</f>
        <v>0</v>
      </c>
      <c r="O277" s="27">
        <f>IFERROR(VLOOKUP(C277,kolo7!$C$6:$H$64,6,0),0)</f>
        <v>0</v>
      </c>
      <c r="P277" s="28">
        <f>IFERROR(VLOOKUP(C277,kolo8!$C$6:$H$134,6,0),0)</f>
        <v>0</v>
      </c>
      <c r="Q277" s="29">
        <f t="array" ref="Q277">SUM(LARGE(I277:P277,{1,2,3,4,5}))</f>
        <v>0</v>
      </c>
      <c r="R277" s="30">
        <f>IFERROR(VLOOKUP(C277,kolo9!$C$6:$H$200,6,0),0)</f>
        <v>0</v>
      </c>
      <c r="S277" s="27">
        <f>IFERROR(VLOOKUP(C277,kolo10!$C$6:$H$103,6,0),0)</f>
        <v>0</v>
      </c>
      <c r="T277" s="27">
        <f>IFERROR(VLOOKUP(C277,kolo11!$C$6:$H$154,6,0),0)</f>
        <v>0</v>
      </c>
      <c r="U277" s="31">
        <f>IFERROR(VLOOKUP(C277,kolo12!$C$6:$H$153,6,0),0)</f>
        <v>0</v>
      </c>
      <c r="V277" s="31">
        <f>IFERROR(VLOOKUP(C277,kolo13!$C$6:$H$151,6,0),0)</f>
        <v>0</v>
      </c>
      <c r="W277" s="31">
        <f>IFERROR(VLOOKUP(C277,kolo14!$C$6:$H$137,6,0),0)</f>
        <v>0</v>
      </c>
      <c r="X277" s="31">
        <f>IFERROR(VLOOKUP(C277,kolo15!$C$6:$H$149,6,0),0)</f>
        <v>0</v>
      </c>
      <c r="Y277" s="32">
        <f>IFERROR(VLOOKUP(C277,kolo16!$C$6:$H$155,6,0),0)</f>
        <v>0</v>
      </c>
      <c r="Z277" s="33">
        <f t="array" ref="Z277">SUM(LARGE(R277:Y277,{1,2,3,4,5}))</f>
        <v>0</v>
      </c>
      <c r="AA277" s="30">
        <f>IFERROR(VLOOKUP(C277,kolo17!$C$6:$H$151,6,0),0)</f>
        <v>0</v>
      </c>
      <c r="AB277" s="27">
        <f>IFERROR(VLOOKUP(C277,kolo18!$C$6:$H$157,6,0),0)</f>
        <v>0</v>
      </c>
      <c r="AC277" s="27">
        <f>IFERROR(VLOOKUP(C277,kolo19!$C$6:$H$150,6,0),0)</f>
        <v>0</v>
      </c>
      <c r="AD277" s="31">
        <f>IFERROR(VLOOKUP(C277,kolo20!$C$6:$H$145,6,0),0)</f>
        <v>0</v>
      </c>
      <c r="AE277" s="31">
        <f>IFERROR(VLOOKUP(C277,kolo21!$C$6:$H$152,6,0),0)</f>
        <v>0</v>
      </c>
      <c r="AF277" s="31">
        <f>IFERROR(VLOOKUP(C277,kolo22!$C$6:$H$151,6,0),0)</f>
        <v>0</v>
      </c>
      <c r="AG277" s="31">
        <f>IFERROR(VLOOKUP(C277,kolo23!$C$6:$H$118,6,0),0)</f>
        <v>0</v>
      </c>
      <c r="AH277" s="32">
        <f>IFERROR(VLOOKUP(C277,kolo24!$C$6:$H$143,6,0),0)</f>
        <v>0</v>
      </c>
      <c r="AI277" s="33">
        <f t="array" ref="AI277">SUM(LARGE(AA277:AH277,{1,2,3,4,5}))</f>
        <v>0</v>
      </c>
      <c r="AJ277" s="30">
        <f>IFERROR(VLOOKUP(C277,kolo25!$C$6:$H$200,6,0),0)</f>
        <v>0</v>
      </c>
      <c r="AK277" s="27">
        <f>IFERROR(VLOOKUP(C277,kolo26!$C$6:$H$200,6,0),0)</f>
        <v>0</v>
      </c>
      <c r="AL277" s="27">
        <f>IFERROR(VLOOKUP(C277,kolo27!$C$6:$H$200,6,0),0)</f>
        <v>0</v>
      </c>
      <c r="AM277" s="31">
        <f>IFERROR(VLOOKUP(C277,kolo28!$C$6:$H$200,6,0),0)</f>
        <v>0</v>
      </c>
      <c r="AN277" s="31">
        <f>IFERROR(VLOOKUP(C277,kolo29!$C$6:$H$159,6,0),0)</f>
        <v>0</v>
      </c>
      <c r="AO277" s="31">
        <f>IFERROR(VLOOKUP(C277,kolo30!$C$6:$H$75,6,0),0)</f>
        <v>0</v>
      </c>
      <c r="AP277" s="31">
        <f>IFERROR(VLOOKUP(C277,kolo31!$C$6:$H$118,6,0),0)</f>
        <v>0</v>
      </c>
      <c r="AQ277" s="34">
        <f>IFERROR(VLOOKUP(C277,kolo32!$C$6:$H$200,6,0),0)</f>
        <v>0</v>
      </c>
      <c r="AR277" s="35">
        <f t="array" ref="AR277">SUM(LARGE(AJ277:AQ277,{1,2,3,4,5}))</f>
        <v>0</v>
      </c>
      <c r="AS277" s="36">
        <f>Q277+Z277+AI277+AR277</f>
        <v>0</v>
      </c>
    </row>
    <row r="278" spans="1:45" ht="20.399999999999999" hidden="1">
      <c r="A278" s="18">
        <f t="shared" si="12"/>
        <v>26</v>
      </c>
      <c r="B278" s="19" t="s">
        <v>47</v>
      </c>
      <c r="C278" s="20" t="str">
        <f>Popis!A277</f>
        <v>Tojčić Mićo</v>
      </c>
      <c r="D278" s="21">
        <f>Popis!B277</f>
        <v>1951</v>
      </c>
      <c r="E278" s="22" t="str">
        <f>LEFT($F278)</f>
        <v>M</v>
      </c>
      <c r="F278" s="23" t="str">
        <f>Popis!E277</f>
        <v>M70</v>
      </c>
      <c r="G278" s="24" t="s">
        <v>48</v>
      </c>
      <c r="H278" s="25">
        <f>1 + COUNTIFS($AS$6:$AS$950,"&gt;" &amp;$AS278, $F$6:$F$950, $F278)</f>
        <v>3</v>
      </c>
      <c r="I278" s="26">
        <f>IFERROR(VLOOKUP(C278,kolo1!$C$8:$H$133,6,0),0)</f>
        <v>29.903270682577016</v>
      </c>
      <c r="J278" s="27">
        <f>IFERROR(VLOOKUP(C278,kolo2!$C$8:$H$199,6,0),0)</f>
        <v>28.406830549821734</v>
      </c>
      <c r="K278" s="27">
        <f>IFERROR(VLOOKUP(C278,kolo3!$C$7:$H$169,6,0),0)</f>
        <v>0</v>
      </c>
      <c r="L278" s="27">
        <f>IFERROR(VLOOKUP(C278,kolo4!$C$6:$H$171,6,0),0)</f>
        <v>0</v>
      </c>
      <c r="M278" s="27">
        <f>IFERROR(VLOOKUP(C278,kolo5!$C$6:$H$150,6,0),0)</f>
        <v>0</v>
      </c>
      <c r="N278" s="27">
        <f>IFERROR(VLOOKUP(C278,kolo6!$C$6:$H$153,6,0),0)</f>
        <v>0</v>
      </c>
      <c r="O278" s="27">
        <f>IFERROR(VLOOKUP(C278,kolo7!$C$6:$H$64,6,0),0)</f>
        <v>0</v>
      </c>
      <c r="P278" s="28">
        <f>IFERROR(VLOOKUP(C278,kolo8!$C$6:$H$134,6,0),0)</f>
        <v>0</v>
      </c>
      <c r="Q278" s="29">
        <f t="array" ref="Q278">SUM(LARGE(I278:P278,{1,2,3,4,5}))</f>
        <v>58.31010123239875</v>
      </c>
      <c r="R278" s="30">
        <f>IFERROR(VLOOKUP(C278,kolo9!$C$6:$H$200,6,0),0)</f>
        <v>0</v>
      </c>
      <c r="S278" s="27">
        <f>IFERROR(VLOOKUP(C278,kolo10!$C$6:$H$103,6,0),0)</f>
        <v>0</v>
      </c>
      <c r="T278" s="27">
        <f>IFERROR(VLOOKUP(C278,kolo11!$C$6:$H$154,6,0),0)</f>
        <v>0</v>
      </c>
      <c r="U278" s="31">
        <f>IFERROR(VLOOKUP(C278,kolo12!$C$6:$H$153,6,0),0)</f>
        <v>0</v>
      </c>
      <c r="V278" s="31">
        <f>IFERROR(VLOOKUP(C278,kolo13!$C$6:$H$151,6,0),0)</f>
        <v>0</v>
      </c>
      <c r="W278" s="31">
        <f>IFERROR(VLOOKUP(C278,kolo14!$C$6:$H$137,6,0),0)</f>
        <v>0</v>
      </c>
      <c r="X278" s="31">
        <f>IFERROR(VLOOKUP(C278,kolo15!$C$6:$H$149,6,0),0)</f>
        <v>0</v>
      </c>
      <c r="Y278" s="32">
        <f>IFERROR(VLOOKUP(C278,kolo16!$C$6:$H$155,6,0),0)</f>
        <v>0</v>
      </c>
      <c r="Z278" s="33">
        <f t="array" ref="Z278">SUM(LARGE(R278:Y278,{1,2,3,4,5}))</f>
        <v>0</v>
      </c>
      <c r="AA278" s="30">
        <f>IFERROR(VLOOKUP(C278,kolo17!$C$6:$H$151,6,0),0)</f>
        <v>0</v>
      </c>
      <c r="AB278" s="27">
        <f>IFERROR(VLOOKUP(C278,kolo18!$C$6:$H$157,6,0),0)</f>
        <v>0</v>
      </c>
      <c r="AC278" s="27">
        <f>IFERROR(VLOOKUP(C278,kolo19!$C$6:$H$150,6,0),0)</f>
        <v>0</v>
      </c>
      <c r="AD278" s="31">
        <f>IFERROR(VLOOKUP(C278,kolo20!$C$6:$H$145,6,0),0)</f>
        <v>0</v>
      </c>
      <c r="AE278" s="31">
        <f>IFERROR(VLOOKUP(C278,kolo21!$C$6:$H$152,6,0),0)</f>
        <v>0</v>
      </c>
      <c r="AF278" s="31">
        <f>IFERROR(VLOOKUP(C278,kolo22!$C$6:$H$151,6,0),0)</f>
        <v>0</v>
      </c>
      <c r="AG278" s="31">
        <f>IFERROR(VLOOKUP(C278,kolo23!$C$6:$H$118,6,0),0)</f>
        <v>0</v>
      </c>
      <c r="AH278" s="32">
        <f>IFERROR(VLOOKUP(C278,kolo24!$C$6:$H$143,6,0),0)</f>
        <v>0</v>
      </c>
      <c r="AI278" s="33">
        <f t="array" ref="AI278">SUM(LARGE(AA278:AH278,{1,2,3,4,5}))</f>
        <v>0</v>
      </c>
      <c r="AJ278" s="30">
        <f>IFERROR(VLOOKUP(C278,kolo25!$C$6:$H$200,6,0),0)</f>
        <v>0</v>
      </c>
      <c r="AK278" s="27">
        <f>IFERROR(VLOOKUP(C278,kolo26!$C$6:$H$200,6,0),0)</f>
        <v>0</v>
      </c>
      <c r="AL278" s="27">
        <f>IFERROR(VLOOKUP(C278,kolo27!$C$6:$H$200,6,0),0)</f>
        <v>0</v>
      </c>
      <c r="AM278" s="31">
        <f>IFERROR(VLOOKUP(C278,kolo28!$C$6:$H$200,6,0),0)</f>
        <v>0</v>
      </c>
      <c r="AN278" s="31">
        <f>IFERROR(VLOOKUP(C278,kolo29!$C$6:$H$159,6,0),0)</f>
        <v>0</v>
      </c>
      <c r="AO278" s="31">
        <f>IFERROR(VLOOKUP(C278,kolo30!$C$6:$H$75,6,0),0)</f>
        <v>0</v>
      </c>
      <c r="AP278" s="31">
        <f>IFERROR(VLOOKUP(C278,kolo31!$C$6:$H$118,6,0),0)</f>
        <v>0</v>
      </c>
      <c r="AQ278" s="34">
        <f>IFERROR(VLOOKUP(C278,kolo32!$C$6:$H$200,6,0),0)</f>
        <v>0</v>
      </c>
      <c r="AR278" s="35">
        <f t="array" ref="AR278">SUM(LARGE(AJ278:AQ278,{1,2,3,4,5}))</f>
        <v>0</v>
      </c>
      <c r="AS278" s="36">
        <f>Q278+Z278+AI278+AR278</f>
        <v>58.31010123239875</v>
      </c>
    </row>
    <row r="279" spans="1:45" ht="20.399999999999999" hidden="1">
      <c r="A279" s="18">
        <f t="shared" si="12"/>
        <v>58</v>
      </c>
      <c r="B279" s="19" t="s">
        <v>47</v>
      </c>
      <c r="C279" s="20" t="str">
        <f>Popis!A278</f>
        <v>Tomić Marijan</v>
      </c>
      <c r="D279" s="21">
        <f>Popis!B278</f>
        <v>1994</v>
      </c>
      <c r="E279" s="22" t="str">
        <f>LEFT($F279)</f>
        <v>M</v>
      </c>
      <c r="F279" s="23" t="str">
        <f>Popis!E278</f>
        <v>MS</v>
      </c>
      <c r="G279" s="24" t="s">
        <v>48</v>
      </c>
      <c r="H279" s="25">
        <f>1 + COUNTIFS($AS$6:$AS$950,"&gt;" &amp;$AS279, $F$6:$F$950, $F279)</f>
        <v>7</v>
      </c>
      <c r="I279" s="26">
        <f>IFERROR(VLOOKUP(C279,kolo1!$C$8:$H$133,6,0),0)</f>
        <v>0</v>
      </c>
      <c r="J279" s="27">
        <f>IFERROR(VLOOKUP(C279,kolo2!$C$8:$H$199,6,0),0)</f>
        <v>0</v>
      </c>
      <c r="K279" s="27">
        <f>IFERROR(VLOOKUP(C279,kolo3!$C$7:$H$169,6,0),0)</f>
        <v>0</v>
      </c>
      <c r="L279" s="27">
        <f>IFERROR(VLOOKUP(C279,kolo4!$C$6:$H$171,6,0),0)</f>
        <v>0</v>
      </c>
      <c r="M279" s="27">
        <f>IFERROR(VLOOKUP(C279,kolo5!$C$6:$H$150,6,0),0)</f>
        <v>0</v>
      </c>
      <c r="N279" s="27">
        <f>IFERROR(VLOOKUP(C279,kolo6!$C$6:$H$153,6,0),0)</f>
        <v>0</v>
      </c>
      <c r="O279" s="27">
        <f>IFERROR(VLOOKUP(C279,kolo7!$C$6:$H$64,6,0),0)</f>
        <v>0</v>
      </c>
      <c r="P279" s="28">
        <f>IFERROR(VLOOKUP(C279,kolo8!$C$6:$H$134,6,0),0)</f>
        <v>0</v>
      </c>
      <c r="Q279" s="29">
        <f t="array" ref="Q279">SUM(LARGE(I279:P279,{1,2,3,4,5}))</f>
        <v>0</v>
      </c>
      <c r="R279" s="30">
        <f>IFERROR(VLOOKUP(C279,kolo9!$C$6:$H$200,6,0),0)</f>
        <v>0</v>
      </c>
      <c r="S279" s="27">
        <f>IFERROR(VLOOKUP(C279,kolo10!$C$6:$H$103,6,0),0)</f>
        <v>0</v>
      </c>
      <c r="T279" s="27">
        <f>IFERROR(VLOOKUP(C279,kolo11!$C$6:$H$154,6,0),0)</f>
        <v>0</v>
      </c>
      <c r="U279" s="31">
        <f>IFERROR(VLOOKUP(C279,kolo12!$C$6:$H$153,6,0),0)</f>
        <v>0</v>
      </c>
      <c r="V279" s="31">
        <f>IFERROR(VLOOKUP(C279,kolo13!$C$6:$H$151,6,0),0)</f>
        <v>0</v>
      </c>
      <c r="W279" s="31">
        <f>IFERROR(VLOOKUP(C279,kolo14!$C$6:$H$137,6,0),0)</f>
        <v>0</v>
      </c>
      <c r="X279" s="31">
        <f>IFERROR(VLOOKUP(C279,kolo15!$C$6:$H$149,6,0),0)</f>
        <v>0</v>
      </c>
      <c r="Y279" s="32">
        <f>IFERROR(VLOOKUP(C279,kolo16!$C$6:$H$155,6,0),0)</f>
        <v>0</v>
      </c>
      <c r="Z279" s="33">
        <f t="array" ref="Z279">SUM(LARGE(R279:Y279,{1,2,3,4,5}))</f>
        <v>0</v>
      </c>
      <c r="AA279" s="30">
        <f>IFERROR(VLOOKUP(C279,kolo17!$C$6:$H$151,6,0),0)</f>
        <v>0</v>
      </c>
      <c r="AB279" s="27">
        <f>IFERROR(VLOOKUP(C279,kolo18!$C$6:$H$157,6,0),0)</f>
        <v>0</v>
      </c>
      <c r="AC279" s="27">
        <f>IFERROR(VLOOKUP(C279,kolo19!$C$6:$H$150,6,0),0)</f>
        <v>0</v>
      </c>
      <c r="AD279" s="31">
        <f>IFERROR(VLOOKUP(C279,kolo20!$C$6:$H$145,6,0),0)</f>
        <v>0</v>
      </c>
      <c r="AE279" s="31">
        <f>IFERROR(VLOOKUP(C279,kolo21!$C$6:$H$152,6,0),0)</f>
        <v>0</v>
      </c>
      <c r="AF279" s="31">
        <f>IFERROR(VLOOKUP(C279,kolo22!$C$6:$H$151,6,0),0)</f>
        <v>0</v>
      </c>
      <c r="AG279" s="31">
        <f>IFERROR(VLOOKUP(C279,kolo23!$C$6:$H$118,6,0),0)</f>
        <v>0</v>
      </c>
      <c r="AH279" s="32">
        <f>IFERROR(VLOOKUP(C279,kolo24!$C$6:$H$143,6,0),0)</f>
        <v>0</v>
      </c>
      <c r="AI279" s="33">
        <f t="array" ref="AI279">SUM(LARGE(AA279:AH279,{1,2,3,4,5}))</f>
        <v>0</v>
      </c>
      <c r="AJ279" s="30">
        <f>IFERROR(VLOOKUP(C279,kolo25!$C$6:$H$200,6,0),0)</f>
        <v>0</v>
      </c>
      <c r="AK279" s="27">
        <f>IFERROR(VLOOKUP(C279,kolo26!$C$6:$H$200,6,0),0)</f>
        <v>0</v>
      </c>
      <c r="AL279" s="27">
        <f>IFERROR(VLOOKUP(C279,kolo27!$C$6:$H$200,6,0),0)</f>
        <v>0</v>
      </c>
      <c r="AM279" s="31">
        <f>IFERROR(VLOOKUP(C279,kolo28!$C$6:$H$200,6,0),0)</f>
        <v>0</v>
      </c>
      <c r="AN279" s="31">
        <f>IFERROR(VLOOKUP(C279,kolo29!$C$6:$H$159,6,0),0)</f>
        <v>0</v>
      </c>
      <c r="AO279" s="31">
        <f>IFERROR(VLOOKUP(C279,kolo30!$C$6:$H$75,6,0),0)</f>
        <v>0</v>
      </c>
      <c r="AP279" s="31">
        <f>IFERROR(VLOOKUP(C279,kolo31!$C$6:$H$118,6,0),0)</f>
        <v>0</v>
      </c>
      <c r="AQ279" s="34">
        <f>IFERROR(VLOOKUP(C279,kolo32!$C$6:$H$200,6,0),0)</f>
        <v>0</v>
      </c>
      <c r="AR279" s="35">
        <f t="array" ref="AR279">SUM(LARGE(AJ279:AQ279,{1,2,3,4,5}))</f>
        <v>0</v>
      </c>
      <c r="AS279" s="36">
        <f>Q279+Z279+AI279+AR279</f>
        <v>0</v>
      </c>
    </row>
    <row r="280" spans="1:45" ht="20.399999999999999" hidden="1">
      <c r="A280" s="18">
        <f t="shared" si="12"/>
        <v>35</v>
      </c>
      <c r="B280" s="19" t="s">
        <v>47</v>
      </c>
      <c r="C280" s="20" t="str">
        <f>Popis!A404</f>
        <v>Zelčić Tina</v>
      </c>
      <c r="D280" s="21">
        <f>Popis!B404</f>
        <v>0</v>
      </c>
      <c r="E280" s="22" t="str">
        <f>LEFT($F280)</f>
        <v>Ž</v>
      </c>
      <c r="F280" s="23" t="str">
        <f>Popis!E404</f>
        <v>Žun</v>
      </c>
      <c r="G280" s="24" t="s">
        <v>48</v>
      </c>
      <c r="H280" s="25">
        <f>1 + COUNTIFS($AS$6:$AS$950,"&gt;" &amp;$AS280, $F$6:$F$950, $F280)</f>
        <v>9</v>
      </c>
      <c r="I280" s="26">
        <f>IFERROR(VLOOKUP(C280,kolo1!$C$8:$H$133,6,0),0)</f>
        <v>0</v>
      </c>
      <c r="J280" s="27">
        <f>IFERROR(VLOOKUP(C280,kolo2!$C$8:$H$199,6,0),0)</f>
        <v>0</v>
      </c>
      <c r="K280" s="27">
        <f>IFERROR(VLOOKUP(C280,kolo3!$C$7:$H$169,6,0),0)</f>
        <v>0</v>
      </c>
      <c r="L280" s="27">
        <f>IFERROR(VLOOKUP(C280,kolo4!$C$6:$H$171,6,0),0)</f>
        <v>0</v>
      </c>
      <c r="M280" s="27">
        <f>IFERROR(VLOOKUP(C280,kolo5!$C$6:$H$150,6,0),0)</f>
        <v>0</v>
      </c>
      <c r="N280" s="27">
        <f>IFERROR(VLOOKUP(C280,kolo6!$C$6:$H$153,6,0),0)</f>
        <v>0</v>
      </c>
      <c r="O280" s="27">
        <f>IFERROR(VLOOKUP(C280,kolo7!$C$6:$H$64,6,0),0)</f>
        <v>0</v>
      </c>
      <c r="P280" s="28">
        <f>IFERROR(VLOOKUP(C280,kolo8!$C$6:$H$134,6,0),0)</f>
        <v>0</v>
      </c>
      <c r="Q280" s="29">
        <f t="array" ref="Q280">SUM(LARGE(I280:P280,{1,2,3,4,5}))</f>
        <v>0</v>
      </c>
      <c r="R280" s="30">
        <f>IFERROR(VLOOKUP(C280,kolo9!$C$6:$H$200,6,0),0)</f>
        <v>0</v>
      </c>
      <c r="S280" s="27">
        <f>IFERROR(VLOOKUP(C280,kolo10!$C$6:$H$103,6,0),0)</f>
        <v>0</v>
      </c>
      <c r="T280" s="27">
        <f>IFERROR(VLOOKUP(C280,kolo11!$C$6:$H$154,6,0),0)</f>
        <v>0</v>
      </c>
      <c r="U280" s="31">
        <f>IFERROR(VLOOKUP(C280,kolo12!$C$6:$H$153,6,0),0)</f>
        <v>0</v>
      </c>
      <c r="V280" s="31">
        <f>IFERROR(VLOOKUP(C280,kolo13!$C$6:$H$151,6,0),0)</f>
        <v>0</v>
      </c>
      <c r="W280" s="31">
        <f>IFERROR(VLOOKUP(C280,kolo14!$C$6:$H$137,6,0),0)</f>
        <v>0</v>
      </c>
      <c r="X280" s="31">
        <f>IFERROR(VLOOKUP(C280,kolo15!$C$6:$H$149,6,0),0)</f>
        <v>0</v>
      </c>
      <c r="Y280" s="32">
        <f>IFERROR(VLOOKUP(C280,kolo16!$C$6:$H$155,6,0),0)</f>
        <v>0</v>
      </c>
      <c r="Z280" s="33">
        <f t="array" ref="Z280">SUM(LARGE(R280:Y280,{1,2,3,4,5}))</f>
        <v>0</v>
      </c>
      <c r="AA280" s="30">
        <f>IFERROR(VLOOKUP(C280,kolo17!$C$6:$H$151,6,0),0)</f>
        <v>0</v>
      </c>
      <c r="AB280" s="27">
        <f>IFERROR(VLOOKUP(C280,kolo18!$C$6:$H$157,6,0),0)</f>
        <v>0</v>
      </c>
      <c r="AC280" s="27">
        <f>IFERROR(VLOOKUP(C280,kolo19!$C$6:$H$150,6,0),0)</f>
        <v>0</v>
      </c>
      <c r="AD280" s="31">
        <f>IFERROR(VLOOKUP(C280,kolo20!$C$6:$H$145,6,0),0)</f>
        <v>0</v>
      </c>
      <c r="AE280" s="31">
        <f>IFERROR(VLOOKUP(C280,kolo21!$C$6:$H$152,6,0),0)</f>
        <v>0</v>
      </c>
      <c r="AF280" s="31">
        <f>IFERROR(VLOOKUP(C280,kolo22!$C$6:$H$151,6,0),0)</f>
        <v>0</v>
      </c>
      <c r="AG280" s="31">
        <f>IFERROR(VLOOKUP(C280,kolo23!$C$6:$H$118,6,0),0)</f>
        <v>0</v>
      </c>
      <c r="AH280" s="32">
        <f>IFERROR(VLOOKUP(C280,kolo24!$C$6:$H$143,6,0),0)</f>
        <v>0</v>
      </c>
      <c r="AI280" s="33">
        <f t="array" ref="AI280">SUM(LARGE(AA280:AH280,{1,2,3,4,5}))</f>
        <v>0</v>
      </c>
      <c r="AJ280" s="30">
        <f>IFERROR(VLOOKUP(C280,kolo25!$C$6:$H$200,6,0),0)</f>
        <v>0</v>
      </c>
      <c r="AK280" s="27">
        <f>IFERROR(VLOOKUP(C280,kolo26!$C$6:$H$200,6,0),0)</f>
        <v>0</v>
      </c>
      <c r="AL280" s="27">
        <f>IFERROR(VLOOKUP(C280,kolo27!$C$6:$H$200,6,0),0)</f>
        <v>0</v>
      </c>
      <c r="AM280" s="31">
        <f>IFERROR(VLOOKUP(C280,kolo28!$C$6:$H$200,6,0),0)</f>
        <v>0</v>
      </c>
      <c r="AN280" s="31">
        <f>IFERROR(VLOOKUP(C280,kolo29!$C$6:$H$159,6,0),0)</f>
        <v>0</v>
      </c>
      <c r="AO280" s="31">
        <f>IFERROR(VLOOKUP(C280,kolo30!$C$6:$H$75,6,0),0)</f>
        <v>0</v>
      </c>
      <c r="AP280" s="31">
        <f>IFERROR(VLOOKUP(C280,kolo31!$C$6:$H$118,6,0),0)</f>
        <v>0</v>
      </c>
      <c r="AQ280" s="34">
        <f>IFERROR(VLOOKUP(C280,kolo32!$C$6:$H$200,6,0),0)</f>
        <v>0</v>
      </c>
      <c r="AR280" s="35">
        <f t="array" ref="AR280">SUM(LARGE(AJ280:AQ280,{1,2,3,4,5}))</f>
        <v>0</v>
      </c>
      <c r="AS280" s="36">
        <f>Q280+Z280+AI280+AR280</f>
        <v>0</v>
      </c>
    </row>
    <row r="281" spans="1:45" ht="20.399999999999999" hidden="1">
      <c r="A281" s="18">
        <f t="shared" si="12"/>
        <v>35</v>
      </c>
      <c r="B281" s="19" t="s">
        <v>47</v>
      </c>
      <c r="C281" s="20" t="str">
        <f>Popis!A265</f>
        <v>Škrlec Tatjana</v>
      </c>
      <c r="D281" s="21">
        <f>Popis!B265</f>
        <v>1972</v>
      </c>
      <c r="E281" s="22" t="str">
        <f>LEFT($F281)</f>
        <v>Ž</v>
      </c>
      <c r="F281" s="23" t="str">
        <f>Popis!E265</f>
        <v>Ž50</v>
      </c>
      <c r="G281" s="24" t="s">
        <v>48</v>
      </c>
      <c r="H281" s="25">
        <f>1 + COUNTIFS($AS$6:$AS$950,"&gt;" &amp;$AS281, $F$6:$F$950, $F281)</f>
        <v>2</v>
      </c>
      <c r="I281" s="26">
        <f>IFERROR(VLOOKUP(C281,kolo1!$C$8:$H$133,6,0),0)</f>
        <v>0</v>
      </c>
      <c r="J281" s="27">
        <f>IFERROR(VLOOKUP(C281,kolo2!$C$8:$H$199,6,0),0)</f>
        <v>0</v>
      </c>
      <c r="K281" s="27">
        <f>IFERROR(VLOOKUP(C281,kolo3!$C$7:$H$169,6,0),0)</f>
        <v>0</v>
      </c>
      <c r="L281" s="27">
        <f>IFERROR(VLOOKUP(C281,kolo4!$C$6:$H$171,6,0),0)</f>
        <v>0</v>
      </c>
      <c r="M281" s="27">
        <f>IFERROR(VLOOKUP(C281,kolo5!$C$6:$H$150,6,0),0)</f>
        <v>0</v>
      </c>
      <c r="N281" s="27">
        <f>IFERROR(VLOOKUP(C281,kolo6!$C$6:$H$153,6,0),0)</f>
        <v>0</v>
      </c>
      <c r="O281" s="27">
        <f>IFERROR(VLOOKUP(C281,kolo7!$C$6:$H$64,6,0),0)</f>
        <v>0</v>
      </c>
      <c r="P281" s="28">
        <f>IFERROR(VLOOKUP(C281,kolo8!$C$6:$H$134,6,0),0)</f>
        <v>0</v>
      </c>
      <c r="Q281" s="29">
        <f t="array" ref="Q281">SUM(LARGE(I281:P281,{1,2,3,4,5}))</f>
        <v>0</v>
      </c>
      <c r="R281" s="30">
        <f>IFERROR(VLOOKUP(C281,kolo9!$C$6:$H$200,6,0),0)</f>
        <v>0</v>
      </c>
      <c r="S281" s="27">
        <f>IFERROR(VLOOKUP(C281,kolo10!$C$6:$H$103,6,0),0)</f>
        <v>0</v>
      </c>
      <c r="T281" s="27">
        <f>IFERROR(VLOOKUP(C281,kolo11!$C$6:$H$154,6,0),0)</f>
        <v>0</v>
      </c>
      <c r="U281" s="31">
        <f>IFERROR(VLOOKUP(C281,kolo12!$C$6:$H$153,6,0),0)</f>
        <v>0</v>
      </c>
      <c r="V281" s="31">
        <f>IFERROR(VLOOKUP(C281,kolo13!$C$6:$H$151,6,0),0)</f>
        <v>0</v>
      </c>
      <c r="W281" s="31">
        <f>IFERROR(VLOOKUP(C281,kolo14!$C$6:$H$137,6,0),0)</f>
        <v>0</v>
      </c>
      <c r="X281" s="31">
        <f>IFERROR(VLOOKUP(C281,kolo15!$C$6:$H$149,6,0),0)</f>
        <v>0</v>
      </c>
      <c r="Y281" s="32">
        <f>IFERROR(VLOOKUP(C281,kolo16!$C$6:$H$155,6,0),0)</f>
        <v>0</v>
      </c>
      <c r="Z281" s="33">
        <f t="array" ref="Z281">SUM(LARGE(R281:Y281,{1,2,3,4,5}))</f>
        <v>0</v>
      </c>
      <c r="AA281" s="30">
        <f>IFERROR(VLOOKUP(C281,kolo17!$C$6:$H$151,6,0),0)</f>
        <v>0</v>
      </c>
      <c r="AB281" s="27">
        <f>IFERROR(VLOOKUP(C281,kolo18!$C$6:$H$157,6,0),0)</f>
        <v>0</v>
      </c>
      <c r="AC281" s="27">
        <f>IFERROR(VLOOKUP(C281,kolo19!$C$6:$H$150,6,0),0)</f>
        <v>0</v>
      </c>
      <c r="AD281" s="31">
        <f>IFERROR(VLOOKUP(C281,kolo20!$C$6:$H$145,6,0),0)</f>
        <v>0</v>
      </c>
      <c r="AE281" s="31">
        <f>IFERROR(VLOOKUP(C281,kolo21!$C$6:$H$152,6,0),0)</f>
        <v>0</v>
      </c>
      <c r="AF281" s="31">
        <f>IFERROR(VLOOKUP(C281,kolo22!$C$6:$H$151,6,0),0)</f>
        <v>0</v>
      </c>
      <c r="AG281" s="31">
        <f>IFERROR(VLOOKUP(C281,kolo23!$C$6:$H$118,6,0),0)</f>
        <v>0</v>
      </c>
      <c r="AH281" s="32">
        <f>IFERROR(VLOOKUP(C281,kolo24!$C$6:$H$143,6,0),0)</f>
        <v>0</v>
      </c>
      <c r="AI281" s="33">
        <f t="array" ref="AI281">SUM(LARGE(AA281:AH281,{1,2,3,4,5}))</f>
        <v>0</v>
      </c>
      <c r="AJ281" s="30">
        <f>IFERROR(VLOOKUP(C281,kolo25!$C$6:$H$200,6,0),0)</f>
        <v>0</v>
      </c>
      <c r="AK281" s="27">
        <f>IFERROR(VLOOKUP(C281,kolo26!$C$6:$H$200,6,0),0)</f>
        <v>0</v>
      </c>
      <c r="AL281" s="27">
        <f>IFERROR(VLOOKUP(C281,kolo27!$C$6:$H$200,6,0),0)</f>
        <v>0</v>
      </c>
      <c r="AM281" s="31">
        <f>IFERROR(VLOOKUP(C281,kolo28!$C$6:$H$200,6,0),0)</f>
        <v>0</v>
      </c>
      <c r="AN281" s="31">
        <f>IFERROR(VLOOKUP(C281,kolo29!$C$6:$H$159,6,0),0)</f>
        <v>0</v>
      </c>
      <c r="AO281" s="31">
        <f>IFERROR(VLOOKUP(C281,kolo30!$C$6:$H$75,6,0),0)</f>
        <v>0</v>
      </c>
      <c r="AP281" s="31">
        <f>IFERROR(VLOOKUP(C281,kolo31!$C$6:$H$118,6,0),0)</f>
        <v>0</v>
      </c>
      <c r="AQ281" s="34">
        <f>IFERROR(VLOOKUP(C281,kolo32!$C$6:$H$200,6,0),0)</f>
        <v>0</v>
      </c>
      <c r="AR281" s="35">
        <f t="array" ref="AR281">SUM(LARGE(AJ281:AQ281,{1,2,3,4,5}))</f>
        <v>0</v>
      </c>
      <c r="AS281" s="36">
        <f>Q281+Z281+AI281+AR281</f>
        <v>0</v>
      </c>
    </row>
    <row r="282" spans="1:45" ht="20.399999999999999" hidden="1">
      <c r="A282" s="18">
        <f t="shared" si="12"/>
        <v>35</v>
      </c>
      <c r="B282" s="19" t="s">
        <v>47</v>
      </c>
      <c r="C282" s="20" t="str">
        <f>Popis!A372</f>
        <v>Kamenjašević Doris</v>
      </c>
      <c r="D282" s="21">
        <f>Popis!B372</f>
        <v>0</v>
      </c>
      <c r="E282" s="22" t="str">
        <f>LEFT($F282)</f>
        <v>Ž</v>
      </c>
      <c r="F282" s="23" t="str">
        <f>Popis!E372</f>
        <v>Žun</v>
      </c>
      <c r="G282" s="24" t="s">
        <v>48</v>
      </c>
      <c r="H282" s="25">
        <f>1 + COUNTIFS($AS$6:$AS$950,"&gt;" &amp;$AS282, $F$6:$F$950, $F282)</f>
        <v>9</v>
      </c>
      <c r="I282" s="26">
        <f>IFERROR(VLOOKUP(C282,kolo1!$C$8:$H$133,6,0),0)</f>
        <v>0</v>
      </c>
      <c r="J282" s="27">
        <f>IFERROR(VLOOKUP(C282,kolo2!$C$8:$H$199,6,0),0)</f>
        <v>0</v>
      </c>
      <c r="K282" s="27">
        <f>IFERROR(VLOOKUP(C282,kolo3!$C$7:$H$169,6,0),0)</f>
        <v>0</v>
      </c>
      <c r="L282" s="27">
        <f>IFERROR(VLOOKUP(C282,kolo4!$C$6:$H$171,6,0),0)</f>
        <v>0</v>
      </c>
      <c r="M282" s="27">
        <f>IFERROR(VLOOKUP(C282,kolo5!$C$6:$H$150,6,0),0)</f>
        <v>0</v>
      </c>
      <c r="N282" s="27">
        <f>IFERROR(VLOOKUP(C282,kolo6!$C$6:$H$153,6,0),0)</f>
        <v>0</v>
      </c>
      <c r="O282" s="27">
        <f>IFERROR(VLOOKUP(C282,kolo7!$C$6:$H$64,6,0),0)</f>
        <v>0</v>
      </c>
      <c r="P282" s="28">
        <f>IFERROR(VLOOKUP(C282,kolo8!$C$6:$H$134,6,0),0)</f>
        <v>0</v>
      </c>
      <c r="Q282" s="29">
        <f t="array" ref="Q282">SUM(LARGE(I282:P282,{1,2,3,4,5}))</f>
        <v>0</v>
      </c>
      <c r="R282" s="30">
        <f>IFERROR(VLOOKUP(C282,kolo9!$C$6:$H$200,6,0),0)</f>
        <v>0</v>
      </c>
      <c r="S282" s="27">
        <f>IFERROR(VLOOKUP(C282,kolo10!$C$6:$H$103,6,0),0)</f>
        <v>0</v>
      </c>
      <c r="T282" s="27">
        <f>IFERROR(VLOOKUP(C282,kolo11!$C$6:$H$154,6,0),0)</f>
        <v>0</v>
      </c>
      <c r="U282" s="31">
        <f>IFERROR(VLOOKUP(C282,kolo12!$C$6:$H$153,6,0),0)</f>
        <v>0</v>
      </c>
      <c r="V282" s="31">
        <f>IFERROR(VLOOKUP(C282,kolo13!$C$6:$H$151,6,0),0)</f>
        <v>0</v>
      </c>
      <c r="W282" s="31">
        <f>IFERROR(VLOOKUP(C282,kolo14!$C$6:$H$137,6,0),0)</f>
        <v>0</v>
      </c>
      <c r="X282" s="31">
        <f>IFERROR(VLOOKUP(C282,kolo15!$C$6:$H$149,6,0),0)</f>
        <v>0</v>
      </c>
      <c r="Y282" s="32">
        <f>IFERROR(VLOOKUP(C282,kolo16!$C$6:$H$155,6,0),0)</f>
        <v>0</v>
      </c>
      <c r="Z282" s="33">
        <f t="array" ref="Z282">SUM(LARGE(R282:Y282,{1,2,3,4,5}))</f>
        <v>0</v>
      </c>
      <c r="AA282" s="30">
        <f>IFERROR(VLOOKUP(C282,kolo17!$C$6:$H$151,6,0),0)</f>
        <v>0</v>
      </c>
      <c r="AB282" s="27">
        <f>IFERROR(VLOOKUP(C282,kolo18!$C$6:$H$157,6,0),0)</f>
        <v>0</v>
      </c>
      <c r="AC282" s="27">
        <f>IFERROR(VLOOKUP(C282,kolo19!$C$6:$H$150,6,0),0)</f>
        <v>0</v>
      </c>
      <c r="AD282" s="31">
        <f>IFERROR(VLOOKUP(C282,kolo20!$C$6:$H$145,6,0),0)</f>
        <v>0</v>
      </c>
      <c r="AE282" s="31">
        <f>IFERROR(VLOOKUP(C282,kolo21!$C$6:$H$152,6,0),0)</f>
        <v>0</v>
      </c>
      <c r="AF282" s="31">
        <f>IFERROR(VLOOKUP(C282,kolo22!$C$6:$H$151,6,0),0)</f>
        <v>0</v>
      </c>
      <c r="AG282" s="31">
        <f>IFERROR(VLOOKUP(C282,kolo23!$C$6:$H$118,6,0),0)</f>
        <v>0</v>
      </c>
      <c r="AH282" s="32">
        <f>IFERROR(VLOOKUP(C282,kolo24!$C$6:$H$143,6,0),0)</f>
        <v>0</v>
      </c>
      <c r="AI282" s="33">
        <f t="array" ref="AI282">SUM(LARGE(AA282:AH282,{1,2,3,4,5}))</f>
        <v>0</v>
      </c>
      <c r="AJ282" s="30">
        <f>IFERROR(VLOOKUP(C282,kolo25!$C$6:$H$200,6,0),0)</f>
        <v>0</v>
      </c>
      <c r="AK282" s="27">
        <f>IFERROR(VLOOKUP(C282,kolo26!$C$6:$H$200,6,0),0)</f>
        <v>0</v>
      </c>
      <c r="AL282" s="27">
        <f>IFERROR(VLOOKUP(C282,kolo27!$C$6:$H$200,6,0),0)</f>
        <v>0</v>
      </c>
      <c r="AM282" s="31">
        <f>IFERROR(VLOOKUP(C282,kolo28!$C$6:$H$200,6,0),0)</f>
        <v>0</v>
      </c>
      <c r="AN282" s="31">
        <f>IFERROR(VLOOKUP(C282,kolo29!$C$6:$H$159,6,0),0)</f>
        <v>0</v>
      </c>
      <c r="AO282" s="31">
        <f>IFERROR(VLOOKUP(C282,kolo30!$C$6:$H$75,6,0),0)</f>
        <v>0</v>
      </c>
      <c r="AP282" s="31">
        <f>IFERROR(VLOOKUP(C282,kolo31!$C$6:$H$118,6,0),0)</f>
        <v>0</v>
      </c>
      <c r="AQ282" s="34">
        <f>IFERROR(VLOOKUP(C282,kolo32!$C$6:$H$200,6,0),0)</f>
        <v>0</v>
      </c>
      <c r="AR282" s="35">
        <f t="array" ref="AR282">SUM(LARGE(AJ282:AQ282,{1,2,3,4,5}))</f>
        <v>0</v>
      </c>
      <c r="AS282" s="36">
        <f>Q282+Z282+AI282+AR282</f>
        <v>0</v>
      </c>
    </row>
    <row r="283" spans="1:45" ht="20.399999999999999" hidden="1">
      <c r="A283" s="18">
        <f t="shared" si="12"/>
        <v>58</v>
      </c>
      <c r="B283" s="19" t="s">
        <v>47</v>
      </c>
      <c r="C283" s="20" t="str">
        <f>Popis!A282</f>
        <v>Turkalj Krešimir</v>
      </c>
      <c r="D283" s="21">
        <f>Popis!B282</f>
        <v>1974</v>
      </c>
      <c r="E283" s="22" t="str">
        <f>LEFT($F283)</f>
        <v>M</v>
      </c>
      <c r="F283" s="23" t="str">
        <f>Popis!E282</f>
        <v>M45</v>
      </c>
      <c r="G283" s="24" t="s">
        <v>48</v>
      </c>
      <c r="H283" s="25">
        <f>1 + COUNTIFS($AS$6:$AS$950,"&gt;" &amp;$AS283, $F$6:$F$950, $F283)</f>
        <v>9</v>
      </c>
      <c r="I283" s="26">
        <f>IFERROR(VLOOKUP(C283,kolo1!$C$8:$H$133,6,0),0)</f>
        <v>0</v>
      </c>
      <c r="J283" s="27">
        <f>IFERROR(VLOOKUP(C283,kolo2!$C$8:$H$199,6,0),0)</f>
        <v>0</v>
      </c>
      <c r="K283" s="27">
        <f>IFERROR(VLOOKUP(C283,kolo3!$C$7:$H$169,6,0),0)</f>
        <v>0</v>
      </c>
      <c r="L283" s="27">
        <f>IFERROR(VLOOKUP(C283,kolo4!$C$6:$H$171,6,0),0)</f>
        <v>0</v>
      </c>
      <c r="M283" s="27">
        <f>IFERROR(VLOOKUP(C283,kolo5!$C$6:$H$150,6,0),0)</f>
        <v>0</v>
      </c>
      <c r="N283" s="27">
        <f>IFERROR(VLOOKUP(C283,kolo6!$C$6:$H$153,6,0),0)</f>
        <v>0</v>
      </c>
      <c r="O283" s="27">
        <f>IFERROR(VLOOKUP(C283,kolo7!$C$6:$H$64,6,0),0)</f>
        <v>0</v>
      </c>
      <c r="P283" s="28">
        <f>IFERROR(VLOOKUP(C283,kolo8!$C$6:$H$134,6,0),0)</f>
        <v>0</v>
      </c>
      <c r="Q283" s="29">
        <f t="array" ref="Q283">SUM(LARGE(I283:P283,{1,2,3,4,5}))</f>
        <v>0</v>
      </c>
      <c r="R283" s="30">
        <f>IFERROR(VLOOKUP(C283,kolo9!$C$6:$H$200,6,0),0)</f>
        <v>0</v>
      </c>
      <c r="S283" s="27">
        <f>IFERROR(VLOOKUP(C283,kolo10!$C$6:$H$103,6,0),0)</f>
        <v>0</v>
      </c>
      <c r="T283" s="27">
        <f>IFERROR(VLOOKUP(C283,kolo11!$C$6:$H$154,6,0),0)</f>
        <v>0</v>
      </c>
      <c r="U283" s="31">
        <f>IFERROR(VLOOKUP(C283,kolo12!$C$6:$H$153,6,0),0)</f>
        <v>0</v>
      </c>
      <c r="V283" s="31">
        <f>IFERROR(VLOOKUP(C283,kolo13!$C$6:$H$151,6,0),0)</f>
        <v>0</v>
      </c>
      <c r="W283" s="31">
        <f>IFERROR(VLOOKUP(C283,kolo14!$C$6:$H$137,6,0),0)</f>
        <v>0</v>
      </c>
      <c r="X283" s="31">
        <f>IFERROR(VLOOKUP(C283,kolo15!$C$6:$H$149,6,0),0)</f>
        <v>0</v>
      </c>
      <c r="Y283" s="32">
        <f>IFERROR(VLOOKUP(C283,kolo16!$C$6:$H$155,6,0),0)</f>
        <v>0</v>
      </c>
      <c r="Z283" s="33">
        <f t="array" ref="Z283">SUM(LARGE(R283:Y283,{1,2,3,4,5}))</f>
        <v>0</v>
      </c>
      <c r="AA283" s="30">
        <f>IFERROR(VLOOKUP(C283,kolo17!$C$6:$H$151,6,0),0)</f>
        <v>0</v>
      </c>
      <c r="AB283" s="27">
        <f>IFERROR(VLOOKUP(C283,kolo18!$C$6:$H$157,6,0),0)</f>
        <v>0</v>
      </c>
      <c r="AC283" s="27">
        <f>IFERROR(VLOOKUP(C283,kolo19!$C$6:$H$150,6,0),0)</f>
        <v>0</v>
      </c>
      <c r="AD283" s="31">
        <f>IFERROR(VLOOKUP(C283,kolo20!$C$6:$H$145,6,0),0)</f>
        <v>0</v>
      </c>
      <c r="AE283" s="31">
        <f>IFERROR(VLOOKUP(C283,kolo21!$C$6:$H$152,6,0),0)</f>
        <v>0</v>
      </c>
      <c r="AF283" s="31">
        <f>IFERROR(VLOOKUP(C283,kolo22!$C$6:$H$151,6,0),0)</f>
        <v>0</v>
      </c>
      <c r="AG283" s="31">
        <f>IFERROR(VLOOKUP(C283,kolo23!$C$6:$H$118,6,0),0)</f>
        <v>0</v>
      </c>
      <c r="AH283" s="32">
        <f>IFERROR(VLOOKUP(C283,kolo24!$C$6:$H$143,6,0),0)</f>
        <v>0</v>
      </c>
      <c r="AI283" s="33">
        <f t="array" ref="AI283">SUM(LARGE(AA283:AH283,{1,2,3,4,5}))</f>
        <v>0</v>
      </c>
      <c r="AJ283" s="30">
        <f>IFERROR(VLOOKUP(C283,kolo25!$C$6:$H$200,6,0),0)</f>
        <v>0</v>
      </c>
      <c r="AK283" s="27">
        <f>IFERROR(VLOOKUP(C283,kolo26!$C$6:$H$200,6,0),0)</f>
        <v>0</v>
      </c>
      <c r="AL283" s="27">
        <f>IFERROR(VLOOKUP(C283,kolo27!$C$6:$H$200,6,0),0)</f>
        <v>0</v>
      </c>
      <c r="AM283" s="31">
        <f>IFERROR(VLOOKUP(C283,kolo28!$C$6:$H$200,6,0),0)</f>
        <v>0</v>
      </c>
      <c r="AN283" s="31">
        <f>IFERROR(VLOOKUP(C283,kolo29!$C$6:$H$159,6,0),0)</f>
        <v>0</v>
      </c>
      <c r="AO283" s="31">
        <f>IFERROR(VLOOKUP(C283,kolo30!$C$6:$H$75,6,0),0)</f>
        <v>0</v>
      </c>
      <c r="AP283" s="31">
        <f>IFERROR(VLOOKUP(C283,kolo31!$C$6:$H$118,6,0),0)</f>
        <v>0</v>
      </c>
      <c r="AQ283" s="34">
        <f>IFERROR(VLOOKUP(C283,kolo32!$C$6:$H$200,6,0),0)</f>
        <v>0</v>
      </c>
      <c r="AR283" s="35">
        <f t="array" ref="AR283">SUM(LARGE(AJ283:AQ283,{1,2,3,4,5}))</f>
        <v>0</v>
      </c>
      <c r="AS283" s="36">
        <f>Q283+Z283+AI283+AR283</f>
        <v>0</v>
      </c>
    </row>
    <row r="284" spans="1:45" ht="20.399999999999999" hidden="1">
      <c r="A284" s="18">
        <f t="shared" si="12"/>
        <v>35</v>
      </c>
      <c r="B284" s="19" t="s">
        <v>47</v>
      </c>
      <c r="C284" s="20" t="str">
        <f>Popis!A366</f>
        <v>Marčinko Trkulja Željka</v>
      </c>
      <c r="D284" s="21">
        <f>Popis!B366</f>
        <v>0</v>
      </c>
      <c r="E284" s="22" t="str">
        <f>LEFT($F284)</f>
        <v>Ž</v>
      </c>
      <c r="F284" s="23" t="str">
        <f>Popis!E366</f>
        <v>Žun</v>
      </c>
      <c r="G284" s="24" t="s">
        <v>48</v>
      </c>
      <c r="H284" s="25">
        <f>1 + COUNTIFS($AS$6:$AS$950,"&gt;" &amp;$AS284, $F$6:$F$950, $F284)</f>
        <v>9</v>
      </c>
      <c r="I284" s="26">
        <f>IFERROR(VLOOKUP(C284,kolo1!$C$8:$H$133,6,0),0)</f>
        <v>0</v>
      </c>
      <c r="J284" s="27">
        <f>IFERROR(VLOOKUP(C284,kolo2!$C$8:$H$199,6,0),0)</f>
        <v>0</v>
      </c>
      <c r="K284" s="27">
        <f>IFERROR(VLOOKUP(C284,kolo3!$C$7:$H$169,6,0),0)</f>
        <v>0</v>
      </c>
      <c r="L284" s="27">
        <f>IFERROR(VLOOKUP(C284,kolo4!$C$6:$H$171,6,0),0)</f>
        <v>0</v>
      </c>
      <c r="M284" s="27">
        <f>IFERROR(VLOOKUP(C284,kolo5!$C$6:$H$150,6,0),0)</f>
        <v>0</v>
      </c>
      <c r="N284" s="27">
        <f>IFERROR(VLOOKUP(C284,kolo6!$C$6:$H$153,6,0),0)</f>
        <v>0</v>
      </c>
      <c r="O284" s="27">
        <f>IFERROR(VLOOKUP(C284,kolo7!$C$6:$H$64,6,0),0)</f>
        <v>0</v>
      </c>
      <c r="P284" s="28">
        <f>IFERROR(VLOOKUP(C284,kolo8!$C$6:$H$134,6,0),0)</f>
        <v>0</v>
      </c>
      <c r="Q284" s="29">
        <f t="array" ref="Q284">SUM(LARGE(I284:P284,{1,2,3,4,5}))</f>
        <v>0</v>
      </c>
      <c r="R284" s="30">
        <f>IFERROR(VLOOKUP(C284,kolo9!$C$6:$H$200,6,0),0)</f>
        <v>0</v>
      </c>
      <c r="S284" s="27">
        <f>IFERROR(VLOOKUP(C284,kolo10!$C$6:$H$103,6,0),0)</f>
        <v>0</v>
      </c>
      <c r="T284" s="27">
        <f>IFERROR(VLOOKUP(C284,kolo11!$C$6:$H$154,6,0),0)</f>
        <v>0</v>
      </c>
      <c r="U284" s="31">
        <f>IFERROR(VLOOKUP(C284,kolo12!$C$6:$H$153,6,0),0)</f>
        <v>0</v>
      </c>
      <c r="V284" s="31">
        <f>IFERROR(VLOOKUP(C284,kolo13!$C$6:$H$151,6,0),0)</f>
        <v>0</v>
      </c>
      <c r="W284" s="31">
        <f>IFERROR(VLOOKUP(C284,kolo14!$C$6:$H$137,6,0),0)</f>
        <v>0</v>
      </c>
      <c r="X284" s="31">
        <f>IFERROR(VLOOKUP(C284,kolo15!$C$6:$H$149,6,0),0)</f>
        <v>0</v>
      </c>
      <c r="Y284" s="32">
        <f>IFERROR(VLOOKUP(C284,kolo16!$C$6:$H$155,6,0),0)</f>
        <v>0</v>
      </c>
      <c r="Z284" s="33">
        <f t="array" ref="Z284">SUM(LARGE(R284:Y284,{1,2,3,4,5}))</f>
        <v>0</v>
      </c>
      <c r="AA284" s="30">
        <f>IFERROR(VLOOKUP(C284,kolo17!$C$6:$H$151,6,0),0)</f>
        <v>0</v>
      </c>
      <c r="AB284" s="27">
        <f>IFERROR(VLOOKUP(C284,kolo18!$C$6:$H$157,6,0),0)</f>
        <v>0</v>
      </c>
      <c r="AC284" s="27">
        <f>IFERROR(VLOOKUP(C284,kolo19!$C$6:$H$150,6,0),0)</f>
        <v>0</v>
      </c>
      <c r="AD284" s="31">
        <f>IFERROR(VLOOKUP(C284,kolo20!$C$6:$H$145,6,0),0)</f>
        <v>0</v>
      </c>
      <c r="AE284" s="31">
        <f>IFERROR(VLOOKUP(C284,kolo21!$C$6:$H$152,6,0),0)</f>
        <v>0</v>
      </c>
      <c r="AF284" s="31">
        <f>IFERROR(VLOOKUP(C284,kolo22!$C$6:$H$151,6,0),0)</f>
        <v>0</v>
      </c>
      <c r="AG284" s="31">
        <f>IFERROR(VLOOKUP(C284,kolo23!$C$6:$H$118,6,0),0)</f>
        <v>0</v>
      </c>
      <c r="AH284" s="32">
        <f>IFERROR(VLOOKUP(C284,kolo24!$C$6:$H$143,6,0),0)</f>
        <v>0</v>
      </c>
      <c r="AI284" s="33">
        <f t="array" ref="AI284">SUM(LARGE(AA284:AH284,{1,2,3,4,5}))</f>
        <v>0</v>
      </c>
      <c r="AJ284" s="30">
        <f>IFERROR(VLOOKUP(C284,kolo25!$C$6:$H$200,6,0),0)</f>
        <v>0</v>
      </c>
      <c r="AK284" s="27">
        <f>IFERROR(VLOOKUP(C284,kolo26!$C$6:$H$200,6,0),0)</f>
        <v>0</v>
      </c>
      <c r="AL284" s="27">
        <f>IFERROR(VLOOKUP(C284,kolo27!$C$6:$H$200,6,0),0)</f>
        <v>0</v>
      </c>
      <c r="AM284" s="31">
        <f>IFERROR(VLOOKUP(C284,kolo28!$C$6:$H$200,6,0),0)</f>
        <v>0</v>
      </c>
      <c r="AN284" s="31">
        <f>IFERROR(VLOOKUP(C284,kolo29!$C$6:$H$159,6,0),0)</f>
        <v>0</v>
      </c>
      <c r="AO284" s="31">
        <f>IFERROR(VLOOKUP(C284,kolo30!$C$6:$H$75,6,0),0)</f>
        <v>0</v>
      </c>
      <c r="AP284" s="31">
        <f>IFERROR(VLOOKUP(C284,kolo31!$C$6:$H$118,6,0),0)</f>
        <v>0</v>
      </c>
      <c r="AQ284" s="34">
        <f>IFERROR(VLOOKUP(C284,kolo32!$C$6:$H$200,6,0),0)</f>
        <v>0</v>
      </c>
      <c r="AR284" s="35">
        <f t="array" ref="AR284">SUM(LARGE(AJ284:AQ284,{1,2,3,4,5}))</f>
        <v>0</v>
      </c>
      <c r="AS284" s="36">
        <f>Q284+Z284+AI284+AR284</f>
        <v>0</v>
      </c>
    </row>
    <row r="285" spans="1:45" ht="20.399999999999999" hidden="1">
      <c r="A285" s="18">
        <f t="shared" si="12"/>
        <v>34</v>
      </c>
      <c r="B285" s="19" t="s">
        <v>47</v>
      </c>
      <c r="C285" s="20" t="str">
        <f>Popis!A284</f>
        <v>Uroić Milivoj</v>
      </c>
      <c r="D285" s="21">
        <f>Popis!B284</f>
        <v>1969</v>
      </c>
      <c r="E285" s="22" t="str">
        <f>LEFT($F285)</f>
        <v>M</v>
      </c>
      <c r="F285" s="23" t="str">
        <f>Popis!E284</f>
        <v>M50</v>
      </c>
      <c r="G285" s="24" t="s">
        <v>48</v>
      </c>
      <c r="H285" s="25">
        <f>1 + COUNTIFS($AS$6:$AS$950,"&gt;" &amp;$AS285, $F$6:$F$950, $F285)</f>
        <v>4</v>
      </c>
      <c r="I285" s="26">
        <f>IFERROR(VLOOKUP(C285,kolo1!$C$8:$H$133,6,0),0)</f>
        <v>13.849064138375372</v>
      </c>
      <c r="J285" s="27">
        <f>IFERROR(VLOOKUP(C285,kolo2!$C$8:$H$199,6,0),0)</f>
        <v>13.472766108935566</v>
      </c>
      <c r="K285" s="27">
        <f>IFERROR(VLOOKUP(C285,kolo3!$C$7:$H$169,6,0),0)</f>
        <v>13.396827700582936</v>
      </c>
      <c r="L285" s="27">
        <f>IFERROR(VLOOKUP(C285,kolo4!$C$6:$H$171,6,0),0)</f>
        <v>0</v>
      </c>
      <c r="M285" s="27">
        <f>IFERROR(VLOOKUP(C285,kolo5!$C$6:$H$150,6,0),0)</f>
        <v>0</v>
      </c>
      <c r="N285" s="27">
        <f>IFERROR(VLOOKUP(C285,kolo6!$C$6:$H$153,6,0),0)</f>
        <v>0</v>
      </c>
      <c r="O285" s="27">
        <f>IFERROR(VLOOKUP(C285,kolo7!$C$6:$H$64,6,0),0)</f>
        <v>0</v>
      </c>
      <c r="P285" s="28">
        <f>IFERROR(VLOOKUP(C285,kolo8!$C$6:$H$134,6,0),0)</f>
        <v>0</v>
      </c>
      <c r="Q285" s="29">
        <f t="array" ref="Q285">SUM(LARGE(I285:P285,{1,2,3,4,5}))</f>
        <v>40.718657947893874</v>
      </c>
      <c r="R285" s="30">
        <f>IFERROR(VLOOKUP(C285,kolo9!$C$6:$H$200,6,0),0)</f>
        <v>0</v>
      </c>
      <c r="S285" s="27">
        <f>IFERROR(VLOOKUP(C285,kolo10!$C$6:$H$103,6,0),0)</f>
        <v>0</v>
      </c>
      <c r="T285" s="27">
        <f>IFERROR(VLOOKUP(C285,kolo11!$C$6:$H$154,6,0),0)</f>
        <v>0</v>
      </c>
      <c r="U285" s="31">
        <f>IFERROR(VLOOKUP(C285,kolo12!$C$6:$H$153,6,0),0)</f>
        <v>0</v>
      </c>
      <c r="V285" s="31">
        <f>IFERROR(VLOOKUP(C285,kolo13!$C$6:$H$151,6,0),0)</f>
        <v>0</v>
      </c>
      <c r="W285" s="31">
        <f>IFERROR(VLOOKUP(C285,kolo14!$C$6:$H$137,6,0),0)</f>
        <v>0</v>
      </c>
      <c r="X285" s="31">
        <f>IFERROR(VLOOKUP(C285,kolo15!$C$6:$H$149,6,0),0)</f>
        <v>0</v>
      </c>
      <c r="Y285" s="32">
        <f>IFERROR(VLOOKUP(C285,kolo16!$C$6:$H$155,6,0),0)</f>
        <v>0</v>
      </c>
      <c r="Z285" s="33">
        <f t="array" ref="Z285">SUM(LARGE(R285:Y285,{1,2,3,4,5}))</f>
        <v>0</v>
      </c>
      <c r="AA285" s="30">
        <f>IFERROR(VLOOKUP(C285,kolo17!$C$6:$H$151,6,0),0)</f>
        <v>0</v>
      </c>
      <c r="AB285" s="27">
        <f>IFERROR(VLOOKUP(C285,kolo18!$C$6:$H$157,6,0),0)</f>
        <v>0</v>
      </c>
      <c r="AC285" s="27">
        <f>IFERROR(VLOOKUP(C285,kolo19!$C$6:$H$150,6,0),0)</f>
        <v>0</v>
      </c>
      <c r="AD285" s="31">
        <f>IFERROR(VLOOKUP(C285,kolo20!$C$6:$H$145,6,0),0)</f>
        <v>0</v>
      </c>
      <c r="AE285" s="31">
        <f>IFERROR(VLOOKUP(C285,kolo21!$C$6:$H$152,6,0),0)</f>
        <v>0</v>
      </c>
      <c r="AF285" s="31">
        <f>IFERROR(VLOOKUP(C285,kolo22!$C$6:$H$151,6,0),0)</f>
        <v>0</v>
      </c>
      <c r="AG285" s="31">
        <f>IFERROR(VLOOKUP(C285,kolo23!$C$6:$H$118,6,0),0)</f>
        <v>0</v>
      </c>
      <c r="AH285" s="32">
        <f>IFERROR(VLOOKUP(C285,kolo24!$C$6:$H$143,6,0),0)</f>
        <v>0</v>
      </c>
      <c r="AI285" s="33">
        <f t="array" ref="AI285">SUM(LARGE(AA285:AH285,{1,2,3,4,5}))</f>
        <v>0</v>
      </c>
      <c r="AJ285" s="30">
        <f>IFERROR(VLOOKUP(C285,kolo25!$C$6:$H$200,6,0),0)</f>
        <v>0</v>
      </c>
      <c r="AK285" s="27">
        <f>IFERROR(VLOOKUP(C285,kolo26!$C$6:$H$200,6,0),0)</f>
        <v>0</v>
      </c>
      <c r="AL285" s="27">
        <f>IFERROR(VLOOKUP(C285,kolo27!$C$6:$H$200,6,0),0)</f>
        <v>0</v>
      </c>
      <c r="AM285" s="31">
        <f>IFERROR(VLOOKUP(C285,kolo28!$C$6:$H$200,6,0),0)</f>
        <v>0</v>
      </c>
      <c r="AN285" s="31">
        <f>IFERROR(VLOOKUP(C285,kolo29!$C$6:$H$159,6,0),0)</f>
        <v>0</v>
      </c>
      <c r="AO285" s="31">
        <f>IFERROR(VLOOKUP(C285,kolo30!$C$6:$H$75,6,0),0)</f>
        <v>0</v>
      </c>
      <c r="AP285" s="31">
        <f>IFERROR(VLOOKUP(C285,kolo31!$C$6:$H$118,6,0),0)</f>
        <v>0</v>
      </c>
      <c r="AQ285" s="34">
        <f>IFERROR(VLOOKUP(C285,kolo32!$C$6:$H$200,6,0),0)</f>
        <v>0</v>
      </c>
      <c r="AR285" s="35">
        <f t="array" ref="AR285">SUM(LARGE(AJ285:AQ285,{1,2,3,4,5}))</f>
        <v>0</v>
      </c>
      <c r="AS285" s="36">
        <f>Q285+Z285+AI285+AR285</f>
        <v>40.718657947893874</v>
      </c>
    </row>
    <row r="286" spans="1:45" ht="20.399999999999999" hidden="1">
      <c r="A286" s="18">
        <f t="shared" si="12"/>
        <v>35</v>
      </c>
      <c r="B286" s="19" t="s">
        <v>47</v>
      </c>
      <c r="C286" s="20" t="str">
        <f>Popis!A285</f>
        <v>Valjak Valentina</v>
      </c>
      <c r="D286" s="21">
        <f>Popis!B285</f>
        <v>1988</v>
      </c>
      <c r="E286" s="22" t="str">
        <f>LEFT($F286)</f>
        <v>Ž</v>
      </c>
      <c r="F286" s="23" t="str">
        <f>Popis!E285</f>
        <v>ŽS</v>
      </c>
      <c r="G286" s="24" t="s">
        <v>48</v>
      </c>
      <c r="H286" s="25">
        <f>1 + COUNTIFS($AS$6:$AS$950,"&gt;" &amp;$AS286, $F$6:$F$950, $F286)</f>
        <v>9</v>
      </c>
      <c r="I286" s="26">
        <f>IFERROR(VLOOKUP(C286,kolo1!$C$8:$H$133,6,0),0)</f>
        <v>0</v>
      </c>
      <c r="J286" s="27">
        <f>IFERROR(VLOOKUP(C286,kolo2!$C$8:$H$199,6,0),0)</f>
        <v>0</v>
      </c>
      <c r="K286" s="27">
        <f>IFERROR(VLOOKUP(C286,kolo3!$C$7:$H$169,6,0),0)</f>
        <v>0</v>
      </c>
      <c r="L286" s="27">
        <f>IFERROR(VLOOKUP(C286,kolo4!$C$6:$H$171,6,0),0)</f>
        <v>0</v>
      </c>
      <c r="M286" s="27">
        <f>IFERROR(VLOOKUP(C286,kolo5!$C$6:$H$150,6,0),0)</f>
        <v>0</v>
      </c>
      <c r="N286" s="27">
        <f>IFERROR(VLOOKUP(C286,kolo6!$C$6:$H$153,6,0),0)</f>
        <v>0</v>
      </c>
      <c r="O286" s="27">
        <f>IFERROR(VLOOKUP(C286,kolo7!$C$6:$H$64,6,0),0)</f>
        <v>0</v>
      </c>
      <c r="P286" s="28">
        <f>IFERROR(VLOOKUP(C286,kolo8!$C$6:$H$134,6,0),0)</f>
        <v>0</v>
      </c>
      <c r="Q286" s="29">
        <f t="array" ref="Q286">SUM(LARGE(I286:P286,{1,2,3,4,5}))</f>
        <v>0</v>
      </c>
      <c r="R286" s="30">
        <f>IFERROR(VLOOKUP(C286,kolo9!$C$6:$H$200,6,0),0)</f>
        <v>0</v>
      </c>
      <c r="S286" s="27">
        <f>IFERROR(VLOOKUP(C286,kolo10!$C$6:$H$103,6,0),0)</f>
        <v>0</v>
      </c>
      <c r="T286" s="27">
        <f>IFERROR(VLOOKUP(C286,kolo11!$C$6:$H$154,6,0),0)</f>
        <v>0</v>
      </c>
      <c r="U286" s="31">
        <f>IFERROR(VLOOKUP(C286,kolo12!$C$6:$H$153,6,0),0)</f>
        <v>0</v>
      </c>
      <c r="V286" s="31">
        <f>IFERROR(VLOOKUP(C286,kolo13!$C$6:$H$151,6,0),0)</f>
        <v>0</v>
      </c>
      <c r="W286" s="31">
        <f>IFERROR(VLOOKUP(C286,kolo14!$C$6:$H$137,6,0),0)</f>
        <v>0</v>
      </c>
      <c r="X286" s="31">
        <f>IFERROR(VLOOKUP(C286,kolo15!$C$6:$H$149,6,0),0)</f>
        <v>0</v>
      </c>
      <c r="Y286" s="32">
        <f>IFERROR(VLOOKUP(C286,kolo16!$C$6:$H$155,6,0),0)</f>
        <v>0</v>
      </c>
      <c r="Z286" s="33">
        <f t="array" ref="Z286">SUM(LARGE(R286:Y286,{1,2,3,4,5}))</f>
        <v>0</v>
      </c>
      <c r="AA286" s="30">
        <f>IFERROR(VLOOKUP(C286,kolo17!$C$6:$H$151,6,0),0)</f>
        <v>0</v>
      </c>
      <c r="AB286" s="27">
        <f>IFERROR(VLOOKUP(C286,kolo18!$C$6:$H$157,6,0),0)</f>
        <v>0</v>
      </c>
      <c r="AC286" s="27">
        <f>IFERROR(VLOOKUP(C286,kolo19!$C$6:$H$150,6,0),0)</f>
        <v>0</v>
      </c>
      <c r="AD286" s="31">
        <f>IFERROR(VLOOKUP(C286,kolo20!$C$6:$H$145,6,0),0)</f>
        <v>0</v>
      </c>
      <c r="AE286" s="31">
        <f>IFERROR(VLOOKUP(C286,kolo21!$C$6:$H$152,6,0),0)</f>
        <v>0</v>
      </c>
      <c r="AF286" s="31">
        <f>IFERROR(VLOOKUP(C286,kolo22!$C$6:$H$151,6,0),0)</f>
        <v>0</v>
      </c>
      <c r="AG286" s="31">
        <f>IFERROR(VLOOKUP(C286,kolo23!$C$6:$H$118,6,0),0)</f>
        <v>0</v>
      </c>
      <c r="AH286" s="32">
        <f>IFERROR(VLOOKUP(C286,kolo24!$C$6:$H$143,6,0),0)</f>
        <v>0</v>
      </c>
      <c r="AI286" s="33">
        <f t="array" ref="AI286">SUM(LARGE(AA286:AH286,{1,2,3,4,5}))</f>
        <v>0</v>
      </c>
      <c r="AJ286" s="30">
        <f>IFERROR(VLOOKUP(C286,kolo25!$C$6:$H$200,6,0),0)</f>
        <v>0</v>
      </c>
      <c r="AK286" s="27">
        <f>IFERROR(VLOOKUP(C286,kolo26!$C$6:$H$200,6,0),0)</f>
        <v>0</v>
      </c>
      <c r="AL286" s="27">
        <f>IFERROR(VLOOKUP(C286,kolo27!$C$6:$H$200,6,0),0)</f>
        <v>0</v>
      </c>
      <c r="AM286" s="31">
        <f>IFERROR(VLOOKUP(C286,kolo28!$C$6:$H$200,6,0),0)</f>
        <v>0</v>
      </c>
      <c r="AN286" s="31">
        <f>IFERROR(VLOOKUP(C286,kolo29!$C$6:$H$159,6,0),0)</f>
        <v>0</v>
      </c>
      <c r="AO286" s="31">
        <f>IFERROR(VLOOKUP(C286,kolo30!$C$6:$H$75,6,0),0)</f>
        <v>0</v>
      </c>
      <c r="AP286" s="31">
        <f>IFERROR(VLOOKUP(C286,kolo31!$C$6:$H$118,6,0),0)</f>
        <v>0</v>
      </c>
      <c r="AQ286" s="34">
        <f>IFERROR(VLOOKUP(C286,kolo32!$C$6:$H$200,6,0),0)</f>
        <v>0</v>
      </c>
      <c r="AR286" s="35">
        <f t="array" ref="AR286">SUM(LARGE(AJ286:AQ286,{1,2,3,4,5}))</f>
        <v>0</v>
      </c>
      <c r="AS286" s="36">
        <f>Q286+Z286+AI286+AR286</f>
        <v>0</v>
      </c>
    </row>
    <row r="287" spans="1:45" ht="20.399999999999999" hidden="1">
      <c r="A287" s="18">
        <f t="shared" si="12"/>
        <v>35</v>
      </c>
      <c r="B287" s="19" t="s">
        <v>47</v>
      </c>
      <c r="C287" s="20" t="str">
        <f>Popis!A330</f>
        <v>Giriček Paola</v>
      </c>
      <c r="D287" s="21">
        <f>Popis!B330</f>
        <v>2006</v>
      </c>
      <c r="E287" s="22" t="str">
        <f>LEFT($F287)</f>
        <v>Ž</v>
      </c>
      <c r="F287" s="23" t="str">
        <f>Popis!E330</f>
        <v>ŽU16</v>
      </c>
      <c r="G287" s="24" t="s">
        <v>48</v>
      </c>
      <c r="H287" s="25">
        <f>1 + COUNTIFS($AS$6:$AS$950,"&gt;" &amp;$AS287, $F$6:$F$950, $F287)</f>
        <v>4</v>
      </c>
      <c r="I287" s="26">
        <f>IFERROR(VLOOKUP(C287,kolo1!$C$8:$H$133,6,0),0)</f>
        <v>0</v>
      </c>
      <c r="J287" s="27">
        <f>IFERROR(VLOOKUP(C287,kolo2!$C$8:$H$199,6,0),0)</f>
        <v>0</v>
      </c>
      <c r="K287" s="27">
        <f>IFERROR(VLOOKUP(C287,kolo3!$C$7:$H$169,6,0),0)</f>
        <v>0</v>
      </c>
      <c r="L287" s="27">
        <f>IFERROR(VLOOKUP(C287,kolo4!$C$6:$H$171,6,0),0)</f>
        <v>0</v>
      </c>
      <c r="M287" s="27">
        <f>IFERROR(VLOOKUP(C287,kolo5!$C$6:$H$150,6,0),0)</f>
        <v>0</v>
      </c>
      <c r="N287" s="27">
        <f>IFERROR(VLOOKUP(C287,kolo6!$C$6:$H$153,6,0),0)</f>
        <v>0</v>
      </c>
      <c r="O287" s="27">
        <f>IFERROR(VLOOKUP(C287,kolo7!$C$6:$H$64,6,0),0)</f>
        <v>0</v>
      </c>
      <c r="P287" s="28">
        <f>IFERROR(VLOOKUP(C287,kolo8!$C$6:$H$134,6,0),0)</f>
        <v>0</v>
      </c>
      <c r="Q287" s="29">
        <f t="array" ref="Q287">SUM(LARGE(I287:P287,{1,2,3,4,5}))</f>
        <v>0</v>
      </c>
      <c r="R287" s="30">
        <f>IFERROR(VLOOKUP(C287,kolo9!$C$6:$H$200,6,0),0)</f>
        <v>0</v>
      </c>
      <c r="S287" s="27">
        <f>IFERROR(VLOOKUP(C287,kolo10!$C$6:$H$103,6,0),0)</f>
        <v>0</v>
      </c>
      <c r="T287" s="27">
        <f>IFERROR(VLOOKUP(C287,kolo11!$C$6:$H$154,6,0),0)</f>
        <v>0</v>
      </c>
      <c r="U287" s="31">
        <f>IFERROR(VLOOKUP(C287,kolo12!$C$6:$H$153,6,0),0)</f>
        <v>0</v>
      </c>
      <c r="V287" s="31">
        <f>IFERROR(VLOOKUP(C287,kolo13!$C$6:$H$151,6,0),0)</f>
        <v>0</v>
      </c>
      <c r="W287" s="31">
        <f>IFERROR(VLOOKUP(C287,kolo14!$C$6:$H$137,6,0),0)</f>
        <v>0</v>
      </c>
      <c r="X287" s="31">
        <f>IFERROR(VLOOKUP(C287,kolo15!$C$6:$H$149,6,0),0)</f>
        <v>0</v>
      </c>
      <c r="Y287" s="32">
        <f>IFERROR(VLOOKUP(C287,kolo16!$C$6:$H$155,6,0),0)</f>
        <v>0</v>
      </c>
      <c r="Z287" s="33">
        <f t="array" ref="Z287">SUM(LARGE(R287:Y287,{1,2,3,4,5}))</f>
        <v>0</v>
      </c>
      <c r="AA287" s="30">
        <f>IFERROR(VLOOKUP(C287,kolo17!$C$6:$H$151,6,0),0)</f>
        <v>0</v>
      </c>
      <c r="AB287" s="27">
        <f>IFERROR(VLOOKUP(C287,kolo18!$C$6:$H$157,6,0),0)</f>
        <v>0</v>
      </c>
      <c r="AC287" s="27">
        <f>IFERROR(VLOOKUP(C287,kolo19!$C$6:$H$150,6,0),0)</f>
        <v>0</v>
      </c>
      <c r="AD287" s="31">
        <f>IFERROR(VLOOKUP(C287,kolo20!$C$6:$H$145,6,0),0)</f>
        <v>0</v>
      </c>
      <c r="AE287" s="31">
        <f>IFERROR(VLOOKUP(C287,kolo21!$C$6:$H$152,6,0),0)</f>
        <v>0</v>
      </c>
      <c r="AF287" s="31">
        <f>IFERROR(VLOOKUP(C287,kolo22!$C$6:$H$151,6,0),0)</f>
        <v>0</v>
      </c>
      <c r="AG287" s="31">
        <f>IFERROR(VLOOKUP(C287,kolo23!$C$6:$H$118,6,0),0)</f>
        <v>0</v>
      </c>
      <c r="AH287" s="32">
        <f>IFERROR(VLOOKUP(C287,kolo24!$C$6:$H$143,6,0),0)</f>
        <v>0</v>
      </c>
      <c r="AI287" s="33">
        <f t="array" ref="AI287">SUM(LARGE(AA287:AH287,{1,2,3,4,5}))</f>
        <v>0</v>
      </c>
      <c r="AJ287" s="30">
        <f>IFERROR(VLOOKUP(C287,kolo25!$C$6:$H$200,6,0),0)</f>
        <v>0</v>
      </c>
      <c r="AK287" s="27">
        <f>IFERROR(VLOOKUP(C287,kolo26!$C$6:$H$200,6,0),0)</f>
        <v>0</v>
      </c>
      <c r="AL287" s="27">
        <f>IFERROR(VLOOKUP(C287,kolo27!$C$6:$H$200,6,0),0)</f>
        <v>0</v>
      </c>
      <c r="AM287" s="31">
        <f>IFERROR(VLOOKUP(C287,kolo28!$C$6:$H$200,6,0),0)</f>
        <v>0</v>
      </c>
      <c r="AN287" s="31">
        <f>IFERROR(VLOOKUP(C287,kolo29!$C$6:$H$159,6,0),0)</f>
        <v>0</v>
      </c>
      <c r="AO287" s="31">
        <f>IFERROR(VLOOKUP(C287,kolo30!$C$6:$H$75,6,0),0)</f>
        <v>0</v>
      </c>
      <c r="AP287" s="31">
        <f>IFERROR(VLOOKUP(C287,kolo31!$C$6:$H$118,6,0),0)</f>
        <v>0</v>
      </c>
      <c r="AQ287" s="34">
        <f>IFERROR(VLOOKUP(C287,kolo32!$C$6:$H$200,6,0),0)</f>
        <v>0</v>
      </c>
      <c r="AR287" s="35">
        <f t="array" ref="AR287">SUM(LARGE(AJ287:AQ287,{1,2,3,4,5}))</f>
        <v>0</v>
      </c>
      <c r="AS287" s="36">
        <f>Q287+Z287+AI287+AR287</f>
        <v>0</v>
      </c>
    </row>
    <row r="288" spans="1:45" ht="20.399999999999999" hidden="1">
      <c r="A288" s="18">
        <f t="shared" si="12"/>
        <v>58</v>
      </c>
      <c r="B288" s="19" t="s">
        <v>47</v>
      </c>
      <c r="C288" s="20" t="str">
        <f>Popis!A287</f>
        <v>Van de Riet Gerrit</v>
      </c>
      <c r="D288" s="21">
        <f>Popis!B287</f>
        <v>1956</v>
      </c>
      <c r="E288" s="22" t="str">
        <f>LEFT($F288)</f>
        <v>M</v>
      </c>
      <c r="F288" s="23" t="str">
        <f>Popis!E287</f>
        <v>M65</v>
      </c>
      <c r="G288" s="24" t="s">
        <v>48</v>
      </c>
      <c r="H288" s="25">
        <f>1 + COUNTIFS($AS$6:$AS$950,"&gt;" &amp;$AS288, $F$6:$F$950, $F288)</f>
        <v>5</v>
      </c>
      <c r="I288" s="26">
        <f>IFERROR(VLOOKUP(C288,kolo1!$C$8:$H$133,6,0),0)</f>
        <v>0</v>
      </c>
      <c r="J288" s="27">
        <f>IFERROR(VLOOKUP(C288,kolo2!$C$8:$H$199,6,0),0)</f>
        <v>0</v>
      </c>
      <c r="K288" s="27">
        <f>IFERROR(VLOOKUP(C288,kolo3!$C$7:$H$169,6,0),0)</f>
        <v>0</v>
      </c>
      <c r="L288" s="27">
        <f>IFERROR(VLOOKUP(C288,kolo4!$C$6:$H$171,6,0),0)</f>
        <v>0</v>
      </c>
      <c r="M288" s="27">
        <f>IFERROR(VLOOKUP(C288,kolo5!$C$6:$H$150,6,0),0)</f>
        <v>0</v>
      </c>
      <c r="N288" s="27">
        <f>IFERROR(VLOOKUP(C288,kolo6!$C$6:$H$153,6,0),0)</f>
        <v>0</v>
      </c>
      <c r="O288" s="27">
        <f>IFERROR(VLOOKUP(C288,kolo7!$C$6:$H$64,6,0),0)</f>
        <v>0</v>
      </c>
      <c r="P288" s="28">
        <f>IFERROR(VLOOKUP(C288,kolo8!$C$6:$H$134,6,0),0)</f>
        <v>0</v>
      </c>
      <c r="Q288" s="29">
        <f t="array" ref="Q288">SUM(LARGE(I288:P288,{1,2,3,4,5}))</f>
        <v>0</v>
      </c>
      <c r="R288" s="30">
        <f>IFERROR(VLOOKUP(C288,kolo9!$C$6:$H$200,6,0),0)</f>
        <v>0</v>
      </c>
      <c r="S288" s="27">
        <f>IFERROR(VLOOKUP(C288,kolo10!$C$6:$H$103,6,0),0)</f>
        <v>0</v>
      </c>
      <c r="T288" s="27">
        <f>IFERROR(VLOOKUP(C288,kolo11!$C$6:$H$154,6,0),0)</f>
        <v>0</v>
      </c>
      <c r="U288" s="31">
        <f>IFERROR(VLOOKUP(C288,kolo12!$C$6:$H$153,6,0),0)</f>
        <v>0</v>
      </c>
      <c r="V288" s="31">
        <f>IFERROR(VLOOKUP(C288,kolo13!$C$6:$H$151,6,0),0)</f>
        <v>0</v>
      </c>
      <c r="W288" s="31">
        <f>IFERROR(VLOOKUP(C288,kolo14!$C$6:$H$137,6,0),0)</f>
        <v>0</v>
      </c>
      <c r="X288" s="31">
        <f>IFERROR(VLOOKUP(C288,kolo15!$C$6:$H$149,6,0),0)</f>
        <v>0</v>
      </c>
      <c r="Y288" s="32">
        <f>IFERROR(VLOOKUP(C288,kolo16!$C$6:$H$155,6,0),0)</f>
        <v>0</v>
      </c>
      <c r="Z288" s="33">
        <f t="array" ref="Z288">SUM(LARGE(R288:Y288,{1,2,3,4,5}))</f>
        <v>0</v>
      </c>
      <c r="AA288" s="30">
        <f>IFERROR(VLOOKUP(C288,kolo17!$C$6:$H$151,6,0),0)</f>
        <v>0</v>
      </c>
      <c r="AB288" s="27">
        <f>IFERROR(VLOOKUP(C288,kolo18!$C$6:$H$157,6,0),0)</f>
        <v>0</v>
      </c>
      <c r="AC288" s="27">
        <f>IFERROR(VLOOKUP(C288,kolo19!$C$6:$H$150,6,0),0)</f>
        <v>0</v>
      </c>
      <c r="AD288" s="31">
        <f>IFERROR(VLOOKUP(C288,kolo20!$C$6:$H$145,6,0),0)</f>
        <v>0</v>
      </c>
      <c r="AE288" s="31">
        <f>IFERROR(VLOOKUP(C288,kolo21!$C$6:$H$152,6,0),0)</f>
        <v>0</v>
      </c>
      <c r="AF288" s="31">
        <f>IFERROR(VLOOKUP(C288,kolo22!$C$6:$H$151,6,0),0)</f>
        <v>0</v>
      </c>
      <c r="AG288" s="31">
        <f>IFERROR(VLOOKUP(C288,kolo23!$C$6:$H$118,6,0),0)</f>
        <v>0</v>
      </c>
      <c r="AH288" s="32">
        <f>IFERROR(VLOOKUP(C288,kolo24!$C$6:$H$143,6,0),0)</f>
        <v>0</v>
      </c>
      <c r="AI288" s="33">
        <f t="array" ref="AI288">SUM(LARGE(AA288:AH288,{1,2,3,4,5}))</f>
        <v>0</v>
      </c>
      <c r="AJ288" s="30">
        <f>IFERROR(VLOOKUP(C288,kolo25!$C$6:$H$200,6,0),0)</f>
        <v>0</v>
      </c>
      <c r="AK288" s="27">
        <f>IFERROR(VLOOKUP(C288,kolo26!$C$6:$H$200,6,0),0)</f>
        <v>0</v>
      </c>
      <c r="AL288" s="27">
        <f>IFERROR(VLOOKUP(C288,kolo27!$C$6:$H$200,6,0),0)</f>
        <v>0</v>
      </c>
      <c r="AM288" s="31">
        <f>IFERROR(VLOOKUP(C288,kolo28!$C$6:$H$200,6,0),0)</f>
        <v>0</v>
      </c>
      <c r="AN288" s="31">
        <f>IFERROR(VLOOKUP(C288,kolo29!$C$6:$H$159,6,0),0)</f>
        <v>0</v>
      </c>
      <c r="AO288" s="31">
        <f>IFERROR(VLOOKUP(C288,kolo30!$C$6:$H$75,6,0),0)</f>
        <v>0</v>
      </c>
      <c r="AP288" s="31">
        <f>IFERROR(VLOOKUP(C288,kolo31!$C$6:$H$118,6,0),0)</f>
        <v>0</v>
      </c>
      <c r="AQ288" s="34">
        <f>IFERROR(VLOOKUP(C288,kolo32!$C$6:$H$200,6,0),0)</f>
        <v>0</v>
      </c>
      <c r="AR288" s="35">
        <f t="array" ref="AR288">SUM(LARGE(AJ288:AQ288,{1,2,3,4,5}))</f>
        <v>0</v>
      </c>
      <c r="AS288" s="36">
        <f>Q288+Z288+AI288+AR288</f>
        <v>0</v>
      </c>
    </row>
    <row r="289" spans="1:45" ht="20.399999999999999" hidden="1">
      <c r="A289" s="18">
        <f t="shared" si="12"/>
        <v>58</v>
      </c>
      <c r="B289" s="19" t="s">
        <v>47</v>
      </c>
      <c r="C289" s="20" t="str">
        <f>Popis!A288</f>
        <v>Važić Milan</v>
      </c>
      <c r="D289" s="21">
        <f>Popis!B288</f>
        <v>1981</v>
      </c>
      <c r="E289" s="22" t="str">
        <f>LEFT($F289)</f>
        <v>M</v>
      </c>
      <c r="F289" s="23" t="str">
        <f>Popis!E288</f>
        <v>M40</v>
      </c>
      <c r="G289" s="24" t="s">
        <v>48</v>
      </c>
      <c r="H289" s="25">
        <f>1 + COUNTIFS($AS$6:$AS$950,"&gt;" &amp;$AS289, $F$6:$F$950, $F289)</f>
        <v>5</v>
      </c>
      <c r="I289" s="26">
        <f>IFERROR(VLOOKUP(C289,kolo1!$C$8:$H$133,6,0),0)</f>
        <v>0</v>
      </c>
      <c r="J289" s="27">
        <f>IFERROR(VLOOKUP(C289,kolo2!$C$8:$H$199,6,0),0)</f>
        <v>0</v>
      </c>
      <c r="K289" s="27">
        <f>IFERROR(VLOOKUP(C289,kolo3!$C$7:$H$169,6,0),0)</f>
        <v>0</v>
      </c>
      <c r="L289" s="27">
        <f>IFERROR(VLOOKUP(C289,kolo4!$C$6:$H$171,6,0),0)</f>
        <v>0</v>
      </c>
      <c r="M289" s="27">
        <f>IFERROR(VLOOKUP(C289,kolo5!$C$6:$H$150,6,0),0)</f>
        <v>0</v>
      </c>
      <c r="N289" s="27">
        <f>IFERROR(VLOOKUP(C289,kolo6!$C$6:$H$153,6,0),0)</f>
        <v>0</v>
      </c>
      <c r="O289" s="27">
        <f>IFERROR(VLOOKUP(C289,kolo7!$C$6:$H$64,6,0),0)</f>
        <v>0</v>
      </c>
      <c r="P289" s="28">
        <f>IFERROR(VLOOKUP(C289,kolo8!$C$6:$H$134,6,0),0)</f>
        <v>0</v>
      </c>
      <c r="Q289" s="29">
        <f t="array" ref="Q289">SUM(LARGE(I289:P289,{1,2,3,4,5}))</f>
        <v>0</v>
      </c>
      <c r="R289" s="30">
        <f>IFERROR(VLOOKUP(C289,kolo9!$C$6:$H$200,6,0),0)</f>
        <v>0</v>
      </c>
      <c r="S289" s="27">
        <f>IFERROR(VLOOKUP(C289,kolo10!$C$6:$H$103,6,0),0)</f>
        <v>0</v>
      </c>
      <c r="T289" s="27">
        <f>IFERROR(VLOOKUP(C289,kolo11!$C$6:$H$154,6,0),0)</f>
        <v>0</v>
      </c>
      <c r="U289" s="31">
        <f>IFERROR(VLOOKUP(C289,kolo12!$C$6:$H$153,6,0),0)</f>
        <v>0</v>
      </c>
      <c r="V289" s="31">
        <f>IFERROR(VLOOKUP(C289,kolo13!$C$6:$H$151,6,0),0)</f>
        <v>0</v>
      </c>
      <c r="W289" s="31">
        <f>IFERROR(VLOOKUP(C289,kolo14!$C$6:$H$137,6,0),0)</f>
        <v>0</v>
      </c>
      <c r="X289" s="31">
        <f>IFERROR(VLOOKUP(C289,kolo15!$C$6:$H$149,6,0),0)</f>
        <v>0</v>
      </c>
      <c r="Y289" s="32">
        <f>IFERROR(VLOOKUP(C289,kolo16!$C$6:$H$155,6,0),0)</f>
        <v>0</v>
      </c>
      <c r="Z289" s="33">
        <f t="array" ref="Z289">SUM(LARGE(R289:Y289,{1,2,3,4,5}))</f>
        <v>0</v>
      </c>
      <c r="AA289" s="30">
        <f>IFERROR(VLOOKUP(C289,kolo17!$C$6:$H$151,6,0),0)</f>
        <v>0</v>
      </c>
      <c r="AB289" s="27">
        <f>IFERROR(VLOOKUP(C289,kolo18!$C$6:$H$157,6,0),0)</f>
        <v>0</v>
      </c>
      <c r="AC289" s="27">
        <f>IFERROR(VLOOKUP(C289,kolo19!$C$6:$H$150,6,0),0)</f>
        <v>0</v>
      </c>
      <c r="AD289" s="31">
        <f>IFERROR(VLOOKUP(C289,kolo20!$C$6:$H$145,6,0),0)</f>
        <v>0</v>
      </c>
      <c r="AE289" s="31">
        <f>IFERROR(VLOOKUP(C289,kolo21!$C$6:$H$152,6,0),0)</f>
        <v>0</v>
      </c>
      <c r="AF289" s="31">
        <f>IFERROR(VLOOKUP(C289,kolo22!$C$6:$H$151,6,0),0)</f>
        <v>0</v>
      </c>
      <c r="AG289" s="31">
        <f>IFERROR(VLOOKUP(C289,kolo23!$C$6:$H$118,6,0),0)</f>
        <v>0</v>
      </c>
      <c r="AH289" s="32">
        <f>IFERROR(VLOOKUP(C289,kolo24!$C$6:$H$143,6,0),0)</f>
        <v>0</v>
      </c>
      <c r="AI289" s="33">
        <f t="array" ref="AI289">SUM(LARGE(AA289:AH289,{1,2,3,4,5}))</f>
        <v>0</v>
      </c>
      <c r="AJ289" s="30">
        <f>IFERROR(VLOOKUP(C289,kolo25!$C$6:$H$200,6,0),0)</f>
        <v>0</v>
      </c>
      <c r="AK289" s="27">
        <f>IFERROR(VLOOKUP(C289,kolo26!$C$6:$H$200,6,0),0)</f>
        <v>0</v>
      </c>
      <c r="AL289" s="27">
        <f>IFERROR(VLOOKUP(C289,kolo27!$C$6:$H$200,6,0),0)</f>
        <v>0</v>
      </c>
      <c r="AM289" s="31">
        <f>IFERROR(VLOOKUP(C289,kolo28!$C$6:$H$200,6,0),0)</f>
        <v>0</v>
      </c>
      <c r="AN289" s="31">
        <f>IFERROR(VLOOKUP(C289,kolo29!$C$6:$H$159,6,0),0)</f>
        <v>0</v>
      </c>
      <c r="AO289" s="31">
        <f>IFERROR(VLOOKUP(C289,kolo30!$C$6:$H$75,6,0),0)</f>
        <v>0</v>
      </c>
      <c r="AP289" s="31">
        <f>IFERROR(VLOOKUP(C289,kolo31!$C$6:$H$118,6,0),0)</f>
        <v>0</v>
      </c>
      <c r="AQ289" s="34">
        <f>IFERROR(VLOOKUP(C289,kolo32!$C$6:$H$200,6,0),0)</f>
        <v>0</v>
      </c>
      <c r="AR289" s="35">
        <f t="array" ref="AR289">SUM(LARGE(AJ289:AQ289,{1,2,3,4,5}))</f>
        <v>0</v>
      </c>
      <c r="AS289" s="36">
        <f>Q289+Z289+AI289+AR289</f>
        <v>0</v>
      </c>
    </row>
    <row r="290" spans="1:45" ht="20.399999999999999" hidden="1">
      <c r="A290" s="18">
        <f t="shared" si="12"/>
        <v>58</v>
      </c>
      <c r="B290" s="19" t="s">
        <v>47</v>
      </c>
      <c r="C290" s="20" t="str">
        <f>Popis!A289</f>
        <v>Vegi Saša</v>
      </c>
      <c r="D290" s="21">
        <f>Popis!B289</f>
        <v>1977</v>
      </c>
      <c r="E290" s="22" t="str">
        <f>LEFT($F290)</f>
        <v>M</v>
      </c>
      <c r="F290" s="23" t="str">
        <f>Popis!E289</f>
        <v>M45</v>
      </c>
      <c r="G290" s="24" t="s">
        <v>48</v>
      </c>
      <c r="H290" s="25">
        <f>1 + COUNTIFS($AS$6:$AS$950,"&gt;" &amp;$AS290, $F$6:$F$950, $F290)</f>
        <v>9</v>
      </c>
      <c r="I290" s="26">
        <f>IFERROR(VLOOKUP(C290,kolo1!$C$8:$H$133,6,0),0)</f>
        <v>0</v>
      </c>
      <c r="J290" s="27">
        <f>IFERROR(VLOOKUP(C290,kolo2!$C$8:$H$199,6,0),0)</f>
        <v>0</v>
      </c>
      <c r="K290" s="27">
        <f>IFERROR(VLOOKUP(C290,kolo3!$C$7:$H$169,6,0),0)</f>
        <v>0</v>
      </c>
      <c r="L290" s="27">
        <f>IFERROR(VLOOKUP(C290,kolo4!$C$6:$H$171,6,0),0)</f>
        <v>0</v>
      </c>
      <c r="M290" s="27">
        <f>IFERROR(VLOOKUP(C290,kolo5!$C$6:$H$150,6,0),0)</f>
        <v>0</v>
      </c>
      <c r="N290" s="27">
        <f>IFERROR(VLOOKUP(C290,kolo6!$C$6:$H$153,6,0),0)</f>
        <v>0</v>
      </c>
      <c r="O290" s="27">
        <f>IFERROR(VLOOKUP(C290,kolo7!$C$6:$H$64,6,0),0)</f>
        <v>0</v>
      </c>
      <c r="P290" s="28">
        <f>IFERROR(VLOOKUP(C290,kolo8!$C$6:$H$134,6,0),0)</f>
        <v>0</v>
      </c>
      <c r="Q290" s="29">
        <f t="array" ref="Q290">SUM(LARGE(I290:P290,{1,2,3,4,5}))</f>
        <v>0</v>
      </c>
      <c r="R290" s="30">
        <f>IFERROR(VLOOKUP(C290,kolo9!$C$6:$H$200,6,0),0)</f>
        <v>0</v>
      </c>
      <c r="S290" s="27">
        <f>IFERROR(VLOOKUP(C290,kolo10!$C$6:$H$103,6,0),0)</f>
        <v>0</v>
      </c>
      <c r="T290" s="27">
        <f>IFERROR(VLOOKUP(C290,kolo11!$C$6:$H$154,6,0),0)</f>
        <v>0</v>
      </c>
      <c r="U290" s="31">
        <f>IFERROR(VLOOKUP(C290,kolo12!$C$6:$H$153,6,0),0)</f>
        <v>0</v>
      </c>
      <c r="V290" s="31">
        <f>IFERROR(VLOOKUP(C290,kolo13!$C$6:$H$151,6,0),0)</f>
        <v>0</v>
      </c>
      <c r="W290" s="31">
        <f>IFERROR(VLOOKUP(C290,kolo14!$C$6:$H$137,6,0),0)</f>
        <v>0</v>
      </c>
      <c r="X290" s="31">
        <f>IFERROR(VLOOKUP(C290,kolo15!$C$6:$H$149,6,0),0)</f>
        <v>0</v>
      </c>
      <c r="Y290" s="32">
        <f>IFERROR(VLOOKUP(C290,kolo16!$C$6:$H$155,6,0),0)</f>
        <v>0</v>
      </c>
      <c r="Z290" s="33">
        <f t="array" ref="Z290">SUM(LARGE(R290:Y290,{1,2,3,4,5}))</f>
        <v>0</v>
      </c>
      <c r="AA290" s="30">
        <f>IFERROR(VLOOKUP(C290,kolo17!$C$6:$H$151,6,0),0)</f>
        <v>0</v>
      </c>
      <c r="AB290" s="27">
        <f>IFERROR(VLOOKUP(C290,kolo18!$C$6:$H$157,6,0),0)</f>
        <v>0</v>
      </c>
      <c r="AC290" s="27">
        <f>IFERROR(VLOOKUP(C290,kolo19!$C$6:$H$150,6,0),0)</f>
        <v>0</v>
      </c>
      <c r="AD290" s="31">
        <f>IFERROR(VLOOKUP(C290,kolo20!$C$6:$H$145,6,0),0)</f>
        <v>0</v>
      </c>
      <c r="AE290" s="31">
        <f>IFERROR(VLOOKUP(C290,kolo21!$C$6:$H$152,6,0),0)</f>
        <v>0</v>
      </c>
      <c r="AF290" s="31">
        <f>IFERROR(VLOOKUP(C290,kolo22!$C$6:$H$151,6,0),0)</f>
        <v>0</v>
      </c>
      <c r="AG290" s="31">
        <f>IFERROR(VLOOKUP(C290,kolo23!$C$6:$H$118,6,0),0)</f>
        <v>0</v>
      </c>
      <c r="AH290" s="32">
        <f>IFERROR(VLOOKUP(C290,kolo24!$C$6:$H$143,6,0),0)</f>
        <v>0</v>
      </c>
      <c r="AI290" s="33">
        <f t="array" ref="AI290">SUM(LARGE(AA290:AH290,{1,2,3,4,5}))</f>
        <v>0</v>
      </c>
      <c r="AJ290" s="30">
        <f>IFERROR(VLOOKUP(C290,kolo25!$C$6:$H$200,6,0),0)</f>
        <v>0</v>
      </c>
      <c r="AK290" s="27">
        <f>IFERROR(VLOOKUP(C290,kolo26!$C$6:$H$200,6,0),0)</f>
        <v>0</v>
      </c>
      <c r="AL290" s="27">
        <f>IFERROR(VLOOKUP(C290,kolo27!$C$6:$H$200,6,0),0)</f>
        <v>0</v>
      </c>
      <c r="AM290" s="31">
        <f>IFERROR(VLOOKUP(C290,kolo28!$C$6:$H$200,6,0),0)</f>
        <v>0</v>
      </c>
      <c r="AN290" s="31">
        <f>IFERROR(VLOOKUP(C290,kolo29!$C$6:$H$159,6,0),0)</f>
        <v>0</v>
      </c>
      <c r="AO290" s="31">
        <f>IFERROR(VLOOKUP(C290,kolo30!$C$6:$H$75,6,0),0)</f>
        <v>0</v>
      </c>
      <c r="AP290" s="31">
        <f>IFERROR(VLOOKUP(C290,kolo31!$C$6:$H$118,6,0),0)</f>
        <v>0</v>
      </c>
      <c r="AQ290" s="34">
        <f>IFERROR(VLOOKUP(C290,kolo32!$C$6:$H$200,6,0),0)</f>
        <v>0</v>
      </c>
      <c r="AR290" s="35">
        <f t="array" ref="AR290">SUM(LARGE(AJ290:AQ290,{1,2,3,4,5}))</f>
        <v>0</v>
      </c>
      <c r="AS290" s="36">
        <f>Q290+Z290+AI290+AR290</f>
        <v>0</v>
      </c>
    </row>
    <row r="291" spans="1:45" ht="20.399999999999999" hidden="1">
      <c r="A291" s="18">
        <f t="shared" si="12"/>
        <v>58</v>
      </c>
      <c r="B291" s="19" t="s">
        <v>47</v>
      </c>
      <c r="C291" s="20" t="str">
        <f>Popis!A290</f>
        <v>Velić Ivan</v>
      </c>
      <c r="D291" s="21">
        <f>Popis!B290</f>
        <v>1970</v>
      </c>
      <c r="E291" s="22" t="str">
        <f>LEFT($F291)</f>
        <v>M</v>
      </c>
      <c r="F291" s="23" t="str">
        <f>Popis!E290</f>
        <v>M50</v>
      </c>
      <c r="G291" s="24" t="s">
        <v>48</v>
      </c>
      <c r="H291" s="25">
        <f>1 + COUNTIFS($AS$6:$AS$950,"&gt;" &amp;$AS291, $F$6:$F$950, $F291)</f>
        <v>5</v>
      </c>
      <c r="I291" s="26">
        <f>IFERROR(VLOOKUP(C291,kolo1!$C$8:$H$133,6,0),0)</f>
        <v>0</v>
      </c>
      <c r="J291" s="27">
        <f>IFERROR(VLOOKUP(C291,kolo2!$C$8:$H$199,6,0),0)</f>
        <v>0</v>
      </c>
      <c r="K291" s="27">
        <f>IFERROR(VLOOKUP(C291,kolo3!$C$7:$H$169,6,0),0)</f>
        <v>0</v>
      </c>
      <c r="L291" s="27">
        <f>IFERROR(VLOOKUP(C291,kolo4!$C$6:$H$171,6,0),0)</f>
        <v>0</v>
      </c>
      <c r="M291" s="27">
        <f>IFERROR(VLOOKUP(C291,kolo5!$C$6:$H$150,6,0),0)</f>
        <v>0</v>
      </c>
      <c r="N291" s="27">
        <f>IFERROR(VLOOKUP(C291,kolo6!$C$6:$H$153,6,0),0)</f>
        <v>0</v>
      </c>
      <c r="O291" s="27">
        <f>IFERROR(VLOOKUP(C291,kolo7!$C$6:$H$64,6,0),0)</f>
        <v>0</v>
      </c>
      <c r="P291" s="28">
        <f>IFERROR(VLOOKUP(C291,kolo8!$C$6:$H$134,6,0),0)</f>
        <v>0</v>
      </c>
      <c r="Q291" s="29">
        <f t="array" ref="Q291">SUM(LARGE(I291:P291,{1,2,3,4,5}))</f>
        <v>0</v>
      </c>
      <c r="R291" s="30">
        <f>IFERROR(VLOOKUP(C291,kolo9!$C$6:$H$200,6,0),0)</f>
        <v>0</v>
      </c>
      <c r="S291" s="27">
        <f>IFERROR(VLOOKUP(C291,kolo10!$C$6:$H$103,6,0),0)</f>
        <v>0</v>
      </c>
      <c r="T291" s="27">
        <f>IFERROR(VLOOKUP(C291,kolo11!$C$6:$H$154,6,0),0)</f>
        <v>0</v>
      </c>
      <c r="U291" s="31">
        <f>IFERROR(VLOOKUP(C291,kolo12!$C$6:$H$153,6,0),0)</f>
        <v>0</v>
      </c>
      <c r="V291" s="31">
        <f>IFERROR(VLOOKUP(C291,kolo13!$C$6:$H$151,6,0),0)</f>
        <v>0</v>
      </c>
      <c r="W291" s="31">
        <f>IFERROR(VLOOKUP(C291,kolo14!$C$6:$H$137,6,0),0)</f>
        <v>0</v>
      </c>
      <c r="X291" s="31">
        <f>IFERROR(VLOOKUP(C291,kolo15!$C$6:$H$149,6,0),0)</f>
        <v>0</v>
      </c>
      <c r="Y291" s="32">
        <f>IFERROR(VLOOKUP(C291,kolo16!$C$6:$H$155,6,0),0)</f>
        <v>0</v>
      </c>
      <c r="Z291" s="33">
        <f t="array" ref="Z291">SUM(LARGE(R291:Y291,{1,2,3,4,5}))</f>
        <v>0</v>
      </c>
      <c r="AA291" s="30">
        <f>IFERROR(VLOOKUP(C291,kolo17!$C$6:$H$151,6,0),0)</f>
        <v>0</v>
      </c>
      <c r="AB291" s="27">
        <f>IFERROR(VLOOKUP(C291,kolo18!$C$6:$H$157,6,0),0)</f>
        <v>0</v>
      </c>
      <c r="AC291" s="27">
        <f>IFERROR(VLOOKUP(C291,kolo19!$C$6:$H$150,6,0),0)</f>
        <v>0</v>
      </c>
      <c r="AD291" s="31">
        <f>IFERROR(VLOOKUP(C291,kolo20!$C$6:$H$145,6,0),0)</f>
        <v>0</v>
      </c>
      <c r="AE291" s="31">
        <f>IFERROR(VLOOKUP(C291,kolo21!$C$6:$H$152,6,0),0)</f>
        <v>0</v>
      </c>
      <c r="AF291" s="31">
        <f>IFERROR(VLOOKUP(C291,kolo22!$C$6:$H$151,6,0),0)</f>
        <v>0</v>
      </c>
      <c r="AG291" s="31">
        <f>IFERROR(VLOOKUP(C291,kolo23!$C$6:$H$118,6,0),0)</f>
        <v>0</v>
      </c>
      <c r="AH291" s="32">
        <f>IFERROR(VLOOKUP(C291,kolo24!$C$6:$H$143,6,0),0)</f>
        <v>0</v>
      </c>
      <c r="AI291" s="33">
        <f t="array" ref="AI291">SUM(LARGE(AA291:AH291,{1,2,3,4,5}))</f>
        <v>0</v>
      </c>
      <c r="AJ291" s="30">
        <f>IFERROR(VLOOKUP(C291,kolo25!$C$6:$H$200,6,0),0)</f>
        <v>0</v>
      </c>
      <c r="AK291" s="27">
        <f>IFERROR(VLOOKUP(C291,kolo26!$C$6:$H$200,6,0),0)</f>
        <v>0</v>
      </c>
      <c r="AL291" s="27">
        <f>IFERROR(VLOOKUP(C291,kolo27!$C$6:$H$200,6,0),0)</f>
        <v>0</v>
      </c>
      <c r="AM291" s="31">
        <f>IFERROR(VLOOKUP(C291,kolo28!$C$6:$H$200,6,0),0)</f>
        <v>0</v>
      </c>
      <c r="AN291" s="31">
        <f>IFERROR(VLOOKUP(C291,kolo29!$C$6:$H$159,6,0),0)</f>
        <v>0</v>
      </c>
      <c r="AO291" s="31">
        <f>IFERROR(VLOOKUP(C291,kolo30!$C$6:$H$75,6,0),0)</f>
        <v>0</v>
      </c>
      <c r="AP291" s="31">
        <f>IFERROR(VLOOKUP(C291,kolo31!$C$6:$H$118,6,0),0)</f>
        <v>0</v>
      </c>
      <c r="AQ291" s="34">
        <f>IFERROR(VLOOKUP(C291,kolo32!$C$6:$H$200,6,0),0)</f>
        <v>0</v>
      </c>
      <c r="AR291" s="35">
        <f t="array" ref="AR291">SUM(LARGE(AJ291:AQ291,{1,2,3,4,5}))</f>
        <v>0</v>
      </c>
      <c r="AS291" s="36">
        <f>Q291+Z291+AI291+AR291</f>
        <v>0</v>
      </c>
    </row>
    <row r="292" spans="1:45" ht="20.399999999999999" hidden="1">
      <c r="A292" s="18">
        <f t="shared" si="12"/>
        <v>58</v>
      </c>
      <c r="B292" s="19" t="s">
        <v>47</v>
      </c>
      <c r="C292" s="20" t="str">
        <f>Popis!A291</f>
        <v>Vida Luka</v>
      </c>
      <c r="D292" s="21">
        <f>Popis!B291</f>
        <v>1988</v>
      </c>
      <c r="E292" s="22" t="str">
        <f>LEFT($F292)</f>
        <v>M</v>
      </c>
      <c r="F292" s="23" t="str">
        <f>Popis!E291</f>
        <v>MS</v>
      </c>
      <c r="G292" s="24" t="s">
        <v>48</v>
      </c>
      <c r="H292" s="25">
        <f>1 + COUNTIFS($AS$6:$AS$950,"&gt;" &amp;$AS292, $F$6:$F$950, $F292)</f>
        <v>7</v>
      </c>
      <c r="I292" s="26">
        <f>IFERROR(VLOOKUP(C292,kolo1!$C$8:$H$133,6,0),0)</f>
        <v>0</v>
      </c>
      <c r="J292" s="27">
        <f>IFERROR(VLOOKUP(C292,kolo2!$C$8:$H$199,6,0),0)</f>
        <v>0</v>
      </c>
      <c r="K292" s="27">
        <f>IFERROR(VLOOKUP(C292,kolo3!$C$7:$H$169,6,0),0)</f>
        <v>0</v>
      </c>
      <c r="L292" s="27">
        <f>IFERROR(VLOOKUP(C292,kolo4!$C$6:$H$171,6,0),0)</f>
        <v>0</v>
      </c>
      <c r="M292" s="27">
        <f>IFERROR(VLOOKUP(C292,kolo5!$C$6:$H$150,6,0),0)</f>
        <v>0</v>
      </c>
      <c r="N292" s="27">
        <f>IFERROR(VLOOKUP(C292,kolo6!$C$6:$H$153,6,0),0)</f>
        <v>0</v>
      </c>
      <c r="O292" s="27">
        <f>IFERROR(VLOOKUP(C292,kolo7!$C$6:$H$64,6,0),0)</f>
        <v>0</v>
      </c>
      <c r="P292" s="28">
        <f>IFERROR(VLOOKUP(C292,kolo8!$C$6:$H$134,6,0),0)</f>
        <v>0</v>
      </c>
      <c r="Q292" s="29">
        <f t="array" ref="Q292">SUM(LARGE(I292:P292,{1,2,3,4,5}))</f>
        <v>0</v>
      </c>
      <c r="R292" s="30">
        <f>IFERROR(VLOOKUP(C292,kolo9!$C$6:$H$200,6,0),0)</f>
        <v>0</v>
      </c>
      <c r="S292" s="27">
        <f>IFERROR(VLOOKUP(C292,kolo10!$C$6:$H$103,6,0),0)</f>
        <v>0</v>
      </c>
      <c r="T292" s="27">
        <f>IFERROR(VLOOKUP(C292,kolo11!$C$6:$H$154,6,0),0)</f>
        <v>0</v>
      </c>
      <c r="U292" s="31">
        <f>IFERROR(VLOOKUP(C292,kolo12!$C$6:$H$153,6,0),0)</f>
        <v>0</v>
      </c>
      <c r="V292" s="31">
        <f>IFERROR(VLOOKUP(C292,kolo13!$C$6:$H$151,6,0),0)</f>
        <v>0</v>
      </c>
      <c r="W292" s="31">
        <f>IFERROR(VLOOKUP(C292,kolo14!$C$6:$H$137,6,0),0)</f>
        <v>0</v>
      </c>
      <c r="X292" s="31">
        <f>IFERROR(VLOOKUP(C292,kolo15!$C$6:$H$149,6,0),0)</f>
        <v>0</v>
      </c>
      <c r="Y292" s="32">
        <f>IFERROR(VLOOKUP(C292,kolo16!$C$6:$H$155,6,0),0)</f>
        <v>0</v>
      </c>
      <c r="Z292" s="33">
        <f t="array" ref="Z292">SUM(LARGE(R292:Y292,{1,2,3,4,5}))</f>
        <v>0</v>
      </c>
      <c r="AA292" s="30">
        <f>IFERROR(VLOOKUP(C292,kolo17!$C$6:$H$151,6,0),0)</f>
        <v>0</v>
      </c>
      <c r="AB292" s="27">
        <f>IFERROR(VLOOKUP(C292,kolo18!$C$6:$H$157,6,0),0)</f>
        <v>0</v>
      </c>
      <c r="AC292" s="27">
        <f>IFERROR(VLOOKUP(C292,kolo19!$C$6:$H$150,6,0),0)</f>
        <v>0</v>
      </c>
      <c r="AD292" s="31">
        <f>IFERROR(VLOOKUP(C292,kolo20!$C$6:$H$145,6,0),0)</f>
        <v>0</v>
      </c>
      <c r="AE292" s="31">
        <f>IFERROR(VLOOKUP(C292,kolo21!$C$6:$H$152,6,0),0)</f>
        <v>0</v>
      </c>
      <c r="AF292" s="31">
        <f>IFERROR(VLOOKUP(C292,kolo22!$C$6:$H$151,6,0),0)</f>
        <v>0</v>
      </c>
      <c r="AG292" s="31">
        <f>IFERROR(VLOOKUP(C292,kolo23!$C$6:$H$118,6,0),0)</f>
        <v>0</v>
      </c>
      <c r="AH292" s="32">
        <f>IFERROR(VLOOKUP(C292,kolo24!$C$6:$H$143,6,0),0)</f>
        <v>0</v>
      </c>
      <c r="AI292" s="33">
        <f t="array" ref="AI292">SUM(LARGE(AA292:AH292,{1,2,3,4,5}))</f>
        <v>0</v>
      </c>
      <c r="AJ292" s="30">
        <f>IFERROR(VLOOKUP(C292,kolo25!$C$6:$H$200,6,0),0)</f>
        <v>0</v>
      </c>
      <c r="AK292" s="27">
        <f>IFERROR(VLOOKUP(C292,kolo26!$C$6:$H$200,6,0),0)</f>
        <v>0</v>
      </c>
      <c r="AL292" s="27">
        <f>IFERROR(VLOOKUP(C292,kolo27!$C$6:$H$200,6,0),0)</f>
        <v>0</v>
      </c>
      <c r="AM292" s="31">
        <f>IFERROR(VLOOKUP(C292,kolo28!$C$6:$H$200,6,0),0)</f>
        <v>0</v>
      </c>
      <c r="AN292" s="31">
        <f>IFERROR(VLOOKUP(C292,kolo29!$C$6:$H$159,6,0),0)</f>
        <v>0</v>
      </c>
      <c r="AO292" s="31">
        <f>IFERROR(VLOOKUP(C292,kolo30!$C$6:$H$75,6,0),0)</f>
        <v>0</v>
      </c>
      <c r="AP292" s="31">
        <f>IFERROR(VLOOKUP(C292,kolo31!$C$6:$H$118,6,0),0)</f>
        <v>0</v>
      </c>
      <c r="AQ292" s="34">
        <f>IFERROR(VLOOKUP(C292,kolo32!$C$6:$H$200,6,0),0)</f>
        <v>0</v>
      </c>
      <c r="AR292" s="35">
        <f t="array" ref="AR292">SUM(LARGE(AJ292:AQ292,{1,2,3,4,5}))</f>
        <v>0</v>
      </c>
      <c r="AS292" s="36">
        <f>Q292+Z292+AI292+AR292</f>
        <v>0</v>
      </c>
    </row>
    <row r="293" spans="1:45" ht="20.399999999999999" hidden="1">
      <c r="A293" s="18">
        <f t="shared" si="12"/>
        <v>54</v>
      </c>
      <c r="B293" s="19" t="s">
        <v>47</v>
      </c>
      <c r="C293" s="20" t="str">
        <f>Popis!A292</f>
        <v>Vida Zvonko</v>
      </c>
      <c r="D293" s="21">
        <f>Popis!B292</f>
        <v>1957</v>
      </c>
      <c r="E293" s="22" t="str">
        <f>LEFT($F293)</f>
        <v>M</v>
      </c>
      <c r="F293" s="23" t="str">
        <f>Popis!E292</f>
        <v>M65</v>
      </c>
      <c r="G293" s="24" t="s">
        <v>48</v>
      </c>
      <c r="H293" s="25">
        <f>1 + COUNTIFS($AS$6:$AS$950,"&gt;" &amp;$AS293, $F$6:$F$950, $F293)</f>
        <v>4</v>
      </c>
      <c r="I293" s="26">
        <f>IFERROR(VLOOKUP(C293,kolo1!$C$8:$H$133,6,0),0)</f>
        <v>22.431244302077939</v>
      </c>
      <c r="J293" s="27">
        <f>IFERROR(VLOOKUP(C293,kolo2!$C$8:$H$199,6,0),0)</f>
        <v>0</v>
      </c>
      <c r="K293" s="27">
        <f>IFERROR(VLOOKUP(C293,kolo3!$C$7:$H$169,6,0),0)</f>
        <v>0</v>
      </c>
      <c r="L293" s="27">
        <f>IFERROR(VLOOKUP(C293,kolo4!$C$6:$H$171,6,0),0)</f>
        <v>0</v>
      </c>
      <c r="M293" s="27">
        <f>IFERROR(VLOOKUP(C293,kolo5!$C$6:$H$150,6,0),0)</f>
        <v>0</v>
      </c>
      <c r="N293" s="27">
        <f>IFERROR(VLOOKUP(C293,kolo6!$C$6:$H$153,6,0),0)</f>
        <v>0</v>
      </c>
      <c r="O293" s="27">
        <f>IFERROR(VLOOKUP(C293,kolo7!$C$6:$H$64,6,0),0)</f>
        <v>0</v>
      </c>
      <c r="P293" s="28">
        <f>IFERROR(VLOOKUP(C293,kolo8!$C$6:$H$134,6,0),0)</f>
        <v>0</v>
      </c>
      <c r="Q293" s="29">
        <f t="array" ref="Q293">SUM(LARGE(I293:P293,{1,2,3,4,5}))</f>
        <v>22.431244302077939</v>
      </c>
      <c r="R293" s="30">
        <f>IFERROR(VLOOKUP(C293,kolo9!$C$6:$H$200,6,0),0)</f>
        <v>0</v>
      </c>
      <c r="S293" s="27">
        <f>IFERROR(VLOOKUP(C293,kolo10!$C$6:$H$103,6,0),0)</f>
        <v>0</v>
      </c>
      <c r="T293" s="27">
        <f>IFERROR(VLOOKUP(C293,kolo11!$C$6:$H$154,6,0),0)</f>
        <v>0</v>
      </c>
      <c r="U293" s="31">
        <f>IFERROR(VLOOKUP(C293,kolo12!$C$6:$H$153,6,0),0)</f>
        <v>0</v>
      </c>
      <c r="V293" s="31">
        <f>IFERROR(VLOOKUP(C293,kolo13!$C$6:$H$151,6,0),0)</f>
        <v>0</v>
      </c>
      <c r="W293" s="31">
        <f>IFERROR(VLOOKUP(C293,kolo14!$C$6:$H$137,6,0),0)</f>
        <v>0</v>
      </c>
      <c r="X293" s="31">
        <f>IFERROR(VLOOKUP(C293,kolo15!$C$6:$H$149,6,0),0)</f>
        <v>0</v>
      </c>
      <c r="Y293" s="32">
        <f>IFERROR(VLOOKUP(C293,kolo16!$C$6:$H$155,6,0),0)</f>
        <v>0</v>
      </c>
      <c r="Z293" s="33">
        <f t="array" ref="Z293">SUM(LARGE(R293:Y293,{1,2,3,4,5}))</f>
        <v>0</v>
      </c>
      <c r="AA293" s="30">
        <f>IFERROR(VLOOKUP(C293,kolo17!$C$6:$H$151,6,0),0)</f>
        <v>0</v>
      </c>
      <c r="AB293" s="27">
        <f>IFERROR(VLOOKUP(C293,kolo18!$C$6:$H$157,6,0),0)</f>
        <v>0</v>
      </c>
      <c r="AC293" s="27">
        <f>IFERROR(VLOOKUP(C293,kolo19!$C$6:$H$150,6,0),0)</f>
        <v>0</v>
      </c>
      <c r="AD293" s="31">
        <f>IFERROR(VLOOKUP(C293,kolo20!$C$6:$H$145,6,0),0)</f>
        <v>0</v>
      </c>
      <c r="AE293" s="31">
        <f>IFERROR(VLOOKUP(C293,kolo21!$C$6:$H$152,6,0),0)</f>
        <v>0</v>
      </c>
      <c r="AF293" s="31">
        <f>IFERROR(VLOOKUP(C293,kolo22!$C$6:$H$151,6,0),0)</f>
        <v>0</v>
      </c>
      <c r="AG293" s="31">
        <f>IFERROR(VLOOKUP(C293,kolo23!$C$6:$H$118,6,0),0)</f>
        <v>0</v>
      </c>
      <c r="AH293" s="32">
        <f>IFERROR(VLOOKUP(C293,kolo24!$C$6:$H$143,6,0),0)</f>
        <v>0</v>
      </c>
      <c r="AI293" s="33">
        <f t="array" ref="AI293">SUM(LARGE(AA293:AH293,{1,2,3,4,5}))</f>
        <v>0</v>
      </c>
      <c r="AJ293" s="30">
        <f>IFERROR(VLOOKUP(C293,kolo25!$C$6:$H$200,6,0),0)</f>
        <v>0</v>
      </c>
      <c r="AK293" s="27">
        <f>IFERROR(VLOOKUP(C293,kolo26!$C$6:$H$200,6,0),0)</f>
        <v>0</v>
      </c>
      <c r="AL293" s="27">
        <f>IFERROR(VLOOKUP(C293,kolo27!$C$6:$H$200,6,0),0)</f>
        <v>0</v>
      </c>
      <c r="AM293" s="31">
        <f>IFERROR(VLOOKUP(C293,kolo28!$C$6:$H$200,6,0),0)</f>
        <v>0</v>
      </c>
      <c r="AN293" s="31">
        <f>IFERROR(VLOOKUP(C293,kolo29!$C$6:$H$159,6,0),0)</f>
        <v>0</v>
      </c>
      <c r="AO293" s="31">
        <f>IFERROR(VLOOKUP(C293,kolo30!$C$6:$H$75,6,0),0)</f>
        <v>0</v>
      </c>
      <c r="AP293" s="31">
        <f>IFERROR(VLOOKUP(C293,kolo31!$C$6:$H$118,6,0),0)</f>
        <v>0</v>
      </c>
      <c r="AQ293" s="34">
        <f>IFERROR(VLOOKUP(C293,kolo32!$C$6:$H$200,6,0),0)</f>
        <v>0</v>
      </c>
      <c r="AR293" s="35">
        <f t="array" ref="AR293">SUM(LARGE(AJ293:AQ293,{1,2,3,4,5}))</f>
        <v>0</v>
      </c>
      <c r="AS293" s="36">
        <f>Q293+Z293+AI293+AR293</f>
        <v>22.431244302077939</v>
      </c>
    </row>
    <row r="294" spans="1:45" ht="20.399999999999999" hidden="1">
      <c r="A294" s="18">
        <f t="shared" si="12"/>
        <v>58</v>
      </c>
      <c r="B294" s="19" t="s">
        <v>47</v>
      </c>
      <c r="C294" s="20" t="str">
        <f>Popis!A293</f>
        <v>Vidiček Goran</v>
      </c>
      <c r="D294" s="21">
        <f>Popis!B293</f>
        <v>1976</v>
      </c>
      <c r="E294" s="22" t="str">
        <f>LEFT($F294)</f>
        <v>M</v>
      </c>
      <c r="F294" s="23" t="str">
        <f>Popis!E293</f>
        <v>M45</v>
      </c>
      <c r="G294" s="24" t="s">
        <v>48</v>
      </c>
      <c r="H294" s="25">
        <f>1 + COUNTIFS($AS$6:$AS$950,"&gt;" &amp;$AS294, $F$6:$F$950, $F294)</f>
        <v>9</v>
      </c>
      <c r="I294" s="26">
        <f>IFERROR(VLOOKUP(C294,kolo1!$C$8:$H$133,6,0),0)</f>
        <v>0</v>
      </c>
      <c r="J294" s="27">
        <f>IFERROR(VLOOKUP(C294,kolo2!$C$8:$H$199,6,0),0)</f>
        <v>0</v>
      </c>
      <c r="K294" s="27">
        <f>IFERROR(VLOOKUP(C294,kolo3!$C$7:$H$169,6,0),0)</f>
        <v>0</v>
      </c>
      <c r="L294" s="27">
        <f>IFERROR(VLOOKUP(C294,kolo4!$C$6:$H$171,6,0),0)</f>
        <v>0</v>
      </c>
      <c r="M294" s="27">
        <f>IFERROR(VLOOKUP(C294,kolo5!$C$6:$H$150,6,0),0)</f>
        <v>0</v>
      </c>
      <c r="N294" s="27">
        <f>IFERROR(VLOOKUP(C294,kolo6!$C$6:$H$153,6,0),0)</f>
        <v>0</v>
      </c>
      <c r="O294" s="27">
        <f>IFERROR(VLOOKUP(C294,kolo7!$C$6:$H$64,6,0),0)</f>
        <v>0</v>
      </c>
      <c r="P294" s="28">
        <f>IFERROR(VLOOKUP(C294,kolo8!$C$6:$H$134,6,0),0)</f>
        <v>0</v>
      </c>
      <c r="Q294" s="29">
        <f t="array" ref="Q294">SUM(LARGE(I294:P294,{1,2,3,4,5}))</f>
        <v>0</v>
      </c>
      <c r="R294" s="30">
        <f>IFERROR(VLOOKUP(C294,kolo9!$C$6:$H$200,6,0),0)</f>
        <v>0</v>
      </c>
      <c r="S294" s="27">
        <f>IFERROR(VLOOKUP(C294,kolo10!$C$6:$H$103,6,0),0)</f>
        <v>0</v>
      </c>
      <c r="T294" s="27">
        <f>IFERROR(VLOOKUP(C294,kolo11!$C$6:$H$154,6,0),0)</f>
        <v>0</v>
      </c>
      <c r="U294" s="31">
        <f>IFERROR(VLOOKUP(C294,kolo12!$C$6:$H$153,6,0),0)</f>
        <v>0</v>
      </c>
      <c r="V294" s="31">
        <f>IFERROR(VLOOKUP(C294,kolo13!$C$6:$H$151,6,0),0)</f>
        <v>0</v>
      </c>
      <c r="W294" s="31">
        <f>IFERROR(VLOOKUP(C294,kolo14!$C$6:$H$137,6,0),0)</f>
        <v>0</v>
      </c>
      <c r="X294" s="31">
        <f>IFERROR(VLOOKUP(C294,kolo15!$C$6:$H$149,6,0),0)</f>
        <v>0</v>
      </c>
      <c r="Y294" s="32">
        <f>IFERROR(VLOOKUP(C294,kolo16!$C$6:$H$155,6,0),0)</f>
        <v>0</v>
      </c>
      <c r="Z294" s="33">
        <f t="array" ref="Z294">SUM(LARGE(R294:Y294,{1,2,3,4,5}))</f>
        <v>0</v>
      </c>
      <c r="AA294" s="30">
        <f>IFERROR(VLOOKUP(C294,kolo17!$C$6:$H$151,6,0),0)</f>
        <v>0</v>
      </c>
      <c r="AB294" s="27">
        <f>IFERROR(VLOOKUP(C294,kolo18!$C$6:$H$157,6,0),0)</f>
        <v>0</v>
      </c>
      <c r="AC294" s="27">
        <f>IFERROR(VLOOKUP(C294,kolo19!$C$6:$H$150,6,0),0)</f>
        <v>0</v>
      </c>
      <c r="AD294" s="31">
        <f>IFERROR(VLOOKUP(C294,kolo20!$C$6:$H$145,6,0),0)</f>
        <v>0</v>
      </c>
      <c r="AE294" s="31">
        <f>IFERROR(VLOOKUP(C294,kolo21!$C$6:$H$152,6,0),0)</f>
        <v>0</v>
      </c>
      <c r="AF294" s="31">
        <f>IFERROR(VLOOKUP(C294,kolo22!$C$6:$H$151,6,0),0)</f>
        <v>0</v>
      </c>
      <c r="AG294" s="31">
        <f>IFERROR(VLOOKUP(C294,kolo23!$C$6:$H$118,6,0),0)</f>
        <v>0</v>
      </c>
      <c r="AH294" s="32">
        <f>IFERROR(VLOOKUP(C294,kolo24!$C$6:$H$143,6,0),0)</f>
        <v>0</v>
      </c>
      <c r="AI294" s="33">
        <f t="array" ref="AI294">SUM(LARGE(AA294:AH294,{1,2,3,4,5}))</f>
        <v>0</v>
      </c>
      <c r="AJ294" s="30">
        <f>IFERROR(VLOOKUP(C294,kolo25!$C$6:$H$200,6,0),0)</f>
        <v>0</v>
      </c>
      <c r="AK294" s="27">
        <f>IFERROR(VLOOKUP(C294,kolo26!$C$6:$H$200,6,0),0)</f>
        <v>0</v>
      </c>
      <c r="AL294" s="27">
        <f>IFERROR(VLOOKUP(C294,kolo27!$C$6:$H$200,6,0),0)</f>
        <v>0</v>
      </c>
      <c r="AM294" s="31">
        <f>IFERROR(VLOOKUP(C294,kolo28!$C$6:$H$200,6,0),0)</f>
        <v>0</v>
      </c>
      <c r="AN294" s="31">
        <f>IFERROR(VLOOKUP(C294,kolo29!$C$6:$H$159,6,0),0)</f>
        <v>0</v>
      </c>
      <c r="AO294" s="31">
        <f>IFERROR(VLOOKUP(C294,kolo30!$C$6:$H$75,6,0),0)</f>
        <v>0</v>
      </c>
      <c r="AP294" s="31">
        <f>IFERROR(VLOOKUP(C294,kolo31!$C$6:$H$118,6,0),0)</f>
        <v>0</v>
      </c>
      <c r="AQ294" s="34">
        <f>IFERROR(VLOOKUP(C294,kolo32!$C$6:$H$200,6,0),0)</f>
        <v>0</v>
      </c>
      <c r="AR294" s="35">
        <f t="array" ref="AR294">SUM(LARGE(AJ294:AQ294,{1,2,3,4,5}))</f>
        <v>0</v>
      </c>
      <c r="AS294" s="36">
        <f>Q294+Z294+AI294+AR294</f>
        <v>0</v>
      </c>
    </row>
    <row r="295" spans="1:45" ht="20.399999999999999" hidden="1">
      <c r="A295" s="18">
        <f t="shared" si="12"/>
        <v>58</v>
      </c>
      <c r="B295" s="19" t="s">
        <v>47</v>
      </c>
      <c r="C295" s="20" t="str">
        <f>Popis!A294</f>
        <v>Vincelj Zoran</v>
      </c>
      <c r="D295" s="21">
        <f>Popis!B294</f>
        <v>1979</v>
      </c>
      <c r="E295" s="22" t="str">
        <f>LEFT($F295)</f>
        <v>M</v>
      </c>
      <c r="F295" s="23" t="str">
        <f>Popis!E294</f>
        <v>M40</v>
      </c>
      <c r="G295" s="24" t="s">
        <v>48</v>
      </c>
      <c r="H295" s="25">
        <f>1 + COUNTIFS($AS$6:$AS$950,"&gt;" &amp;$AS295, $F$6:$F$950, $F295)</f>
        <v>5</v>
      </c>
      <c r="I295" s="26">
        <f>IFERROR(VLOOKUP(C295,kolo1!$C$8:$H$133,6,0),0)</f>
        <v>0</v>
      </c>
      <c r="J295" s="27">
        <f>IFERROR(VLOOKUP(C295,kolo2!$C$8:$H$199,6,0),0)</f>
        <v>0</v>
      </c>
      <c r="K295" s="27">
        <f>IFERROR(VLOOKUP(C295,kolo3!$C$7:$H$169,6,0),0)</f>
        <v>0</v>
      </c>
      <c r="L295" s="27">
        <f>IFERROR(VLOOKUP(C295,kolo4!$C$6:$H$171,6,0),0)</f>
        <v>0</v>
      </c>
      <c r="M295" s="27">
        <f>IFERROR(VLOOKUP(C295,kolo5!$C$6:$H$150,6,0),0)</f>
        <v>0</v>
      </c>
      <c r="N295" s="27">
        <f>IFERROR(VLOOKUP(C295,kolo6!$C$6:$H$153,6,0),0)</f>
        <v>0</v>
      </c>
      <c r="O295" s="27">
        <f>IFERROR(VLOOKUP(C295,kolo7!$C$6:$H$64,6,0),0)</f>
        <v>0</v>
      </c>
      <c r="P295" s="28">
        <f>IFERROR(VLOOKUP(C295,kolo8!$C$6:$H$134,6,0),0)</f>
        <v>0</v>
      </c>
      <c r="Q295" s="29">
        <f t="array" ref="Q295">SUM(LARGE(I295:P295,{1,2,3,4,5}))</f>
        <v>0</v>
      </c>
      <c r="R295" s="30">
        <f>IFERROR(VLOOKUP(C295,kolo9!$C$6:$H$200,6,0),0)</f>
        <v>0</v>
      </c>
      <c r="S295" s="27">
        <f>IFERROR(VLOOKUP(C295,kolo10!$C$6:$H$103,6,0),0)</f>
        <v>0</v>
      </c>
      <c r="T295" s="27">
        <f>IFERROR(VLOOKUP(C295,kolo11!$C$6:$H$154,6,0),0)</f>
        <v>0</v>
      </c>
      <c r="U295" s="31">
        <f>IFERROR(VLOOKUP(C295,kolo12!$C$6:$H$153,6,0),0)</f>
        <v>0</v>
      </c>
      <c r="V295" s="31">
        <f>IFERROR(VLOOKUP(C295,kolo13!$C$6:$H$151,6,0),0)</f>
        <v>0</v>
      </c>
      <c r="W295" s="31">
        <f>IFERROR(VLOOKUP(C295,kolo14!$C$6:$H$137,6,0),0)</f>
        <v>0</v>
      </c>
      <c r="X295" s="31">
        <f>IFERROR(VLOOKUP(C295,kolo15!$C$6:$H$149,6,0),0)</f>
        <v>0</v>
      </c>
      <c r="Y295" s="32">
        <f>IFERROR(VLOOKUP(C295,kolo16!$C$6:$H$155,6,0),0)</f>
        <v>0</v>
      </c>
      <c r="Z295" s="33">
        <f t="array" ref="Z295">SUM(LARGE(R295:Y295,{1,2,3,4,5}))</f>
        <v>0</v>
      </c>
      <c r="AA295" s="30">
        <f>IFERROR(VLOOKUP(C295,kolo17!$C$6:$H$151,6,0),0)</f>
        <v>0</v>
      </c>
      <c r="AB295" s="27">
        <f>IFERROR(VLOOKUP(C295,kolo18!$C$6:$H$157,6,0),0)</f>
        <v>0</v>
      </c>
      <c r="AC295" s="27">
        <f>IFERROR(VLOOKUP(C295,kolo19!$C$6:$H$150,6,0),0)</f>
        <v>0</v>
      </c>
      <c r="AD295" s="31">
        <f>IFERROR(VLOOKUP(C295,kolo20!$C$6:$H$145,6,0),0)</f>
        <v>0</v>
      </c>
      <c r="AE295" s="31">
        <f>IFERROR(VLOOKUP(C295,kolo21!$C$6:$H$152,6,0),0)</f>
        <v>0</v>
      </c>
      <c r="AF295" s="31">
        <f>IFERROR(VLOOKUP(C295,kolo22!$C$6:$H$151,6,0),0)</f>
        <v>0</v>
      </c>
      <c r="AG295" s="31">
        <f>IFERROR(VLOOKUP(C295,kolo23!$C$6:$H$118,6,0),0)</f>
        <v>0</v>
      </c>
      <c r="AH295" s="32">
        <f>IFERROR(VLOOKUP(C295,kolo24!$C$6:$H$143,6,0),0)</f>
        <v>0</v>
      </c>
      <c r="AI295" s="33">
        <f t="array" ref="AI295">SUM(LARGE(AA295:AH295,{1,2,3,4,5}))</f>
        <v>0</v>
      </c>
      <c r="AJ295" s="30">
        <f>IFERROR(VLOOKUP(C295,kolo25!$C$6:$H$200,6,0),0)</f>
        <v>0</v>
      </c>
      <c r="AK295" s="27">
        <f>IFERROR(VLOOKUP(C295,kolo26!$C$6:$H$200,6,0),0)</f>
        <v>0</v>
      </c>
      <c r="AL295" s="27">
        <f>IFERROR(VLOOKUP(C295,kolo27!$C$6:$H$200,6,0),0)</f>
        <v>0</v>
      </c>
      <c r="AM295" s="31">
        <f>IFERROR(VLOOKUP(C295,kolo28!$C$6:$H$200,6,0),0)</f>
        <v>0</v>
      </c>
      <c r="AN295" s="31">
        <f>IFERROR(VLOOKUP(C295,kolo29!$C$6:$H$159,6,0),0)</f>
        <v>0</v>
      </c>
      <c r="AO295" s="31">
        <f>IFERROR(VLOOKUP(C295,kolo30!$C$6:$H$75,6,0),0)</f>
        <v>0</v>
      </c>
      <c r="AP295" s="31">
        <f>IFERROR(VLOOKUP(C295,kolo31!$C$6:$H$118,6,0),0)</f>
        <v>0</v>
      </c>
      <c r="AQ295" s="34">
        <f>IFERROR(VLOOKUP(C295,kolo32!$C$6:$H$200,6,0),0)</f>
        <v>0</v>
      </c>
      <c r="AR295" s="35">
        <f t="array" ref="AR295">SUM(LARGE(AJ295:AQ295,{1,2,3,4,5}))</f>
        <v>0</v>
      </c>
      <c r="AS295" s="36">
        <f>Q295+Z295+AI295+AR295</f>
        <v>0</v>
      </c>
    </row>
    <row r="296" spans="1:45" ht="20.399999999999999" hidden="1">
      <c r="A296" s="18">
        <f t="shared" si="12"/>
        <v>58</v>
      </c>
      <c r="B296" s="19" t="s">
        <v>47</v>
      </c>
      <c r="C296" s="20" t="str">
        <f>Popis!A295</f>
        <v>Vitenberg Ivan</v>
      </c>
      <c r="D296" s="21">
        <f>Popis!B295</f>
        <v>1988</v>
      </c>
      <c r="E296" s="22" t="str">
        <f>LEFT($F296)</f>
        <v>M</v>
      </c>
      <c r="F296" s="23" t="str">
        <f>Popis!E295</f>
        <v>MS</v>
      </c>
      <c r="G296" s="24" t="s">
        <v>48</v>
      </c>
      <c r="H296" s="25">
        <f>1 + COUNTIFS($AS$6:$AS$950,"&gt;" &amp;$AS296, $F$6:$F$950, $F296)</f>
        <v>7</v>
      </c>
      <c r="I296" s="26">
        <f>IFERROR(VLOOKUP(C296,kolo1!$C$8:$H$133,6,0),0)</f>
        <v>0</v>
      </c>
      <c r="J296" s="27">
        <f>IFERROR(VLOOKUP(C296,kolo2!$C$8:$H$199,6,0),0)</f>
        <v>0</v>
      </c>
      <c r="K296" s="27">
        <f>IFERROR(VLOOKUP(C296,kolo3!$C$7:$H$169,6,0),0)</f>
        <v>0</v>
      </c>
      <c r="L296" s="27">
        <f>IFERROR(VLOOKUP(C296,kolo4!$C$6:$H$171,6,0),0)</f>
        <v>0</v>
      </c>
      <c r="M296" s="27">
        <f>IFERROR(VLOOKUP(C296,kolo5!$C$6:$H$150,6,0),0)</f>
        <v>0</v>
      </c>
      <c r="N296" s="27">
        <f>IFERROR(VLOOKUP(C296,kolo6!$C$6:$H$153,6,0),0)</f>
        <v>0</v>
      </c>
      <c r="O296" s="27">
        <f>IFERROR(VLOOKUP(C296,kolo7!$C$6:$H$64,6,0),0)</f>
        <v>0</v>
      </c>
      <c r="P296" s="28">
        <f>IFERROR(VLOOKUP(C296,kolo8!$C$6:$H$134,6,0),0)</f>
        <v>0</v>
      </c>
      <c r="Q296" s="29">
        <f t="array" ref="Q296">SUM(LARGE(I296:P296,{1,2,3,4,5}))</f>
        <v>0</v>
      </c>
      <c r="R296" s="30">
        <f>IFERROR(VLOOKUP(C296,kolo9!$C$6:$H$200,6,0),0)</f>
        <v>0</v>
      </c>
      <c r="S296" s="27">
        <f>IFERROR(VLOOKUP(C296,kolo10!$C$6:$H$103,6,0),0)</f>
        <v>0</v>
      </c>
      <c r="T296" s="27">
        <f>IFERROR(VLOOKUP(C296,kolo11!$C$6:$H$154,6,0),0)</f>
        <v>0</v>
      </c>
      <c r="U296" s="31">
        <f>IFERROR(VLOOKUP(C296,kolo12!$C$6:$H$153,6,0),0)</f>
        <v>0</v>
      </c>
      <c r="V296" s="31">
        <f>IFERROR(VLOOKUP(C296,kolo13!$C$6:$H$151,6,0),0)</f>
        <v>0</v>
      </c>
      <c r="W296" s="31">
        <f>IFERROR(VLOOKUP(C296,kolo14!$C$6:$H$137,6,0),0)</f>
        <v>0</v>
      </c>
      <c r="X296" s="31">
        <f>IFERROR(VLOOKUP(C296,kolo15!$C$6:$H$149,6,0),0)</f>
        <v>0</v>
      </c>
      <c r="Y296" s="32">
        <f>IFERROR(VLOOKUP(C296,kolo16!$C$6:$H$155,6,0),0)</f>
        <v>0</v>
      </c>
      <c r="Z296" s="33">
        <f t="array" ref="Z296">SUM(LARGE(R296:Y296,{1,2,3,4,5}))</f>
        <v>0</v>
      </c>
      <c r="AA296" s="30">
        <f>IFERROR(VLOOKUP(C296,kolo17!$C$6:$H$151,6,0),0)</f>
        <v>0</v>
      </c>
      <c r="AB296" s="27">
        <f>IFERROR(VLOOKUP(C296,kolo18!$C$6:$H$157,6,0),0)</f>
        <v>0</v>
      </c>
      <c r="AC296" s="27">
        <f>IFERROR(VLOOKUP(C296,kolo19!$C$6:$H$150,6,0),0)</f>
        <v>0</v>
      </c>
      <c r="AD296" s="31">
        <f>IFERROR(VLOOKUP(C296,kolo20!$C$6:$H$145,6,0),0)</f>
        <v>0</v>
      </c>
      <c r="AE296" s="31">
        <f>IFERROR(VLOOKUP(C296,kolo21!$C$6:$H$152,6,0),0)</f>
        <v>0</v>
      </c>
      <c r="AF296" s="31">
        <f>IFERROR(VLOOKUP(C296,kolo22!$C$6:$H$151,6,0),0)</f>
        <v>0</v>
      </c>
      <c r="AG296" s="31">
        <f>IFERROR(VLOOKUP(C296,kolo23!$C$6:$H$118,6,0),0)</f>
        <v>0</v>
      </c>
      <c r="AH296" s="32">
        <f>IFERROR(VLOOKUP(C296,kolo24!$C$6:$H$143,6,0),0)</f>
        <v>0</v>
      </c>
      <c r="AI296" s="33">
        <f t="array" ref="AI296">SUM(LARGE(AA296:AH296,{1,2,3,4,5}))</f>
        <v>0</v>
      </c>
      <c r="AJ296" s="30">
        <f>IFERROR(VLOOKUP(C296,kolo25!$C$6:$H$200,6,0),0)</f>
        <v>0</v>
      </c>
      <c r="AK296" s="27">
        <f>IFERROR(VLOOKUP(C296,kolo26!$C$6:$H$200,6,0),0)</f>
        <v>0</v>
      </c>
      <c r="AL296" s="27">
        <f>IFERROR(VLOOKUP(C296,kolo27!$C$6:$H$200,6,0),0)</f>
        <v>0</v>
      </c>
      <c r="AM296" s="31">
        <f>IFERROR(VLOOKUP(C296,kolo28!$C$6:$H$200,6,0),0)</f>
        <v>0</v>
      </c>
      <c r="AN296" s="31">
        <f>IFERROR(VLOOKUP(C296,kolo29!$C$6:$H$159,6,0),0)</f>
        <v>0</v>
      </c>
      <c r="AO296" s="31">
        <f>IFERROR(VLOOKUP(C296,kolo30!$C$6:$H$75,6,0),0)</f>
        <v>0</v>
      </c>
      <c r="AP296" s="31">
        <f>IFERROR(VLOOKUP(C296,kolo31!$C$6:$H$118,6,0),0)</f>
        <v>0</v>
      </c>
      <c r="AQ296" s="34">
        <f>IFERROR(VLOOKUP(C296,kolo32!$C$6:$H$200,6,0),0)</f>
        <v>0</v>
      </c>
      <c r="AR296" s="35">
        <f t="array" ref="AR296">SUM(LARGE(AJ296:AQ296,{1,2,3,4,5}))</f>
        <v>0</v>
      </c>
      <c r="AS296" s="36">
        <f>Q296+Z296+AI296+AR296</f>
        <v>0</v>
      </c>
    </row>
    <row r="297" spans="1:45" ht="20.399999999999999" hidden="1">
      <c r="A297" s="18">
        <f t="shared" si="12"/>
        <v>58</v>
      </c>
      <c r="B297" s="19" t="s">
        <v>47</v>
      </c>
      <c r="C297" s="20" t="str">
        <f>Popis!A296</f>
        <v>Vlahović Jerko</v>
      </c>
      <c r="D297" s="21">
        <f>Popis!B296</f>
        <v>1988</v>
      </c>
      <c r="E297" s="22" t="str">
        <f>LEFT($F297)</f>
        <v>M</v>
      </c>
      <c r="F297" s="23" t="str">
        <f>Popis!E296</f>
        <v>MS</v>
      </c>
      <c r="G297" s="24" t="s">
        <v>48</v>
      </c>
      <c r="H297" s="25">
        <f>1 + COUNTIFS($AS$6:$AS$950,"&gt;" &amp;$AS297, $F$6:$F$950, $F297)</f>
        <v>7</v>
      </c>
      <c r="I297" s="26">
        <f>IFERROR(VLOOKUP(C297,kolo1!$C$8:$H$133,6,0),0)</f>
        <v>0</v>
      </c>
      <c r="J297" s="27">
        <f>IFERROR(VLOOKUP(C297,kolo2!$C$8:$H$199,6,0),0)</f>
        <v>0</v>
      </c>
      <c r="K297" s="27">
        <f>IFERROR(VLOOKUP(C297,kolo3!$C$7:$H$169,6,0),0)</f>
        <v>0</v>
      </c>
      <c r="L297" s="27">
        <f>IFERROR(VLOOKUP(C297,kolo4!$C$6:$H$171,6,0),0)</f>
        <v>0</v>
      </c>
      <c r="M297" s="27">
        <f>IFERROR(VLOOKUP(C297,kolo5!$C$6:$H$150,6,0),0)</f>
        <v>0</v>
      </c>
      <c r="N297" s="27">
        <f>IFERROR(VLOOKUP(C297,kolo6!$C$6:$H$153,6,0),0)</f>
        <v>0</v>
      </c>
      <c r="O297" s="27">
        <f>IFERROR(VLOOKUP(C297,kolo7!$C$6:$H$64,6,0),0)</f>
        <v>0</v>
      </c>
      <c r="P297" s="28">
        <f>IFERROR(VLOOKUP(C297,kolo8!$C$6:$H$134,6,0),0)</f>
        <v>0</v>
      </c>
      <c r="Q297" s="29">
        <f t="array" ref="Q297">SUM(LARGE(I297:P297,{1,2,3,4,5}))</f>
        <v>0</v>
      </c>
      <c r="R297" s="30">
        <f>IFERROR(VLOOKUP(C297,kolo9!$C$6:$H$200,6,0),0)</f>
        <v>0</v>
      </c>
      <c r="S297" s="27">
        <f>IFERROR(VLOOKUP(C297,kolo10!$C$6:$H$103,6,0),0)</f>
        <v>0</v>
      </c>
      <c r="T297" s="27">
        <f>IFERROR(VLOOKUP(C297,kolo11!$C$6:$H$154,6,0),0)</f>
        <v>0</v>
      </c>
      <c r="U297" s="31">
        <f>IFERROR(VLOOKUP(C297,kolo12!$C$6:$H$153,6,0),0)</f>
        <v>0</v>
      </c>
      <c r="V297" s="31">
        <f>IFERROR(VLOOKUP(C297,kolo13!$C$6:$H$151,6,0),0)</f>
        <v>0</v>
      </c>
      <c r="W297" s="31">
        <f>IFERROR(VLOOKUP(C297,kolo14!$C$6:$H$137,6,0),0)</f>
        <v>0</v>
      </c>
      <c r="X297" s="31">
        <f>IFERROR(VLOOKUP(C297,kolo15!$C$6:$H$149,6,0),0)</f>
        <v>0</v>
      </c>
      <c r="Y297" s="32">
        <f>IFERROR(VLOOKUP(C297,kolo16!$C$6:$H$155,6,0),0)</f>
        <v>0</v>
      </c>
      <c r="Z297" s="33">
        <f t="array" ref="Z297">SUM(LARGE(R297:Y297,{1,2,3,4,5}))</f>
        <v>0</v>
      </c>
      <c r="AA297" s="30">
        <f>IFERROR(VLOOKUP(C297,kolo17!$C$6:$H$151,6,0),0)</f>
        <v>0</v>
      </c>
      <c r="AB297" s="27">
        <f>IFERROR(VLOOKUP(C297,kolo18!$C$6:$H$157,6,0),0)</f>
        <v>0</v>
      </c>
      <c r="AC297" s="27">
        <f>IFERROR(VLOOKUP(C297,kolo19!$C$6:$H$150,6,0),0)</f>
        <v>0</v>
      </c>
      <c r="AD297" s="31">
        <f>IFERROR(VLOOKUP(C297,kolo20!$C$6:$H$145,6,0),0)</f>
        <v>0</v>
      </c>
      <c r="AE297" s="31">
        <f>IFERROR(VLOOKUP(C297,kolo21!$C$6:$H$152,6,0),0)</f>
        <v>0</v>
      </c>
      <c r="AF297" s="31">
        <f>IFERROR(VLOOKUP(C297,kolo22!$C$6:$H$151,6,0),0)</f>
        <v>0</v>
      </c>
      <c r="AG297" s="31">
        <f>IFERROR(VLOOKUP(C297,kolo23!$C$6:$H$118,6,0),0)</f>
        <v>0</v>
      </c>
      <c r="AH297" s="32">
        <f>IFERROR(VLOOKUP(C297,kolo24!$C$6:$H$143,6,0),0)</f>
        <v>0</v>
      </c>
      <c r="AI297" s="33">
        <f t="array" ref="AI297">SUM(LARGE(AA297:AH297,{1,2,3,4,5}))</f>
        <v>0</v>
      </c>
      <c r="AJ297" s="30">
        <f>IFERROR(VLOOKUP(C297,kolo25!$C$6:$H$200,6,0),0)</f>
        <v>0</v>
      </c>
      <c r="AK297" s="27">
        <f>IFERROR(VLOOKUP(C297,kolo26!$C$6:$H$200,6,0),0)</f>
        <v>0</v>
      </c>
      <c r="AL297" s="27">
        <f>IFERROR(VLOOKUP(C297,kolo27!$C$6:$H$200,6,0),0)</f>
        <v>0</v>
      </c>
      <c r="AM297" s="31">
        <f>IFERROR(VLOOKUP(C297,kolo28!$C$6:$H$200,6,0),0)</f>
        <v>0</v>
      </c>
      <c r="AN297" s="31">
        <f>IFERROR(VLOOKUP(C297,kolo29!$C$6:$H$159,6,0),0)</f>
        <v>0</v>
      </c>
      <c r="AO297" s="31">
        <f>IFERROR(VLOOKUP(C297,kolo30!$C$6:$H$75,6,0),0)</f>
        <v>0</v>
      </c>
      <c r="AP297" s="31">
        <f>IFERROR(VLOOKUP(C297,kolo31!$C$6:$H$118,6,0),0)</f>
        <v>0</v>
      </c>
      <c r="AQ297" s="34">
        <f>IFERROR(VLOOKUP(C297,kolo32!$C$6:$H$200,6,0),0)</f>
        <v>0</v>
      </c>
      <c r="AR297" s="35">
        <f t="array" ref="AR297">SUM(LARGE(AJ297:AQ297,{1,2,3,4,5}))</f>
        <v>0</v>
      </c>
      <c r="AS297" s="36">
        <f>Q297+Z297+AI297+AR297</f>
        <v>0</v>
      </c>
    </row>
    <row r="298" spans="1:45" ht="20.399999999999999" hidden="1">
      <c r="A298" s="18">
        <f t="shared" si="12"/>
        <v>58</v>
      </c>
      <c r="B298" s="19" t="s">
        <v>47</v>
      </c>
      <c r="C298" s="20" t="str">
        <f>Popis!A297</f>
        <v>Vlašić Hrvoje</v>
      </c>
      <c r="D298" s="21">
        <f>Popis!B297</f>
        <v>1979</v>
      </c>
      <c r="E298" s="22" t="str">
        <f>LEFT($F298)</f>
        <v>M</v>
      </c>
      <c r="F298" s="23" t="str">
        <f>Popis!E297</f>
        <v>M40</v>
      </c>
      <c r="G298" s="24" t="s">
        <v>48</v>
      </c>
      <c r="H298" s="25">
        <f>1 + COUNTIFS($AS$6:$AS$950,"&gt;" &amp;$AS298, $F$6:$F$950, $F298)</f>
        <v>5</v>
      </c>
      <c r="I298" s="26">
        <f>IFERROR(VLOOKUP(C298,kolo1!$C$8:$H$133,6,0),0)</f>
        <v>0</v>
      </c>
      <c r="J298" s="27">
        <f>IFERROR(VLOOKUP(C298,kolo2!$C$8:$H$199,6,0),0)</f>
        <v>0</v>
      </c>
      <c r="K298" s="27">
        <f>IFERROR(VLOOKUP(C298,kolo3!$C$7:$H$169,6,0),0)</f>
        <v>0</v>
      </c>
      <c r="L298" s="27">
        <f>IFERROR(VLOOKUP(C298,kolo4!$C$6:$H$171,6,0),0)</f>
        <v>0</v>
      </c>
      <c r="M298" s="27">
        <f>IFERROR(VLOOKUP(C298,kolo5!$C$6:$H$150,6,0),0)</f>
        <v>0</v>
      </c>
      <c r="N298" s="27">
        <f>IFERROR(VLOOKUP(C298,kolo6!$C$6:$H$153,6,0),0)</f>
        <v>0</v>
      </c>
      <c r="O298" s="27">
        <f>IFERROR(VLOOKUP(C298,kolo7!$C$6:$H$64,6,0),0)</f>
        <v>0</v>
      </c>
      <c r="P298" s="28">
        <f>IFERROR(VLOOKUP(C298,kolo8!$C$6:$H$134,6,0),0)</f>
        <v>0</v>
      </c>
      <c r="Q298" s="29">
        <f t="array" ref="Q298">SUM(LARGE(I298:P298,{1,2,3,4,5}))</f>
        <v>0</v>
      </c>
      <c r="R298" s="30">
        <f>IFERROR(VLOOKUP(C298,kolo9!$C$6:$H$200,6,0),0)</f>
        <v>0</v>
      </c>
      <c r="S298" s="27">
        <f>IFERROR(VLOOKUP(C298,kolo10!$C$6:$H$103,6,0),0)</f>
        <v>0</v>
      </c>
      <c r="T298" s="27">
        <f>IFERROR(VLOOKUP(C298,kolo11!$C$6:$H$154,6,0),0)</f>
        <v>0</v>
      </c>
      <c r="U298" s="31">
        <f>IFERROR(VLOOKUP(C298,kolo12!$C$6:$H$153,6,0),0)</f>
        <v>0</v>
      </c>
      <c r="V298" s="31">
        <f>IFERROR(VLOOKUP(C298,kolo13!$C$6:$H$151,6,0),0)</f>
        <v>0</v>
      </c>
      <c r="W298" s="31">
        <f>IFERROR(VLOOKUP(C298,kolo14!$C$6:$H$137,6,0),0)</f>
        <v>0</v>
      </c>
      <c r="X298" s="31">
        <f>IFERROR(VLOOKUP(C298,kolo15!$C$6:$H$149,6,0),0)</f>
        <v>0</v>
      </c>
      <c r="Y298" s="32">
        <f>IFERROR(VLOOKUP(C298,kolo16!$C$6:$H$155,6,0),0)</f>
        <v>0</v>
      </c>
      <c r="Z298" s="33">
        <f t="array" ref="Z298">SUM(LARGE(R298:Y298,{1,2,3,4,5}))</f>
        <v>0</v>
      </c>
      <c r="AA298" s="30">
        <f>IFERROR(VLOOKUP(C298,kolo17!$C$6:$H$151,6,0),0)</f>
        <v>0</v>
      </c>
      <c r="AB298" s="27">
        <f>IFERROR(VLOOKUP(C298,kolo18!$C$6:$H$157,6,0),0)</f>
        <v>0</v>
      </c>
      <c r="AC298" s="27">
        <f>IFERROR(VLOOKUP(C298,kolo19!$C$6:$H$150,6,0),0)</f>
        <v>0</v>
      </c>
      <c r="AD298" s="31">
        <f>IFERROR(VLOOKUP(C298,kolo20!$C$6:$H$145,6,0),0)</f>
        <v>0</v>
      </c>
      <c r="AE298" s="31">
        <f>IFERROR(VLOOKUP(C298,kolo21!$C$6:$H$152,6,0),0)</f>
        <v>0</v>
      </c>
      <c r="AF298" s="31">
        <f>IFERROR(VLOOKUP(C298,kolo22!$C$6:$H$151,6,0),0)</f>
        <v>0</v>
      </c>
      <c r="AG298" s="31">
        <f>IFERROR(VLOOKUP(C298,kolo23!$C$6:$H$118,6,0),0)</f>
        <v>0</v>
      </c>
      <c r="AH298" s="32">
        <f>IFERROR(VLOOKUP(C298,kolo24!$C$6:$H$143,6,0),0)</f>
        <v>0</v>
      </c>
      <c r="AI298" s="33">
        <f t="array" ref="AI298">SUM(LARGE(AA298:AH298,{1,2,3,4,5}))</f>
        <v>0</v>
      </c>
      <c r="AJ298" s="30">
        <f>IFERROR(VLOOKUP(C298,kolo25!$C$6:$H$200,6,0),0)</f>
        <v>0</v>
      </c>
      <c r="AK298" s="27">
        <f>IFERROR(VLOOKUP(C298,kolo26!$C$6:$H$200,6,0),0)</f>
        <v>0</v>
      </c>
      <c r="AL298" s="27">
        <f>IFERROR(VLOOKUP(C298,kolo27!$C$6:$H$200,6,0),0)</f>
        <v>0</v>
      </c>
      <c r="AM298" s="31">
        <f>IFERROR(VLOOKUP(C298,kolo28!$C$6:$H$200,6,0),0)</f>
        <v>0</v>
      </c>
      <c r="AN298" s="31">
        <f>IFERROR(VLOOKUP(C298,kolo29!$C$6:$H$159,6,0),0)</f>
        <v>0</v>
      </c>
      <c r="AO298" s="31">
        <f>IFERROR(VLOOKUP(C298,kolo30!$C$6:$H$75,6,0),0)</f>
        <v>0</v>
      </c>
      <c r="AP298" s="31">
        <f>IFERROR(VLOOKUP(C298,kolo31!$C$6:$H$118,6,0),0)</f>
        <v>0</v>
      </c>
      <c r="AQ298" s="34">
        <f>IFERROR(VLOOKUP(C298,kolo32!$C$6:$H$200,6,0),0)</f>
        <v>0</v>
      </c>
      <c r="AR298" s="35">
        <f t="array" ref="AR298">SUM(LARGE(AJ298:AQ298,{1,2,3,4,5}))</f>
        <v>0</v>
      </c>
      <c r="AS298" s="36">
        <f>Q298+Z298+AI298+AR298</f>
        <v>0</v>
      </c>
    </row>
    <row r="299" spans="1:45" ht="20.399999999999999" hidden="1">
      <c r="A299" s="18">
        <f t="shared" si="12"/>
        <v>20</v>
      </c>
      <c r="B299" s="19" t="s">
        <v>47</v>
      </c>
      <c r="C299" s="20" t="str">
        <f>Popis!A298</f>
        <v>Vrbat Bernard</v>
      </c>
      <c r="D299" s="21">
        <f>Popis!B298</f>
        <v>1967</v>
      </c>
      <c r="E299" s="22" t="str">
        <f>LEFT($F299)</f>
        <v>M</v>
      </c>
      <c r="F299" s="23" t="str">
        <f>Popis!E298</f>
        <v>M55</v>
      </c>
      <c r="G299" s="24" t="s">
        <v>48</v>
      </c>
      <c r="H299" s="25">
        <f>1 + COUNTIFS($AS$6:$AS$950,"&gt;" &amp;$AS299, $F$6:$F$950, $F299)</f>
        <v>3</v>
      </c>
      <c r="I299" s="26">
        <f>IFERROR(VLOOKUP(C299,kolo1!$C$8:$H$133,6,0),0)</f>
        <v>24.011953632089543</v>
      </c>
      <c r="J299" s="27">
        <f>IFERROR(VLOOKUP(C299,kolo2!$C$8:$H$199,6,0),0)</f>
        <v>22.623609375840648</v>
      </c>
      <c r="K299" s="27">
        <f>IFERROR(VLOOKUP(C299,kolo3!$C$7:$H$169,6,0),0)</f>
        <v>23.861456016966891</v>
      </c>
      <c r="L299" s="27">
        <f>IFERROR(VLOOKUP(C299,kolo4!$C$6:$H$171,6,0),0)</f>
        <v>0</v>
      </c>
      <c r="M299" s="27">
        <f>IFERROR(VLOOKUP(C299,kolo5!$C$6:$H$150,6,0),0)</f>
        <v>0</v>
      </c>
      <c r="N299" s="27">
        <f>IFERROR(VLOOKUP(C299,kolo6!$C$6:$H$153,6,0),0)</f>
        <v>0</v>
      </c>
      <c r="O299" s="27">
        <f>IFERROR(VLOOKUP(C299,kolo7!$C$6:$H$64,6,0),0)</f>
        <v>0</v>
      </c>
      <c r="P299" s="28">
        <f>IFERROR(VLOOKUP(C299,kolo8!$C$6:$H$134,6,0),0)</f>
        <v>0</v>
      </c>
      <c r="Q299" s="29">
        <f t="array" ref="Q299">SUM(LARGE(I299:P299,{1,2,3,4,5}))</f>
        <v>70.497019024897085</v>
      </c>
      <c r="R299" s="30">
        <f>IFERROR(VLOOKUP(C299,kolo9!$C$6:$H$200,6,0),0)</f>
        <v>0</v>
      </c>
      <c r="S299" s="27">
        <f>IFERROR(VLOOKUP(C299,kolo10!$C$6:$H$103,6,0),0)</f>
        <v>0</v>
      </c>
      <c r="T299" s="27">
        <f>IFERROR(VLOOKUP(C299,kolo11!$C$6:$H$154,6,0),0)</f>
        <v>0</v>
      </c>
      <c r="U299" s="31">
        <f>IFERROR(VLOOKUP(C299,kolo12!$C$6:$H$153,6,0),0)</f>
        <v>0</v>
      </c>
      <c r="V299" s="31">
        <f>IFERROR(VLOOKUP(C299,kolo13!$C$6:$H$151,6,0),0)</f>
        <v>0</v>
      </c>
      <c r="W299" s="31">
        <f>IFERROR(VLOOKUP(C299,kolo14!$C$6:$H$137,6,0),0)</f>
        <v>0</v>
      </c>
      <c r="X299" s="31">
        <f>IFERROR(VLOOKUP(C299,kolo15!$C$6:$H$149,6,0),0)</f>
        <v>0</v>
      </c>
      <c r="Y299" s="32">
        <f>IFERROR(VLOOKUP(C299,kolo16!$C$6:$H$155,6,0),0)</f>
        <v>0</v>
      </c>
      <c r="Z299" s="33">
        <f t="array" ref="Z299">SUM(LARGE(R299:Y299,{1,2,3,4,5}))</f>
        <v>0</v>
      </c>
      <c r="AA299" s="30">
        <f>IFERROR(VLOOKUP(C299,kolo17!$C$6:$H$151,6,0),0)</f>
        <v>0</v>
      </c>
      <c r="AB299" s="27">
        <f>IFERROR(VLOOKUP(C299,kolo18!$C$6:$H$157,6,0),0)</f>
        <v>0</v>
      </c>
      <c r="AC299" s="27">
        <f>IFERROR(VLOOKUP(C299,kolo19!$C$6:$H$150,6,0),0)</f>
        <v>0</v>
      </c>
      <c r="AD299" s="31">
        <f>IFERROR(VLOOKUP(C299,kolo20!$C$6:$H$145,6,0),0)</f>
        <v>0</v>
      </c>
      <c r="AE299" s="31">
        <f>IFERROR(VLOOKUP(C299,kolo21!$C$6:$H$152,6,0),0)</f>
        <v>0</v>
      </c>
      <c r="AF299" s="31">
        <f>IFERROR(VLOOKUP(C299,kolo22!$C$6:$H$151,6,0),0)</f>
        <v>0</v>
      </c>
      <c r="AG299" s="31">
        <f>IFERROR(VLOOKUP(C299,kolo23!$C$6:$H$118,6,0),0)</f>
        <v>0</v>
      </c>
      <c r="AH299" s="32">
        <f>IFERROR(VLOOKUP(C299,kolo24!$C$6:$H$143,6,0),0)</f>
        <v>0</v>
      </c>
      <c r="AI299" s="33">
        <f t="array" ref="AI299">SUM(LARGE(AA299:AH299,{1,2,3,4,5}))</f>
        <v>0</v>
      </c>
      <c r="AJ299" s="30">
        <f>IFERROR(VLOOKUP(C299,kolo25!$C$6:$H$200,6,0),0)</f>
        <v>0</v>
      </c>
      <c r="AK299" s="27">
        <f>IFERROR(VLOOKUP(C299,kolo26!$C$6:$H$200,6,0),0)</f>
        <v>0</v>
      </c>
      <c r="AL299" s="27">
        <f>IFERROR(VLOOKUP(C299,kolo27!$C$6:$H$200,6,0),0)</f>
        <v>0</v>
      </c>
      <c r="AM299" s="31">
        <f>IFERROR(VLOOKUP(C299,kolo28!$C$6:$H$200,6,0),0)</f>
        <v>0</v>
      </c>
      <c r="AN299" s="31">
        <f>IFERROR(VLOOKUP(C299,kolo29!$C$6:$H$159,6,0),0)</f>
        <v>0</v>
      </c>
      <c r="AO299" s="31">
        <f>IFERROR(VLOOKUP(C299,kolo30!$C$6:$H$75,6,0),0)</f>
        <v>0</v>
      </c>
      <c r="AP299" s="31">
        <f>IFERROR(VLOOKUP(C299,kolo31!$C$6:$H$118,6,0),0)</f>
        <v>0</v>
      </c>
      <c r="AQ299" s="34">
        <f>IFERROR(VLOOKUP(C299,kolo32!$C$6:$H$200,6,0),0)</f>
        <v>0</v>
      </c>
      <c r="AR299" s="35">
        <f t="array" ref="AR299">SUM(LARGE(AJ299:AQ299,{1,2,3,4,5}))</f>
        <v>0</v>
      </c>
      <c r="AS299" s="36">
        <f>Q299+Z299+AI299+AR299</f>
        <v>70.497019024897085</v>
      </c>
    </row>
    <row r="300" spans="1:45" ht="20.399999999999999" hidden="1">
      <c r="A300" s="18">
        <f t="shared" si="12"/>
        <v>58</v>
      </c>
      <c r="B300" s="19" t="s">
        <v>47</v>
      </c>
      <c r="C300" s="20" t="str">
        <f>Popis!A299</f>
        <v>Vrđuka Stjepan</v>
      </c>
      <c r="D300" s="21">
        <f>Popis!B299</f>
        <v>1985</v>
      </c>
      <c r="E300" s="22" t="str">
        <f>LEFT($F300)</f>
        <v>M</v>
      </c>
      <c r="F300" s="23" t="str">
        <f>Popis!E299</f>
        <v>M35</v>
      </c>
      <c r="G300" s="24" t="s">
        <v>48</v>
      </c>
      <c r="H300" s="25">
        <f>1 + COUNTIFS($AS$6:$AS$950,"&gt;" &amp;$AS300, $F$6:$F$950, $F300)</f>
        <v>5</v>
      </c>
      <c r="I300" s="26">
        <f>IFERROR(VLOOKUP(C300,kolo1!$C$8:$H$133,6,0),0)</f>
        <v>0</v>
      </c>
      <c r="J300" s="27">
        <f>IFERROR(VLOOKUP(C300,kolo2!$C$8:$H$199,6,0),0)</f>
        <v>0</v>
      </c>
      <c r="K300" s="27">
        <f>IFERROR(VLOOKUP(C300,kolo3!$C$7:$H$169,6,0),0)</f>
        <v>0</v>
      </c>
      <c r="L300" s="27">
        <f>IFERROR(VLOOKUP(C300,kolo4!$C$6:$H$171,6,0),0)</f>
        <v>0</v>
      </c>
      <c r="M300" s="27">
        <f>IFERROR(VLOOKUP(C300,kolo5!$C$6:$H$150,6,0),0)</f>
        <v>0</v>
      </c>
      <c r="N300" s="27">
        <f>IFERROR(VLOOKUP(C300,kolo6!$C$6:$H$153,6,0),0)</f>
        <v>0</v>
      </c>
      <c r="O300" s="27">
        <f>IFERROR(VLOOKUP(C300,kolo7!$C$6:$H$64,6,0),0)</f>
        <v>0</v>
      </c>
      <c r="P300" s="28">
        <f>IFERROR(VLOOKUP(C300,kolo8!$C$6:$H$134,6,0),0)</f>
        <v>0</v>
      </c>
      <c r="Q300" s="29">
        <f t="array" ref="Q300">SUM(LARGE(I300:P300,{1,2,3,4,5}))</f>
        <v>0</v>
      </c>
      <c r="R300" s="30">
        <f>IFERROR(VLOOKUP(C300,kolo9!$C$6:$H$200,6,0),0)</f>
        <v>0</v>
      </c>
      <c r="S300" s="27">
        <f>IFERROR(VLOOKUP(C300,kolo10!$C$6:$H$103,6,0),0)</f>
        <v>0</v>
      </c>
      <c r="T300" s="27">
        <f>IFERROR(VLOOKUP(C300,kolo11!$C$6:$H$154,6,0),0)</f>
        <v>0</v>
      </c>
      <c r="U300" s="31">
        <f>IFERROR(VLOOKUP(C300,kolo12!$C$6:$H$153,6,0),0)</f>
        <v>0</v>
      </c>
      <c r="V300" s="31">
        <f>IFERROR(VLOOKUP(C300,kolo13!$C$6:$H$151,6,0),0)</f>
        <v>0</v>
      </c>
      <c r="W300" s="31">
        <f>IFERROR(VLOOKUP(C300,kolo14!$C$6:$H$137,6,0),0)</f>
        <v>0</v>
      </c>
      <c r="X300" s="31">
        <f>IFERROR(VLOOKUP(C300,kolo15!$C$6:$H$149,6,0),0)</f>
        <v>0</v>
      </c>
      <c r="Y300" s="32">
        <f>IFERROR(VLOOKUP(C300,kolo16!$C$6:$H$155,6,0),0)</f>
        <v>0</v>
      </c>
      <c r="Z300" s="33">
        <f t="array" ref="Z300">SUM(LARGE(R300:Y300,{1,2,3,4,5}))</f>
        <v>0</v>
      </c>
      <c r="AA300" s="30">
        <f>IFERROR(VLOOKUP(C300,kolo17!$C$6:$H$151,6,0),0)</f>
        <v>0</v>
      </c>
      <c r="AB300" s="27">
        <f>IFERROR(VLOOKUP(C300,kolo18!$C$6:$H$157,6,0),0)</f>
        <v>0</v>
      </c>
      <c r="AC300" s="27">
        <f>IFERROR(VLOOKUP(C300,kolo19!$C$6:$H$150,6,0),0)</f>
        <v>0</v>
      </c>
      <c r="AD300" s="31">
        <f>IFERROR(VLOOKUP(C300,kolo20!$C$6:$H$145,6,0),0)</f>
        <v>0</v>
      </c>
      <c r="AE300" s="31">
        <f>IFERROR(VLOOKUP(C300,kolo21!$C$6:$H$152,6,0),0)</f>
        <v>0</v>
      </c>
      <c r="AF300" s="31">
        <f>IFERROR(VLOOKUP(C300,kolo22!$C$6:$H$151,6,0),0)</f>
        <v>0</v>
      </c>
      <c r="AG300" s="31">
        <f>IFERROR(VLOOKUP(C300,kolo23!$C$6:$H$118,6,0),0)</f>
        <v>0</v>
      </c>
      <c r="AH300" s="32">
        <f>IFERROR(VLOOKUP(C300,kolo24!$C$6:$H$143,6,0),0)</f>
        <v>0</v>
      </c>
      <c r="AI300" s="33">
        <f t="array" ref="AI300">SUM(LARGE(AA300:AH300,{1,2,3,4,5}))</f>
        <v>0</v>
      </c>
      <c r="AJ300" s="30">
        <f>IFERROR(VLOOKUP(C300,kolo25!$C$6:$H$200,6,0),0)</f>
        <v>0</v>
      </c>
      <c r="AK300" s="27">
        <f>IFERROR(VLOOKUP(C300,kolo26!$C$6:$H$200,6,0),0)</f>
        <v>0</v>
      </c>
      <c r="AL300" s="27">
        <f>IFERROR(VLOOKUP(C300,kolo27!$C$6:$H$200,6,0),0)</f>
        <v>0</v>
      </c>
      <c r="AM300" s="31">
        <f>IFERROR(VLOOKUP(C300,kolo28!$C$6:$H$200,6,0),0)</f>
        <v>0</v>
      </c>
      <c r="AN300" s="31">
        <f>IFERROR(VLOOKUP(C300,kolo29!$C$6:$H$159,6,0),0)</f>
        <v>0</v>
      </c>
      <c r="AO300" s="31">
        <f>IFERROR(VLOOKUP(C300,kolo30!$C$6:$H$75,6,0),0)</f>
        <v>0</v>
      </c>
      <c r="AP300" s="31">
        <f>IFERROR(VLOOKUP(C300,kolo31!$C$6:$H$118,6,0),0)</f>
        <v>0</v>
      </c>
      <c r="AQ300" s="34">
        <f>IFERROR(VLOOKUP(C300,kolo32!$C$6:$H$200,6,0),0)</f>
        <v>0</v>
      </c>
      <c r="AR300" s="35">
        <f t="array" ref="AR300">SUM(LARGE(AJ300:AQ300,{1,2,3,4,5}))</f>
        <v>0</v>
      </c>
      <c r="AS300" s="36">
        <f>Q300+Z300+AI300+AR300</f>
        <v>0</v>
      </c>
    </row>
    <row r="301" spans="1:45" ht="20.399999999999999" hidden="1">
      <c r="A301" s="18">
        <f t="shared" si="12"/>
        <v>35</v>
      </c>
      <c r="B301" s="19" t="s">
        <v>47</v>
      </c>
      <c r="C301" s="20" t="str">
        <f>Popis!A300</f>
        <v>Vučić Ana</v>
      </c>
      <c r="D301" s="21">
        <f>Popis!B300</f>
        <v>1999</v>
      </c>
      <c r="E301" s="22" t="str">
        <f>LEFT($F301)</f>
        <v>Ž</v>
      </c>
      <c r="F301" s="23" t="str">
        <f>Popis!E300</f>
        <v>ŽS</v>
      </c>
      <c r="G301" s="24" t="s">
        <v>48</v>
      </c>
      <c r="H301" s="25">
        <f>1 + COUNTIFS($AS$6:$AS$950,"&gt;" &amp;$AS301, $F$6:$F$950, $F301)</f>
        <v>9</v>
      </c>
      <c r="I301" s="26">
        <f>IFERROR(VLOOKUP(C301,kolo1!$C$8:$H$133,6,0),0)</f>
        <v>0</v>
      </c>
      <c r="J301" s="27">
        <f>IFERROR(VLOOKUP(C301,kolo2!$C$8:$H$199,6,0),0)</f>
        <v>0</v>
      </c>
      <c r="K301" s="27">
        <f>IFERROR(VLOOKUP(C301,kolo3!$C$7:$H$169,6,0),0)</f>
        <v>0</v>
      </c>
      <c r="L301" s="27">
        <f>IFERROR(VLOOKUP(C301,kolo4!$C$6:$H$171,6,0),0)</f>
        <v>0</v>
      </c>
      <c r="M301" s="27">
        <f>IFERROR(VLOOKUP(C301,kolo5!$C$6:$H$150,6,0),0)</f>
        <v>0</v>
      </c>
      <c r="N301" s="27">
        <f>IFERROR(VLOOKUP(C301,kolo6!$C$6:$H$153,6,0),0)</f>
        <v>0</v>
      </c>
      <c r="O301" s="27">
        <f>IFERROR(VLOOKUP(C301,kolo7!$C$6:$H$64,6,0),0)</f>
        <v>0</v>
      </c>
      <c r="P301" s="28">
        <f>IFERROR(VLOOKUP(C301,kolo8!$C$6:$H$134,6,0),0)</f>
        <v>0</v>
      </c>
      <c r="Q301" s="29">
        <f t="array" ref="Q301">SUM(LARGE(I301:P301,{1,2,3,4,5}))</f>
        <v>0</v>
      </c>
      <c r="R301" s="30">
        <f>IFERROR(VLOOKUP(C301,kolo9!$C$6:$H$200,6,0),0)</f>
        <v>0</v>
      </c>
      <c r="S301" s="27">
        <f>IFERROR(VLOOKUP(C301,kolo10!$C$6:$H$103,6,0),0)</f>
        <v>0</v>
      </c>
      <c r="T301" s="27">
        <f>IFERROR(VLOOKUP(C301,kolo11!$C$6:$H$154,6,0),0)</f>
        <v>0</v>
      </c>
      <c r="U301" s="31">
        <f>IFERROR(VLOOKUP(C301,kolo12!$C$6:$H$153,6,0),0)</f>
        <v>0</v>
      </c>
      <c r="V301" s="31">
        <f>IFERROR(VLOOKUP(C301,kolo13!$C$6:$H$151,6,0),0)</f>
        <v>0</v>
      </c>
      <c r="W301" s="31">
        <f>IFERROR(VLOOKUP(C301,kolo14!$C$6:$H$137,6,0),0)</f>
        <v>0</v>
      </c>
      <c r="X301" s="31">
        <f>IFERROR(VLOOKUP(C301,kolo15!$C$6:$H$149,6,0),0)</f>
        <v>0</v>
      </c>
      <c r="Y301" s="32">
        <f>IFERROR(VLOOKUP(C301,kolo16!$C$6:$H$155,6,0),0)</f>
        <v>0</v>
      </c>
      <c r="Z301" s="33">
        <f t="array" ref="Z301">SUM(LARGE(R301:Y301,{1,2,3,4,5}))</f>
        <v>0</v>
      </c>
      <c r="AA301" s="30">
        <f>IFERROR(VLOOKUP(C301,kolo17!$C$6:$H$151,6,0),0)</f>
        <v>0</v>
      </c>
      <c r="AB301" s="27">
        <f>IFERROR(VLOOKUP(C301,kolo18!$C$6:$H$157,6,0),0)</f>
        <v>0</v>
      </c>
      <c r="AC301" s="27">
        <f>IFERROR(VLOOKUP(C301,kolo19!$C$6:$H$150,6,0),0)</f>
        <v>0</v>
      </c>
      <c r="AD301" s="31">
        <f>IFERROR(VLOOKUP(C301,kolo20!$C$6:$H$145,6,0),0)</f>
        <v>0</v>
      </c>
      <c r="AE301" s="31">
        <f>IFERROR(VLOOKUP(C301,kolo21!$C$6:$H$152,6,0),0)</f>
        <v>0</v>
      </c>
      <c r="AF301" s="31">
        <f>IFERROR(VLOOKUP(C301,kolo22!$C$6:$H$151,6,0),0)</f>
        <v>0</v>
      </c>
      <c r="AG301" s="31">
        <f>IFERROR(VLOOKUP(C301,kolo23!$C$6:$H$118,6,0),0)</f>
        <v>0</v>
      </c>
      <c r="AH301" s="32">
        <f>IFERROR(VLOOKUP(C301,kolo24!$C$6:$H$143,6,0),0)</f>
        <v>0</v>
      </c>
      <c r="AI301" s="33">
        <f t="array" ref="AI301">SUM(LARGE(AA301:AH301,{1,2,3,4,5}))</f>
        <v>0</v>
      </c>
      <c r="AJ301" s="30">
        <f>IFERROR(VLOOKUP(C301,kolo25!$C$6:$H$200,6,0),0)</f>
        <v>0</v>
      </c>
      <c r="AK301" s="27">
        <f>IFERROR(VLOOKUP(C301,kolo26!$C$6:$H$200,6,0),0)</f>
        <v>0</v>
      </c>
      <c r="AL301" s="27">
        <f>IFERROR(VLOOKUP(C301,kolo27!$C$6:$H$200,6,0),0)</f>
        <v>0</v>
      </c>
      <c r="AM301" s="31">
        <f>IFERROR(VLOOKUP(C301,kolo28!$C$6:$H$200,6,0),0)</f>
        <v>0</v>
      </c>
      <c r="AN301" s="31">
        <f>IFERROR(VLOOKUP(C301,kolo29!$C$6:$H$159,6,0),0)</f>
        <v>0</v>
      </c>
      <c r="AO301" s="31">
        <f>IFERROR(VLOOKUP(C301,kolo30!$C$6:$H$75,6,0),0)</f>
        <v>0</v>
      </c>
      <c r="AP301" s="31">
        <f>IFERROR(VLOOKUP(C301,kolo31!$C$6:$H$118,6,0),0)</f>
        <v>0</v>
      </c>
      <c r="AQ301" s="34">
        <f>IFERROR(VLOOKUP(C301,kolo32!$C$6:$H$200,6,0),0)</f>
        <v>0</v>
      </c>
      <c r="AR301" s="35">
        <f t="array" ref="AR301">SUM(LARGE(AJ301:AQ301,{1,2,3,4,5}))</f>
        <v>0</v>
      </c>
      <c r="AS301" s="36">
        <f>Q301+Z301+AI301+AR301</f>
        <v>0</v>
      </c>
    </row>
    <row r="302" spans="1:45" ht="20.399999999999999" hidden="1">
      <c r="A302" s="18">
        <f t="shared" si="12"/>
        <v>58</v>
      </c>
      <c r="B302" s="19" t="s">
        <v>47</v>
      </c>
      <c r="C302" s="20" t="str">
        <f>Popis!A301</f>
        <v>Vudrić Nenad</v>
      </c>
      <c r="D302" s="21">
        <f>Popis!B301</f>
        <v>1980</v>
      </c>
      <c r="E302" s="22" t="str">
        <f>LEFT($F302)</f>
        <v>M</v>
      </c>
      <c r="F302" s="23" t="str">
        <f>Popis!E301</f>
        <v>M40</v>
      </c>
      <c r="G302" s="24" t="s">
        <v>48</v>
      </c>
      <c r="H302" s="25">
        <f>1 + COUNTIFS($AS$6:$AS$950,"&gt;" &amp;$AS302, $F$6:$F$950, $F302)</f>
        <v>5</v>
      </c>
      <c r="I302" s="26">
        <f>IFERROR(VLOOKUP(C302,kolo1!$C$8:$H$133,6,0),0)</f>
        <v>0</v>
      </c>
      <c r="J302" s="27">
        <f>IFERROR(VLOOKUP(C302,kolo2!$C$8:$H$199,6,0),0)</f>
        <v>0</v>
      </c>
      <c r="K302" s="27">
        <f>IFERROR(VLOOKUP(C302,kolo3!$C$7:$H$169,6,0),0)</f>
        <v>0</v>
      </c>
      <c r="L302" s="27">
        <f>IFERROR(VLOOKUP(C302,kolo4!$C$6:$H$171,6,0),0)</f>
        <v>0</v>
      </c>
      <c r="M302" s="27">
        <f>IFERROR(VLOOKUP(C302,kolo5!$C$6:$H$150,6,0),0)</f>
        <v>0</v>
      </c>
      <c r="N302" s="27">
        <f>IFERROR(VLOOKUP(C302,kolo6!$C$6:$H$153,6,0),0)</f>
        <v>0</v>
      </c>
      <c r="O302" s="27">
        <f>IFERROR(VLOOKUP(C302,kolo7!$C$6:$H$64,6,0),0)</f>
        <v>0</v>
      </c>
      <c r="P302" s="28">
        <f>IFERROR(VLOOKUP(C302,kolo8!$C$6:$H$134,6,0),0)</f>
        <v>0</v>
      </c>
      <c r="Q302" s="29">
        <f t="array" ref="Q302">SUM(LARGE(I302:P302,{1,2,3,4,5}))</f>
        <v>0</v>
      </c>
      <c r="R302" s="30">
        <f>IFERROR(VLOOKUP(C302,kolo9!$C$6:$H$200,6,0),0)</f>
        <v>0</v>
      </c>
      <c r="S302" s="27">
        <f>IFERROR(VLOOKUP(C302,kolo10!$C$6:$H$103,6,0),0)</f>
        <v>0</v>
      </c>
      <c r="T302" s="27">
        <f>IFERROR(VLOOKUP(C302,kolo11!$C$6:$H$154,6,0),0)</f>
        <v>0</v>
      </c>
      <c r="U302" s="31">
        <f>IFERROR(VLOOKUP(C302,kolo12!$C$6:$H$153,6,0),0)</f>
        <v>0</v>
      </c>
      <c r="V302" s="31">
        <f>IFERROR(VLOOKUP(C302,kolo13!$C$6:$H$151,6,0),0)</f>
        <v>0</v>
      </c>
      <c r="W302" s="31">
        <f>IFERROR(VLOOKUP(C302,kolo14!$C$6:$H$137,6,0),0)</f>
        <v>0</v>
      </c>
      <c r="X302" s="31">
        <f>IFERROR(VLOOKUP(C302,kolo15!$C$6:$H$149,6,0),0)</f>
        <v>0</v>
      </c>
      <c r="Y302" s="32">
        <f>IFERROR(VLOOKUP(C302,kolo16!$C$6:$H$155,6,0),0)</f>
        <v>0</v>
      </c>
      <c r="Z302" s="33">
        <f t="array" ref="Z302">SUM(LARGE(R302:Y302,{1,2,3,4,5}))</f>
        <v>0</v>
      </c>
      <c r="AA302" s="30">
        <f>IFERROR(VLOOKUP(C302,kolo17!$C$6:$H$151,6,0),0)</f>
        <v>0</v>
      </c>
      <c r="AB302" s="27">
        <f>IFERROR(VLOOKUP(C302,kolo18!$C$6:$H$157,6,0),0)</f>
        <v>0</v>
      </c>
      <c r="AC302" s="27">
        <f>IFERROR(VLOOKUP(C302,kolo19!$C$6:$H$150,6,0),0)</f>
        <v>0</v>
      </c>
      <c r="AD302" s="31">
        <f>IFERROR(VLOOKUP(C302,kolo20!$C$6:$H$145,6,0),0)</f>
        <v>0</v>
      </c>
      <c r="AE302" s="31">
        <f>IFERROR(VLOOKUP(C302,kolo21!$C$6:$H$152,6,0),0)</f>
        <v>0</v>
      </c>
      <c r="AF302" s="31">
        <f>IFERROR(VLOOKUP(C302,kolo22!$C$6:$H$151,6,0),0)</f>
        <v>0</v>
      </c>
      <c r="AG302" s="31">
        <f>IFERROR(VLOOKUP(C302,kolo23!$C$6:$H$118,6,0),0)</f>
        <v>0</v>
      </c>
      <c r="AH302" s="32">
        <f>IFERROR(VLOOKUP(C302,kolo24!$C$6:$H$143,6,0),0)</f>
        <v>0</v>
      </c>
      <c r="AI302" s="33">
        <f t="array" ref="AI302">SUM(LARGE(AA302:AH302,{1,2,3,4,5}))</f>
        <v>0</v>
      </c>
      <c r="AJ302" s="30">
        <f>IFERROR(VLOOKUP(C302,kolo25!$C$6:$H$200,6,0),0)</f>
        <v>0</v>
      </c>
      <c r="AK302" s="27">
        <f>IFERROR(VLOOKUP(C302,kolo26!$C$6:$H$200,6,0),0)</f>
        <v>0</v>
      </c>
      <c r="AL302" s="27">
        <f>IFERROR(VLOOKUP(C302,kolo27!$C$6:$H$200,6,0),0)</f>
        <v>0</v>
      </c>
      <c r="AM302" s="31">
        <f>IFERROR(VLOOKUP(C302,kolo28!$C$6:$H$200,6,0),0)</f>
        <v>0</v>
      </c>
      <c r="AN302" s="31">
        <f>IFERROR(VLOOKUP(C302,kolo29!$C$6:$H$159,6,0),0)</f>
        <v>0</v>
      </c>
      <c r="AO302" s="31">
        <f>IFERROR(VLOOKUP(C302,kolo30!$C$6:$H$75,6,0),0)</f>
        <v>0</v>
      </c>
      <c r="AP302" s="31">
        <f>IFERROR(VLOOKUP(C302,kolo31!$C$6:$H$118,6,0),0)</f>
        <v>0</v>
      </c>
      <c r="AQ302" s="34">
        <f>IFERROR(VLOOKUP(C302,kolo32!$C$6:$H$200,6,0),0)</f>
        <v>0</v>
      </c>
      <c r="AR302" s="35">
        <f t="array" ref="AR302">SUM(LARGE(AJ302:AQ302,{1,2,3,4,5}))</f>
        <v>0</v>
      </c>
      <c r="AS302" s="36">
        <f>Q302+Z302+AI302+AR302</f>
        <v>0</v>
      </c>
    </row>
    <row r="303" spans="1:45" ht="20.399999999999999" hidden="1">
      <c r="A303" s="18">
        <f t="shared" si="12"/>
        <v>35</v>
      </c>
      <c r="B303" s="19" t="s">
        <v>47</v>
      </c>
      <c r="C303" s="20" t="str">
        <f>Popis!A302</f>
        <v>Vukojević Ivana</v>
      </c>
      <c r="D303" s="21">
        <f>Popis!B302</f>
        <v>1978</v>
      </c>
      <c r="E303" s="22" t="str">
        <f>LEFT($F303)</f>
        <v>Ž</v>
      </c>
      <c r="F303" s="23" t="str">
        <f>Popis!E302</f>
        <v>Ž40</v>
      </c>
      <c r="G303" s="24" t="s">
        <v>48</v>
      </c>
      <c r="H303" s="25">
        <f>1 + COUNTIFS($AS$6:$AS$950,"&gt;" &amp;$AS303, $F$6:$F$950, $F303)</f>
        <v>7</v>
      </c>
      <c r="I303" s="26">
        <f>IFERROR(VLOOKUP(C303,kolo1!$C$8:$H$133,6,0),0)</f>
        <v>0</v>
      </c>
      <c r="J303" s="27">
        <f>IFERROR(VLOOKUP(C303,kolo2!$C$8:$H$199,6,0),0)</f>
        <v>0</v>
      </c>
      <c r="K303" s="27">
        <f>IFERROR(VLOOKUP(C303,kolo3!$C$7:$H$169,6,0),0)</f>
        <v>0</v>
      </c>
      <c r="L303" s="27">
        <f>IFERROR(VLOOKUP(C303,kolo4!$C$6:$H$171,6,0),0)</f>
        <v>0</v>
      </c>
      <c r="M303" s="27">
        <f>IFERROR(VLOOKUP(C303,kolo5!$C$6:$H$150,6,0),0)</f>
        <v>0</v>
      </c>
      <c r="N303" s="27">
        <f>IFERROR(VLOOKUP(C303,kolo6!$C$6:$H$153,6,0),0)</f>
        <v>0</v>
      </c>
      <c r="O303" s="27">
        <f>IFERROR(VLOOKUP(C303,kolo7!$C$6:$H$64,6,0),0)</f>
        <v>0</v>
      </c>
      <c r="P303" s="28">
        <f>IFERROR(VLOOKUP(C303,kolo8!$C$6:$H$134,6,0),0)</f>
        <v>0</v>
      </c>
      <c r="Q303" s="29">
        <f t="array" ref="Q303">SUM(LARGE(I303:P303,{1,2,3,4,5}))</f>
        <v>0</v>
      </c>
      <c r="R303" s="30">
        <f>IFERROR(VLOOKUP(C303,kolo9!$C$6:$H$200,6,0),0)</f>
        <v>0</v>
      </c>
      <c r="S303" s="27">
        <f>IFERROR(VLOOKUP(C303,kolo10!$C$6:$H$103,6,0),0)</f>
        <v>0</v>
      </c>
      <c r="T303" s="27">
        <f>IFERROR(VLOOKUP(C303,kolo11!$C$6:$H$154,6,0),0)</f>
        <v>0</v>
      </c>
      <c r="U303" s="31">
        <f>IFERROR(VLOOKUP(C303,kolo12!$C$6:$H$153,6,0),0)</f>
        <v>0</v>
      </c>
      <c r="V303" s="31">
        <f>IFERROR(VLOOKUP(C303,kolo13!$C$6:$H$151,6,0),0)</f>
        <v>0</v>
      </c>
      <c r="W303" s="31">
        <f>IFERROR(VLOOKUP(C303,kolo14!$C$6:$H$137,6,0),0)</f>
        <v>0</v>
      </c>
      <c r="X303" s="31">
        <f>IFERROR(VLOOKUP(C303,kolo15!$C$6:$H$149,6,0),0)</f>
        <v>0</v>
      </c>
      <c r="Y303" s="32">
        <f>IFERROR(VLOOKUP(C303,kolo16!$C$6:$H$155,6,0),0)</f>
        <v>0</v>
      </c>
      <c r="Z303" s="33">
        <f t="array" ref="Z303">SUM(LARGE(R303:Y303,{1,2,3,4,5}))</f>
        <v>0</v>
      </c>
      <c r="AA303" s="30">
        <f>IFERROR(VLOOKUP(C303,kolo17!$C$6:$H$151,6,0),0)</f>
        <v>0</v>
      </c>
      <c r="AB303" s="27">
        <f>IFERROR(VLOOKUP(C303,kolo18!$C$6:$H$157,6,0),0)</f>
        <v>0</v>
      </c>
      <c r="AC303" s="27">
        <f>IFERROR(VLOOKUP(C303,kolo19!$C$6:$H$150,6,0),0)</f>
        <v>0</v>
      </c>
      <c r="AD303" s="31">
        <f>IFERROR(VLOOKUP(C303,kolo20!$C$6:$H$145,6,0),0)</f>
        <v>0</v>
      </c>
      <c r="AE303" s="31">
        <f>IFERROR(VLOOKUP(C303,kolo21!$C$6:$H$152,6,0),0)</f>
        <v>0</v>
      </c>
      <c r="AF303" s="31">
        <f>IFERROR(VLOOKUP(C303,kolo22!$C$6:$H$151,6,0),0)</f>
        <v>0</v>
      </c>
      <c r="AG303" s="31">
        <f>IFERROR(VLOOKUP(C303,kolo23!$C$6:$H$118,6,0),0)</f>
        <v>0</v>
      </c>
      <c r="AH303" s="32">
        <f>IFERROR(VLOOKUP(C303,kolo24!$C$6:$H$143,6,0),0)</f>
        <v>0</v>
      </c>
      <c r="AI303" s="33">
        <f t="array" ref="AI303">SUM(LARGE(AA303:AH303,{1,2,3,4,5}))</f>
        <v>0</v>
      </c>
      <c r="AJ303" s="30">
        <f>IFERROR(VLOOKUP(C303,kolo25!$C$6:$H$200,6,0),0)</f>
        <v>0</v>
      </c>
      <c r="AK303" s="27">
        <f>IFERROR(VLOOKUP(C303,kolo26!$C$6:$H$200,6,0),0)</f>
        <v>0</v>
      </c>
      <c r="AL303" s="27">
        <f>IFERROR(VLOOKUP(C303,kolo27!$C$6:$H$200,6,0),0)</f>
        <v>0</v>
      </c>
      <c r="AM303" s="31">
        <f>IFERROR(VLOOKUP(C303,kolo28!$C$6:$H$200,6,0),0)</f>
        <v>0</v>
      </c>
      <c r="AN303" s="31">
        <f>IFERROR(VLOOKUP(C303,kolo29!$C$6:$H$159,6,0),0)</f>
        <v>0</v>
      </c>
      <c r="AO303" s="31">
        <f>IFERROR(VLOOKUP(C303,kolo30!$C$6:$H$75,6,0),0)</f>
        <v>0</v>
      </c>
      <c r="AP303" s="31">
        <f>IFERROR(VLOOKUP(C303,kolo31!$C$6:$H$118,6,0),0)</f>
        <v>0</v>
      </c>
      <c r="AQ303" s="34">
        <f>IFERROR(VLOOKUP(C303,kolo32!$C$6:$H$200,6,0),0)</f>
        <v>0</v>
      </c>
      <c r="AR303" s="35">
        <f t="array" ref="AR303">SUM(LARGE(AJ303:AQ303,{1,2,3,4,5}))</f>
        <v>0</v>
      </c>
      <c r="AS303" s="36">
        <f>Q303+Z303+AI303+AR303</f>
        <v>0</v>
      </c>
    </row>
    <row r="304" spans="1:45" ht="20.399999999999999" hidden="1">
      <c r="A304" s="18">
        <f t="shared" si="12"/>
        <v>5</v>
      </c>
      <c r="B304" s="19" t="s">
        <v>47</v>
      </c>
      <c r="C304" s="20" t="str">
        <f>Popis!A303</f>
        <v>Vuković Izidor</v>
      </c>
      <c r="D304" s="21">
        <f>Popis!B303</f>
        <v>1992</v>
      </c>
      <c r="E304" s="22" t="str">
        <f>LEFT($F304)</f>
        <v>M</v>
      </c>
      <c r="F304" s="23" t="str">
        <f>Popis!E303</f>
        <v>MS</v>
      </c>
      <c r="G304" s="24" t="s">
        <v>48</v>
      </c>
      <c r="H304" s="25">
        <f>1 + COUNTIFS($AS$6:$AS$950,"&gt;" &amp;$AS304, $F$6:$F$950, $F304)</f>
        <v>1</v>
      </c>
      <c r="I304" s="26">
        <f>IFERROR(VLOOKUP(C304,kolo1!$C$8:$H$133,6,0),0)</f>
        <v>55.027212806967647</v>
      </c>
      <c r="J304" s="27">
        <f>IFERROR(VLOOKUP(C304,kolo2!$C$8:$H$199,6,0),0)</f>
        <v>52.300272246099418</v>
      </c>
      <c r="K304" s="27">
        <f>IFERROR(VLOOKUP(C304,kolo3!$C$7:$H$169,6,0),0)</f>
        <v>54.922448979591849</v>
      </c>
      <c r="L304" s="27">
        <f>IFERROR(VLOOKUP(C304,kolo4!$C$6:$H$171,6,0),0)</f>
        <v>0</v>
      </c>
      <c r="M304" s="27">
        <f>IFERROR(VLOOKUP(C304,kolo5!$C$6:$H$150,6,0),0)</f>
        <v>0</v>
      </c>
      <c r="N304" s="27">
        <f>IFERROR(VLOOKUP(C304,kolo6!$C$6:$H$153,6,0),0)</f>
        <v>0</v>
      </c>
      <c r="O304" s="27">
        <f>IFERROR(VLOOKUP(C304,kolo7!$C$6:$H$64,6,0),0)</f>
        <v>0</v>
      </c>
      <c r="P304" s="28">
        <f>IFERROR(VLOOKUP(C304,kolo8!$C$6:$H$134,6,0),0)</f>
        <v>0</v>
      </c>
      <c r="Q304" s="29">
        <f t="array" ref="Q304">SUM(LARGE(I304:P304,{1,2,3,4,5}))</f>
        <v>162.2499340326589</v>
      </c>
      <c r="R304" s="30">
        <f>IFERROR(VLOOKUP(C304,kolo9!$C$6:$H$200,6,0),0)</f>
        <v>0</v>
      </c>
      <c r="S304" s="27">
        <f>IFERROR(VLOOKUP(C304,kolo10!$C$6:$H$103,6,0),0)</f>
        <v>0</v>
      </c>
      <c r="T304" s="27">
        <f>IFERROR(VLOOKUP(C304,kolo11!$C$6:$H$154,6,0),0)</f>
        <v>0</v>
      </c>
      <c r="U304" s="31">
        <f>IFERROR(VLOOKUP(C304,kolo12!$C$6:$H$153,6,0),0)</f>
        <v>0</v>
      </c>
      <c r="V304" s="31">
        <f>IFERROR(VLOOKUP(C304,kolo13!$C$6:$H$151,6,0),0)</f>
        <v>0</v>
      </c>
      <c r="W304" s="31">
        <f>IFERROR(VLOOKUP(C304,kolo14!$C$6:$H$137,6,0),0)</f>
        <v>0</v>
      </c>
      <c r="X304" s="31">
        <f>IFERROR(VLOOKUP(C304,kolo15!$C$6:$H$149,6,0),0)</f>
        <v>0</v>
      </c>
      <c r="Y304" s="32">
        <f>IFERROR(VLOOKUP(C304,kolo16!$C$6:$H$155,6,0),0)</f>
        <v>0</v>
      </c>
      <c r="Z304" s="33">
        <f t="array" ref="Z304">SUM(LARGE(R304:Y304,{1,2,3,4,5}))</f>
        <v>0</v>
      </c>
      <c r="AA304" s="30">
        <f>IFERROR(VLOOKUP(C304,kolo17!$C$6:$H$151,6,0),0)</f>
        <v>0</v>
      </c>
      <c r="AB304" s="27">
        <f>IFERROR(VLOOKUP(C304,kolo18!$C$6:$H$157,6,0),0)</f>
        <v>0</v>
      </c>
      <c r="AC304" s="27">
        <f>IFERROR(VLOOKUP(C304,kolo19!$C$6:$H$150,6,0),0)</f>
        <v>0</v>
      </c>
      <c r="AD304" s="31">
        <f>IFERROR(VLOOKUP(C304,kolo20!$C$6:$H$145,6,0),0)</f>
        <v>0</v>
      </c>
      <c r="AE304" s="31">
        <f>IFERROR(VLOOKUP(C304,kolo21!$C$6:$H$152,6,0),0)</f>
        <v>0</v>
      </c>
      <c r="AF304" s="31">
        <f>IFERROR(VLOOKUP(C304,kolo22!$C$6:$H$151,6,0),0)</f>
        <v>0</v>
      </c>
      <c r="AG304" s="31">
        <f>IFERROR(VLOOKUP(C304,kolo23!$C$6:$H$118,6,0),0)</f>
        <v>0</v>
      </c>
      <c r="AH304" s="32">
        <f>IFERROR(VLOOKUP(C304,kolo24!$C$6:$H$143,6,0),0)</f>
        <v>0</v>
      </c>
      <c r="AI304" s="33">
        <f t="array" ref="AI304">SUM(LARGE(AA304:AH304,{1,2,3,4,5}))</f>
        <v>0</v>
      </c>
      <c r="AJ304" s="30">
        <f>IFERROR(VLOOKUP(C304,kolo25!$C$6:$H$200,6,0),0)</f>
        <v>0</v>
      </c>
      <c r="AK304" s="27">
        <f>IFERROR(VLOOKUP(C304,kolo26!$C$6:$H$200,6,0),0)</f>
        <v>0</v>
      </c>
      <c r="AL304" s="27">
        <f>IFERROR(VLOOKUP(C304,kolo27!$C$6:$H$200,6,0),0)</f>
        <v>0</v>
      </c>
      <c r="AM304" s="31">
        <f>IFERROR(VLOOKUP(C304,kolo28!$C$6:$H$200,6,0),0)</f>
        <v>0</v>
      </c>
      <c r="AN304" s="31">
        <f>IFERROR(VLOOKUP(C304,kolo29!$C$6:$H$159,6,0),0)</f>
        <v>0</v>
      </c>
      <c r="AO304" s="31">
        <f>IFERROR(VLOOKUP(C304,kolo30!$C$6:$H$75,6,0),0)</f>
        <v>0</v>
      </c>
      <c r="AP304" s="31">
        <f>IFERROR(VLOOKUP(C304,kolo31!$C$6:$H$118,6,0),0)</f>
        <v>0</v>
      </c>
      <c r="AQ304" s="34">
        <f>IFERROR(VLOOKUP(C304,kolo32!$C$6:$H$200,6,0),0)</f>
        <v>0</v>
      </c>
      <c r="AR304" s="35">
        <f t="array" ref="AR304">SUM(LARGE(AJ304:AQ304,{1,2,3,4,5}))</f>
        <v>0</v>
      </c>
      <c r="AS304" s="36">
        <f>Q304+Z304+AI304+AR304</f>
        <v>162.2499340326589</v>
      </c>
    </row>
    <row r="305" spans="1:45" ht="20.399999999999999" hidden="1">
      <c r="A305" s="18">
        <f t="shared" si="12"/>
        <v>9</v>
      </c>
      <c r="B305" s="19" t="s">
        <v>47</v>
      </c>
      <c r="C305" s="20" t="str">
        <f>Popis!A304</f>
        <v>Vuković Milan</v>
      </c>
      <c r="D305" s="21">
        <f>Popis!B304</f>
        <v>1961</v>
      </c>
      <c r="E305" s="22" t="str">
        <f>LEFT($F305)</f>
        <v>M</v>
      </c>
      <c r="F305" s="23" t="str">
        <f>Popis!E304</f>
        <v>M60</v>
      </c>
      <c r="G305" s="24" t="s">
        <v>48</v>
      </c>
      <c r="H305" s="25">
        <f>1 + COUNTIFS($AS$6:$AS$950,"&gt;" &amp;$AS305, $F$6:$F$950, $F305)</f>
        <v>1</v>
      </c>
      <c r="I305" s="26">
        <f>IFERROR(VLOOKUP(C305,kolo1!$C$8:$H$133,6,0),0)</f>
        <v>35.3385885224289</v>
      </c>
      <c r="J305" s="27">
        <f>IFERROR(VLOOKUP(C305,kolo2!$C$8:$H$199,6,0),0)</f>
        <v>35.829585798816559</v>
      </c>
      <c r="K305" s="27">
        <f>IFERROR(VLOOKUP(C305,kolo3!$C$7:$H$169,6,0),0)</f>
        <v>37.899575388559526</v>
      </c>
      <c r="L305" s="27">
        <f>IFERROR(VLOOKUP(C305,kolo4!$C$6:$H$171,6,0),0)</f>
        <v>0</v>
      </c>
      <c r="M305" s="27">
        <f>IFERROR(VLOOKUP(C305,kolo5!$C$6:$H$150,6,0),0)</f>
        <v>0</v>
      </c>
      <c r="N305" s="27">
        <f>IFERROR(VLOOKUP(C305,kolo6!$C$6:$H$153,6,0),0)</f>
        <v>0</v>
      </c>
      <c r="O305" s="27">
        <f>IFERROR(VLOOKUP(C305,kolo7!$C$6:$H$64,6,0),0)</f>
        <v>0</v>
      </c>
      <c r="P305" s="28">
        <f>IFERROR(VLOOKUP(C305,kolo8!$C$6:$H$134,6,0),0)</f>
        <v>0</v>
      </c>
      <c r="Q305" s="29">
        <f t="array" ref="Q305">SUM(LARGE(I305:P305,{1,2,3,4,5}))</f>
        <v>109.06774970980499</v>
      </c>
      <c r="R305" s="30">
        <f>IFERROR(VLOOKUP(C305,kolo9!$C$6:$H$200,6,0),0)</f>
        <v>0</v>
      </c>
      <c r="S305" s="27">
        <f>IFERROR(VLOOKUP(C305,kolo10!$C$6:$H$103,6,0),0)</f>
        <v>0</v>
      </c>
      <c r="T305" s="27">
        <f>IFERROR(VLOOKUP(C305,kolo11!$C$6:$H$154,6,0),0)</f>
        <v>0</v>
      </c>
      <c r="U305" s="31">
        <f>IFERROR(VLOOKUP(C305,kolo12!$C$6:$H$153,6,0),0)</f>
        <v>0</v>
      </c>
      <c r="V305" s="31">
        <f>IFERROR(VLOOKUP(C305,kolo13!$C$6:$H$151,6,0),0)</f>
        <v>0</v>
      </c>
      <c r="W305" s="31">
        <f>IFERROR(VLOOKUP(C305,kolo14!$C$6:$H$137,6,0),0)</f>
        <v>0</v>
      </c>
      <c r="X305" s="31">
        <f>IFERROR(VLOOKUP(C305,kolo15!$C$6:$H$149,6,0),0)</f>
        <v>0</v>
      </c>
      <c r="Y305" s="32">
        <f>IFERROR(VLOOKUP(C305,kolo16!$C$6:$H$155,6,0),0)</f>
        <v>0</v>
      </c>
      <c r="Z305" s="33">
        <f t="array" ref="Z305">SUM(LARGE(R305:Y305,{1,2,3,4,5}))</f>
        <v>0</v>
      </c>
      <c r="AA305" s="30">
        <f>IFERROR(VLOOKUP(C305,kolo17!$C$6:$H$151,6,0),0)</f>
        <v>0</v>
      </c>
      <c r="AB305" s="27">
        <f>IFERROR(VLOOKUP(C305,kolo18!$C$6:$H$157,6,0),0)</f>
        <v>0</v>
      </c>
      <c r="AC305" s="27">
        <f>IFERROR(VLOOKUP(C305,kolo19!$C$6:$H$150,6,0),0)</f>
        <v>0</v>
      </c>
      <c r="AD305" s="31">
        <f>IFERROR(VLOOKUP(C305,kolo20!$C$6:$H$145,6,0),0)</f>
        <v>0</v>
      </c>
      <c r="AE305" s="31">
        <f>IFERROR(VLOOKUP(C305,kolo21!$C$6:$H$152,6,0),0)</f>
        <v>0</v>
      </c>
      <c r="AF305" s="31">
        <f>IFERROR(VLOOKUP(C305,kolo22!$C$6:$H$151,6,0),0)</f>
        <v>0</v>
      </c>
      <c r="AG305" s="31">
        <f>IFERROR(VLOOKUP(C305,kolo23!$C$6:$H$118,6,0),0)</f>
        <v>0</v>
      </c>
      <c r="AH305" s="32">
        <f>IFERROR(VLOOKUP(C305,kolo24!$C$6:$H$143,6,0),0)</f>
        <v>0</v>
      </c>
      <c r="AI305" s="33">
        <f t="array" ref="AI305">SUM(LARGE(AA305:AH305,{1,2,3,4,5}))</f>
        <v>0</v>
      </c>
      <c r="AJ305" s="30">
        <f>IFERROR(VLOOKUP(C305,kolo25!$C$6:$H$200,6,0),0)</f>
        <v>0</v>
      </c>
      <c r="AK305" s="27">
        <f>IFERROR(VLOOKUP(C305,kolo26!$C$6:$H$200,6,0),0)</f>
        <v>0</v>
      </c>
      <c r="AL305" s="27">
        <f>IFERROR(VLOOKUP(C305,kolo27!$C$6:$H$200,6,0),0)</f>
        <v>0</v>
      </c>
      <c r="AM305" s="31">
        <f>IFERROR(VLOOKUP(C305,kolo28!$C$6:$H$200,6,0),0)</f>
        <v>0</v>
      </c>
      <c r="AN305" s="31">
        <f>IFERROR(VLOOKUP(C305,kolo29!$C$6:$H$159,6,0),0)</f>
        <v>0</v>
      </c>
      <c r="AO305" s="31">
        <f>IFERROR(VLOOKUP(C305,kolo30!$C$6:$H$75,6,0),0)</f>
        <v>0</v>
      </c>
      <c r="AP305" s="31">
        <f>IFERROR(VLOOKUP(C305,kolo31!$C$6:$H$118,6,0),0)</f>
        <v>0</v>
      </c>
      <c r="AQ305" s="34">
        <f>IFERROR(VLOOKUP(C305,kolo32!$C$6:$H$200,6,0),0)</f>
        <v>0</v>
      </c>
      <c r="AR305" s="35">
        <f t="array" ref="AR305">SUM(LARGE(AJ305:AQ305,{1,2,3,4,5}))</f>
        <v>0</v>
      </c>
      <c r="AS305" s="36">
        <f>Q305+Z305+AI305+AR305</f>
        <v>109.06774970980499</v>
      </c>
    </row>
    <row r="306" spans="1:45" ht="20.399999999999999" hidden="1">
      <c r="A306" s="18">
        <f t="shared" si="12"/>
        <v>35</v>
      </c>
      <c r="B306" s="19" t="s">
        <v>47</v>
      </c>
      <c r="C306" s="20" t="str">
        <f>Popis!A305</f>
        <v>Vuković Tereza</v>
      </c>
      <c r="D306" s="21">
        <f>Popis!B305</f>
        <v>0</v>
      </c>
      <c r="E306" s="22" t="str">
        <f>LEFT($F306)</f>
        <v>Ž</v>
      </c>
      <c r="F306" s="23" t="str">
        <f>Popis!E305</f>
        <v>Žun</v>
      </c>
      <c r="G306" s="24" t="s">
        <v>48</v>
      </c>
      <c r="H306" s="25">
        <f>1 + COUNTIFS($AS$6:$AS$950,"&gt;" &amp;$AS306, $F$6:$F$950, $F306)</f>
        <v>9</v>
      </c>
      <c r="I306" s="26">
        <f>IFERROR(VLOOKUP(C306,kolo1!$C$8:$H$133,6,0),0)</f>
        <v>0</v>
      </c>
      <c r="J306" s="27">
        <f>IFERROR(VLOOKUP(C306,kolo2!$C$8:$H$199,6,0),0)</f>
        <v>0</v>
      </c>
      <c r="K306" s="27">
        <f>IFERROR(VLOOKUP(C306,kolo3!$C$7:$H$169,6,0),0)</f>
        <v>0</v>
      </c>
      <c r="L306" s="27">
        <f>IFERROR(VLOOKUP(C306,kolo4!$C$6:$H$171,6,0),0)</f>
        <v>0</v>
      </c>
      <c r="M306" s="27">
        <f>IFERROR(VLOOKUP(C306,kolo5!$C$6:$H$150,6,0),0)</f>
        <v>0</v>
      </c>
      <c r="N306" s="27">
        <f>IFERROR(VLOOKUP(C306,kolo6!$C$6:$H$153,6,0),0)</f>
        <v>0</v>
      </c>
      <c r="O306" s="27">
        <f>IFERROR(VLOOKUP(C306,kolo7!$C$6:$H$64,6,0),0)</f>
        <v>0</v>
      </c>
      <c r="P306" s="28">
        <f>IFERROR(VLOOKUP(C306,kolo8!$C$6:$H$134,6,0),0)</f>
        <v>0</v>
      </c>
      <c r="Q306" s="29">
        <f t="array" ref="Q306">SUM(LARGE(I306:P306,{1,2,3,4,5}))</f>
        <v>0</v>
      </c>
      <c r="R306" s="30">
        <f>IFERROR(VLOOKUP(C306,kolo9!$C$6:$H$200,6,0),0)</f>
        <v>0</v>
      </c>
      <c r="S306" s="27">
        <f>IFERROR(VLOOKUP(C306,kolo10!$C$6:$H$103,6,0),0)</f>
        <v>0</v>
      </c>
      <c r="T306" s="27">
        <f>IFERROR(VLOOKUP(C306,kolo11!$C$6:$H$154,6,0),0)</f>
        <v>0</v>
      </c>
      <c r="U306" s="31">
        <f>IFERROR(VLOOKUP(C306,kolo12!$C$6:$H$153,6,0),0)</f>
        <v>0</v>
      </c>
      <c r="V306" s="31">
        <f>IFERROR(VLOOKUP(C306,kolo13!$C$6:$H$151,6,0),0)</f>
        <v>0</v>
      </c>
      <c r="W306" s="31">
        <f>IFERROR(VLOOKUP(C306,kolo14!$C$6:$H$137,6,0),0)</f>
        <v>0</v>
      </c>
      <c r="X306" s="31">
        <f>IFERROR(VLOOKUP(C306,kolo15!$C$6:$H$149,6,0),0)</f>
        <v>0</v>
      </c>
      <c r="Y306" s="32">
        <f>IFERROR(VLOOKUP(C306,kolo16!$C$6:$H$155,6,0),0)</f>
        <v>0</v>
      </c>
      <c r="Z306" s="33">
        <f t="array" ref="Z306">SUM(LARGE(R306:Y306,{1,2,3,4,5}))</f>
        <v>0</v>
      </c>
      <c r="AA306" s="30">
        <f>IFERROR(VLOOKUP(C306,kolo17!$C$6:$H$151,6,0),0)</f>
        <v>0</v>
      </c>
      <c r="AB306" s="27">
        <f>IFERROR(VLOOKUP(C306,kolo18!$C$6:$H$157,6,0),0)</f>
        <v>0</v>
      </c>
      <c r="AC306" s="27">
        <f>IFERROR(VLOOKUP(C306,kolo19!$C$6:$H$150,6,0),0)</f>
        <v>0</v>
      </c>
      <c r="AD306" s="31">
        <f>IFERROR(VLOOKUP(C306,kolo20!$C$6:$H$145,6,0),0)</f>
        <v>0</v>
      </c>
      <c r="AE306" s="31">
        <f>IFERROR(VLOOKUP(C306,kolo21!$C$6:$H$152,6,0),0)</f>
        <v>0</v>
      </c>
      <c r="AF306" s="31">
        <f>IFERROR(VLOOKUP(C306,kolo22!$C$6:$H$151,6,0),0)</f>
        <v>0</v>
      </c>
      <c r="AG306" s="31">
        <f>IFERROR(VLOOKUP(C306,kolo23!$C$6:$H$118,6,0),0)</f>
        <v>0</v>
      </c>
      <c r="AH306" s="32">
        <f>IFERROR(VLOOKUP(C306,kolo24!$C$6:$H$143,6,0),0)</f>
        <v>0</v>
      </c>
      <c r="AI306" s="33">
        <f t="array" ref="AI306">SUM(LARGE(AA306:AH306,{1,2,3,4,5}))</f>
        <v>0</v>
      </c>
      <c r="AJ306" s="30">
        <f>IFERROR(VLOOKUP(C306,kolo25!$C$6:$H$200,6,0),0)</f>
        <v>0</v>
      </c>
      <c r="AK306" s="27">
        <f>IFERROR(VLOOKUP(C306,kolo26!$C$6:$H$200,6,0),0)</f>
        <v>0</v>
      </c>
      <c r="AL306" s="27">
        <f>IFERROR(VLOOKUP(C306,kolo27!$C$6:$H$200,6,0),0)</f>
        <v>0</v>
      </c>
      <c r="AM306" s="31">
        <f>IFERROR(VLOOKUP(C306,kolo28!$C$6:$H$200,6,0),0)</f>
        <v>0</v>
      </c>
      <c r="AN306" s="31">
        <f>IFERROR(VLOOKUP(C306,kolo29!$C$6:$H$159,6,0),0)</f>
        <v>0</v>
      </c>
      <c r="AO306" s="31">
        <f>IFERROR(VLOOKUP(C306,kolo30!$C$6:$H$75,6,0),0)</f>
        <v>0</v>
      </c>
      <c r="AP306" s="31">
        <f>IFERROR(VLOOKUP(C306,kolo31!$C$6:$H$118,6,0),0)</f>
        <v>0</v>
      </c>
      <c r="AQ306" s="34">
        <f>IFERROR(VLOOKUP(C306,kolo32!$C$6:$H$200,6,0),0)</f>
        <v>0</v>
      </c>
      <c r="AR306" s="35">
        <f t="array" ref="AR306">SUM(LARGE(AJ306:AQ306,{1,2,3,4,5}))</f>
        <v>0</v>
      </c>
      <c r="AS306" s="36">
        <f>Q306+Z306+AI306+AR306</f>
        <v>0</v>
      </c>
    </row>
    <row r="307" spans="1:45" ht="20.399999999999999" hidden="1">
      <c r="A307" s="18">
        <f t="shared" si="12"/>
        <v>58</v>
      </c>
      <c r="B307" s="19" t="s">
        <v>47</v>
      </c>
      <c r="C307" s="20" t="str">
        <f>Popis!A306</f>
        <v>Zbiljski Filip</v>
      </c>
      <c r="D307" s="21">
        <f>Popis!B306</f>
        <v>0</v>
      </c>
      <c r="E307" s="22" t="str">
        <f>LEFT($F307)</f>
        <v>M</v>
      </c>
      <c r="F307" s="23" t="str">
        <f>Popis!E306</f>
        <v>Mun</v>
      </c>
      <c r="G307" s="24" t="s">
        <v>48</v>
      </c>
      <c r="H307" s="25">
        <f>1 + COUNTIFS($AS$6:$AS$950,"&gt;" &amp;$AS307, $F$6:$F$950, $F307)</f>
        <v>14</v>
      </c>
      <c r="I307" s="26">
        <f>IFERROR(VLOOKUP(C307,kolo1!$C$8:$H$133,6,0),0)</f>
        <v>0</v>
      </c>
      <c r="J307" s="27">
        <f>IFERROR(VLOOKUP(C307,kolo2!$C$8:$H$199,6,0),0)</f>
        <v>0</v>
      </c>
      <c r="K307" s="27">
        <f>IFERROR(VLOOKUP(C307,kolo3!$C$7:$H$169,6,0),0)</f>
        <v>0</v>
      </c>
      <c r="L307" s="27">
        <f>IFERROR(VLOOKUP(C307,kolo4!$C$6:$H$171,6,0),0)</f>
        <v>0</v>
      </c>
      <c r="M307" s="27">
        <f>IFERROR(VLOOKUP(C307,kolo5!$C$6:$H$150,6,0),0)</f>
        <v>0</v>
      </c>
      <c r="N307" s="27">
        <f>IFERROR(VLOOKUP(C307,kolo6!$C$6:$H$153,6,0),0)</f>
        <v>0</v>
      </c>
      <c r="O307" s="27">
        <f>IFERROR(VLOOKUP(C307,kolo7!$C$6:$H$64,6,0),0)</f>
        <v>0</v>
      </c>
      <c r="P307" s="28">
        <f>IFERROR(VLOOKUP(C307,kolo8!$C$6:$H$134,6,0),0)</f>
        <v>0</v>
      </c>
      <c r="Q307" s="29">
        <f t="array" ref="Q307">SUM(LARGE(I307:P307,{1,2,3,4,5}))</f>
        <v>0</v>
      </c>
      <c r="R307" s="30">
        <f>IFERROR(VLOOKUP(C307,kolo9!$C$6:$H$200,6,0),0)</f>
        <v>0</v>
      </c>
      <c r="S307" s="27">
        <f>IFERROR(VLOOKUP(C307,kolo10!$C$6:$H$103,6,0),0)</f>
        <v>0</v>
      </c>
      <c r="T307" s="27">
        <f>IFERROR(VLOOKUP(C307,kolo11!$C$6:$H$154,6,0),0)</f>
        <v>0</v>
      </c>
      <c r="U307" s="31">
        <f>IFERROR(VLOOKUP(C307,kolo12!$C$6:$H$153,6,0),0)</f>
        <v>0</v>
      </c>
      <c r="V307" s="31">
        <f>IFERROR(VLOOKUP(C307,kolo13!$C$6:$H$151,6,0),0)</f>
        <v>0</v>
      </c>
      <c r="W307" s="31">
        <f>IFERROR(VLOOKUP(C307,kolo14!$C$6:$H$137,6,0),0)</f>
        <v>0</v>
      </c>
      <c r="X307" s="31">
        <f>IFERROR(VLOOKUP(C307,kolo15!$C$6:$H$149,6,0),0)</f>
        <v>0</v>
      </c>
      <c r="Y307" s="32">
        <f>IFERROR(VLOOKUP(C307,kolo16!$C$6:$H$155,6,0),0)</f>
        <v>0</v>
      </c>
      <c r="Z307" s="33">
        <f t="array" ref="Z307">SUM(LARGE(R307:Y307,{1,2,3,4,5}))</f>
        <v>0</v>
      </c>
      <c r="AA307" s="30">
        <f>IFERROR(VLOOKUP(C307,kolo17!$C$6:$H$151,6,0),0)</f>
        <v>0</v>
      </c>
      <c r="AB307" s="27">
        <f>IFERROR(VLOOKUP(C307,kolo18!$C$6:$H$157,6,0),0)</f>
        <v>0</v>
      </c>
      <c r="AC307" s="27">
        <f>IFERROR(VLOOKUP(C307,kolo19!$C$6:$H$150,6,0),0)</f>
        <v>0</v>
      </c>
      <c r="AD307" s="31">
        <f>IFERROR(VLOOKUP(C307,kolo20!$C$6:$H$145,6,0),0)</f>
        <v>0</v>
      </c>
      <c r="AE307" s="31">
        <f>IFERROR(VLOOKUP(C307,kolo21!$C$6:$H$152,6,0),0)</f>
        <v>0</v>
      </c>
      <c r="AF307" s="31">
        <f>IFERROR(VLOOKUP(C307,kolo22!$C$6:$H$151,6,0),0)</f>
        <v>0</v>
      </c>
      <c r="AG307" s="31">
        <f>IFERROR(VLOOKUP(C307,kolo23!$C$6:$H$118,6,0),0)</f>
        <v>0</v>
      </c>
      <c r="AH307" s="32">
        <f>IFERROR(VLOOKUP(C307,kolo24!$C$6:$H$143,6,0),0)</f>
        <v>0</v>
      </c>
      <c r="AI307" s="33">
        <f t="array" ref="AI307">SUM(LARGE(AA307:AH307,{1,2,3,4,5}))</f>
        <v>0</v>
      </c>
      <c r="AJ307" s="30">
        <f>IFERROR(VLOOKUP(C307,kolo25!$C$6:$H$200,6,0),0)</f>
        <v>0</v>
      </c>
      <c r="AK307" s="27">
        <f>IFERROR(VLOOKUP(C307,kolo26!$C$6:$H$200,6,0),0)</f>
        <v>0</v>
      </c>
      <c r="AL307" s="27">
        <f>IFERROR(VLOOKUP(C307,kolo27!$C$6:$H$200,6,0),0)</f>
        <v>0</v>
      </c>
      <c r="AM307" s="31">
        <f>IFERROR(VLOOKUP(C307,kolo28!$C$6:$H$200,6,0),0)</f>
        <v>0</v>
      </c>
      <c r="AN307" s="31">
        <f>IFERROR(VLOOKUP(C307,kolo29!$C$6:$H$159,6,0),0)</f>
        <v>0</v>
      </c>
      <c r="AO307" s="31">
        <f>IFERROR(VLOOKUP(C307,kolo30!$C$6:$H$75,6,0),0)</f>
        <v>0</v>
      </c>
      <c r="AP307" s="31">
        <f>IFERROR(VLOOKUP(C307,kolo31!$C$6:$H$118,6,0),0)</f>
        <v>0</v>
      </c>
      <c r="AQ307" s="34">
        <f>IFERROR(VLOOKUP(C307,kolo32!$C$6:$H$200,6,0),0)</f>
        <v>0</v>
      </c>
      <c r="AR307" s="35">
        <f t="array" ref="AR307">SUM(LARGE(AJ307:AQ307,{1,2,3,4,5}))</f>
        <v>0</v>
      </c>
      <c r="AS307" s="36">
        <f>Q307+Z307+AI307+AR307</f>
        <v>0</v>
      </c>
    </row>
    <row r="308" spans="1:45" ht="20.399999999999999" hidden="1">
      <c r="A308" s="18">
        <f t="shared" si="12"/>
        <v>58</v>
      </c>
      <c r="B308" s="19" t="s">
        <v>47</v>
      </c>
      <c r="C308" s="20" t="str">
        <f>Popis!A307</f>
        <v>Zubac Nenad</v>
      </c>
      <c r="D308" s="21">
        <f>Popis!B307</f>
        <v>1964</v>
      </c>
      <c r="E308" s="22" t="str">
        <f>LEFT($F308)</f>
        <v>M</v>
      </c>
      <c r="F308" s="23" t="str">
        <f>Popis!E307</f>
        <v>M55</v>
      </c>
      <c r="G308" s="24" t="s">
        <v>48</v>
      </c>
      <c r="H308" s="25">
        <f>1 + COUNTIFS($AS$6:$AS$950,"&gt;" &amp;$AS308, $F$6:$F$950, $F308)</f>
        <v>6</v>
      </c>
      <c r="I308" s="26">
        <f>IFERROR(VLOOKUP(C308,kolo1!$C$8:$H$133,6,0),0)</f>
        <v>0</v>
      </c>
      <c r="J308" s="27">
        <f>IFERROR(VLOOKUP(C308,kolo2!$C$8:$H$199,6,0),0)</f>
        <v>0</v>
      </c>
      <c r="K308" s="27">
        <f>IFERROR(VLOOKUP(C308,kolo3!$C$7:$H$169,6,0),0)</f>
        <v>0</v>
      </c>
      <c r="L308" s="27">
        <f>IFERROR(VLOOKUP(C308,kolo4!$C$6:$H$171,6,0),0)</f>
        <v>0</v>
      </c>
      <c r="M308" s="27">
        <f>IFERROR(VLOOKUP(C308,kolo5!$C$6:$H$150,6,0),0)</f>
        <v>0</v>
      </c>
      <c r="N308" s="27">
        <f>IFERROR(VLOOKUP(C308,kolo6!$C$6:$H$153,6,0),0)</f>
        <v>0</v>
      </c>
      <c r="O308" s="27">
        <f>IFERROR(VLOOKUP(C308,kolo7!$C$6:$H$64,6,0),0)</f>
        <v>0</v>
      </c>
      <c r="P308" s="28">
        <f>IFERROR(VLOOKUP(C308,kolo8!$C$6:$H$134,6,0),0)</f>
        <v>0</v>
      </c>
      <c r="Q308" s="29">
        <f t="array" ref="Q308">SUM(LARGE(I308:P308,{1,2,3,4,5}))</f>
        <v>0</v>
      </c>
      <c r="R308" s="30">
        <f>IFERROR(VLOOKUP(C308,kolo9!$C$6:$H$200,6,0),0)</f>
        <v>0</v>
      </c>
      <c r="S308" s="27">
        <f>IFERROR(VLOOKUP(C308,kolo10!$C$6:$H$103,6,0),0)</f>
        <v>0</v>
      </c>
      <c r="T308" s="27">
        <f>IFERROR(VLOOKUP(C308,kolo11!$C$6:$H$154,6,0),0)</f>
        <v>0</v>
      </c>
      <c r="U308" s="31">
        <f>IFERROR(VLOOKUP(C308,kolo12!$C$6:$H$153,6,0),0)</f>
        <v>0</v>
      </c>
      <c r="V308" s="31">
        <f>IFERROR(VLOOKUP(C308,kolo13!$C$6:$H$151,6,0),0)</f>
        <v>0</v>
      </c>
      <c r="W308" s="31">
        <f>IFERROR(VLOOKUP(C308,kolo14!$C$6:$H$137,6,0),0)</f>
        <v>0</v>
      </c>
      <c r="X308" s="31">
        <f>IFERROR(VLOOKUP(C308,kolo15!$C$6:$H$149,6,0),0)</f>
        <v>0</v>
      </c>
      <c r="Y308" s="32">
        <f>IFERROR(VLOOKUP(C308,kolo16!$C$6:$H$155,6,0),0)</f>
        <v>0</v>
      </c>
      <c r="Z308" s="33">
        <f t="array" ref="Z308">SUM(LARGE(R308:Y308,{1,2,3,4,5}))</f>
        <v>0</v>
      </c>
      <c r="AA308" s="30">
        <f>IFERROR(VLOOKUP(C308,kolo17!$C$6:$H$151,6,0),0)</f>
        <v>0</v>
      </c>
      <c r="AB308" s="27">
        <f>IFERROR(VLOOKUP(C308,kolo18!$C$6:$H$157,6,0),0)</f>
        <v>0</v>
      </c>
      <c r="AC308" s="27">
        <f>IFERROR(VLOOKUP(C308,kolo19!$C$6:$H$150,6,0),0)</f>
        <v>0</v>
      </c>
      <c r="AD308" s="31">
        <f>IFERROR(VLOOKUP(C308,kolo20!$C$6:$H$145,6,0),0)</f>
        <v>0</v>
      </c>
      <c r="AE308" s="31">
        <f>IFERROR(VLOOKUP(C308,kolo21!$C$6:$H$152,6,0),0)</f>
        <v>0</v>
      </c>
      <c r="AF308" s="31">
        <f>IFERROR(VLOOKUP(C308,kolo22!$C$6:$H$151,6,0),0)</f>
        <v>0</v>
      </c>
      <c r="AG308" s="31">
        <f>IFERROR(VLOOKUP(C308,kolo23!$C$6:$H$118,6,0),0)</f>
        <v>0</v>
      </c>
      <c r="AH308" s="32">
        <f>IFERROR(VLOOKUP(C308,kolo24!$C$6:$H$143,6,0),0)</f>
        <v>0</v>
      </c>
      <c r="AI308" s="33">
        <f t="array" ref="AI308">SUM(LARGE(AA308:AH308,{1,2,3,4,5}))</f>
        <v>0</v>
      </c>
      <c r="AJ308" s="30">
        <f>IFERROR(VLOOKUP(C308,kolo25!$C$6:$H$200,6,0),0)</f>
        <v>0</v>
      </c>
      <c r="AK308" s="27">
        <f>IFERROR(VLOOKUP(C308,kolo26!$C$6:$H$200,6,0),0)</f>
        <v>0</v>
      </c>
      <c r="AL308" s="27">
        <f>IFERROR(VLOOKUP(C308,kolo27!$C$6:$H$200,6,0),0)</f>
        <v>0</v>
      </c>
      <c r="AM308" s="31">
        <f>IFERROR(VLOOKUP(C308,kolo28!$C$6:$H$200,6,0),0)</f>
        <v>0</v>
      </c>
      <c r="AN308" s="31">
        <f>IFERROR(VLOOKUP(C308,kolo29!$C$6:$H$159,6,0),0)</f>
        <v>0</v>
      </c>
      <c r="AO308" s="31">
        <f>IFERROR(VLOOKUP(C308,kolo30!$C$6:$H$75,6,0),0)</f>
        <v>0</v>
      </c>
      <c r="AP308" s="31">
        <f>IFERROR(VLOOKUP(C308,kolo31!$C$6:$H$118,6,0),0)</f>
        <v>0</v>
      </c>
      <c r="AQ308" s="34">
        <f>IFERROR(VLOOKUP(C308,kolo32!$C$6:$H$200,6,0),0)</f>
        <v>0</v>
      </c>
      <c r="AR308" s="35">
        <f t="array" ref="AR308">SUM(LARGE(AJ308:AQ308,{1,2,3,4,5}))</f>
        <v>0</v>
      </c>
      <c r="AS308" s="36">
        <f>Q308+Z308+AI308+AR308</f>
        <v>0</v>
      </c>
    </row>
    <row r="309" spans="1:45" ht="20.399999999999999" hidden="1">
      <c r="A309" s="18">
        <f t="shared" si="12"/>
        <v>58</v>
      </c>
      <c r="B309" s="19" t="s">
        <v>47</v>
      </c>
      <c r="C309" s="20" t="str">
        <f>Popis!A308</f>
        <v>Žilić Jura</v>
      </c>
      <c r="D309" s="21">
        <f>Popis!B308</f>
        <v>1974</v>
      </c>
      <c r="E309" s="22" t="str">
        <f>LEFT($F309)</f>
        <v>M</v>
      </c>
      <c r="F309" s="23" t="str">
        <f>Popis!E308</f>
        <v>M45</v>
      </c>
      <c r="G309" s="24" t="s">
        <v>48</v>
      </c>
      <c r="H309" s="25">
        <f>1 + COUNTIFS($AS$6:$AS$950,"&gt;" &amp;$AS309, $F$6:$F$950, $F309)</f>
        <v>9</v>
      </c>
      <c r="I309" s="26">
        <f>IFERROR(VLOOKUP(C309,kolo1!$C$8:$H$133,6,0),0)</f>
        <v>0</v>
      </c>
      <c r="J309" s="27">
        <f>IFERROR(VLOOKUP(C309,kolo2!$C$8:$H$199,6,0),0)</f>
        <v>0</v>
      </c>
      <c r="K309" s="27">
        <f>IFERROR(VLOOKUP(C309,kolo3!$C$7:$H$169,6,0),0)</f>
        <v>0</v>
      </c>
      <c r="L309" s="27">
        <f>IFERROR(VLOOKUP(C309,kolo4!$C$6:$H$171,6,0),0)</f>
        <v>0</v>
      </c>
      <c r="M309" s="27">
        <f>IFERROR(VLOOKUP(C309,kolo5!$C$6:$H$150,6,0),0)</f>
        <v>0</v>
      </c>
      <c r="N309" s="27">
        <f>IFERROR(VLOOKUP(C309,kolo6!$C$6:$H$153,6,0),0)</f>
        <v>0</v>
      </c>
      <c r="O309" s="27">
        <f>IFERROR(VLOOKUP(C309,kolo7!$C$6:$H$64,6,0),0)</f>
        <v>0</v>
      </c>
      <c r="P309" s="28">
        <f>IFERROR(VLOOKUP(C309,kolo8!$C$6:$H$134,6,0),0)</f>
        <v>0</v>
      </c>
      <c r="Q309" s="29">
        <f t="array" ref="Q309">SUM(LARGE(I309:P309,{1,2,3,4,5}))</f>
        <v>0</v>
      </c>
      <c r="R309" s="30">
        <f>IFERROR(VLOOKUP(C309,kolo9!$C$6:$H$200,6,0),0)</f>
        <v>0</v>
      </c>
      <c r="S309" s="27">
        <f>IFERROR(VLOOKUP(C309,kolo10!$C$6:$H$103,6,0),0)</f>
        <v>0</v>
      </c>
      <c r="T309" s="27">
        <f>IFERROR(VLOOKUP(C309,kolo11!$C$6:$H$154,6,0),0)</f>
        <v>0</v>
      </c>
      <c r="U309" s="31">
        <f>IFERROR(VLOOKUP(C309,kolo12!$C$6:$H$153,6,0),0)</f>
        <v>0</v>
      </c>
      <c r="V309" s="31">
        <f>IFERROR(VLOOKUP(C309,kolo13!$C$6:$H$151,6,0),0)</f>
        <v>0</v>
      </c>
      <c r="W309" s="31">
        <f>IFERROR(VLOOKUP(C309,kolo14!$C$6:$H$137,6,0),0)</f>
        <v>0</v>
      </c>
      <c r="X309" s="31">
        <f>IFERROR(VLOOKUP(C309,kolo15!$C$6:$H$149,6,0),0)</f>
        <v>0</v>
      </c>
      <c r="Y309" s="32">
        <f>IFERROR(VLOOKUP(C309,kolo16!$C$6:$H$155,6,0),0)</f>
        <v>0</v>
      </c>
      <c r="Z309" s="33">
        <f t="array" ref="Z309">SUM(LARGE(R309:Y309,{1,2,3,4,5}))</f>
        <v>0</v>
      </c>
      <c r="AA309" s="30">
        <f>IFERROR(VLOOKUP(C309,kolo17!$C$6:$H$151,6,0),0)</f>
        <v>0</v>
      </c>
      <c r="AB309" s="27">
        <f>IFERROR(VLOOKUP(C309,kolo18!$C$6:$H$157,6,0),0)</f>
        <v>0</v>
      </c>
      <c r="AC309" s="27">
        <f>IFERROR(VLOOKUP(C309,kolo19!$C$6:$H$150,6,0),0)</f>
        <v>0</v>
      </c>
      <c r="AD309" s="31">
        <f>IFERROR(VLOOKUP(C309,kolo20!$C$6:$H$145,6,0),0)</f>
        <v>0</v>
      </c>
      <c r="AE309" s="31">
        <f>IFERROR(VLOOKUP(C309,kolo21!$C$6:$H$152,6,0),0)</f>
        <v>0</v>
      </c>
      <c r="AF309" s="31">
        <f>IFERROR(VLOOKUP(C309,kolo22!$C$6:$H$151,6,0),0)</f>
        <v>0</v>
      </c>
      <c r="AG309" s="31">
        <f>IFERROR(VLOOKUP(C309,kolo23!$C$6:$H$118,6,0),0)</f>
        <v>0</v>
      </c>
      <c r="AH309" s="32">
        <f>IFERROR(VLOOKUP(C309,kolo24!$C$6:$H$143,6,0),0)</f>
        <v>0</v>
      </c>
      <c r="AI309" s="33">
        <f t="array" ref="AI309">SUM(LARGE(AA309:AH309,{1,2,3,4,5}))</f>
        <v>0</v>
      </c>
      <c r="AJ309" s="30">
        <f>IFERROR(VLOOKUP(C309,kolo25!$C$6:$H$200,6,0),0)</f>
        <v>0</v>
      </c>
      <c r="AK309" s="27">
        <f>IFERROR(VLOOKUP(C309,kolo26!$C$6:$H$200,6,0),0)</f>
        <v>0</v>
      </c>
      <c r="AL309" s="27">
        <f>IFERROR(VLOOKUP(C309,kolo27!$C$6:$H$200,6,0),0)</f>
        <v>0</v>
      </c>
      <c r="AM309" s="31">
        <f>IFERROR(VLOOKUP(C309,kolo28!$C$6:$H$200,6,0),0)</f>
        <v>0</v>
      </c>
      <c r="AN309" s="31">
        <f>IFERROR(VLOOKUP(C309,kolo29!$C$6:$H$159,6,0),0)</f>
        <v>0</v>
      </c>
      <c r="AO309" s="31">
        <f>IFERROR(VLOOKUP(C309,kolo30!$C$6:$H$75,6,0),0)</f>
        <v>0</v>
      </c>
      <c r="AP309" s="31">
        <f>IFERROR(VLOOKUP(C309,kolo31!$C$6:$H$118,6,0),0)</f>
        <v>0</v>
      </c>
      <c r="AQ309" s="34">
        <f>IFERROR(VLOOKUP(C309,kolo32!$C$6:$H$200,6,0),0)</f>
        <v>0</v>
      </c>
      <c r="AR309" s="35">
        <f t="array" ref="AR309">SUM(LARGE(AJ309:AQ309,{1,2,3,4,5}))</f>
        <v>0</v>
      </c>
      <c r="AS309" s="36">
        <f>Q309+Z309+AI309+AR309</f>
        <v>0</v>
      </c>
    </row>
    <row r="310" spans="1:45" ht="20.399999999999999" hidden="1">
      <c r="A310" s="18">
        <f t="shared" si="12"/>
        <v>58</v>
      </c>
      <c r="B310" s="19" t="s">
        <v>47</v>
      </c>
      <c r="C310" s="20" t="str">
        <f>Popis!A309</f>
        <v>Žišković Mario</v>
      </c>
      <c r="D310" s="21">
        <f>Popis!B309</f>
        <v>1959</v>
      </c>
      <c r="E310" s="22" t="str">
        <f>LEFT($F310)</f>
        <v>M</v>
      </c>
      <c r="F310" s="23" t="str">
        <f>Popis!E309</f>
        <v>M60</v>
      </c>
      <c r="G310" s="24" t="s">
        <v>48</v>
      </c>
      <c r="H310" s="25">
        <f>1 + COUNTIFS($AS$6:$AS$950,"&gt;" &amp;$AS310, $F$6:$F$950, $F310)</f>
        <v>3</v>
      </c>
      <c r="I310" s="26">
        <f>IFERROR(VLOOKUP(C310,kolo1!$C$8:$H$133,6,0),0)</f>
        <v>0</v>
      </c>
      <c r="J310" s="27">
        <f>IFERROR(VLOOKUP(C310,kolo2!$C$8:$H$199,6,0),0)</f>
        <v>0</v>
      </c>
      <c r="K310" s="27">
        <f>IFERROR(VLOOKUP(C310,kolo3!$C$7:$H$169,6,0),0)</f>
        <v>0</v>
      </c>
      <c r="L310" s="27">
        <f>IFERROR(VLOOKUP(C310,kolo4!$C$6:$H$171,6,0),0)</f>
        <v>0</v>
      </c>
      <c r="M310" s="27">
        <f>IFERROR(VLOOKUP(C310,kolo5!$C$6:$H$150,6,0),0)</f>
        <v>0</v>
      </c>
      <c r="N310" s="27">
        <f>IFERROR(VLOOKUP(C310,kolo6!$C$6:$H$153,6,0),0)</f>
        <v>0</v>
      </c>
      <c r="O310" s="27">
        <f>IFERROR(VLOOKUP(C310,kolo7!$C$6:$H$64,6,0),0)</f>
        <v>0</v>
      </c>
      <c r="P310" s="28">
        <f>IFERROR(VLOOKUP(C310,kolo8!$C$6:$H$134,6,0),0)</f>
        <v>0</v>
      </c>
      <c r="Q310" s="29">
        <f t="array" ref="Q310">SUM(LARGE(I310:P310,{1,2,3,4,5}))</f>
        <v>0</v>
      </c>
      <c r="R310" s="30">
        <f>IFERROR(VLOOKUP(C310,kolo9!$C$6:$H$200,6,0),0)</f>
        <v>0</v>
      </c>
      <c r="S310" s="27">
        <f>IFERROR(VLOOKUP(C310,kolo10!$C$6:$H$103,6,0),0)</f>
        <v>0</v>
      </c>
      <c r="T310" s="27">
        <f>IFERROR(VLOOKUP(C310,kolo11!$C$6:$H$154,6,0),0)</f>
        <v>0</v>
      </c>
      <c r="U310" s="31">
        <f>IFERROR(VLOOKUP(C310,kolo12!$C$6:$H$153,6,0),0)</f>
        <v>0</v>
      </c>
      <c r="V310" s="31">
        <f>IFERROR(VLOOKUP(C310,kolo13!$C$6:$H$151,6,0),0)</f>
        <v>0</v>
      </c>
      <c r="W310" s="31">
        <f>IFERROR(VLOOKUP(C310,kolo14!$C$6:$H$137,6,0),0)</f>
        <v>0</v>
      </c>
      <c r="X310" s="31">
        <f>IFERROR(VLOOKUP(C310,kolo15!$C$6:$H$149,6,0),0)</f>
        <v>0</v>
      </c>
      <c r="Y310" s="32">
        <f>IFERROR(VLOOKUP(C310,kolo16!$C$6:$H$155,6,0),0)</f>
        <v>0</v>
      </c>
      <c r="Z310" s="33">
        <f t="array" ref="Z310">SUM(LARGE(R310:Y310,{1,2,3,4,5}))</f>
        <v>0</v>
      </c>
      <c r="AA310" s="30">
        <f>IFERROR(VLOOKUP(C310,kolo17!$C$6:$H$151,6,0),0)</f>
        <v>0</v>
      </c>
      <c r="AB310" s="27">
        <f>IFERROR(VLOOKUP(C310,kolo18!$C$6:$H$157,6,0),0)</f>
        <v>0</v>
      </c>
      <c r="AC310" s="27">
        <f>IFERROR(VLOOKUP(C310,kolo19!$C$6:$H$150,6,0),0)</f>
        <v>0</v>
      </c>
      <c r="AD310" s="31">
        <f>IFERROR(VLOOKUP(C310,kolo20!$C$6:$H$145,6,0),0)</f>
        <v>0</v>
      </c>
      <c r="AE310" s="31">
        <f>IFERROR(VLOOKUP(C310,kolo21!$C$6:$H$152,6,0),0)</f>
        <v>0</v>
      </c>
      <c r="AF310" s="31">
        <f>IFERROR(VLOOKUP(C310,kolo22!$C$6:$H$151,6,0),0)</f>
        <v>0</v>
      </c>
      <c r="AG310" s="31">
        <f>IFERROR(VLOOKUP(C310,kolo23!$C$6:$H$118,6,0),0)</f>
        <v>0</v>
      </c>
      <c r="AH310" s="32">
        <f>IFERROR(VLOOKUP(C310,kolo24!$C$6:$H$143,6,0),0)</f>
        <v>0</v>
      </c>
      <c r="AI310" s="33">
        <f t="array" ref="AI310">SUM(LARGE(AA310:AH310,{1,2,3,4,5}))</f>
        <v>0</v>
      </c>
      <c r="AJ310" s="30">
        <f>IFERROR(VLOOKUP(C310,kolo25!$C$6:$H$200,6,0),0)</f>
        <v>0</v>
      </c>
      <c r="AK310" s="27">
        <f>IFERROR(VLOOKUP(C310,kolo26!$C$6:$H$200,6,0),0)</f>
        <v>0</v>
      </c>
      <c r="AL310" s="27">
        <f>IFERROR(VLOOKUP(C310,kolo27!$C$6:$H$200,6,0),0)</f>
        <v>0</v>
      </c>
      <c r="AM310" s="31">
        <f>IFERROR(VLOOKUP(C310,kolo28!$C$6:$H$200,6,0),0)</f>
        <v>0</v>
      </c>
      <c r="AN310" s="31">
        <f>IFERROR(VLOOKUP(C310,kolo29!$C$6:$H$159,6,0),0)</f>
        <v>0</v>
      </c>
      <c r="AO310" s="31">
        <f>IFERROR(VLOOKUP(C310,kolo30!$C$6:$H$75,6,0),0)</f>
        <v>0</v>
      </c>
      <c r="AP310" s="31">
        <f>IFERROR(VLOOKUP(C310,kolo31!$C$6:$H$118,6,0),0)</f>
        <v>0</v>
      </c>
      <c r="AQ310" s="34">
        <f>IFERROR(VLOOKUP(C310,kolo32!$C$6:$H$200,6,0),0)</f>
        <v>0</v>
      </c>
      <c r="AR310" s="35">
        <f t="array" ref="AR310">SUM(LARGE(AJ310:AQ310,{1,2,3,4,5}))</f>
        <v>0</v>
      </c>
      <c r="AS310" s="36">
        <f>Q310+Z310+AI310+AR310</f>
        <v>0</v>
      </c>
    </row>
    <row r="311" spans="1:45" ht="20.399999999999999" hidden="1">
      <c r="A311" s="18">
        <f t="shared" si="12"/>
        <v>58</v>
      </c>
      <c r="B311" s="19" t="s">
        <v>47</v>
      </c>
      <c r="C311" s="20" t="str">
        <f>Popis!A310</f>
        <v>Žižić Vladimir</v>
      </c>
      <c r="D311" s="21">
        <f>Popis!B310</f>
        <v>0</v>
      </c>
      <c r="E311" s="22" t="str">
        <f>LEFT($F311)</f>
        <v>M</v>
      </c>
      <c r="F311" s="23" t="str">
        <f>Popis!E310</f>
        <v>Mun</v>
      </c>
      <c r="G311" s="24" t="s">
        <v>48</v>
      </c>
      <c r="H311" s="25">
        <f>1 + COUNTIFS($AS$6:$AS$950,"&gt;" &amp;$AS311, $F$6:$F$950, $F311)</f>
        <v>14</v>
      </c>
      <c r="I311" s="26">
        <f>IFERROR(VLOOKUP(C311,kolo1!$C$8:$H$133,6,0),0)</f>
        <v>0</v>
      </c>
      <c r="J311" s="27">
        <f>IFERROR(VLOOKUP(C311,kolo2!$C$8:$H$199,6,0),0)</f>
        <v>0</v>
      </c>
      <c r="K311" s="27">
        <f>IFERROR(VLOOKUP(C311,kolo3!$C$7:$H$169,6,0),0)</f>
        <v>0</v>
      </c>
      <c r="L311" s="27">
        <f>IFERROR(VLOOKUP(C311,kolo4!$C$6:$H$171,6,0),0)</f>
        <v>0</v>
      </c>
      <c r="M311" s="27">
        <f>IFERROR(VLOOKUP(C311,kolo5!$C$6:$H$150,6,0),0)</f>
        <v>0</v>
      </c>
      <c r="N311" s="27">
        <f>IFERROR(VLOOKUP(C311,kolo6!$C$6:$H$153,6,0),0)</f>
        <v>0</v>
      </c>
      <c r="O311" s="27">
        <f>IFERROR(VLOOKUP(C311,kolo7!$C$6:$H$64,6,0),0)</f>
        <v>0</v>
      </c>
      <c r="P311" s="28">
        <f>IFERROR(VLOOKUP(C311,kolo8!$C$6:$H$134,6,0),0)</f>
        <v>0</v>
      </c>
      <c r="Q311" s="29">
        <f t="array" ref="Q311">SUM(LARGE(I311:P311,{1,2,3,4,5}))</f>
        <v>0</v>
      </c>
      <c r="R311" s="30">
        <f>IFERROR(VLOOKUP(C311,kolo9!$C$6:$H$200,6,0),0)</f>
        <v>0</v>
      </c>
      <c r="S311" s="27">
        <f>IFERROR(VLOOKUP(C311,kolo10!$C$6:$H$103,6,0),0)</f>
        <v>0</v>
      </c>
      <c r="T311" s="27">
        <f>IFERROR(VLOOKUP(C311,kolo11!$C$6:$H$154,6,0),0)</f>
        <v>0</v>
      </c>
      <c r="U311" s="31">
        <f>IFERROR(VLOOKUP(C311,kolo12!$C$6:$H$153,6,0),0)</f>
        <v>0</v>
      </c>
      <c r="V311" s="31">
        <f>IFERROR(VLOOKUP(C311,kolo13!$C$6:$H$151,6,0),0)</f>
        <v>0</v>
      </c>
      <c r="W311" s="31">
        <f>IFERROR(VLOOKUP(C311,kolo14!$C$6:$H$137,6,0),0)</f>
        <v>0</v>
      </c>
      <c r="X311" s="31">
        <f>IFERROR(VLOOKUP(C311,kolo15!$C$6:$H$149,6,0),0)</f>
        <v>0</v>
      </c>
      <c r="Y311" s="32">
        <f>IFERROR(VLOOKUP(C311,kolo16!$C$6:$H$155,6,0),0)</f>
        <v>0</v>
      </c>
      <c r="Z311" s="33">
        <f t="array" ref="Z311">SUM(LARGE(R311:Y311,{1,2,3,4,5}))</f>
        <v>0</v>
      </c>
      <c r="AA311" s="30">
        <f>IFERROR(VLOOKUP(C311,kolo17!$C$6:$H$151,6,0),0)</f>
        <v>0</v>
      </c>
      <c r="AB311" s="27">
        <f>IFERROR(VLOOKUP(C311,kolo18!$C$6:$H$157,6,0),0)</f>
        <v>0</v>
      </c>
      <c r="AC311" s="27">
        <f>IFERROR(VLOOKUP(C311,kolo19!$C$6:$H$150,6,0),0)</f>
        <v>0</v>
      </c>
      <c r="AD311" s="31">
        <f>IFERROR(VLOOKUP(C311,kolo20!$C$6:$H$145,6,0),0)</f>
        <v>0</v>
      </c>
      <c r="AE311" s="31">
        <f>IFERROR(VLOOKUP(C311,kolo21!$C$6:$H$152,6,0),0)</f>
        <v>0</v>
      </c>
      <c r="AF311" s="31">
        <f>IFERROR(VLOOKUP(C311,kolo22!$C$6:$H$151,6,0),0)</f>
        <v>0</v>
      </c>
      <c r="AG311" s="31">
        <f>IFERROR(VLOOKUP(C311,kolo23!$C$6:$H$118,6,0),0)</f>
        <v>0</v>
      </c>
      <c r="AH311" s="32">
        <f>IFERROR(VLOOKUP(C311,kolo24!$C$6:$H$143,6,0),0)</f>
        <v>0</v>
      </c>
      <c r="AI311" s="33">
        <f t="array" ref="AI311">SUM(LARGE(AA311:AH311,{1,2,3,4,5}))</f>
        <v>0</v>
      </c>
      <c r="AJ311" s="30">
        <f>IFERROR(VLOOKUP(C311,kolo25!$C$6:$H$200,6,0),0)</f>
        <v>0</v>
      </c>
      <c r="AK311" s="27">
        <f>IFERROR(VLOOKUP(C311,kolo26!$C$6:$H$200,6,0),0)</f>
        <v>0</v>
      </c>
      <c r="AL311" s="27">
        <f>IFERROR(VLOOKUP(C311,kolo27!$C$6:$H$200,6,0),0)</f>
        <v>0</v>
      </c>
      <c r="AM311" s="31">
        <f>IFERROR(VLOOKUP(C311,kolo28!$C$6:$H$200,6,0),0)</f>
        <v>0</v>
      </c>
      <c r="AN311" s="31">
        <f>IFERROR(VLOOKUP(C311,kolo29!$C$6:$H$159,6,0),0)</f>
        <v>0</v>
      </c>
      <c r="AO311" s="31">
        <f>IFERROR(VLOOKUP(C311,kolo30!$C$6:$H$75,6,0),0)</f>
        <v>0</v>
      </c>
      <c r="AP311" s="31">
        <f>IFERROR(VLOOKUP(C311,kolo31!$C$6:$H$118,6,0),0)</f>
        <v>0</v>
      </c>
      <c r="AQ311" s="34">
        <f>IFERROR(VLOOKUP(C311,kolo32!$C$6:$H$200,6,0),0)</f>
        <v>0</v>
      </c>
      <c r="AR311" s="35">
        <f t="array" ref="AR311">SUM(LARGE(AJ311:AQ311,{1,2,3,4,5}))</f>
        <v>0</v>
      </c>
      <c r="AS311" s="36">
        <f>Q311+Z311+AI311+AR311</f>
        <v>0</v>
      </c>
    </row>
    <row r="312" spans="1:45" ht="20.399999999999999" hidden="1">
      <c r="A312" s="18">
        <f t="shared" si="12"/>
        <v>23</v>
      </c>
      <c r="B312" s="19" t="s">
        <v>47</v>
      </c>
      <c r="C312" s="20" t="str">
        <f>Popis!A311</f>
        <v>Mladiček Josip</v>
      </c>
      <c r="D312" s="21">
        <f>Popis!B311</f>
        <v>0</v>
      </c>
      <c r="E312" s="22" t="str">
        <f>LEFT($F312)</f>
        <v>M</v>
      </c>
      <c r="F312" s="23" t="str">
        <f>Popis!E311</f>
        <v>Mun</v>
      </c>
      <c r="G312" s="24" t="s">
        <v>48</v>
      </c>
      <c r="H312" s="25">
        <f>1 + COUNTIFS($AS$6:$AS$950,"&gt;" &amp;$AS312, $F$6:$F$950, $F312)</f>
        <v>4</v>
      </c>
      <c r="I312" s="26">
        <f>IFERROR(VLOOKUP(C312,kolo1!$C$8:$H$133,6,0),0)</f>
        <v>0</v>
      </c>
      <c r="J312" s="27">
        <f>IFERROR(VLOOKUP(C312,kolo2!$C$8:$H$199,6,0),0)</f>
        <v>60.190316388819582</v>
      </c>
      <c r="K312" s="27">
        <f>IFERROR(VLOOKUP(C312,kolo3!$C$7:$H$169,6,0),0)</f>
        <v>0</v>
      </c>
      <c r="L312" s="27">
        <f>IFERROR(VLOOKUP(C312,kolo4!$C$6:$H$171,6,0),0)</f>
        <v>0</v>
      </c>
      <c r="M312" s="27">
        <f>IFERROR(VLOOKUP(C312,kolo5!$C$6:$H$150,6,0),0)</f>
        <v>0</v>
      </c>
      <c r="N312" s="27">
        <f>IFERROR(VLOOKUP(C312,kolo6!$C$6:$H$153,6,0),0)</f>
        <v>0</v>
      </c>
      <c r="O312" s="27">
        <f>IFERROR(VLOOKUP(C312,kolo7!$C$6:$H$64,6,0),0)</f>
        <v>0</v>
      </c>
      <c r="P312" s="28">
        <f>IFERROR(VLOOKUP(C312,kolo8!$C$6:$H$134,6,0),0)</f>
        <v>0</v>
      </c>
      <c r="Q312" s="29">
        <f t="array" ref="Q312">SUM(LARGE(I312:P312,{1,2,3,4,5}))</f>
        <v>60.190316388819582</v>
      </c>
      <c r="R312" s="30">
        <f>IFERROR(VLOOKUP(C312,kolo9!$C$6:$H$200,6,0),0)</f>
        <v>0</v>
      </c>
      <c r="S312" s="27">
        <f>IFERROR(VLOOKUP(C312,kolo10!$C$6:$H$103,6,0),0)</f>
        <v>0</v>
      </c>
      <c r="T312" s="27">
        <f>IFERROR(VLOOKUP(C312,kolo11!$C$6:$H$154,6,0),0)</f>
        <v>0</v>
      </c>
      <c r="U312" s="31">
        <f>IFERROR(VLOOKUP(C312,kolo12!$C$6:$H$153,6,0),0)</f>
        <v>0</v>
      </c>
      <c r="V312" s="31">
        <f>IFERROR(VLOOKUP(C312,kolo13!$C$6:$H$151,6,0),0)</f>
        <v>0</v>
      </c>
      <c r="W312" s="31">
        <f>IFERROR(VLOOKUP(C312,kolo14!$C$6:$H$137,6,0),0)</f>
        <v>0</v>
      </c>
      <c r="X312" s="31">
        <f>IFERROR(VLOOKUP(C312,kolo15!$C$6:$H$149,6,0),0)</f>
        <v>0</v>
      </c>
      <c r="Y312" s="32">
        <f>IFERROR(VLOOKUP(C312,kolo16!$C$6:$H$155,6,0),0)</f>
        <v>0</v>
      </c>
      <c r="Z312" s="33">
        <f t="array" ref="Z312">SUM(LARGE(R312:Y312,{1,2,3,4,5}))</f>
        <v>0</v>
      </c>
      <c r="AA312" s="30">
        <f>IFERROR(VLOOKUP(C312,kolo17!$C$6:$H$151,6,0),0)</f>
        <v>0</v>
      </c>
      <c r="AB312" s="27">
        <f>IFERROR(VLOOKUP(C312,kolo18!$C$6:$H$157,6,0),0)</f>
        <v>0</v>
      </c>
      <c r="AC312" s="27">
        <f>IFERROR(VLOOKUP(C312,kolo19!$C$6:$H$150,6,0),0)</f>
        <v>0</v>
      </c>
      <c r="AD312" s="31">
        <f>IFERROR(VLOOKUP(C312,kolo20!$C$6:$H$145,6,0),0)</f>
        <v>0</v>
      </c>
      <c r="AE312" s="31">
        <f>IFERROR(VLOOKUP(C312,kolo21!$C$6:$H$152,6,0),0)</f>
        <v>0</v>
      </c>
      <c r="AF312" s="31">
        <f>IFERROR(VLOOKUP(C312,kolo22!$C$6:$H$151,6,0),0)</f>
        <v>0</v>
      </c>
      <c r="AG312" s="31">
        <f>IFERROR(VLOOKUP(C312,kolo23!$C$6:$H$118,6,0),0)</f>
        <v>0</v>
      </c>
      <c r="AH312" s="32">
        <f>IFERROR(VLOOKUP(C312,kolo24!$C$6:$H$143,6,0),0)</f>
        <v>0</v>
      </c>
      <c r="AI312" s="33">
        <f t="array" ref="AI312">SUM(LARGE(AA312:AH312,{1,2,3,4,5}))</f>
        <v>0</v>
      </c>
      <c r="AJ312" s="30">
        <f>IFERROR(VLOOKUP(C312,kolo25!$C$6:$H$200,6,0),0)</f>
        <v>0</v>
      </c>
      <c r="AK312" s="27">
        <f>IFERROR(VLOOKUP(C312,kolo26!$C$6:$H$200,6,0),0)</f>
        <v>0</v>
      </c>
      <c r="AL312" s="27">
        <f>IFERROR(VLOOKUP(C312,kolo27!$C$6:$H$200,6,0),0)</f>
        <v>0</v>
      </c>
      <c r="AM312" s="31">
        <f>IFERROR(VLOOKUP(C312,kolo28!$C$6:$H$200,6,0),0)</f>
        <v>0</v>
      </c>
      <c r="AN312" s="31">
        <f>IFERROR(VLOOKUP(C312,kolo29!$C$6:$H$159,6,0),0)</f>
        <v>0</v>
      </c>
      <c r="AO312" s="31">
        <f>IFERROR(VLOOKUP(C312,kolo30!$C$6:$H$75,6,0),0)</f>
        <v>0</v>
      </c>
      <c r="AP312" s="31">
        <f>IFERROR(VLOOKUP(C312,kolo31!$C$6:$H$118,6,0),0)</f>
        <v>0</v>
      </c>
      <c r="AQ312" s="34">
        <f>IFERROR(VLOOKUP(C312,kolo32!$C$6:$H$200,6,0),0)</f>
        <v>0</v>
      </c>
      <c r="AR312" s="35">
        <f t="array" ref="AR312">SUM(LARGE(AJ312:AQ312,{1,2,3,4,5}))</f>
        <v>0</v>
      </c>
      <c r="AS312" s="36">
        <f>Q312+Z312+AI312+AR312</f>
        <v>60.190316388819582</v>
      </c>
    </row>
    <row r="313" spans="1:45" ht="20.399999999999999" hidden="1">
      <c r="A313" s="18">
        <f t="shared" si="12"/>
        <v>58</v>
      </c>
      <c r="B313" s="19" t="s">
        <v>47</v>
      </c>
      <c r="C313" s="20" t="str">
        <f>Popis!A312</f>
        <v>Josipović Ivan</v>
      </c>
      <c r="D313" s="21">
        <f>Popis!B312</f>
        <v>2001</v>
      </c>
      <c r="E313" s="22" t="str">
        <f>LEFT($F313)</f>
        <v>M</v>
      </c>
      <c r="F313" s="23" t="str">
        <f>Popis!E312</f>
        <v>MS</v>
      </c>
      <c r="G313" s="24" t="s">
        <v>48</v>
      </c>
      <c r="H313" s="25">
        <f>1 + COUNTIFS($AS$6:$AS$950,"&gt;" &amp;$AS313, $F$6:$F$950, $F313)</f>
        <v>7</v>
      </c>
      <c r="I313" s="26">
        <f>IFERROR(VLOOKUP(C313,kolo1!$C$8:$H$133,6,0),0)</f>
        <v>0</v>
      </c>
      <c r="J313" s="27">
        <f>IFERROR(VLOOKUP(C313,kolo2!$C$8:$H$199,6,0),0)</f>
        <v>0</v>
      </c>
      <c r="K313" s="27">
        <f>IFERROR(VLOOKUP(C313,kolo3!$C$7:$H$169,6,0),0)</f>
        <v>0</v>
      </c>
      <c r="L313" s="27">
        <f>IFERROR(VLOOKUP(C313,kolo4!$C$6:$H$171,6,0),0)</f>
        <v>0</v>
      </c>
      <c r="M313" s="27">
        <f>IFERROR(VLOOKUP(C313,kolo5!$C$6:$H$150,6,0),0)</f>
        <v>0</v>
      </c>
      <c r="N313" s="27">
        <f>IFERROR(VLOOKUP(C313,kolo6!$C$6:$H$153,6,0),0)</f>
        <v>0</v>
      </c>
      <c r="O313" s="27">
        <f>IFERROR(VLOOKUP(C313,kolo7!$C$6:$H$64,6,0),0)</f>
        <v>0</v>
      </c>
      <c r="P313" s="28">
        <f>IFERROR(VLOOKUP(C313,kolo8!$C$6:$H$134,6,0),0)</f>
        <v>0</v>
      </c>
      <c r="Q313" s="29">
        <f t="array" ref="Q313">SUM(LARGE(I313:P313,{1,2,3,4,5}))</f>
        <v>0</v>
      </c>
      <c r="R313" s="30">
        <f>IFERROR(VLOOKUP(C313,kolo9!$C$6:$H$200,6,0),0)</f>
        <v>0</v>
      </c>
      <c r="S313" s="27">
        <f>IFERROR(VLOOKUP(C313,kolo10!$C$6:$H$103,6,0),0)</f>
        <v>0</v>
      </c>
      <c r="T313" s="27">
        <f>IFERROR(VLOOKUP(C313,kolo11!$C$6:$H$154,6,0),0)</f>
        <v>0</v>
      </c>
      <c r="U313" s="31">
        <f>IFERROR(VLOOKUP(C313,kolo12!$C$6:$H$153,6,0),0)</f>
        <v>0</v>
      </c>
      <c r="V313" s="31">
        <f>IFERROR(VLOOKUP(C313,kolo13!$C$6:$H$151,6,0),0)</f>
        <v>0</v>
      </c>
      <c r="W313" s="31">
        <f>IFERROR(VLOOKUP(C313,kolo14!$C$6:$H$137,6,0),0)</f>
        <v>0</v>
      </c>
      <c r="X313" s="31">
        <f>IFERROR(VLOOKUP(C313,kolo15!$C$6:$H$149,6,0),0)</f>
        <v>0</v>
      </c>
      <c r="Y313" s="32">
        <f>IFERROR(VLOOKUP(C313,kolo16!$C$6:$H$155,6,0),0)</f>
        <v>0</v>
      </c>
      <c r="Z313" s="33">
        <f t="array" ref="Z313">SUM(LARGE(R313:Y313,{1,2,3,4,5}))</f>
        <v>0</v>
      </c>
      <c r="AA313" s="30">
        <f>IFERROR(VLOOKUP(C313,kolo17!$C$6:$H$151,6,0),0)</f>
        <v>0</v>
      </c>
      <c r="AB313" s="27">
        <f>IFERROR(VLOOKUP(C313,kolo18!$C$6:$H$157,6,0),0)</f>
        <v>0</v>
      </c>
      <c r="AC313" s="27">
        <f>IFERROR(VLOOKUP(C313,kolo19!$C$6:$H$150,6,0),0)</f>
        <v>0</v>
      </c>
      <c r="AD313" s="31">
        <f>IFERROR(VLOOKUP(C313,kolo20!$C$6:$H$145,6,0),0)</f>
        <v>0</v>
      </c>
      <c r="AE313" s="31">
        <f>IFERROR(VLOOKUP(C313,kolo21!$C$6:$H$152,6,0),0)</f>
        <v>0</v>
      </c>
      <c r="AF313" s="31">
        <f>IFERROR(VLOOKUP(C313,kolo22!$C$6:$H$151,6,0),0)</f>
        <v>0</v>
      </c>
      <c r="AG313" s="31">
        <f>IFERROR(VLOOKUP(C313,kolo23!$C$6:$H$118,6,0),0)</f>
        <v>0</v>
      </c>
      <c r="AH313" s="32">
        <f>IFERROR(VLOOKUP(C313,kolo24!$C$6:$H$143,6,0),0)</f>
        <v>0</v>
      </c>
      <c r="AI313" s="33">
        <f t="array" ref="AI313">SUM(LARGE(AA313:AH313,{1,2,3,4,5}))</f>
        <v>0</v>
      </c>
      <c r="AJ313" s="30">
        <f>IFERROR(VLOOKUP(C313,kolo25!$C$6:$H$200,6,0),0)</f>
        <v>0</v>
      </c>
      <c r="AK313" s="27">
        <f>IFERROR(VLOOKUP(C313,kolo26!$C$6:$H$200,6,0),0)</f>
        <v>0</v>
      </c>
      <c r="AL313" s="27">
        <f>IFERROR(VLOOKUP(C313,kolo27!$C$6:$H$200,6,0),0)</f>
        <v>0</v>
      </c>
      <c r="AM313" s="31">
        <f>IFERROR(VLOOKUP(C313,kolo28!$C$6:$H$200,6,0),0)</f>
        <v>0</v>
      </c>
      <c r="AN313" s="31">
        <f>IFERROR(VLOOKUP(C313,kolo29!$C$6:$H$159,6,0),0)</f>
        <v>0</v>
      </c>
      <c r="AO313" s="31">
        <f>IFERROR(VLOOKUP(C313,kolo30!$C$6:$H$75,6,0),0)</f>
        <v>0</v>
      </c>
      <c r="AP313" s="31">
        <f>IFERROR(VLOOKUP(C313,kolo31!$C$6:$H$118,6,0),0)</f>
        <v>0</v>
      </c>
      <c r="AQ313" s="34">
        <f>IFERROR(VLOOKUP(C313,kolo32!$C$6:$H$200,6,0),0)</f>
        <v>0</v>
      </c>
      <c r="AR313" s="35">
        <f t="array" ref="AR313">SUM(LARGE(AJ313:AQ313,{1,2,3,4,5}))</f>
        <v>0</v>
      </c>
      <c r="AS313" s="36">
        <f>Q313+Z313+AI313+AR313</f>
        <v>0</v>
      </c>
    </row>
    <row r="314" spans="1:45" ht="20.399999999999999" hidden="1">
      <c r="A314" s="18">
        <f t="shared" si="12"/>
        <v>58</v>
      </c>
      <c r="B314" s="19" t="s">
        <v>47</v>
      </c>
      <c r="C314" s="20" t="str">
        <f>Popis!A313</f>
        <v>Strsoglavec Filip</v>
      </c>
      <c r="D314" s="21">
        <f>Popis!B313</f>
        <v>0</v>
      </c>
      <c r="E314" s="22" t="str">
        <f>LEFT($F314)</f>
        <v>M</v>
      </c>
      <c r="F314" s="23" t="str">
        <f>Popis!E313</f>
        <v>Mun</v>
      </c>
      <c r="G314" s="24" t="s">
        <v>48</v>
      </c>
      <c r="H314" s="25">
        <f>1 + COUNTIFS($AS$6:$AS$950,"&gt;" &amp;$AS314, $F$6:$F$950, $F314)</f>
        <v>14</v>
      </c>
      <c r="I314" s="26">
        <f>IFERROR(VLOOKUP(C314,kolo1!$C$8:$H$133,6,0),0)</f>
        <v>0</v>
      </c>
      <c r="J314" s="27">
        <f>IFERROR(VLOOKUP(C314,kolo2!$C$8:$H$199,6,0),0)</f>
        <v>0</v>
      </c>
      <c r="K314" s="27">
        <f>IFERROR(VLOOKUP(C314,kolo3!$C$7:$H$169,6,0),0)</f>
        <v>0</v>
      </c>
      <c r="L314" s="27">
        <f>IFERROR(VLOOKUP(C314,kolo4!$C$6:$H$171,6,0),0)</f>
        <v>0</v>
      </c>
      <c r="M314" s="27">
        <f>IFERROR(VLOOKUP(C314,kolo5!$C$6:$H$150,6,0),0)</f>
        <v>0</v>
      </c>
      <c r="N314" s="27">
        <f>IFERROR(VLOOKUP(C314,kolo6!$C$6:$H$153,6,0),0)</f>
        <v>0</v>
      </c>
      <c r="O314" s="27">
        <f>IFERROR(VLOOKUP(C314,kolo7!$C$6:$H$64,6,0),0)</f>
        <v>0</v>
      </c>
      <c r="P314" s="28">
        <f>IFERROR(VLOOKUP(C314,kolo8!$C$6:$H$134,6,0),0)</f>
        <v>0</v>
      </c>
      <c r="Q314" s="29">
        <f t="array" ref="Q314">SUM(LARGE(I314:P314,{1,2,3,4,5}))</f>
        <v>0</v>
      </c>
      <c r="R314" s="30">
        <f>IFERROR(VLOOKUP(C314,kolo9!$C$6:$H$200,6,0),0)</f>
        <v>0</v>
      </c>
      <c r="S314" s="27">
        <f>IFERROR(VLOOKUP(C314,kolo10!$C$6:$H$103,6,0),0)</f>
        <v>0</v>
      </c>
      <c r="T314" s="27">
        <f>IFERROR(VLOOKUP(C314,kolo11!$C$6:$H$154,6,0),0)</f>
        <v>0</v>
      </c>
      <c r="U314" s="31">
        <f>IFERROR(VLOOKUP(C314,kolo12!$C$6:$H$153,6,0),0)</f>
        <v>0</v>
      </c>
      <c r="V314" s="31">
        <f>IFERROR(VLOOKUP(C314,kolo13!$C$6:$H$151,6,0),0)</f>
        <v>0</v>
      </c>
      <c r="W314" s="31">
        <f>IFERROR(VLOOKUP(C314,kolo14!$C$6:$H$137,6,0),0)</f>
        <v>0</v>
      </c>
      <c r="X314" s="31">
        <f>IFERROR(VLOOKUP(C314,kolo15!$C$6:$H$149,6,0),0)</f>
        <v>0</v>
      </c>
      <c r="Y314" s="32">
        <f>IFERROR(VLOOKUP(C314,kolo16!$C$6:$H$155,6,0),0)</f>
        <v>0</v>
      </c>
      <c r="Z314" s="33">
        <f t="array" ref="Z314">SUM(LARGE(R314:Y314,{1,2,3,4,5}))</f>
        <v>0</v>
      </c>
      <c r="AA314" s="30">
        <f>IFERROR(VLOOKUP(C314,kolo17!$C$6:$H$151,6,0),0)</f>
        <v>0</v>
      </c>
      <c r="AB314" s="27">
        <f>IFERROR(VLOOKUP(C314,kolo18!$C$6:$H$157,6,0),0)</f>
        <v>0</v>
      </c>
      <c r="AC314" s="27">
        <f>IFERROR(VLOOKUP(C314,kolo19!$C$6:$H$150,6,0),0)</f>
        <v>0</v>
      </c>
      <c r="AD314" s="31">
        <f>IFERROR(VLOOKUP(C314,kolo20!$C$6:$H$145,6,0),0)</f>
        <v>0</v>
      </c>
      <c r="AE314" s="31">
        <f>IFERROR(VLOOKUP(C314,kolo21!$C$6:$H$152,6,0),0)</f>
        <v>0</v>
      </c>
      <c r="AF314" s="31">
        <f>IFERROR(VLOOKUP(C314,kolo22!$C$6:$H$151,6,0),0)</f>
        <v>0</v>
      </c>
      <c r="AG314" s="31">
        <f>IFERROR(VLOOKUP(C314,kolo23!$C$6:$H$118,6,0),0)</f>
        <v>0</v>
      </c>
      <c r="AH314" s="32">
        <f>IFERROR(VLOOKUP(C314,kolo24!$C$6:$H$143,6,0),0)</f>
        <v>0</v>
      </c>
      <c r="AI314" s="33">
        <f t="array" ref="AI314">SUM(LARGE(AA314:AH314,{1,2,3,4,5}))</f>
        <v>0</v>
      </c>
      <c r="AJ314" s="30">
        <f>IFERROR(VLOOKUP(C314,kolo25!$C$6:$H$200,6,0),0)</f>
        <v>0</v>
      </c>
      <c r="AK314" s="27">
        <f>IFERROR(VLOOKUP(C314,kolo26!$C$6:$H$200,6,0),0)</f>
        <v>0</v>
      </c>
      <c r="AL314" s="27">
        <f>IFERROR(VLOOKUP(C314,kolo27!$C$6:$H$200,6,0),0)</f>
        <v>0</v>
      </c>
      <c r="AM314" s="31">
        <f>IFERROR(VLOOKUP(C314,kolo28!$C$6:$H$200,6,0),0)</f>
        <v>0</v>
      </c>
      <c r="AN314" s="31">
        <f>IFERROR(VLOOKUP(C314,kolo29!$C$6:$H$159,6,0),0)</f>
        <v>0</v>
      </c>
      <c r="AO314" s="31">
        <f>IFERROR(VLOOKUP(C314,kolo30!$C$6:$H$75,6,0),0)</f>
        <v>0</v>
      </c>
      <c r="AP314" s="31">
        <f>IFERROR(VLOOKUP(C314,kolo31!$C$6:$H$118,6,0),0)</f>
        <v>0</v>
      </c>
      <c r="AQ314" s="34">
        <f>IFERROR(VLOOKUP(C314,kolo32!$C$6:$H$200,6,0),0)</f>
        <v>0</v>
      </c>
      <c r="AR314" s="35">
        <f t="array" ref="AR314">SUM(LARGE(AJ314:AQ314,{1,2,3,4,5}))</f>
        <v>0</v>
      </c>
      <c r="AS314" s="36">
        <f>Q314+Z314+AI314+AR314</f>
        <v>0</v>
      </c>
    </row>
    <row r="315" spans="1:45" ht="20.399999999999999" hidden="1">
      <c r="A315" s="18">
        <f t="shared" si="12"/>
        <v>58</v>
      </c>
      <c r="B315" s="19" t="s">
        <v>47</v>
      </c>
      <c r="C315" s="20" t="str">
        <f>Popis!A314</f>
        <v>Klanjčić Silvestar</v>
      </c>
      <c r="D315" s="21">
        <f>Popis!B314</f>
        <v>0</v>
      </c>
      <c r="E315" s="22" t="str">
        <f>LEFT($F315)</f>
        <v>M</v>
      </c>
      <c r="F315" s="23" t="str">
        <f>Popis!E314</f>
        <v>Mun</v>
      </c>
      <c r="G315" s="24" t="s">
        <v>48</v>
      </c>
      <c r="H315" s="25">
        <f>1 + COUNTIFS($AS$6:$AS$950,"&gt;" &amp;$AS315, $F$6:$F$950, $F315)</f>
        <v>14</v>
      </c>
      <c r="I315" s="26">
        <f>IFERROR(VLOOKUP(C315,kolo1!$C$8:$H$133,6,0),0)</f>
        <v>0</v>
      </c>
      <c r="J315" s="27">
        <f>IFERROR(VLOOKUP(C315,kolo2!$C$8:$H$199,6,0),0)</f>
        <v>0</v>
      </c>
      <c r="K315" s="27">
        <f>IFERROR(VLOOKUP(C315,kolo3!$C$7:$H$169,6,0),0)</f>
        <v>0</v>
      </c>
      <c r="L315" s="27">
        <f>IFERROR(VLOOKUP(C315,kolo4!$C$6:$H$171,6,0),0)</f>
        <v>0</v>
      </c>
      <c r="M315" s="27">
        <f>IFERROR(VLOOKUP(C315,kolo5!$C$6:$H$150,6,0),0)</f>
        <v>0</v>
      </c>
      <c r="N315" s="27">
        <f>IFERROR(VLOOKUP(C315,kolo6!$C$6:$H$153,6,0),0)</f>
        <v>0</v>
      </c>
      <c r="O315" s="27">
        <f>IFERROR(VLOOKUP(C315,kolo7!$C$6:$H$64,6,0),0)</f>
        <v>0</v>
      </c>
      <c r="P315" s="28">
        <f>IFERROR(VLOOKUP(C315,kolo8!$C$6:$H$134,6,0),0)</f>
        <v>0</v>
      </c>
      <c r="Q315" s="29">
        <f t="array" ref="Q315">SUM(LARGE(I315:P315,{1,2,3,4,5}))</f>
        <v>0</v>
      </c>
      <c r="R315" s="30">
        <f>IFERROR(VLOOKUP(C315,kolo9!$C$6:$H$200,6,0),0)</f>
        <v>0</v>
      </c>
      <c r="S315" s="27">
        <f>IFERROR(VLOOKUP(C315,kolo10!$C$6:$H$103,6,0),0)</f>
        <v>0</v>
      </c>
      <c r="T315" s="27">
        <f>IFERROR(VLOOKUP(C315,kolo11!$C$6:$H$154,6,0),0)</f>
        <v>0</v>
      </c>
      <c r="U315" s="31">
        <f>IFERROR(VLOOKUP(C315,kolo12!$C$6:$H$153,6,0),0)</f>
        <v>0</v>
      </c>
      <c r="V315" s="31">
        <f>IFERROR(VLOOKUP(C315,kolo13!$C$6:$H$151,6,0),0)</f>
        <v>0</v>
      </c>
      <c r="W315" s="31">
        <f>IFERROR(VLOOKUP(C315,kolo14!$C$6:$H$137,6,0),0)</f>
        <v>0</v>
      </c>
      <c r="X315" s="31">
        <f>IFERROR(VLOOKUP(C315,kolo15!$C$6:$H$149,6,0),0)</f>
        <v>0</v>
      </c>
      <c r="Y315" s="32">
        <f>IFERROR(VLOOKUP(C315,kolo16!$C$6:$H$155,6,0),0)</f>
        <v>0</v>
      </c>
      <c r="Z315" s="33">
        <f t="array" ref="Z315">SUM(LARGE(R315:Y315,{1,2,3,4,5}))</f>
        <v>0</v>
      </c>
      <c r="AA315" s="30">
        <f>IFERROR(VLOOKUP(C315,kolo17!$C$6:$H$151,6,0),0)</f>
        <v>0</v>
      </c>
      <c r="AB315" s="27">
        <f>IFERROR(VLOOKUP(C315,kolo18!$C$6:$H$157,6,0),0)</f>
        <v>0</v>
      </c>
      <c r="AC315" s="27">
        <f>IFERROR(VLOOKUP(C315,kolo19!$C$6:$H$150,6,0),0)</f>
        <v>0</v>
      </c>
      <c r="AD315" s="31">
        <f>IFERROR(VLOOKUP(C315,kolo20!$C$6:$H$145,6,0),0)</f>
        <v>0</v>
      </c>
      <c r="AE315" s="31">
        <f>IFERROR(VLOOKUP(C315,kolo21!$C$6:$H$152,6,0),0)</f>
        <v>0</v>
      </c>
      <c r="AF315" s="31">
        <f>IFERROR(VLOOKUP(C315,kolo22!$C$6:$H$151,6,0),0)</f>
        <v>0</v>
      </c>
      <c r="AG315" s="31">
        <f>IFERROR(VLOOKUP(C315,kolo23!$C$6:$H$118,6,0),0)</f>
        <v>0</v>
      </c>
      <c r="AH315" s="32">
        <f>IFERROR(VLOOKUP(C315,kolo24!$C$6:$H$143,6,0),0)</f>
        <v>0</v>
      </c>
      <c r="AI315" s="33">
        <f t="array" ref="AI315">SUM(LARGE(AA315:AH315,{1,2,3,4,5}))</f>
        <v>0</v>
      </c>
      <c r="AJ315" s="30">
        <f>IFERROR(VLOOKUP(C315,kolo25!$C$6:$H$200,6,0),0)</f>
        <v>0</v>
      </c>
      <c r="AK315" s="27">
        <f>IFERROR(VLOOKUP(C315,kolo26!$C$6:$H$200,6,0),0)</f>
        <v>0</v>
      </c>
      <c r="AL315" s="27">
        <f>IFERROR(VLOOKUP(C315,kolo27!$C$6:$H$200,6,0),0)</f>
        <v>0</v>
      </c>
      <c r="AM315" s="31">
        <f>IFERROR(VLOOKUP(C315,kolo28!$C$6:$H$200,6,0),0)</f>
        <v>0</v>
      </c>
      <c r="AN315" s="31">
        <f>IFERROR(VLOOKUP(C315,kolo29!$C$6:$H$159,6,0),0)</f>
        <v>0</v>
      </c>
      <c r="AO315" s="31">
        <f>IFERROR(VLOOKUP(C315,kolo30!$C$6:$H$75,6,0),0)</f>
        <v>0</v>
      </c>
      <c r="AP315" s="31">
        <f>IFERROR(VLOOKUP(C315,kolo31!$C$6:$H$118,6,0),0)</f>
        <v>0</v>
      </c>
      <c r="AQ315" s="34">
        <f>IFERROR(VLOOKUP(C315,kolo32!$C$6:$H$200,6,0),0)</f>
        <v>0</v>
      </c>
      <c r="AR315" s="35">
        <f t="array" ref="AR315">SUM(LARGE(AJ315:AQ315,{1,2,3,4,5}))</f>
        <v>0</v>
      </c>
      <c r="AS315" s="36">
        <f>Q315+Z315+AI315+AR315</f>
        <v>0</v>
      </c>
    </row>
    <row r="316" spans="1:45" ht="20.399999999999999" hidden="1">
      <c r="A316" s="18">
        <f t="shared" si="12"/>
        <v>35</v>
      </c>
      <c r="B316" s="19" t="s">
        <v>47</v>
      </c>
      <c r="C316" s="20" t="str">
        <f>Popis!A410</f>
        <v>Maljković Barbara</v>
      </c>
      <c r="D316" s="21">
        <f>Popis!B410</f>
        <v>0</v>
      </c>
      <c r="E316" s="22" t="str">
        <f>LEFT($F316)</f>
        <v>Ž</v>
      </c>
      <c r="F316" s="23" t="str">
        <f>Popis!E410</f>
        <v>Žun</v>
      </c>
      <c r="G316" s="24" t="s">
        <v>48</v>
      </c>
      <c r="H316" s="25">
        <f>1 + COUNTIFS($AS$6:$AS$950,"&gt;" &amp;$AS316, $F$6:$F$950, $F316)</f>
        <v>9</v>
      </c>
      <c r="I316" s="26">
        <f>IFERROR(VLOOKUP(C316,kolo1!$C$8:$H$133,6,0),0)</f>
        <v>0</v>
      </c>
      <c r="J316" s="27">
        <f>IFERROR(VLOOKUP(C316,kolo2!$C$8:$H$199,6,0),0)</f>
        <v>0</v>
      </c>
      <c r="K316" s="27">
        <f>IFERROR(VLOOKUP(C316,kolo3!$C$7:$H$169,6,0),0)</f>
        <v>0</v>
      </c>
      <c r="L316" s="27">
        <f>IFERROR(VLOOKUP(C316,kolo4!$C$6:$H$171,6,0),0)</f>
        <v>0</v>
      </c>
      <c r="M316" s="27">
        <f>IFERROR(VLOOKUP(C316,kolo5!$C$6:$H$150,6,0),0)</f>
        <v>0</v>
      </c>
      <c r="N316" s="27">
        <f>IFERROR(VLOOKUP(C316,kolo6!$C$6:$H$153,6,0),0)</f>
        <v>0</v>
      </c>
      <c r="O316" s="27">
        <f>IFERROR(VLOOKUP(C316,kolo7!$C$6:$H$64,6,0),0)</f>
        <v>0</v>
      </c>
      <c r="P316" s="28">
        <f>IFERROR(VLOOKUP(C316,kolo8!$C$6:$H$134,6,0),0)</f>
        <v>0</v>
      </c>
      <c r="Q316" s="29">
        <f t="array" ref="Q316">SUM(LARGE(I316:P316,{1,2,3,4,5}))</f>
        <v>0</v>
      </c>
      <c r="R316" s="30">
        <f>IFERROR(VLOOKUP(C316,kolo9!$C$6:$H$200,6,0),0)</f>
        <v>0</v>
      </c>
      <c r="S316" s="27">
        <f>IFERROR(VLOOKUP(C316,kolo10!$C$6:$H$103,6,0),0)</f>
        <v>0</v>
      </c>
      <c r="T316" s="27">
        <f>IFERROR(VLOOKUP(C316,kolo11!$C$6:$H$154,6,0),0)</f>
        <v>0</v>
      </c>
      <c r="U316" s="31">
        <f>IFERROR(VLOOKUP(C316,kolo12!$C$6:$H$153,6,0),0)</f>
        <v>0</v>
      </c>
      <c r="V316" s="31">
        <f>IFERROR(VLOOKUP(C316,kolo13!$C$6:$H$151,6,0),0)</f>
        <v>0</v>
      </c>
      <c r="W316" s="31">
        <f>IFERROR(VLOOKUP(C316,kolo14!$C$6:$H$137,6,0),0)</f>
        <v>0</v>
      </c>
      <c r="X316" s="31">
        <f>IFERROR(VLOOKUP(C316,kolo15!$C$6:$H$149,6,0),0)</f>
        <v>0</v>
      </c>
      <c r="Y316" s="32">
        <f>IFERROR(VLOOKUP(C316,kolo16!$C$6:$H$155,6,0),0)</f>
        <v>0</v>
      </c>
      <c r="Z316" s="33">
        <f t="array" ref="Z316">SUM(LARGE(R316:Y316,{1,2,3,4,5}))</f>
        <v>0</v>
      </c>
      <c r="AA316" s="30">
        <f>IFERROR(VLOOKUP(C316,kolo17!$C$6:$H$151,6,0),0)</f>
        <v>0</v>
      </c>
      <c r="AB316" s="27">
        <f>IFERROR(VLOOKUP(C316,kolo18!$C$6:$H$157,6,0),0)</f>
        <v>0</v>
      </c>
      <c r="AC316" s="27">
        <f>IFERROR(VLOOKUP(C316,kolo19!$C$6:$H$150,6,0),0)</f>
        <v>0</v>
      </c>
      <c r="AD316" s="31">
        <f>IFERROR(VLOOKUP(C316,kolo20!$C$6:$H$145,6,0),0)</f>
        <v>0</v>
      </c>
      <c r="AE316" s="31">
        <f>IFERROR(VLOOKUP(C316,kolo21!$C$6:$H$152,6,0),0)</f>
        <v>0</v>
      </c>
      <c r="AF316" s="31">
        <f>IFERROR(VLOOKUP(C316,kolo22!$C$6:$H$151,6,0),0)</f>
        <v>0</v>
      </c>
      <c r="AG316" s="31">
        <f>IFERROR(VLOOKUP(C316,kolo23!$C$6:$H$118,6,0),0)</f>
        <v>0</v>
      </c>
      <c r="AH316" s="32">
        <f>IFERROR(VLOOKUP(C316,kolo24!$C$6:$H$143,6,0),0)</f>
        <v>0</v>
      </c>
      <c r="AI316" s="33">
        <f t="array" ref="AI316">SUM(LARGE(AA316:AH316,{1,2,3,4,5}))</f>
        <v>0</v>
      </c>
      <c r="AJ316" s="30">
        <f>IFERROR(VLOOKUP(C316,kolo25!$C$6:$H$200,6,0),0)</f>
        <v>0</v>
      </c>
      <c r="AK316" s="27">
        <f>IFERROR(VLOOKUP(C316,kolo26!$C$6:$H$200,6,0),0)</f>
        <v>0</v>
      </c>
      <c r="AL316" s="27">
        <f>IFERROR(VLOOKUP(C316,kolo27!$C$6:$H$200,6,0),0)</f>
        <v>0</v>
      </c>
      <c r="AM316" s="31">
        <f>IFERROR(VLOOKUP(C316,kolo28!$C$6:$H$200,6,0),0)</f>
        <v>0</v>
      </c>
      <c r="AN316" s="31">
        <f>IFERROR(VLOOKUP(C316,kolo29!$C$6:$H$159,6,0),0)</f>
        <v>0</v>
      </c>
      <c r="AO316" s="31">
        <f>IFERROR(VLOOKUP(C316,kolo30!$C$6:$H$75,6,0),0)</f>
        <v>0</v>
      </c>
      <c r="AP316" s="31">
        <f>IFERROR(VLOOKUP(C316,kolo31!$C$6:$H$118,6,0),0)</f>
        <v>0</v>
      </c>
      <c r="AQ316" s="34">
        <f>IFERROR(VLOOKUP(C316,kolo32!$C$6:$H$200,6,0),0)</f>
        <v>0</v>
      </c>
      <c r="AR316" s="35">
        <f t="array" ref="AR316">SUM(LARGE(AJ316:AQ316,{1,2,3,4,5}))</f>
        <v>0</v>
      </c>
      <c r="AS316" s="36">
        <f>Q316+Z316+AI316+AR316</f>
        <v>0</v>
      </c>
    </row>
    <row r="317" spans="1:45" ht="20.399999999999999" hidden="1">
      <c r="A317" s="18">
        <f t="shared" si="12"/>
        <v>58</v>
      </c>
      <c r="B317" s="19" t="s">
        <v>47</v>
      </c>
      <c r="C317" s="20" t="str">
        <f>Popis!A316</f>
        <v>Kolak Dejan</v>
      </c>
      <c r="D317" s="21">
        <f>Popis!B316</f>
        <v>1987</v>
      </c>
      <c r="E317" s="22" t="str">
        <f>LEFT($F317)</f>
        <v>M</v>
      </c>
      <c r="F317" s="23" t="str">
        <f>Popis!E316</f>
        <v>M35</v>
      </c>
      <c r="G317" s="24" t="s">
        <v>48</v>
      </c>
      <c r="H317" s="25">
        <f>1 + COUNTIFS($AS$6:$AS$950,"&gt;" &amp;$AS317, $F$6:$F$950, $F317)</f>
        <v>5</v>
      </c>
      <c r="I317" s="26">
        <f>IFERROR(VLOOKUP(C317,kolo1!$C$8:$H$133,6,0),0)</f>
        <v>0</v>
      </c>
      <c r="J317" s="27">
        <f>IFERROR(VLOOKUP(C317,kolo2!$C$8:$H$199,6,0),0)</f>
        <v>0</v>
      </c>
      <c r="K317" s="27">
        <f>IFERROR(VLOOKUP(C317,kolo3!$C$7:$H$169,6,0),0)</f>
        <v>0</v>
      </c>
      <c r="L317" s="27">
        <f>IFERROR(VLOOKUP(C317,kolo4!$C$6:$H$171,6,0),0)</f>
        <v>0</v>
      </c>
      <c r="M317" s="27">
        <f>IFERROR(VLOOKUP(C317,kolo5!$C$6:$H$150,6,0),0)</f>
        <v>0</v>
      </c>
      <c r="N317" s="27">
        <f>IFERROR(VLOOKUP(C317,kolo6!$C$6:$H$153,6,0),0)</f>
        <v>0</v>
      </c>
      <c r="O317" s="27">
        <f>IFERROR(VLOOKUP(C317,kolo7!$C$6:$H$64,6,0),0)</f>
        <v>0</v>
      </c>
      <c r="P317" s="28">
        <f>IFERROR(VLOOKUP(C317,kolo8!$C$6:$H$134,6,0),0)</f>
        <v>0</v>
      </c>
      <c r="Q317" s="29">
        <f t="array" ref="Q317">SUM(LARGE(I317:P317,{1,2,3,4,5}))</f>
        <v>0</v>
      </c>
      <c r="R317" s="30">
        <f>IFERROR(VLOOKUP(C317,kolo9!$C$6:$H$200,6,0),0)</f>
        <v>0</v>
      </c>
      <c r="S317" s="27">
        <f>IFERROR(VLOOKUP(C317,kolo10!$C$6:$H$103,6,0),0)</f>
        <v>0</v>
      </c>
      <c r="T317" s="27">
        <f>IFERROR(VLOOKUP(C317,kolo11!$C$6:$H$154,6,0),0)</f>
        <v>0</v>
      </c>
      <c r="U317" s="31">
        <f>IFERROR(VLOOKUP(C317,kolo12!$C$6:$H$153,6,0),0)</f>
        <v>0</v>
      </c>
      <c r="V317" s="31">
        <f>IFERROR(VLOOKUP(C317,kolo13!$C$6:$H$151,6,0),0)</f>
        <v>0</v>
      </c>
      <c r="W317" s="31">
        <f>IFERROR(VLOOKUP(C317,kolo14!$C$6:$H$137,6,0),0)</f>
        <v>0</v>
      </c>
      <c r="X317" s="31">
        <f>IFERROR(VLOOKUP(C317,kolo15!$C$6:$H$149,6,0),0)</f>
        <v>0</v>
      </c>
      <c r="Y317" s="32">
        <f>IFERROR(VLOOKUP(C317,kolo16!$C$6:$H$155,6,0),0)</f>
        <v>0</v>
      </c>
      <c r="Z317" s="33">
        <f t="array" ref="Z317">SUM(LARGE(R317:Y317,{1,2,3,4,5}))</f>
        <v>0</v>
      </c>
      <c r="AA317" s="30">
        <f>IFERROR(VLOOKUP(C317,kolo17!$C$6:$H$151,6,0),0)</f>
        <v>0</v>
      </c>
      <c r="AB317" s="27">
        <f>IFERROR(VLOOKUP(C317,kolo18!$C$6:$H$157,6,0),0)</f>
        <v>0</v>
      </c>
      <c r="AC317" s="27">
        <f>IFERROR(VLOOKUP(C317,kolo19!$C$6:$H$150,6,0),0)</f>
        <v>0</v>
      </c>
      <c r="AD317" s="31">
        <f>IFERROR(VLOOKUP(C317,kolo20!$C$6:$H$145,6,0),0)</f>
        <v>0</v>
      </c>
      <c r="AE317" s="31">
        <f>IFERROR(VLOOKUP(C317,kolo21!$C$6:$H$152,6,0),0)</f>
        <v>0</v>
      </c>
      <c r="AF317" s="31">
        <f>IFERROR(VLOOKUP(C317,kolo22!$C$6:$H$151,6,0),0)</f>
        <v>0</v>
      </c>
      <c r="AG317" s="31">
        <f>IFERROR(VLOOKUP(C317,kolo23!$C$6:$H$118,6,0),0)</f>
        <v>0</v>
      </c>
      <c r="AH317" s="32">
        <f>IFERROR(VLOOKUP(C317,kolo24!$C$6:$H$143,6,0),0)</f>
        <v>0</v>
      </c>
      <c r="AI317" s="33">
        <f t="array" ref="AI317">SUM(LARGE(AA317:AH317,{1,2,3,4,5}))</f>
        <v>0</v>
      </c>
      <c r="AJ317" s="30">
        <f>IFERROR(VLOOKUP(C317,kolo25!$C$6:$H$200,6,0),0)</f>
        <v>0</v>
      </c>
      <c r="AK317" s="27">
        <f>IFERROR(VLOOKUP(C317,kolo26!$C$6:$H$200,6,0),0)</f>
        <v>0</v>
      </c>
      <c r="AL317" s="27">
        <f>IFERROR(VLOOKUP(C317,kolo27!$C$6:$H$200,6,0),0)</f>
        <v>0</v>
      </c>
      <c r="AM317" s="31">
        <f>IFERROR(VLOOKUP(C317,kolo28!$C$6:$H$200,6,0),0)</f>
        <v>0</v>
      </c>
      <c r="AN317" s="31">
        <f>IFERROR(VLOOKUP(C317,kolo29!$C$6:$H$159,6,0),0)</f>
        <v>0</v>
      </c>
      <c r="AO317" s="31">
        <f>IFERROR(VLOOKUP(C317,kolo30!$C$6:$H$75,6,0),0)</f>
        <v>0</v>
      </c>
      <c r="AP317" s="31">
        <f>IFERROR(VLOOKUP(C317,kolo31!$C$6:$H$118,6,0),0)</f>
        <v>0</v>
      </c>
      <c r="AQ317" s="34">
        <f>IFERROR(VLOOKUP(C317,kolo32!$C$6:$H$200,6,0),0)</f>
        <v>0</v>
      </c>
      <c r="AR317" s="35">
        <f t="array" ref="AR317">SUM(LARGE(AJ317:AQ317,{1,2,3,4,5}))</f>
        <v>0</v>
      </c>
      <c r="AS317" s="36">
        <f>Q317+Z317+AI317+AR317</f>
        <v>0</v>
      </c>
    </row>
    <row r="318" spans="1:45" ht="20.399999999999999" hidden="1">
      <c r="A318" s="18">
        <f t="shared" si="12"/>
        <v>43</v>
      </c>
      <c r="B318" s="19" t="s">
        <v>47</v>
      </c>
      <c r="C318" s="20" t="str">
        <f>Popis!A317</f>
        <v>Mikulec Mario</v>
      </c>
      <c r="D318" s="21">
        <f>Popis!B317</f>
        <v>1980</v>
      </c>
      <c r="E318" s="22" t="str">
        <f>LEFT($F318)</f>
        <v>M</v>
      </c>
      <c r="F318" s="23" t="str">
        <f>Popis!E317</f>
        <v>M40</v>
      </c>
      <c r="G318" s="24" t="s">
        <v>48</v>
      </c>
      <c r="H318" s="25">
        <f>1 + COUNTIFS($AS$6:$AS$950,"&gt;" &amp;$AS318, $F$6:$F$950, $F318)</f>
        <v>3</v>
      </c>
      <c r="I318" s="26">
        <f>IFERROR(VLOOKUP(C318,kolo1!$C$8:$H$133,6,0),0)</f>
        <v>27.79430233326724</v>
      </c>
      <c r="J318" s="27">
        <f>IFERROR(VLOOKUP(C318,kolo2!$C$8:$H$199,6,0),0)</f>
        <v>0</v>
      </c>
      <c r="K318" s="27">
        <f>IFERROR(VLOOKUP(C318,kolo3!$C$7:$H$169,6,0),0)</f>
        <v>0</v>
      </c>
      <c r="L318" s="27">
        <f>IFERROR(VLOOKUP(C318,kolo4!$C$6:$H$171,6,0),0)</f>
        <v>0</v>
      </c>
      <c r="M318" s="27">
        <f>IFERROR(VLOOKUP(C318,kolo5!$C$6:$H$150,6,0),0)</f>
        <v>0</v>
      </c>
      <c r="N318" s="27">
        <f>IFERROR(VLOOKUP(C318,kolo6!$C$6:$H$153,6,0),0)</f>
        <v>0</v>
      </c>
      <c r="O318" s="27">
        <f>IFERROR(VLOOKUP(C318,kolo7!$C$6:$H$64,6,0),0)</f>
        <v>0</v>
      </c>
      <c r="P318" s="28">
        <f>IFERROR(VLOOKUP(C318,kolo8!$C$6:$H$134,6,0),0)</f>
        <v>0</v>
      </c>
      <c r="Q318" s="29">
        <f t="array" ref="Q318">SUM(LARGE(I318:P318,{1,2,3,4,5}))</f>
        <v>27.79430233326724</v>
      </c>
      <c r="R318" s="30">
        <f>IFERROR(VLOOKUP(C318,kolo9!$C$6:$H$200,6,0),0)</f>
        <v>0</v>
      </c>
      <c r="S318" s="27">
        <f>IFERROR(VLOOKUP(C318,kolo10!$C$6:$H$103,6,0),0)</f>
        <v>0</v>
      </c>
      <c r="T318" s="27">
        <f>IFERROR(VLOOKUP(C318,kolo11!$C$6:$H$154,6,0),0)</f>
        <v>0</v>
      </c>
      <c r="U318" s="31">
        <f>IFERROR(VLOOKUP(C318,kolo12!$C$6:$H$153,6,0),0)</f>
        <v>0</v>
      </c>
      <c r="V318" s="31">
        <f>IFERROR(VLOOKUP(C318,kolo13!$C$6:$H$151,6,0),0)</f>
        <v>0</v>
      </c>
      <c r="W318" s="31">
        <f>IFERROR(VLOOKUP(C318,kolo14!$C$6:$H$137,6,0),0)</f>
        <v>0</v>
      </c>
      <c r="X318" s="31">
        <f>IFERROR(VLOOKUP(C318,kolo15!$C$6:$H$149,6,0),0)</f>
        <v>0</v>
      </c>
      <c r="Y318" s="32">
        <f>IFERROR(VLOOKUP(C318,kolo16!$C$6:$H$155,6,0),0)</f>
        <v>0</v>
      </c>
      <c r="Z318" s="33">
        <f t="array" ref="Z318">SUM(LARGE(R318:Y318,{1,2,3,4,5}))</f>
        <v>0</v>
      </c>
      <c r="AA318" s="30">
        <f>IFERROR(VLOOKUP(C318,kolo17!$C$6:$H$151,6,0),0)</f>
        <v>0</v>
      </c>
      <c r="AB318" s="27">
        <f>IFERROR(VLOOKUP(C318,kolo18!$C$6:$H$157,6,0),0)</f>
        <v>0</v>
      </c>
      <c r="AC318" s="27">
        <f>IFERROR(VLOOKUP(C318,kolo19!$C$6:$H$150,6,0),0)</f>
        <v>0</v>
      </c>
      <c r="AD318" s="31">
        <f>IFERROR(VLOOKUP(C318,kolo20!$C$6:$H$145,6,0),0)</f>
        <v>0</v>
      </c>
      <c r="AE318" s="31">
        <f>IFERROR(VLOOKUP(C318,kolo21!$C$6:$H$152,6,0),0)</f>
        <v>0</v>
      </c>
      <c r="AF318" s="31">
        <f>IFERROR(VLOOKUP(C318,kolo22!$C$6:$H$151,6,0),0)</f>
        <v>0</v>
      </c>
      <c r="AG318" s="31">
        <f>IFERROR(VLOOKUP(C318,kolo23!$C$6:$H$118,6,0),0)</f>
        <v>0</v>
      </c>
      <c r="AH318" s="32">
        <f>IFERROR(VLOOKUP(C318,kolo24!$C$6:$H$143,6,0),0)</f>
        <v>0</v>
      </c>
      <c r="AI318" s="33">
        <f t="array" ref="AI318">SUM(LARGE(AA318:AH318,{1,2,3,4,5}))</f>
        <v>0</v>
      </c>
      <c r="AJ318" s="30">
        <f>IFERROR(VLOOKUP(C318,kolo25!$C$6:$H$200,6,0),0)</f>
        <v>0</v>
      </c>
      <c r="AK318" s="27">
        <f>IFERROR(VLOOKUP(C318,kolo26!$C$6:$H$200,6,0),0)</f>
        <v>0</v>
      </c>
      <c r="AL318" s="27">
        <f>IFERROR(VLOOKUP(C318,kolo27!$C$6:$H$200,6,0),0)</f>
        <v>0</v>
      </c>
      <c r="AM318" s="31">
        <f>IFERROR(VLOOKUP(C318,kolo28!$C$6:$H$200,6,0),0)</f>
        <v>0</v>
      </c>
      <c r="AN318" s="31">
        <f>IFERROR(VLOOKUP(C318,kolo29!$C$6:$H$159,6,0),0)</f>
        <v>0</v>
      </c>
      <c r="AO318" s="31">
        <f>IFERROR(VLOOKUP(C318,kolo30!$C$6:$H$75,6,0),0)</f>
        <v>0</v>
      </c>
      <c r="AP318" s="31">
        <f>IFERROR(VLOOKUP(C318,kolo31!$C$6:$H$118,6,0),0)</f>
        <v>0</v>
      </c>
      <c r="AQ318" s="34">
        <f>IFERROR(VLOOKUP(C318,kolo32!$C$6:$H$200,6,0),0)</f>
        <v>0</v>
      </c>
      <c r="AR318" s="35">
        <f t="array" ref="AR318">SUM(LARGE(AJ318:AQ318,{1,2,3,4,5}))</f>
        <v>0</v>
      </c>
      <c r="AS318" s="36">
        <f>Q318+Z318+AI318+AR318</f>
        <v>27.79430233326724</v>
      </c>
    </row>
    <row r="319" spans="1:45" ht="20.399999999999999" hidden="1">
      <c r="A319" s="18">
        <f t="shared" si="12"/>
        <v>35</v>
      </c>
      <c r="B319" s="19" t="s">
        <v>47</v>
      </c>
      <c r="C319" s="20" t="str">
        <f>Popis!A362</f>
        <v>Zubac Marta</v>
      </c>
      <c r="D319" s="21">
        <f>Popis!B362</f>
        <v>0</v>
      </c>
      <c r="E319" s="22" t="str">
        <f>LEFT($F319)</f>
        <v>Ž</v>
      </c>
      <c r="F319" s="23" t="str">
        <f>Popis!E362</f>
        <v>Žun</v>
      </c>
      <c r="G319" s="24" t="s">
        <v>48</v>
      </c>
      <c r="H319" s="25">
        <f>1 + COUNTIFS($AS$6:$AS$950,"&gt;" &amp;$AS319, $F$6:$F$950, $F319)</f>
        <v>9</v>
      </c>
      <c r="I319" s="26">
        <f>IFERROR(VLOOKUP(C319,kolo1!$C$8:$H$133,6,0),0)</f>
        <v>0</v>
      </c>
      <c r="J319" s="27">
        <f>IFERROR(VLOOKUP(C319,kolo2!$C$8:$H$199,6,0),0)</f>
        <v>0</v>
      </c>
      <c r="K319" s="27">
        <f>IFERROR(VLOOKUP(C319,kolo3!$C$7:$H$169,6,0),0)</f>
        <v>0</v>
      </c>
      <c r="L319" s="27">
        <f>IFERROR(VLOOKUP(C319,kolo4!$C$6:$H$171,6,0),0)</f>
        <v>0</v>
      </c>
      <c r="M319" s="27">
        <f>IFERROR(VLOOKUP(C319,kolo5!$C$6:$H$150,6,0),0)</f>
        <v>0</v>
      </c>
      <c r="N319" s="27">
        <f>IFERROR(VLOOKUP(C319,kolo6!$C$6:$H$153,6,0),0)</f>
        <v>0</v>
      </c>
      <c r="O319" s="27">
        <f>IFERROR(VLOOKUP(C319,kolo7!$C$6:$H$64,6,0),0)</f>
        <v>0</v>
      </c>
      <c r="P319" s="28">
        <f>IFERROR(VLOOKUP(C319,kolo8!$C$6:$H$134,6,0),0)</f>
        <v>0</v>
      </c>
      <c r="Q319" s="29">
        <f t="array" ref="Q319">SUM(LARGE(I319:P319,{1,2,3,4,5}))</f>
        <v>0</v>
      </c>
      <c r="R319" s="30">
        <f>IFERROR(VLOOKUP(C319,kolo9!$C$6:$H$200,6,0),0)</f>
        <v>0</v>
      </c>
      <c r="S319" s="27">
        <f>IFERROR(VLOOKUP(C319,kolo10!$C$6:$H$103,6,0),0)</f>
        <v>0</v>
      </c>
      <c r="T319" s="27">
        <f>IFERROR(VLOOKUP(C319,kolo11!$C$6:$H$154,6,0),0)</f>
        <v>0</v>
      </c>
      <c r="U319" s="31">
        <f>IFERROR(VLOOKUP(C319,kolo12!$C$6:$H$153,6,0),0)</f>
        <v>0</v>
      </c>
      <c r="V319" s="31">
        <f>IFERROR(VLOOKUP(C319,kolo13!$C$6:$H$151,6,0),0)</f>
        <v>0</v>
      </c>
      <c r="W319" s="31">
        <f>IFERROR(VLOOKUP(C319,kolo14!$C$6:$H$137,6,0),0)</f>
        <v>0</v>
      </c>
      <c r="X319" s="31">
        <f>IFERROR(VLOOKUP(C319,kolo15!$C$6:$H$149,6,0),0)</f>
        <v>0</v>
      </c>
      <c r="Y319" s="32">
        <f>IFERROR(VLOOKUP(C319,kolo16!$C$6:$H$155,6,0),0)</f>
        <v>0</v>
      </c>
      <c r="Z319" s="33">
        <f t="array" ref="Z319">SUM(LARGE(R319:Y319,{1,2,3,4,5}))</f>
        <v>0</v>
      </c>
      <c r="AA319" s="30">
        <f>IFERROR(VLOOKUP(C319,kolo17!$C$6:$H$151,6,0),0)</f>
        <v>0</v>
      </c>
      <c r="AB319" s="27">
        <f>IFERROR(VLOOKUP(C319,kolo18!$C$6:$H$157,6,0),0)</f>
        <v>0</v>
      </c>
      <c r="AC319" s="27">
        <f>IFERROR(VLOOKUP(C319,kolo19!$C$6:$H$150,6,0),0)</f>
        <v>0</v>
      </c>
      <c r="AD319" s="31">
        <f>IFERROR(VLOOKUP(C319,kolo20!$C$6:$H$145,6,0),0)</f>
        <v>0</v>
      </c>
      <c r="AE319" s="31">
        <f>IFERROR(VLOOKUP(C319,kolo21!$C$6:$H$152,6,0),0)</f>
        <v>0</v>
      </c>
      <c r="AF319" s="31">
        <f>IFERROR(VLOOKUP(C319,kolo22!$C$6:$H$151,6,0),0)</f>
        <v>0</v>
      </c>
      <c r="AG319" s="31">
        <f>IFERROR(VLOOKUP(C319,kolo23!$C$6:$H$118,6,0),0)</f>
        <v>0</v>
      </c>
      <c r="AH319" s="32">
        <f>IFERROR(VLOOKUP(C319,kolo24!$C$6:$H$143,6,0),0)</f>
        <v>0</v>
      </c>
      <c r="AI319" s="33">
        <f t="array" ref="AI319">SUM(LARGE(AA319:AH319,{1,2,3,4,5}))</f>
        <v>0</v>
      </c>
      <c r="AJ319" s="30">
        <f>IFERROR(VLOOKUP(C319,kolo25!$C$6:$H$200,6,0),0)</f>
        <v>0</v>
      </c>
      <c r="AK319" s="27">
        <f>IFERROR(VLOOKUP(C319,kolo26!$C$6:$H$200,6,0),0)</f>
        <v>0</v>
      </c>
      <c r="AL319" s="27">
        <f>IFERROR(VLOOKUP(C319,kolo27!$C$6:$H$200,6,0),0)</f>
        <v>0</v>
      </c>
      <c r="AM319" s="31">
        <f>IFERROR(VLOOKUP(C319,kolo28!$C$6:$H$200,6,0),0)</f>
        <v>0</v>
      </c>
      <c r="AN319" s="31">
        <f>IFERROR(VLOOKUP(C319,kolo29!$C$6:$H$159,6,0),0)</f>
        <v>0</v>
      </c>
      <c r="AO319" s="31">
        <f>IFERROR(VLOOKUP(C319,kolo30!$C$6:$H$75,6,0),0)</f>
        <v>0</v>
      </c>
      <c r="AP319" s="31">
        <f>IFERROR(VLOOKUP(C319,kolo31!$C$6:$H$118,6,0),0)</f>
        <v>0</v>
      </c>
      <c r="AQ319" s="34">
        <f>IFERROR(VLOOKUP(C319,kolo32!$C$6:$H$200,6,0),0)</f>
        <v>0</v>
      </c>
      <c r="AR319" s="35">
        <f t="array" ref="AR319">SUM(LARGE(AJ319:AQ319,{1,2,3,4,5}))</f>
        <v>0</v>
      </c>
      <c r="AS319" s="36">
        <f>Q319+Z319+AI319+AR319</f>
        <v>0</v>
      </c>
    </row>
    <row r="320" spans="1:45" ht="20.399999999999999" hidden="1">
      <c r="A320" s="18">
        <f t="shared" si="12"/>
        <v>35</v>
      </c>
      <c r="B320" s="19" t="s">
        <v>47</v>
      </c>
      <c r="C320" s="20" t="str">
        <f>Popis!A343</f>
        <v>Šoprek Noemi</v>
      </c>
      <c r="D320" s="21">
        <f>Popis!B343</f>
        <v>2012</v>
      </c>
      <c r="E320" s="22" t="str">
        <f>LEFT($F320)</f>
        <v>Ž</v>
      </c>
      <c r="F320" s="23" t="str">
        <f>Popis!E343</f>
        <v>ŽU16</v>
      </c>
      <c r="G320" s="24" t="s">
        <v>48</v>
      </c>
      <c r="H320" s="25">
        <f>1 + COUNTIFS($AS$6:$AS$950,"&gt;" &amp;$AS320, $F$6:$F$950, $F320)</f>
        <v>4</v>
      </c>
      <c r="I320" s="26">
        <f>IFERROR(VLOOKUP(C320,kolo1!$C$8:$H$133,6,0),0)</f>
        <v>0</v>
      </c>
      <c r="J320" s="27">
        <f>IFERROR(VLOOKUP(C320,kolo2!$C$8:$H$199,6,0),0)</f>
        <v>0</v>
      </c>
      <c r="K320" s="27">
        <f>IFERROR(VLOOKUP(C320,kolo3!$C$7:$H$169,6,0),0)</f>
        <v>0</v>
      </c>
      <c r="L320" s="27">
        <f>IFERROR(VLOOKUP(C320,kolo4!$C$6:$H$171,6,0),0)</f>
        <v>0</v>
      </c>
      <c r="M320" s="27">
        <f>IFERROR(VLOOKUP(C320,kolo5!$C$6:$H$150,6,0),0)</f>
        <v>0</v>
      </c>
      <c r="N320" s="27">
        <f>IFERROR(VLOOKUP(C320,kolo6!$C$6:$H$153,6,0),0)</f>
        <v>0</v>
      </c>
      <c r="O320" s="27">
        <f>IFERROR(VLOOKUP(C320,kolo7!$C$6:$H$64,6,0),0)</f>
        <v>0</v>
      </c>
      <c r="P320" s="28">
        <f>IFERROR(VLOOKUP(C320,kolo8!$C$6:$H$134,6,0),0)</f>
        <v>0</v>
      </c>
      <c r="Q320" s="29">
        <f t="array" ref="Q320">SUM(LARGE(I320:P320,{1,2,3,4,5}))</f>
        <v>0</v>
      </c>
      <c r="R320" s="30">
        <f>IFERROR(VLOOKUP(C320,kolo9!$C$6:$H$200,6,0),0)</f>
        <v>0</v>
      </c>
      <c r="S320" s="27">
        <f>IFERROR(VLOOKUP(C320,kolo10!$C$6:$H$103,6,0),0)</f>
        <v>0</v>
      </c>
      <c r="T320" s="27">
        <f>IFERROR(VLOOKUP(C320,kolo11!$C$6:$H$154,6,0),0)</f>
        <v>0</v>
      </c>
      <c r="U320" s="31">
        <f>IFERROR(VLOOKUP(C320,kolo12!$C$6:$H$153,6,0),0)</f>
        <v>0</v>
      </c>
      <c r="V320" s="31">
        <f>IFERROR(VLOOKUP(C320,kolo13!$C$6:$H$151,6,0),0)</f>
        <v>0</v>
      </c>
      <c r="W320" s="31">
        <f>IFERROR(VLOOKUP(C320,kolo14!$C$6:$H$137,6,0),0)</f>
        <v>0</v>
      </c>
      <c r="X320" s="31">
        <f>IFERROR(VLOOKUP(C320,kolo15!$C$6:$H$149,6,0),0)</f>
        <v>0</v>
      </c>
      <c r="Y320" s="32">
        <f>IFERROR(VLOOKUP(C320,kolo16!$C$6:$H$155,6,0),0)</f>
        <v>0</v>
      </c>
      <c r="Z320" s="33">
        <f t="array" ref="Z320">SUM(LARGE(R320:Y320,{1,2,3,4,5}))</f>
        <v>0</v>
      </c>
      <c r="AA320" s="30">
        <f>IFERROR(VLOOKUP(C320,kolo17!$C$6:$H$151,6,0),0)</f>
        <v>0</v>
      </c>
      <c r="AB320" s="27">
        <f>IFERROR(VLOOKUP(C320,kolo18!$C$6:$H$157,6,0),0)</f>
        <v>0</v>
      </c>
      <c r="AC320" s="27">
        <f>IFERROR(VLOOKUP(C320,kolo19!$C$6:$H$150,6,0),0)</f>
        <v>0</v>
      </c>
      <c r="AD320" s="31">
        <f>IFERROR(VLOOKUP(C320,kolo20!$C$6:$H$145,6,0),0)</f>
        <v>0</v>
      </c>
      <c r="AE320" s="31">
        <f>IFERROR(VLOOKUP(C320,kolo21!$C$6:$H$152,6,0),0)</f>
        <v>0</v>
      </c>
      <c r="AF320" s="31">
        <f>IFERROR(VLOOKUP(C320,kolo22!$C$6:$H$151,6,0),0)</f>
        <v>0</v>
      </c>
      <c r="AG320" s="31">
        <f>IFERROR(VLOOKUP(C320,kolo23!$C$6:$H$118,6,0),0)</f>
        <v>0</v>
      </c>
      <c r="AH320" s="32">
        <f>IFERROR(VLOOKUP(C320,kolo24!$C$6:$H$143,6,0),0)</f>
        <v>0</v>
      </c>
      <c r="AI320" s="33">
        <f t="array" ref="AI320">SUM(LARGE(AA320:AH320,{1,2,3,4,5}))</f>
        <v>0</v>
      </c>
      <c r="AJ320" s="30">
        <f>IFERROR(VLOOKUP(C320,kolo25!$C$6:$H$200,6,0),0)</f>
        <v>0</v>
      </c>
      <c r="AK320" s="27">
        <f>IFERROR(VLOOKUP(C320,kolo26!$C$6:$H$200,6,0),0)</f>
        <v>0</v>
      </c>
      <c r="AL320" s="27">
        <f>IFERROR(VLOOKUP(C320,kolo27!$C$6:$H$200,6,0),0)</f>
        <v>0</v>
      </c>
      <c r="AM320" s="31">
        <f>IFERROR(VLOOKUP(C320,kolo28!$C$6:$H$200,6,0),0)</f>
        <v>0</v>
      </c>
      <c r="AN320" s="31">
        <f>IFERROR(VLOOKUP(C320,kolo29!$C$6:$H$159,6,0),0)</f>
        <v>0</v>
      </c>
      <c r="AO320" s="31">
        <f>IFERROR(VLOOKUP(C320,kolo30!$C$6:$H$75,6,0),0)</f>
        <v>0</v>
      </c>
      <c r="AP320" s="31">
        <f>IFERROR(VLOOKUP(C320,kolo31!$C$6:$H$118,6,0),0)</f>
        <v>0</v>
      </c>
      <c r="AQ320" s="34">
        <f>IFERROR(VLOOKUP(C320,kolo32!$C$6:$H$200,6,0),0)</f>
        <v>0</v>
      </c>
      <c r="AR320" s="35">
        <f t="array" ref="AR320">SUM(LARGE(AJ320:AQ320,{1,2,3,4,5}))</f>
        <v>0</v>
      </c>
      <c r="AS320" s="36">
        <f>Q320+Z320+AI320+AR320</f>
        <v>0</v>
      </c>
    </row>
    <row r="321" spans="1:45" ht="20.399999999999999" hidden="1">
      <c r="A321" s="18">
        <f t="shared" si="12"/>
        <v>58</v>
      </c>
      <c r="B321" s="19" t="s">
        <v>47</v>
      </c>
      <c r="C321" s="20" t="str">
        <f>Popis!A320</f>
        <v>Lovrec Nenad</v>
      </c>
      <c r="D321" s="21">
        <f>Popis!B320</f>
        <v>1961</v>
      </c>
      <c r="E321" s="22" t="str">
        <f>LEFT($F321)</f>
        <v>M</v>
      </c>
      <c r="F321" s="23" t="str">
        <f>Popis!E320</f>
        <v>M60</v>
      </c>
      <c r="G321" s="24" t="s">
        <v>48</v>
      </c>
      <c r="H321" s="25">
        <f>1 + COUNTIFS($AS$6:$AS$950,"&gt;" &amp;$AS321, $F$6:$F$950, $F321)</f>
        <v>3</v>
      </c>
      <c r="I321" s="26">
        <f>IFERROR(VLOOKUP(C321,kolo1!$C$8:$H$133,6,0),0)</f>
        <v>0</v>
      </c>
      <c r="J321" s="27">
        <f>IFERROR(VLOOKUP(C321,kolo2!$C$8:$H$199,6,0),0)</f>
        <v>0</v>
      </c>
      <c r="K321" s="27">
        <f>IFERROR(VLOOKUP(C321,kolo3!$C$7:$H$169,6,0),0)</f>
        <v>0</v>
      </c>
      <c r="L321" s="27">
        <f>IFERROR(VLOOKUP(C321,kolo4!$C$6:$H$171,6,0),0)</f>
        <v>0</v>
      </c>
      <c r="M321" s="27">
        <f>IFERROR(VLOOKUP(C321,kolo5!$C$6:$H$150,6,0),0)</f>
        <v>0</v>
      </c>
      <c r="N321" s="27">
        <f>IFERROR(VLOOKUP(C321,kolo6!$C$6:$H$153,6,0),0)</f>
        <v>0</v>
      </c>
      <c r="O321" s="27">
        <f>IFERROR(VLOOKUP(C321,kolo7!$C$6:$H$64,6,0),0)</f>
        <v>0</v>
      </c>
      <c r="P321" s="28">
        <f>IFERROR(VLOOKUP(C321,kolo8!$C$6:$H$134,6,0),0)</f>
        <v>0</v>
      </c>
      <c r="Q321" s="29">
        <f t="array" ref="Q321">SUM(LARGE(I321:P321,{1,2,3,4,5}))</f>
        <v>0</v>
      </c>
      <c r="R321" s="30">
        <f>IFERROR(VLOOKUP(C321,kolo9!$C$6:$H$200,6,0),0)</f>
        <v>0</v>
      </c>
      <c r="S321" s="27">
        <f>IFERROR(VLOOKUP(C321,kolo10!$C$6:$H$103,6,0),0)</f>
        <v>0</v>
      </c>
      <c r="T321" s="27">
        <f>IFERROR(VLOOKUP(C321,kolo11!$C$6:$H$154,6,0),0)</f>
        <v>0</v>
      </c>
      <c r="U321" s="31">
        <f>IFERROR(VLOOKUP(C321,kolo12!$C$6:$H$153,6,0),0)</f>
        <v>0</v>
      </c>
      <c r="V321" s="31">
        <f>IFERROR(VLOOKUP(C321,kolo13!$C$6:$H$151,6,0),0)</f>
        <v>0</v>
      </c>
      <c r="W321" s="31">
        <f>IFERROR(VLOOKUP(C321,kolo14!$C$6:$H$137,6,0),0)</f>
        <v>0</v>
      </c>
      <c r="X321" s="31">
        <f>IFERROR(VLOOKUP(C321,kolo15!$C$6:$H$149,6,0),0)</f>
        <v>0</v>
      </c>
      <c r="Y321" s="32">
        <f>IFERROR(VLOOKUP(C321,kolo16!$C$6:$H$155,6,0),0)</f>
        <v>0</v>
      </c>
      <c r="Z321" s="33">
        <f t="array" ref="Z321">SUM(LARGE(R321:Y321,{1,2,3,4,5}))</f>
        <v>0</v>
      </c>
      <c r="AA321" s="30">
        <f>IFERROR(VLOOKUP(C321,kolo17!$C$6:$H$151,6,0),0)</f>
        <v>0</v>
      </c>
      <c r="AB321" s="27">
        <f>IFERROR(VLOOKUP(C321,kolo18!$C$6:$H$157,6,0),0)</f>
        <v>0</v>
      </c>
      <c r="AC321" s="27">
        <f>IFERROR(VLOOKUP(C321,kolo19!$C$6:$H$150,6,0),0)</f>
        <v>0</v>
      </c>
      <c r="AD321" s="31">
        <f>IFERROR(VLOOKUP(C321,kolo20!$C$6:$H$145,6,0),0)</f>
        <v>0</v>
      </c>
      <c r="AE321" s="31">
        <f>IFERROR(VLOOKUP(C321,kolo21!$C$6:$H$152,6,0),0)</f>
        <v>0</v>
      </c>
      <c r="AF321" s="31">
        <f>IFERROR(VLOOKUP(C321,kolo22!$C$6:$H$151,6,0),0)</f>
        <v>0</v>
      </c>
      <c r="AG321" s="31">
        <f>IFERROR(VLOOKUP(C321,kolo23!$C$6:$H$118,6,0),0)</f>
        <v>0</v>
      </c>
      <c r="AH321" s="32">
        <f>IFERROR(VLOOKUP(C321,kolo24!$C$6:$H$143,6,0),0)</f>
        <v>0</v>
      </c>
      <c r="AI321" s="33">
        <f t="array" ref="AI321">SUM(LARGE(AA321:AH321,{1,2,3,4,5}))</f>
        <v>0</v>
      </c>
      <c r="AJ321" s="30">
        <f>IFERROR(VLOOKUP(C321,kolo25!$C$6:$H$200,6,0),0)</f>
        <v>0</v>
      </c>
      <c r="AK321" s="27">
        <f>IFERROR(VLOOKUP(C321,kolo26!$C$6:$H$200,6,0),0)</f>
        <v>0</v>
      </c>
      <c r="AL321" s="27">
        <f>IFERROR(VLOOKUP(C321,kolo27!$C$6:$H$200,6,0),0)</f>
        <v>0</v>
      </c>
      <c r="AM321" s="31">
        <f>IFERROR(VLOOKUP(C321,kolo28!$C$6:$H$200,6,0),0)</f>
        <v>0</v>
      </c>
      <c r="AN321" s="31">
        <f>IFERROR(VLOOKUP(C321,kolo29!$C$6:$H$159,6,0),0)</f>
        <v>0</v>
      </c>
      <c r="AO321" s="31">
        <f>IFERROR(VLOOKUP(C321,kolo30!$C$6:$H$75,6,0),0)</f>
        <v>0</v>
      </c>
      <c r="AP321" s="31">
        <f>IFERROR(VLOOKUP(C321,kolo31!$C$6:$H$118,6,0),0)</f>
        <v>0</v>
      </c>
      <c r="AQ321" s="34">
        <f>IFERROR(VLOOKUP(C321,kolo32!$C$6:$H$200,6,0),0)</f>
        <v>0</v>
      </c>
      <c r="AR321" s="35">
        <f t="array" ref="AR321">SUM(LARGE(AJ321:AQ321,{1,2,3,4,5}))</f>
        <v>0</v>
      </c>
      <c r="AS321" s="36">
        <f>Q321+Z321+AI321+AR321</f>
        <v>0</v>
      </c>
    </row>
    <row r="322" spans="1:45" ht="20.399999999999999" hidden="1">
      <c r="A322" s="18">
        <f t="shared" si="12"/>
        <v>58</v>
      </c>
      <c r="B322" s="19" t="s">
        <v>47</v>
      </c>
      <c r="C322" s="20" t="str">
        <f>Popis!A321</f>
        <v>Bakšić Marian</v>
      </c>
      <c r="D322" s="21">
        <f>Popis!B321</f>
        <v>2005</v>
      </c>
      <c r="E322" s="22" t="str">
        <f>LEFT($F322)</f>
        <v>M</v>
      </c>
      <c r="F322" s="23" t="str">
        <f>Popis!E321</f>
        <v>MS</v>
      </c>
      <c r="G322" s="24" t="s">
        <v>48</v>
      </c>
      <c r="H322" s="25">
        <f>1 + COUNTIFS($AS$6:$AS$950,"&gt;" &amp;$AS322, $F$6:$F$950, $F322)</f>
        <v>7</v>
      </c>
      <c r="I322" s="26">
        <f>IFERROR(VLOOKUP(C322,kolo1!$C$8:$H$133,6,0),0)</f>
        <v>0</v>
      </c>
      <c r="J322" s="27">
        <f>IFERROR(VLOOKUP(C322,kolo2!$C$8:$H$199,6,0),0)</f>
        <v>0</v>
      </c>
      <c r="K322" s="27">
        <f>IFERROR(VLOOKUP(C322,kolo3!$C$7:$H$169,6,0),0)</f>
        <v>0</v>
      </c>
      <c r="L322" s="27">
        <f>IFERROR(VLOOKUP(C322,kolo4!$C$6:$H$171,6,0),0)</f>
        <v>0</v>
      </c>
      <c r="M322" s="27">
        <f>IFERROR(VLOOKUP(C322,kolo5!$C$6:$H$150,6,0),0)</f>
        <v>0</v>
      </c>
      <c r="N322" s="27">
        <f>IFERROR(VLOOKUP(C322,kolo6!$C$6:$H$153,6,0),0)</f>
        <v>0</v>
      </c>
      <c r="O322" s="27">
        <f>IFERROR(VLOOKUP(C322,kolo7!$C$6:$H$64,6,0),0)</f>
        <v>0</v>
      </c>
      <c r="P322" s="28">
        <f>IFERROR(VLOOKUP(C322,kolo8!$C$6:$H$134,6,0),0)</f>
        <v>0</v>
      </c>
      <c r="Q322" s="29">
        <f t="array" ref="Q322">SUM(LARGE(I322:P322,{1,2,3,4,5}))</f>
        <v>0</v>
      </c>
      <c r="R322" s="30">
        <f>IFERROR(VLOOKUP(C322,kolo9!$C$6:$H$200,6,0),0)</f>
        <v>0</v>
      </c>
      <c r="S322" s="27">
        <f>IFERROR(VLOOKUP(C322,kolo10!$C$6:$H$103,6,0),0)</f>
        <v>0</v>
      </c>
      <c r="T322" s="27">
        <f>IFERROR(VLOOKUP(C322,kolo11!$C$6:$H$154,6,0),0)</f>
        <v>0</v>
      </c>
      <c r="U322" s="31">
        <f>IFERROR(VLOOKUP(C322,kolo12!$C$6:$H$153,6,0),0)</f>
        <v>0</v>
      </c>
      <c r="V322" s="31">
        <f>IFERROR(VLOOKUP(C322,kolo13!$C$6:$H$151,6,0),0)</f>
        <v>0</v>
      </c>
      <c r="W322" s="31">
        <f>IFERROR(VLOOKUP(C322,kolo14!$C$6:$H$137,6,0),0)</f>
        <v>0</v>
      </c>
      <c r="X322" s="31">
        <f>IFERROR(VLOOKUP(C322,kolo15!$C$6:$H$149,6,0),0)</f>
        <v>0</v>
      </c>
      <c r="Y322" s="32">
        <f>IFERROR(VLOOKUP(C322,kolo16!$C$6:$H$155,6,0),0)</f>
        <v>0</v>
      </c>
      <c r="Z322" s="33">
        <f t="array" ref="Z322">SUM(LARGE(R322:Y322,{1,2,3,4,5}))</f>
        <v>0</v>
      </c>
      <c r="AA322" s="30">
        <f>IFERROR(VLOOKUP(C322,kolo17!$C$6:$H$151,6,0),0)</f>
        <v>0</v>
      </c>
      <c r="AB322" s="27">
        <f>IFERROR(VLOOKUP(C322,kolo18!$C$6:$H$157,6,0),0)</f>
        <v>0</v>
      </c>
      <c r="AC322" s="27">
        <f>IFERROR(VLOOKUP(C322,kolo19!$C$6:$H$150,6,0),0)</f>
        <v>0</v>
      </c>
      <c r="AD322" s="31">
        <f>IFERROR(VLOOKUP(C322,kolo20!$C$6:$H$145,6,0),0)</f>
        <v>0</v>
      </c>
      <c r="AE322" s="31">
        <f>IFERROR(VLOOKUP(C322,kolo21!$C$6:$H$152,6,0),0)</f>
        <v>0</v>
      </c>
      <c r="AF322" s="31">
        <f>IFERROR(VLOOKUP(C322,kolo22!$C$6:$H$151,6,0),0)</f>
        <v>0</v>
      </c>
      <c r="AG322" s="31">
        <f>IFERROR(VLOOKUP(C322,kolo23!$C$6:$H$118,6,0),0)</f>
        <v>0</v>
      </c>
      <c r="AH322" s="32">
        <f>IFERROR(VLOOKUP(C322,kolo24!$C$6:$H$143,6,0),0)</f>
        <v>0</v>
      </c>
      <c r="AI322" s="33">
        <f t="array" ref="AI322">SUM(LARGE(AA322:AH322,{1,2,3,4,5}))</f>
        <v>0</v>
      </c>
      <c r="AJ322" s="30">
        <f>IFERROR(VLOOKUP(C322,kolo25!$C$6:$H$200,6,0),0)</f>
        <v>0</v>
      </c>
      <c r="AK322" s="27">
        <f>IFERROR(VLOOKUP(C322,kolo26!$C$6:$H$200,6,0),0)</f>
        <v>0</v>
      </c>
      <c r="AL322" s="27">
        <f>IFERROR(VLOOKUP(C322,kolo27!$C$6:$H$200,6,0),0)</f>
        <v>0</v>
      </c>
      <c r="AM322" s="31">
        <f>IFERROR(VLOOKUP(C322,kolo28!$C$6:$H$200,6,0),0)</f>
        <v>0</v>
      </c>
      <c r="AN322" s="31">
        <f>IFERROR(VLOOKUP(C322,kolo29!$C$6:$H$159,6,0),0)</f>
        <v>0</v>
      </c>
      <c r="AO322" s="31">
        <f>IFERROR(VLOOKUP(C322,kolo30!$C$6:$H$75,6,0),0)</f>
        <v>0</v>
      </c>
      <c r="AP322" s="31">
        <f>IFERROR(VLOOKUP(C322,kolo31!$C$6:$H$118,6,0),0)</f>
        <v>0</v>
      </c>
      <c r="AQ322" s="34">
        <f>IFERROR(VLOOKUP(C322,kolo32!$C$6:$H$200,6,0),0)</f>
        <v>0</v>
      </c>
      <c r="AR322" s="35">
        <f t="array" ref="AR322">SUM(LARGE(AJ322:AQ322,{1,2,3,4,5}))</f>
        <v>0</v>
      </c>
      <c r="AS322" s="36">
        <f>Q322+Z322+AI322+AR322</f>
        <v>0</v>
      </c>
    </row>
    <row r="323" spans="1:45" ht="20.399999999999999" hidden="1">
      <c r="A323" s="18">
        <f t="shared" si="12"/>
        <v>35</v>
      </c>
      <c r="B323" s="19" t="s">
        <v>47</v>
      </c>
      <c r="C323" s="20" t="str">
        <f>Popis!A258</f>
        <v>Šarac Mihaela</v>
      </c>
      <c r="D323" s="21">
        <f>Popis!B258</f>
        <v>2001</v>
      </c>
      <c r="E323" s="22" t="str">
        <f>LEFT($F323)</f>
        <v>Ž</v>
      </c>
      <c r="F323" s="23" t="str">
        <f>Popis!E258</f>
        <v>ŽS</v>
      </c>
      <c r="G323" s="24" t="s">
        <v>48</v>
      </c>
      <c r="H323" s="25">
        <f>1 + COUNTIFS($AS$6:$AS$950,"&gt;" &amp;$AS323, $F$6:$F$950, $F323)</f>
        <v>9</v>
      </c>
      <c r="I323" s="26">
        <f>IFERROR(VLOOKUP(C323,kolo1!$C$8:$H$133,6,0),0)</f>
        <v>0</v>
      </c>
      <c r="J323" s="27">
        <f>IFERROR(VLOOKUP(C323,kolo2!$C$8:$H$199,6,0),0)</f>
        <v>0</v>
      </c>
      <c r="K323" s="27">
        <f>IFERROR(VLOOKUP(C323,kolo3!$C$7:$H$169,6,0),0)</f>
        <v>0</v>
      </c>
      <c r="L323" s="27">
        <f>IFERROR(VLOOKUP(C323,kolo4!$C$6:$H$171,6,0),0)</f>
        <v>0</v>
      </c>
      <c r="M323" s="27">
        <f>IFERROR(VLOOKUP(C323,kolo5!$C$6:$H$150,6,0),0)</f>
        <v>0</v>
      </c>
      <c r="N323" s="27">
        <f>IFERROR(VLOOKUP(C323,kolo6!$C$6:$H$153,6,0),0)</f>
        <v>0</v>
      </c>
      <c r="O323" s="27">
        <f>IFERROR(VLOOKUP(C323,kolo7!$C$6:$H$64,6,0),0)</f>
        <v>0</v>
      </c>
      <c r="P323" s="28">
        <f>IFERROR(VLOOKUP(C323,kolo8!$C$6:$H$134,6,0),0)</f>
        <v>0</v>
      </c>
      <c r="Q323" s="29">
        <f t="array" ref="Q323">SUM(LARGE(I323:P323,{1,2,3,4,5}))</f>
        <v>0</v>
      </c>
      <c r="R323" s="30">
        <f>IFERROR(VLOOKUP(C323,kolo9!$C$6:$H$200,6,0),0)</f>
        <v>0</v>
      </c>
      <c r="S323" s="27">
        <f>IFERROR(VLOOKUP(C323,kolo10!$C$6:$H$103,6,0),0)</f>
        <v>0</v>
      </c>
      <c r="T323" s="27">
        <f>IFERROR(VLOOKUP(C323,kolo11!$C$6:$H$154,6,0),0)</f>
        <v>0</v>
      </c>
      <c r="U323" s="31">
        <f>IFERROR(VLOOKUP(C323,kolo12!$C$6:$H$153,6,0),0)</f>
        <v>0</v>
      </c>
      <c r="V323" s="31">
        <f>IFERROR(VLOOKUP(C323,kolo13!$C$6:$H$151,6,0),0)</f>
        <v>0</v>
      </c>
      <c r="W323" s="31">
        <f>IFERROR(VLOOKUP(C323,kolo14!$C$6:$H$137,6,0),0)</f>
        <v>0</v>
      </c>
      <c r="X323" s="31">
        <f>IFERROR(VLOOKUP(C323,kolo15!$C$6:$H$149,6,0),0)</f>
        <v>0</v>
      </c>
      <c r="Y323" s="32">
        <f>IFERROR(VLOOKUP(C323,kolo16!$C$6:$H$155,6,0),0)</f>
        <v>0</v>
      </c>
      <c r="Z323" s="33">
        <f t="array" ref="Z323">SUM(LARGE(R323:Y323,{1,2,3,4,5}))</f>
        <v>0</v>
      </c>
      <c r="AA323" s="30">
        <f>IFERROR(VLOOKUP(C323,kolo17!$C$6:$H$151,6,0),0)</f>
        <v>0</v>
      </c>
      <c r="AB323" s="27">
        <f>IFERROR(VLOOKUP(C323,kolo18!$C$6:$H$157,6,0),0)</f>
        <v>0</v>
      </c>
      <c r="AC323" s="27">
        <f>IFERROR(VLOOKUP(C323,kolo19!$C$6:$H$150,6,0),0)</f>
        <v>0</v>
      </c>
      <c r="AD323" s="31">
        <f>IFERROR(VLOOKUP(C323,kolo20!$C$6:$H$145,6,0),0)</f>
        <v>0</v>
      </c>
      <c r="AE323" s="31">
        <f>IFERROR(VLOOKUP(C323,kolo21!$C$6:$H$152,6,0),0)</f>
        <v>0</v>
      </c>
      <c r="AF323" s="31">
        <f>IFERROR(VLOOKUP(C323,kolo22!$C$6:$H$151,6,0),0)</f>
        <v>0</v>
      </c>
      <c r="AG323" s="31">
        <f>IFERROR(VLOOKUP(C323,kolo23!$C$6:$H$118,6,0),0)</f>
        <v>0</v>
      </c>
      <c r="AH323" s="32">
        <f>IFERROR(VLOOKUP(C323,kolo24!$C$6:$H$143,6,0),0)</f>
        <v>0</v>
      </c>
      <c r="AI323" s="33">
        <f t="array" ref="AI323">SUM(LARGE(AA323:AH323,{1,2,3,4,5}))</f>
        <v>0</v>
      </c>
      <c r="AJ323" s="30">
        <f>IFERROR(VLOOKUP(C323,kolo25!$C$6:$H$200,6,0),0)</f>
        <v>0</v>
      </c>
      <c r="AK323" s="27">
        <f>IFERROR(VLOOKUP(C323,kolo26!$C$6:$H$200,6,0),0)</f>
        <v>0</v>
      </c>
      <c r="AL323" s="27">
        <f>IFERROR(VLOOKUP(C323,kolo27!$C$6:$H$200,6,0),0)</f>
        <v>0</v>
      </c>
      <c r="AM323" s="31">
        <f>IFERROR(VLOOKUP(C323,kolo28!$C$6:$H$200,6,0),0)</f>
        <v>0</v>
      </c>
      <c r="AN323" s="31">
        <f>IFERROR(VLOOKUP(C323,kolo29!$C$6:$H$159,6,0),0)</f>
        <v>0</v>
      </c>
      <c r="AO323" s="31">
        <f>IFERROR(VLOOKUP(C323,kolo30!$C$6:$H$75,6,0),0)</f>
        <v>0</v>
      </c>
      <c r="AP323" s="31">
        <f>IFERROR(VLOOKUP(C323,kolo31!$C$6:$H$118,6,0),0)</f>
        <v>0</v>
      </c>
      <c r="AQ323" s="34">
        <f>IFERROR(VLOOKUP(C323,kolo32!$C$6:$H$200,6,0),0)</f>
        <v>0</v>
      </c>
      <c r="AR323" s="35">
        <f t="array" ref="AR323">SUM(LARGE(AJ323:AQ323,{1,2,3,4,5}))</f>
        <v>0</v>
      </c>
      <c r="AS323" s="36">
        <f>Q323+Z323+AI323+AR323</f>
        <v>0</v>
      </c>
    </row>
    <row r="324" spans="1:45" ht="20.399999999999999">
      <c r="A324" s="18">
        <f t="shared" si="12"/>
        <v>13</v>
      </c>
      <c r="B324" s="19" t="s">
        <v>47</v>
      </c>
      <c r="C324" s="20" t="str">
        <f>Popis!A413</f>
        <v>Junger Horaček Sandra</v>
      </c>
      <c r="D324" s="21">
        <f>Popis!B413</f>
        <v>0</v>
      </c>
      <c r="E324" s="22" t="str">
        <f>LEFT($F324)</f>
        <v>Ž</v>
      </c>
      <c r="F324" s="23" t="str">
        <f>Popis!E413</f>
        <v>Žun</v>
      </c>
      <c r="G324" s="24" t="s">
        <v>48</v>
      </c>
      <c r="H324" s="25">
        <f>1 + COUNTIFS($AS$6:$AS$950,"&gt;" &amp;$AS324, $F$6:$F$950, $F324)</f>
        <v>3</v>
      </c>
      <c r="I324" s="26">
        <f>IFERROR(VLOOKUP(C324,kolo1!$C$8:$H$133,6,0),0)</f>
        <v>0</v>
      </c>
      <c r="J324" s="27">
        <f>IFERROR(VLOOKUP(C324,kolo2!$C$8:$H$199,6,0),0)</f>
        <v>27.274447096977617</v>
      </c>
      <c r="K324" s="27">
        <f>IFERROR(VLOOKUP(C324,kolo3!$C$7:$H$169,6,0),0)</f>
        <v>28.720715798101224</v>
      </c>
      <c r="L324" s="27">
        <f>IFERROR(VLOOKUP(C324,kolo4!$C$6:$H$171,6,0),0)</f>
        <v>0</v>
      </c>
      <c r="M324" s="27">
        <f>IFERROR(VLOOKUP(C324,kolo5!$C$6:$H$150,6,0),0)</f>
        <v>0</v>
      </c>
      <c r="N324" s="27">
        <f>IFERROR(VLOOKUP(C324,kolo6!$C$6:$H$153,6,0),0)</f>
        <v>0</v>
      </c>
      <c r="O324" s="27">
        <f>IFERROR(VLOOKUP(C324,kolo7!$C$6:$H$64,6,0),0)</f>
        <v>0</v>
      </c>
      <c r="P324" s="28">
        <f>IFERROR(VLOOKUP(C324,kolo8!$C$6:$H$134,6,0),0)</f>
        <v>0</v>
      </c>
      <c r="Q324" s="29">
        <f t="array" ref="Q324">SUM(LARGE(I324:P324,{1,2,3,4,5}))</f>
        <v>55.995162895078842</v>
      </c>
      <c r="R324" s="30">
        <f>IFERROR(VLOOKUP(C324,kolo9!$C$6:$H$200,6,0),0)</f>
        <v>0</v>
      </c>
      <c r="S324" s="27">
        <f>IFERROR(VLOOKUP(C324,kolo10!$C$6:$H$103,6,0),0)</f>
        <v>0</v>
      </c>
      <c r="T324" s="27">
        <f>IFERROR(VLOOKUP(C324,kolo11!$C$6:$H$154,6,0),0)</f>
        <v>0</v>
      </c>
      <c r="U324" s="31">
        <f>IFERROR(VLOOKUP(C324,kolo12!$C$6:$H$153,6,0),0)</f>
        <v>0</v>
      </c>
      <c r="V324" s="31">
        <f>IFERROR(VLOOKUP(C324,kolo13!$C$6:$H$151,6,0),0)</f>
        <v>0</v>
      </c>
      <c r="W324" s="31">
        <f>IFERROR(VLOOKUP(C324,kolo14!$C$6:$H$137,6,0),0)</f>
        <v>0</v>
      </c>
      <c r="X324" s="31">
        <f>IFERROR(VLOOKUP(C324,kolo15!$C$6:$H$149,6,0),0)</f>
        <v>0</v>
      </c>
      <c r="Y324" s="32">
        <f>IFERROR(VLOOKUP(C324,kolo16!$C$6:$H$155,6,0),0)</f>
        <v>0</v>
      </c>
      <c r="Z324" s="33">
        <f t="array" ref="Z324">SUM(LARGE(R324:Y324,{1,2,3,4,5}))</f>
        <v>0</v>
      </c>
      <c r="AA324" s="30">
        <f>IFERROR(VLOOKUP(C324,kolo17!$C$6:$H$151,6,0),0)</f>
        <v>0</v>
      </c>
      <c r="AB324" s="27">
        <f>IFERROR(VLOOKUP(C324,kolo18!$C$6:$H$157,6,0),0)</f>
        <v>0</v>
      </c>
      <c r="AC324" s="27">
        <f>IFERROR(VLOOKUP(C324,kolo19!$C$6:$H$150,6,0),0)</f>
        <v>0</v>
      </c>
      <c r="AD324" s="31">
        <f>IFERROR(VLOOKUP(C324,kolo20!$C$6:$H$145,6,0),0)</f>
        <v>0</v>
      </c>
      <c r="AE324" s="31">
        <f>IFERROR(VLOOKUP(C324,kolo21!$C$6:$H$152,6,0),0)</f>
        <v>0</v>
      </c>
      <c r="AF324" s="31">
        <f>IFERROR(VLOOKUP(C324,kolo22!$C$6:$H$151,6,0),0)</f>
        <v>0</v>
      </c>
      <c r="AG324" s="31">
        <f>IFERROR(VLOOKUP(C324,kolo23!$C$6:$H$118,6,0),0)</f>
        <v>0</v>
      </c>
      <c r="AH324" s="32">
        <f>IFERROR(VLOOKUP(C324,kolo24!$C$6:$H$143,6,0),0)</f>
        <v>0</v>
      </c>
      <c r="AI324" s="33">
        <f t="array" ref="AI324">SUM(LARGE(AA324:AH324,{1,2,3,4,5}))</f>
        <v>0</v>
      </c>
      <c r="AJ324" s="30">
        <f>IFERROR(VLOOKUP(C324,kolo25!$C$6:$H$200,6,0),0)</f>
        <v>0</v>
      </c>
      <c r="AK324" s="27">
        <f>IFERROR(VLOOKUP(C324,kolo26!$C$6:$H$200,6,0),0)</f>
        <v>0</v>
      </c>
      <c r="AL324" s="27">
        <f>IFERROR(VLOOKUP(C324,kolo27!$C$6:$H$200,6,0),0)</f>
        <v>0</v>
      </c>
      <c r="AM324" s="31">
        <f>IFERROR(VLOOKUP(C324,kolo28!$C$6:$H$200,6,0),0)</f>
        <v>0</v>
      </c>
      <c r="AN324" s="31">
        <f>IFERROR(VLOOKUP(C324,kolo29!$C$6:$H$159,6,0),0)</f>
        <v>0</v>
      </c>
      <c r="AO324" s="31">
        <f>IFERROR(VLOOKUP(C324,kolo30!$C$6:$H$75,6,0),0)</f>
        <v>0</v>
      </c>
      <c r="AP324" s="31">
        <f>IFERROR(VLOOKUP(C324,kolo31!$C$6:$H$118,6,0),0)</f>
        <v>0</v>
      </c>
      <c r="AQ324" s="34">
        <f>IFERROR(VLOOKUP(C324,kolo32!$C$6:$H$200,6,0),0)</f>
        <v>0</v>
      </c>
      <c r="AR324" s="35">
        <f t="array" ref="AR324">SUM(LARGE(AJ324:AQ324,{1,2,3,4,5}))</f>
        <v>0</v>
      </c>
      <c r="AS324" s="36">
        <f>Q324+Z324+AI324+AR324</f>
        <v>55.995162895078842</v>
      </c>
    </row>
    <row r="325" spans="1:45" ht="20.399999999999999" hidden="1">
      <c r="A325" s="18">
        <f t="shared" si="12"/>
        <v>58</v>
      </c>
      <c r="B325" s="19" t="s">
        <v>47</v>
      </c>
      <c r="C325" s="20" t="str">
        <f>Popis!A324</f>
        <v>Piškulić Filip</v>
      </c>
      <c r="D325" s="21">
        <f>Popis!B324</f>
        <v>1991</v>
      </c>
      <c r="E325" s="22" t="str">
        <f>LEFT($F325)</f>
        <v>M</v>
      </c>
      <c r="F325" s="23" t="str">
        <f>Popis!E324</f>
        <v>MS</v>
      </c>
      <c r="G325" s="37" t="s">
        <v>48</v>
      </c>
      <c r="H325" s="25">
        <f>1 + COUNTIFS($AS$6:$AS$950,"&gt;" &amp;$AS325, $F$6:$F$950, $F325)</f>
        <v>7</v>
      </c>
      <c r="I325" s="26">
        <f>IFERROR(VLOOKUP(C325,kolo1!$C$8:$H$133,6,0),0)</f>
        <v>0</v>
      </c>
      <c r="J325" s="27">
        <f>IFERROR(VLOOKUP(C325,kolo2!$C$8:$H$199,6,0),0)</f>
        <v>0</v>
      </c>
      <c r="K325" s="27">
        <f>IFERROR(VLOOKUP(C325,kolo3!$C$7:$H$169,6,0),0)</f>
        <v>0</v>
      </c>
      <c r="L325" s="27">
        <f>IFERROR(VLOOKUP(C325,kolo4!$C$6:$H$171,6,0),0)</f>
        <v>0</v>
      </c>
      <c r="M325" s="27">
        <f>IFERROR(VLOOKUP(C325,kolo5!$C$6:$H$150,6,0),0)</f>
        <v>0</v>
      </c>
      <c r="N325" s="27">
        <f>IFERROR(VLOOKUP(C325,kolo6!$C$6:$H$153,6,0),0)</f>
        <v>0</v>
      </c>
      <c r="O325" s="27">
        <f>IFERROR(VLOOKUP(C325,kolo7!$C$6:$H$64,6,0),0)</f>
        <v>0</v>
      </c>
      <c r="P325" s="28">
        <f>IFERROR(VLOOKUP(C325,kolo8!$C$6:$H$134,6,0),0)</f>
        <v>0</v>
      </c>
      <c r="Q325" s="29">
        <f t="array" ref="Q325">SUM(LARGE(I325:P325,{1,2,3,4,5}))</f>
        <v>0</v>
      </c>
      <c r="R325" s="30">
        <f>IFERROR(VLOOKUP(C325,kolo9!$C$6:$H$200,6,0),0)</f>
        <v>0</v>
      </c>
      <c r="S325" s="27">
        <f>IFERROR(VLOOKUP(C325,kolo10!$C$6:$H$103,6,0),0)</f>
        <v>0</v>
      </c>
      <c r="T325" s="27">
        <f>IFERROR(VLOOKUP(C325,kolo11!$C$6:$H$154,6,0),0)</f>
        <v>0</v>
      </c>
      <c r="U325" s="31">
        <f>IFERROR(VLOOKUP(C325,kolo12!$C$6:$H$153,6,0),0)</f>
        <v>0</v>
      </c>
      <c r="V325" s="31">
        <f>IFERROR(VLOOKUP(C325,kolo13!$C$6:$H$151,6,0),0)</f>
        <v>0</v>
      </c>
      <c r="W325" s="31">
        <f>IFERROR(VLOOKUP(C325,kolo14!$C$6:$H$137,6,0),0)</f>
        <v>0</v>
      </c>
      <c r="X325" s="31">
        <f>IFERROR(VLOOKUP(C325,kolo15!$C$6:$H$149,6,0),0)</f>
        <v>0</v>
      </c>
      <c r="Y325" s="32">
        <f>IFERROR(VLOOKUP(C325,kolo16!$C$6:$H$155,6,0),0)</f>
        <v>0</v>
      </c>
      <c r="Z325" s="33">
        <f t="array" ref="Z325">SUM(LARGE(R325:Y325,{1,2,3,4,5}))</f>
        <v>0</v>
      </c>
      <c r="AA325" s="30">
        <f>IFERROR(VLOOKUP(C325,kolo17!$C$6:$H$151,6,0),0)</f>
        <v>0</v>
      </c>
      <c r="AB325" s="27">
        <f>IFERROR(VLOOKUP(C325,kolo18!$C$6:$H$157,6,0),0)</f>
        <v>0</v>
      </c>
      <c r="AC325" s="27">
        <f>IFERROR(VLOOKUP(C325,kolo19!$C$6:$H$150,6,0),0)</f>
        <v>0</v>
      </c>
      <c r="AD325" s="31">
        <f>IFERROR(VLOOKUP(C325,kolo20!$C$6:$H$145,6,0),0)</f>
        <v>0</v>
      </c>
      <c r="AE325" s="31">
        <f>IFERROR(VLOOKUP(C325,kolo21!$C$6:$H$152,6,0),0)</f>
        <v>0</v>
      </c>
      <c r="AF325" s="31">
        <f>IFERROR(VLOOKUP(C325,kolo22!$C$6:$H$151,6,0),0)</f>
        <v>0</v>
      </c>
      <c r="AG325" s="31">
        <f>IFERROR(VLOOKUP(C325,kolo23!$C$6:$H$118,6,0),0)</f>
        <v>0</v>
      </c>
      <c r="AH325" s="32">
        <f>IFERROR(VLOOKUP(C325,kolo24!$C$6:$H$143,6,0),0)</f>
        <v>0</v>
      </c>
      <c r="AI325" s="33">
        <f t="array" ref="AI325">SUM(LARGE(AA325:AH325,{1,2,3,4,5}))</f>
        <v>0</v>
      </c>
      <c r="AJ325" s="30">
        <f>IFERROR(VLOOKUP(C325,kolo25!$C$6:$H$200,6,0),0)</f>
        <v>0</v>
      </c>
      <c r="AK325" s="27">
        <f>IFERROR(VLOOKUP(C325,kolo26!$C$6:$H$200,6,0),0)</f>
        <v>0</v>
      </c>
      <c r="AL325" s="27">
        <f>IFERROR(VLOOKUP(C325,kolo27!$C$6:$H$200,6,0),0)</f>
        <v>0</v>
      </c>
      <c r="AM325" s="31">
        <f>IFERROR(VLOOKUP(C325,kolo28!$C$6:$H$200,6,0),0)</f>
        <v>0</v>
      </c>
      <c r="AN325" s="31">
        <f>IFERROR(VLOOKUP(C325,kolo29!$C$6:$H$159,6,0),0)</f>
        <v>0</v>
      </c>
      <c r="AO325" s="31">
        <f>IFERROR(VLOOKUP(C325,kolo30!$C$6:$H$75,6,0),0)</f>
        <v>0</v>
      </c>
      <c r="AP325" s="31">
        <f>IFERROR(VLOOKUP(C325,kolo31!$C$6:$H$118,6,0),0)</f>
        <v>0</v>
      </c>
      <c r="AQ325" s="34">
        <f>IFERROR(VLOOKUP(C325,kolo32!$C$6:$H$200,6,0),0)</f>
        <v>0</v>
      </c>
      <c r="AR325" s="35">
        <f t="array" ref="AR325">SUM(LARGE(AJ325:AQ325,{1,2,3,4,5}))</f>
        <v>0</v>
      </c>
      <c r="AS325" s="36">
        <f>Q325+Z325+AI325+AR325</f>
        <v>0</v>
      </c>
    </row>
    <row r="326" spans="1:45" ht="20.399999999999999" hidden="1">
      <c r="A326" s="18">
        <f t="shared" ref="A326:A389" si="13">1 + COUNTIFS($AS$6:$AS$950,"&gt;" &amp;$AS326, $E$6:$E$950, $E326)</f>
        <v>58</v>
      </c>
      <c r="B326" s="19" t="s">
        <v>47</v>
      </c>
      <c r="C326" s="20" t="str">
        <f>Popis!A325</f>
        <v>Vrbanac Bojan</v>
      </c>
      <c r="D326" s="21">
        <f>Popis!B325</f>
        <v>1976</v>
      </c>
      <c r="E326" s="22" t="str">
        <f>LEFT($F326)</f>
        <v>M</v>
      </c>
      <c r="F326" s="23" t="str">
        <f>Popis!E325</f>
        <v>M45</v>
      </c>
      <c r="G326" s="24" t="s">
        <v>48</v>
      </c>
      <c r="H326" s="25">
        <f>1 + COUNTIFS($AS$6:$AS$950,"&gt;" &amp;$AS326, $F$6:$F$950, $F326)</f>
        <v>9</v>
      </c>
      <c r="I326" s="26">
        <f>IFERROR(VLOOKUP(C326,kolo1!$C$8:$H$133,6,0),0)</f>
        <v>0</v>
      </c>
      <c r="J326" s="27">
        <f>IFERROR(VLOOKUP(C326,kolo2!$C$8:$H$199,6,0),0)</f>
        <v>0</v>
      </c>
      <c r="K326" s="27">
        <f>IFERROR(VLOOKUP(C326,kolo3!$C$7:$H$169,6,0),0)</f>
        <v>0</v>
      </c>
      <c r="L326" s="27">
        <f>IFERROR(VLOOKUP(C326,kolo4!$C$6:$H$171,6,0),0)</f>
        <v>0</v>
      </c>
      <c r="M326" s="27">
        <f>IFERROR(VLOOKUP(C326,kolo5!$C$6:$H$150,6,0),0)</f>
        <v>0</v>
      </c>
      <c r="N326" s="27">
        <f>IFERROR(VLOOKUP(C326,kolo6!$C$6:$H$153,6,0),0)</f>
        <v>0</v>
      </c>
      <c r="O326" s="27">
        <f>IFERROR(VLOOKUP(C326,kolo7!$C$6:$H$64,6,0),0)</f>
        <v>0</v>
      </c>
      <c r="P326" s="28">
        <f>IFERROR(VLOOKUP(C326,kolo8!$C$6:$H$134,6,0),0)</f>
        <v>0</v>
      </c>
      <c r="Q326" s="29">
        <f t="array" ref="Q326">SUM(LARGE(I326:P326,{1,2,3,4,5}))</f>
        <v>0</v>
      </c>
      <c r="R326" s="30">
        <f>IFERROR(VLOOKUP(C326,kolo9!$C$6:$H$200,6,0),0)</f>
        <v>0</v>
      </c>
      <c r="S326" s="27">
        <f>IFERROR(VLOOKUP(C326,kolo10!$C$6:$H$103,6,0),0)</f>
        <v>0</v>
      </c>
      <c r="T326" s="27">
        <f>IFERROR(VLOOKUP(C326,kolo11!$C$6:$H$154,6,0),0)</f>
        <v>0</v>
      </c>
      <c r="U326" s="31">
        <f>IFERROR(VLOOKUP(C326,kolo12!$C$6:$H$153,6,0),0)</f>
        <v>0</v>
      </c>
      <c r="V326" s="31">
        <f>IFERROR(VLOOKUP(C326,kolo13!$C$6:$H$151,6,0),0)</f>
        <v>0</v>
      </c>
      <c r="W326" s="31">
        <f>IFERROR(VLOOKUP(C326,kolo14!$C$6:$H$137,6,0),0)</f>
        <v>0</v>
      </c>
      <c r="X326" s="31">
        <f>IFERROR(VLOOKUP(C326,kolo15!$C$6:$H$149,6,0),0)</f>
        <v>0</v>
      </c>
      <c r="Y326" s="32">
        <f>IFERROR(VLOOKUP(C326,kolo16!$C$6:$H$155,6,0),0)</f>
        <v>0</v>
      </c>
      <c r="Z326" s="33">
        <f t="array" ref="Z326">SUM(LARGE(R326:Y326,{1,2,3,4,5}))</f>
        <v>0</v>
      </c>
      <c r="AA326" s="30">
        <f>IFERROR(VLOOKUP(C326,kolo17!$C$6:$H$151,6,0),0)</f>
        <v>0</v>
      </c>
      <c r="AB326" s="27">
        <f>IFERROR(VLOOKUP(C326,kolo18!$C$6:$H$157,6,0),0)</f>
        <v>0</v>
      </c>
      <c r="AC326" s="27">
        <f>IFERROR(VLOOKUP(C326,kolo19!$C$6:$H$150,6,0),0)</f>
        <v>0</v>
      </c>
      <c r="AD326" s="31">
        <f>IFERROR(VLOOKUP(C326,kolo20!$C$6:$H$145,6,0),0)</f>
        <v>0</v>
      </c>
      <c r="AE326" s="31">
        <f>IFERROR(VLOOKUP(C326,kolo21!$C$6:$H$152,6,0),0)</f>
        <v>0</v>
      </c>
      <c r="AF326" s="31">
        <f>IFERROR(VLOOKUP(C326,kolo22!$C$6:$H$151,6,0),0)</f>
        <v>0</v>
      </c>
      <c r="AG326" s="31">
        <f>IFERROR(VLOOKUP(C326,kolo23!$C$6:$H$118,6,0),0)</f>
        <v>0</v>
      </c>
      <c r="AH326" s="32">
        <f>IFERROR(VLOOKUP(C326,kolo24!$C$6:$H$143,6,0),0)</f>
        <v>0</v>
      </c>
      <c r="AI326" s="33">
        <f t="array" ref="AI326">SUM(LARGE(AA326:AH326,{1,2,3,4,5}))</f>
        <v>0</v>
      </c>
      <c r="AJ326" s="30">
        <f>IFERROR(VLOOKUP(C326,kolo25!$C$6:$H$200,6,0),0)</f>
        <v>0</v>
      </c>
      <c r="AK326" s="27">
        <f>IFERROR(VLOOKUP(C326,kolo26!$C$6:$H$200,6,0),0)</f>
        <v>0</v>
      </c>
      <c r="AL326" s="27">
        <f>IFERROR(VLOOKUP(C326,kolo27!$C$6:$H$200,6,0),0)</f>
        <v>0</v>
      </c>
      <c r="AM326" s="31">
        <f>IFERROR(VLOOKUP(C326,kolo28!$C$6:$H$200,6,0),0)</f>
        <v>0</v>
      </c>
      <c r="AN326" s="31">
        <f>IFERROR(VLOOKUP(C326,kolo29!$C$6:$H$159,6,0),0)</f>
        <v>0</v>
      </c>
      <c r="AO326" s="31">
        <f>IFERROR(VLOOKUP(C326,kolo30!$C$6:$H$75,6,0),0)</f>
        <v>0</v>
      </c>
      <c r="AP326" s="31">
        <f>IFERROR(VLOOKUP(C326,kolo31!$C$6:$H$118,6,0),0)</f>
        <v>0</v>
      </c>
      <c r="AQ326" s="34">
        <f>IFERROR(VLOOKUP(C326,kolo32!$C$6:$H$200,6,0),0)</f>
        <v>0</v>
      </c>
      <c r="AR326" s="35">
        <f t="array" ref="AR326">SUM(LARGE(AJ326:AQ326,{1,2,3,4,5}))</f>
        <v>0</v>
      </c>
      <c r="AS326" s="36">
        <f>Q326+Z326+AI326+AR326</f>
        <v>0</v>
      </c>
    </row>
    <row r="327" spans="1:45" ht="20.399999999999999" hidden="1">
      <c r="A327" s="18">
        <f t="shared" si="13"/>
        <v>58</v>
      </c>
      <c r="B327" s="19" t="s">
        <v>47</v>
      </c>
      <c r="C327" s="20" t="str">
        <f>Popis!A326</f>
        <v>Koštan Tomislav</v>
      </c>
      <c r="D327" s="21">
        <f>Popis!B326</f>
        <v>1990</v>
      </c>
      <c r="E327" s="22" t="str">
        <f>LEFT($F327)</f>
        <v>M</v>
      </c>
      <c r="F327" s="23" t="str">
        <f>Popis!E326</f>
        <v>MS</v>
      </c>
      <c r="G327" s="24" t="s">
        <v>48</v>
      </c>
      <c r="H327" s="25">
        <f>1 + COUNTIFS($AS$6:$AS$950,"&gt;" &amp;$AS327, $F$6:$F$950, $F327)</f>
        <v>7</v>
      </c>
      <c r="I327" s="26">
        <f>IFERROR(VLOOKUP(C327,kolo1!$C$8:$H$133,6,0),0)</f>
        <v>0</v>
      </c>
      <c r="J327" s="27">
        <f>IFERROR(VLOOKUP(C327,kolo2!$C$8:$H$199,6,0),0)</f>
        <v>0</v>
      </c>
      <c r="K327" s="27">
        <f>IFERROR(VLOOKUP(C327,kolo3!$C$7:$H$169,6,0),0)</f>
        <v>0</v>
      </c>
      <c r="L327" s="27">
        <f>IFERROR(VLOOKUP(C327,kolo4!$C$6:$H$171,6,0),0)</f>
        <v>0</v>
      </c>
      <c r="M327" s="27">
        <f>IFERROR(VLOOKUP(C327,kolo5!$C$6:$H$150,6,0),0)</f>
        <v>0</v>
      </c>
      <c r="N327" s="27">
        <f>IFERROR(VLOOKUP(C327,kolo6!$C$6:$H$153,6,0),0)</f>
        <v>0</v>
      </c>
      <c r="O327" s="27">
        <f>IFERROR(VLOOKUP(C327,kolo7!$C$6:$H$64,6,0),0)</f>
        <v>0</v>
      </c>
      <c r="P327" s="28">
        <f>IFERROR(VLOOKUP(C327,kolo8!$C$6:$H$134,6,0),0)</f>
        <v>0</v>
      </c>
      <c r="Q327" s="29">
        <f t="array" ref="Q327">SUM(LARGE(I327:P327,{1,2,3,4,5}))</f>
        <v>0</v>
      </c>
      <c r="R327" s="30">
        <f>IFERROR(VLOOKUP(C327,kolo9!$C$6:$H$200,6,0),0)</f>
        <v>0</v>
      </c>
      <c r="S327" s="27">
        <f>IFERROR(VLOOKUP(C327,kolo10!$C$6:$H$103,6,0),0)</f>
        <v>0</v>
      </c>
      <c r="T327" s="27">
        <f>IFERROR(VLOOKUP(C327,kolo11!$C$6:$H$154,6,0),0)</f>
        <v>0</v>
      </c>
      <c r="U327" s="31">
        <f>IFERROR(VLOOKUP(C327,kolo12!$C$6:$H$153,6,0),0)</f>
        <v>0</v>
      </c>
      <c r="V327" s="31">
        <f>IFERROR(VLOOKUP(C327,kolo13!$C$6:$H$151,6,0),0)</f>
        <v>0</v>
      </c>
      <c r="W327" s="31">
        <f>IFERROR(VLOOKUP(C327,kolo14!$C$6:$H$137,6,0),0)</f>
        <v>0</v>
      </c>
      <c r="X327" s="31">
        <f>IFERROR(VLOOKUP(C327,kolo15!$C$6:$H$149,6,0),0)</f>
        <v>0</v>
      </c>
      <c r="Y327" s="32">
        <f>IFERROR(VLOOKUP(C327,kolo16!$C$6:$H$155,6,0),0)</f>
        <v>0</v>
      </c>
      <c r="Z327" s="33">
        <f t="array" ref="Z327">SUM(LARGE(R327:Y327,{1,2,3,4,5}))</f>
        <v>0</v>
      </c>
      <c r="AA327" s="30">
        <f>IFERROR(VLOOKUP(C327,kolo17!$C$6:$H$151,6,0),0)</f>
        <v>0</v>
      </c>
      <c r="AB327" s="27">
        <f>IFERROR(VLOOKUP(C327,kolo18!$C$6:$H$157,6,0),0)</f>
        <v>0</v>
      </c>
      <c r="AC327" s="27">
        <f>IFERROR(VLOOKUP(C327,kolo19!$C$6:$H$150,6,0),0)</f>
        <v>0</v>
      </c>
      <c r="AD327" s="31">
        <f>IFERROR(VLOOKUP(C327,kolo20!$C$6:$H$145,6,0),0)</f>
        <v>0</v>
      </c>
      <c r="AE327" s="31">
        <f>IFERROR(VLOOKUP(C327,kolo21!$C$6:$H$152,6,0),0)</f>
        <v>0</v>
      </c>
      <c r="AF327" s="31">
        <f>IFERROR(VLOOKUP(C327,kolo22!$C$6:$H$151,6,0),0)</f>
        <v>0</v>
      </c>
      <c r="AG327" s="31">
        <f>IFERROR(VLOOKUP(C327,kolo23!$C$6:$H$118,6,0),0)</f>
        <v>0</v>
      </c>
      <c r="AH327" s="32">
        <f>IFERROR(VLOOKUP(C327,kolo24!$C$6:$H$143,6,0),0)</f>
        <v>0</v>
      </c>
      <c r="AI327" s="33">
        <f t="array" ref="AI327">SUM(LARGE(AA327:AH327,{1,2,3,4,5}))</f>
        <v>0</v>
      </c>
      <c r="AJ327" s="30">
        <f>IFERROR(VLOOKUP(C327,kolo25!$C$6:$H$200,6,0),0)</f>
        <v>0</v>
      </c>
      <c r="AK327" s="27">
        <f>IFERROR(VLOOKUP(C327,kolo26!$C$6:$H$200,6,0),0)</f>
        <v>0</v>
      </c>
      <c r="AL327" s="27">
        <f>IFERROR(VLOOKUP(C327,kolo27!$C$6:$H$200,6,0),0)</f>
        <v>0</v>
      </c>
      <c r="AM327" s="31">
        <f>IFERROR(VLOOKUP(C327,kolo28!$C$6:$H$200,6,0),0)</f>
        <v>0</v>
      </c>
      <c r="AN327" s="31">
        <f>IFERROR(VLOOKUP(C327,kolo29!$C$6:$H$159,6,0),0)</f>
        <v>0</v>
      </c>
      <c r="AO327" s="31">
        <f>IFERROR(VLOOKUP(C327,kolo30!$C$6:$H$75,6,0),0)</f>
        <v>0</v>
      </c>
      <c r="AP327" s="31">
        <f>IFERROR(VLOOKUP(C327,kolo31!$C$6:$H$118,6,0),0)</f>
        <v>0</v>
      </c>
      <c r="AQ327" s="34">
        <f>IFERROR(VLOOKUP(C327,kolo32!$C$6:$H$200,6,0),0)</f>
        <v>0</v>
      </c>
      <c r="AR327" s="35">
        <f t="array" ref="AR327">SUM(LARGE(AJ327:AQ327,{1,2,3,4,5}))</f>
        <v>0</v>
      </c>
      <c r="AS327" s="36">
        <f>Q327+Z327+AI327+AR327</f>
        <v>0</v>
      </c>
    </row>
    <row r="328" spans="1:45" ht="20.399999999999999" hidden="1">
      <c r="A328" s="18">
        <f t="shared" si="13"/>
        <v>58</v>
      </c>
      <c r="B328" s="19" t="s">
        <v>47</v>
      </c>
      <c r="C328" s="20" t="str">
        <f>Popis!A327</f>
        <v>Antončić Siniša</v>
      </c>
      <c r="D328" s="21">
        <f>Popis!B327</f>
        <v>1962</v>
      </c>
      <c r="E328" s="22" t="str">
        <f>LEFT($F328)</f>
        <v>M</v>
      </c>
      <c r="F328" s="23" t="str">
        <f>Popis!E327</f>
        <v>M60</v>
      </c>
      <c r="G328" s="24" t="s">
        <v>48</v>
      </c>
      <c r="H328" s="25">
        <f>1 + COUNTIFS($AS$6:$AS$950,"&gt;" &amp;$AS328, $F$6:$F$950, $F328)</f>
        <v>3</v>
      </c>
      <c r="I328" s="26">
        <f>IFERROR(VLOOKUP(C328,kolo1!$C$8:$H$133,6,0),0)</f>
        <v>0</v>
      </c>
      <c r="J328" s="27">
        <f>IFERROR(VLOOKUP(C328,kolo2!$C$8:$H$199,6,0),0)</f>
        <v>0</v>
      </c>
      <c r="K328" s="27">
        <f>IFERROR(VLOOKUP(C328,kolo3!$C$7:$H$169,6,0),0)</f>
        <v>0</v>
      </c>
      <c r="L328" s="27">
        <f>IFERROR(VLOOKUP(C328,kolo4!$C$6:$H$171,6,0),0)</f>
        <v>0</v>
      </c>
      <c r="M328" s="27">
        <f>IFERROR(VLOOKUP(C328,kolo5!$C$6:$H$150,6,0),0)</f>
        <v>0</v>
      </c>
      <c r="N328" s="27">
        <f>IFERROR(VLOOKUP(C328,kolo6!$C$6:$H$153,6,0),0)</f>
        <v>0</v>
      </c>
      <c r="O328" s="27">
        <f>IFERROR(VLOOKUP(C328,kolo7!$C$6:$H$64,6,0),0)</f>
        <v>0</v>
      </c>
      <c r="P328" s="28">
        <f>IFERROR(VLOOKUP(C328,kolo8!$C$6:$H$134,6,0),0)</f>
        <v>0</v>
      </c>
      <c r="Q328" s="29">
        <f t="array" ref="Q328">SUM(LARGE(I328:P328,{1,2,3,4,5}))</f>
        <v>0</v>
      </c>
      <c r="R328" s="30">
        <f>IFERROR(VLOOKUP(C328,kolo9!$C$6:$H$200,6,0),0)</f>
        <v>0</v>
      </c>
      <c r="S328" s="27">
        <f>IFERROR(VLOOKUP(C328,kolo10!$C$6:$H$103,6,0),0)</f>
        <v>0</v>
      </c>
      <c r="T328" s="27">
        <f>IFERROR(VLOOKUP(C328,kolo11!$C$6:$H$154,6,0),0)</f>
        <v>0</v>
      </c>
      <c r="U328" s="31">
        <f>IFERROR(VLOOKUP(C328,kolo12!$C$6:$H$153,6,0),0)</f>
        <v>0</v>
      </c>
      <c r="V328" s="31">
        <f>IFERROR(VLOOKUP(C328,kolo13!$C$6:$H$151,6,0),0)</f>
        <v>0</v>
      </c>
      <c r="W328" s="31">
        <f>IFERROR(VLOOKUP(C328,kolo14!$C$6:$H$137,6,0),0)</f>
        <v>0</v>
      </c>
      <c r="X328" s="31">
        <f>IFERROR(VLOOKUP(C328,kolo15!$C$6:$H$149,6,0),0)</f>
        <v>0</v>
      </c>
      <c r="Y328" s="32">
        <f>IFERROR(VLOOKUP(C328,kolo16!$C$6:$H$155,6,0),0)</f>
        <v>0</v>
      </c>
      <c r="Z328" s="33">
        <f t="array" ref="Z328">SUM(LARGE(R328:Y328,{1,2,3,4,5}))</f>
        <v>0</v>
      </c>
      <c r="AA328" s="30">
        <f>IFERROR(VLOOKUP(C328,kolo17!$C$6:$H$151,6,0),0)</f>
        <v>0</v>
      </c>
      <c r="AB328" s="27">
        <f>IFERROR(VLOOKUP(C328,kolo18!$C$6:$H$157,6,0),0)</f>
        <v>0</v>
      </c>
      <c r="AC328" s="27">
        <f>IFERROR(VLOOKUP(C328,kolo19!$C$6:$H$150,6,0),0)</f>
        <v>0</v>
      </c>
      <c r="AD328" s="31">
        <f>IFERROR(VLOOKUP(C328,kolo20!$C$6:$H$145,6,0),0)</f>
        <v>0</v>
      </c>
      <c r="AE328" s="31">
        <f>IFERROR(VLOOKUP(C328,kolo21!$C$6:$H$152,6,0),0)</f>
        <v>0</v>
      </c>
      <c r="AF328" s="31">
        <f>IFERROR(VLOOKUP(C328,kolo22!$C$6:$H$151,6,0),0)</f>
        <v>0</v>
      </c>
      <c r="AG328" s="31">
        <f>IFERROR(VLOOKUP(C328,kolo23!$C$6:$H$118,6,0),0)</f>
        <v>0</v>
      </c>
      <c r="AH328" s="32">
        <f>IFERROR(VLOOKUP(C328,kolo24!$C$6:$H$143,6,0),0)</f>
        <v>0</v>
      </c>
      <c r="AI328" s="33">
        <f t="array" ref="AI328">SUM(LARGE(AA328:AH328,{1,2,3,4,5}))</f>
        <v>0</v>
      </c>
      <c r="AJ328" s="30">
        <f>IFERROR(VLOOKUP(C328,kolo25!$C$6:$H$200,6,0),0)</f>
        <v>0</v>
      </c>
      <c r="AK328" s="27">
        <f>IFERROR(VLOOKUP(C328,kolo26!$C$6:$H$200,6,0),0)</f>
        <v>0</v>
      </c>
      <c r="AL328" s="27">
        <f>IFERROR(VLOOKUP(C328,kolo27!$C$6:$H$200,6,0),0)</f>
        <v>0</v>
      </c>
      <c r="AM328" s="31">
        <f>IFERROR(VLOOKUP(C328,kolo28!$C$6:$H$200,6,0),0)</f>
        <v>0</v>
      </c>
      <c r="AN328" s="31">
        <f>IFERROR(VLOOKUP(C328,kolo29!$C$6:$H$159,6,0),0)</f>
        <v>0</v>
      </c>
      <c r="AO328" s="31">
        <f>IFERROR(VLOOKUP(C328,kolo30!$C$6:$H$75,6,0),0)</f>
        <v>0</v>
      </c>
      <c r="AP328" s="31">
        <f>IFERROR(VLOOKUP(C328,kolo31!$C$6:$H$118,6,0),0)</f>
        <v>0</v>
      </c>
      <c r="AQ328" s="34">
        <f>IFERROR(VLOOKUP(C328,kolo32!$C$6:$H$200,6,0),0)</f>
        <v>0</v>
      </c>
      <c r="AR328" s="35">
        <f t="array" ref="AR328">SUM(LARGE(AJ328:AQ328,{1,2,3,4,5}))</f>
        <v>0</v>
      </c>
      <c r="AS328" s="36">
        <f>Q328+Z328+AI328+AR328</f>
        <v>0</v>
      </c>
    </row>
    <row r="329" spans="1:45" ht="20.399999999999999" hidden="1">
      <c r="A329" s="18">
        <f t="shared" si="13"/>
        <v>58</v>
      </c>
      <c r="B329" s="19" t="s">
        <v>47</v>
      </c>
      <c r="C329" s="20" t="str">
        <f>Popis!A328</f>
        <v>Katavić Pejo</v>
      </c>
      <c r="D329" s="21">
        <f>Popis!B328</f>
        <v>0</v>
      </c>
      <c r="E329" s="22" t="str">
        <f>LEFT($F329)</f>
        <v>M</v>
      </c>
      <c r="F329" s="23" t="str">
        <f>Popis!E328</f>
        <v>Mun</v>
      </c>
      <c r="G329" s="24" t="s">
        <v>48</v>
      </c>
      <c r="H329" s="25">
        <f>1 + COUNTIFS($AS$6:$AS$950,"&gt;" &amp;$AS329, $F$6:$F$950, $F329)</f>
        <v>14</v>
      </c>
      <c r="I329" s="26">
        <f>IFERROR(VLOOKUP(C329,kolo1!$C$8:$H$133,6,0),0)</f>
        <v>0</v>
      </c>
      <c r="J329" s="27">
        <f>IFERROR(VLOOKUP(C329,kolo2!$C$8:$H$199,6,0),0)</f>
        <v>0</v>
      </c>
      <c r="K329" s="27">
        <f>IFERROR(VLOOKUP(C329,kolo3!$C$7:$H$169,6,0),0)</f>
        <v>0</v>
      </c>
      <c r="L329" s="27">
        <f>IFERROR(VLOOKUP(C329,kolo4!$C$6:$H$171,6,0),0)</f>
        <v>0</v>
      </c>
      <c r="M329" s="27">
        <f>IFERROR(VLOOKUP(C329,kolo5!$C$6:$H$150,6,0),0)</f>
        <v>0</v>
      </c>
      <c r="N329" s="27">
        <f>IFERROR(VLOOKUP(C329,kolo6!$C$6:$H$153,6,0),0)</f>
        <v>0</v>
      </c>
      <c r="O329" s="27">
        <f>IFERROR(VLOOKUP(C329,kolo7!$C$6:$H$64,6,0),0)</f>
        <v>0</v>
      </c>
      <c r="P329" s="28">
        <f>IFERROR(VLOOKUP(C329,kolo8!$C$6:$H$134,6,0),0)</f>
        <v>0</v>
      </c>
      <c r="Q329" s="29">
        <f t="array" ref="Q329">SUM(LARGE(I329:P329,{1,2,3,4,5}))</f>
        <v>0</v>
      </c>
      <c r="R329" s="30">
        <f>IFERROR(VLOOKUP(C329,kolo9!$C$6:$H$200,6,0),0)</f>
        <v>0</v>
      </c>
      <c r="S329" s="27">
        <f>IFERROR(VLOOKUP(C329,kolo10!$C$6:$H$103,6,0),0)</f>
        <v>0</v>
      </c>
      <c r="T329" s="27">
        <f>IFERROR(VLOOKUP(C329,kolo11!$C$6:$H$154,6,0),0)</f>
        <v>0</v>
      </c>
      <c r="U329" s="31">
        <f>IFERROR(VLOOKUP(C329,kolo12!$C$6:$H$153,6,0),0)</f>
        <v>0</v>
      </c>
      <c r="V329" s="31">
        <f>IFERROR(VLOOKUP(C329,kolo13!$C$6:$H$151,6,0),0)</f>
        <v>0</v>
      </c>
      <c r="W329" s="31">
        <f>IFERROR(VLOOKUP(C329,kolo14!$C$6:$H$137,6,0),0)</f>
        <v>0</v>
      </c>
      <c r="X329" s="31">
        <f>IFERROR(VLOOKUP(C329,kolo15!$C$6:$H$149,6,0),0)</f>
        <v>0</v>
      </c>
      <c r="Y329" s="32">
        <f>IFERROR(VLOOKUP(C329,kolo16!$C$6:$H$155,6,0),0)</f>
        <v>0</v>
      </c>
      <c r="Z329" s="33">
        <f t="array" ref="Z329">SUM(LARGE(R329:Y329,{1,2,3,4,5}))</f>
        <v>0</v>
      </c>
      <c r="AA329" s="30">
        <f>IFERROR(VLOOKUP(C329,kolo17!$C$6:$H$151,6,0),0)</f>
        <v>0</v>
      </c>
      <c r="AB329" s="27">
        <f>IFERROR(VLOOKUP(C329,kolo18!$C$6:$H$157,6,0),0)</f>
        <v>0</v>
      </c>
      <c r="AC329" s="27">
        <f>IFERROR(VLOOKUP(C329,kolo19!$C$6:$H$150,6,0),0)</f>
        <v>0</v>
      </c>
      <c r="AD329" s="31">
        <f>IFERROR(VLOOKUP(C329,kolo20!$C$6:$H$145,6,0),0)</f>
        <v>0</v>
      </c>
      <c r="AE329" s="31">
        <f>IFERROR(VLOOKUP(C329,kolo21!$C$6:$H$152,6,0),0)</f>
        <v>0</v>
      </c>
      <c r="AF329" s="31">
        <f>IFERROR(VLOOKUP(C329,kolo22!$C$6:$H$151,6,0),0)</f>
        <v>0</v>
      </c>
      <c r="AG329" s="31">
        <f>IFERROR(VLOOKUP(C329,kolo23!$C$6:$H$118,6,0),0)</f>
        <v>0</v>
      </c>
      <c r="AH329" s="32">
        <f>IFERROR(VLOOKUP(C329,kolo24!$C$6:$H$143,6,0),0)</f>
        <v>0</v>
      </c>
      <c r="AI329" s="33">
        <f t="array" ref="AI329">SUM(LARGE(AA329:AH329,{1,2,3,4,5}))</f>
        <v>0</v>
      </c>
      <c r="AJ329" s="30">
        <f>IFERROR(VLOOKUP(C329,kolo25!$C$6:$H$200,6,0),0)</f>
        <v>0</v>
      </c>
      <c r="AK329" s="27">
        <f>IFERROR(VLOOKUP(C329,kolo26!$C$6:$H$200,6,0),0)</f>
        <v>0</v>
      </c>
      <c r="AL329" s="27">
        <f>IFERROR(VLOOKUP(C329,kolo27!$C$6:$H$200,6,0),0)</f>
        <v>0</v>
      </c>
      <c r="AM329" s="31">
        <f>IFERROR(VLOOKUP(C329,kolo28!$C$6:$H$200,6,0),0)</f>
        <v>0</v>
      </c>
      <c r="AN329" s="31">
        <f>IFERROR(VLOOKUP(C329,kolo29!$C$6:$H$159,6,0),0)</f>
        <v>0</v>
      </c>
      <c r="AO329" s="31">
        <f>IFERROR(VLOOKUP(C329,kolo30!$C$6:$H$75,6,0),0)</f>
        <v>0</v>
      </c>
      <c r="AP329" s="31">
        <f>IFERROR(VLOOKUP(C329,kolo31!$C$6:$H$118,6,0),0)</f>
        <v>0</v>
      </c>
      <c r="AQ329" s="34">
        <f>IFERROR(VLOOKUP(C329,kolo32!$C$6:$H$200,6,0),0)</f>
        <v>0</v>
      </c>
      <c r="AR329" s="35">
        <f t="array" ref="AR329">SUM(LARGE(AJ329:AQ329,{1,2,3,4,5}))</f>
        <v>0</v>
      </c>
      <c r="AS329" s="36">
        <f>Q329+Z329+AI329+AR329</f>
        <v>0</v>
      </c>
    </row>
    <row r="330" spans="1:45" ht="20.399999999999999" hidden="1">
      <c r="A330" s="18">
        <f t="shared" si="13"/>
        <v>58</v>
      </c>
      <c r="B330" s="19" t="s">
        <v>47</v>
      </c>
      <c r="C330" s="20" t="str">
        <f>Popis!A329</f>
        <v>Pavlović Damir</v>
      </c>
      <c r="D330" s="21">
        <f>Popis!B329</f>
        <v>1964</v>
      </c>
      <c r="E330" s="22" t="str">
        <f>LEFT($F330)</f>
        <v>M</v>
      </c>
      <c r="F330" s="23" t="str">
        <f>Popis!E329</f>
        <v>M55</v>
      </c>
      <c r="G330" s="24" t="s">
        <v>48</v>
      </c>
      <c r="H330" s="25">
        <f>1 + COUNTIFS($AS$6:$AS$950,"&gt;" &amp;$AS330, $F$6:$F$950, $F330)</f>
        <v>6</v>
      </c>
      <c r="I330" s="26">
        <f>IFERROR(VLOOKUP(C330,kolo1!$C$8:$H$133,6,0),0)</f>
        <v>0</v>
      </c>
      <c r="J330" s="27">
        <f>IFERROR(VLOOKUP(C330,kolo2!$C$8:$H$199,6,0),0)</f>
        <v>0</v>
      </c>
      <c r="K330" s="27">
        <f>IFERROR(VLOOKUP(C330,kolo3!$C$7:$H$169,6,0),0)</f>
        <v>0</v>
      </c>
      <c r="L330" s="27">
        <f>IFERROR(VLOOKUP(C330,kolo4!$C$6:$H$171,6,0),0)</f>
        <v>0</v>
      </c>
      <c r="M330" s="27">
        <f>IFERROR(VLOOKUP(C330,kolo5!$C$6:$H$150,6,0),0)</f>
        <v>0</v>
      </c>
      <c r="N330" s="27">
        <f>IFERROR(VLOOKUP(C330,kolo6!$C$6:$H$153,6,0),0)</f>
        <v>0</v>
      </c>
      <c r="O330" s="27">
        <f>IFERROR(VLOOKUP(C330,kolo7!$C$6:$H$64,6,0),0)</f>
        <v>0</v>
      </c>
      <c r="P330" s="28">
        <f>IFERROR(VLOOKUP(C330,kolo8!$C$6:$H$134,6,0),0)</f>
        <v>0</v>
      </c>
      <c r="Q330" s="29">
        <f t="array" ref="Q330">SUM(LARGE(I330:P330,{1,2,3,4,5}))</f>
        <v>0</v>
      </c>
      <c r="R330" s="30">
        <f>IFERROR(VLOOKUP(C330,kolo9!$C$6:$H$200,6,0),0)</f>
        <v>0</v>
      </c>
      <c r="S330" s="27">
        <f>IFERROR(VLOOKUP(C330,kolo10!$C$6:$H$103,6,0),0)</f>
        <v>0</v>
      </c>
      <c r="T330" s="27">
        <f>IFERROR(VLOOKUP(C330,kolo11!$C$6:$H$154,6,0),0)</f>
        <v>0</v>
      </c>
      <c r="U330" s="31">
        <f>IFERROR(VLOOKUP(C330,kolo12!$C$6:$H$153,6,0),0)</f>
        <v>0</v>
      </c>
      <c r="V330" s="31">
        <f>IFERROR(VLOOKUP(C330,kolo13!$C$6:$H$151,6,0),0)</f>
        <v>0</v>
      </c>
      <c r="W330" s="31">
        <f>IFERROR(VLOOKUP(C330,kolo14!$C$6:$H$137,6,0),0)</f>
        <v>0</v>
      </c>
      <c r="X330" s="31">
        <f>IFERROR(VLOOKUP(C330,kolo15!$C$6:$H$149,6,0),0)</f>
        <v>0</v>
      </c>
      <c r="Y330" s="32">
        <f>IFERROR(VLOOKUP(C330,kolo16!$C$6:$H$155,6,0),0)</f>
        <v>0</v>
      </c>
      <c r="Z330" s="33">
        <f t="array" ref="Z330">SUM(LARGE(R330:Y330,{1,2,3,4,5}))</f>
        <v>0</v>
      </c>
      <c r="AA330" s="30">
        <f>IFERROR(VLOOKUP(C330,kolo17!$C$6:$H$151,6,0),0)</f>
        <v>0</v>
      </c>
      <c r="AB330" s="27">
        <f>IFERROR(VLOOKUP(C330,kolo18!$C$6:$H$157,6,0),0)</f>
        <v>0</v>
      </c>
      <c r="AC330" s="27">
        <f>IFERROR(VLOOKUP(C330,kolo19!$C$6:$H$150,6,0),0)</f>
        <v>0</v>
      </c>
      <c r="AD330" s="31">
        <f>IFERROR(VLOOKUP(C330,kolo20!$C$6:$H$145,6,0),0)</f>
        <v>0</v>
      </c>
      <c r="AE330" s="31">
        <f>IFERROR(VLOOKUP(C330,kolo21!$C$6:$H$152,6,0),0)</f>
        <v>0</v>
      </c>
      <c r="AF330" s="31">
        <f>IFERROR(VLOOKUP(C330,kolo22!$C$6:$H$151,6,0),0)</f>
        <v>0</v>
      </c>
      <c r="AG330" s="31">
        <f>IFERROR(VLOOKUP(C330,kolo23!$C$6:$H$118,6,0),0)</f>
        <v>0</v>
      </c>
      <c r="AH330" s="32">
        <f>IFERROR(VLOOKUP(C330,kolo24!$C$6:$H$143,6,0),0)</f>
        <v>0</v>
      </c>
      <c r="AI330" s="33">
        <f t="array" ref="AI330">SUM(LARGE(AA330:AH330,{1,2,3,4,5}))</f>
        <v>0</v>
      </c>
      <c r="AJ330" s="30">
        <f>IFERROR(VLOOKUP(C330,kolo25!$C$6:$H$200,6,0),0)</f>
        <v>0</v>
      </c>
      <c r="AK330" s="27">
        <f>IFERROR(VLOOKUP(C330,kolo26!$C$6:$H$200,6,0),0)</f>
        <v>0</v>
      </c>
      <c r="AL330" s="27">
        <f>IFERROR(VLOOKUP(C330,kolo27!$C$6:$H$200,6,0),0)</f>
        <v>0</v>
      </c>
      <c r="AM330" s="31">
        <f>IFERROR(VLOOKUP(C330,kolo28!$C$6:$H$200,6,0),0)</f>
        <v>0</v>
      </c>
      <c r="AN330" s="31">
        <f>IFERROR(VLOOKUP(C330,kolo29!$C$6:$H$159,6,0),0)</f>
        <v>0</v>
      </c>
      <c r="AO330" s="31">
        <f>IFERROR(VLOOKUP(C330,kolo30!$C$6:$H$75,6,0),0)</f>
        <v>0</v>
      </c>
      <c r="AP330" s="31">
        <f>IFERROR(VLOOKUP(C330,kolo31!$C$6:$H$118,6,0),0)</f>
        <v>0</v>
      </c>
      <c r="AQ330" s="34">
        <f>IFERROR(VLOOKUP(C330,kolo32!$C$6:$H$200,6,0),0)</f>
        <v>0</v>
      </c>
      <c r="AR330" s="35">
        <f t="array" ref="AR330">SUM(LARGE(AJ330:AQ330,{1,2,3,4,5}))</f>
        <v>0</v>
      </c>
      <c r="AS330" s="36">
        <f>Q330+Z330+AI330+AR330</f>
        <v>0</v>
      </c>
    </row>
    <row r="331" spans="1:45" ht="20.399999999999999" hidden="1">
      <c r="A331" s="18">
        <f t="shared" si="13"/>
        <v>35</v>
      </c>
      <c r="B331" s="19" t="s">
        <v>47</v>
      </c>
      <c r="C331" s="20" t="str">
        <f>Popis!A117</f>
        <v>Jerčinović Leona</v>
      </c>
      <c r="D331" s="21">
        <f>Popis!B117</f>
        <v>2001</v>
      </c>
      <c r="E331" s="22" t="str">
        <f>LEFT($F331)</f>
        <v>Ž</v>
      </c>
      <c r="F331" s="23" t="str">
        <f>Popis!E117</f>
        <v>ŽS</v>
      </c>
      <c r="G331" s="24" t="s">
        <v>48</v>
      </c>
      <c r="H331" s="25">
        <f>1 + COUNTIFS($AS$6:$AS$950,"&gt;" &amp;$AS331, $F$6:$F$950, $F331)</f>
        <v>9</v>
      </c>
      <c r="I331" s="26">
        <f>IFERROR(VLOOKUP(C331,kolo1!$C$8:$H$133,6,0),0)</f>
        <v>0</v>
      </c>
      <c r="J331" s="27">
        <f>IFERROR(VLOOKUP(C331,kolo2!$C$8:$H$199,6,0),0)</f>
        <v>0</v>
      </c>
      <c r="K331" s="27">
        <f>IFERROR(VLOOKUP(C331,kolo3!$C$7:$H$169,6,0),0)</f>
        <v>0</v>
      </c>
      <c r="L331" s="27">
        <f>IFERROR(VLOOKUP(C331,kolo4!$C$6:$H$171,6,0),0)</f>
        <v>0</v>
      </c>
      <c r="M331" s="27">
        <f>IFERROR(VLOOKUP(C331,kolo5!$C$6:$H$150,6,0),0)</f>
        <v>0</v>
      </c>
      <c r="N331" s="27">
        <f>IFERROR(VLOOKUP(C331,kolo6!$C$6:$H$153,6,0),0)</f>
        <v>0</v>
      </c>
      <c r="O331" s="27">
        <f>IFERROR(VLOOKUP(C331,kolo7!$C$6:$H$64,6,0),0)</f>
        <v>0</v>
      </c>
      <c r="P331" s="28">
        <f>IFERROR(VLOOKUP(C331,kolo8!$C$6:$H$134,6,0),0)</f>
        <v>0</v>
      </c>
      <c r="Q331" s="29">
        <f t="array" ref="Q331">SUM(LARGE(I331:P331,{1,2,3,4,5}))</f>
        <v>0</v>
      </c>
      <c r="R331" s="30">
        <f>IFERROR(VLOOKUP(C331,kolo9!$C$6:$H$200,6,0),0)</f>
        <v>0</v>
      </c>
      <c r="S331" s="27">
        <f>IFERROR(VLOOKUP(C331,kolo10!$C$6:$H$103,6,0),0)</f>
        <v>0</v>
      </c>
      <c r="T331" s="27">
        <f>IFERROR(VLOOKUP(C331,kolo11!$C$6:$H$154,6,0),0)</f>
        <v>0</v>
      </c>
      <c r="U331" s="31">
        <f>IFERROR(VLOOKUP(C331,kolo12!$C$6:$H$153,6,0),0)</f>
        <v>0</v>
      </c>
      <c r="V331" s="31">
        <f>IFERROR(VLOOKUP(C331,kolo13!$C$6:$H$151,6,0),0)</f>
        <v>0</v>
      </c>
      <c r="W331" s="31">
        <f>IFERROR(VLOOKUP(C331,kolo14!$C$6:$H$137,6,0),0)</f>
        <v>0</v>
      </c>
      <c r="X331" s="31">
        <f>IFERROR(VLOOKUP(C331,kolo15!$C$6:$H$149,6,0),0)</f>
        <v>0</v>
      </c>
      <c r="Y331" s="32">
        <f>IFERROR(VLOOKUP(C331,kolo16!$C$6:$H$155,6,0),0)</f>
        <v>0</v>
      </c>
      <c r="Z331" s="33">
        <f t="array" ref="Z331">SUM(LARGE(R331:Y331,{1,2,3,4,5}))</f>
        <v>0</v>
      </c>
      <c r="AA331" s="30">
        <f>IFERROR(VLOOKUP(C331,kolo17!$C$6:$H$151,6,0),0)</f>
        <v>0</v>
      </c>
      <c r="AB331" s="27">
        <f>IFERROR(VLOOKUP(C331,kolo18!$C$6:$H$157,6,0),0)</f>
        <v>0</v>
      </c>
      <c r="AC331" s="27">
        <f>IFERROR(VLOOKUP(C331,kolo19!$C$6:$H$150,6,0),0)</f>
        <v>0</v>
      </c>
      <c r="AD331" s="31">
        <f>IFERROR(VLOOKUP(C331,kolo20!$C$6:$H$145,6,0),0)</f>
        <v>0</v>
      </c>
      <c r="AE331" s="31">
        <f>IFERROR(VLOOKUP(C331,kolo21!$C$6:$H$152,6,0),0)</f>
        <v>0</v>
      </c>
      <c r="AF331" s="31">
        <f>IFERROR(VLOOKUP(C331,kolo22!$C$6:$H$151,6,0),0)</f>
        <v>0</v>
      </c>
      <c r="AG331" s="31">
        <f>IFERROR(VLOOKUP(C331,kolo23!$C$6:$H$118,6,0),0)</f>
        <v>0</v>
      </c>
      <c r="AH331" s="32">
        <f>IFERROR(VLOOKUP(C331,kolo24!$C$6:$H$143,6,0),0)</f>
        <v>0</v>
      </c>
      <c r="AI331" s="33">
        <f t="array" ref="AI331">SUM(LARGE(AA331:AH331,{1,2,3,4,5}))</f>
        <v>0</v>
      </c>
      <c r="AJ331" s="30">
        <f>IFERROR(VLOOKUP(C331,kolo25!$C$6:$H$200,6,0),0)</f>
        <v>0</v>
      </c>
      <c r="AK331" s="27">
        <f>IFERROR(VLOOKUP(C331,kolo26!$C$6:$H$200,6,0),0)</f>
        <v>0</v>
      </c>
      <c r="AL331" s="27">
        <f>IFERROR(VLOOKUP(C331,kolo27!$C$6:$H$200,6,0),0)</f>
        <v>0</v>
      </c>
      <c r="AM331" s="31">
        <f>IFERROR(VLOOKUP(C331,kolo28!$C$6:$H$200,6,0),0)</f>
        <v>0</v>
      </c>
      <c r="AN331" s="31">
        <f>IFERROR(VLOOKUP(C331,kolo29!$C$6:$H$159,6,0),0)</f>
        <v>0</v>
      </c>
      <c r="AO331" s="31">
        <f>IFERROR(VLOOKUP(C331,kolo30!$C$6:$H$75,6,0),0)</f>
        <v>0</v>
      </c>
      <c r="AP331" s="31">
        <f>IFERROR(VLOOKUP(C331,kolo31!$C$6:$H$118,6,0),0)</f>
        <v>0</v>
      </c>
      <c r="AQ331" s="34">
        <f>IFERROR(VLOOKUP(C331,kolo32!$C$6:$H$200,6,0),0)</f>
        <v>0</v>
      </c>
      <c r="AR331" s="35">
        <f t="array" ref="AR331">SUM(LARGE(AJ331:AQ331,{1,2,3,4,5}))</f>
        <v>0</v>
      </c>
      <c r="AS331" s="36">
        <f>Q331+Z331+AI331+AR331</f>
        <v>0</v>
      </c>
    </row>
    <row r="332" spans="1:45" ht="20.399999999999999" hidden="1">
      <c r="A332" s="18">
        <f t="shared" si="13"/>
        <v>35</v>
      </c>
      <c r="B332" s="19" t="s">
        <v>47</v>
      </c>
      <c r="C332" s="20" t="str">
        <f>Popis!A281</f>
        <v>Turčin Inga</v>
      </c>
      <c r="D332" s="21">
        <f>Popis!B281</f>
        <v>1973</v>
      </c>
      <c r="E332" s="22" t="str">
        <f>LEFT($F332)</f>
        <v>Ž</v>
      </c>
      <c r="F332" s="23" t="str">
        <f>Popis!E281</f>
        <v>Ž45</v>
      </c>
      <c r="G332" s="24" t="s">
        <v>48</v>
      </c>
      <c r="H332" s="25">
        <f>1 + COUNTIFS($AS$6:$AS$950,"&gt;" &amp;$AS332, $F$6:$F$950, $F332)</f>
        <v>4</v>
      </c>
      <c r="I332" s="26">
        <f>IFERROR(VLOOKUP(C332,kolo1!$C$8:$H$133,6,0),0)</f>
        <v>0</v>
      </c>
      <c r="J332" s="27">
        <f>IFERROR(VLOOKUP(C332,kolo2!$C$8:$H$199,6,0),0)</f>
        <v>0</v>
      </c>
      <c r="K332" s="27">
        <f>IFERROR(VLOOKUP(C332,kolo3!$C$7:$H$169,6,0),0)</f>
        <v>0</v>
      </c>
      <c r="L332" s="27">
        <f>IFERROR(VLOOKUP(C332,kolo4!$C$6:$H$171,6,0),0)</f>
        <v>0</v>
      </c>
      <c r="M332" s="27">
        <f>IFERROR(VLOOKUP(C332,kolo5!$C$6:$H$150,6,0),0)</f>
        <v>0</v>
      </c>
      <c r="N332" s="27">
        <f>IFERROR(VLOOKUP(C332,kolo6!$C$6:$H$153,6,0),0)</f>
        <v>0</v>
      </c>
      <c r="O332" s="27">
        <f>IFERROR(VLOOKUP(C332,kolo7!$C$6:$H$64,6,0),0)</f>
        <v>0</v>
      </c>
      <c r="P332" s="28">
        <f>IFERROR(VLOOKUP(C332,kolo8!$C$6:$H$134,6,0),0)</f>
        <v>0</v>
      </c>
      <c r="Q332" s="29">
        <f t="array" ref="Q332">SUM(LARGE(I332:P332,{1,2,3,4,5}))</f>
        <v>0</v>
      </c>
      <c r="R332" s="30">
        <f>IFERROR(VLOOKUP(C332,kolo9!$C$6:$H$200,6,0),0)</f>
        <v>0</v>
      </c>
      <c r="S332" s="27">
        <f>IFERROR(VLOOKUP(C332,kolo10!$C$6:$H$103,6,0),0)</f>
        <v>0</v>
      </c>
      <c r="T332" s="27">
        <f>IFERROR(VLOOKUP(C332,kolo11!$C$6:$H$154,6,0),0)</f>
        <v>0</v>
      </c>
      <c r="U332" s="31">
        <f>IFERROR(VLOOKUP(C332,kolo12!$C$6:$H$153,6,0),0)</f>
        <v>0</v>
      </c>
      <c r="V332" s="31">
        <f>IFERROR(VLOOKUP(C332,kolo13!$C$6:$H$151,6,0),0)</f>
        <v>0</v>
      </c>
      <c r="W332" s="31">
        <f>IFERROR(VLOOKUP(C332,kolo14!$C$6:$H$137,6,0),0)</f>
        <v>0</v>
      </c>
      <c r="X332" s="31">
        <f>IFERROR(VLOOKUP(C332,kolo15!$C$6:$H$149,6,0),0)</f>
        <v>0</v>
      </c>
      <c r="Y332" s="32">
        <f>IFERROR(VLOOKUP(C332,kolo16!$C$6:$H$155,6,0),0)</f>
        <v>0</v>
      </c>
      <c r="Z332" s="33">
        <f t="array" ref="Z332">SUM(LARGE(R332:Y332,{1,2,3,4,5}))</f>
        <v>0</v>
      </c>
      <c r="AA332" s="30">
        <f>IFERROR(VLOOKUP(C332,kolo17!$C$6:$H$151,6,0),0)</f>
        <v>0</v>
      </c>
      <c r="AB332" s="27">
        <f>IFERROR(VLOOKUP(C332,kolo18!$C$6:$H$157,6,0),0)</f>
        <v>0</v>
      </c>
      <c r="AC332" s="27">
        <f>IFERROR(VLOOKUP(C332,kolo19!$C$6:$H$150,6,0),0)</f>
        <v>0</v>
      </c>
      <c r="AD332" s="31">
        <f>IFERROR(VLOOKUP(C332,kolo20!$C$6:$H$145,6,0),0)</f>
        <v>0</v>
      </c>
      <c r="AE332" s="31">
        <f>IFERROR(VLOOKUP(C332,kolo21!$C$6:$H$152,6,0),0)</f>
        <v>0</v>
      </c>
      <c r="AF332" s="31">
        <f>IFERROR(VLOOKUP(C332,kolo22!$C$6:$H$151,6,0),0)</f>
        <v>0</v>
      </c>
      <c r="AG332" s="31">
        <f>IFERROR(VLOOKUP(C332,kolo23!$C$6:$H$118,6,0),0)</f>
        <v>0</v>
      </c>
      <c r="AH332" s="32">
        <f>IFERROR(VLOOKUP(C332,kolo24!$C$6:$H$143,6,0),0)</f>
        <v>0</v>
      </c>
      <c r="AI332" s="33">
        <f t="array" ref="AI332">SUM(LARGE(AA332:AH332,{1,2,3,4,5}))</f>
        <v>0</v>
      </c>
      <c r="AJ332" s="30">
        <f>IFERROR(VLOOKUP(C332,kolo25!$C$6:$H$200,6,0),0)</f>
        <v>0</v>
      </c>
      <c r="AK332" s="27">
        <f>IFERROR(VLOOKUP(C332,kolo26!$C$6:$H$200,6,0),0)</f>
        <v>0</v>
      </c>
      <c r="AL332" s="27">
        <f>IFERROR(VLOOKUP(C332,kolo27!$C$6:$H$200,6,0),0)</f>
        <v>0</v>
      </c>
      <c r="AM332" s="31">
        <f>IFERROR(VLOOKUP(C332,kolo28!$C$6:$H$200,6,0),0)</f>
        <v>0</v>
      </c>
      <c r="AN332" s="31">
        <f>IFERROR(VLOOKUP(C332,kolo29!$C$6:$H$159,6,0),0)</f>
        <v>0</v>
      </c>
      <c r="AO332" s="31">
        <f>IFERROR(VLOOKUP(C332,kolo30!$C$6:$H$75,6,0),0)</f>
        <v>0</v>
      </c>
      <c r="AP332" s="31">
        <f>IFERROR(VLOOKUP(C332,kolo31!$C$6:$H$118,6,0),0)</f>
        <v>0</v>
      </c>
      <c r="AQ332" s="34">
        <f>IFERROR(VLOOKUP(C332,kolo32!$C$6:$H$200,6,0),0)</f>
        <v>0</v>
      </c>
      <c r="AR332" s="35">
        <f t="array" ref="AR332">SUM(LARGE(AJ332:AQ332,{1,2,3,4,5}))</f>
        <v>0</v>
      </c>
      <c r="AS332" s="36">
        <f>Q332+Z332+AI332+AR332</f>
        <v>0</v>
      </c>
    </row>
    <row r="333" spans="1:45" ht="20.399999999999999" hidden="1">
      <c r="A333" s="18">
        <f t="shared" si="13"/>
        <v>35</v>
      </c>
      <c r="B333" s="19" t="s">
        <v>47</v>
      </c>
      <c r="C333" s="20" t="str">
        <f>Popis!A92</f>
        <v>Grubić Marta</v>
      </c>
      <c r="D333" s="21">
        <f>Popis!B92</f>
        <v>1988</v>
      </c>
      <c r="E333" s="22" t="str">
        <f>LEFT($F333)</f>
        <v>Ž</v>
      </c>
      <c r="F333" s="23" t="str">
        <f>Popis!E92</f>
        <v>ŽS</v>
      </c>
      <c r="G333" s="24" t="s">
        <v>48</v>
      </c>
      <c r="H333" s="25">
        <f>1 + COUNTIFS($AS$6:$AS$950,"&gt;" &amp;$AS333, $F$6:$F$950, $F333)</f>
        <v>9</v>
      </c>
      <c r="I333" s="26">
        <f>IFERROR(VLOOKUP(C333,kolo1!$C$8:$H$133,6,0),0)</f>
        <v>0</v>
      </c>
      <c r="J333" s="27">
        <f>IFERROR(VLOOKUP(C333,kolo2!$C$8:$H$199,6,0),0)</f>
        <v>0</v>
      </c>
      <c r="K333" s="27">
        <f>IFERROR(VLOOKUP(C333,kolo3!$C$7:$H$169,6,0),0)</f>
        <v>0</v>
      </c>
      <c r="L333" s="27">
        <f>IFERROR(VLOOKUP(C333,kolo4!$C$6:$H$171,6,0),0)</f>
        <v>0</v>
      </c>
      <c r="M333" s="27">
        <f>IFERROR(VLOOKUP(C333,kolo5!$C$6:$H$150,6,0),0)</f>
        <v>0</v>
      </c>
      <c r="N333" s="27">
        <f>IFERROR(VLOOKUP(C333,kolo6!$C$6:$H$153,6,0),0)</f>
        <v>0</v>
      </c>
      <c r="O333" s="27">
        <f>IFERROR(VLOOKUP(C333,kolo7!$C$6:$H$64,6,0),0)</f>
        <v>0</v>
      </c>
      <c r="P333" s="28">
        <f>IFERROR(VLOOKUP(C333,kolo8!$C$6:$H$134,6,0),0)</f>
        <v>0</v>
      </c>
      <c r="Q333" s="29">
        <f t="array" ref="Q333">SUM(LARGE(I333:P333,{1,2,3,4,5}))</f>
        <v>0</v>
      </c>
      <c r="R333" s="30">
        <f>IFERROR(VLOOKUP(C333,kolo9!$C$6:$H$200,6,0),0)</f>
        <v>0</v>
      </c>
      <c r="S333" s="27">
        <f>IFERROR(VLOOKUP(C333,kolo10!$C$6:$H$103,6,0),0)</f>
        <v>0</v>
      </c>
      <c r="T333" s="27">
        <f>IFERROR(VLOOKUP(C333,kolo11!$C$6:$H$154,6,0),0)</f>
        <v>0</v>
      </c>
      <c r="U333" s="31">
        <f>IFERROR(VLOOKUP(C333,kolo12!$C$6:$H$153,6,0),0)</f>
        <v>0</v>
      </c>
      <c r="V333" s="31">
        <f>IFERROR(VLOOKUP(C333,kolo13!$C$6:$H$151,6,0),0)</f>
        <v>0</v>
      </c>
      <c r="W333" s="31">
        <f>IFERROR(VLOOKUP(C333,kolo14!$C$6:$H$137,6,0),0)</f>
        <v>0</v>
      </c>
      <c r="X333" s="31">
        <f>IFERROR(VLOOKUP(C333,kolo15!$C$6:$H$149,6,0),0)</f>
        <v>0</v>
      </c>
      <c r="Y333" s="32">
        <f>IFERROR(VLOOKUP(C333,kolo16!$C$6:$H$155,6,0),0)</f>
        <v>0</v>
      </c>
      <c r="Z333" s="33">
        <f t="array" ref="Z333">SUM(LARGE(R333:Y333,{1,2,3,4,5}))</f>
        <v>0</v>
      </c>
      <c r="AA333" s="30">
        <f>IFERROR(VLOOKUP(C333,kolo17!$C$6:$H$151,6,0),0)</f>
        <v>0</v>
      </c>
      <c r="AB333" s="27">
        <f>IFERROR(VLOOKUP(C333,kolo18!$C$6:$H$157,6,0),0)</f>
        <v>0</v>
      </c>
      <c r="AC333" s="27">
        <f>IFERROR(VLOOKUP(C333,kolo19!$C$6:$H$150,6,0),0)</f>
        <v>0</v>
      </c>
      <c r="AD333" s="31">
        <f>IFERROR(VLOOKUP(C333,kolo20!$C$6:$H$145,6,0),0)</f>
        <v>0</v>
      </c>
      <c r="AE333" s="31">
        <f>IFERROR(VLOOKUP(C333,kolo21!$C$6:$H$152,6,0),0)</f>
        <v>0</v>
      </c>
      <c r="AF333" s="31">
        <f>IFERROR(VLOOKUP(C333,kolo22!$C$6:$H$151,6,0),0)</f>
        <v>0</v>
      </c>
      <c r="AG333" s="31">
        <f>IFERROR(VLOOKUP(C333,kolo23!$C$6:$H$118,6,0),0)</f>
        <v>0</v>
      </c>
      <c r="AH333" s="32">
        <f>IFERROR(VLOOKUP(C333,kolo24!$C$6:$H$143,6,0),0)</f>
        <v>0</v>
      </c>
      <c r="AI333" s="33">
        <f t="array" ref="AI333">SUM(LARGE(AA333:AH333,{1,2,3,4,5}))</f>
        <v>0</v>
      </c>
      <c r="AJ333" s="30">
        <f>IFERROR(VLOOKUP(C333,kolo25!$C$6:$H$200,6,0),0)</f>
        <v>0</v>
      </c>
      <c r="AK333" s="27">
        <f>IFERROR(VLOOKUP(C333,kolo26!$C$6:$H$200,6,0),0)</f>
        <v>0</v>
      </c>
      <c r="AL333" s="27">
        <f>IFERROR(VLOOKUP(C333,kolo27!$C$6:$H$200,6,0),0)</f>
        <v>0</v>
      </c>
      <c r="AM333" s="31">
        <f>IFERROR(VLOOKUP(C333,kolo28!$C$6:$H$200,6,0),0)</f>
        <v>0</v>
      </c>
      <c r="AN333" s="31">
        <f>IFERROR(VLOOKUP(C333,kolo29!$C$6:$H$159,6,0),0)</f>
        <v>0</v>
      </c>
      <c r="AO333" s="31">
        <f>IFERROR(VLOOKUP(C333,kolo30!$C$6:$H$75,6,0),0)</f>
        <v>0</v>
      </c>
      <c r="AP333" s="31">
        <f>IFERROR(VLOOKUP(C333,kolo31!$C$6:$H$118,6,0),0)</f>
        <v>0</v>
      </c>
      <c r="AQ333" s="34">
        <f>IFERROR(VLOOKUP(C333,kolo32!$C$6:$H$200,6,0),0)</f>
        <v>0</v>
      </c>
      <c r="AR333" s="35">
        <f t="array" ref="AR333">SUM(LARGE(AJ333:AQ333,{1,2,3,4,5}))</f>
        <v>0</v>
      </c>
      <c r="AS333" s="36">
        <f>Q333+Z333+AI333+AR333</f>
        <v>0</v>
      </c>
    </row>
    <row r="334" spans="1:45" ht="20.399999999999999" hidden="1">
      <c r="A334" s="18">
        <f t="shared" si="13"/>
        <v>35</v>
      </c>
      <c r="B334" s="19" t="s">
        <v>47</v>
      </c>
      <c r="C334" s="20" t="str">
        <f>Popis!A334</f>
        <v>Levačić Petra</v>
      </c>
      <c r="D334" s="21">
        <f>Popis!B334</f>
        <v>1990</v>
      </c>
      <c r="E334" s="22" t="str">
        <f>LEFT($F334)</f>
        <v>Ž</v>
      </c>
      <c r="F334" s="23" t="str">
        <f>Popis!E334</f>
        <v>ŽS</v>
      </c>
      <c r="G334" s="24" t="s">
        <v>48</v>
      </c>
      <c r="H334" s="25">
        <f>1 + COUNTIFS($AS$6:$AS$950,"&gt;" &amp;$AS334, $F$6:$F$950, $F334)</f>
        <v>9</v>
      </c>
      <c r="I334" s="26">
        <f>IFERROR(VLOOKUP(C334,kolo1!$C$8:$H$133,6,0),0)</f>
        <v>0</v>
      </c>
      <c r="J334" s="27">
        <f>IFERROR(VLOOKUP(C334,kolo2!$C$8:$H$199,6,0),0)</f>
        <v>0</v>
      </c>
      <c r="K334" s="27">
        <f>IFERROR(VLOOKUP(C334,kolo3!$C$7:$H$169,6,0),0)</f>
        <v>0</v>
      </c>
      <c r="L334" s="27">
        <f>IFERROR(VLOOKUP(C334,kolo4!$C$6:$H$171,6,0),0)</f>
        <v>0</v>
      </c>
      <c r="M334" s="27">
        <f>IFERROR(VLOOKUP(C334,kolo5!$C$6:$H$150,6,0),0)</f>
        <v>0</v>
      </c>
      <c r="N334" s="27">
        <f>IFERROR(VLOOKUP(C334,kolo6!$C$6:$H$153,6,0),0)</f>
        <v>0</v>
      </c>
      <c r="O334" s="27">
        <f>IFERROR(VLOOKUP(C334,kolo7!$C$6:$H$64,6,0),0)</f>
        <v>0</v>
      </c>
      <c r="P334" s="28">
        <f>IFERROR(VLOOKUP(C334,kolo8!$C$6:$H$134,6,0),0)</f>
        <v>0</v>
      </c>
      <c r="Q334" s="29">
        <f t="array" ref="Q334">SUM(LARGE(I334:P334,{1,2,3,4,5}))</f>
        <v>0</v>
      </c>
      <c r="R334" s="30">
        <f>IFERROR(VLOOKUP(C334,kolo9!$C$6:$H$200,6,0),0)</f>
        <v>0</v>
      </c>
      <c r="S334" s="27">
        <f>IFERROR(VLOOKUP(C334,kolo10!$C$6:$H$103,6,0),0)</f>
        <v>0</v>
      </c>
      <c r="T334" s="27">
        <f>IFERROR(VLOOKUP(C334,kolo11!$C$6:$H$154,6,0),0)</f>
        <v>0</v>
      </c>
      <c r="U334" s="31">
        <f>IFERROR(VLOOKUP(C334,kolo12!$C$6:$H$153,6,0),0)</f>
        <v>0</v>
      </c>
      <c r="V334" s="31">
        <f>IFERROR(VLOOKUP(C334,kolo13!$C$6:$H$151,6,0),0)</f>
        <v>0</v>
      </c>
      <c r="W334" s="31">
        <f>IFERROR(VLOOKUP(C334,kolo14!$C$6:$H$137,6,0),0)</f>
        <v>0</v>
      </c>
      <c r="X334" s="31">
        <f>IFERROR(VLOOKUP(C334,kolo15!$C$6:$H$149,6,0),0)</f>
        <v>0</v>
      </c>
      <c r="Y334" s="32">
        <f>IFERROR(VLOOKUP(C334,kolo16!$C$6:$H$155,6,0),0)</f>
        <v>0</v>
      </c>
      <c r="Z334" s="33">
        <f t="array" ref="Z334">SUM(LARGE(R334:Y334,{1,2,3,4,5}))</f>
        <v>0</v>
      </c>
      <c r="AA334" s="30">
        <f>IFERROR(VLOOKUP(C334,kolo17!$C$6:$H$151,6,0),0)</f>
        <v>0</v>
      </c>
      <c r="AB334" s="27">
        <f>IFERROR(VLOOKUP(C334,kolo18!$C$6:$H$157,6,0),0)</f>
        <v>0</v>
      </c>
      <c r="AC334" s="27">
        <f>IFERROR(VLOOKUP(C334,kolo19!$C$6:$H$150,6,0),0)</f>
        <v>0</v>
      </c>
      <c r="AD334" s="31">
        <f>IFERROR(VLOOKUP(C334,kolo20!$C$6:$H$145,6,0),0)</f>
        <v>0</v>
      </c>
      <c r="AE334" s="31">
        <f>IFERROR(VLOOKUP(C334,kolo21!$C$6:$H$152,6,0),0)</f>
        <v>0</v>
      </c>
      <c r="AF334" s="31">
        <f>IFERROR(VLOOKUP(C334,kolo22!$C$6:$H$151,6,0),0)</f>
        <v>0</v>
      </c>
      <c r="AG334" s="31">
        <f>IFERROR(VLOOKUP(C334,kolo23!$C$6:$H$118,6,0),0)</f>
        <v>0</v>
      </c>
      <c r="AH334" s="32">
        <f>IFERROR(VLOOKUP(C334,kolo24!$C$6:$H$143,6,0),0)</f>
        <v>0</v>
      </c>
      <c r="AI334" s="33">
        <f t="array" ref="AI334">SUM(LARGE(AA334:AH334,{1,2,3,4,5}))</f>
        <v>0</v>
      </c>
      <c r="AJ334" s="30">
        <f>IFERROR(VLOOKUP(C334,kolo25!$C$6:$H$200,6,0),0)</f>
        <v>0</v>
      </c>
      <c r="AK334" s="27">
        <f>IFERROR(VLOOKUP(C334,kolo26!$C$6:$H$200,6,0),0)</f>
        <v>0</v>
      </c>
      <c r="AL334" s="27">
        <f>IFERROR(VLOOKUP(C334,kolo27!$C$6:$H$200,6,0),0)</f>
        <v>0</v>
      </c>
      <c r="AM334" s="31">
        <f>IFERROR(VLOOKUP(C334,kolo28!$C$6:$H$200,6,0),0)</f>
        <v>0</v>
      </c>
      <c r="AN334" s="31">
        <f>IFERROR(VLOOKUP(C334,kolo29!$C$6:$H$159,6,0),0)</f>
        <v>0</v>
      </c>
      <c r="AO334" s="31">
        <f>IFERROR(VLOOKUP(C334,kolo30!$C$6:$H$75,6,0),0)</f>
        <v>0</v>
      </c>
      <c r="AP334" s="31">
        <f>IFERROR(VLOOKUP(C334,kolo31!$C$6:$H$118,6,0),0)</f>
        <v>0</v>
      </c>
      <c r="AQ334" s="34">
        <f>IFERROR(VLOOKUP(C334,kolo32!$C$6:$H$200,6,0),0)</f>
        <v>0</v>
      </c>
      <c r="AR334" s="35">
        <f t="array" ref="AR334">SUM(LARGE(AJ334:AQ334,{1,2,3,4,5}))</f>
        <v>0</v>
      </c>
      <c r="AS334" s="36">
        <f>Q334+Z334+AI334+AR334</f>
        <v>0</v>
      </c>
    </row>
    <row r="335" spans="1:45" ht="20.399999999999999" hidden="1">
      <c r="A335" s="18">
        <f t="shared" si="13"/>
        <v>1</v>
      </c>
      <c r="B335" s="19" t="s">
        <v>47</v>
      </c>
      <c r="C335" s="20" t="e">
        <f>Popis!#REF!</f>
        <v>#REF!</v>
      </c>
      <c r="D335" s="21" t="e">
        <f>Popis!#REF!</f>
        <v>#REF!</v>
      </c>
      <c r="E335" s="22" t="e">
        <f>LEFT($F335)</f>
        <v>#REF!</v>
      </c>
      <c r="F335" s="23" t="e">
        <f>Popis!#REF!</f>
        <v>#REF!</v>
      </c>
      <c r="G335" s="24" t="s">
        <v>48</v>
      </c>
      <c r="H335" s="25">
        <f>1 + COUNTIFS($AS$6:$AS$950,"&gt;" &amp;$AS335, $F$6:$F$950, $F335)</f>
        <v>1</v>
      </c>
      <c r="I335" s="26">
        <f>IFERROR(VLOOKUP(C335,kolo1!$C$8:$H$133,6,0),0)</f>
        <v>0</v>
      </c>
      <c r="J335" s="27">
        <f>IFERROR(VLOOKUP(C335,kolo2!$C$8:$H$199,6,0),0)</f>
        <v>0</v>
      </c>
      <c r="K335" s="27">
        <f>IFERROR(VLOOKUP(C335,kolo3!$C$7:$H$169,6,0),0)</f>
        <v>0</v>
      </c>
      <c r="L335" s="27">
        <f>IFERROR(VLOOKUP(C335,kolo4!$C$6:$H$171,6,0),0)</f>
        <v>0</v>
      </c>
      <c r="M335" s="27">
        <f>IFERROR(VLOOKUP(C335,kolo5!$C$6:$H$150,6,0),0)</f>
        <v>0</v>
      </c>
      <c r="N335" s="27">
        <f>IFERROR(VLOOKUP(C335,kolo6!$C$6:$H$153,6,0),0)</f>
        <v>0</v>
      </c>
      <c r="O335" s="27">
        <f>IFERROR(VLOOKUP(C335,kolo7!$C$6:$H$64,6,0),0)</f>
        <v>0</v>
      </c>
      <c r="P335" s="28">
        <f>IFERROR(VLOOKUP(C335,kolo8!$C$6:$H$134,6,0),0)</f>
        <v>0</v>
      </c>
      <c r="Q335" s="29">
        <f t="array" ref="Q335">SUM(LARGE(I335:P335,{1,2,3,4,5}))</f>
        <v>0</v>
      </c>
      <c r="R335" s="30">
        <f>IFERROR(VLOOKUP(C335,kolo9!$C$6:$H$200,6,0),0)</f>
        <v>0</v>
      </c>
      <c r="S335" s="27">
        <f>IFERROR(VLOOKUP(C335,kolo10!$C$6:$H$103,6,0),0)</f>
        <v>0</v>
      </c>
      <c r="T335" s="27">
        <f>IFERROR(VLOOKUP(C335,kolo11!$C$6:$H$154,6,0),0)</f>
        <v>0</v>
      </c>
      <c r="U335" s="31">
        <f>IFERROR(VLOOKUP(C335,kolo12!$C$6:$H$153,6,0),0)</f>
        <v>0</v>
      </c>
      <c r="V335" s="31">
        <f>IFERROR(VLOOKUP(C335,kolo13!$C$6:$H$151,6,0),0)</f>
        <v>0</v>
      </c>
      <c r="W335" s="31">
        <f>IFERROR(VLOOKUP(C335,kolo14!$C$6:$H$137,6,0),0)</f>
        <v>0</v>
      </c>
      <c r="X335" s="31">
        <f>IFERROR(VLOOKUP(C335,kolo15!$C$6:$H$149,6,0),0)</f>
        <v>0</v>
      </c>
      <c r="Y335" s="32">
        <f>IFERROR(VLOOKUP(C335,kolo16!$C$6:$H$155,6,0),0)</f>
        <v>0</v>
      </c>
      <c r="Z335" s="33">
        <f t="array" ref="Z335">SUM(LARGE(R335:Y335,{1,2,3,4,5}))</f>
        <v>0</v>
      </c>
      <c r="AA335" s="30">
        <f>IFERROR(VLOOKUP(C335,kolo17!$C$6:$H$151,6,0),0)</f>
        <v>0</v>
      </c>
      <c r="AB335" s="27">
        <f>IFERROR(VLOOKUP(C335,kolo18!$C$6:$H$157,6,0),0)</f>
        <v>0</v>
      </c>
      <c r="AC335" s="27">
        <f>IFERROR(VLOOKUP(C335,kolo19!$C$6:$H$150,6,0),0)</f>
        <v>0</v>
      </c>
      <c r="AD335" s="31">
        <f>IFERROR(VLOOKUP(C335,kolo20!$C$6:$H$145,6,0),0)</f>
        <v>0</v>
      </c>
      <c r="AE335" s="31">
        <f>IFERROR(VLOOKUP(C335,kolo21!$C$6:$H$152,6,0),0)</f>
        <v>0</v>
      </c>
      <c r="AF335" s="31">
        <f>IFERROR(VLOOKUP(C335,kolo22!$C$6:$H$151,6,0),0)</f>
        <v>0</v>
      </c>
      <c r="AG335" s="31">
        <f>IFERROR(VLOOKUP(C335,kolo23!$C$6:$H$118,6,0),0)</f>
        <v>0</v>
      </c>
      <c r="AH335" s="32">
        <f>IFERROR(VLOOKUP(C335,kolo24!$C$6:$H$143,6,0),0)</f>
        <v>0</v>
      </c>
      <c r="AI335" s="33">
        <f t="array" ref="AI335">SUM(LARGE(AA335:AH335,{1,2,3,4,5}))</f>
        <v>0</v>
      </c>
      <c r="AJ335" s="30">
        <f>IFERROR(VLOOKUP(C335,kolo25!$C$6:$H$200,6,0),0)</f>
        <v>0</v>
      </c>
      <c r="AK335" s="27">
        <f>IFERROR(VLOOKUP(C335,kolo26!$C$6:$H$200,6,0),0)</f>
        <v>0</v>
      </c>
      <c r="AL335" s="27">
        <f>IFERROR(VLOOKUP(C335,kolo27!$C$6:$H$200,6,0),0)</f>
        <v>0</v>
      </c>
      <c r="AM335" s="31">
        <f>IFERROR(VLOOKUP(C335,kolo28!$C$6:$H$200,6,0),0)</f>
        <v>0</v>
      </c>
      <c r="AN335" s="31">
        <f>IFERROR(VLOOKUP(C335,kolo29!$C$6:$H$159,6,0),0)</f>
        <v>0</v>
      </c>
      <c r="AO335" s="31">
        <f>IFERROR(VLOOKUP(C335,kolo30!$C$6:$H$75,6,0),0)</f>
        <v>0</v>
      </c>
      <c r="AP335" s="31">
        <f>IFERROR(VLOOKUP(C335,kolo31!$C$6:$H$118,6,0),0)</f>
        <v>0</v>
      </c>
      <c r="AQ335" s="34">
        <f>IFERROR(VLOOKUP(C335,kolo32!$C$6:$H$200,6,0),0)</f>
        <v>0</v>
      </c>
      <c r="AR335" s="35">
        <f t="array" ref="AR335">SUM(LARGE(AJ335:AQ335,{1,2,3,4,5}))</f>
        <v>0</v>
      </c>
      <c r="AS335" s="36">
        <f>Q335+Z335+AI335+AR335</f>
        <v>0</v>
      </c>
    </row>
    <row r="336" spans="1:45" ht="20.399999999999999" hidden="1">
      <c r="A336" s="18">
        <f t="shared" si="13"/>
        <v>35</v>
      </c>
      <c r="B336" s="19" t="s">
        <v>47</v>
      </c>
      <c r="C336" s="20" t="str">
        <f>Popis!A283</f>
        <v>Ulovec Ivana</v>
      </c>
      <c r="D336" s="21">
        <f>Popis!B283</f>
        <v>1968</v>
      </c>
      <c r="E336" s="22" t="str">
        <f>LEFT($F336)</f>
        <v>Ž</v>
      </c>
      <c r="F336" s="23" t="str">
        <f>Popis!E283</f>
        <v>Ž50</v>
      </c>
      <c r="G336" s="24" t="s">
        <v>48</v>
      </c>
      <c r="H336" s="25">
        <f>1 + COUNTIFS($AS$6:$AS$950,"&gt;" &amp;$AS336, $F$6:$F$950, $F336)</f>
        <v>2</v>
      </c>
      <c r="I336" s="26">
        <f>IFERROR(VLOOKUP(C336,kolo1!$C$8:$H$133,6,0),0)</f>
        <v>0</v>
      </c>
      <c r="J336" s="27">
        <f>IFERROR(VLOOKUP(C336,kolo2!$C$8:$H$199,6,0),0)</f>
        <v>0</v>
      </c>
      <c r="K336" s="27">
        <f>IFERROR(VLOOKUP(C336,kolo3!$C$7:$H$169,6,0),0)</f>
        <v>0</v>
      </c>
      <c r="L336" s="27">
        <f>IFERROR(VLOOKUP(C336,kolo4!$C$6:$H$171,6,0),0)</f>
        <v>0</v>
      </c>
      <c r="M336" s="27">
        <f>IFERROR(VLOOKUP(C336,kolo5!$C$6:$H$150,6,0),0)</f>
        <v>0</v>
      </c>
      <c r="N336" s="27">
        <f>IFERROR(VLOOKUP(C336,kolo6!$C$6:$H$153,6,0),0)</f>
        <v>0</v>
      </c>
      <c r="O336" s="27">
        <f>IFERROR(VLOOKUP(C336,kolo7!$C$6:$H$64,6,0),0)</f>
        <v>0</v>
      </c>
      <c r="P336" s="28">
        <f>IFERROR(VLOOKUP(C336,kolo8!$C$6:$H$134,6,0),0)</f>
        <v>0</v>
      </c>
      <c r="Q336" s="29">
        <f t="array" ref="Q336">SUM(LARGE(I336:P336,{1,2,3,4,5}))</f>
        <v>0</v>
      </c>
      <c r="R336" s="30">
        <f>IFERROR(VLOOKUP(C336,kolo9!$C$6:$H$200,6,0),0)</f>
        <v>0</v>
      </c>
      <c r="S336" s="27">
        <f>IFERROR(VLOOKUP(C336,kolo10!$C$6:$H$103,6,0),0)</f>
        <v>0</v>
      </c>
      <c r="T336" s="27">
        <f>IFERROR(VLOOKUP(C336,kolo11!$C$6:$H$154,6,0),0)</f>
        <v>0</v>
      </c>
      <c r="U336" s="31">
        <f>IFERROR(VLOOKUP(C336,kolo12!$C$6:$H$153,6,0),0)</f>
        <v>0</v>
      </c>
      <c r="V336" s="31">
        <f>IFERROR(VLOOKUP(C336,kolo13!$C$6:$H$151,6,0),0)</f>
        <v>0</v>
      </c>
      <c r="W336" s="31">
        <f>IFERROR(VLOOKUP(C336,kolo14!$C$6:$H$137,6,0),0)</f>
        <v>0</v>
      </c>
      <c r="X336" s="31">
        <f>IFERROR(VLOOKUP(C336,kolo15!$C$6:$H$149,6,0),0)</f>
        <v>0</v>
      </c>
      <c r="Y336" s="32">
        <f>IFERROR(VLOOKUP(C336,kolo16!$C$6:$H$155,6,0),0)</f>
        <v>0</v>
      </c>
      <c r="Z336" s="33">
        <f t="array" ref="Z336">SUM(LARGE(R336:Y336,{1,2,3,4,5}))</f>
        <v>0</v>
      </c>
      <c r="AA336" s="30">
        <f>IFERROR(VLOOKUP(C336,kolo17!$C$6:$H$151,6,0),0)</f>
        <v>0</v>
      </c>
      <c r="AB336" s="27">
        <f>IFERROR(VLOOKUP(C336,kolo18!$C$6:$H$157,6,0),0)</f>
        <v>0</v>
      </c>
      <c r="AC336" s="27">
        <f>IFERROR(VLOOKUP(C336,kolo19!$C$6:$H$150,6,0),0)</f>
        <v>0</v>
      </c>
      <c r="AD336" s="31">
        <f>IFERROR(VLOOKUP(C336,kolo20!$C$6:$H$145,6,0),0)</f>
        <v>0</v>
      </c>
      <c r="AE336" s="31">
        <f>IFERROR(VLOOKUP(C336,kolo21!$C$6:$H$152,6,0),0)</f>
        <v>0</v>
      </c>
      <c r="AF336" s="31">
        <f>IFERROR(VLOOKUP(C336,kolo22!$C$6:$H$151,6,0),0)</f>
        <v>0</v>
      </c>
      <c r="AG336" s="31">
        <f>IFERROR(VLOOKUP(C336,kolo23!$C$6:$H$118,6,0),0)</f>
        <v>0</v>
      </c>
      <c r="AH336" s="32">
        <f>IFERROR(VLOOKUP(C336,kolo24!$C$6:$H$143,6,0),0)</f>
        <v>0</v>
      </c>
      <c r="AI336" s="33">
        <f t="array" ref="AI336">SUM(LARGE(AA336:AH336,{1,2,3,4,5}))</f>
        <v>0</v>
      </c>
      <c r="AJ336" s="30">
        <f>IFERROR(VLOOKUP(C336,kolo25!$C$6:$H$200,6,0),0)</f>
        <v>0</v>
      </c>
      <c r="AK336" s="27">
        <f>IFERROR(VLOOKUP(C336,kolo26!$C$6:$H$200,6,0),0)</f>
        <v>0</v>
      </c>
      <c r="AL336" s="27">
        <f>IFERROR(VLOOKUP(C336,kolo27!$C$6:$H$200,6,0),0)</f>
        <v>0</v>
      </c>
      <c r="AM336" s="31">
        <f>IFERROR(VLOOKUP(C336,kolo28!$C$6:$H$200,6,0),0)</f>
        <v>0</v>
      </c>
      <c r="AN336" s="31">
        <f>IFERROR(VLOOKUP(C336,kolo29!$C$6:$H$159,6,0),0)</f>
        <v>0</v>
      </c>
      <c r="AO336" s="31">
        <f>IFERROR(VLOOKUP(C336,kolo30!$C$6:$H$75,6,0),0)</f>
        <v>0</v>
      </c>
      <c r="AP336" s="31">
        <f>IFERROR(VLOOKUP(C336,kolo31!$C$6:$H$118,6,0),0)</f>
        <v>0</v>
      </c>
      <c r="AQ336" s="34">
        <f>IFERROR(VLOOKUP(C336,kolo32!$C$6:$H$200,6,0),0)</f>
        <v>0</v>
      </c>
      <c r="AR336" s="35">
        <f t="array" ref="AR336">SUM(LARGE(AJ336:AQ336,{1,2,3,4,5}))</f>
        <v>0</v>
      </c>
      <c r="AS336" s="36">
        <f>Q336+Z336+AI336+AR336</f>
        <v>0</v>
      </c>
    </row>
    <row r="337" spans="1:45" ht="20.399999999999999" hidden="1">
      <c r="A337" s="18">
        <f t="shared" si="13"/>
        <v>58</v>
      </c>
      <c r="B337" s="19" t="s">
        <v>47</v>
      </c>
      <c r="C337" s="20" t="str">
        <f>Popis!A335</f>
        <v>Ivić Mario</v>
      </c>
      <c r="D337" s="21">
        <f>Popis!B335</f>
        <v>1981</v>
      </c>
      <c r="E337" s="22" t="str">
        <f>LEFT($F337)</f>
        <v>M</v>
      </c>
      <c r="F337" s="23" t="str">
        <f>Popis!E335</f>
        <v>M40</v>
      </c>
      <c r="G337" s="24" t="s">
        <v>48</v>
      </c>
      <c r="H337" s="25">
        <f>1 + COUNTIFS($AS$6:$AS$950,"&gt;" &amp;$AS337, $F$6:$F$950, $F337)</f>
        <v>5</v>
      </c>
      <c r="I337" s="26">
        <f>IFERROR(VLOOKUP(C337,kolo1!$C$8:$H$133,6,0),0)</f>
        <v>0</v>
      </c>
      <c r="J337" s="27">
        <f>IFERROR(VLOOKUP(C337,kolo2!$C$8:$H$199,6,0),0)</f>
        <v>0</v>
      </c>
      <c r="K337" s="27">
        <f>IFERROR(VLOOKUP(C337,kolo3!$C$7:$H$169,6,0),0)</f>
        <v>0</v>
      </c>
      <c r="L337" s="27">
        <f>IFERROR(VLOOKUP(C337,kolo4!$C$6:$H$171,6,0),0)</f>
        <v>0</v>
      </c>
      <c r="M337" s="27">
        <f>IFERROR(VLOOKUP(C337,kolo5!$C$6:$H$150,6,0),0)</f>
        <v>0</v>
      </c>
      <c r="N337" s="27">
        <f>IFERROR(VLOOKUP(C337,kolo6!$C$6:$H$153,6,0),0)</f>
        <v>0</v>
      </c>
      <c r="O337" s="27">
        <f>IFERROR(VLOOKUP(C337,kolo7!$C$6:$H$64,6,0),0)</f>
        <v>0</v>
      </c>
      <c r="P337" s="28">
        <f>IFERROR(VLOOKUP(C337,kolo8!$C$6:$H$134,6,0),0)</f>
        <v>0</v>
      </c>
      <c r="Q337" s="29">
        <f t="array" ref="Q337">SUM(LARGE(I337:P337,{1,2,3,4,5}))</f>
        <v>0</v>
      </c>
      <c r="R337" s="30">
        <f>IFERROR(VLOOKUP(C337,kolo9!$C$6:$H$200,6,0),0)</f>
        <v>0</v>
      </c>
      <c r="S337" s="27">
        <f>IFERROR(VLOOKUP(C337,kolo10!$C$6:$H$103,6,0),0)</f>
        <v>0</v>
      </c>
      <c r="T337" s="27">
        <f>IFERROR(VLOOKUP(C337,kolo11!$C$6:$H$154,6,0),0)</f>
        <v>0</v>
      </c>
      <c r="U337" s="31">
        <f>IFERROR(VLOOKUP(C337,kolo12!$C$6:$H$153,6,0),0)</f>
        <v>0</v>
      </c>
      <c r="V337" s="31">
        <f>IFERROR(VLOOKUP(C337,kolo13!$C$6:$H$151,6,0),0)</f>
        <v>0</v>
      </c>
      <c r="W337" s="31">
        <f>IFERROR(VLOOKUP(C337,kolo14!$C$6:$H$137,6,0),0)</f>
        <v>0</v>
      </c>
      <c r="X337" s="31">
        <f>IFERROR(VLOOKUP(C337,kolo15!$C$6:$H$149,6,0),0)</f>
        <v>0</v>
      </c>
      <c r="Y337" s="32">
        <f>IFERROR(VLOOKUP(C337,kolo16!$C$6:$H$155,6,0),0)</f>
        <v>0</v>
      </c>
      <c r="Z337" s="33">
        <f t="array" ref="Z337">SUM(LARGE(R337:Y337,{1,2,3,4,5}))</f>
        <v>0</v>
      </c>
      <c r="AA337" s="30">
        <f>IFERROR(VLOOKUP(C337,kolo17!$C$6:$H$151,6,0),0)</f>
        <v>0</v>
      </c>
      <c r="AB337" s="27">
        <f>IFERROR(VLOOKUP(C337,kolo18!$C$6:$H$157,6,0),0)</f>
        <v>0</v>
      </c>
      <c r="AC337" s="27">
        <f>IFERROR(VLOOKUP(C337,kolo19!$C$6:$H$150,6,0),0)</f>
        <v>0</v>
      </c>
      <c r="AD337" s="31">
        <f>IFERROR(VLOOKUP(C337,kolo20!$C$6:$H$145,6,0),0)</f>
        <v>0</v>
      </c>
      <c r="AE337" s="31">
        <f>IFERROR(VLOOKUP(C337,kolo21!$C$6:$H$152,6,0),0)</f>
        <v>0</v>
      </c>
      <c r="AF337" s="31">
        <f>IFERROR(VLOOKUP(C337,kolo22!$C$6:$H$151,6,0),0)</f>
        <v>0</v>
      </c>
      <c r="AG337" s="31">
        <f>IFERROR(VLOOKUP(C337,kolo23!$C$6:$H$118,6,0),0)</f>
        <v>0</v>
      </c>
      <c r="AH337" s="32">
        <f>IFERROR(VLOOKUP(C337,kolo24!$C$6:$H$143,6,0),0)</f>
        <v>0</v>
      </c>
      <c r="AI337" s="33">
        <f t="array" ref="AI337">SUM(LARGE(AA337:AH337,{1,2,3,4,5}))</f>
        <v>0</v>
      </c>
      <c r="AJ337" s="30">
        <f>IFERROR(VLOOKUP(C337,kolo25!$C$6:$H$200,6,0),0)</f>
        <v>0</v>
      </c>
      <c r="AK337" s="27">
        <f>IFERROR(VLOOKUP(C337,kolo26!$C$6:$H$200,6,0),0)</f>
        <v>0</v>
      </c>
      <c r="AL337" s="27">
        <f>IFERROR(VLOOKUP(C337,kolo27!$C$6:$H$200,6,0),0)</f>
        <v>0</v>
      </c>
      <c r="AM337" s="31">
        <f>IFERROR(VLOOKUP(C337,kolo28!$C$6:$H$200,6,0),0)</f>
        <v>0</v>
      </c>
      <c r="AN337" s="31">
        <f>IFERROR(VLOOKUP(C337,kolo29!$C$6:$H$159,6,0),0)</f>
        <v>0</v>
      </c>
      <c r="AO337" s="31">
        <f>IFERROR(VLOOKUP(C337,kolo30!$C$6:$H$75,6,0),0)</f>
        <v>0</v>
      </c>
      <c r="AP337" s="31">
        <f>IFERROR(VLOOKUP(C337,kolo31!$C$6:$H$118,6,0),0)</f>
        <v>0</v>
      </c>
      <c r="AQ337" s="34">
        <f>IFERROR(VLOOKUP(C337,kolo32!$C$6:$H$200,6,0),0)</f>
        <v>0</v>
      </c>
      <c r="AR337" s="35">
        <f t="array" ref="AR337">SUM(LARGE(AJ337:AQ337,{1,2,3,4,5}))</f>
        <v>0</v>
      </c>
      <c r="AS337" s="36">
        <f>Q337+Z337+AI337+AR337</f>
        <v>0</v>
      </c>
    </row>
    <row r="338" spans="1:45" ht="20.399999999999999" hidden="1">
      <c r="A338" s="18">
        <f t="shared" si="13"/>
        <v>35</v>
      </c>
      <c r="B338" s="19" t="s">
        <v>47</v>
      </c>
      <c r="C338" s="20" t="str">
        <f>Popis!A253</f>
        <v>Strihić Lucia</v>
      </c>
      <c r="D338" s="21">
        <f>Popis!B253</f>
        <v>1993</v>
      </c>
      <c r="E338" s="22" t="str">
        <f>LEFT($F338)</f>
        <v>Ž</v>
      </c>
      <c r="F338" s="23" t="str">
        <f>Popis!E253</f>
        <v>ŽS</v>
      </c>
      <c r="G338" s="24" t="s">
        <v>48</v>
      </c>
      <c r="H338" s="25">
        <f>1 + COUNTIFS($AS$6:$AS$950,"&gt;" &amp;$AS338, $F$6:$F$950, $F338)</f>
        <v>9</v>
      </c>
      <c r="I338" s="26">
        <f>IFERROR(VLOOKUP(C338,kolo1!$C$8:$H$133,6,0),0)</f>
        <v>0</v>
      </c>
      <c r="J338" s="27">
        <f>IFERROR(VLOOKUP(C338,kolo2!$C$8:$H$199,6,0),0)</f>
        <v>0</v>
      </c>
      <c r="K338" s="27">
        <f>IFERROR(VLOOKUP(C338,kolo3!$C$7:$H$169,6,0),0)</f>
        <v>0</v>
      </c>
      <c r="L338" s="27">
        <f>IFERROR(VLOOKUP(C338,kolo4!$C$6:$H$171,6,0),0)</f>
        <v>0</v>
      </c>
      <c r="M338" s="27">
        <f>IFERROR(VLOOKUP(C338,kolo5!$C$6:$H$150,6,0),0)</f>
        <v>0</v>
      </c>
      <c r="N338" s="27">
        <f>IFERROR(VLOOKUP(C338,kolo6!$C$6:$H$153,6,0),0)</f>
        <v>0</v>
      </c>
      <c r="O338" s="27">
        <f>IFERROR(VLOOKUP(C338,kolo7!$C$6:$H$64,6,0),0)</f>
        <v>0</v>
      </c>
      <c r="P338" s="28">
        <f>IFERROR(VLOOKUP(C338,kolo8!$C$6:$H$134,6,0),0)</f>
        <v>0</v>
      </c>
      <c r="Q338" s="29">
        <f t="array" ref="Q338">SUM(LARGE(I338:P338,{1,2,3,4,5}))</f>
        <v>0</v>
      </c>
      <c r="R338" s="30">
        <f>IFERROR(VLOOKUP(C338,kolo9!$C$6:$H$200,6,0),0)</f>
        <v>0</v>
      </c>
      <c r="S338" s="27">
        <f>IFERROR(VLOOKUP(C338,kolo10!$C$6:$H$103,6,0),0)</f>
        <v>0</v>
      </c>
      <c r="T338" s="27">
        <f>IFERROR(VLOOKUP(C338,kolo11!$C$6:$H$154,6,0),0)</f>
        <v>0</v>
      </c>
      <c r="U338" s="31">
        <f>IFERROR(VLOOKUP(C338,kolo12!$C$6:$H$153,6,0),0)</f>
        <v>0</v>
      </c>
      <c r="V338" s="31">
        <f>IFERROR(VLOOKUP(C338,kolo13!$C$6:$H$151,6,0),0)</f>
        <v>0</v>
      </c>
      <c r="W338" s="31">
        <f>IFERROR(VLOOKUP(C338,kolo14!$C$6:$H$137,6,0),0)</f>
        <v>0</v>
      </c>
      <c r="X338" s="31">
        <f>IFERROR(VLOOKUP(C338,kolo15!$C$6:$H$149,6,0),0)</f>
        <v>0</v>
      </c>
      <c r="Y338" s="32">
        <f>IFERROR(VLOOKUP(C338,kolo16!$C$6:$H$155,6,0),0)</f>
        <v>0</v>
      </c>
      <c r="Z338" s="33">
        <f t="array" ref="Z338">SUM(LARGE(R338:Y338,{1,2,3,4,5}))</f>
        <v>0</v>
      </c>
      <c r="AA338" s="30">
        <f>IFERROR(VLOOKUP(C338,kolo17!$C$6:$H$151,6,0),0)</f>
        <v>0</v>
      </c>
      <c r="AB338" s="27">
        <f>IFERROR(VLOOKUP(C338,kolo18!$C$6:$H$157,6,0),0)</f>
        <v>0</v>
      </c>
      <c r="AC338" s="27">
        <f>IFERROR(VLOOKUP(C338,kolo19!$C$6:$H$150,6,0),0)</f>
        <v>0</v>
      </c>
      <c r="AD338" s="31">
        <f>IFERROR(VLOOKUP(C338,kolo20!$C$6:$H$145,6,0),0)</f>
        <v>0</v>
      </c>
      <c r="AE338" s="31">
        <f>IFERROR(VLOOKUP(C338,kolo21!$C$6:$H$152,6,0),0)</f>
        <v>0</v>
      </c>
      <c r="AF338" s="31">
        <f>IFERROR(VLOOKUP(C338,kolo22!$C$6:$H$151,6,0),0)</f>
        <v>0</v>
      </c>
      <c r="AG338" s="31">
        <f>IFERROR(VLOOKUP(C338,kolo23!$C$6:$H$118,6,0),0)</f>
        <v>0</v>
      </c>
      <c r="AH338" s="32">
        <f>IFERROR(VLOOKUP(C338,kolo24!$C$6:$H$143,6,0),0)</f>
        <v>0</v>
      </c>
      <c r="AI338" s="33">
        <f t="array" ref="AI338">SUM(LARGE(AA338:AH338,{1,2,3,4,5}))</f>
        <v>0</v>
      </c>
      <c r="AJ338" s="30">
        <f>IFERROR(VLOOKUP(C338,kolo25!$C$6:$H$200,6,0),0)</f>
        <v>0</v>
      </c>
      <c r="AK338" s="27">
        <f>IFERROR(VLOOKUP(C338,kolo26!$C$6:$H$200,6,0),0)</f>
        <v>0</v>
      </c>
      <c r="AL338" s="27">
        <f>IFERROR(VLOOKUP(C338,kolo27!$C$6:$H$200,6,0),0)</f>
        <v>0</v>
      </c>
      <c r="AM338" s="31">
        <f>IFERROR(VLOOKUP(C338,kolo28!$C$6:$H$200,6,0),0)</f>
        <v>0</v>
      </c>
      <c r="AN338" s="31">
        <f>IFERROR(VLOOKUP(C338,kolo29!$C$6:$H$159,6,0),0)</f>
        <v>0</v>
      </c>
      <c r="AO338" s="31">
        <f>IFERROR(VLOOKUP(C338,kolo30!$C$6:$H$75,6,0),0)</f>
        <v>0</v>
      </c>
      <c r="AP338" s="31">
        <f>IFERROR(VLOOKUP(C338,kolo31!$C$6:$H$118,6,0),0)</f>
        <v>0</v>
      </c>
      <c r="AQ338" s="34">
        <f>IFERROR(VLOOKUP(C338,kolo32!$C$6:$H$200,6,0),0)</f>
        <v>0</v>
      </c>
      <c r="AR338" s="35">
        <f t="array" ref="AR338">SUM(LARGE(AJ338:AQ338,{1,2,3,4,5}))</f>
        <v>0</v>
      </c>
      <c r="AS338" s="36">
        <f>Q338+Z338+AI338+AR338</f>
        <v>0</v>
      </c>
    </row>
    <row r="339" spans="1:45" ht="20.399999999999999" hidden="1">
      <c r="A339" s="18">
        <f t="shared" si="13"/>
        <v>35</v>
      </c>
      <c r="B339" s="19" t="s">
        <v>47</v>
      </c>
      <c r="C339" s="20" t="str">
        <f>Popis!A387</f>
        <v>Brnad Nola</v>
      </c>
      <c r="D339" s="21">
        <f>Popis!B387</f>
        <v>0</v>
      </c>
      <c r="E339" s="22" t="str">
        <f>LEFT($F339)</f>
        <v>Ž</v>
      </c>
      <c r="F339" s="23" t="str">
        <f>Popis!E387</f>
        <v>Žun</v>
      </c>
      <c r="G339" s="24" t="s">
        <v>48</v>
      </c>
      <c r="H339" s="25">
        <f>1 + COUNTIFS($AS$6:$AS$950,"&gt;" &amp;$AS339, $F$6:$F$950, $F339)</f>
        <v>9</v>
      </c>
      <c r="I339" s="26">
        <f>IFERROR(VLOOKUP(C339,kolo1!$C$8:$H$133,6,0),0)</f>
        <v>0</v>
      </c>
      <c r="J339" s="27">
        <f>IFERROR(VLOOKUP(C339,kolo2!$C$8:$H$199,6,0),0)</f>
        <v>0</v>
      </c>
      <c r="K339" s="27">
        <f>IFERROR(VLOOKUP(C339,kolo3!$C$7:$H$169,6,0),0)</f>
        <v>0</v>
      </c>
      <c r="L339" s="27">
        <f>IFERROR(VLOOKUP(C339,kolo4!$C$6:$H$171,6,0),0)</f>
        <v>0</v>
      </c>
      <c r="M339" s="27">
        <f>IFERROR(VLOOKUP(C339,kolo5!$C$6:$H$150,6,0),0)</f>
        <v>0</v>
      </c>
      <c r="N339" s="27">
        <f>IFERROR(VLOOKUP(C339,kolo6!$C$6:$H$153,6,0),0)</f>
        <v>0</v>
      </c>
      <c r="O339" s="27">
        <f>IFERROR(VLOOKUP(C339,kolo7!$C$6:$H$64,6,0),0)</f>
        <v>0</v>
      </c>
      <c r="P339" s="28">
        <f>IFERROR(VLOOKUP(C339,kolo8!$C$6:$H$134,6,0),0)</f>
        <v>0</v>
      </c>
      <c r="Q339" s="29">
        <f t="array" ref="Q339">SUM(LARGE(I339:P339,{1,2,3,4,5}))</f>
        <v>0</v>
      </c>
      <c r="R339" s="30">
        <f>IFERROR(VLOOKUP(C339,kolo9!$C$6:$H$200,6,0),0)</f>
        <v>0</v>
      </c>
      <c r="S339" s="27">
        <f>IFERROR(VLOOKUP(C339,kolo10!$C$6:$H$103,6,0),0)</f>
        <v>0</v>
      </c>
      <c r="T339" s="27">
        <f>IFERROR(VLOOKUP(C339,kolo11!$C$6:$H$154,6,0),0)</f>
        <v>0</v>
      </c>
      <c r="U339" s="31">
        <f>IFERROR(VLOOKUP(C339,kolo12!$C$6:$H$153,6,0),0)</f>
        <v>0</v>
      </c>
      <c r="V339" s="31">
        <f>IFERROR(VLOOKUP(C339,kolo13!$C$6:$H$151,6,0),0)</f>
        <v>0</v>
      </c>
      <c r="W339" s="31">
        <f>IFERROR(VLOOKUP(C339,kolo14!$C$6:$H$137,6,0),0)</f>
        <v>0</v>
      </c>
      <c r="X339" s="31">
        <f>IFERROR(VLOOKUP(C339,kolo15!$C$6:$H$149,6,0),0)</f>
        <v>0</v>
      </c>
      <c r="Y339" s="32">
        <f>IFERROR(VLOOKUP(C339,kolo16!$C$6:$H$155,6,0),0)</f>
        <v>0</v>
      </c>
      <c r="Z339" s="33">
        <f t="array" ref="Z339">SUM(LARGE(R339:Y339,{1,2,3,4,5}))</f>
        <v>0</v>
      </c>
      <c r="AA339" s="30">
        <f>IFERROR(VLOOKUP(C339,kolo17!$C$6:$H$151,6,0),0)</f>
        <v>0</v>
      </c>
      <c r="AB339" s="27">
        <f>IFERROR(VLOOKUP(C339,kolo18!$C$6:$H$157,6,0),0)</f>
        <v>0</v>
      </c>
      <c r="AC339" s="27">
        <f>IFERROR(VLOOKUP(C339,kolo19!$C$6:$H$150,6,0),0)</f>
        <v>0</v>
      </c>
      <c r="AD339" s="31">
        <f>IFERROR(VLOOKUP(C339,kolo20!$C$6:$H$145,6,0),0)</f>
        <v>0</v>
      </c>
      <c r="AE339" s="31">
        <f>IFERROR(VLOOKUP(C339,kolo21!$C$6:$H$152,6,0),0)</f>
        <v>0</v>
      </c>
      <c r="AF339" s="31">
        <f>IFERROR(VLOOKUP(C339,kolo22!$C$6:$H$151,6,0),0)</f>
        <v>0</v>
      </c>
      <c r="AG339" s="31">
        <f>IFERROR(VLOOKUP(C339,kolo23!$C$6:$H$118,6,0),0)</f>
        <v>0</v>
      </c>
      <c r="AH339" s="32">
        <f>IFERROR(VLOOKUP(C339,kolo24!$C$6:$H$143,6,0),0)</f>
        <v>0</v>
      </c>
      <c r="AI339" s="33">
        <f t="array" ref="AI339">SUM(LARGE(AA339:AH339,{1,2,3,4,5}))</f>
        <v>0</v>
      </c>
      <c r="AJ339" s="30">
        <f>IFERROR(VLOOKUP(C339,kolo25!$C$6:$H$200,6,0),0)</f>
        <v>0</v>
      </c>
      <c r="AK339" s="27">
        <f>IFERROR(VLOOKUP(C339,kolo26!$C$6:$H$200,6,0),0)</f>
        <v>0</v>
      </c>
      <c r="AL339" s="27">
        <f>IFERROR(VLOOKUP(C339,kolo27!$C$6:$H$200,6,0),0)</f>
        <v>0</v>
      </c>
      <c r="AM339" s="31">
        <f>IFERROR(VLOOKUP(C339,kolo28!$C$6:$H$200,6,0),0)</f>
        <v>0</v>
      </c>
      <c r="AN339" s="31">
        <f>IFERROR(VLOOKUP(C339,kolo29!$C$6:$H$159,6,0),0)</f>
        <v>0</v>
      </c>
      <c r="AO339" s="31">
        <f>IFERROR(VLOOKUP(C339,kolo30!$C$6:$H$75,6,0),0)</f>
        <v>0</v>
      </c>
      <c r="AP339" s="31">
        <f>IFERROR(VLOOKUP(C339,kolo31!$C$6:$H$118,6,0),0)</f>
        <v>0</v>
      </c>
      <c r="AQ339" s="34">
        <f>IFERROR(VLOOKUP(C339,kolo32!$C$6:$H$200,6,0),0)</f>
        <v>0</v>
      </c>
      <c r="AR339" s="35">
        <f t="array" ref="AR339">SUM(LARGE(AJ339:AQ339,{1,2,3,4,5}))</f>
        <v>0</v>
      </c>
      <c r="AS339" s="36">
        <f>Q339+Z339+AI339+AR339</f>
        <v>0</v>
      </c>
    </row>
    <row r="340" spans="1:45" ht="20.399999999999999" hidden="1">
      <c r="A340" s="18">
        <f t="shared" si="13"/>
        <v>58</v>
      </c>
      <c r="B340" s="19" t="s">
        <v>47</v>
      </c>
      <c r="C340" s="20" t="str">
        <f>Popis!A338</f>
        <v>Trkulja Nikola</v>
      </c>
      <c r="D340" s="21">
        <f>Popis!B338</f>
        <v>2010</v>
      </c>
      <c r="E340" s="22" t="str">
        <f>LEFT($F340)</f>
        <v>M</v>
      </c>
      <c r="F340" s="23" t="str">
        <f>Popis!E338</f>
        <v>MU16</v>
      </c>
      <c r="G340" s="24" t="s">
        <v>48</v>
      </c>
      <c r="H340" s="25">
        <f>1 + COUNTIFS($AS$6:$AS$950,"&gt;" &amp;$AS340, $F$6:$F$950, $F340)</f>
        <v>1</v>
      </c>
      <c r="I340" s="26">
        <f>IFERROR(VLOOKUP(C340,kolo1!$C$8:$H$133,6,0),0)</f>
        <v>0</v>
      </c>
      <c r="J340" s="27">
        <f>IFERROR(VLOOKUP(C340,kolo2!$C$8:$H$199,6,0),0)</f>
        <v>0</v>
      </c>
      <c r="K340" s="27">
        <f>IFERROR(VLOOKUP(C340,kolo3!$C$7:$H$169,6,0),0)</f>
        <v>0</v>
      </c>
      <c r="L340" s="27">
        <f>IFERROR(VLOOKUP(C340,kolo4!$C$6:$H$171,6,0),0)</f>
        <v>0</v>
      </c>
      <c r="M340" s="27">
        <f>IFERROR(VLOOKUP(C340,kolo5!$C$6:$H$150,6,0),0)</f>
        <v>0</v>
      </c>
      <c r="N340" s="27">
        <f>IFERROR(VLOOKUP(C340,kolo6!$C$6:$H$153,6,0),0)</f>
        <v>0</v>
      </c>
      <c r="O340" s="27">
        <f>IFERROR(VLOOKUP(C340,kolo7!$C$6:$H$64,6,0),0)</f>
        <v>0</v>
      </c>
      <c r="P340" s="28">
        <f>IFERROR(VLOOKUP(C340,kolo8!$C$6:$H$134,6,0),0)</f>
        <v>0</v>
      </c>
      <c r="Q340" s="29">
        <f t="array" ref="Q340">SUM(LARGE(I340:P340,{1,2,3,4,5}))</f>
        <v>0</v>
      </c>
      <c r="R340" s="30">
        <f>IFERROR(VLOOKUP(C340,kolo9!$C$6:$H$200,6,0),0)</f>
        <v>0</v>
      </c>
      <c r="S340" s="27">
        <f>IFERROR(VLOOKUP(C340,kolo10!$C$6:$H$103,6,0),0)</f>
        <v>0</v>
      </c>
      <c r="T340" s="27">
        <f>IFERROR(VLOOKUP(C340,kolo11!$C$6:$H$154,6,0),0)</f>
        <v>0</v>
      </c>
      <c r="U340" s="31">
        <f>IFERROR(VLOOKUP(C340,kolo12!$C$6:$H$153,6,0),0)</f>
        <v>0</v>
      </c>
      <c r="V340" s="31">
        <f>IFERROR(VLOOKUP(C340,kolo13!$C$6:$H$151,6,0),0)</f>
        <v>0</v>
      </c>
      <c r="W340" s="31">
        <f>IFERROR(VLOOKUP(C340,kolo14!$C$6:$H$137,6,0),0)</f>
        <v>0</v>
      </c>
      <c r="X340" s="31">
        <f>IFERROR(VLOOKUP(C340,kolo15!$C$6:$H$149,6,0),0)</f>
        <v>0</v>
      </c>
      <c r="Y340" s="32">
        <f>IFERROR(VLOOKUP(C340,kolo16!$C$6:$H$155,6,0),0)</f>
        <v>0</v>
      </c>
      <c r="Z340" s="33">
        <f t="array" ref="Z340">SUM(LARGE(R340:Y340,{1,2,3,4,5}))</f>
        <v>0</v>
      </c>
      <c r="AA340" s="30">
        <f>IFERROR(VLOOKUP(C340,kolo17!$C$6:$H$151,6,0),0)</f>
        <v>0</v>
      </c>
      <c r="AB340" s="27">
        <f>IFERROR(VLOOKUP(C340,kolo18!$C$6:$H$157,6,0),0)</f>
        <v>0</v>
      </c>
      <c r="AC340" s="27">
        <f>IFERROR(VLOOKUP(C340,kolo19!$C$6:$H$150,6,0),0)</f>
        <v>0</v>
      </c>
      <c r="AD340" s="31">
        <f>IFERROR(VLOOKUP(C340,kolo20!$C$6:$H$145,6,0),0)</f>
        <v>0</v>
      </c>
      <c r="AE340" s="31">
        <f>IFERROR(VLOOKUP(C340,kolo21!$C$6:$H$152,6,0),0)</f>
        <v>0</v>
      </c>
      <c r="AF340" s="31">
        <f>IFERROR(VLOOKUP(C340,kolo22!$C$6:$H$151,6,0),0)</f>
        <v>0</v>
      </c>
      <c r="AG340" s="31">
        <f>IFERROR(VLOOKUP(C340,kolo23!$C$6:$H$118,6,0),0)</f>
        <v>0</v>
      </c>
      <c r="AH340" s="32">
        <f>IFERROR(VLOOKUP(C340,kolo24!$C$6:$H$143,6,0),0)</f>
        <v>0</v>
      </c>
      <c r="AI340" s="33">
        <f t="array" ref="AI340">SUM(LARGE(AA340:AH340,{1,2,3,4,5}))</f>
        <v>0</v>
      </c>
      <c r="AJ340" s="30">
        <f>IFERROR(VLOOKUP(C340,kolo25!$C$6:$H$200,6,0),0)</f>
        <v>0</v>
      </c>
      <c r="AK340" s="27">
        <f>IFERROR(VLOOKUP(C340,kolo26!$C$6:$H$200,6,0),0)</f>
        <v>0</v>
      </c>
      <c r="AL340" s="27">
        <f>IFERROR(VLOOKUP(C340,kolo27!$C$6:$H$200,6,0),0)</f>
        <v>0</v>
      </c>
      <c r="AM340" s="31">
        <f>IFERROR(VLOOKUP(C340,kolo28!$C$6:$H$200,6,0),0)</f>
        <v>0</v>
      </c>
      <c r="AN340" s="31">
        <f>IFERROR(VLOOKUP(C340,kolo29!$C$6:$H$159,6,0),0)</f>
        <v>0</v>
      </c>
      <c r="AO340" s="31">
        <f>IFERROR(VLOOKUP(C340,kolo30!$C$6:$H$75,6,0),0)</f>
        <v>0</v>
      </c>
      <c r="AP340" s="31">
        <f>IFERROR(VLOOKUP(C340,kolo31!$C$6:$H$118,6,0),0)</f>
        <v>0</v>
      </c>
      <c r="AQ340" s="34">
        <f>IFERROR(VLOOKUP(C340,kolo32!$C$6:$H$200,6,0),0)</f>
        <v>0</v>
      </c>
      <c r="AR340" s="35">
        <f t="array" ref="AR340">SUM(LARGE(AJ340:AQ340,{1,2,3,4,5}))</f>
        <v>0</v>
      </c>
      <c r="AS340" s="36">
        <f>Q340+Z340+AI340+AR340</f>
        <v>0</v>
      </c>
    </row>
    <row r="341" spans="1:45" ht="20.399999999999999" hidden="1">
      <c r="A341" s="18">
        <f t="shared" si="13"/>
        <v>58</v>
      </c>
      <c r="B341" s="19" t="s">
        <v>47</v>
      </c>
      <c r="C341" s="20" t="str">
        <f>Popis!A339</f>
        <v>Trkulja Bojan</v>
      </c>
      <c r="D341" s="21">
        <f>Popis!B339</f>
        <v>1978</v>
      </c>
      <c r="E341" s="22" t="str">
        <f>LEFT($F341)</f>
        <v>M</v>
      </c>
      <c r="F341" s="23" t="str">
        <f>Popis!E339</f>
        <v>M40</v>
      </c>
      <c r="G341" s="24" t="s">
        <v>48</v>
      </c>
      <c r="H341" s="25">
        <f>1 + COUNTIFS($AS$6:$AS$950,"&gt;" &amp;$AS341, $F$6:$F$950, $F341)</f>
        <v>5</v>
      </c>
      <c r="I341" s="26">
        <f>IFERROR(VLOOKUP(C341,kolo1!$C$8:$H$133,6,0),0)</f>
        <v>0</v>
      </c>
      <c r="J341" s="27">
        <f>IFERROR(VLOOKUP(C341,kolo2!$C$8:$H$199,6,0),0)</f>
        <v>0</v>
      </c>
      <c r="K341" s="27">
        <f>IFERROR(VLOOKUP(C341,kolo3!$C$7:$H$169,6,0),0)</f>
        <v>0</v>
      </c>
      <c r="L341" s="27">
        <f>IFERROR(VLOOKUP(C341,kolo4!$C$6:$H$171,6,0),0)</f>
        <v>0</v>
      </c>
      <c r="M341" s="27">
        <f>IFERROR(VLOOKUP(C341,kolo5!$C$6:$H$150,6,0),0)</f>
        <v>0</v>
      </c>
      <c r="N341" s="27">
        <f>IFERROR(VLOOKUP(C341,kolo6!$C$6:$H$153,6,0),0)</f>
        <v>0</v>
      </c>
      <c r="O341" s="27">
        <f>IFERROR(VLOOKUP(C341,kolo7!$C$6:$H$64,6,0),0)</f>
        <v>0</v>
      </c>
      <c r="P341" s="28">
        <f>IFERROR(VLOOKUP(C341,kolo8!$C$6:$H$134,6,0),0)</f>
        <v>0</v>
      </c>
      <c r="Q341" s="29">
        <f t="array" ref="Q341">SUM(LARGE(I341:P341,{1,2,3,4,5}))</f>
        <v>0</v>
      </c>
      <c r="R341" s="30">
        <f>IFERROR(VLOOKUP(C341,kolo9!$C$6:$H$200,6,0),0)</f>
        <v>0</v>
      </c>
      <c r="S341" s="27">
        <f>IFERROR(VLOOKUP(C341,kolo10!$C$6:$H$103,6,0),0)</f>
        <v>0</v>
      </c>
      <c r="T341" s="27">
        <f>IFERROR(VLOOKUP(C341,kolo11!$C$6:$H$154,6,0),0)</f>
        <v>0</v>
      </c>
      <c r="U341" s="31">
        <f>IFERROR(VLOOKUP(C341,kolo12!$C$6:$H$153,6,0),0)</f>
        <v>0</v>
      </c>
      <c r="V341" s="31">
        <f>IFERROR(VLOOKUP(C341,kolo13!$C$6:$H$151,6,0),0)</f>
        <v>0</v>
      </c>
      <c r="W341" s="31">
        <f>IFERROR(VLOOKUP(C341,kolo14!$C$6:$H$137,6,0),0)</f>
        <v>0</v>
      </c>
      <c r="X341" s="31">
        <f>IFERROR(VLOOKUP(C341,kolo15!$C$6:$H$149,6,0),0)</f>
        <v>0</v>
      </c>
      <c r="Y341" s="32">
        <f>IFERROR(VLOOKUP(C341,kolo16!$C$6:$H$155,6,0),0)</f>
        <v>0</v>
      </c>
      <c r="Z341" s="33">
        <f t="array" ref="Z341">SUM(LARGE(R341:Y341,{1,2,3,4,5}))</f>
        <v>0</v>
      </c>
      <c r="AA341" s="30">
        <f>IFERROR(VLOOKUP(C341,kolo17!$C$6:$H$151,6,0),0)</f>
        <v>0</v>
      </c>
      <c r="AB341" s="27">
        <f>IFERROR(VLOOKUP(C341,kolo18!$C$6:$H$157,6,0),0)</f>
        <v>0</v>
      </c>
      <c r="AC341" s="27">
        <f>IFERROR(VLOOKUP(C341,kolo19!$C$6:$H$150,6,0),0)</f>
        <v>0</v>
      </c>
      <c r="AD341" s="31">
        <f>IFERROR(VLOOKUP(C341,kolo20!$C$6:$H$145,6,0),0)</f>
        <v>0</v>
      </c>
      <c r="AE341" s="31">
        <f>IFERROR(VLOOKUP(C341,kolo21!$C$6:$H$152,6,0),0)</f>
        <v>0</v>
      </c>
      <c r="AF341" s="31">
        <f>IFERROR(VLOOKUP(C341,kolo22!$C$6:$H$151,6,0),0)</f>
        <v>0</v>
      </c>
      <c r="AG341" s="31">
        <f>IFERROR(VLOOKUP(C341,kolo23!$C$6:$H$118,6,0),0)</f>
        <v>0</v>
      </c>
      <c r="AH341" s="32">
        <f>IFERROR(VLOOKUP(C341,kolo24!$C$6:$H$143,6,0),0)</f>
        <v>0</v>
      </c>
      <c r="AI341" s="33">
        <f t="array" ref="AI341">SUM(LARGE(AA341:AH341,{1,2,3,4,5}))</f>
        <v>0</v>
      </c>
      <c r="AJ341" s="30">
        <f>IFERROR(VLOOKUP(C341,kolo25!$C$6:$H$200,6,0),0)</f>
        <v>0</v>
      </c>
      <c r="AK341" s="27">
        <f>IFERROR(VLOOKUP(C341,kolo26!$C$6:$H$200,6,0),0)</f>
        <v>0</v>
      </c>
      <c r="AL341" s="27">
        <f>IFERROR(VLOOKUP(C341,kolo27!$C$6:$H$200,6,0),0)</f>
        <v>0</v>
      </c>
      <c r="AM341" s="31">
        <f>IFERROR(VLOOKUP(C341,kolo28!$C$6:$H$200,6,0),0)</f>
        <v>0</v>
      </c>
      <c r="AN341" s="31">
        <f>IFERROR(VLOOKUP(C341,kolo29!$C$6:$H$159,6,0),0)</f>
        <v>0</v>
      </c>
      <c r="AO341" s="31">
        <f>IFERROR(VLOOKUP(C341,kolo30!$C$6:$H$75,6,0),0)</f>
        <v>0</v>
      </c>
      <c r="AP341" s="31">
        <f>IFERROR(VLOOKUP(C341,kolo31!$C$6:$H$118,6,0),0)</f>
        <v>0</v>
      </c>
      <c r="AQ341" s="34">
        <f>IFERROR(VLOOKUP(C341,kolo32!$C$6:$H$200,6,0),0)</f>
        <v>0</v>
      </c>
      <c r="AR341" s="35">
        <f t="array" ref="AR341">SUM(LARGE(AJ341:AQ341,{1,2,3,4,5}))</f>
        <v>0</v>
      </c>
      <c r="AS341" s="36">
        <f>Q341+Z341+AI341+AR341</f>
        <v>0</v>
      </c>
    </row>
    <row r="342" spans="1:45" ht="20.399999999999999" hidden="1">
      <c r="A342" s="18">
        <f t="shared" si="13"/>
        <v>58</v>
      </c>
      <c r="B342" s="19" t="s">
        <v>47</v>
      </c>
      <c r="C342" s="20" t="str">
        <f>Popis!A340</f>
        <v>Božidar Adam</v>
      </c>
      <c r="D342" s="21">
        <f>Popis!B340</f>
        <v>2001</v>
      </c>
      <c r="E342" s="22" t="str">
        <f>LEFT($F342)</f>
        <v>M</v>
      </c>
      <c r="F342" s="23" t="str">
        <f>Popis!E340</f>
        <v>MS</v>
      </c>
      <c r="G342" s="24" t="s">
        <v>48</v>
      </c>
      <c r="H342" s="25">
        <f>1 + COUNTIFS($AS$6:$AS$950,"&gt;" &amp;$AS342, $F$6:$F$950, $F342)</f>
        <v>7</v>
      </c>
      <c r="I342" s="26">
        <f>IFERROR(VLOOKUP(C342,kolo1!$C$8:$H$133,6,0),0)</f>
        <v>0</v>
      </c>
      <c r="J342" s="27">
        <f>IFERROR(VLOOKUP(C342,kolo2!$C$8:$H$199,6,0),0)</f>
        <v>0</v>
      </c>
      <c r="K342" s="27">
        <f>IFERROR(VLOOKUP(C342,kolo3!$C$7:$H$169,6,0),0)</f>
        <v>0</v>
      </c>
      <c r="L342" s="27">
        <f>IFERROR(VLOOKUP(C342,kolo4!$C$6:$H$171,6,0),0)</f>
        <v>0</v>
      </c>
      <c r="M342" s="27">
        <f>IFERROR(VLOOKUP(C342,kolo5!$C$6:$H$150,6,0),0)</f>
        <v>0</v>
      </c>
      <c r="N342" s="27">
        <f>IFERROR(VLOOKUP(C342,kolo6!$C$6:$H$153,6,0),0)</f>
        <v>0</v>
      </c>
      <c r="O342" s="27">
        <f>IFERROR(VLOOKUP(C342,kolo7!$C$6:$H$64,6,0),0)</f>
        <v>0</v>
      </c>
      <c r="P342" s="28">
        <f>IFERROR(VLOOKUP(C342,kolo8!$C$6:$H$134,6,0),0)</f>
        <v>0</v>
      </c>
      <c r="Q342" s="29">
        <f t="array" ref="Q342">SUM(LARGE(I342:P342,{1,2,3,4,5}))</f>
        <v>0</v>
      </c>
      <c r="R342" s="30">
        <f>IFERROR(VLOOKUP(C342,kolo9!$C$6:$H$200,6,0),0)</f>
        <v>0</v>
      </c>
      <c r="S342" s="27">
        <f>IFERROR(VLOOKUP(C342,kolo10!$C$6:$H$103,6,0),0)</f>
        <v>0</v>
      </c>
      <c r="T342" s="27">
        <f>IFERROR(VLOOKUP(C342,kolo11!$C$6:$H$154,6,0),0)</f>
        <v>0</v>
      </c>
      <c r="U342" s="31">
        <f>IFERROR(VLOOKUP(C342,kolo12!$C$6:$H$153,6,0),0)</f>
        <v>0</v>
      </c>
      <c r="V342" s="31">
        <f>IFERROR(VLOOKUP(C342,kolo13!$C$6:$H$151,6,0),0)</f>
        <v>0</v>
      </c>
      <c r="W342" s="31">
        <f>IFERROR(VLOOKUP(C342,kolo14!$C$6:$H$137,6,0),0)</f>
        <v>0</v>
      </c>
      <c r="X342" s="31">
        <f>IFERROR(VLOOKUP(C342,kolo15!$C$6:$H$149,6,0),0)</f>
        <v>0</v>
      </c>
      <c r="Y342" s="32">
        <f>IFERROR(VLOOKUP(C342,kolo16!$C$6:$H$155,6,0),0)</f>
        <v>0</v>
      </c>
      <c r="Z342" s="33">
        <f t="array" ref="Z342">SUM(LARGE(R342:Y342,{1,2,3,4,5}))</f>
        <v>0</v>
      </c>
      <c r="AA342" s="30">
        <f>IFERROR(VLOOKUP(C342,kolo17!$C$6:$H$151,6,0),0)</f>
        <v>0</v>
      </c>
      <c r="AB342" s="27">
        <f>IFERROR(VLOOKUP(C342,kolo18!$C$6:$H$157,6,0),0)</f>
        <v>0</v>
      </c>
      <c r="AC342" s="27">
        <f>IFERROR(VLOOKUP(C342,kolo19!$C$6:$H$150,6,0),0)</f>
        <v>0</v>
      </c>
      <c r="AD342" s="31">
        <f>IFERROR(VLOOKUP(C342,kolo20!$C$6:$H$145,6,0),0)</f>
        <v>0</v>
      </c>
      <c r="AE342" s="31">
        <f>IFERROR(VLOOKUP(C342,kolo21!$C$6:$H$152,6,0),0)</f>
        <v>0</v>
      </c>
      <c r="AF342" s="31">
        <f>IFERROR(VLOOKUP(C342,kolo22!$C$6:$H$151,6,0),0)</f>
        <v>0</v>
      </c>
      <c r="AG342" s="31">
        <f>IFERROR(VLOOKUP(C342,kolo23!$C$6:$H$118,6,0),0)</f>
        <v>0</v>
      </c>
      <c r="AH342" s="32">
        <f>IFERROR(VLOOKUP(C342,kolo24!$C$6:$H$143,6,0),0)</f>
        <v>0</v>
      </c>
      <c r="AI342" s="33">
        <f t="array" ref="AI342">SUM(LARGE(AA342:AH342,{1,2,3,4,5}))</f>
        <v>0</v>
      </c>
      <c r="AJ342" s="30">
        <f>IFERROR(VLOOKUP(C342,kolo25!$C$6:$H$200,6,0),0)</f>
        <v>0</v>
      </c>
      <c r="AK342" s="27">
        <f>IFERROR(VLOOKUP(C342,kolo26!$C$6:$H$200,6,0),0)</f>
        <v>0</v>
      </c>
      <c r="AL342" s="27">
        <f>IFERROR(VLOOKUP(C342,kolo27!$C$6:$H$200,6,0),0)</f>
        <v>0</v>
      </c>
      <c r="AM342" s="31">
        <f>IFERROR(VLOOKUP(C342,kolo28!$C$6:$H$200,6,0),0)</f>
        <v>0</v>
      </c>
      <c r="AN342" s="31">
        <f>IFERROR(VLOOKUP(C342,kolo29!$C$6:$H$159,6,0),0)</f>
        <v>0</v>
      </c>
      <c r="AO342" s="31">
        <f>IFERROR(VLOOKUP(C342,kolo30!$C$6:$H$75,6,0),0)</f>
        <v>0</v>
      </c>
      <c r="AP342" s="31">
        <f>IFERROR(VLOOKUP(C342,kolo31!$C$6:$H$118,6,0),0)</f>
        <v>0</v>
      </c>
      <c r="AQ342" s="34">
        <f>IFERROR(VLOOKUP(C342,kolo32!$C$6:$H$200,6,0),0)</f>
        <v>0</v>
      </c>
      <c r="AR342" s="35">
        <f t="array" ref="AR342">SUM(LARGE(AJ342:AQ342,{1,2,3,4,5}))</f>
        <v>0</v>
      </c>
      <c r="AS342" s="36">
        <f>Q342+Z342+AI342+AR342</f>
        <v>0</v>
      </c>
    </row>
    <row r="343" spans="1:45" ht="20.399999999999999" hidden="1">
      <c r="A343" s="18">
        <f t="shared" si="13"/>
        <v>58</v>
      </c>
      <c r="B343" s="19" t="s">
        <v>47</v>
      </c>
      <c r="C343" s="20" t="str">
        <f>Popis!A341</f>
        <v>Šimag Igor</v>
      </c>
      <c r="D343" s="21">
        <f>Popis!B341</f>
        <v>1967</v>
      </c>
      <c r="E343" s="22" t="str">
        <f>LEFT($F343)</f>
        <v>M</v>
      </c>
      <c r="F343" s="23" t="str">
        <f>Popis!E341</f>
        <v>M55</v>
      </c>
      <c r="G343" s="24" t="s">
        <v>48</v>
      </c>
      <c r="H343" s="25">
        <f>1 + COUNTIFS($AS$6:$AS$950,"&gt;" &amp;$AS343, $F$6:$F$950, $F343)</f>
        <v>6</v>
      </c>
      <c r="I343" s="26">
        <f>IFERROR(VLOOKUP(C343,kolo1!$C$8:$H$133,6,0),0)</f>
        <v>0</v>
      </c>
      <c r="J343" s="27">
        <f>IFERROR(VLOOKUP(C343,kolo2!$C$8:$H$199,6,0),0)</f>
        <v>0</v>
      </c>
      <c r="K343" s="27">
        <f>IFERROR(VLOOKUP(C343,kolo3!$C$7:$H$169,6,0),0)</f>
        <v>0</v>
      </c>
      <c r="L343" s="27">
        <f>IFERROR(VLOOKUP(C343,kolo4!$C$6:$H$171,6,0),0)</f>
        <v>0</v>
      </c>
      <c r="M343" s="27">
        <f>IFERROR(VLOOKUP(C343,kolo5!$C$6:$H$150,6,0),0)</f>
        <v>0</v>
      </c>
      <c r="N343" s="27">
        <f>IFERROR(VLOOKUP(C343,kolo6!$C$6:$H$153,6,0),0)</f>
        <v>0</v>
      </c>
      <c r="O343" s="27">
        <f>IFERROR(VLOOKUP(C343,kolo7!$C$6:$H$64,6,0),0)</f>
        <v>0</v>
      </c>
      <c r="P343" s="28">
        <f>IFERROR(VLOOKUP(C343,kolo8!$C$6:$H$134,6,0),0)</f>
        <v>0</v>
      </c>
      <c r="Q343" s="29">
        <f t="array" ref="Q343">SUM(LARGE(I343:P343,{1,2,3,4,5}))</f>
        <v>0</v>
      </c>
      <c r="R343" s="30">
        <f>IFERROR(VLOOKUP(C343,kolo9!$C$6:$H$200,6,0),0)</f>
        <v>0</v>
      </c>
      <c r="S343" s="27">
        <f>IFERROR(VLOOKUP(C343,kolo10!$C$6:$H$103,6,0),0)</f>
        <v>0</v>
      </c>
      <c r="T343" s="27">
        <f>IFERROR(VLOOKUP(C343,kolo11!$C$6:$H$154,6,0),0)</f>
        <v>0</v>
      </c>
      <c r="U343" s="31">
        <f>IFERROR(VLOOKUP(C343,kolo12!$C$6:$H$153,6,0),0)</f>
        <v>0</v>
      </c>
      <c r="V343" s="31">
        <f>IFERROR(VLOOKUP(C343,kolo13!$C$6:$H$151,6,0),0)</f>
        <v>0</v>
      </c>
      <c r="W343" s="31">
        <f>IFERROR(VLOOKUP(C343,kolo14!$C$6:$H$137,6,0),0)</f>
        <v>0</v>
      </c>
      <c r="X343" s="31">
        <f>IFERROR(VLOOKUP(C343,kolo15!$C$6:$H$149,6,0),0)</f>
        <v>0</v>
      </c>
      <c r="Y343" s="32">
        <f>IFERROR(VLOOKUP(C343,kolo16!$C$6:$H$155,6,0),0)</f>
        <v>0</v>
      </c>
      <c r="Z343" s="33">
        <f t="array" ref="Z343">SUM(LARGE(R343:Y343,{1,2,3,4,5}))</f>
        <v>0</v>
      </c>
      <c r="AA343" s="30">
        <f>IFERROR(VLOOKUP(C343,kolo17!$C$6:$H$151,6,0),0)</f>
        <v>0</v>
      </c>
      <c r="AB343" s="27">
        <f>IFERROR(VLOOKUP(C343,kolo18!$C$6:$H$157,6,0),0)</f>
        <v>0</v>
      </c>
      <c r="AC343" s="27">
        <f>IFERROR(VLOOKUP(C343,kolo19!$C$6:$H$150,6,0),0)</f>
        <v>0</v>
      </c>
      <c r="AD343" s="31">
        <f>IFERROR(VLOOKUP(C343,kolo20!$C$6:$H$145,6,0),0)</f>
        <v>0</v>
      </c>
      <c r="AE343" s="31">
        <f>IFERROR(VLOOKUP(C343,kolo21!$C$6:$H$152,6,0),0)</f>
        <v>0</v>
      </c>
      <c r="AF343" s="31">
        <f>IFERROR(VLOOKUP(C343,kolo22!$C$6:$H$151,6,0),0)</f>
        <v>0</v>
      </c>
      <c r="AG343" s="31">
        <f>IFERROR(VLOOKUP(C343,kolo23!$C$6:$H$118,6,0),0)</f>
        <v>0</v>
      </c>
      <c r="AH343" s="32">
        <f>IFERROR(VLOOKUP(C343,kolo24!$C$6:$H$143,6,0),0)</f>
        <v>0</v>
      </c>
      <c r="AI343" s="33">
        <f t="array" ref="AI343">SUM(LARGE(AA343:AH343,{1,2,3,4,5}))</f>
        <v>0</v>
      </c>
      <c r="AJ343" s="30">
        <f>IFERROR(VLOOKUP(C343,kolo25!$C$6:$H$200,6,0),0)</f>
        <v>0</v>
      </c>
      <c r="AK343" s="27">
        <f>IFERROR(VLOOKUP(C343,kolo26!$C$6:$H$200,6,0),0)</f>
        <v>0</v>
      </c>
      <c r="AL343" s="27">
        <f>IFERROR(VLOOKUP(C343,kolo27!$C$6:$H$200,6,0),0)</f>
        <v>0</v>
      </c>
      <c r="AM343" s="31">
        <f>IFERROR(VLOOKUP(C343,kolo28!$C$6:$H$200,6,0),0)</f>
        <v>0</v>
      </c>
      <c r="AN343" s="31">
        <f>IFERROR(VLOOKUP(C343,kolo29!$C$6:$H$159,6,0),0)</f>
        <v>0</v>
      </c>
      <c r="AO343" s="31">
        <f>IFERROR(VLOOKUP(C343,kolo30!$C$6:$H$75,6,0),0)</f>
        <v>0</v>
      </c>
      <c r="AP343" s="31">
        <f>IFERROR(VLOOKUP(C343,kolo31!$C$6:$H$118,6,0),0)</f>
        <v>0</v>
      </c>
      <c r="AQ343" s="34">
        <f>IFERROR(VLOOKUP(C343,kolo32!$C$6:$H$200,6,0),0)</f>
        <v>0</v>
      </c>
      <c r="AR343" s="35">
        <f t="array" ref="AR343">SUM(LARGE(AJ343:AQ343,{1,2,3,4,5}))</f>
        <v>0</v>
      </c>
      <c r="AS343" s="36">
        <f>Q343+Z343+AI343+AR343</f>
        <v>0</v>
      </c>
    </row>
    <row r="344" spans="1:45" ht="20.399999999999999" hidden="1">
      <c r="A344" s="18">
        <f t="shared" si="13"/>
        <v>35</v>
      </c>
      <c r="B344" s="19" t="s">
        <v>47</v>
      </c>
      <c r="C344" s="20" t="str">
        <f>Popis!A126</f>
        <v>Kaštelan Nada</v>
      </c>
      <c r="D344" s="21">
        <f>Popis!B126</f>
        <v>1973</v>
      </c>
      <c r="E344" s="22" t="str">
        <f>LEFT($F344)</f>
        <v>Ž</v>
      </c>
      <c r="F344" s="23" t="str">
        <f>Popis!E126</f>
        <v>Ž45</v>
      </c>
      <c r="G344" s="24" t="s">
        <v>48</v>
      </c>
      <c r="H344" s="25">
        <f>1 + COUNTIFS($AS$6:$AS$950,"&gt;" &amp;$AS344, $F$6:$F$950, $F344)</f>
        <v>4</v>
      </c>
      <c r="I344" s="26">
        <f>IFERROR(VLOOKUP(C344,kolo1!$C$8:$H$133,6,0),0)</f>
        <v>0</v>
      </c>
      <c r="J344" s="27">
        <f>IFERROR(VLOOKUP(C344,kolo2!$C$8:$H$199,6,0),0)</f>
        <v>0</v>
      </c>
      <c r="K344" s="27">
        <f>IFERROR(VLOOKUP(C344,kolo3!$C$7:$H$169,6,0),0)</f>
        <v>0</v>
      </c>
      <c r="L344" s="27">
        <f>IFERROR(VLOOKUP(C344,kolo4!$C$6:$H$171,6,0),0)</f>
        <v>0</v>
      </c>
      <c r="M344" s="27">
        <f>IFERROR(VLOOKUP(C344,kolo5!$C$6:$H$150,6,0),0)</f>
        <v>0</v>
      </c>
      <c r="N344" s="27">
        <f>IFERROR(VLOOKUP(C344,kolo6!$C$6:$H$153,6,0),0)</f>
        <v>0</v>
      </c>
      <c r="O344" s="27">
        <f>IFERROR(VLOOKUP(C344,kolo7!$C$6:$H$64,6,0),0)</f>
        <v>0</v>
      </c>
      <c r="P344" s="28">
        <f>IFERROR(VLOOKUP(C344,kolo8!$C$6:$H$134,6,0),0)</f>
        <v>0</v>
      </c>
      <c r="Q344" s="29">
        <f t="array" ref="Q344">SUM(LARGE(I344:P344,{1,2,3,4,5}))</f>
        <v>0</v>
      </c>
      <c r="R344" s="30">
        <f>IFERROR(VLOOKUP(C344,kolo9!$C$6:$H$200,6,0),0)</f>
        <v>0</v>
      </c>
      <c r="S344" s="27">
        <f>IFERROR(VLOOKUP(C344,kolo10!$C$6:$H$103,6,0),0)</f>
        <v>0</v>
      </c>
      <c r="T344" s="27">
        <f>IFERROR(VLOOKUP(C344,kolo11!$C$6:$H$154,6,0),0)</f>
        <v>0</v>
      </c>
      <c r="U344" s="31">
        <f>IFERROR(VLOOKUP(C344,kolo12!$C$6:$H$153,6,0),0)</f>
        <v>0</v>
      </c>
      <c r="V344" s="31">
        <f>IFERROR(VLOOKUP(C344,kolo13!$C$6:$H$151,6,0),0)</f>
        <v>0</v>
      </c>
      <c r="W344" s="31">
        <f>IFERROR(VLOOKUP(C344,kolo14!$C$6:$H$137,6,0),0)</f>
        <v>0</v>
      </c>
      <c r="X344" s="31">
        <f>IFERROR(VLOOKUP(C344,kolo15!$C$6:$H$149,6,0),0)</f>
        <v>0</v>
      </c>
      <c r="Y344" s="32">
        <f>IFERROR(VLOOKUP(C344,kolo16!$C$6:$H$155,6,0),0)</f>
        <v>0</v>
      </c>
      <c r="Z344" s="33">
        <f t="array" ref="Z344">SUM(LARGE(R344:Y344,{1,2,3,4,5}))</f>
        <v>0</v>
      </c>
      <c r="AA344" s="30">
        <f>IFERROR(VLOOKUP(C344,kolo17!$C$6:$H$151,6,0),0)</f>
        <v>0</v>
      </c>
      <c r="AB344" s="27">
        <f>IFERROR(VLOOKUP(C344,kolo18!$C$6:$H$157,6,0),0)</f>
        <v>0</v>
      </c>
      <c r="AC344" s="27">
        <f>IFERROR(VLOOKUP(C344,kolo19!$C$6:$H$150,6,0),0)</f>
        <v>0</v>
      </c>
      <c r="AD344" s="31">
        <f>IFERROR(VLOOKUP(C344,kolo20!$C$6:$H$145,6,0),0)</f>
        <v>0</v>
      </c>
      <c r="AE344" s="31">
        <f>IFERROR(VLOOKUP(C344,kolo21!$C$6:$H$152,6,0),0)</f>
        <v>0</v>
      </c>
      <c r="AF344" s="31">
        <f>IFERROR(VLOOKUP(C344,kolo22!$C$6:$H$151,6,0),0)</f>
        <v>0</v>
      </c>
      <c r="AG344" s="31">
        <f>IFERROR(VLOOKUP(C344,kolo23!$C$6:$H$118,6,0),0)</f>
        <v>0</v>
      </c>
      <c r="AH344" s="32">
        <f>IFERROR(VLOOKUP(C344,kolo24!$C$6:$H$143,6,0),0)</f>
        <v>0</v>
      </c>
      <c r="AI344" s="33">
        <f t="array" ref="AI344">SUM(LARGE(AA344:AH344,{1,2,3,4,5}))</f>
        <v>0</v>
      </c>
      <c r="AJ344" s="30">
        <f>IFERROR(VLOOKUP(C344,kolo25!$C$6:$H$200,6,0),0)</f>
        <v>0</v>
      </c>
      <c r="AK344" s="27">
        <f>IFERROR(VLOOKUP(C344,kolo26!$C$6:$H$200,6,0),0)</f>
        <v>0</v>
      </c>
      <c r="AL344" s="27">
        <f>IFERROR(VLOOKUP(C344,kolo27!$C$6:$H$200,6,0),0)</f>
        <v>0</v>
      </c>
      <c r="AM344" s="31">
        <f>IFERROR(VLOOKUP(C344,kolo28!$C$6:$H$200,6,0),0)</f>
        <v>0</v>
      </c>
      <c r="AN344" s="31">
        <f>IFERROR(VLOOKUP(C344,kolo29!$C$6:$H$159,6,0),0)</f>
        <v>0</v>
      </c>
      <c r="AO344" s="31">
        <f>IFERROR(VLOOKUP(C344,kolo30!$C$6:$H$75,6,0),0)</f>
        <v>0</v>
      </c>
      <c r="AP344" s="31">
        <f>IFERROR(VLOOKUP(C344,kolo31!$C$6:$H$118,6,0),0)</f>
        <v>0</v>
      </c>
      <c r="AQ344" s="34">
        <f>IFERROR(VLOOKUP(C344,kolo32!$C$6:$H$200,6,0),0)</f>
        <v>0</v>
      </c>
      <c r="AR344" s="35">
        <f t="array" ref="AR344">SUM(LARGE(AJ344:AQ344,{1,2,3,4,5}))</f>
        <v>0</v>
      </c>
      <c r="AS344" s="36">
        <f>Q344+Z344+AI344+AR344</f>
        <v>0</v>
      </c>
    </row>
    <row r="345" spans="1:45" ht="20.399999999999999" hidden="1">
      <c r="A345" s="18">
        <f t="shared" si="13"/>
        <v>35</v>
      </c>
      <c r="B345" s="19" t="s">
        <v>47</v>
      </c>
      <c r="C345" s="20" t="str">
        <f>Popis!A345</f>
        <v>Klepić Antonia</v>
      </c>
      <c r="D345" s="21">
        <f>Popis!B345</f>
        <v>1996</v>
      </c>
      <c r="E345" s="22" t="str">
        <f>LEFT($F345)</f>
        <v>Ž</v>
      </c>
      <c r="F345" s="23" t="str">
        <f>Popis!E345</f>
        <v>ŽS</v>
      </c>
      <c r="G345" s="24" t="s">
        <v>48</v>
      </c>
      <c r="H345" s="25">
        <f>1 + COUNTIFS($AS$6:$AS$950,"&gt;" &amp;$AS345, $F$6:$F$950, $F345)</f>
        <v>9</v>
      </c>
      <c r="I345" s="26">
        <f>IFERROR(VLOOKUP(C345,kolo1!$C$8:$H$133,6,0),0)</f>
        <v>0</v>
      </c>
      <c r="J345" s="27">
        <f>IFERROR(VLOOKUP(C345,kolo2!$C$8:$H$199,6,0),0)</f>
        <v>0</v>
      </c>
      <c r="K345" s="27">
        <f>IFERROR(VLOOKUP(C345,kolo3!$C$7:$H$169,6,0),0)</f>
        <v>0</v>
      </c>
      <c r="L345" s="27">
        <f>IFERROR(VLOOKUP(C345,kolo4!$C$6:$H$171,6,0),0)</f>
        <v>0</v>
      </c>
      <c r="M345" s="27">
        <f>IFERROR(VLOOKUP(C345,kolo5!$C$6:$H$150,6,0),0)</f>
        <v>0</v>
      </c>
      <c r="N345" s="27">
        <f>IFERROR(VLOOKUP(C345,kolo6!$C$6:$H$153,6,0),0)</f>
        <v>0</v>
      </c>
      <c r="O345" s="27">
        <f>IFERROR(VLOOKUP(C345,kolo7!$C$6:$H$64,6,0),0)</f>
        <v>0</v>
      </c>
      <c r="P345" s="28">
        <f>IFERROR(VLOOKUP(C345,kolo8!$C$6:$H$134,6,0),0)</f>
        <v>0</v>
      </c>
      <c r="Q345" s="29">
        <f t="array" ref="Q345">SUM(LARGE(I345:P345,{1,2,3,4,5}))</f>
        <v>0</v>
      </c>
      <c r="R345" s="30">
        <f>IFERROR(VLOOKUP(C345,kolo9!$C$6:$H$200,6,0),0)</f>
        <v>0</v>
      </c>
      <c r="S345" s="27">
        <f>IFERROR(VLOOKUP(C345,kolo10!$C$6:$H$103,6,0),0)</f>
        <v>0</v>
      </c>
      <c r="T345" s="27">
        <f>IFERROR(VLOOKUP(C345,kolo11!$C$6:$H$154,6,0),0)</f>
        <v>0</v>
      </c>
      <c r="U345" s="31">
        <f>IFERROR(VLOOKUP(C345,kolo12!$C$6:$H$153,6,0),0)</f>
        <v>0</v>
      </c>
      <c r="V345" s="31">
        <f>IFERROR(VLOOKUP(C345,kolo13!$C$6:$H$151,6,0),0)</f>
        <v>0</v>
      </c>
      <c r="W345" s="31">
        <f>IFERROR(VLOOKUP(C345,kolo14!$C$6:$H$137,6,0),0)</f>
        <v>0</v>
      </c>
      <c r="X345" s="31">
        <f>IFERROR(VLOOKUP(C345,kolo15!$C$6:$H$149,6,0),0)</f>
        <v>0</v>
      </c>
      <c r="Y345" s="32">
        <f>IFERROR(VLOOKUP(C345,kolo16!$C$6:$H$155,6,0),0)</f>
        <v>0</v>
      </c>
      <c r="Z345" s="33">
        <f t="array" ref="Z345">SUM(LARGE(R345:Y345,{1,2,3,4,5}))</f>
        <v>0</v>
      </c>
      <c r="AA345" s="30">
        <f>IFERROR(VLOOKUP(C345,kolo17!$C$6:$H$151,6,0),0)</f>
        <v>0</v>
      </c>
      <c r="AB345" s="27">
        <f>IFERROR(VLOOKUP(C345,kolo18!$C$6:$H$157,6,0),0)</f>
        <v>0</v>
      </c>
      <c r="AC345" s="27">
        <f>IFERROR(VLOOKUP(C345,kolo19!$C$6:$H$150,6,0),0)</f>
        <v>0</v>
      </c>
      <c r="AD345" s="31">
        <f>IFERROR(VLOOKUP(C345,kolo20!$C$6:$H$145,6,0),0)</f>
        <v>0</v>
      </c>
      <c r="AE345" s="31">
        <f>IFERROR(VLOOKUP(C345,kolo21!$C$6:$H$152,6,0),0)</f>
        <v>0</v>
      </c>
      <c r="AF345" s="31">
        <f>IFERROR(VLOOKUP(C345,kolo22!$C$6:$H$151,6,0),0)</f>
        <v>0</v>
      </c>
      <c r="AG345" s="31">
        <f>IFERROR(VLOOKUP(C345,kolo23!$C$6:$H$118,6,0),0)</f>
        <v>0</v>
      </c>
      <c r="AH345" s="32">
        <f>IFERROR(VLOOKUP(C345,kolo24!$C$6:$H$143,6,0),0)</f>
        <v>0</v>
      </c>
      <c r="AI345" s="33">
        <f t="array" ref="AI345">SUM(LARGE(AA345:AH345,{1,2,3,4,5}))</f>
        <v>0</v>
      </c>
      <c r="AJ345" s="30">
        <f>IFERROR(VLOOKUP(C345,kolo25!$C$6:$H$200,6,0),0)</f>
        <v>0</v>
      </c>
      <c r="AK345" s="27">
        <f>IFERROR(VLOOKUP(C345,kolo26!$C$6:$H$200,6,0),0)</f>
        <v>0</v>
      </c>
      <c r="AL345" s="27">
        <f>IFERROR(VLOOKUP(C345,kolo27!$C$6:$H$200,6,0),0)</f>
        <v>0</v>
      </c>
      <c r="AM345" s="31">
        <f>IFERROR(VLOOKUP(C345,kolo28!$C$6:$H$200,6,0),0)</f>
        <v>0</v>
      </c>
      <c r="AN345" s="31">
        <f>IFERROR(VLOOKUP(C345,kolo29!$C$6:$H$159,6,0),0)</f>
        <v>0</v>
      </c>
      <c r="AO345" s="31">
        <f>IFERROR(VLOOKUP(C345,kolo30!$C$6:$H$75,6,0),0)</f>
        <v>0</v>
      </c>
      <c r="AP345" s="31">
        <f>IFERROR(VLOOKUP(C345,kolo31!$C$6:$H$118,6,0),0)</f>
        <v>0</v>
      </c>
      <c r="AQ345" s="34">
        <f>IFERROR(VLOOKUP(C345,kolo32!$C$6:$H$200,6,0),0)</f>
        <v>0</v>
      </c>
      <c r="AR345" s="35">
        <f t="array" ref="AR345">SUM(LARGE(AJ345:AQ345,{1,2,3,4,5}))</f>
        <v>0</v>
      </c>
      <c r="AS345" s="36">
        <f>Q345+Z345+AI345+AR345</f>
        <v>0</v>
      </c>
    </row>
    <row r="346" spans="1:45" ht="20.399999999999999" hidden="1">
      <c r="A346" s="18">
        <f t="shared" si="13"/>
        <v>35</v>
      </c>
      <c r="B346" s="19" t="s">
        <v>47</v>
      </c>
      <c r="C346" s="20" t="str">
        <f>Popis!A280</f>
        <v>Tukić Ana</v>
      </c>
      <c r="D346" s="21">
        <f>Popis!B280</f>
        <v>2000</v>
      </c>
      <c r="E346" s="22" t="str">
        <f>LEFT($F346)</f>
        <v>Ž</v>
      </c>
      <c r="F346" s="23" t="str">
        <f>Popis!E280</f>
        <v>ŽS</v>
      </c>
      <c r="G346" s="24" t="s">
        <v>48</v>
      </c>
      <c r="H346" s="25">
        <f>1 + COUNTIFS($AS$6:$AS$950,"&gt;" &amp;$AS346, $F$6:$F$950, $F346)</f>
        <v>9</v>
      </c>
      <c r="I346" s="26">
        <f>IFERROR(VLOOKUP(C346,kolo1!$C$8:$H$133,6,0),0)</f>
        <v>0</v>
      </c>
      <c r="J346" s="27">
        <f>IFERROR(VLOOKUP(C346,kolo2!$C$8:$H$199,6,0),0)</f>
        <v>0</v>
      </c>
      <c r="K346" s="27">
        <f>IFERROR(VLOOKUP(C346,kolo3!$C$7:$H$169,6,0),0)</f>
        <v>0</v>
      </c>
      <c r="L346" s="27">
        <f>IFERROR(VLOOKUP(C346,kolo4!$C$6:$H$171,6,0),0)</f>
        <v>0</v>
      </c>
      <c r="M346" s="27">
        <f>IFERROR(VLOOKUP(C346,kolo5!$C$6:$H$150,6,0),0)</f>
        <v>0</v>
      </c>
      <c r="N346" s="27">
        <f>IFERROR(VLOOKUP(C346,kolo6!$C$6:$H$153,6,0),0)</f>
        <v>0</v>
      </c>
      <c r="O346" s="27">
        <f>IFERROR(VLOOKUP(C346,kolo7!$C$6:$H$64,6,0),0)</f>
        <v>0</v>
      </c>
      <c r="P346" s="28">
        <f>IFERROR(VLOOKUP(C346,kolo8!$C$6:$H$134,6,0),0)</f>
        <v>0</v>
      </c>
      <c r="Q346" s="29">
        <f t="array" ref="Q346">SUM(LARGE(I346:P346,{1,2,3,4,5}))</f>
        <v>0</v>
      </c>
      <c r="R346" s="30">
        <f>IFERROR(VLOOKUP(C346,kolo9!$C$6:$H$200,6,0),0)</f>
        <v>0</v>
      </c>
      <c r="S346" s="27">
        <f>IFERROR(VLOOKUP(C346,kolo10!$C$6:$H$103,6,0),0)</f>
        <v>0</v>
      </c>
      <c r="T346" s="27">
        <f>IFERROR(VLOOKUP(C346,kolo11!$C$6:$H$154,6,0),0)</f>
        <v>0</v>
      </c>
      <c r="U346" s="31">
        <f>IFERROR(VLOOKUP(C346,kolo12!$C$6:$H$153,6,0),0)</f>
        <v>0</v>
      </c>
      <c r="V346" s="31">
        <f>IFERROR(VLOOKUP(C346,kolo13!$C$6:$H$151,6,0),0)</f>
        <v>0</v>
      </c>
      <c r="W346" s="31">
        <f>IFERROR(VLOOKUP(C346,kolo14!$C$6:$H$137,6,0),0)</f>
        <v>0</v>
      </c>
      <c r="X346" s="31">
        <f>IFERROR(VLOOKUP(C346,kolo15!$C$6:$H$149,6,0),0)</f>
        <v>0</v>
      </c>
      <c r="Y346" s="32">
        <f>IFERROR(VLOOKUP(C346,kolo16!$C$6:$H$155,6,0),0)</f>
        <v>0</v>
      </c>
      <c r="Z346" s="33">
        <f t="array" ref="Z346">SUM(LARGE(R346:Y346,{1,2,3,4,5}))</f>
        <v>0</v>
      </c>
      <c r="AA346" s="30">
        <f>IFERROR(VLOOKUP(C346,kolo17!$C$6:$H$151,6,0),0)</f>
        <v>0</v>
      </c>
      <c r="AB346" s="27">
        <f>IFERROR(VLOOKUP(C346,kolo18!$C$6:$H$157,6,0),0)</f>
        <v>0</v>
      </c>
      <c r="AC346" s="27">
        <f>IFERROR(VLOOKUP(C346,kolo19!$C$6:$H$150,6,0),0)</f>
        <v>0</v>
      </c>
      <c r="AD346" s="31">
        <f>IFERROR(VLOOKUP(C346,kolo20!$C$6:$H$145,6,0),0)</f>
        <v>0</v>
      </c>
      <c r="AE346" s="31">
        <f>IFERROR(VLOOKUP(C346,kolo21!$C$6:$H$152,6,0),0)</f>
        <v>0</v>
      </c>
      <c r="AF346" s="31">
        <f>IFERROR(VLOOKUP(C346,kolo22!$C$6:$H$151,6,0),0)</f>
        <v>0</v>
      </c>
      <c r="AG346" s="31">
        <f>IFERROR(VLOOKUP(C346,kolo23!$C$6:$H$118,6,0),0)</f>
        <v>0</v>
      </c>
      <c r="AH346" s="32">
        <f>IFERROR(VLOOKUP(C346,kolo24!$C$6:$H$143,6,0),0)</f>
        <v>0</v>
      </c>
      <c r="AI346" s="33">
        <f t="array" ref="AI346">SUM(LARGE(AA346:AH346,{1,2,3,4,5}))</f>
        <v>0</v>
      </c>
      <c r="AJ346" s="30">
        <f>IFERROR(VLOOKUP(C346,kolo25!$C$6:$H$200,6,0),0)</f>
        <v>0</v>
      </c>
      <c r="AK346" s="27">
        <f>IFERROR(VLOOKUP(C346,kolo26!$C$6:$H$200,6,0),0)</f>
        <v>0</v>
      </c>
      <c r="AL346" s="27">
        <f>IFERROR(VLOOKUP(C346,kolo27!$C$6:$H$200,6,0),0)</f>
        <v>0</v>
      </c>
      <c r="AM346" s="31">
        <f>IFERROR(VLOOKUP(C346,kolo28!$C$6:$H$200,6,0),0)</f>
        <v>0</v>
      </c>
      <c r="AN346" s="31">
        <f>IFERROR(VLOOKUP(C346,kolo29!$C$6:$H$159,6,0),0)</f>
        <v>0</v>
      </c>
      <c r="AO346" s="31">
        <f>IFERROR(VLOOKUP(C346,kolo30!$C$6:$H$75,6,0),0)</f>
        <v>0</v>
      </c>
      <c r="AP346" s="31">
        <f>IFERROR(VLOOKUP(C346,kolo31!$C$6:$H$118,6,0),0)</f>
        <v>0</v>
      </c>
      <c r="AQ346" s="34">
        <f>IFERROR(VLOOKUP(C346,kolo32!$C$6:$H$200,6,0),0)</f>
        <v>0</v>
      </c>
      <c r="AR346" s="35">
        <f t="array" ref="AR346">SUM(LARGE(AJ346:AQ346,{1,2,3,4,5}))</f>
        <v>0</v>
      </c>
      <c r="AS346" s="36">
        <f>Q346+Z346+AI346+AR346</f>
        <v>0</v>
      </c>
    </row>
    <row r="347" spans="1:45" ht="20.399999999999999" hidden="1">
      <c r="A347" s="18">
        <f t="shared" si="13"/>
        <v>35</v>
      </c>
      <c r="B347" s="19" t="s">
        <v>47</v>
      </c>
      <c r="C347" s="20" t="str">
        <f>Popis!A322</f>
        <v>Zlopaša Livija</v>
      </c>
      <c r="D347" s="21">
        <f>Popis!B322</f>
        <v>0</v>
      </c>
      <c r="E347" s="22" t="str">
        <f>LEFT($F347)</f>
        <v>Ž</v>
      </c>
      <c r="F347" s="23" t="str">
        <f>Popis!E322</f>
        <v>Žun</v>
      </c>
      <c r="G347" s="24" t="s">
        <v>48</v>
      </c>
      <c r="H347" s="25">
        <f>1 + COUNTIFS($AS$6:$AS$950,"&gt;" &amp;$AS347, $F$6:$F$950, $F347)</f>
        <v>9</v>
      </c>
      <c r="I347" s="26">
        <f>IFERROR(VLOOKUP(C347,kolo1!$C$8:$H$133,6,0),0)</f>
        <v>0</v>
      </c>
      <c r="J347" s="27">
        <f>IFERROR(VLOOKUP(C347,kolo2!$C$8:$H$199,6,0),0)</f>
        <v>0</v>
      </c>
      <c r="K347" s="27">
        <f>IFERROR(VLOOKUP(C347,kolo3!$C$7:$H$169,6,0),0)</f>
        <v>0</v>
      </c>
      <c r="L347" s="27">
        <f>IFERROR(VLOOKUP(C347,kolo4!$C$6:$H$171,6,0),0)</f>
        <v>0</v>
      </c>
      <c r="M347" s="27">
        <f>IFERROR(VLOOKUP(C347,kolo5!$C$6:$H$150,6,0),0)</f>
        <v>0</v>
      </c>
      <c r="N347" s="27">
        <f>IFERROR(VLOOKUP(C347,kolo6!$C$6:$H$153,6,0),0)</f>
        <v>0</v>
      </c>
      <c r="O347" s="27">
        <f>IFERROR(VLOOKUP(C347,kolo7!$C$6:$H$64,6,0),0)</f>
        <v>0</v>
      </c>
      <c r="P347" s="28">
        <f>IFERROR(VLOOKUP(C347,kolo8!$C$6:$H$134,6,0),0)</f>
        <v>0</v>
      </c>
      <c r="Q347" s="29">
        <f t="array" ref="Q347">SUM(LARGE(I347:P347,{1,2,3,4,5}))</f>
        <v>0</v>
      </c>
      <c r="R347" s="30">
        <f>IFERROR(VLOOKUP(C347,kolo9!$C$6:$H$200,6,0),0)</f>
        <v>0</v>
      </c>
      <c r="S347" s="27">
        <f>IFERROR(VLOOKUP(C347,kolo10!$C$6:$H$103,6,0),0)</f>
        <v>0</v>
      </c>
      <c r="T347" s="27">
        <f>IFERROR(VLOOKUP(C347,kolo11!$C$6:$H$154,6,0),0)</f>
        <v>0</v>
      </c>
      <c r="U347" s="31">
        <f>IFERROR(VLOOKUP(C347,kolo12!$C$6:$H$153,6,0),0)</f>
        <v>0</v>
      </c>
      <c r="V347" s="31">
        <f>IFERROR(VLOOKUP(C347,kolo13!$C$6:$H$151,6,0),0)</f>
        <v>0</v>
      </c>
      <c r="W347" s="31">
        <f>IFERROR(VLOOKUP(C347,kolo14!$C$6:$H$137,6,0),0)</f>
        <v>0</v>
      </c>
      <c r="X347" s="31">
        <f>IFERROR(VLOOKUP(C347,kolo15!$C$6:$H$149,6,0),0)</f>
        <v>0</v>
      </c>
      <c r="Y347" s="32">
        <f>IFERROR(VLOOKUP(C347,kolo16!$C$6:$H$155,6,0),0)</f>
        <v>0</v>
      </c>
      <c r="Z347" s="33">
        <f t="array" ref="Z347">SUM(LARGE(R347:Y347,{1,2,3,4,5}))</f>
        <v>0</v>
      </c>
      <c r="AA347" s="30">
        <f>IFERROR(VLOOKUP(C347,kolo17!$C$6:$H$151,6,0),0)</f>
        <v>0</v>
      </c>
      <c r="AB347" s="27">
        <f>IFERROR(VLOOKUP(C347,kolo18!$C$6:$H$157,6,0),0)</f>
        <v>0</v>
      </c>
      <c r="AC347" s="27">
        <f>IFERROR(VLOOKUP(C347,kolo19!$C$6:$H$150,6,0),0)</f>
        <v>0</v>
      </c>
      <c r="AD347" s="31">
        <f>IFERROR(VLOOKUP(C347,kolo20!$C$6:$H$145,6,0),0)</f>
        <v>0</v>
      </c>
      <c r="AE347" s="31">
        <f>IFERROR(VLOOKUP(C347,kolo21!$C$6:$H$152,6,0),0)</f>
        <v>0</v>
      </c>
      <c r="AF347" s="31">
        <f>IFERROR(VLOOKUP(C347,kolo22!$C$6:$H$151,6,0),0)</f>
        <v>0</v>
      </c>
      <c r="AG347" s="31">
        <f>IFERROR(VLOOKUP(C347,kolo23!$C$6:$H$118,6,0),0)</f>
        <v>0</v>
      </c>
      <c r="AH347" s="32">
        <f>IFERROR(VLOOKUP(C347,kolo24!$C$6:$H$143,6,0),0)</f>
        <v>0</v>
      </c>
      <c r="AI347" s="33">
        <f t="array" ref="AI347">SUM(LARGE(AA347:AH347,{1,2,3,4,5}))</f>
        <v>0</v>
      </c>
      <c r="AJ347" s="30">
        <f>IFERROR(VLOOKUP(C347,kolo25!$C$6:$H$200,6,0),0)</f>
        <v>0</v>
      </c>
      <c r="AK347" s="27">
        <f>IFERROR(VLOOKUP(C347,kolo26!$C$6:$H$200,6,0),0)</f>
        <v>0</v>
      </c>
      <c r="AL347" s="27">
        <f>IFERROR(VLOOKUP(C347,kolo27!$C$6:$H$200,6,0),0)</f>
        <v>0</v>
      </c>
      <c r="AM347" s="31">
        <f>IFERROR(VLOOKUP(C347,kolo28!$C$6:$H$200,6,0),0)</f>
        <v>0</v>
      </c>
      <c r="AN347" s="31">
        <f>IFERROR(VLOOKUP(C347,kolo29!$C$6:$H$159,6,0),0)</f>
        <v>0</v>
      </c>
      <c r="AO347" s="31">
        <f>IFERROR(VLOOKUP(C347,kolo30!$C$6:$H$75,6,0),0)</f>
        <v>0</v>
      </c>
      <c r="AP347" s="31">
        <f>IFERROR(VLOOKUP(C347,kolo31!$C$6:$H$118,6,0),0)</f>
        <v>0</v>
      </c>
      <c r="AQ347" s="34">
        <f>IFERROR(VLOOKUP(C347,kolo32!$C$6:$H$200,6,0),0)</f>
        <v>0</v>
      </c>
      <c r="AR347" s="35">
        <f t="array" ref="AR347">SUM(LARGE(AJ347:AQ347,{1,2,3,4,5}))</f>
        <v>0</v>
      </c>
      <c r="AS347" s="36">
        <f>Q347+Z347+AI347+AR347</f>
        <v>0</v>
      </c>
    </row>
    <row r="348" spans="1:45" ht="20.399999999999999" hidden="1">
      <c r="A348" s="18">
        <f t="shared" si="13"/>
        <v>58</v>
      </c>
      <c r="B348" s="19" t="s">
        <v>47</v>
      </c>
      <c r="C348" s="20" t="str">
        <f>Popis!A346</f>
        <v>Hodak Marko</v>
      </c>
      <c r="D348" s="21">
        <f>Popis!B346</f>
        <v>0</v>
      </c>
      <c r="E348" s="22" t="str">
        <f>LEFT($F348)</f>
        <v>M</v>
      </c>
      <c r="F348" s="23" t="str">
        <f>Popis!E346</f>
        <v>Mun</v>
      </c>
      <c r="G348" s="24" t="s">
        <v>48</v>
      </c>
      <c r="H348" s="25">
        <f>1 + COUNTIFS($AS$6:$AS$950,"&gt;" &amp;$AS348, $F$6:$F$950, $F348)</f>
        <v>14</v>
      </c>
      <c r="I348" s="26">
        <f>IFERROR(VLOOKUP(C348,kolo1!$C$8:$H$133,6,0),0)</f>
        <v>0</v>
      </c>
      <c r="J348" s="27">
        <f>IFERROR(VLOOKUP(C348,kolo2!$C$8:$H$199,6,0),0)</f>
        <v>0</v>
      </c>
      <c r="K348" s="27">
        <f>IFERROR(VLOOKUP(C348,kolo3!$C$7:$H$169,6,0),0)</f>
        <v>0</v>
      </c>
      <c r="L348" s="27">
        <f>IFERROR(VLOOKUP(C348,kolo4!$C$6:$H$171,6,0),0)</f>
        <v>0</v>
      </c>
      <c r="M348" s="27">
        <f>IFERROR(VLOOKUP(C348,kolo5!$C$6:$H$150,6,0),0)</f>
        <v>0</v>
      </c>
      <c r="N348" s="27">
        <f>IFERROR(VLOOKUP(C348,kolo6!$C$6:$H$153,6,0),0)</f>
        <v>0</v>
      </c>
      <c r="O348" s="27">
        <f>IFERROR(VLOOKUP(C348,kolo7!$C$6:$H$64,6,0),0)</f>
        <v>0</v>
      </c>
      <c r="P348" s="28">
        <f>IFERROR(VLOOKUP(C348,kolo8!$C$6:$H$134,6,0),0)</f>
        <v>0</v>
      </c>
      <c r="Q348" s="29">
        <f t="array" ref="Q348">SUM(LARGE(I348:P348,{1,2,3,4,5}))</f>
        <v>0</v>
      </c>
      <c r="R348" s="30">
        <f>IFERROR(VLOOKUP(C348,kolo9!$C$6:$H$200,6,0),0)</f>
        <v>0</v>
      </c>
      <c r="S348" s="27">
        <f>IFERROR(VLOOKUP(C348,kolo10!$C$6:$H$103,6,0),0)</f>
        <v>0</v>
      </c>
      <c r="T348" s="27">
        <f>IFERROR(VLOOKUP(C348,kolo11!$C$6:$H$154,6,0),0)</f>
        <v>0</v>
      </c>
      <c r="U348" s="31">
        <f>IFERROR(VLOOKUP(C348,kolo12!$C$6:$H$153,6,0),0)</f>
        <v>0</v>
      </c>
      <c r="V348" s="31">
        <f>IFERROR(VLOOKUP(C348,kolo13!$C$6:$H$151,6,0),0)</f>
        <v>0</v>
      </c>
      <c r="W348" s="31">
        <f>IFERROR(VLOOKUP(C348,kolo14!$C$6:$H$137,6,0),0)</f>
        <v>0</v>
      </c>
      <c r="X348" s="31">
        <f>IFERROR(VLOOKUP(C348,kolo15!$C$6:$H$149,6,0),0)</f>
        <v>0</v>
      </c>
      <c r="Y348" s="32">
        <f>IFERROR(VLOOKUP(C348,kolo16!$C$6:$H$155,6,0),0)</f>
        <v>0</v>
      </c>
      <c r="Z348" s="33">
        <f t="array" ref="Z348">SUM(LARGE(R348:Y348,{1,2,3,4,5}))</f>
        <v>0</v>
      </c>
      <c r="AA348" s="30">
        <f>IFERROR(VLOOKUP(C348,kolo17!$C$6:$H$151,6,0),0)</f>
        <v>0</v>
      </c>
      <c r="AB348" s="27">
        <f>IFERROR(VLOOKUP(C348,kolo18!$C$6:$H$157,6,0),0)</f>
        <v>0</v>
      </c>
      <c r="AC348" s="27">
        <f>IFERROR(VLOOKUP(C348,kolo19!$C$6:$H$150,6,0),0)</f>
        <v>0</v>
      </c>
      <c r="AD348" s="31">
        <f>IFERROR(VLOOKUP(C348,kolo20!$C$6:$H$145,6,0),0)</f>
        <v>0</v>
      </c>
      <c r="AE348" s="31">
        <f>IFERROR(VLOOKUP(C348,kolo21!$C$6:$H$152,6,0),0)</f>
        <v>0</v>
      </c>
      <c r="AF348" s="31">
        <f>IFERROR(VLOOKUP(C348,kolo22!$C$6:$H$151,6,0),0)</f>
        <v>0</v>
      </c>
      <c r="AG348" s="31">
        <f>IFERROR(VLOOKUP(C348,kolo23!$C$6:$H$118,6,0),0)</f>
        <v>0</v>
      </c>
      <c r="AH348" s="32">
        <f>IFERROR(VLOOKUP(C348,kolo24!$C$6:$H$143,6,0),0)</f>
        <v>0</v>
      </c>
      <c r="AI348" s="33">
        <f t="array" ref="AI348">SUM(LARGE(AA348:AH348,{1,2,3,4,5}))</f>
        <v>0</v>
      </c>
      <c r="AJ348" s="30">
        <f>IFERROR(VLOOKUP(C348,kolo25!$C$6:$H$200,6,0),0)</f>
        <v>0</v>
      </c>
      <c r="AK348" s="27">
        <f>IFERROR(VLOOKUP(C348,kolo26!$C$6:$H$200,6,0),0)</f>
        <v>0</v>
      </c>
      <c r="AL348" s="27">
        <f>IFERROR(VLOOKUP(C348,kolo27!$C$6:$H$200,6,0),0)</f>
        <v>0</v>
      </c>
      <c r="AM348" s="31">
        <f>IFERROR(VLOOKUP(C348,kolo28!$C$6:$H$200,6,0),0)</f>
        <v>0</v>
      </c>
      <c r="AN348" s="31">
        <f>IFERROR(VLOOKUP(C348,kolo29!$C$6:$H$159,6,0),0)</f>
        <v>0</v>
      </c>
      <c r="AO348" s="31">
        <f>IFERROR(VLOOKUP(C348,kolo30!$C$6:$H$75,6,0),0)</f>
        <v>0</v>
      </c>
      <c r="AP348" s="31">
        <f>IFERROR(VLOOKUP(C348,kolo31!$C$6:$H$118,6,0),0)</f>
        <v>0</v>
      </c>
      <c r="AQ348" s="34">
        <f>IFERROR(VLOOKUP(C348,kolo32!$C$6:$H$200,6,0),0)</f>
        <v>0</v>
      </c>
      <c r="AR348" s="35">
        <f t="array" ref="AR348">SUM(LARGE(AJ348:AQ348,{1,2,3,4,5}))</f>
        <v>0</v>
      </c>
      <c r="AS348" s="36">
        <f>Q348+Z348+AI348+AR348</f>
        <v>0</v>
      </c>
    </row>
    <row r="349" spans="1:45" ht="20.399999999999999" hidden="1">
      <c r="A349" s="18">
        <f t="shared" si="13"/>
        <v>58</v>
      </c>
      <c r="B349" s="19" t="s">
        <v>47</v>
      </c>
      <c r="C349" s="20" t="str">
        <f>Popis!A347</f>
        <v>Stepić Ivan</v>
      </c>
      <c r="D349" s="21">
        <f>Popis!B347</f>
        <v>1980</v>
      </c>
      <c r="E349" s="22" t="str">
        <f>LEFT($F349)</f>
        <v>M</v>
      </c>
      <c r="F349" s="23" t="str">
        <f>Popis!E347</f>
        <v>M40</v>
      </c>
      <c r="G349" s="24" t="s">
        <v>48</v>
      </c>
      <c r="H349" s="25">
        <f>1 + COUNTIFS($AS$6:$AS$950,"&gt;" &amp;$AS349, $F$6:$F$950, $F349)</f>
        <v>5</v>
      </c>
      <c r="I349" s="26">
        <f>IFERROR(VLOOKUP(C349,kolo1!$C$8:$H$133,6,0),0)</f>
        <v>0</v>
      </c>
      <c r="J349" s="27">
        <f>IFERROR(VLOOKUP(C349,kolo2!$C$8:$H$199,6,0),0)</f>
        <v>0</v>
      </c>
      <c r="K349" s="27">
        <f>IFERROR(VLOOKUP(C349,kolo3!$C$7:$H$169,6,0),0)</f>
        <v>0</v>
      </c>
      <c r="L349" s="27">
        <f>IFERROR(VLOOKUP(C349,kolo4!$C$6:$H$171,6,0),0)</f>
        <v>0</v>
      </c>
      <c r="M349" s="27">
        <f>IFERROR(VLOOKUP(C349,kolo5!$C$6:$H$150,6,0),0)</f>
        <v>0</v>
      </c>
      <c r="N349" s="27">
        <f>IFERROR(VLOOKUP(C349,kolo6!$C$6:$H$153,6,0),0)</f>
        <v>0</v>
      </c>
      <c r="O349" s="27">
        <f>IFERROR(VLOOKUP(C349,kolo7!$C$6:$H$64,6,0),0)</f>
        <v>0</v>
      </c>
      <c r="P349" s="28">
        <f>IFERROR(VLOOKUP(C349,kolo8!$C$6:$H$134,6,0),0)</f>
        <v>0</v>
      </c>
      <c r="Q349" s="29">
        <f t="array" ref="Q349">SUM(LARGE(I349:P349,{1,2,3,4,5}))</f>
        <v>0</v>
      </c>
      <c r="R349" s="30">
        <f>IFERROR(VLOOKUP(C349,kolo9!$C$6:$H$200,6,0),0)</f>
        <v>0</v>
      </c>
      <c r="S349" s="27">
        <f>IFERROR(VLOOKUP(C349,kolo10!$C$6:$H$103,6,0),0)</f>
        <v>0</v>
      </c>
      <c r="T349" s="27">
        <f>IFERROR(VLOOKUP(C349,kolo11!$C$6:$H$154,6,0),0)</f>
        <v>0</v>
      </c>
      <c r="U349" s="31">
        <f>IFERROR(VLOOKUP(C349,kolo12!$C$6:$H$153,6,0),0)</f>
        <v>0</v>
      </c>
      <c r="V349" s="31">
        <f>IFERROR(VLOOKUP(C349,kolo13!$C$6:$H$151,6,0),0)</f>
        <v>0</v>
      </c>
      <c r="W349" s="31">
        <f>IFERROR(VLOOKUP(C349,kolo14!$C$6:$H$137,6,0),0)</f>
        <v>0</v>
      </c>
      <c r="X349" s="31">
        <f>IFERROR(VLOOKUP(C349,kolo15!$C$6:$H$149,6,0),0)</f>
        <v>0</v>
      </c>
      <c r="Y349" s="32">
        <f>IFERROR(VLOOKUP(C349,kolo16!$C$6:$H$155,6,0),0)</f>
        <v>0</v>
      </c>
      <c r="Z349" s="33">
        <f t="array" ref="Z349">SUM(LARGE(R349:Y349,{1,2,3,4,5}))</f>
        <v>0</v>
      </c>
      <c r="AA349" s="30">
        <f>IFERROR(VLOOKUP(C349,kolo17!$C$6:$H$151,6,0),0)</f>
        <v>0</v>
      </c>
      <c r="AB349" s="27">
        <f>IFERROR(VLOOKUP(C349,kolo18!$C$6:$H$157,6,0),0)</f>
        <v>0</v>
      </c>
      <c r="AC349" s="27">
        <f>IFERROR(VLOOKUP(C349,kolo19!$C$6:$H$150,6,0),0)</f>
        <v>0</v>
      </c>
      <c r="AD349" s="31">
        <f>IFERROR(VLOOKUP(C349,kolo20!$C$6:$H$145,6,0),0)</f>
        <v>0</v>
      </c>
      <c r="AE349" s="31">
        <f>IFERROR(VLOOKUP(C349,kolo21!$C$6:$H$152,6,0),0)</f>
        <v>0</v>
      </c>
      <c r="AF349" s="31">
        <f>IFERROR(VLOOKUP(C349,kolo22!$C$6:$H$151,6,0),0)</f>
        <v>0</v>
      </c>
      <c r="AG349" s="31">
        <f>IFERROR(VLOOKUP(C349,kolo23!$C$6:$H$118,6,0),0)</f>
        <v>0</v>
      </c>
      <c r="AH349" s="32">
        <f>IFERROR(VLOOKUP(C349,kolo24!$C$6:$H$143,6,0),0)</f>
        <v>0</v>
      </c>
      <c r="AI349" s="33">
        <f t="array" ref="AI349">SUM(LARGE(AA349:AH349,{1,2,3,4,5}))</f>
        <v>0</v>
      </c>
      <c r="AJ349" s="30">
        <f>IFERROR(VLOOKUP(C349,kolo25!$C$6:$H$200,6,0),0)</f>
        <v>0</v>
      </c>
      <c r="AK349" s="27">
        <f>IFERROR(VLOOKUP(C349,kolo26!$C$6:$H$200,6,0),0)</f>
        <v>0</v>
      </c>
      <c r="AL349" s="27">
        <f>IFERROR(VLOOKUP(C349,kolo27!$C$6:$H$200,6,0),0)</f>
        <v>0</v>
      </c>
      <c r="AM349" s="31">
        <f>IFERROR(VLOOKUP(C349,kolo28!$C$6:$H$200,6,0),0)</f>
        <v>0</v>
      </c>
      <c r="AN349" s="31">
        <f>IFERROR(VLOOKUP(C349,kolo29!$C$6:$H$159,6,0),0)</f>
        <v>0</v>
      </c>
      <c r="AO349" s="31">
        <f>IFERROR(VLOOKUP(C349,kolo30!$C$6:$H$75,6,0),0)</f>
        <v>0</v>
      </c>
      <c r="AP349" s="31">
        <f>IFERROR(VLOOKUP(C349,kolo31!$C$6:$H$118,6,0),0)</f>
        <v>0</v>
      </c>
      <c r="AQ349" s="34">
        <f>IFERROR(VLOOKUP(C349,kolo32!$C$6:$H$200,6,0),0)</f>
        <v>0</v>
      </c>
      <c r="AR349" s="35">
        <f t="array" ref="AR349">SUM(LARGE(AJ349:AQ349,{1,2,3,4,5}))</f>
        <v>0</v>
      </c>
      <c r="AS349" s="36">
        <f>Q349+Z349+AI349+AR349</f>
        <v>0</v>
      </c>
    </row>
    <row r="350" spans="1:45" ht="20.399999999999999" hidden="1">
      <c r="A350" s="18">
        <f t="shared" si="13"/>
        <v>58</v>
      </c>
      <c r="B350" s="19" t="s">
        <v>47</v>
      </c>
      <c r="C350" s="20" t="str">
        <f>Popis!A348</f>
        <v>Gottwein Heinrich</v>
      </c>
      <c r="D350" s="21">
        <f>Popis!B348</f>
        <v>1977</v>
      </c>
      <c r="E350" s="22" t="str">
        <f>LEFT($F350)</f>
        <v>M</v>
      </c>
      <c r="F350" s="23" t="str">
        <f>Popis!E348</f>
        <v>M45</v>
      </c>
      <c r="G350" s="24" t="s">
        <v>48</v>
      </c>
      <c r="H350" s="25">
        <f>1 + COUNTIFS($AS$6:$AS$950,"&gt;" &amp;$AS350, $F$6:$F$950, $F350)</f>
        <v>9</v>
      </c>
      <c r="I350" s="26">
        <f>IFERROR(VLOOKUP(C350,kolo1!$C$8:$H$133,6,0),0)</f>
        <v>0</v>
      </c>
      <c r="J350" s="27">
        <f>IFERROR(VLOOKUP(C350,kolo2!$C$8:$H$199,6,0),0)</f>
        <v>0</v>
      </c>
      <c r="K350" s="27">
        <f>IFERROR(VLOOKUP(C350,kolo3!$C$7:$H$169,6,0),0)</f>
        <v>0</v>
      </c>
      <c r="L350" s="27">
        <f>IFERROR(VLOOKUP(C350,kolo4!$C$6:$H$171,6,0),0)</f>
        <v>0</v>
      </c>
      <c r="M350" s="27">
        <f>IFERROR(VLOOKUP(C350,kolo5!$C$6:$H$150,6,0),0)</f>
        <v>0</v>
      </c>
      <c r="N350" s="27">
        <f>IFERROR(VLOOKUP(C350,kolo6!$C$6:$H$153,6,0),0)</f>
        <v>0</v>
      </c>
      <c r="O350" s="27">
        <f>IFERROR(VLOOKUP(C350,kolo7!$C$6:$H$64,6,0),0)</f>
        <v>0</v>
      </c>
      <c r="P350" s="28">
        <f>IFERROR(VLOOKUP(C350,kolo8!$C$6:$H$134,6,0),0)</f>
        <v>0</v>
      </c>
      <c r="Q350" s="29">
        <f t="array" ref="Q350">SUM(LARGE(I350:P350,{1,2,3,4,5}))</f>
        <v>0</v>
      </c>
      <c r="R350" s="30">
        <f>IFERROR(VLOOKUP(C350,kolo9!$C$6:$H$200,6,0),0)</f>
        <v>0</v>
      </c>
      <c r="S350" s="27">
        <f>IFERROR(VLOOKUP(C350,kolo10!$C$6:$H$103,6,0),0)</f>
        <v>0</v>
      </c>
      <c r="T350" s="27">
        <f>IFERROR(VLOOKUP(C350,kolo11!$C$6:$H$154,6,0),0)</f>
        <v>0</v>
      </c>
      <c r="U350" s="31">
        <f>IFERROR(VLOOKUP(C350,kolo12!$C$6:$H$153,6,0),0)</f>
        <v>0</v>
      </c>
      <c r="V350" s="31">
        <f>IFERROR(VLOOKUP(C350,kolo13!$C$6:$H$151,6,0),0)</f>
        <v>0</v>
      </c>
      <c r="W350" s="31">
        <f>IFERROR(VLOOKUP(C350,kolo14!$C$6:$H$137,6,0),0)</f>
        <v>0</v>
      </c>
      <c r="X350" s="31">
        <f>IFERROR(VLOOKUP(C350,kolo15!$C$6:$H$149,6,0),0)</f>
        <v>0</v>
      </c>
      <c r="Y350" s="32">
        <f>IFERROR(VLOOKUP(C350,kolo16!$C$6:$H$155,6,0),0)</f>
        <v>0</v>
      </c>
      <c r="Z350" s="33">
        <f t="array" ref="Z350">SUM(LARGE(R350:Y350,{1,2,3,4,5}))</f>
        <v>0</v>
      </c>
      <c r="AA350" s="30">
        <f>IFERROR(VLOOKUP(C350,kolo17!$C$6:$H$151,6,0),0)</f>
        <v>0</v>
      </c>
      <c r="AB350" s="27">
        <f>IFERROR(VLOOKUP(C350,kolo18!$C$6:$H$157,6,0),0)</f>
        <v>0</v>
      </c>
      <c r="AC350" s="27">
        <f>IFERROR(VLOOKUP(C350,kolo19!$C$6:$H$150,6,0),0)</f>
        <v>0</v>
      </c>
      <c r="AD350" s="31">
        <f>IFERROR(VLOOKUP(C350,kolo20!$C$6:$H$145,6,0),0)</f>
        <v>0</v>
      </c>
      <c r="AE350" s="31">
        <f>IFERROR(VLOOKUP(C350,kolo21!$C$6:$H$152,6,0),0)</f>
        <v>0</v>
      </c>
      <c r="AF350" s="31">
        <f>IFERROR(VLOOKUP(C350,kolo22!$C$6:$H$151,6,0),0)</f>
        <v>0</v>
      </c>
      <c r="AG350" s="31">
        <f>IFERROR(VLOOKUP(C350,kolo23!$C$6:$H$118,6,0),0)</f>
        <v>0</v>
      </c>
      <c r="AH350" s="32">
        <f>IFERROR(VLOOKUP(C350,kolo24!$C$6:$H$143,6,0),0)</f>
        <v>0</v>
      </c>
      <c r="AI350" s="33">
        <f t="array" ref="AI350">SUM(LARGE(AA350:AH350,{1,2,3,4,5}))</f>
        <v>0</v>
      </c>
      <c r="AJ350" s="30">
        <f>IFERROR(VLOOKUP(C350,kolo25!$C$6:$H$200,6,0),0)</f>
        <v>0</v>
      </c>
      <c r="AK350" s="27">
        <f>IFERROR(VLOOKUP(C350,kolo26!$C$6:$H$200,6,0),0)</f>
        <v>0</v>
      </c>
      <c r="AL350" s="27">
        <f>IFERROR(VLOOKUP(C350,kolo27!$C$6:$H$200,6,0),0)</f>
        <v>0</v>
      </c>
      <c r="AM350" s="31">
        <f>IFERROR(VLOOKUP(C350,kolo28!$C$6:$H$200,6,0),0)</f>
        <v>0</v>
      </c>
      <c r="AN350" s="31">
        <f>IFERROR(VLOOKUP(C350,kolo29!$C$6:$H$159,6,0),0)</f>
        <v>0</v>
      </c>
      <c r="AO350" s="31">
        <f>IFERROR(VLOOKUP(C350,kolo30!$C$6:$H$75,6,0),0)</f>
        <v>0</v>
      </c>
      <c r="AP350" s="31">
        <f>IFERROR(VLOOKUP(C350,kolo31!$C$6:$H$118,6,0),0)</f>
        <v>0</v>
      </c>
      <c r="AQ350" s="34">
        <f>IFERROR(VLOOKUP(C350,kolo32!$C$6:$H$200,6,0),0)</f>
        <v>0</v>
      </c>
      <c r="AR350" s="35">
        <f t="array" ref="AR350">SUM(LARGE(AJ350:AQ350,{1,2,3,4,5}))</f>
        <v>0</v>
      </c>
      <c r="AS350" s="36">
        <f>Q350+Z350+AI350+AR350</f>
        <v>0</v>
      </c>
    </row>
    <row r="351" spans="1:45" ht="20.399999999999999" hidden="1">
      <c r="A351" s="18">
        <f t="shared" si="13"/>
        <v>58</v>
      </c>
      <c r="B351" s="19" t="s">
        <v>47</v>
      </c>
      <c r="C351" s="20" t="str">
        <f>Popis!A349</f>
        <v>Šimac Željko</v>
      </c>
      <c r="D351" s="21">
        <f>Popis!B349</f>
        <v>1965</v>
      </c>
      <c r="E351" s="22" t="str">
        <f>LEFT($F351)</f>
        <v>M</v>
      </c>
      <c r="F351" s="23" t="str">
        <f>Popis!E349</f>
        <v>M55</v>
      </c>
      <c r="G351" s="24" t="s">
        <v>48</v>
      </c>
      <c r="H351" s="25">
        <f>1 + COUNTIFS($AS$6:$AS$950,"&gt;" &amp;$AS351, $F$6:$F$950, $F351)</f>
        <v>6</v>
      </c>
      <c r="I351" s="26">
        <f>IFERROR(VLOOKUP(C351,kolo1!$C$8:$H$133,6,0),0)</f>
        <v>0</v>
      </c>
      <c r="J351" s="27">
        <f>IFERROR(VLOOKUP(C351,kolo2!$C$8:$H$199,6,0),0)</f>
        <v>0</v>
      </c>
      <c r="K351" s="27">
        <f>IFERROR(VLOOKUP(C351,kolo3!$C$7:$H$169,6,0),0)</f>
        <v>0</v>
      </c>
      <c r="L351" s="27">
        <f>IFERROR(VLOOKUP(C351,kolo4!$C$6:$H$171,6,0),0)</f>
        <v>0</v>
      </c>
      <c r="M351" s="27">
        <f>IFERROR(VLOOKUP(C351,kolo5!$C$6:$H$150,6,0),0)</f>
        <v>0</v>
      </c>
      <c r="N351" s="27">
        <f>IFERROR(VLOOKUP(C351,kolo6!$C$6:$H$153,6,0),0)</f>
        <v>0</v>
      </c>
      <c r="O351" s="27">
        <f>IFERROR(VLOOKUP(C351,kolo7!$C$6:$H$64,6,0),0)</f>
        <v>0</v>
      </c>
      <c r="P351" s="28">
        <f>IFERROR(VLOOKUP(C351,kolo8!$C$6:$H$134,6,0),0)</f>
        <v>0</v>
      </c>
      <c r="Q351" s="29">
        <f t="array" ref="Q351">SUM(LARGE(I351:P351,{1,2,3,4,5}))</f>
        <v>0</v>
      </c>
      <c r="R351" s="30">
        <f>IFERROR(VLOOKUP(C351,kolo9!$C$6:$H$200,6,0),0)</f>
        <v>0</v>
      </c>
      <c r="S351" s="27">
        <f>IFERROR(VLOOKUP(C351,kolo10!$C$6:$H$103,6,0),0)</f>
        <v>0</v>
      </c>
      <c r="T351" s="27">
        <f>IFERROR(VLOOKUP(C351,kolo11!$C$6:$H$154,6,0),0)</f>
        <v>0</v>
      </c>
      <c r="U351" s="31">
        <f>IFERROR(VLOOKUP(C351,kolo12!$C$6:$H$153,6,0),0)</f>
        <v>0</v>
      </c>
      <c r="V351" s="31">
        <f>IFERROR(VLOOKUP(C351,kolo13!$C$6:$H$151,6,0),0)</f>
        <v>0</v>
      </c>
      <c r="W351" s="31">
        <f>IFERROR(VLOOKUP(C351,kolo14!$C$6:$H$137,6,0),0)</f>
        <v>0</v>
      </c>
      <c r="X351" s="31">
        <f>IFERROR(VLOOKUP(C351,kolo15!$C$6:$H$149,6,0),0)</f>
        <v>0</v>
      </c>
      <c r="Y351" s="32">
        <f>IFERROR(VLOOKUP(C351,kolo16!$C$6:$H$155,6,0),0)</f>
        <v>0</v>
      </c>
      <c r="Z351" s="33">
        <f t="array" ref="Z351">SUM(LARGE(R351:Y351,{1,2,3,4,5}))</f>
        <v>0</v>
      </c>
      <c r="AA351" s="30">
        <f>IFERROR(VLOOKUP(C351,kolo17!$C$6:$H$151,6,0),0)</f>
        <v>0</v>
      </c>
      <c r="AB351" s="27">
        <f>IFERROR(VLOOKUP(C351,kolo18!$C$6:$H$157,6,0),0)</f>
        <v>0</v>
      </c>
      <c r="AC351" s="27">
        <f>IFERROR(VLOOKUP(C351,kolo19!$C$6:$H$150,6,0),0)</f>
        <v>0</v>
      </c>
      <c r="AD351" s="31">
        <f>IFERROR(VLOOKUP(C351,kolo20!$C$6:$H$145,6,0),0)</f>
        <v>0</v>
      </c>
      <c r="AE351" s="31">
        <f>IFERROR(VLOOKUP(C351,kolo21!$C$6:$H$152,6,0),0)</f>
        <v>0</v>
      </c>
      <c r="AF351" s="31">
        <f>IFERROR(VLOOKUP(C351,kolo22!$C$6:$H$151,6,0),0)</f>
        <v>0</v>
      </c>
      <c r="AG351" s="31">
        <f>IFERROR(VLOOKUP(C351,kolo23!$C$6:$H$118,6,0),0)</f>
        <v>0</v>
      </c>
      <c r="AH351" s="32">
        <f>IFERROR(VLOOKUP(C351,kolo24!$C$6:$H$143,6,0),0)</f>
        <v>0</v>
      </c>
      <c r="AI351" s="33">
        <f t="array" ref="AI351">SUM(LARGE(AA351:AH351,{1,2,3,4,5}))</f>
        <v>0</v>
      </c>
      <c r="AJ351" s="30">
        <f>IFERROR(VLOOKUP(C351,kolo25!$C$6:$H$200,6,0),0)</f>
        <v>0</v>
      </c>
      <c r="AK351" s="27">
        <f>IFERROR(VLOOKUP(C351,kolo26!$C$6:$H$200,6,0),0)</f>
        <v>0</v>
      </c>
      <c r="AL351" s="27">
        <f>IFERROR(VLOOKUP(C351,kolo27!$C$6:$H$200,6,0),0)</f>
        <v>0</v>
      </c>
      <c r="AM351" s="31">
        <f>IFERROR(VLOOKUP(C351,kolo28!$C$6:$H$200,6,0),0)</f>
        <v>0</v>
      </c>
      <c r="AN351" s="31">
        <f>IFERROR(VLOOKUP(C351,kolo29!$C$6:$H$159,6,0),0)</f>
        <v>0</v>
      </c>
      <c r="AO351" s="31">
        <f>IFERROR(VLOOKUP(C351,kolo30!$C$6:$H$75,6,0),0)</f>
        <v>0</v>
      </c>
      <c r="AP351" s="31">
        <f>IFERROR(VLOOKUP(C351,kolo31!$C$6:$H$118,6,0),0)</f>
        <v>0</v>
      </c>
      <c r="AQ351" s="34">
        <f>IFERROR(VLOOKUP(C351,kolo32!$C$6:$H$200,6,0),0)</f>
        <v>0</v>
      </c>
      <c r="AR351" s="35">
        <f t="array" ref="AR351">SUM(LARGE(AJ351:AQ351,{1,2,3,4,5}))</f>
        <v>0</v>
      </c>
      <c r="AS351" s="36">
        <f>Q351+Z351+AI351+AR351</f>
        <v>0</v>
      </c>
    </row>
    <row r="352" spans="1:45" ht="20.399999999999999" hidden="1">
      <c r="A352" s="18">
        <f t="shared" si="13"/>
        <v>35</v>
      </c>
      <c r="B352" s="19" t="s">
        <v>47</v>
      </c>
      <c r="C352" s="20" t="str">
        <f>Popis!A207</f>
        <v>Pavlić Katarina</v>
      </c>
      <c r="D352" s="21">
        <f>Popis!B207</f>
        <v>1998</v>
      </c>
      <c r="E352" s="22" t="str">
        <f>LEFT($F352)</f>
        <v>Ž</v>
      </c>
      <c r="F352" s="23" t="str">
        <f>Popis!E207</f>
        <v>ŽS</v>
      </c>
      <c r="G352" s="24" t="s">
        <v>48</v>
      </c>
      <c r="H352" s="25">
        <f>1 + COUNTIFS($AS$6:$AS$950,"&gt;" &amp;$AS352, $F$6:$F$950, $F352)</f>
        <v>9</v>
      </c>
      <c r="I352" s="26">
        <f>IFERROR(VLOOKUP(C352,kolo1!$C$8:$H$133,6,0),0)</f>
        <v>0</v>
      </c>
      <c r="J352" s="27">
        <f>IFERROR(VLOOKUP(C352,kolo2!$C$8:$H$199,6,0),0)</f>
        <v>0</v>
      </c>
      <c r="K352" s="27">
        <f>IFERROR(VLOOKUP(C352,kolo3!$C$7:$H$169,6,0),0)</f>
        <v>0</v>
      </c>
      <c r="L352" s="27">
        <f>IFERROR(VLOOKUP(C352,kolo4!$C$6:$H$171,6,0),0)</f>
        <v>0</v>
      </c>
      <c r="M352" s="27">
        <f>IFERROR(VLOOKUP(C352,kolo5!$C$6:$H$150,6,0),0)</f>
        <v>0</v>
      </c>
      <c r="N352" s="27">
        <f>IFERROR(VLOOKUP(C352,kolo6!$C$6:$H$153,6,0),0)</f>
        <v>0</v>
      </c>
      <c r="O352" s="27">
        <f>IFERROR(VLOOKUP(C352,kolo7!$C$6:$H$64,6,0),0)</f>
        <v>0</v>
      </c>
      <c r="P352" s="28">
        <f>IFERROR(VLOOKUP(C352,kolo8!$C$6:$H$134,6,0),0)</f>
        <v>0</v>
      </c>
      <c r="Q352" s="29">
        <f t="array" ref="Q352">SUM(LARGE(I352:P352,{1,2,3,4,5}))</f>
        <v>0</v>
      </c>
      <c r="R352" s="30">
        <f>IFERROR(VLOOKUP(C352,kolo9!$C$6:$H$200,6,0),0)</f>
        <v>0</v>
      </c>
      <c r="S352" s="27">
        <f>IFERROR(VLOOKUP(C352,kolo10!$C$6:$H$103,6,0),0)</f>
        <v>0</v>
      </c>
      <c r="T352" s="27">
        <f>IFERROR(VLOOKUP(C352,kolo11!$C$6:$H$154,6,0),0)</f>
        <v>0</v>
      </c>
      <c r="U352" s="31">
        <f>IFERROR(VLOOKUP(C352,kolo12!$C$6:$H$153,6,0),0)</f>
        <v>0</v>
      </c>
      <c r="V352" s="31">
        <f>IFERROR(VLOOKUP(C352,kolo13!$C$6:$H$151,6,0),0)</f>
        <v>0</v>
      </c>
      <c r="W352" s="31">
        <f>IFERROR(VLOOKUP(C352,kolo14!$C$6:$H$137,6,0),0)</f>
        <v>0</v>
      </c>
      <c r="X352" s="31">
        <f>IFERROR(VLOOKUP(C352,kolo15!$C$6:$H$149,6,0),0)</f>
        <v>0</v>
      </c>
      <c r="Y352" s="32">
        <f>IFERROR(VLOOKUP(C352,kolo16!$C$6:$H$155,6,0),0)</f>
        <v>0</v>
      </c>
      <c r="Z352" s="33">
        <f t="array" ref="Z352">SUM(LARGE(R352:Y352,{1,2,3,4,5}))</f>
        <v>0</v>
      </c>
      <c r="AA352" s="30">
        <f>IFERROR(VLOOKUP(C352,kolo17!$C$6:$H$151,6,0),0)</f>
        <v>0</v>
      </c>
      <c r="AB352" s="27">
        <f>IFERROR(VLOOKUP(C352,kolo18!$C$6:$H$157,6,0),0)</f>
        <v>0</v>
      </c>
      <c r="AC352" s="27">
        <f>IFERROR(VLOOKUP(C352,kolo19!$C$6:$H$150,6,0),0)</f>
        <v>0</v>
      </c>
      <c r="AD352" s="31">
        <f>IFERROR(VLOOKUP(C352,kolo20!$C$6:$H$145,6,0),0)</f>
        <v>0</v>
      </c>
      <c r="AE352" s="31">
        <f>IFERROR(VLOOKUP(C352,kolo21!$C$6:$H$152,6,0),0)</f>
        <v>0</v>
      </c>
      <c r="AF352" s="31">
        <f>IFERROR(VLOOKUP(C352,kolo22!$C$6:$H$151,6,0),0)</f>
        <v>0</v>
      </c>
      <c r="AG352" s="31">
        <f>IFERROR(VLOOKUP(C352,kolo23!$C$6:$H$118,6,0),0)</f>
        <v>0</v>
      </c>
      <c r="AH352" s="32">
        <f>IFERROR(VLOOKUP(C352,kolo24!$C$6:$H$143,6,0),0)</f>
        <v>0</v>
      </c>
      <c r="AI352" s="33">
        <f t="array" ref="AI352">SUM(LARGE(AA352:AH352,{1,2,3,4,5}))</f>
        <v>0</v>
      </c>
      <c r="AJ352" s="30">
        <f>IFERROR(VLOOKUP(C352,kolo25!$C$6:$H$200,6,0),0)</f>
        <v>0</v>
      </c>
      <c r="AK352" s="27">
        <f>IFERROR(VLOOKUP(C352,kolo26!$C$6:$H$200,6,0),0)</f>
        <v>0</v>
      </c>
      <c r="AL352" s="27">
        <f>IFERROR(VLOOKUP(C352,kolo27!$C$6:$H$200,6,0),0)</f>
        <v>0</v>
      </c>
      <c r="AM352" s="31">
        <f>IFERROR(VLOOKUP(C352,kolo28!$C$6:$H$200,6,0),0)</f>
        <v>0</v>
      </c>
      <c r="AN352" s="31">
        <f>IFERROR(VLOOKUP(C352,kolo29!$C$6:$H$159,6,0),0)</f>
        <v>0</v>
      </c>
      <c r="AO352" s="31">
        <f>IFERROR(VLOOKUP(C352,kolo30!$C$6:$H$75,6,0),0)</f>
        <v>0</v>
      </c>
      <c r="AP352" s="31">
        <f>IFERROR(VLOOKUP(C352,kolo31!$C$6:$H$118,6,0),0)</f>
        <v>0</v>
      </c>
      <c r="AQ352" s="34">
        <f>IFERROR(VLOOKUP(C352,kolo32!$C$6:$H$200,6,0),0)</f>
        <v>0</v>
      </c>
      <c r="AR352" s="35">
        <f t="array" ref="AR352">SUM(LARGE(AJ352:AQ352,{1,2,3,4,5}))</f>
        <v>0</v>
      </c>
      <c r="AS352" s="36">
        <f>Q352+Z352+AI352+AR352</f>
        <v>0</v>
      </c>
    </row>
    <row r="353" spans="1:45" ht="20.399999999999999" hidden="1">
      <c r="A353" s="18">
        <f t="shared" si="13"/>
        <v>58</v>
      </c>
      <c r="B353" s="19" t="s">
        <v>47</v>
      </c>
      <c r="C353" s="20" t="str">
        <f>Popis!A351</f>
        <v>Stojanović Željko</v>
      </c>
      <c r="D353" s="21">
        <f>Popis!B351</f>
        <v>0</v>
      </c>
      <c r="E353" s="22" t="str">
        <f>LEFT($F353)</f>
        <v>M</v>
      </c>
      <c r="F353" s="23" t="str">
        <f>Popis!E351</f>
        <v>Mun</v>
      </c>
      <c r="G353" s="24" t="s">
        <v>48</v>
      </c>
      <c r="H353" s="25">
        <f>1 + COUNTIFS($AS$6:$AS$950,"&gt;" &amp;$AS353, $F$6:$F$950, $F353)</f>
        <v>14</v>
      </c>
      <c r="I353" s="26">
        <f>IFERROR(VLOOKUP(C353,kolo1!$C$8:$H$133,6,0),0)</f>
        <v>0</v>
      </c>
      <c r="J353" s="27">
        <f>IFERROR(VLOOKUP(C353,kolo2!$C$8:$H$199,6,0),0)</f>
        <v>0</v>
      </c>
      <c r="K353" s="27">
        <f>IFERROR(VLOOKUP(C353,kolo3!$C$7:$H$169,6,0),0)</f>
        <v>0</v>
      </c>
      <c r="L353" s="27">
        <f>IFERROR(VLOOKUP(C353,kolo4!$C$6:$H$171,6,0),0)</f>
        <v>0</v>
      </c>
      <c r="M353" s="27">
        <f>IFERROR(VLOOKUP(C353,kolo5!$C$6:$H$150,6,0),0)</f>
        <v>0</v>
      </c>
      <c r="N353" s="27">
        <f>IFERROR(VLOOKUP(C353,kolo6!$C$6:$H$153,6,0),0)</f>
        <v>0</v>
      </c>
      <c r="O353" s="27">
        <f>IFERROR(VLOOKUP(C353,kolo7!$C$6:$H$64,6,0),0)</f>
        <v>0</v>
      </c>
      <c r="P353" s="28">
        <f>IFERROR(VLOOKUP(C353,kolo8!$C$6:$H$134,6,0),0)</f>
        <v>0</v>
      </c>
      <c r="Q353" s="29">
        <f t="array" ref="Q353">SUM(LARGE(I353:P353,{1,2,3,4,5}))</f>
        <v>0</v>
      </c>
      <c r="R353" s="30">
        <f>IFERROR(VLOOKUP(C353,kolo9!$C$6:$H$200,6,0),0)</f>
        <v>0</v>
      </c>
      <c r="S353" s="27">
        <f>IFERROR(VLOOKUP(C353,kolo10!$C$6:$H$103,6,0),0)</f>
        <v>0</v>
      </c>
      <c r="T353" s="27">
        <f>IFERROR(VLOOKUP(C353,kolo11!$C$6:$H$154,6,0),0)</f>
        <v>0</v>
      </c>
      <c r="U353" s="31">
        <f>IFERROR(VLOOKUP(C353,kolo12!$C$6:$H$153,6,0),0)</f>
        <v>0</v>
      </c>
      <c r="V353" s="31">
        <f>IFERROR(VLOOKUP(C353,kolo13!$C$6:$H$151,6,0),0)</f>
        <v>0</v>
      </c>
      <c r="W353" s="31">
        <f>IFERROR(VLOOKUP(C353,kolo14!$C$6:$H$137,6,0),0)</f>
        <v>0</v>
      </c>
      <c r="X353" s="31">
        <f>IFERROR(VLOOKUP(C353,kolo15!$C$6:$H$149,6,0),0)</f>
        <v>0</v>
      </c>
      <c r="Y353" s="32">
        <f>IFERROR(VLOOKUP(C353,kolo16!$C$6:$H$155,6,0),0)</f>
        <v>0</v>
      </c>
      <c r="Z353" s="33">
        <f t="array" ref="Z353">SUM(LARGE(R353:Y353,{1,2,3,4,5}))</f>
        <v>0</v>
      </c>
      <c r="AA353" s="30">
        <f>IFERROR(VLOOKUP(C353,kolo17!$C$6:$H$151,6,0),0)</f>
        <v>0</v>
      </c>
      <c r="AB353" s="27">
        <f>IFERROR(VLOOKUP(C353,kolo18!$C$6:$H$157,6,0),0)</f>
        <v>0</v>
      </c>
      <c r="AC353" s="27">
        <f>IFERROR(VLOOKUP(C353,kolo19!$C$6:$H$150,6,0),0)</f>
        <v>0</v>
      </c>
      <c r="AD353" s="31">
        <f>IFERROR(VLOOKUP(C353,kolo20!$C$6:$H$145,6,0),0)</f>
        <v>0</v>
      </c>
      <c r="AE353" s="31">
        <f>IFERROR(VLOOKUP(C353,kolo21!$C$6:$H$152,6,0),0)</f>
        <v>0</v>
      </c>
      <c r="AF353" s="31">
        <f>IFERROR(VLOOKUP(C353,kolo22!$C$6:$H$151,6,0),0)</f>
        <v>0</v>
      </c>
      <c r="AG353" s="31">
        <f>IFERROR(VLOOKUP(C353,kolo23!$C$6:$H$118,6,0),0)</f>
        <v>0</v>
      </c>
      <c r="AH353" s="32">
        <f>IFERROR(VLOOKUP(C353,kolo24!$C$6:$H$143,6,0),0)</f>
        <v>0</v>
      </c>
      <c r="AI353" s="33">
        <f t="array" ref="AI353">SUM(LARGE(AA353:AH353,{1,2,3,4,5}))</f>
        <v>0</v>
      </c>
      <c r="AJ353" s="30">
        <f>IFERROR(VLOOKUP(C353,kolo25!$C$6:$H$200,6,0),0)</f>
        <v>0</v>
      </c>
      <c r="AK353" s="27">
        <f>IFERROR(VLOOKUP(C353,kolo26!$C$6:$H$200,6,0),0)</f>
        <v>0</v>
      </c>
      <c r="AL353" s="27">
        <f>IFERROR(VLOOKUP(C353,kolo27!$C$6:$H$200,6,0),0)</f>
        <v>0</v>
      </c>
      <c r="AM353" s="31">
        <f>IFERROR(VLOOKUP(C353,kolo28!$C$6:$H$200,6,0),0)</f>
        <v>0</v>
      </c>
      <c r="AN353" s="31">
        <f>IFERROR(VLOOKUP(C353,kolo29!$C$6:$H$159,6,0),0)</f>
        <v>0</v>
      </c>
      <c r="AO353" s="31">
        <f>IFERROR(VLOOKUP(C353,kolo30!$C$6:$H$75,6,0),0)</f>
        <v>0</v>
      </c>
      <c r="AP353" s="31">
        <f>IFERROR(VLOOKUP(C353,kolo31!$C$6:$H$118,6,0),0)</f>
        <v>0</v>
      </c>
      <c r="AQ353" s="34">
        <f>IFERROR(VLOOKUP(C353,kolo32!$C$6:$H$200,6,0),0)</f>
        <v>0</v>
      </c>
      <c r="AR353" s="35">
        <f t="array" ref="AR353">SUM(LARGE(AJ353:AQ353,{1,2,3,4,5}))</f>
        <v>0</v>
      </c>
      <c r="AS353" s="36">
        <f>Q353+Z353+AI353+AR353</f>
        <v>0</v>
      </c>
    </row>
    <row r="354" spans="1:45" ht="20.399999999999999" hidden="1">
      <c r="A354" s="18">
        <f t="shared" si="13"/>
        <v>58</v>
      </c>
      <c r="B354" s="19" t="s">
        <v>47</v>
      </c>
      <c r="C354" s="20" t="str">
        <f>Popis!A352</f>
        <v>Jušić Saša</v>
      </c>
      <c r="D354" s="21">
        <f>Popis!B352</f>
        <v>0</v>
      </c>
      <c r="E354" s="22" t="str">
        <f>LEFT($F354)</f>
        <v>M</v>
      </c>
      <c r="F354" s="23" t="str">
        <f>Popis!E352</f>
        <v>Mun</v>
      </c>
      <c r="G354" s="24" t="s">
        <v>48</v>
      </c>
      <c r="H354" s="25">
        <f>1 + COUNTIFS($AS$6:$AS$950,"&gt;" &amp;$AS354, $F$6:$F$950, $F354)</f>
        <v>14</v>
      </c>
      <c r="I354" s="26">
        <f>IFERROR(VLOOKUP(C354,kolo1!$C$8:$H$133,6,0),0)</f>
        <v>0</v>
      </c>
      <c r="J354" s="27">
        <f>IFERROR(VLOOKUP(C354,kolo2!$C$8:$H$199,6,0),0)</f>
        <v>0</v>
      </c>
      <c r="K354" s="27">
        <f>IFERROR(VLOOKUP(C354,kolo3!$C$7:$H$169,6,0),0)</f>
        <v>0</v>
      </c>
      <c r="L354" s="27">
        <f>IFERROR(VLOOKUP(C354,kolo4!$C$6:$H$171,6,0),0)</f>
        <v>0</v>
      </c>
      <c r="M354" s="27">
        <f>IFERROR(VLOOKUP(C354,kolo5!$C$6:$H$150,6,0),0)</f>
        <v>0</v>
      </c>
      <c r="N354" s="27">
        <f>IFERROR(VLOOKUP(C354,kolo6!$C$6:$H$153,6,0),0)</f>
        <v>0</v>
      </c>
      <c r="O354" s="27">
        <f>IFERROR(VLOOKUP(C354,kolo7!$C$6:$H$64,6,0),0)</f>
        <v>0</v>
      </c>
      <c r="P354" s="28">
        <f>IFERROR(VLOOKUP(C354,kolo8!$C$6:$H$134,6,0),0)</f>
        <v>0</v>
      </c>
      <c r="Q354" s="29">
        <f t="array" ref="Q354">SUM(LARGE(I354:P354,{1,2,3,4,5}))</f>
        <v>0</v>
      </c>
      <c r="R354" s="30">
        <f>IFERROR(VLOOKUP(C354,kolo9!$C$6:$H$200,6,0),0)</f>
        <v>0</v>
      </c>
      <c r="S354" s="27">
        <f>IFERROR(VLOOKUP(C354,kolo10!$C$6:$H$103,6,0),0)</f>
        <v>0</v>
      </c>
      <c r="T354" s="27">
        <f>IFERROR(VLOOKUP(C354,kolo11!$C$6:$H$154,6,0),0)</f>
        <v>0</v>
      </c>
      <c r="U354" s="31">
        <f>IFERROR(VLOOKUP(C354,kolo12!$C$6:$H$153,6,0),0)</f>
        <v>0</v>
      </c>
      <c r="V354" s="31">
        <f>IFERROR(VLOOKUP(C354,kolo13!$C$6:$H$151,6,0),0)</f>
        <v>0</v>
      </c>
      <c r="W354" s="31">
        <f>IFERROR(VLOOKUP(C354,kolo14!$C$6:$H$137,6,0),0)</f>
        <v>0</v>
      </c>
      <c r="X354" s="31">
        <f>IFERROR(VLOOKUP(C354,kolo15!$C$6:$H$149,6,0),0)</f>
        <v>0</v>
      </c>
      <c r="Y354" s="32">
        <f>IFERROR(VLOOKUP(C354,kolo16!$C$6:$H$155,6,0),0)</f>
        <v>0</v>
      </c>
      <c r="Z354" s="33">
        <f t="array" ref="Z354">SUM(LARGE(R354:Y354,{1,2,3,4,5}))</f>
        <v>0</v>
      </c>
      <c r="AA354" s="30">
        <f>IFERROR(VLOOKUP(C354,kolo17!$C$6:$H$151,6,0),0)</f>
        <v>0</v>
      </c>
      <c r="AB354" s="27">
        <f>IFERROR(VLOOKUP(C354,kolo18!$C$6:$H$157,6,0),0)</f>
        <v>0</v>
      </c>
      <c r="AC354" s="27">
        <f>IFERROR(VLOOKUP(C354,kolo19!$C$6:$H$150,6,0),0)</f>
        <v>0</v>
      </c>
      <c r="AD354" s="31">
        <f>IFERROR(VLOOKUP(C354,kolo20!$C$6:$H$145,6,0),0)</f>
        <v>0</v>
      </c>
      <c r="AE354" s="31">
        <f>IFERROR(VLOOKUP(C354,kolo21!$C$6:$H$152,6,0),0)</f>
        <v>0</v>
      </c>
      <c r="AF354" s="31">
        <f>IFERROR(VLOOKUP(C354,kolo22!$C$6:$H$151,6,0),0)</f>
        <v>0</v>
      </c>
      <c r="AG354" s="31">
        <f>IFERROR(VLOOKUP(C354,kolo23!$C$6:$H$118,6,0),0)</f>
        <v>0</v>
      </c>
      <c r="AH354" s="32">
        <f>IFERROR(VLOOKUP(C354,kolo24!$C$6:$H$143,6,0),0)</f>
        <v>0</v>
      </c>
      <c r="AI354" s="33">
        <f t="array" ref="AI354">SUM(LARGE(AA354:AH354,{1,2,3,4,5}))</f>
        <v>0</v>
      </c>
      <c r="AJ354" s="30">
        <f>IFERROR(VLOOKUP(C354,kolo25!$C$6:$H$200,6,0),0)</f>
        <v>0</v>
      </c>
      <c r="AK354" s="27">
        <f>IFERROR(VLOOKUP(C354,kolo26!$C$6:$H$200,6,0),0)</f>
        <v>0</v>
      </c>
      <c r="AL354" s="27">
        <f>IFERROR(VLOOKUP(C354,kolo27!$C$6:$H$200,6,0),0)</f>
        <v>0</v>
      </c>
      <c r="AM354" s="31">
        <f>IFERROR(VLOOKUP(C354,kolo28!$C$6:$H$200,6,0),0)</f>
        <v>0</v>
      </c>
      <c r="AN354" s="31">
        <f>IFERROR(VLOOKUP(C354,kolo29!$C$6:$H$159,6,0),0)</f>
        <v>0</v>
      </c>
      <c r="AO354" s="31">
        <f>IFERROR(VLOOKUP(C354,kolo30!$C$6:$H$75,6,0),0)</f>
        <v>0</v>
      </c>
      <c r="AP354" s="31">
        <f>IFERROR(VLOOKUP(C354,kolo31!$C$6:$H$118,6,0),0)</f>
        <v>0</v>
      </c>
      <c r="AQ354" s="34">
        <f>IFERROR(VLOOKUP(C354,kolo32!$C$6:$H$200,6,0),0)</f>
        <v>0</v>
      </c>
      <c r="AR354" s="35">
        <f t="array" ref="AR354">SUM(LARGE(AJ354:AQ354,{1,2,3,4,5}))</f>
        <v>0</v>
      </c>
      <c r="AS354" s="36">
        <f>Q354+Z354+AI354+AR354</f>
        <v>0</v>
      </c>
    </row>
    <row r="355" spans="1:45" ht="20.399999999999999" hidden="1">
      <c r="A355" s="18">
        <f t="shared" si="13"/>
        <v>58</v>
      </c>
      <c r="B355" s="19" t="s">
        <v>47</v>
      </c>
      <c r="C355" s="20" t="str">
        <f>Popis!A353</f>
        <v>Franjković Robert</v>
      </c>
      <c r="D355" s="21">
        <f>Popis!B353</f>
        <v>0</v>
      </c>
      <c r="E355" s="22" t="str">
        <f>LEFT($F355)</f>
        <v>M</v>
      </c>
      <c r="F355" s="23" t="str">
        <f>Popis!E353</f>
        <v>Mun</v>
      </c>
      <c r="G355" s="24" t="s">
        <v>48</v>
      </c>
      <c r="H355" s="25">
        <f>1 + COUNTIFS($AS$6:$AS$950,"&gt;" &amp;$AS355, $F$6:$F$950, $F355)</f>
        <v>14</v>
      </c>
      <c r="I355" s="26">
        <f>IFERROR(VLOOKUP(C355,kolo1!$C$8:$H$133,6,0),0)</f>
        <v>0</v>
      </c>
      <c r="J355" s="27">
        <f>IFERROR(VLOOKUP(C355,kolo2!$C$8:$H$199,6,0),0)</f>
        <v>0</v>
      </c>
      <c r="K355" s="27">
        <f>IFERROR(VLOOKUP(C355,kolo3!$C$7:$H$169,6,0),0)</f>
        <v>0</v>
      </c>
      <c r="L355" s="27">
        <f>IFERROR(VLOOKUP(C355,kolo4!$C$6:$H$171,6,0),0)</f>
        <v>0</v>
      </c>
      <c r="M355" s="27">
        <f>IFERROR(VLOOKUP(C355,kolo5!$C$6:$H$150,6,0),0)</f>
        <v>0</v>
      </c>
      <c r="N355" s="27">
        <f>IFERROR(VLOOKUP(C355,kolo6!$C$6:$H$153,6,0),0)</f>
        <v>0</v>
      </c>
      <c r="O355" s="27">
        <f>IFERROR(VLOOKUP(C355,kolo7!$C$6:$H$64,6,0),0)</f>
        <v>0</v>
      </c>
      <c r="P355" s="28">
        <f>IFERROR(VLOOKUP(C355,kolo8!$C$6:$H$134,6,0),0)</f>
        <v>0</v>
      </c>
      <c r="Q355" s="29">
        <f t="array" ref="Q355">SUM(LARGE(I355:P355,{1,2,3,4,5}))</f>
        <v>0</v>
      </c>
      <c r="R355" s="30">
        <f>IFERROR(VLOOKUP(C355,kolo9!$C$6:$H$200,6,0),0)</f>
        <v>0</v>
      </c>
      <c r="S355" s="27">
        <f>IFERROR(VLOOKUP(C355,kolo10!$C$6:$H$103,6,0),0)</f>
        <v>0</v>
      </c>
      <c r="T355" s="27">
        <f>IFERROR(VLOOKUP(C355,kolo11!$C$6:$H$154,6,0),0)</f>
        <v>0</v>
      </c>
      <c r="U355" s="31">
        <f>IFERROR(VLOOKUP(C355,kolo12!$C$6:$H$153,6,0),0)</f>
        <v>0</v>
      </c>
      <c r="V355" s="31">
        <f>IFERROR(VLOOKUP(C355,kolo13!$C$6:$H$151,6,0),0)</f>
        <v>0</v>
      </c>
      <c r="W355" s="31">
        <f>IFERROR(VLOOKUP(C355,kolo14!$C$6:$H$137,6,0),0)</f>
        <v>0</v>
      </c>
      <c r="X355" s="31">
        <f>IFERROR(VLOOKUP(C355,kolo15!$C$6:$H$149,6,0),0)</f>
        <v>0</v>
      </c>
      <c r="Y355" s="32">
        <f>IFERROR(VLOOKUP(C355,kolo16!$C$6:$H$155,6,0),0)</f>
        <v>0</v>
      </c>
      <c r="Z355" s="33">
        <f t="array" ref="Z355">SUM(LARGE(R355:Y355,{1,2,3,4,5}))</f>
        <v>0</v>
      </c>
      <c r="AA355" s="30">
        <f>IFERROR(VLOOKUP(C355,kolo17!$C$6:$H$151,6,0),0)</f>
        <v>0</v>
      </c>
      <c r="AB355" s="27">
        <f>IFERROR(VLOOKUP(C355,kolo18!$C$6:$H$157,6,0),0)</f>
        <v>0</v>
      </c>
      <c r="AC355" s="27">
        <f>IFERROR(VLOOKUP(C355,kolo19!$C$6:$H$150,6,0),0)</f>
        <v>0</v>
      </c>
      <c r="AD355" s="31">
        <f>IFERROR(VLOOKUP(C355,kolo20!$C$6:$H$145,6,0),0)</f>
        <v>0</v>
      </c>
      <c r="AE355" s="31">
        <f>IFERROR(VLOOKUP(C355,kolo21!$C$6:$H$152,6,0),0)</f>
        <v>0</v>
      </c>
      <c r="AF355" s="31">
        <f>IFERROR(VLOOKUP(C355,kolo22!$C$6:$H$151,6,0),0)</f>
        <v>0</v>
      </c>
      <c r="AG355" s="31">
        <f>IFERROR(VLOOKUP(C355,kolo23!$C$6:$H$118,6,0),0)</f>
        <v>0</v>
      </c>
      <c r="AH355" s="32">
        <f>IFERROR(VLOOKUP(C355,kolo24!$C$6:$H$143,6,0),0)</f>
        <v>0</v>
      </c>
      <c r="AI355" s="33">
        <f t="array" ref="AI355">SUM(LARGE(AA355:AH355,{1,2,3,4,5}))</f>
        <v>0</v>
      </c>
      <c r="AJ355" s="30">
        <f>IFERROR(VLOOKUP(C355,kolo25!$C$6:$H$200,6,0),0)</f>
        <v>0</v>
      </c>
      <c r="AK355" s="27">
        <f>IFERROR(VLOOKUP(C355,kolo26!$C$6:$H$200,6,0),0)</f>
        <v>0</v>
      </c>
      <c r="AL355" s="27">
        <f>IFERROR(VLOOKUP(C355,kolo27!$C$6:$H$200,6,0),0)</f>
        <v>0</v>
      </c>
      <c r="AM355" s="31">
        <f>IFERROR(VLOOKUP(C355,kolo28!$C$6:$H$200,6,0),0)</f>
        <v>0</v>
      </c>
      <c r="AN355" s="31">
        <f>IFERROR(VLOOKUP(C355,kolo29!$C$6:$H$159,6,0),0)</f>
        <v>0</v>
      </c>
      <c r="AO355" s="31">
        <f>IFERROR(VLOOKUP(C355,kolo30!$C$6:$H$75,6,0),0)</f>
        <v>0</v>
      </c>
      <c r="AP355" s="31">
        <f>IFERROR(VLOOKUP(C355,kolo31!$C$6:$H$118,6,0),0)</f>
        <v>0</v>
      </c>
      <c r="AQ355" s="34">
        <f>IFERROR(VLOOKUP(C355,kolo32!$C$6:$H$200,6,0),0)</f>
        <v>0</v>
      </c>
      <c r="AR355" s="35">
        <f t="array" ref="AR355">SUM(LARGE(AJ355:AQ355,{1,2,3,4,5}))</f>
        <v>0</v>
      </c>
      <c r="AS355" s="36">
        <f>Q355+Z355+AI355+AR355</f>
        <v>0</v>
      </c>
    </row>
    <row r="356" spans="1:45" ht="20.399999999999999" hidden="1">
      <c r="A356" s="18">
        <f t="shared" si="13"/>
        <v>42</v>
      </c>
      <c r="B356" s="19" t="s">
        <v>47</v>
      </c>
      <c r="C356" s="20" t="str">
        <f>Popis!A354</f>
        <v>Đurak Hrvoje</v>
      </c>
      <c r="D356" s="21">
        <f>Popis!B354</f>
        <v>0</v>
      </c>
      <c r="E356" s="22" t="str">
        <f>LEFT($F356)</f>
        <v>M</v>
      </c>
      <c r="F356" s="23" t="str">
        <f>Popis!E354</f>
        <v>Mun</v>
      </c>
      <c r="G356" s="24" t="s">
        <v>48</v>
      </c>
      <c r="H356" s="25">
        <f>1 + COUNTIFS($AS$6:$AS$950,"&gt;" &amp;$AS356, $F$6:$F$950, $F356)</f>
        <v>7</v>
      </c>
      <c r="I356" s="26">
        <f>IFERROR(VLOOKUP(C356,kolo1!$C$8:$H$133,6,0),0)</f>
        <v>0</v>
      </c>
      <c r="J356" s="27">
        <f>IFERROR(VLOOKUP(C356,kolo2!$C$8:$H$199,6,0),0)</f>
        <v>27.832002298190179</v>
      </c>
      <c r="K356" s="27">
        <f>IFERROR(VLOOKUP(C356,kolo3!$C$7:$H$169,6,0),0)</f>
        <v>0</v>
      </c>
      <c r="L356" s="27">
        <f>IFERROR(VLOOKUP(C356,kolo4!$C$6:$H$171,6,0),0)</f>
        <v>0</v>
      </c>
      <c r="M356" s="27">
        <f>IFERROR(VLOOKUP(C356,kolo5!$C$6:$H$150,6,0),0)</f>
        <v>0</v>
      </c>
      <c r="N356" s="27">
        <f>IFERROR(VLOOKUP(C356,kolo6!$C$6:$H$153,6,0),0)</f>
        <v>0</v>
      </c>
      <c r="O356" s="27">
        <f>IFERROR(VLOOKUP(C356,kolo7!$C$6:$H$64,6,0),0)</f>
        <v>0</v>
      </c>
      <c r="P356" s="28">
        <f>IFERROR(VLOOKUP(C356,kolo8!$C$6:$H$134,6,0),0)</f>
        <v>0</v>
      </c>
      <c r="Q356" s="29">
        <f t="array" ref="Q356">SUM(LARGE(I356:P356,{1,2,3,4,5}))</f>
        <v>27.832002298190179</v>
      </c>
      <c r="R356" s="30">
        <f>IFERROR(VLOOKUP(C356,kolo9!$C$6:$H$200,6,0),0)</f>
        <v>0</v>
      </c>
      <c r="S356" s="27">
        <f>IFERROR(VLOOKUP(C356,kolo10!$C$6:$H$103,6,0),0)</f>
        <v>0</v>
      </c>
      <c r="T356" s="27">
        <f>IFERROR(VLOOKUP(C356,kolo11!$C$6:$H$154,6,0),0)</f>
        <v>0</v>
      </c>
      <c r="U356" s="31">
        <f>IFERROR(VLOOKUP(C356,kolo12!$C$6:$H$153,6,0),0)</f>
        <v>0</v>
      </c>
      <c r="V356" s="31">
        <f>IFERROR(VLOOKUP(C356,kolo13!$C$6:$H$151,6,0),0)</f>
        <v>0</v>
      </c>
      <c r="W356" s="31">
        <f>IFERROR(VLOOKUP(C356,kolo14!$C$6:$H$137,6,0),0)</f>
        <v>0</v>
      </c>
      <c r="X356" s="31">
        <f>IFERROR(VLOOKUP(C356,kolo15!$C$6:$H$149,6,0),0)</f>
        <v>0</v>
      </c>
      <c r="Y356" s="32">
        <f>IFERROR(VLOOKUP(C356,kolo16!$C$6:$H$155,6,0),0)</f>
        <v>0</v>
      </c>
      <c r="Z356" s="33">
        <f t="array" ref="Z356">SUM(LARGE(R356:Y356,{1,2,3,4,5}))</f>
        <v>0</v>
      </c>
      <c r="AA356" s="30">
        <f>IFERROR(VLOOKUP(C356,kolo17!$C$6:$H$151,6,0),0)</f>
        <v>0</v>
      </c>
      <c r="AB356" s="27">
        <f>IFERROR(VLOOKUP(C356,kolo18!$C$6:$H$157,6,0),0)</f>
        <v>0</v>
      </c>
      <c r="AC356" s="27">
        <f>IFERROR(VLOOKUP(C356,kolo19!$C$6:$H$150,6,0),0)</f>
        <v>0</v>
      </c>
      <c r="AD356" s="31">
        <f>IFERROR(VLOOKUP(C356,kolo20!$C$6:$H$145,6,0),0)</f>
        <v>0</v>
      </c>
      <c r="AE356" s="31">
        <f>IFERROR(VLOOKUP(C356,kolo21!$C$6:$H$152,6,0),0)</f>
        <v>0</v>
      </c>
      <c r="AF356" s="31">
        <f>IFERROR(VLOOKUP(C356,kolo22!$C$6:$H$151,6,0),0)</f>
        <v>0</v>
      </c>
      <c r="AG356" s="31">
        <f>IFERROR(VLOOKUP(C356,kolo23!$C$6:$H$118,6,0),0)</f>
        <v>0</v>
      </c>
      <c r="AH356" s="32">
        <f>IFERROR(VLOOKUP(C356,kolo24!$C$6:$H$143,6,0),0)</f>
        <v>0</v>
      </c>
      <c r="AI356" s="33">
        <f t="array" ref="AI356">SUM(LARGE(AA356:AH356,{1,2,3,4,5}))</f>
        <v>0</v>
      </c>
      <c r="AJ356" s="30">
        <f>IFERROR(VLOOKUP(C356,kolo25!$C$6:$H$200,6,0),0)</f>
        <v>0</v>
      </c>
      <c r="AK356" s="27">
        <f>IFERROR(VLOOKUP(C356,kolo26!$C$6:$H$200,6,0),0)</f>
        <v>0</v>
      </c>
      <c r="AL356" s="27">
        <f>IFERROR(VLOOKUP(C356,kolo27!$C$6:$H$200,6,0),0)</f>
        <v>0</v>
      </c>
      <c r="AM356" s="31">
        <f>IFERROR(VLOOKUP(C356,kolo28!$C$6:$H$200,6,0),0)</f>
        <v>0</v>
      </c>
      <c r="AN356" s="31">
        <f>IFERROR(VLOOKUP(C356,kolo29!$C$6:$H$159,6,0),0)</f>
        <v>0</v>
      </c>
      <c r="AO356" s="31">
        <f>IFERROR(VLOOKUP(C356,kolo30!$C$6:$H$75,6,0),0)</f>
        <v>0</v>
      </c>
      <c r="AP356" s="31">
        <f>IFERROR(VLOOKUP(C356,kolo31!$C$6:$H$118,6,0),0)</f>
        <v>0</v>
      </c>
      <c r="AQ356" s="34">
        <f>IFERROR(VLOOKUP(C356,kolo32!$C$6:$H$200,6,0),0)</f>
        <v>0</v>
      </c>
      <c r="AR356" s="35">
        <f t="array" ref="AR356">SUM(LARGE(AJ356:AQ356,{1,2,3,4,5}))</f>
        <v>0</v>
      </c>
      <c r="AS356" s="36">
        <f>Q356+Z356+AI356+AR356</f>
        <v>27.832002298190179</v>
      </c>
    </row>
    <row r="357" spans="1:45" ht="20.399999999999999" hidden="1">
      <c r="A357" s="18">
        <f t="shared" si="13"/>
        <v>58</v>
      </c>
      <c r="B357" s="19" t="s">
        <v>47</v>
      </c>
      <c r="C357" s="20" t="str">
        <f>Popis!A355</f>
        <v>Pauković Hrvoje</v>
      </c>
      <c r="D357" s="21">
        <f>Popis!B355</f>
        <v>0</v>
      </c>
      <c r="E357" s="22" t="str">
        <f>LEFT($F357)</f>
        <v>M</v>
      </c>
      <c r="F357" s="23" t="str">
        <f>Popis!E355</f>
        <v>Mun</v>
      </c>
      <c r="G357" s="24" t="s">
        <v>48</v>
      </c>
      <c r="H357" s="25">
        <f>1 + COUNTIFS($AS$6:$AS$950,"&gt;" &amp;$AS357, $F$6:$F$950, $F357)</f>
        <v>14</v>
      </c>
      <c r="I357" s="26">
        <f>IFERROR(VLOOKUP(C357,kolo1!$C$8:$H$133,6,0),0)</f>
        <v>0</v>
      </c>
      <c r="J357" s="27">
        <f>IFERROR(VLOOKUP(C357,kolo2!$C$8:$H$199,6,0),0)</f>
        <v>0</v>
      </c>
      <c r="K357" s="27">
        <f>IFERROR(VLOOKUP(C357,kolo3!$C$7:$H$169,6,0),0)</f>
        <v>0</v>
      </c>
      <c r="L357" s="27">
        <f>IFERROR(VLOOKUP(C357,kolo4!$C$6:$H$171,6,0),0)</f>
        <v>0</v>
      </c>
      <c r="M357" s="27">
        <f>IFERROR(VLOOKUP(C357,kolo5!$C$6:$H$150,6,0),0)</f>
        <v>0</v>
      </c>
      <c r="N357" s="27">
        <f>IFERROR(VLOOKUP(C357,kolo6!$C$6:$H$153,6,0),0)</f>
        <v>0</v>
      </c>
      <c r="O357" s="27">
        <f>IFERROR(VLOOKUP(C357,kolo7!$C$6:$H$64,6,0),0)</f>
        <v>0</v>
      </c>
      <c r="P357" s="28">
        <f>IFERROR(VLOOKUP(C357,kolo8!$C$6:$H$134,6,0),0)</f>
        <v>0</v>
      </c>
      <c r="Q357" s="29">
        <f t="array" ref="Q357">SUM(LARGE(I357:P357,{1,2,3,4,5}))</f>
        <v>0</v>
      </c>
      <c r="R357" s="30">
        <f>IFERROR(VLOOKUP(C357,kolo9!$C$6:$H$200,6,0),0)</f>
        <v>0</v>
      </c>
      <c r="S357" s="27">
        <f>IFERROR(VLOOKUP(C357,kolo10!$C$6:$H$103,6,0),0)</f>
        <v>0</v>
      </c>
      <c r="T357" s="27">
        <f>IFERROR(VLOOKUP(C357,kolo11!$C$6:$H$154,6,0),0)</f>
        <v>0</v>
      </c>
      <c r="U357" s="31">
        <f>IFERROR(VLOOKUP(C357,kolo12!$C$6:$H$153,6,0),0)</f>
        <v>0</v>
      </c>
      <c r="V357" s="31">
        <f>IFERROR(VLOOKUP(C357,kolo13!$C$6:$H$151,6,0),0)</f>
        <v>0</v>
      </c>
      <c r="W357" s="31">
        <f>IFERROR(VLOOKUP(C357,kolo14!$C$6:$H$137,6,0),0)</f>
        <v>0</v>
      </c>
      <c r="X357" s="31">
        <f>IFERROR(VLOOKUP(C357,kolo15!$C$6:$H$149,6,0),0)</f>
        <v>0</v>
      </c>
      <c r="Y357" s="32">
        <f>IFERROR(VLOOKUP(C357,kolo16!$C$6:$H$155,6,0),0)</f>
        <v>0</v>
      </c>
      <c r="Z357" s="33">
        <f t="array" ref="Z357">SUM(LARGE(R357:Y357,{1,2,3,4,5}))</f>
        <v>0</v>
      </c>
      <c r="AA357" s="30">
        <f>IFERROR(VLOOKUP(C357,kolo17!$C$6:$H$151,6,0),0)</f>
        <v>0</v>
      </c>
      <c r="AB357" s="27">
        <f>IFERROR(VLOOKUP(C357,kolo18!$C$6:$H$157,6,0),0)</f>
        <v>0</v>
      </c>
      <c r="AC357" s="27">
        <f>IFERROR(VLOOKUP(C357,kolo19!$C$6:$H$150,6,0),0)</f>
        <v>0</v>
      </c>
      <c r="AD357" s="31">
        <f>IFERROR(VLOOKUP(C357,kolo20!$C$6:$H$145,6,0),0)</f>
        <v>0</v>
      </c>
      <c r="AE357" s="31">
        <f>IFERROR(VLOOKUP(C357,kolo21!$C$6:$H$152,6,0),0)</f>
        <v>0</v>
      </c>
      <c r="AF357" s="31">
        <f>IFERROR(VLOOKUP(C357,kolo22!$C$6:$H$151,6,0),0)</f>
        <v>0</v>
      </c>
      <c r="AG357" s="31">
        <f>IFERROR(VLOOKUP(C357,kolo23!$C$6:$H$118,6,0),0)</f>
        <v>0</v>
      </c>
      <c r="AH357" s="32">
        <f>IFERROR(VLOOKUP(C357,kolo24!$C$6:$H$143,6,0),0)</f>
        <v>0</v>
      </c>
      <c r="AI357" s="33">
        <f t="array" ref="AI357">SUM(LARGE(AA357:AH357,{1,2,3,4,5}))</f>
        <v>0</v>
      </c>
      <c r="AJ357" s="30">
        <f>IFERROR(VLOOKUP(C357,kolo25!$C$6:$H$200,6,0),0)</f>
        <v>0</v>
      </c>
      <c r="AK357" s="27">
        <f>IFERROR(VLOOKUP(C357,kolo26!$C$6:$H$200,6,0),0)</f>
        <v>0</v>
      </c>
      <c r="AL357" s="27">
        <f>IFERROR(VLOOKUP(C357,kolo27!$C$6:$H$200,6,0),0)</f>
        <v>0</v>
      </c>
      <c r="AM357" s="31">
        <f>IFERROR(VLOOKUP(C357,kolo28!$C$6:$H$200,6,0),0)</f>
        <v>0</v>
      </c>
      <c r="AN357" s="31">
        <f>IFERROR(VLOOKUP(C357,kolo29!$C$6:$H$159,6,0),0)</f>
        <v>0</v>
      </c>
      <c r="AO357" s="31">
        <f>IFERROR(VLOOKUP(C357,kolo30!$C$6:$H$75,6,0),0)</f>
        <v>0</v>
      </c>
      <c r="AP357" s="31">
        <f>IFERROR(VLOOKUP(C357,kolo31!$C$6:$H$118,6,0),0)</f>
        <v>0</v>
      </c>
      <c r="AQ357" s="34">
        <f>IFERROR(VLOOKUP(C357,kolo32!$C$6:$H$200,6,0),0)</f>
        <v>0</v>
      </c>
      <c r="AR357" s="35">
        <f t="array" ref="AR357">SUM(LARGE(AJ357:AQ357,{1,2,3,4,5}))</f>
        <v>0</v>
      </c>
      <c r="AS357" s="36">
        <f>Q357+Z357+AI357+AR357</f>
        <v>0</v>
      </c>
    </row>
    <row r="358" spans="1:45" ht="20.399999999999999" hidden="1">
      <c r="A358" s="18">
        <f t="shared" si="13"/>
        <v>58</v>
      </c>
      <c r="B358" s="19" t="s">
        <v>47</v>
      </c>
      <c r="C358" s="20" t="str">
        <f>Popis!A356</f>
        <v>Matić Ivan</v>
      </c>
      <c r="D358" s="21">
        <f>Popis!B356</f>
        <v>0</v>
      </c>
      <c r="E358" s="22" t="str">
        <f>LEFT($F358)</f>
        <v>M</v>
      </c>
      <c r="F358" s="23" t="str">
        <f>Popis!E356</f>
        <v>Mun</v>
      </c>
      <c r="G358" s="24" t="s">
        <v>48</v>
      </c>
      <c r="H358" s="25">
        <f>1 + COUNTIFS($AS$6:$AS$950,"&gt;" &amp;$AS358, $F$6:$F$950, $F358)</f>
        <v>14</v>
      </c>
      <c r="I358" s="26">
        <f>IFERROR(VLOOKUP(C358,kolo1!$C$8:$H$133,6,0),0)</f>
        <v>0</v>
      </c>
      <c r="J358" s="27">
        <f>IFERROR(VLOOKUP(C358,kolo2!$C$8:$H$199,6,0),0)</f>
        <v>0</v>
      </c>
      <c r="K358" s="27">
        <f>IFERROR(VLOOKUP(C358,kolo3!$C$7:$H$169,6,0),0)</f>
        <v>0</v>
      </c>
      <c r="L358" s="27">
        <f>IFERROR(VLOOKUP(C358,kolo4!$C$6:$H$171,6,0),0)</f>
        <v>0</v>
      </c>
      <c r="M358" s="27">
        <f>IFERROR(VLOOKUP(C358,kolo5!$C$6:$H$150,6,0),0)</f>
        <v>0</v>
      </c>
      <c r="N358" s="27">
        <f>IFERROR(VLOOKUP(C358,kolo6!$C$6:$H$153,6,0),0)</f>
        <v>0</v>
      </c>
      <c r="O358" s="27">
        <f>IFERROR(VLOOKUP(C358,kolo7!$C$6:$H$64,6,0),0)</f>
        <v>0</v>
      </c>
      <c r="P358" s="28">
        <f>IFERROR(VLOOKUP(C358,kolo8!$C$6:$H$134,6,0),0)</f>
        <v>0</v>
      </c>
      <c r="Q358" s="29">
        <f t="array" ref="Q358">SUM(LARGE(I358:P358,{1,2,3,4,5}))</f>
        <v>0</v>
      </c>
      <c r="R358" s="30">
        <f>IFERROR(VLOOKUP(C358,kolo9!$C$6:$H$200,6,0),0)</f>
        <v>0</v>
      </c>
      <c r="S358" s="27">
        <f>IFERROR(VLOOKUP(C358,kolo10!$C$6:$H$103,6,0),0)</f>
        <v>0</v>
      </c>
      <c r="T358" s="27">
        <f>IFERROR(VLOOKUP(C358,kolo11!$C$6:$H$154,6,0),0)</f>
        <v>0</v>
      </c>
      <c r="U358" s="31">
        <f>IFERROR(VLOOKUP(C358,kolo12!$C$6:$H$153,6,0),0)</f>
        <v>0</v>
      </c>
      <c r="V358" s="31">
        <f>IFERROR(VLOOKUP(C358,kolo13!$C$6:$H$151,6,0),0)</f>
        <v>0</v>
      </c>
      <c r="W358" s="31">
        <f>IFERROR(VLOOKUP(C358,kolo14!$C$6:$H$137,6,0),0)</f>
        <v>0</v>
      </c>
      <c r="X358" s="31">
        <f>IFERROR(VLOOKUP(C358,kolo15!$C$6:$H$149,6,0),0)</f>
        <v>0</v>
      </c>
      <c r="Y358" s="32">
        <f>IFERROR(VLOOKUP(C358,kolo16!$C$6:$H$155,6,0),0)</f>
        <v>0</v>
      </c>
      <c r="Z358" s="33">
        <f t="array" ref="Z358">SUM(LARGE(R358:Y358,{1,2,3,4,5}))</f>
        <v>0</v>
      </c>
      <c r="AA358" s="30">
        <f>IFERROR(VLOOKUP(C358,kolo17!$C$6:$H$151,6,0),0)</f>
        <v>0</v>
      </c>
      <c r="AB358" s="27">
        <f>IFERROR(VLOOKUP(C358,kolo18!$C$6:$H$157,6,0),0)</f>
        <v>0</v>
      </c>
      <c r="AC358" s="27">
        <f>IFERROR(VLOOKUP(C358,kolo19!$C$6:$H$150,6,0),0)</f>
        <v>0</v>
      </c>
      <c r="AD358" s="31">
        <f>IFERROR(VLOOKUP(C358,kolo20!$C$6:$H$145,6,0),0)</f>
        <v>0</v>
      </c>
      <c r="AE358" s="31">
        <f>IFERROR(VLOOKUP(C358,kolo21!$C$6:$H$152,6,0),0)</f>
        <v>0</v>
      </c>
      <c r="AF358" s="31">
        <f>IFERROR(VLOOKUP(C358,kolo22!$C$6:$H$151,6,0),0)</f>
        <v>0</v>
      </c>
      <c r="AG358" s="31">
        <f>IFERROR(VLOOKUP(C358,kolo23!$C$6:$H$118,6,0),0)</f>
        <v>0</v>
      </c>
      <c r="AH358" s="32">
        <f>IFERROR(VLOOKUP(C358,kolo24!$C$6:$H$143,6,0),0)</f>
        <v>0</v>
      </c>
      <c r="AI358" s="33">
        <f t="array" ref="AI358">SUM(LARGE(AA358:AH358,{1,2,3,4,5}))</f>
        <v>0</v>
      </c>
      <c r="AJ358" s="30">
        <f>IFERROR(VLOOKUP(C358,kolo25!$C$6:$H$200,6,0),0)</f>
        <v>0</v>
      </c>
      <c r="AK358" s="27">
        <f>IFERROR(VLOOKUP(C358,kolo26!$C$6:$H$200,6,0),0)</f>
        <v>0</v>
      </c>
      <c r="AL358" s="27">
        <f>IFERROR(VLOOKUP(C358,kolo27!$C$6:$H$200,6,0),0)</f>
        <v>0</v>
      </c>
      <c r="AM358" s="31">
        <f>IFERROR(VLOOKUP(C358,kolo28!$C$6:$H$200,6,0),0)</f>
        <v>0</v>
      </c>
      <c r="AN358" s="31">
        <f>IFERROR(VLOOKUP(C358,kolo29!$C$6:$H$159,6,0),0)</f>
        <v>0</v>
      </c>
      <c r="AO358" s="31">
        <f>IFERROR(VLOOKUP(C358,kolo30!$C$6:$H$75,6,0),0)</f>
        <v>0</v>
      </c>
      <c r="AP358" s="31">
        <f>IFERROR(VLOOKUP(C358,kolo31!$C$6:$H$118,6,0),0)</f>
        <v>0</v>
      </c>
      <c r="AQ358" s="34">
        <f>IFERROR(VLOOKUP(C358,kolo32!$C$6:$H$200,6,0),0)</f>
        <v>0</v>
      </c>
      <c r="AR358" s="35">
        <f t="array" ref="AR358">SUM(LARGE(AJ358:AQ358,{1,2,3,4,5}))</f>
        <v>0</v>
      </c>
      <c r="AS358" s="36">
        <f>Q358+Z358+AI358+AR358</f>
        <v>0</v>
      </c>
    </row>
    <row r="359" spans="1:45" ht="20.399999999999999" hidden="1">
      <c r="A359" s="18">
        <f t="shared" si="13"/>
        <v>35</v>
      </c>
      <c r="B359" s="19" t="s">
        <v>47</v>
      </c>
      <c r="C359" s="20" t="str">
        <f>Popis!A332</f>
        <v>Bogdanić Kristina</v>
      </c>
      <c r="D359" s="21">
        <f>Popis!B332</f>
        <v>1984</v>
      </c>
      <c r="E359" s="22" t="str">
        <f>LEFT($F359)</f>
        <v>Ž</v>
      </c>
      <c r="F359" s="23" t="str">
        <f>Popis!E332</f>
        <v>Ž35</v>
      </c>
      <c r="G359" s="24" t="s">
        <v>48</v>
      </c>
      <c r="H359" s="25">
        <f>1 + COUNTIFS($AS$6:$AS$950,"&gt;" &amp;$AS359, $F$6:$F$950, $F359)</f>
        <v>4</v>
      </c>
      <c r="I359" s="26">
        <f>IFERROR(VLOOKUP(C359,kolo1!$C$8:$H$133,6,0),0)</f>
        <v>0</v>
      </c>
      <c r="J359" s="27">
        <f>IFERROR(VLOOKUP(C359,kolo2!$C$8:$H$199,6,0),0)</f>
        <v>0</v>
      </c>
      <c r="K359" s="27">
        <f>IFERROR(VLOOKUP(C359,kolo3!$C$7:$H$169,6,0),0)</f>
        <v>0</v>
      </c>
      <c r="L359" s="27">
        <f>IFERROR(VLOOKUP(C359,kolo4!$C$6:$H$171,6,0),0)</f>
        <v>0</v>
      </c>
      <c r="M359" s="27">
        <f>IFERROR(VLOOKUP(C359,kolo5!$C$6:$H$150,6,0),0)</f>
        <v>0</v>
      </c>
      <c r="N359" s="27">
        <f>IFERROR(VLOOKUP(C359,kolo6!$C$6:$H$153,6,0),0)</f>
        <v>0</v>
      </c>
      <c r="O359" s="27">
        <f>IFERROR(VLOOKUP(C359,kolo7!$C$6:$H$64,6,0),0)</f>
        <v>0</v>
      </c>
      <c r="P359" s="28">
        <f>IFERROR(VLOOKUP(C359,kolo8!$C$6:$H$134,6,0),0)</f>
        <v>0</v>
      </c>
      <c r="Q359" s="29">
        <f t="array" ref="Q359">SUM(LARGE(I359:P359,{1,2,3,4,5}))</f>
        <v>0</v>
      </c>
      <c r="R359" s="30">
        <f>IFERROR(VLOOKUP(C359,kolo9!$C$6:$H$200,6,0),0)</f>
        <v>0</v>
      </c>
      <c r="S359" s="27">
        <f>IFERROR(VLOOKUP(C359,kolo10!$C$6:$H$103,6,0),0)</f>
        <v>0</v>
      </c>
      <c r="T359" s="27">
        <f>IFERROR(VLOOKUP(C359,kolo11!$C$6:$H$154,6,0),0)</f>
        <v>0</v>
      </c>
      <c r="U359" s="31">
        <f>IFERROR(VLOOKUP(C359,kolo12!$C$6:$H$153,6,0),0)</f>
        <v>0</v>
      </c>
      <c r="V359" s="31">
        <f>IFERROR(VLOOKUP(C359,kolo13!$C$6:$H$151,6,0),0)</f>
        <v>0</v>
      </c>
      <c r="W359" s="31">
        <f>IFERROR(VLOOKUP(C359,kolo14!$C$6:$H$137,6,0),0)</f>
        <v>0</v>
      </c>
      <c r="X359" s="31">
        <f>IFERROR(VLOOKUP(C359,kolo15!$C$6:$H$149,6,0),0)</f>
        <v>0</v>
      </c>
      <c r="Y359" s="32">
        <f>IFERROR(VLOOKUP(C359,kolo16!$C$6:$H$155,6,0),0)</f>
        <v>0</v>
      </c>
      <c r="Z359" s="33">
        <f t="array" ref="Z359">SUM(LARGE(R359:Y359,{1,2,3,4,5}))</f>
        <v>0</v>
      </c>
      <c r="AA359" s="30">
        <f>IFERROR(VLOOKUP(C359,kolo17!$C$6:$H$151,6,0),0)</f>
        <v>0</v>
      </c>
      <c r="AB359" s="27">
        <f>IFERROR(VLOOKUP(C359,kolo18!$C$6:$H$157,6,0),0)</f>
        <v>0</v>
      </c>
      <c r="AC359" s="27">
        <f>IFERROR(VLOOKUP(C359,kolo19!$C$6:$H$150,6,0),0)</f>
        <v>0</v>
      </c>
      <c r="AD359" s="31">
        <f>IFERROR(VLOOKUP(C359,kolo20!$C$6:$H$145,6,0),0)</f>
        <v>0</v>
      </c>
      <c r="AE359" s="31">
        <f>IFERROR(VLOOKUP(C359,kolo21!$C$6:$H$152,6,0),0)</f>
        <v>0</v>
      </c>
      <c r="AF359" s="31">
        <f>IFERROR(VLOOKUP(C359,kolo22!$C$6:$H$151,6,0),0)</f>
        <v>0</v>
      </c>
      <c r="AG359" s="31">
        <f>IFERROR(VLOOKUP(C359,kolo23!$C$6:$H$118,6,0),0)</f>
        <v>0</v>
      </c>
      <c r="AH359" s="32">
        <f>IFERROR(VLOOKUP(C359,kolo24!$C$6:$H$143,6,0),0)</f>
        <v>0</v>
      </c>
      <c r="AI359" s="33">
        <f t="array" ref="AI359">SUM(LARGE(AA359:AH359,{1,2,3,4,5}))</f>
        <v>0</v>
      </c>
      <c r="AJ359" s="30">
        <f>IFERROR(VLOOKUP(C359,kolo25!$C$6:$H$200,6,0),0)</f>
        <v>0</v>
      </c>
      <c r="AK359" s="27">
        <f>IFERROR(VLOOKUP(C359,kolo26!$C$6:$H$200,6,0),0)</f>
        <v>0</v>
      </c>
      <c r="AL359" s="27">
        <f>IFERROR(VLOOKUP(C359,kolo27!$C$6:$H$200,6,0),0)</f>
        <v>0</v>
      </c>
      <c r="AM359" s="31">
        <f>IFERROR(VLOOKUP(C359,kolo28!$C$6:$H$200,6,0),0)</f>
        <v>0</v>
      </c>
      <c r="AN359" s="31">
        <f>IFERROR(VLOOKUP(C359,kolo29!$C$6:$H$159,6,0),0)</f>
        <v>0</v>
      </c>
      <c r="AO359" s="31">
        <f>IFERROR(VLOOKUP(C359,kolo30!$C$6:$H$75,6,0),0)</f>
        <v>0</v>
      </c>
      <c r="AP359" s="31">
        <f>IFERROR(VLOOKUP(C359,kolo31!$C$6:$H$118,6,0),0)</f>
        <v>0</v>
      </c>
      <c r="AQ359" s="34">
        <f>IFERROR(VLOOKUP(C359,kolo32!$C$6:$H$200,6,0),0)</f>
        <v>0</v>
      </c>
      <c r="AR359" s="35">
        <f t="array" ref="AR359">SUM(LARGE(AJ359:AQ359,{1,2,3,4,5}))</f>
        <v>0</v>
      </c>
      <c r="AS359" s="36">
        <f>Q359+Z359+AI359+AR359</f>
        <v>0</v>
      </c>
    </row>
    <row r="360" spans="1:45" ht="20.399999999999999" hidden="1">
      <c r="A360" s="18">
        <f t="shared" si="13"/>
        <v>58</v>
      </c>
      <c r="B360" s="19" t="s">
        <v>47</v>
      </c>
      <c r="C360" s="20" t="str">
        <f>Popis!A358</f>
        <v>Orečić Marko</v>
      </c>
      <c r="D360" s="21">
        <f>Popis!B358</f>
        <v>0</v>
      </c>
      <c r="E360" s="22" t="str">
        <f>LEFT($F360)</f>
        <v>M</v>
      </c>
      <c r="F360" s="23" t="str">
        <f>Popis!E358</f>
        <v>Mun</v>
      </c>
      <c r="G360" s="24" t="s">
        <v>48</v>
      </c>
      <c r="H360" s="25">
        <f>1 + COUNTIFS($AS$6:$AS$950,"&gt;" &amp;$AS360, $F$6:$F$950, $F360)</f>
        <v>14</v>
      </c>
      <c r="I360" s="26">
        <f>IFERROR(VLOOKUP(C360,kolo1!$C$8:$H$133,6,0),0)</f>
        <v>0</v>
      </c>
      <c r="J360" s="27">
        <f>IFERROR(VLOOKUP(C360,kolo2!$C$8:$H$199,6,0),0)</f>
        <v>0</v>
      </c>
      <c r="K360" s="27">
        <f>IFERROR(VLOOKUP(C360,kolo3!$C$7:$H$169,6,0),0)</f>
        <v>0</v>
      </c>
      <c r="L360" s="27">
        <f>IFERROR(VLOOKUP(C360,kolo4!$C$6:$H$171,6,0),0)</f>
        <v>0</v>
      </c>
      <c r="M360" s="27">
        <f>IFERROR(VLOOKUP(C360,kolo5!$C$6:$H$150,6,0),0)</f>
        <v>0</v>
      </c>
      <c r="N360" s="27">
        <f>IFERROR(VLOOKUP(C360,kolo6!$C$6:$H$153,6,0),0)</f>
        <v>0</v>
      </c>
      <c r="O360" s="27">
        <f>IFERROR(VLOOKUP(C360,kolo7!$C$6:$H$64,6,0),0)</f>
        <v>0</v>
      </c>
      <c r="P360" s="28">
        <f>IFERROR(VLOOKUP(C360,kolo8!$C$6:$H$134,6,0),0)</f>
        <v>0</v>
      </c>
      <c r="Q360" s="29">
        <f t="array" ref="Q360">SUM(LARGE(I360:P360,{1,2,3,4,5}))</f>
        <v>0</v>
      </c>
      <c r="R360" s="30">
        <f>IFERROR(VLOOKUP(C360,kolo9!$C$6:$H$200,6,0),0)</f>
        <v>0</v>
      </c>
      <c r="S360" s="27">
        <f>IFERROR(VLOOKUP(C360,kolo10!$C$6:$H$103,6,0),0)</f>
        <v>0</v>
      </c>
      <c r="T360" s="27">
        <f>IFERROR(VLOOKUP(C360,kolo11!$C$6:$H$154,6,0),0)</f>
        <v>0</v>
      </c>
      <c r="U360" s="31">
        <f>IFERROR(VLOOKUP(C360,kolo12!$C$6:$H$153,6,0),0)</f>
        <v>0</v>
      </c>
      <c r="V360" s="31">
        <f>IFERROR(VLOOKUP(C360,kolo13!$C$6:$H$151,6,0),0)</f>
        <v>0</v>
      </c>
      <c r="W360" s="31">
        <f>IFERROR(VLOOKUP(C360,kolo14!$C$6:$H$137,6,0),0)</f>
        <v>0</v>
      </c>
      <c r="X360" s="31">
        <f>IFERROR(VLOOKUP(C360,kolo15!$C$6:$H$149,6,0),0)</f>
        <v>0</v>
      </c>
      <c r="Y360" s="32">
        <f>IFERROR(VLOOKUP(C360,kolo16!$C$6:$H$155,6,0),0)</f>
        <v>0</v>
      </c>
      <c r="Z360" s="33">
        <f t="array" ref="Z360">SUM(LARGE(R360:Y360,{1,2,3,4,5}))</f>
        <v>0</v>
      </c>
      <c r="AA360" s="30">
        <f>IFERROR(VLOOKUP(C360,kolo17!$C$6:$H$151,6,0),0)</f>
        <v>0</v>
      </c>
      <c r="AB360" s="27">
        <f>IFERROR(VLOOKUP(C360,kolo18!$C$6:$H$157,6,0),0)</f>
        <v>0</v>
      </c>
      <c r="AC360" s="27">
        <f>IFERROR(VLOOKUP(C360,kolo19!$C$6:$H$150,6,0),0)</f>
        <v>0</v>
      </c>
      <c r="AD360" s="31">
        <f>IFERROR(VLOOKUP(C360,kolo20!$C$6:$H$145,6,0),0)</f>
        <v>0</v>
      </c>
      <c r="AE360" s="31">
        <f>IFERROR(VLOOKUP(C360,kolo21!$C$6:$H$152,6,0),0)</f>
        <v>0</v>
      </c>
      <c r="AF360" s="31">
        <f>IFERROR(VLOOKUP(C360,kolo22!$C$6:$H$151,6,0),0)</f>
        <v>0</v>
      </c>
      <c r="AG360" s="31">
        <f>IFERROR(VLOOKUP(C360,kolo23!$C$6:$H$118,6,0),0)</f>
        <v>0</v>
      </c>
      <c r="AH360" s="32">
        <f>IFERROR(VLOOKUP(C360,kolo24!$C$6:$H$143,6,0),0)</f>
        <v>0</v>
      </c>
      <c r="AI360" s="33">
        <f t="array" ref="AI360">SUM(LARGE(AA360:AH360,{1,2,3,4,5}))</f>
        <v>0</v>
      </c>
      <c r="AJ360" s="30">
        <f>IFERROR(VLOOKUP(C360,kolo25!$C$6:$H$200,6,0),0)</f>
        <v>0</v>
      </c>
      <c r="AK360" s="27">
        <f>IFERROR(VLOOKUP(C360,kolo26!$C$6:$H$200,6,0),0)</f>
        <v>0</v>
      </c>
      <c r="AL360" s="27">
        <f>IFERROR(VLOOKUP(C360,kolo27!$C$6:$H$200,6,0),0)</f>
        <v>0</v>
      </c>
      <c r="AM360" s="31">
        <f>IFERROR(VLOOKUP(C360,kolo28!$C$6:$H$200,6,0),0)</f>
        <v>0</v>
      </c>
      <c r="AN360" s="31">
        <f>IFERROR(VLOOKUP(C360,kolo29!$C$6:$H$159,6,0),0)</f>
        <v>0</v>
      </c>
      <c r="AO360" s="31">
        <f>IFERROR(VLOOKUP(C360,kolo30!$C$6:$H$75,6,0),0)</f>
        <v>0</v>
      </c>
      <c r="AP360" s="31">
        <f>IFERROR(VLOOKUP(C360,kolo31!$C$6:$H$118,6,0),0)</f>
        <v>0</v>
      </c>
      <c r="AQ360" s="34">
        <f>IFERROR(VLOOKUP(C360,kolo32!$C$6:$H$200,6,0),0)</f>
        <v>0</v>
      </c>
      <c r="AR360" s="35">
        <f t="array" ref="AR360">SUM(LARGE(AJ360:AQ360,{1,2,3,4,5}))</f>
        <v>0</v>
      </c>
      <c r="AS360" s="36">
        <f>Q360+Z360+AI360+AR360</f>
        <v>0</v>
      </c>
    </row>
    <row r="361" spans="1:45" ht="20.399999999999999" hidden="1">
      <c r="A361" s="18">
        <f t="shared" si="13"/>
        <v>1</v>
      </c>
      <c r="B361" s="19" t="s">
        <v>47</v>
      </c>
      <c r="C361" s="20" t="str">
        <f>Popis!A359</f>
        <v>Marchiotti Ivan</v>
      </c>
      <c r="D361" s="21">
        <f>Popis!B359</f>
        <v>0</v>
      </c>
      <c r="E361" s="22" t="str">
        <f>LEFT($F361)</f>
        <v>u</v>
      </c>
      <c r="F361" s="23" t="str">
        <f>Popis!E359</f>
        <v>un</v>
      </c>
      <c r="G361" s="24" t="s">
        <v>48</v>
      </c>
      <c r="H361" s="25">
        <f>1 + COUNTIFS($AS$6:$AS$950,"&gt;" &amp;$AS361, $F$6:$F$950, $F361)</f>
        <v>1</v>
      </c>
      <c r="I361" s="26">
        <f>IFERROR(VLOOKUP(C361,kolo1!$C$8:$H$133,6,0),0)</f>
        <v>0</v>
      </c>
      <c r="J361" s="27">
        <f>IFERROR(VLOOKUP(C361,kolo2!$C$8:$H$199,6,0),0)</f>
        <v>0</v>
      </c>
      <c r="K361" s="27">
        <f>IFERROR(VLOOKUP(C361,kolo3!$C$7:$H$169,6,0),0)</f>
        <v>0</v>
      </c>
      <c r="L361" s="27">
        <f>IFERROR(VLOOKUP(C361,kolo4!$C$6:$H$171,6,0),0)</f>
        <v>0</v>
      </c>
      <c r="M361" s="27">
        <f>IFERROR(VLOOKUP(C361,kolo5!$C$6:$H$150,6,0),0)</f>
        <v>0</v>
      </c>
      <c r="N361" s="27">
        <f>IFERROR(VLOOKUP(C361,kolo6!$C$6:$H$153,6,0),0)</f>
        <v>0</v>
      </c>
      <c r="O361" s="27">
        <f>IFERROR(VLOOKUP(C361,kolo7!$C$6:$H$64,6,0),0)</f>
        <v>0</v>
      </c>
      <c r="P361" s="28">
        <f>IFERROR(VLOOKUP(C361,kolo8!$C$6:$H$134,6,0),0)</f>
        <v>0</v>
      </c>
      <c r="Q361" s="29">
        <f t="array" ref="Q361">SUM(LARGE(I361:P361,{1,2,3,4,5}))</f>
        <v>0</v>
      </c>
      <c r="R361" s="30">
        <f>IFERROR(VLOOKUP(C361,kolo9!$C$6:$H$200,6,0),0)</f>
        <v>0</v>
      </c>
      <c r="S361" s="27">
        <f>IFERROR(VLOOKUP(C361,kolo10!$C$6:$H$103,6,0),0)</f>
        <v>0</v>
      </c>
      <c r="T361" s="27">
        <f>IFERROR(VLOOKUP(C361,kolo11!$C$6:$H$154,6,0),0)</f>
        <v>0</v>
      </c>
      <c r="U361" s="31">
        <f>IFERROR(VLOOKUP(C361,kolo12!$C$6:$H$153,6,0),0)</f>
        <v>0</v>
      </c>
      <c r="V361" s="31">
        <f>IFERROR(VLOOKUP(C361,kolo13!$C$6:$H$151,6,0),0)</f>
        <v>0</v>
      </c>
      <c r="W361" s="31">
        <f>IFERROR(VLOOKUP(C361,kolo14!$C$6:$H$137,6,0),0)</f>
        <v>0</v>
      </c>
      <c r="X361" s="31">
        <f>IFERROR(VLOOKUP(C361,kolo15!$C$6:$H$149,6,0),0)</f>
        <v>0</v>
      </c>
      <c r="Y361" s="32">
        <f>IFERROR(VLOOKUP(C361,kolo16!$C$6:$H$155,6,0),0)</f>
        <v>0</v>
      </c>
      <c r="Z361" s="33">
        <f t="array" ref="Z361">SUM(LARGE(R361:Y361,{1,2,3,4,5}))</f>
        <v>0</v>
      </c>
      <c r="AA361" s="30">
        <f>IFERROR(VLOOKUP(C361,kolo17!$C$6:$H$151,6,0),0)</f>
        <v>0</v>
      </c>
      <c r="AB361" s="27">
        <f>IFERROR(VLOOKUP(C361,kolo18!$C$6:$H$157,6,0),0)</f>
        <v>0</v>
      </c>
      <c r="AC361" s="27">
        <f>IFERROR(VLOOKUP(C361,kolo19!$C$6:$H$150,6,0),0)</f>
        <v>0</v>
      </c>
      <c r="AD361" s="31">
        <f>IFERROR(VLOOKUP(C361,kolo20!$C$6:$H$145,6,0),0)</f>
        <v>0</v>
      </c>
      <c r="AE361" s="31">
        <f>IFERROR(VLOOKUP(C361,kolo21!$C$6:$H$152,6,0),0)</f>
        <v>0</v>
      </c>
      <c r="AF361" s="31">
        <f>IFERROR(VLOOKUP(C361,kolo22!$C$6:$H$151,6,0),0)</f>
        <v>0</v>
      </c>
      <c r="AG361" s="31">
        <f>IFERROR(VLOOKUP(C361,kolo23!$C$6:$H$118,6,0),0)</f>
        <v>0</v>
      </c>
      <c r="AH361" s="32">
        <f>IFERROR(VLOOKUP(C361,kolo24!$C$6:$H$143,6,0),0)</f>
        <v>0</v>
      </c>
      <c r="AI361" s="33">
        <f t="array" ref="AI361">SUM(LARGE(AA361:AH361,{1,2,3,4,5}))</f>
        <v>0</v>
      </c>
      <c r="AJ361" s="30">
        <f>IFERROR(VLOOKUP(C361,kolo25!$C$6:$H$200,6,0),0)</f>
        <v>0</v>
      </c>
      <c r="AK361" s="27">
        <f>IFERROR(VLOOKUP(C361,kolo26!$C$6:$H$200,6,0),0)</f>
        <v>0</v>
      </c>
      <c r="AL361" s="27">
        <f>IFERROR(VLOOKUP(C361,kolo27!$C$6:$H$200,6,0),0)</f>
        <v>0</v>
      </c>
      <c r="AM361" s="31">
        <f>IFERROR(VLOOKUP(C361,kolo28!$C$6:$H$200,6,0),0)</f>
        <v>0</v>
      </c>
      <c r="AN361" s="31">
        <f>IFERROR(VLOOKUP(C361,kolo29!$C$6:$H$159,6,0),0)</f>
        <v>0</v>
      </c>
      <c r="AO361" s="31">
        <f>IFERROR(VLOOKUP(C361,kolo30!$C$6:$H$75,6,0),0)</f>
        <v>0</v>
      </c>
      <c r="AP361" s="31">
        <f>IFERROR(VLOOKUP(C361,kolo31!$C$6:$H$118,6,0),0)</f>
        <v>0</v>
      </c>
      <c r="AQ361" s="34">
        <f>IFERROR(VLOOKUP(C361,kolo32!$C$6:$H$200,6,0),0)</f>
        <v>0</v>
      </c>
      <c r="AR361" s="35">
        <f t="array" ref="AR361">SUM(LARGE(AJ361:AQ361,{1,2,3,4,5}))</f>
        <v>0</v>
      </c>
      <c r="AS361" s="36">
        <f>Q361+Z361+AI361+AR361</f>
        <v>0</v>
      </c>
    </row>
    <row r="362" spans="1:45" ht="20.399999999999999" hidden="1">
      <c r="A362" s="18">
        <f t="shared" si="13"/>
        <v>1</v>
      </c>
      <c r="B362" s="19" t="s">
        <v>47</v>
      </c>
      <c r="C362" s="20" t="str">
        <f>Popis!A360</f>
        <v>Gobec Kimi</v>
      </c>
      <c r="D362" s="21">
        <f>Popis!B360</f>
        <v>2005</v>
      </c>
      <c r="E362" s="22" t="str">
        <f>LEFT($F362)</f>
        <v>S</v>
      </c>
      <c r="F362" s="23" t="str">
        <f>Popis!E360</f>
        <v>S</v>
      </c>
      <c r="G362" s="24" t="s">
        <v>48</v>
      </c>
      <c r="H362" s="25">
        <f>1 + COUNTIFS($AS$6:$AS$950,"&gt;" &amp;$AS362, $F$6:$F$950, $F362)</f>
        <v>1</v>
      </c>
      <c r="I362" s="26">
        <f>IFERROR(VLOOKUP(C362,kolo1!$C$8:$H$133,6,0),0)</f>
        <v>0</v>
      </c>
      <c r="J362" s="27">
        <f>IFERROR(VLOOKUP(C362,kolo2!$C$8:$H$199,6,0),0)</f>
        <v>0</v>
      </c>
      <c r="K362" s="27">
        <f>IFERROR(VLOOKUP(C362,kolo3!$C$7:$H$169,6,0),0)</f>
        <v>0</v>
      </c>
      <c r="L362" s="27">
        <f>IFERROR(VLOOKUP(C362,kolo4!$C$6:$H$171,6,0),0)</f>
        <v>0</v>
      </c>
      <c r="M362" s="27">
        <f>IFERROR(VLOOKUP(C362,kolo5!$C$6:$H$150,6,0),0)</f>
        <v>0</v>
      </c>
      <c r="N362" s="27">
        <f>IFERROR(VLOOKUP(C362,kolo6!$C$6:$H$153,6,0),0)</f>
        <v>0</v>
      </c>
      <c r="O362" s="27">
        <f>IFERROR(VLOOKUP(C362,kolo7!$C$6:$H$64,6,0),0)</f>
        <v>0</v>
      </c>
      <c r="P362" s="28">
        <f>IFERROR(VLOOKUP(C362,kolo8!$C$6:$H$134,6,0),0)</f>
        <v>0</v>
      </c>
      <c r="Q362" s="29">
        <f t="array" ref="Q362">SUM(LARGE(I362:P362,{1,2,3,4,5}))</f>
        <v>0</v>
      </c>
      <c r="R362" s="30">
        <f>IFERROR(VLOOKUP(C362,kolo9!$C$6:$H$200,6,0),0)</f>
        <v>0</v>
      </c>
      <c r="S362" s="27">
        <f>IFERROR(VLOOKUP(C362,kolo10!$C$6:$H$103,6,0),0)</f>
        <v>0</v>
      </c>
      <c r="T362" s="27">
        <f>IFERROR(VLOOKUP(C362,kolo11!$C$6:$H$154,6,0),0)</f>
        <v>0</v>
      </c>
      <c r="U362" s="31">
        <f>IFERROR(VLOOKUP(C362,kolo12!$C$6:$H$153,6,0),0)</f>
        <v>0</v>
      </c>
      <c r="V362" s="31">
        <f>IFERROR(VLOOKUP(C362,kolo13!$C$6:$H$151,6,0),0)</f>
        <v>0</v>
      </c>
      <c r="W362" s="31">
        <f>IFERROR(VLOOKUP(C362,kolo14!$C$6:$H$137,6,0),0)</f>
        <v>0</v>
      </c>
      <c r="X362" s="31">
        <f>IFERROR(VLOOKUP(C362,kolo15!$C$6:$H$149,6,0),0)</f>
        <v>0</v>
      </c>
      <c r="Y362" s="32">
        <f>IFERROR(VLOOKUP(C362,kolo16!$C$6:$H$155,6,0),0)</f>
        <v>0</v>
      </c>
      <c r="Z362" s="33">
        <f t="array" ref="Z362">SUM(LARGE(R362:Y362,{1,2,3,4,5}))</f>
        <v>0</v>
      </c>
      <c r="AA362" s="30">
        <f>IFERROR(VLOOKUP(C362,kolo17!$C$6:$H$151,6,0),0)</f>
        <v>0</v>
      </c>
      <c r="AB362" s="27">
        <f>IFERROR(VLOOKUP(C362,kolo18!$C$6:$H$157,6,0),0)</f>
        <v>0</v>
      </c>
      <c r="AC362" s="27">
        <f>IFERROR(VLOOKUP(C362,kolo19!$C$6:$H$150,6,0),0)</f>
        <v>0</v>
      </c>
      <c r="AD362" s="31">
        <f>IFERROR(VLOOKUP(C362,kolo20!$C$6:$H$145,6,0),0)</f>
        <v>0</v>
      </c>
      <c r="AE362" s="31">
        <f>IFERROR(VLOOKUP(C362,kolo21!$C$6:$H$152,6,0),0)</f>
        <v>0</v>
      </c>
      <c r="AF362" s="31">
        <f>IFERROR(VLOOKUP(C362,kolo22!$C$6:$H$151,6,0),0)</f>
        <v>0</v>
      </c>
      <c r="AG362" s="31">
        <f>IFERROR(VLOOKUP(C362,kolo23!$C$6:$H$118,6,0),0)</f>
        <v>0</v>
      </c>
      <c r="AH362" s="32">
        <f>IFERROR(VLOOKUP(C362,kolo24!$C$6:$H$143,6,0),0)</f>
        <v>0</v>
      </c>
      <c r="AI362" s="33">
        <f t="array" ref="AI362">SUM(LARGE(AA362:AH362,{1,2,3,4,5}))</f>
        <v>0</v>
      </c>
      <c r="AJ362" s="30">
        <f>IFERROR(VLOOKUP(C362,kolo25!$C$6:$H$200,6,0),0)</f>
        <v>0</v>
      </c>
      <c r="AK362" s="27">
        <f>IFERROR(VLOOKUP(C362,kolo26!$C$6:$H$200,6,0),0)</f>
        <v>0</v>
      </c>
      <c r="AL362" s="27">
        <f>IFERROR(VLOOKUP(C362,kolo27!$C$6:$H$200,6,0),0)</f>
        <v>0</v>
      </c>
      <c r="AM362" s="31">
        <f>IFERROR(VLOOKUP(C362,kolo28!$C$6:$H$200,6,0),0)</f>
        <v>0</v>
      </c>
      <c r="AN362" s="31">
        <f>IFERROR(VLOOKUP(C362,kolo29!$C$6:$H$159,6,0),0)</f>
        <v>0</v>
      </c>
      <c r="AO362" s="31">
        <f>IFERROR(VLOOKUP(C362,kolo30!$C$6:$H$75,6,0),0)</f>
        <v>0</v>
      </c>
      <c r="AP362" s="31">
        <f>IFERROR(VLOOKUP(C362,kolo31!$C$6:$H$118,6,0),0)</f>
        <v>0</v>
      </c>
      <c r="AQ362" s="34">
        <f>IFERROR(VLOOKUP(C362,kolo32!$C$6:$H$200,6,0),0)</f>
        <v>0</v>
      </c>
      <c r="AR362" s="35">
        <f t="array" ref="AR362">SUM(LARGE(AJ362:AQ362,{1,2,3,4,5}))</f>
        <v>0</v>
      </c>
      <c r="AS362" s="36">
        <f>Q362+Z362+AI362+AR362</f>
        <v>0</v>
      </c>
    </row>
    <row r="363" spans="1:45" ht="20.399999999999999" hidden="1">
      <c r="A363" s="18">
        <f t="shared" si="13"/>
        <v>35</v>
      </c>
      <c r="B363" s="19" t="s">
        <v>47</v>
      </c>
      <c r="C363" s="20" t="str">
        <f>Popis!A391</f>
        <v>Zukić Gala</v>
      </c>
      <c r="D363" s="21">
        <f>Popis!B391</f>
        <v>0</v>
      </c>
      <c r="E363" s="22" t="str">
        <f>LEFT($F363)</f>
        <v>Ž</v>
      </c>
      <c r="F363" s="23" t="str">
        <f>Popis!E391</f>
        <v>Žun</v>
      </c>
      <c r="G363" s="24" t="s">
        <v>48</v>
      </c>
      <c r="H363" s="25">
        <f>1 + COUNTIFS($AS$6:$AS$950,"&gt;" &amp;$AS363, $F$6:$F$950, $F363)</f>
        <v>9</v>
      </c>
      <c r="I363" s="26">
        <f>IFERROR(VLOOKUP(C363,kolo1!$C$8:$H$133,6,0),0)</f>
        <v>0</v>
      </c>
      <c r="J363" s="27">
        <f>IFERROR(VLOOKUP(C363,kolo2!$C$8:$H$199,6,0),0)</f>
        <v>0</v>
      </c>
      <c r="K363" s="27">
        <f>IFERROR(VLOOKUP(C363,kolo3!$C$7:$H$169,6,0),0)</f>
        <v>0</v>
      </c>
      <c r="L363" s="27">
        <f>IFERROR(VLOOKUP(C363,kolo4!$C$6:$H$171,6,0),0)</f>
        <v>0</v>
      </c>
      <c r="M363" s="27">
        <f>IFERROR(VLOOKUP(C363,kolo5!$C$6:$H$150,6,0),0)</f>
        <v>0</v>
      </c>
      <c r="N363" s="27">
        <f>IFERROR(VLOOKUP(C363,kolo6!$C$6:$H$153,6,0),0)</f>
        <v>0</v>
      </c>
      <c r="O363" s="27">
        <f>IFERROR(VLOOKUP(C363,kolo7!$C$6:$H$64,6,0),0)</f>
        <v>0</v>
      </c>
      <c r="P363" s="28">
        <f>IFERROR(VLOOKUP(C363,kolo8!$C$6:$H$134,6,0),0)</f>
        <v>0</v>
      </c>
      <c r="Q363" s="29">
        <f t="array" ref="Q363">SUM(LARGE(I363:P363,{1,2,3,4,5}))</f>
        <v>0</v>
      </c>
      <c r="R363" s="30">
        <f>IFERROR(VLOOKUP(C363,kolo9!$C$6:$H$200,6,0),0)</f>
        <v>0</v>
      </c>
      <c r="S363" s="27">
        <f>IFERROR(VLOOKUP(C363,kolo10!$C$6:$H$103,6,0),0)</f>
        <v>0</v>
      </c>
      <c r="T363" s="27">
        <f>IFERROR(VLOOKUP(C363,kolo11!$C$6:$H$154,6,0),0)</f>
        <v>0</v>
      </c>
      <c r="U363" s="31">
        <f>IFERROR(VLOOKUP(C363,kolo12!$C$6:$H$153,6,0),0)</f>
        <v>0</v>
      </c>
      <c r="V363" s="31">
        <f>IFERROR(VLOOKUP(C363,kolo13!$C$6:$H$151,6,0),0)</f>
        <v>0</v>
      </c>
      <c r="W363" s="31">
        <f>IFERROR(VLOOKUP(C363,kolo14!$C$6:$H$137,6,0),0)</f>
        <v>0</v>
      </c>
      <c r="X363" s="31">
        <f>IFERROR(VLOOKUP(C363,kolo15!$C$6:$H$149,6,0),0)</f>
        <v>0</v>
      </c>
      <c r="Y363" s="32">
        <f>IFERROR(VLOOKUP(C363,kolo16!$C$6:$H$155,6,0),0)</f>
        <v>0</v>
      </c>
      <c r="Z363" s="33">
        <f t="array" ref="Z363">SUM(LARGE(R363:Y363,{1,2,3,4,5}))</f>
        <v>0</v>
      </c>
      <c r="AA363" s="30">
        <f>IFERROR(VLOOKUP(C363,kolo17!$C$6:$H$151,6,0),0)</f>
        <v>0</v>
      </c>
      <c r="AB363" s="27">
        <f>IFERROR(VLOOKUP(C363,kolo18!$C$6:$H$157,6,0),0)</f>
        <v>0</v>
      </c>
      <c r="AC363" s="27">
        <f>IFERROR(VLOOKUP(C363,kolo19!$C$6:$H$150,6,0),0)</f>
        <v>0</v>
      </c>
      <c r="AD363" s="31">
        <f>IFERROR(VLOOKUP(C363,kolo20!$C$6:$H$145,6,0),0)</f>
        <v>0</v>
      </c>
      <c r="AE363" s="31">
        <f>IFERROR(VLOOKUP(C363,kolo21!$C$6:$H$152,6,0),0)</f>
        <v>0</v>
      </c>
      <c r="AF363" s="31">
        <f>IFERROR(VLOOKUP(C363,kolo22!$C$6:$H$151,6,0),0)</f>
        <v>0</v>
      </c>
      <c r="AG363" s="31">
        <f>IFERROR(VLOOKUP(C363,kolo23!$C$6:$H$118,6,0),0)</f>
        <v>0</v>
      </c>
      <c r="AH363" s="32">
        <f>IFERROR(VLOOKUP(C363,kolo24!$C$6:$H$143,6,0),0)</f>
        <v>0</v>
      </c>
      <c r="AI363" s="33">
        <f t="array" ref="AI363">SUM(LARGE(AA363:AH363,{1,2,3,4,5}))</f>
        <v>0</v>
      </c>
      <c r="AJ363" s="30">
        <f>IFERROR(VLOOKUP(C363,kolo25!$C$6:$H$200,6,0),0)</f>
        <v>0</v>
      </c>
      <c r="AK363" s="27">
        <f>IFERROR(VLOOKUP(C363,kolo26!$C$6:$H$200,6,0),0)</f>
        <v>0</v>
      </c>
      <c r="AL363" s="27">
        <f>IFERROR(VLOOKUP(C363,kolo27!$C$6:$H$200,6,0),0)</f>
        <v>0</v>
      </c>
      <c r="AM363" s="31">
        <f>IFERROR(VLOOKUP(C363,kolo28!$C$6:$H$200,6,0),0)</f>
        <v>0</v>
      </c>
      <c r="AN363" s="31">
        <f>IFERROR(VLOOKUP(C363,kolo29!$C$6:$H$159,6,0),0)</f>
        <v>0</v>
      </c>
      <c r="AO363" s="31">
        <f>IFERROR(VLOOKUP(C363,kolo30!$C$6:$H$75,6,0),0)</f>
        <v>0</v>
      </c>
      <c r="AP363" s="31">
        <f>IFERROR(VLOOKUP(C363,kolo31!$C$6:$H$118,6,0),0)</f>
        <v>0</v>
      </c>
      <c r="AQ363" s="34">
        <f>IFERROR(VLOOKUP(C363,kolo32!$C$6:$H$200,6,0),0)</f>
        <v>0</v>
      </c>
      <c r="AR363" s="35">
        <f t="array" ref="AR363">SUM(LARGE(AJ363:AQ363,{1,2,3,4,5}))</f>
        <v>0</v>
      </c>
      <c r="AS363" s="36">
        <f>Q363+Z363+AI363+AR363</f>
        <v>0</v>
      </c>
    </row>
    <row r="364" spans="1:45" ht="20.399999999999999" hidden="1">
      <c r="A364" s="18">
        <f t="shared" si="13"/>
        <v>35</v>
      </c>
      <c r="B364" s="19" t="s">
        <v>47</v>
      </c>
      <c r="C364" s="20" t="str">
        <f>Popis!A392</f>
        <v>Horvat Nina</v>
      </c>
      <c r="D364" s="21">
        <f>Popis!B392</f>
        <v>0</v>
      </c>
      <c r="E364" s="22" t="str">
        <f>LEFT($F364)</f>
        <v>Ž</v>
      </c>
      <c r="F364" s="23" t="str">
        <f>Popis!E392</f>
        <v>Žun</v>
      </c>
      <c r="G364" s="24" t="s">
        <v>48</v>
      </c>
      <c r="H364" s="25">
        <f>1 + COUNTIFS($AS$6:$AS$950,"&gt;" &amp;$AS364, $F$6:$F$950, $F364)</f>
        <v>9</v>
      </c>
      <c r="I364" s="26">
        <f>IFERROR(VLOOKUP(C364,kolo1!$C$8:$H$133,6,0),0)</f>
        <v>0</v>
      </c>
      <c r="J364" s="27">
        <f>IFERROR(VLOOKUP(C364,kolo2!$C$8:$H$199,6,0),0)</f>
        <v>0</v>
      </c>
      <c r="K364" s="27">
        <f>IFERROR(VLOOKUP(C364,kolo3!$C$7:$H$169,6,0),0)</f>
        <v>0</v>
      </c>
      <c r="L364" s="27">
        <f>IFERROR(VLOOKUP(C364,kolo4!$C$6:$H$171,6,0),0)</f>
        <v>0</v>
      </c>
      <c r="M364" s="27">
        <f>IFERROR(VLOOKUP(C364,kolo5!$C$6:$H$150,6,0),0)</f>
        <v>0</v>
      </c>
      <c r="N364" s="27">
        <f>IFERROR(VLOOKUP(C364,kolo6!$C$6:$H$153,6,0),0)</f>
        <v>0</v>
      </c>
      <c r="O364" s="27">
        <f>IFERROR(VLOOKUP(C364,kolo7!$C$6:$H$64,6,0),0)</f>
        <v>0</v>
      </c>
      <c r="P364" s="28">
        <f>IFERROR(VLOOKUP(C364,kolo8!$C$6:$H$134,6,0),0)</f>
        <v>0</v>
      </c>
      <c r="Q364" s="29">
        <f t="array" ref="Q364">SUM(LARGE(I364:P364,{1,2,3,4,5}))</f>
        <v>0</v>
      </c>
      <c r="R364" s="30">
        <f>IFERROR(VLOOKUP(C364,kolo9!$C$6:$H$200,6,0),0)</f>
        <v>0</v>
      </c>
      <c r="S364" s="27">
        <f>IFERROR(VLOOKUP(C364,kolo10!$C$6:$H$103,6,0),0)</f>
        <v>0</v>
      </c>
      <c r="T364" s="27">
        <f>IFERROR(VLOOKUP(C364,kolo11!$C$6:$H$154,6,0),0)</f>
        <v>0</v>
      </c>
      <c r="U364" s="31">
        <f>IFERROR(VLOOKUP(C364,kolo12!$C$6:$H$153,6,0),0)</f>
        <v>0</v>
      </c>
      <c r="V364" s="31">
        <f>IFERROR(VLOOKUP(C364,kolo13!$C$6:$H$151,6,0),0)</f>
        <v>0</v>
      </c>
      <c r="W364" s="31">
        <f>IFERROR(VLOOKUP(C364,kolo14!$C$6:$H$137,6,0),0)</f>
        <v>0</v>
      </c>
      <c r="X364" s="31">
        <f>IFERROR(VLOOKUP(C364,kolo15!$C$6:$H$149,6,0),0)</f>
        <v>0</v>
      </c>
      <c r="Y364" s="32">
        <f>IFERROR(VLOOKUP(C364,kolo16!$C$6:$H$155,6,0),0)</f>
        <v>0</v>
      </c>
      <c r="Z364" s="33">
        <f t="array" ref="Z364">SUM(LARGE(R364:Y364,{1,2,3,4,5}))</f>
        <v>0</v>
      </c>
      <c r="AA364" s="30">
        <f>IFERROR(VLOOKUP(C364,kolo17!$C$6:$H$151,6,0),0)</f>
        <v>0</v>
      </c>
      <c r="AB364" s="27">
        <f>IFERROR(VLOOKUP(C364,kolo18!$C$6:$H$157,6,0),0)</f>
        <v>0</v>
      </c>
      <c r="AC364" s="27">
        <f>IFERROR(VLOOKUP(C364,kolo19!$C$6:$H$150,6,0),0)</f>
        <v>0</v>
      </c>
      <c r="AD364" s="31">
        <f>IFERROR(VLOOKUP(C364,kolo20!$C$6:$H$145,6,0),0)</f>
        <v>0</v>
      </c>
      <c r="AE364" s="31">
        <f>IFERROR(VLOOKUP(C364,kolo21!$C$6:$H$152,6,0),0)</f>
        <v>0</v>
      </c>
      <c r="AF364" s="31">
        <f>IFERROR(VLOOKUP(C364,kolo22!$C$6:$H$151,6,0),0)</f>
        <v>0</v>
      </c>
      <c r="AG364" s="31">
        <f>IFERROR(VLOOKUP(C364,kolo23!$C$6:$H$118,6,0),0)</f>
        <v>0</v>
      </c>
      <c r="AH364" s="32">
        <f>IFERROR(VLOOKUP(C364,kolo24!$C$6:$H$143,6,0),0)</f>
        <v>0</v>
      </c>
      <c r="AI364" s="33">
        <f t="array" ref="AI364">SUM(LARGE(AA364:AH364,{1,2,3,4,5}))</f>
        <v>0</v>
      </c>
      <c r="AJ364" s="30">
        <f>IFERROR(VLOOKUP(C364,kolo25!$C$6:$H$200,6,0),0)</f>
        <v>0</v>
      </c>
      <c r="AK364" s="27">
        <f>IFERROR(VLOOKUP(C364,kolo26!$C$6:$H$200,6,0),0)</f>
        <v>0</v>
      </c>
      <c r="AL364" s="27">
        <f>IFERROR(VLOOKUP(C364,kolo27!$C$6:$H$200,6,0),0)</f>
        <v>0</v>
      </c>
      <c r="AM364" s="31">
        <f>IFERROR(VLOOKUP(C364,kolo28!$C$6:$H$200,6,0),0)</f>
        <v>0</v>
      </c>
      <c r="AN364" s="31">
        <f>IFERROR(VLOOKUP(C364,kolo29!$C$6:$H$159,6,0),0)</f>
        <v>0</v>
      </c>
      <c r="AO364" s="31">
        <f>IFERROR(VLOOKUP(C364,kolo30!$C$6:$H$75,6,0),0)</f>
        <v>0</v>
      </c>
      <c r="AP364" s="31">
        <f>IFERROR(VLOOKUP(C364,kolo31!$C$6:$H$118,6,0),0)</f>
        <v>0</v>
      </c>
      <c r="AQ364" s="34">
        <f>IFERROR(VLOOKUP(C364,kolo32!$C$6:$H$200,6,0),0)</f>
        <v>0</v>
      </c>
      <c r="AR364" s="35">
        <f t="array" ref="AR364">SUM(LARGE(AJ364:AQ364,{1,2,3,4,5}))</f>
        <v>0</v>
      </c>
      <c r="AS364" s="36">
        <f>Q364+Z364+AI364+AR364</f>
        <v>0</v>
      </c>
    </row>
    <row r="365" spans="1:45" ht="20.399999999999999" hidden="1">
      <c r="A365" s="18">
        <f t="shared" si="13"/>
        <v>35</v>
      </c>
      <c r="B365" s="19" t="s">
        <v>47</v>
      </c>
      <c r="C365" s="20" t="str">
        <f>Popis!A342</f>
        <v>Barišić Marijana</v>
      </c>
      <c r="D365" s="21">
        <f>Popis!B342</f>
        <v>0</v>
      </c>
      <c r="E365" s="22" t="str">
        <f>LEFT($F365)</f>
        <v>Ž</v>
      </c>
      <c r="F365" s="23" t="str">
        <f>Popis!E342</f>
        <v>Žun</v>
      </c>
      <c r="G365" s="24" t="s">
        <v>48</v>
      </c>
      <c r="H365" s="25">
        <f>1 + COUNTIFS($AS$6:$AS$950,"&gt;" &amp;$AS365, $F$6:$F$950, $F365)</f>
        <v>9</v>
      </c>
      <c r="I365" s="26">
        <f>IFERROR(VLOOKUP(C365,kolo1!$C$8:$H$133,6,0),0)</f>
        <v>0</v>
      </c>
      <c r="J365" s="27">
        <f>IFERROR(VLOOKUP(C365,kolo2!$C$8:$H$199,6,0),0)</f>
        <v>0</v>
      </c>
      <c r="K365" s="27">
        <f>IFERROR(VLOOKUP(C365,kolo3!$C$7:$H$169,6,0),0)</f>
        <v>0</v>
      </c>
      <c r="L365" s="27">
        <f>IFERROR(VLOOKUP(C365,kolo4!$C$6:$H$171,6,0),0)</f>
        <v>0</v>
      </c>
      <c r="M365" s="27">
        <f>IFERROR(VLOOKUP(C365,kolo5!$C$6:$H$150,6,0),0)</f>
        <v>0</v>
      </c>
      <c r="N365" s="27">
        <f>IFERROR(VLOOKUP(C365,kolo6!$C$6:$H$153,6,0),0)</f>
        <v>0</v>
      </c>
      <c r="O365" s="27">
        <f>IFERROR(VLOOKUP(C365,kolo7!$C$6:$H$64,6,0),0)</f>
        <v>0</v>
      </c>
      <c r="P365" s="28">
        <f>IFERROR(VLOOKUP(C365,kolo8!$C$6:$H$134,6,0),0)</f>
        <v>0</v>
      </c>
      <c r="Q365" s="29">
        <f t="array" ref="Q365">SUM(LARGE(I365:P365,{1,2,3,4,5}))</f>
        <v>0</v>
      </c>
      <c r="R365" s="30">
        <f>IFERROR(VLOOKUP(C365,kolo9!$C$6:$H$200,6,0),0)</f>
        <v>0</v>
      </c>
      <c r="S365" s="27">
        <f>IFERROR(VLOOKUP(C365,kolo10!$C$6:$H$103,6,0),0)</f>
        <v>0</v>
      </c>
      <c r="T365" s="27">
        <f>IFERROR(VLOOKUP(C365,kolo11!$C$6:$H$154,6,0),0)</f>
        <v>0</v>
      </c>
      <c r="U365" s="31">
        <f>IFERROR(VLOOKUP(C365,kolo12!$C$6:$H$153,6,0),0)</f>
        <v>0</v>
      </c>
      <c r="V365" s="31">
        <f>IFERROR(VLOOKUP(C365,kolo13!$C$6:$H$151,6,0),0)</f>
        <v>0</v>
      </c>
      <c r="W365" s="31">
        <f>IFERROR(VLOOKUP(C365,kolo14!$C$6:$H$137,6,0),0)</f>
        <v>0</v>
      </c>
      <c r="X365" s="31">
        <f>IFERROR(VLOOKUP(C365,kolo15!$C$6:$H$149,6,0),0)</f>
        <v>0</v>
      </c>
      <c r="Y365" s="32">
        <f>IFERROR(VLOOKUP(C365,kolo16!$C$6:$H$155,6,0),0)</f>
        <v>0</v>
      </c>
      <c r="Z365" s="33">
        <f t="array" ref="Z365">SUM(LARGE(R365:Y365,{1,2,3,4,5}))</f>
        <v>0</v>
      </c>
      <c r="AA365" s="30">
        <f>IFERROR(VLOOKUP(C365,kolo17!$C$6:$H$151,6,0),0)</f>
        <v>0</v>
      </c>
      <c r="AB365" s="27">
        <f>IFERROR(VLOOKUP(C365,kolo18!$C$6:$H$157,6,0),0)</f>
        <v>0</v>
      </c>
      <c r="AC365" s="27">
        <f>IFERROR(VLOOKUP(C365,kolo19!$C$6:$H$150,6,0),0)</f>
        <v>0</v>
      </c>
      <c r="AD365" s="31">
        <f>IFERROR(VLOOKUP(C365,kolo20!$C$6:$H$145,6,0),0)</f>
        <v>0</v>
      </c>
      <c r="AE365" s="31">
        <f>IFERROR(VLOOKUP(C365,kolo21!$C$6:$H$152,6,0),0)</f>
        <v>0</v>
      </c>
      <c r="AF365" s="31">
        <f>IFERROR(VLOOKUP(C365,kolo22!$C$6:$H$151,6,0),0)</f>
        <v>0</v>
      </c>
      <c r="AG365" s="31">
        <f>IFERROR(VLOOKUP(C365,kolo23!$C$6:$H$118,6,0),0)</f>
        <v>0</v>
      </c>
      <c r="AH365" s="32">
        <f>IFERROR(VLOOKUP(C365,kolo24!$C$6:$H$143,6,0),0)</f>
        <v>0</v>
      </c>
      <c r="AI365" s="33">
        <f t="array" ref="AI365">SUM(LARGE(AA365:AH365,{1,2,3,4,5}))</f>
        <v>0</v>
      </c>
      <c r="AJ365" s="30">
        <f>IFERROR(VLOOKUP(C365,kolo25!$C$6:$H$200,6,0),0)</f>
        <v>0</v>
      </c>
      <c r="AK365" s="27">
        <f>IFERROR(VLOOKUP(C365,kolo26!$C$6:$H$200,6,0),0)</f>
        <v>0</v>
      </c>
      <c r="AL365" s="27">
        <f>IFERROR(VLOOKUP(C365,kolo27!$C$6:$H$200,6,0),0)</f>
        <v>0</v>
      </c>
      <c r="AM365" s="31">
        <f>IFERROR(VLOOKUP(C365,kolo28!$C$6:$H$200,6,0),0)</f>
        <v>0</v>
      </c>
      <c r="AN365" s="31">
        <f>IFERROR(VLOOKUP(C365,kolo29!$C$6:$H$159,6,0),0)</f>
        <v>0</v>
      </c>
      <c r="AO365" s="31">
        <f>IFERROR(VLOOKUP(C365,kolo30!$C$6:$H$75,6,0),0)</f>
        <v>0</v>
      </c>
      <c r="AP365" s="31">
        <f>IFERROR(VLOOKUP(C365,kolo31!$C$6:$H$118,6,0),0)</f>
        <v>0</v>
      </c>
      <c r="AQ365" s="34">
        <f>IFERROR(VLOOKUP(C365,kolo32!$C$6:$H$200,6,0),0)</f>
        <v>0</v>
      </c>
      <c r="AR365" s="35">
        <f t="array" ref="AR365">SUM(LARGE(AJ365:AQ365,{1,2,3,4,5}))</f>
        <v>0</v>
      </c>
      <c r="AS365" s="36">
        <f>Q365+Z365+AI365+AR365</f>
        <v>0</v>
      </c>
    </row>
    <row r="366" spans="1:45" ht="20.399999999999999" hidden="1">
      <c r="A366" s="18">
        <f t="shared" si="13"/>
        <v>58</v>
      </c>
      <c r="B366" s="19" t="s">
        <v>47</v>
      </c>
      <c r="C366" s="20" t="str">
        <f>Popis!A364</f>
        <v>Kamenjašević Marin</v>
      </c>
      <c r="D366" s="21">
        <f>Popis!B364</f>
        <v>1987</v>
      </c>
      <c r="E366" s="22" t="str">
        <f>LEFT($F366)</f>
        <v>M</v>
      </c>
      <c r="F366" s="23" t="str">
        <f>Popis!E364</f>
        <v>M35</v>
      </c>
      <c r="G366" s="24" t="s">
        <v>48</v>
      </c>
      <c r="H366" s="25">
        <f>1 + COUNTIFS($AS$6:$AS$950,"&gt;" &amp;$AS366, $F$6:$F$950, $F366)</f>
        <v>5</v>
      </c>
      <c r="I366" s="26">
        <f>IFERROR(VLOOKUP(C366,kolo1!$C$8:$H$133,6,0),0)</f>
        <v>0</v>
      </c>
      <c r="J366" s="27">
        <f>IFERROR(VLOOKUP(C366,kolo2!$C$8:$H$199,6,0),0)</f>
        <v>0</v>
      </c>
      <c r="K366" s="27">
        <f>IFERROR(VLOOKUP(C366,kolo3!$C$7:$H$169,6,0),0)</f>
        <v>0</v>
      </c>
      <c r="L366" s="27">
        <f>IFERROR(VLOOKUP(C366,kolo4!$C$6:$H$171,6,0),0)</f>
        <v>0</v>
      </c>
      <c r="M366" s="27">
        <f>IFERROR(VLOOKUP(C366,kolo5!$C$6:$H$150,6,0),0)</f>
        <v>0</v>
      </c>
      <c r="N366" s="27">
        <f>IFERROR(VLOOKUP(C366,kolo6!$C$6:$H$153,6,0),0)</f>
        <v>0</v>
      </c>
      <c r="O366" s="27">
        <f>IFERROR(VLOOKUP(C366,kolo7!$C$6:$H$64,6,0),0)</f>
        <v>0</v>
      </c>
      <c r="P366" s="28">
        <f>IFERROR(VLOOKUP(C366,kolo8!$C$6:$H$134,6,0),0)</f>
        <v>0</v>
      </c>
      <c r="Q366" s="29">
        <f t="array" ref="Q366">SUM(LARGE(I366:P366,{1,2,3,4,5}))</f>
        <v>0</v>
      </c>
      <c r="R366" s="30">
        <f>IFERROR(VLOOKUP(C366,kolo9!$C$6:$H$200,6,0),0)</f>
        <v>0</v>
      </c>
      <c r="S366" s="27">
        <f>IFERROR(VLOOKUP(C366,kolo10!$C$6:$H$103,6,0),0)</f>
        <v>0</v>
      </c>
      <c r="T366" s="27">
        <f>IFERROR(VLOOKUP(C366,kolo11!$C$6:$H$154,6,0),0)</f>
        <v>0</v>
      </c>
      <c r="U366" s="31">
        <f>IFERROR(VLOOKUP(C366,kolo12!$C$6:$H$153,6,0),0)</f>
        <v>0</v>
      </c>
      <c r="V366" s="31">
        <f>IFERROR(VLOOKUP(C366,kolo13!$C$6:$H$151,6,0),0)</f>
        <v>0</v>
      </c>
      <c r="W366" s="31">
        <f>IFERROR(VLOOKUP(C366,kolo14!$C$6:$H$137,6,0),0)</f>
        <v>0</v>
      </c>
      <c r="X366" s="31">
        <f>IFERROR(VLOOKUP(C366,kolo15!$C$6:$H$149,6,0),0)</f>
        <v>0</v>
      </c>
      <c r="Y366" s="32">
        <f>IFERROR(VLOOKUP(C366,kolo16!$C$6:$H$155,6,0),0)</f>
        <v>0</v>
      </c>
      <c r="Z366" s="33">
        <f t="array" ref="Z366">SUM(LARGE(R366:Y366,{1,2,3,4,5}))</f>
        <v>0</v>
      </c>
      <c r="AA366" s="30">
        <f>IFERROR(VLOOKUP(C366,kolo17!$C$6:$H$151,6,0),0)</f>
        <v>0</v>
      </c>
      <c r="AB366" s="27">
        <f>IFERROR(VLOOKUP(C366,kolo18!$C$6:$H$157,6,0),0)</f>
        <v>0</v>
      </c>
      <c r="AC366" s="27">
        <f>IFERROR(VLOOKUP(C366,kolo19!$C$6:$H$150,6,0),0)</f>
        <v>0</v>
      </c>
      <c r="AD366" s="31">
        <f>IFERROR(VLOOKUP(C366,kolo20!$C$6:$H$145,6,0),0)</f>
        <v>0</v>
      </c>
      <c r="AE366" s="31">
        <f>IFERROR(VLOOKUP(C366,kolo21!$C$6:$H$152,6,0),0)</f>
        <v>0</v>
      </c>
      <c r="AF366" s="31">
        <f>IFERROR(VLOOKUP(C366,kolo22!$C$6:$H$151,6,0),0)</f>
        <v>0</v>
      </c>
      <c r="AG366" s="31">
        <f>IFERROR(VLOOKUP(C366,kolo23!$C$6:$H$118,6,0),0)</f>
        <v>0</v>
      </c>
      <c r="AH366" s="32">
        <f>IFERROR(VLOOKUP(C366,kolo24!$C$6:$H$143,6,0),0)</f>
        <v>0</v>
      </c>
      <c r="AI366" s="33">
        <f t="array" ref="AI366">SUM(LARGE(AA366:AH366,{1,2,3,4,5}))</f>
        <v>0</v>
      </c>
      <c r="AJ366" s="30">
        <f>IFERROR(VLOOKUP(C366,kolo25!$C$6:$H$200,6,0),0)</f>
        <v>0</v>
      </c>
      <c r="AK366" s="27">
        <f>IFERROR(VLOOKUP(C366,kolo26!$C$6:$H$200,6,0),0)</f>
        <v>0</v>
      </c>
      <c r="AL366" s="27">
        <f>IFERROR(VLOOKUP(C366,kolo27!$C$6:$H$200,6,0),0)</f>
        <v>0</v>
      </c>
      <c r="AM366" s="31">
        <f>IFERROR(VLOOKUP(C366,kolo28!$C$6:$H$200,6,0),0)</f>
        <v>0</v>
      </c>
      <c r="AN366" s="31">
        <f>IFERROR(VLOOKUP(C366,kolo29!$C$6:$H$159,6,0),0)</f>
        <v>0</v>
      </c>
      <c r="AO366" s="31">
        <f>IFERROR(VLOOKUP(C366,kolo30!$C$6:$H$75,6,0),0)</f>
        <v>0</v>
      </c>
      <c r="AP366" s="31">
        <f>IFERROR(VLOOKUP(C366,kolo31!$C$6:$H$118,6,0),0)</f>
        <v>0</v>
      </c>
      <c r="AQ366" s="34">
        <f>IFERROR(VLOOKUP(C366,kolo32!$C$6:$H$200,6,0),0)</f>
        <v>0</v>
      </c>
      <c r="AR366" s="35">
        <f t="array" ref="AR366">SUM(LARGE(AJ366:AQ366,{1,2,3,4,5}))</f>
        <v>0</v>
      </c>
      <c r="AS366" s="36">
        <f>Q366+Z366+AI366+AR366</f>
        <v>0</v>
      </c>
    </row>
    <row r="367" spans="1:45" ht="20.399999999999999" hidden="1">
      <c r="A367" s="18">
        <f t="shared" si="13"/>
        <v>58</v>
      </c>
      <c r="B367" s="19" t="s">
        <v>47</v>
      </c>
      <c r="C367" s="20" t="str">
        <f>Popis!A365</f>
        <v>Lučić Igor</v>
      </c>
      <c r="D367" s="21">
        <f>Popis!B365</f>
        <v>1978</v>
      </c>
      <c r="E367" s="22" t="str">
        <f>LEFT($F367)</f>
        <v>M</v>
      </c>
      <c r="F367" s="23" t="str">
        <f>Popis!E365</f>
        <v>M40</v>
      </c>
      <c r="G367" s="24" t="s">
        <v>48</v>
      </c>
      <c r="H367" s="25">
        <f>1 + COUNTIFS($AS$6:$AS$950,"&gt;" &amp;$AS367, $F$6:$F$950, $F367)</f>
        <v>5</v>
      </c>
      <c r="I367" s="26">
        <f>IFERROR(VLOOKUP(C367,kolo1!$C$8:$H$133,6,0),0)</f>
        <v>0</v>
      </c>
      <c r="J367" s="27">
        <f>IFERROR(VLOOKUP(C367,kolo2!$C$8:$H$199,6,0),0)</f>
        <v>0</v>
      </c>
      <c r="K367" s="27">
        <f>IFERROR(VLOOKUP(C367,kolo3!$C$7:$H$169,6,0),0)</f>
        <v>0</v>
      </c>
      <c r="L367" s="27">
        <f>IFERROR(VLOOKUP(C367,kolo4!$C$6:$H$171,6,0),0)</f>
        <v>0</v>
      </c>
      <c r="M367" s="27">
        <f>IFERROR(VLOOKUP(C367,kolo5!$C$6:$H$150,6,0),0)</f>
        <v>0</v>
      </c>
      <c r="N367" s="27">
        <f>IFERROR(VLOOKUP(C367,kolo6!$C$6:$H$153,6,0),0)</f>
        <v>0</v>
      </c>
      <c r="O367" s="27">
        <f>IFERROR(VLOOKUP(C367,kolo7!$C$6:$H$64,6,0),0)</f>
        <v>0</v>
      </c>
      <c r="P367" s="28">
        <f>IFERROR(VLOOKUP(C367,kolo8!$C$6:$H$134,6,0),0)</f>
        <v>0</v>
      </c>
      <c r="Q367" s="29">
        <f t="array" ref="Q367">SUM(LARGE(I367:P367,{1,2,3,4,5}))</f>
        <v>0</v>
      </c>
      <c r="R367" s="30">
        <f>IFERROR(VLOOKUP(C367,kolo9!$C$6:$H$200,6,0),0)</f>
        <v>0</v>
      </c>
      <c r="S367" s="27">
        <f>IFERROR(VLOOKUP(C367,kolo10!$C$6:$H$103,6,0),0)</f>
        <v>0</v>
      </c>
      <c r="T367" s="27">
        <f>IFERROR(VLOOKUP(C367,kolo11!$C$6:$H$154,6,0),0)</f>
        <v>0</v>
      </c>
      <c r="U367" s="31">
        <f>IFERROR(VLOOKUP(C367,kolo12!$C$6:$H$153,6,0),0)</f>
        <v>0</v>
      </c>
      <c r="V367" s="31">
        <f>IFERROR(VLOOKUP(C367,kolo13!$C$6:$H$151,6,0),0)</f>
        <v>0</v>
      </c>
      <c r="W367" s="31">
        <f>IFERROR(VLOOKUP(C367,kolo14!$C$6:$H$137,6,0),0)</f>
        <v>0</v>
      </c>
      <c r="X367" s="31">
        <f>IFERROR(VLOOKUP(C367,kolo15!$C$6:$H$149,6,0),0)</f>
        <v>0</v>
      </c>
      <c r="Y367" s="32">
        <f>IFERROR(VLOOKUP(C367,kolo16!$C$6:$H$155,6,0),0)</f>
        <v>0</v>
      </c>
      <c r="Z367" s="33">
        <f t="array" ref="Z367">SUM(LARGE(R367:Y367,{1,2,3,4,5}))</f>
        <v>0</v>
      </c>
      <c r="AA367" s="30">
        <f>IFERROR(VLOOKUP(C367,kolo17!$C$6:$H$151,6,0),0)</f>
        <v>0</v>
      </c>
      <c r="AB367" s="27">
        <f>IFERROR(VLOOKUP(C367,kolo18!$C$6:$H$157,6,0),0)</f>
        <v>0</v>
      </c>
      <c r="AC367" s="27">
        <f>IFERROR(VLOOKUP(C367,kolo19!$C$6:$H$150,6,0),0)</f>
        <v>0</v>
      </c>
      <c r="AD367" s="31">
        <f>IFERROR(VLOOKUP(C367,kolo20!$C$6:$H$145,6,0),0)</f>
        <v>0</v>
      </c>
      <c r="AE367" s="31">
        <f>IFERROR(VLOOKUP(C367,kolo21!$C$6:$H$152,6,0),0)</f>
        <v>0</v>
      </c>
      <c r="AF367" s="31">
        <f>IFERROR(VLOOKUP(C367,kolo22!$C$6:$H$151,6,0),0)</f>
        <v>0</v>
      </c>
      <c r="AG367" s="31">
        <f>IFERROR(VLOOKUP(C367,kolo23!$C$6:$H$118,6,0),0)</f>
        <v>0</v>
      </c>
      <c r="AH367" s="32">
        <f>IFERROR(VLOOKUP(C367,kolo24!$C$6:$H$143,6,0),0)</f>
        <v>0</v>
      </c>
      <c r="AI367" s="33">
        <f t="array" ref="AI367">SUM(LARGE(AA367:AH367,{1,2,3,4,5}))</f>
        <v>0</v>
      </c>
      <c r="AJ367" s="30">
        <f>IFERROR(VLOOKUP(C367,kolo25!$C$6:$H$200,6,0),0)</f>
        <v>0</v>
      </c>
      <c r="AK367" s="27">
        <f>IFERROR(VLOOKUP(C367,kolo26!$C$6:$H$200,6,0),0)</f>
        <v>0</v>
      </c>
      <c r="AL367" s="27">
        <f>IFERROR(VLOOKUP(C367,kolo27!$C$6:$H$200,6,0),0)</f>
        <v>0</v>
      </c>
      <c r="AM367" s="31">
        <f>IFERROR(VLOOKUP(C367,kolo28!$C$6:$H$200,6,0),0)</f>
        <v>0</v>
      </c>
      <c r="AN367" s="31">
        <f>IFERROR(VLOOKUP(C367,kolo29!$C$6:$H$159,6,0),0)</f>
        <v>0</v>
      </c>
      <c r="AO367" s="31">
        <f>IFERROR(VLOOKUP(C367,kolo30!$C$6:$H$75,6,0),0)</f>
        <v>0</v>
      </c>
      <c r="AP367" s="31">
        <f>IFERROR(VLOOKUP(C367,kolo31!$C$6:$H$118,6,0),0)</f>
        <v>0</v>
      </c>
      <c r="AQ367" s="34">
        <f>IFERROR(VLOOKUP(C367,kolo32!$C$6:$H$200,6,0),0)</f>
        <v>0</v>
      </c>
      <c r="AR367" s="35">
        <f t="array" ref="AR367">SUM(LARGE(AJ367:AQ367,{1,2,3,4,5}))</f>
        <v>0</v>
      </c>
      <c r="AS367" s="36">
        <f>Q367+Z367+AI367+AR367</f>
        <v>0</v>
      </c>
    </row>
    <row r="368" spans="1:45" ht="20.399999999999999" hidden="1">
      <c r="A368" s="18">
        <f t="shared" si="13"/>
        <v>35</v>
      </c>
      <c r="B368" s="19" t="s">
        <v>47</v>
      </c>
      <c r="C368" s="20" t="str">
        <f>Popis!A393</f>
        <v>Župan Karla Marija</v>
      </c>
      <c r="D368" s="21">
        <f>Popis!B393</f>
        <v>0</v>
      </c>
      <c r="E368" s="22" t="str">
        <f>LEFT($F368)</f>
        <v>Ž</v>
      </c>
      <c r="F368" s="23" t="str">
        <f>Popis!E393</f>
        <v>Žun</v>
      </c>
      <c r="G368" s="24" t="s">
        <v>48</v>
      </c>
      <c r="H368" s="25">
        <f>1 + COUNTIFS($AS$6:$AS$950,"&gt;" &amp;$AS368, $F$6:$F$950, $F368)</f>
        <v>9</v>
      </c>
      <c r="I368" s="26">
        <f>IFERROR(VLOOKUP(C368,kolo1!$C$8:$H$133,6,0),0)</f>
        <v>0</v>
      </c>
      <c r="J368" s="27">
        <f>IFERROR(VLOOKUP(C368,kolo2!$C$8:$H$199,6,0),0)</f>
        <v>0</v>
      </c>
      <c r="K368" s="27">
        <f>IFERROR(VLOOKUP(C368,kolo3!$C$7:$H$169,6,0),0)</f>
        <v>0</v>
      </c>
      <c r="L368" s="27">
        <f>IFERROR(VLOOKUP(C368,kolo4!$C$6:$H$171,6,0),0)</f>
        <v>0</v>
      </c>
      <c r="M368" s="27">
        <f>IFERROR(VLOOKUP(C368,kolo5!$C$6:$H$150,6,0),0)</f>
        <v>0</v>
      </c>
      <c r="N368" s="27">
        <f>IFERROR(VLOOKUP(C368,kolo6!$C$6:$H$153,6,0),0)</f>
        <v>0</v>
      </c>
      <c r="O368" s="27">
        <f>IFERROR(VLOOKUP(C368,kolo7!$C$6:$H$64,6,0),0)</f>
        <v>0</v>
      </c>
      <c r="P368" s="28">
        <f>IFERROR(VLOOKUP(C368,kolo8!$C$6:$H$134,6,0),0)</f>
        <v>0</v>
      </c>
      <c r="Q368" s="29">
        <f t="array" ref="Q368">SUM(LARGE(I368:P368,{1,2,3,4,5}))</f>
        <v>0</v>
      </c>
      <c r="R368" s="30">
        <f>IFERROR(VLOOKUP(C368,kolo9!$C$6:$H$200,6,0),0)</f>
        <v>0</v>
      </c>
      <c r="S368" s="27">
        <f>IFERROR(VLOOKUP(C368,kolo10!$C$6:$H$103,6,0),0)</f>
        <v>0</v>
      </c>
      <c r="T368" s="27">
        <f>IFERROR(VLOOKUP(C368,kolo11!$C$6:$H$154,6,0),0)</f>
        <v>0</v>
      </c>
      <c r="U368" s="31">
        <f>IFERROR(VLOOKUP(C368,kolo12!$C$6:$H$153,6,0),0)</f>
        <v>0</v>
      </c>
      <c r="V368" s="31">
        <f>IFERROR(VLOOKUP(C368,kolo13!$C$6:$H$151,6,0),0)</f>
        <v>0</v>
      </c>
      <c r="W368" s="31">
        <f>IFERROR(VLOOKUP(C368,kolo14!$C$6:$H$137,6,0),0)</f>
        <v>0</v>
      </c>
      <c r="X368" s="31">
        <f>IFERROR(VLOOKUP(C368,kolo15!$C$6:$H$149,6,0),0)</f>
        <v>0</v>
      </c>
      <c r="Y368" s="32">
        <f>IFERROR(VLOOKUP(C368,kolo16!$C$6:$H$155,6,0),0)</f>
        <v>0</v>
      </c>
      <c r="Z368" s="33">
        <f t="array" ref="Z368">SUM(LARGE(R368:Y368,{1,2,3,4,5}))</f>
        <v>0</v>
      </c>
      <c r="AA368" s="30">
        <f>IFERROR(VLOOKUP(C368,kolo17!$C$6:$H$151,6,0),0)</f>
        <v>0</v>
      </c>
      <c r="AB368" s="27">
        <f>IFERROR(VLOOKUP(C368,kolo18!$C$6:$H$157,6,0),0)</f>
        <v>0</v>
      </c>
      <c r="AC368" s="27">
        <f>IFERROR(VLOOKUP(C368,kolo19!$C$6:$H$150,6,0),0)</f>
        <v>0</v>
      </c>
      <c r="AD368" s="31">
        <f>IFERROR(VLOOKUP(C368,kolo20!$C$6:$H$145,6,0),0)</f>
        <v>0</v>
      </c>
      <c r="AE368" s="31">
        <f>IFERROR(VLOOKUP(C368,kolo21!$C$6:$H$152,6,0),0)</f>
        <v>0</v>
      </c>
      <c r="AF368" s="31">
        <f>IFERROR(VLOOKUP(C368,kolo22!$C$6:$H$151,6,0),0)</f>
        <v>0</v>
      </c>
      <c r="AG368" s="31">
        <f>IFERROR(VLOOKUP(C368,kolo23!$C$6:$H$118,6,0),0)</f>
        <v>0</v>
      </c>
      <c r="AH368" s="32">
        <f>IFERROR(VLOOKUP(C368,kolo24!$C$6:$H$143,6,0),0)</f>
        <v>0</v>
      </c>
      <c r="AI368" s="33">
        <f t="array" ref="AI368">SUM(LARGE(AA368:AH368,{1,2,3,4,5}))</f>
        <v>0</v>
      </c>
      <c r="AJ368" s="30">
        <f>IFERROR(VLOOKUP(C368,kolo25!$C$6:$H$200,6,0),0)</f>
        <v>0</v>
      </c>
      <c r="AK368" s="27">
        <f>IFERROR(VLOOKUP(C368,kolo26!$C$6:$H$200,6,0),0)</f>
        <v>0</v>
      </c>
      <c r="AL368" s="27">
        <f>IFERROR(VLOOKUP(C368,kolo27!$C$6:$H$200,6,0),0)</f>
        <v>0</v>
      </c>
      <c r="AM368" s="31">
        <f>IFERROR(VLOOKUP(C368,kolo28!$C$6:$H$200,6,0),0)</f>
        <v>0</v>
      </c>
      <c r="AN368" s="31">
        <f>IFERROR(VLOOKUP(C368,kolo29!$C$6:$H$159,6,0),0)</f>
        <v>0</v>
      </c>
      <c r="AO368" s="31">
        <f>IFERROR(VLOOKUP(C368,kolo30!$C$6:$H$75,6,0),0)</f>
        <v>0</v>
      </c>
      <c r="AP368" s="31">
        <f>IFERROR(VLOOKUP(C368,kolo31!$C$6:$H$118,6,0),0)</f>
        <v>0</v>
      </c>
      <c r="AQ368" s="34">
        <f>IFERROR(VLOOKUP(C368,kolo32!$C$6:$H$200,6,0),0)</f>
        <v>0</v>
      </c>
      <c r="AR368" s="35">
        <f t="array" ref="AR368">SUM(LARGE(AJ368:AQ368,{1,2,3,4,5}))</f>
        <v>0</v>
      </c>
      <c r="AS368" s="36">
        <f>Q368+Z368+AI368+AR368</f>
        <v>0</v>
      </c>
    </row>
    <row r="369" spans="1:45" ht="20.399999999999999" hidden="1">
      <c r="A369" s="18">
        <f t="shared" si="13"/>
        <v>58</v>
      </c>
      <c r="B369" s="19" t="s">
        <v>47</v>
      </c>
      <c r="C369" s="20" t="str">
        <f>Popis!A367</f>
        <v>Dunković Danijel</v>
      </c>
      <c r="D369" s="21">
        <f>Popis!B367</f>
        <v>0</v>
      </c>
      <c r="E369" s="22" t="str">
        <f>LEFT($F369)</f>
        <v>M</v>
      </c>
      <c r="F369" s="23" t="str">
        <f>Popis!E367</f>
        <v>Mun</v>
      </c>
      <c r="G369" s="24" t="s">
        <v>48</v>
      </c>
      <c r="H369" s="25">
        <f>1 + COUNTIFS($AS$6:$AS$950,"&gt;" &amp;$AS369, $F$6:$F$950, $F369)</f>
        <v>14</v>
      </c>
      <c r="I369" s="26">
        <f>IFERROR(VLOOKUP(C369,kolo1!$C$8:$H$133,6,0),0)</f>
        <v>0</v>
      </c>
      <c r="J369" s="27">
        <f>IFERROR(VLOOKUP(C369,kolo2!$C$8:$H$199,6,0),0)</f>
        <v>0</v>
      </c>
      <c r="K369" s="27">
        <f>IFERROR(VLOOKUP(C369,kolo3!$C$7:$H$169,6,0),0)</f>
        <v>0</v>
      </c>
      <c r="L369" s="27">
        <f>IFERROR(VLOOKUP(C369,kolo4!$C$6:$H$171,6,0),0)</f>
        <v>0</v>
      </c>
      <c r="M369" s="27">
        <f>IFERROR(VLOOKUP(C369,kolo5!$C$6:$H$150,6,0),0)</f>
        <v>0</v>
      </c>
      <c r="N369" s="27">
        <f>IFERROR(VLOOKUP(C369,kolo6!$C$6:$H$153,6,0),0)</f>
        <v>0</v>
      </c>
      <c r="O369" s="27">
        <f>IFERROR(VLOOKUP(C369,kolo7!$C$6:$H$64,6,0),0)</f>
        <v>0</v>
      </c>
      <c r="P369" s="28">
        <f>IFERROR(VLOOKUP(C369,kolo8!$C$6:$H$134,6,0),0)</f>
        <v>0</v>
      </c>
      <c r="Q369" s="29">
        <f t="array" ref="Q369">SUM(LARGE(I369:P369,{1,2,3,4,5}))</f>
        <v>0</v>
      </c>
      <c r="R369" s="30">
        <f>IFERROR(VLOOKUP(C369,kolo9!$C$6:$H$200,6,0),0)</f>
        <v>0</v>
      </c>
      <c r="S369" s="27">
        <f>IFERROR(VLOOKUP(C369,kolo10!$C$6:$H$103,6,0),0)</f>
        <v>0</v>
      </c>
      <c r="T369" s="27">
        <f>IFERROR(VLOOKUP(C369,kolo11!$C$6:$H$154,6,0),0)</f>
        <v>0</v>
      </c>
      <c r="U369" s="31">
        <f>IFERROR(VLOOKUP(C369,kolo12!$C$6:$H$153,6,0),0)</f>
        <v>0</v>
      </c>
      <c r="V369" s="31">
        <f>IFERROR(VLOOKUP(C369,kolo13!$C$6:$H$151,6,0),0)</f>
        <v>0</v>
      </c>
      <c r="W369" s="31">
        <f>IFERROR(VLOOKUP(C369,kolo14!$C$6:$H$137,6,0),0)</f>
        <v>0</v>
      </c>
      <c r="X369" s="31">
        <f>IFERROR(VLOOKUP(C369,kolo15!$C$6:$H$149,6,0),0)</f>
        <v>0</v>
      </c>
      <c r="Y369" s="32">
        <f>IFERROR(VLOOKUP(C369,kolo16!$C$6:$H$155,6,0),0)</f>
        <v>0</v>
      </c>
      <c r="Z369" s="33">
        <f t="array" ref="Z369">SUM(LARGE(R369:Y369,{1,2,3,4,5}))</f>
        <v>0</v>
      </c>
      <c r="AA369" s="30">
        <f>IFERROR(VLOOKUP(C369,kolo17!$C$6:$H$151,6,0),0)</f>
        <v>0</v>
      </c>
      <c r="AB369" s="27">
        <f>IFERROR(VLOOKUP(C369,kolo18!$C$6:$H$157,6,0),0)</f>
        <v>0</v>
      </c>
      <c r="AC369" s="27">
        <f>IFERROR(VLOOKUP(C369,kolo19!$C$6:$H$150,6,0),0)</f>
        <v>0</v>
      </c>
      <c r="AD369" s="31">
        <f>IFERROR(VLOOKUP(C369,kolo20!$C$6:$H$145,6,0),0)</f>
        <v>0</v>
      </c>
      <c r="AE369" s="31">
        <f>IFERROR(VLOOKUP(C369,kolo21!$C$6:$H$152,6,0),0)</f>
        <v>0</v>
      </c>
      <c r="AF369" s="31">
        <f>IFERROR(VLOOKUP(C369,kolo22!$C$6:$H$151,6,0),0)</f>
        <v>0</v>
      </c>
      <c r="AG369" s="31">
        <f>IFERROR(VLOOKUP(C369,kolo23!$C$6:$H$118,6,0),0)</f>
        <v>0</v>
      </c>
      <c r="AH369" s="32">
        <f>IFERROR(VLOOKUP(C369,kolo24!$C$6:$H$143,6,0),0)</f>
        <v>0</v>
      </c>
      <c r="AI369" s="33">
        <f t="array" ref="AI369">SUM(LARGE(AA369:AH369,{1,2,3,4,5}))</f>
        <v>0</v>
      </c>
      <c r="AJ369" s="30">
        <f>IFERROR(VLOOKUP(C369,kolo25!$C$6:$H$200,6,0),0)</f>
        <v>0</v>
      </c>
      <c r="AK369" s="27">
        <f>IFERROR(VLOOKUP(C369,kolo26!$C$6:$H$200,6,0),0)</f>
        <v>0</v>
      </c>
      <c r="AL369" s="27">
        <f>IFERROR(VLOOKUP(C369,kolo27!$C$6:$H$200,6,0),0)</f>
        <v>0</v>
      </c>
      <c r="AM369" s="31">
        <f>IFERROR(VLOOKUP(C369,kolo28!$C$6:$H$200,6,0),0)</f>
        <v>0</v>
      </c>
      <c r="AN369" s="31">
        <f>IFERROR(VLOOKUP(C369,kolo29!$C$6:$H$159,6,0),0)</f>
        <v>0</v>
      </c>
      <c r="AO369" s="31">
        <f>IFERROR(VLOOKUP(C369,kolo30!$C$6:$H$75,6,0),0)</f>
        <v>0</v>
      </c>
      <c r="AP369" s="31">
        <f>IFERROR(VLOOKUP(C369,kolo31!$C$6:$H$118,6,0),0)</f>
        <v>0</v>
      </c>
      <c r="AQ369" s="34">
        <f>IFERROR(VLOOKUP(C369,kolo32!$C$6:$H$200,6,0),0)</f>
        <v>0</v>
      </c>
      <c r="AR369" s="35">
        <f t="array" ref="AR369">SUM(LARGE(AJ369:AQ369,{1,2,3,4,5}))</f>
        <v>0</v>
      </c>
      <c r="AS369" s="36">
        <f>Q369+Z369+AI369+AR369</f>
        <v>0</v>
      </c>
    </row>
    <row r="370" spans="1:45" ht="20.399999999999999" hidden="1">
      <c r="A370" s="18">
        <f t="shared" si="13"/>
        <v>58</v>
      </c>
      <c r="B370" s="19" t="s">
        <v>47</v>
      </c>
      <c r="C370" s="20" t="str">
        <f>Popis!A368</f>
        <v>Biuk Miro</v>
      </c>
      <c r="D370" s="21">
        <f>Popis!B368</f>
        <v>1959</v>
      </c>
      <c r="E370" s="22" t="str">
        <f>LEFT($F370)</f>
        <v>M</v>
      </c>
      <c r="F370" s="23" t="str">
        <f>Popis!E368</f>
        <v>M60</v>
      </c>
      <c r="G370" s="24" t="s">
        <v>48</v>
      </c>
      <c r="H370" s="25">
        <f>1 + COUNTIFS($AS$6:$AS$950,"&gt;" &amp;$AS370, $F$6:$F$950, $F370)</f>
        <v>3</v>
      </c>
      <c r="I370" s="26">
        <f>IFERROR(VLOOKUP(C370,kolo1!$C$8:$H$133,6,0),0)</f>
        <v>0</v>
      </c>
      <c r="J370" s="27">
        <f>IFERROR(VLOOKUP(C370,kolo2!$C$8:$H$199,6,0),0)</f>
        <v>0</v>
      </c>
      <c r="K370" s="27">
        <f>IFERROR(VLOOKUP(C370,kolo3!$C$7:$H$169,6,0),0)</f>
        <v>0</v>
      </c>
      <c r="L370" s="27">
        <f>IFERROR(VLOOKUP(C370,kolo4!$C$6:$H$171,6,0),0)</f>
        <v>0</v>
      </c>
      <c r="M370" s="27">
        <f>IFERROR(VLOOKUP(C370,kolo5!$C$6:$H$150,6,0),0)</f>
        <v>0</v>
      </c>
      <c r="N370" s="27">
        <f>IFERROR(VLOOKUP(C370,kolo6!$C$6:$H$153,6,0),0)</f>
        <v>0</v>
      </c>
      <c r="O370" s="27">
        <f>IFERROR(VLOOKUP(C370,kolo7!$C$6:$H$64,6,0),0)</f>
        <v>0</v>
      </c>
      <c r="P370" s="28">
        <f>IFERROR(VLOOKUP(C370,kolo8!$C$6:$H$134,6,0),0)</f>
        <v>0</v>
      </c>
      <c r="Q370" s="29">
        <f t="array" ref="Q370">SUM(LARGE(I370:P370,{1,2,3,4,5}))</f>
        <v>0</v>
      </c>
      <c r="R370" s="30">
        <f>IFERROR(VLOOKUP(C370,kolo9!$C$6:$H$200,6,0),0)</f>
        <v>0</v>
      </c>
      <c r="S370" s="27">
        <f>IFERROR(VLOOKUP(C370,kolo10!$C$6:$H$103,6,0),0)</f>
        <v>0</v>
      </c>
      <c r="T370" s="27">
        <f>IFERROR(VLOOKUP(C370,kolo11!$C$6:$H$154,6,0),0)</f>
        <v>0</v>
      </c>
      <c r="U370" s="31">
        <f>IFERROR(VLOOKUP(C370,kolo12!$C$6:$H$153,6,0),0)</f>
        <v>0</v>
      </c>
      <c r="V370" s="31">
        <f>IFERROR(VLOOKUP(C370,kolo13!$C$6:$H$151,6,0),0)</f>
        <v>0</v>
      </c>
      <c r="W370" s="31">
        <f>IFERROR(VLOOKUP(C370,kolo14!$C$6:$H$137,6,0),0)</f>
        <v>0</v>
      </c>
      <c r="X370" s="31">
        <f>IFERROR(VLOOKUP(C370,kolo15!$C$6:$H$149,6,0),0)</f>
        <v>0</v>
      </c>
      <c r="Y370" s="32">
        <f>IFERROR(VLOOKUP(C370,kolo16!$C$6:$H$155,6,0),0)</f>
        <v>0</v>
      </c>
      <c r="Z370" s="33">
        <f t="array" ref="Z370">SUM(LARGE(R370:Y370,{1,2,3,4,5}))</f>
        <v>0</v>
      </c>
      <c r="AA370" s="30">
        <f>IFERROR(VLOOKUP(C370,kolo17!$C$6:$H$151,6,0),0)</f>
        <v>0</v>
      </c>
      <c r="AB370" s="27">
        <f>IFERROR(VLOOKUP(C370,kolo18!$C$6:$H$157,6,0),0)</f>
        <v>0</v>
      </c>
      <c r="AC370" s="27">
        <f>IFERROR(VLOOKUP(C370,kolo19!$C$6:$H$150,6,0),0)</f>
        <v>0</v>
      </c>
      <c r="AD370" s="31">
        <f>IFERROR(VLOOKUP(C370,kolo20!$C$6:$H$145,6,0),0)</f>
        <v>0</v>
      </c>
      <c r="AE370" s="31">
        <f>IFERROR(VLOOKUP(C370,kolo21!$C$6:$H$152,6,0),0)</f>
        <v>0</v>
      </c>
      <c r="AF370" s="31">
        <f>IFERROR(VLOOKUP(C370,kolo22!$C$6:$H$151,6,0),0)</f>
        <v>0</v>
      </c>
      <c r="AG370" s="31">
        <f>IFERROR(VLOOKUP(C370,kolo23!$C$6:$H$118,6,0),0)</f>
        <v>0</v>
      </c>
      <c r="AH370" s="32">
        <f>IFERROR(VLOOKUP(C370,kolo24!$C$6:$H$143,6,0),0)</f>
        <v>0</v>
      </c>
      <c r="AI370" s="33">
        <f t="array" ref="AI370">SUM(LARGE(AA370:AH370,{1,2,3,4,5}))</f>
        <v>0</v>
      </c>
      <c r="AJ370" s="30">
        <f>IFERROR(VLOOKUP(C370,kolo25!$C$6:$H$200,6,0),0)</f>
        <v>0</v>
      </c>
      <c r="AK370" s="27">
        <f>IFERROR(VLOOKUP(C370,kolo26!$C$6:$H$200,6,0),0)</f>
        <v>0</v>
      </c>
      <c r="AL370" s="27">
        <f>IFERROR(VLOOKUP(C370,kolo27!$C$6:$H$200,6,0),0)</f>
        <v>0</v>
      </c>
      <c r="AM370" s="31">
        <f>IFERROR(VLOOKUP(C370,kolo28!$C$6:$H$200,6,0),0)</f>
        <v>0</v>
      </c>
      <c r="AN370" s="31">
        <f>IFERROR(VLOOKUP(C370,kolo29!$C$6:$H$159,6,0),0)</f>
        <v>0</v>
      </c>
      <c r="AO370" s="31">
        <f>IFERROR(VLOOKUP(C370,kolo30!$C$6:$H$75,6,0),0)</f>
        <v>0</v>
      </c>
      <c r="AP370" s="31">
        <f>IFERROR(VLOOKUP(C370,kolo31!$C$6:$H$118,6,0),0)</f>
        <v>0</v>
      </c>
      <c r="AQ370" s="34">
        <f>IFERROR(VLOOKUP(C370,kolo32!$C$6:$H$200,6,0),0)</f>
        <v>0</v>
      </c>
      <c r="AR370" s="35">
        <f t="array" ref="AR370">SUM(LARGE(AJ370:AQ370,{1,2,3,4,5}))</f>
        <v>0</v>
      </c>
      <c r="AS370" s="36">
        <f>Q370+Z370+AI370+AR370</f>
        <v>0</v>
      </c>
    </row>
    <row r="371" spans="1:45" ht="20.399999999999999" hidden="1">
      <c r="A371" s="18">
        <f t="shared" si="13"/>
        <v>58</v>
      </c>
      <c r="B371" s="19" t="s">
        <v>47</v>
      </c>
      <c r="C371" s="20" t="str">
        <f>Popis!A369</f>
        <v>Kaić Fran</v>
      </c>
      <c r="D371" s="21">
        <f>Popis!B369</f>
        <v>0</v>
      </c>
      <c r="E371" s="22" t="str">
        <f>LEFT($F371)</f>
        <v>M</v>
      </c>
      <c r="F371" s="23" t="str">
        <f>Popis!E369</f>
        <v>Mun</v>
      </c>
      <c r="G371" s="24" t="s">
        <v>48</v>
      </c>
      <c r="H371" s="25">
        <f>1 + COUNTIFS($AS$6:$AS$950,"&gt;" &amp;$AS371, $F$6:$F$950, $F371)</f>
        <v>14</v>
      </c>
      <c r="I371" s="26">
        <f>IFERROR(VLOOKUP(C371,kolo1!$C$8:$H$133,6,0),0)</f>
        <v>0</v>
      </c>
      <c r="J371" s="27">
        <f>IFERROR(VLOOKUP(C371,kolo2!$C$8:$H$199,6,0),0)</f>
        <v>0</v>
      </c>
      <c r="K371" s="27">
        <f>IFERROR(VLOOKUP(C371,kolo3!$C$7:$H$169,6,0),0)</f>
        <v>0</v>
      </c>
      <c r="L371" s="27">
        <f>IFERROR(VLOOKUP(C371,kolo4!$C$6:$H$171,6,0),0)</f>
        <v>0</v>
      </c>
      <c r="M371" s="27">
        <f>IFERROR(VLOOKUP(C371,kolo5!$C$6:$H$150,6,0),0)</f>
        <v>0</v>
      </c>
      <c r="N371" s="27">
        <f>IFERROR(VLOOKUP(C371,kolo6!$C$6:$H$153,6,0),0)</f>
        <v>0</v>
      </c>
      <c r="O371" s="27">
        <f>IFERROR(VLOOKUP(C371,kolo7!$C$6:$H$64,6,0),0)</f>
        <v>0</v>
      </c>
      <c r="P371" s="28">
        <f>IFERROR(VLOOKUP(C371,kolo8!$C$6:$H$134,6,0),0)</f>
        <v>0</v>
      </c>
      <c r="Q371" s="29">
        <f t="array" ref="Q371">SUM(LARGE(I371:P371,{1,2,3,4,5}))</f>
        <v>0</v>
      </c>
      <c r="R371" s="30">
        <f>IFERROR(VLOOKUP(C371,kolo9!$C$6:$H$200,6,0),0)</f>
        <v>0</v>
      </c>
      <c r="S371" s="27">
        <f>IFERROR(VLOOKUP(C371,kolo10!$C$6:$H$103,6,0),0)</f>
        <v>0</v>
      </c>
      <c r="T371" s="27">
        <f>IFERROR(VLOOKUP(C371,kolo11!$C$6:$H$154,6,0),0)</f>
        <v>0</v>
      </c>
      <c r="U371" s="31">
        <f>IFERROR(VLOOKUP(C371,kolo12!$C$6:$H$153,6,0),0)</f>
        <v>0</v>
      </c>
      <c r="V371" s="31">
        <f>IFERROR(VLOOKUP(C371,kolo13!$C$6:$H$151,6,0),0)</f>
        <v>0</v>
      </c>
      <c r="W371" s="31">
        <f>IFERROR(VLOOKUP(C371,kolo14!$C$6:$H$137,6,0),0)</f>
        <v>0</v>
      </c>
      <c r="X371" s="31">
        <f>IFERROR(VLOOKUP(C371,kolo15!$C$6:$H$149,6,0),0)</f>
        <v>0</v>
      </c>
      <c r="Y371" s="32">
        <f>IFERROR(VLOOKUP(C371,kolo16!$C$6:$H$155,6,0),0)</f>
        <v>0</v>
      </c>
      <c r="Z371" s="33">
        <f t="array" ref="Z371">SUM(LARGE(R371:Y371,{1,2,3,4,5}))</f>
        <v>0</v>
      </c>
      <c r="AA371" s="30">
        <f>IFERROR(VLOOKUP(C371,kolo17!$C$6:$H$151,6,0),0)</f>
        <v>0</v>
      </c>
      <c r="AB371" s="27">
        <f>IFERROR(VLOOKUP(C371,kolo18!$C$6:$H$157,6,0),0)</f>
        <v>0</v>
      </c>
      <c r="AC371" s="27">
        <f>IFERROR(VLOOKUP(C371,kolo19!$C$6:$H$150,6,0),0)</f>
        <v>0</v>
      </c>
      <c r="AD371" s="31">
        <f>IFERROR(VLOOKUP(C371,kolo20!$C$6:$H$145,6,0),0)</f>
        <v>0</v>
      </c>
      <c r="AE371" s="31">
        <f>IFERROR(VLOOKUP(C371,kolo21!$C$6:$H$152,6,0),0)</f>
        <v>0</v>
      </c>
      <c r="AF371" s="31">
        <f>IFERROR(VLOOKUP(C371,kolo22!$C$6:$H$151,6,0),0)</f>
        <v>0</v>
      </c>
      <c r="AG371" s="31">
        <f>IFERROR(VLOOKUP(C371,kolo23!$C$6:$H$118,6,0),0)</f>
        <v>0</v>
      </c>
      <c r="AH371" s="32">
        <f>IFERROR(VLOOKUP(C371,kolo24!$C$6:$H$143,6,0),0)</f>
        <v>0</v>
      </c>
      <c r="AI371" s="33">
        <f t="array" ref="AI371">SUM(LARGE(AA371:AH371,{1,2,3,4,5}))</f>
        <v>0</v>
      </c>
      <c r="AJ371" s="30">
        <f>IFERROR(VLOOKUP(C371,kolo25!$C$6:$H$200,6,0),0)</f>
        <v>0</v>
      </c>
      <c r="AK371" s="27">
        <f>IFERROR(VLOOKUP(C371,kolo26!$C$6:$H$200,6,0),0)</f>
        <v>0</v>
      </c>
      <c r="AL371" s="27">
        <f>IFERROR(VLOOKUP(C371,kolo27!$C$6:$H$200,6,0),0)</f>
        <v>0</v>
      </c>
      <c r="AM371" s="31">
        <f>IFERROR(VLOOKUP(C371,kolo28!$C$6:$H$200,6,0),0)</f>
        <v>0</v>
      </c>
      <c r="AN371" s="31">
        <f>IFERROR(VLOOKUP(C371,kolo29!$C$6:$H$159,6,0),0)</f>
        <v>0</v>
      </c>
      <c r="AO371" s="31">
        <f>IFERROR(VLOOKUP(C371,kolo30!$C$6:$H$75,6,0),0)</f>
        <v>0</v>
      </c>
      <c r="AP371" s="31">
        <f>IFERROR(VLOOKUP(C371,kolo31!$C$6:$H$118,6,0),0)</f>
        <v>0</v>
      </c>
      <c r="AQ371" s="34">
        <f>IFERROR(VLOOKUP(C371,kolo32!$C$6:$H$200,6,0),0)</f>
        <v>0</v>
      </c>
      <c r="AR371" s="35">
        <f t="array" ref="AR371">SUM(LARGE(AJ371:AQ371,{1,2,3,4,5}))</f>
        <v>0</v>
      </c>
      <c r="AS371" s="36">
        <f>Q371+Z371+AI371+AR371</f>
        <v>0</v>
      </c>
    </row>
    <row r="372" spans="1:45" ht="20.399999999999999" hidden="1">
      <c r="A372" s="18">
        <f t="shared" si="13"/>
        <v>58</v>
      </c>
      <c r="B372" s="19" t="s">
        <v>47</v>
      </c>
      <c r="C372" s="20" t="str">
        <f>Popis!A370</f>
        <v>Sertić Silvio</v>
      </c>
      <c r="D372" s="21">
        <f>Popis!B370</f>
        <v>0</v>
      </c>
      <c r="E372" s="22" t="str">
        <f>LEFT($F372)</f>
        <v>M</v>
      </c>
      <c r="F372" s="23" t="str">
        <f>Popis!E370</f>
        <v>Mun</v>
      </c>
      <c r="G372" s="24" t="s">
        <v>48</v>
      </c>
      <c r="H372" s="25">
        <f>1 + COUNTIFS($AS$6:$AS$950,"&gt;" &amp;$AS372, $F$6:$F$950, $F372)</f>
        <v>14</v>
      </c>
      <c r="I372" s="26">
        <f>IFERROR(VLOOKUP(C372,kolo1!$C$8:$H$133,6,0),0)</f>
        <v>0</v>
      </c>
      <c r="J372" s="27">
        <f>IFERROR(VLOOKUP(C372,kolo2!$C$8:$H$199,6,0),0)</f>
        <v>0</v>
      </c>
      <c r="K372" s="27">
        <f>IFERROR(VLOOKUP(C372,kolo3!$C$7:$H$169,6,0),0)</f>
        <v>0</v>
      </c>
      <c r="L372" s="27">
        <f>IFERROR(VLOOKUP(C372,kolo4!$C$6:$H$171,6,0),0)</f>
        <v>0</v>
      </c>
      <c r="M372" s="27">
        <f>IFERROR(VLOOKUP(C372,kolo5!$C$6:$H$150,6,0),0)</f>
        <v>0</v>
      </c>
      <c r="N372" s="27">
        <f>IFERROR(VLOOKUP(C372,kolo6!$C$6:$H$153,6,0),0)</f>
        <v>0</v>
      </c>
      <c r="O372" s="27">
        <f>IFERROR(VLOOKUP(C372,kolo7!$C$6:$H$64,6,0),0)</f>
        <v>0</v>
      </c>
      <c r="P372" s="28">
        <f>IFERROR(VLOOKUP(C372,kolo8!$C$6:$H$134,6,0),0)</f>
        <v>0</v>
      </c>
      <c r="Q372" s="29">
        <f t="array" ref="Q372">SUM(LARGE(I372:P372,{1,2,3,4,5}))</f>
        <v>0</v>
      </c>
      <c r="R372" s="30">
        <f>IFERROR(VLOOKUP(C372,kolo9!$C$6:$H$200,6,0),0)</f>
        <v>0</v>
      </c>
      <c r="S372" s="27">
        <f>IFERROR(VLOOKUP(C372,kolo10!$C$6:$H$103,6,0),0)</f>
        <v>0</v>
      </c>
      <c r="T372" s="27">
        <f>IFERROR(VLOOKUP(C372,kolo11!$C$6:$H$154,6,0),0)</f>
        <v>0</v>
      </c>
      <c r="U372" s="31">
        <f>IFERROR(VLOOKUP(C372,kolo12!$C$6:$H$153,6,0),0)</f>
        <v>0</v>
      </c>
      <c r="V372" s="31">
        <f>IFERROR(VLOOKUP(C372,kolo13!$C$6:$H$151,6,0),0)</f>
        <v>0</v>
      </c>
      <c r="W372" s="31">
        <f>IFERROR(VLOOKUP(C372,kolo14!$C$6:$H$137,6,0),0)</f>
        <v>0</v>
      </c>
      <c r="X372" s="31">
        <f>IFERROR(VLOOKUP(C372,kolo15!$C$6:$H$149,6,0),0)</f>
        <v>0</v>
      </c>
      <c r="Y372" s="32">
        <f>IFERROR(VLOOKUP(C372,kolo16!$C$6:$H$155,6,0),0)</f>
        <v>0</v>
      </c>
      <c r="Z372" s="33">
        <f t="array" ref="Z372">SUM(LARGE(R372:Y372,{1,2,3,4,5}))</f>
        <v>0</v>
      </c>
      <c r="AA372" s="30">
        <f>IFERROR(VLOOKUP(C372,kolo17!$C$6:$H$151,6,0),0)</f>
        <v>0</v>
      </c>
      <c r="AB372" s="27">
        <f>IFERROR(VLOOKUP(C372,kolo18!$C$6:$H$157,6,0),0)</f>
        <v>0</v>
      </c>
      <c r="AC372" s="27">
        <f>IFERROR(VLOOKUP(C372,kolo19!$C$6:$H$150,6,0),0)</f>
        <v>0</v>
      </c>
      <c r="AD372" s="31">
        <f>IFERROR(VLOOKUP(C372,kolo20!$C$6:$H$145,6,0),0)</f>
        <v>0</v>
      </c>
      <c r="AE372" s="31">
        <f>IFERROR(VLOOKUP(C372,kolo21!$C$6:$H$152,6,0),0)</f>
        <v>0</v>
      </c>
      <c r="AF372" s="31">
        <f>IFERROR(VLOOKUP(C372,kolo22!$C$6:$H$151,6,0),0)</f>
        <v>0</v>
      </c>
      <c r="AG372" s="31">
        <f>IFERROR(VLOOKUP(C372,kolo23!$C$6:$H$118,6,0),0)</f>
        <v>0</v>
      </c>
      <c r="AH372" s="32">
        <f>IFERROR(VLOOKUP(C372,kolo24!$C$6:$H$143,6,0),0)</f>
        <v>0</v>
      </c>
      <c r="AI372" s="33">
        <f t="array" ref="AI372">SUM(LARGE(AA372:AH372,{1,2,3,4,5}))</f>
        <v>0</v>
      </c>
      <c r="AJ372" s="30">
        <f>IFERROR(VLOOKUP(C372,kolo25!$C$6:$H$200,6,0),0)</f>
        <v>0</v>
      </c>
      <c r="AK372" s="27">
        <f>IFERROR(VLOOKUP(C372,kolo26!$C$6:$H$200,6,0),0)</f>
        <v>0</v>
      </c>
      <c r="AL372" s="27">
        <f>IFERROR(VLOOKUP(C372,kolo27!$C$6:$H$200,6,0),0)</f>
        <v>0</v>
      </c>
      <c r="AM372" s="31">
        <f>IFERROR(VLOOKUP(C372,kolo28!$C$6:$H$200,6,0),0)</f>
        <v>0</v>
      </c>
      <c r="AN372" s="31">
        <f>IFERROR(VLOOKUP(C372,kolo29!$C$6:$H$159,6,0),0)</f>
        <v>0</v>
      </c>
      <c r="AO372" s="31">
        <f>IFERROR(VLOOKUP(C372,kolo30!$C$6:$H$75,6,0),0)</f>
        <v>0</v>
      </c>
      <c r="AP372" s="31">
        <f>IFERROR(VLOOKUP(C372,kolo31!$C$6:$H$118,6,0),0)</f>
        <v>0</v>
      </c>
      <c r="AQ372" s="34">
        <f>IFERROR(VLOOKUP(C372,kolo32!$C$6:$H$200,6,0),0)</f>
        <v>0</v>
      </c>
      <c r="AR372" s="35">
        <f t="array" ref="AR372">SUM(LARGE(AJ372:AQ372,{1,2,3,4,5}))</f>
        <v>0</v>
      </c>
      <c r="AS372" s="36">
        <f>Q372+Z372+AI372+AR372</f>
        <v>0</v>
      </c>
    </row>
    <row r="373" spans="1:45" ht="20.399999999999999" hidden="1">
      <c r="A373" s="18">
        <f t="shared" si="13"/>
        <v>35</v>
      </c>
      <c r="B373" s="19" t="s">
        <v>47</v>
      </c>
      <c r="C373" s="20" t="str">
        <f>Popis!A32</f>
        <v>Božić Elza</v>
      </c>
      <c r="D373" s="21">
        <f>Popis!B32</f>
        <v>1974</v>
      </c>
      <c r="E373" s="22" t="str">
        <f>LEFT($F373)</f>
        <v>Ž</v>
      </c>
      <c r="F373" s="23" t="str">
        <f>Popis!E32</f>
        <v>Ž45</v>
      </c>
      <c r="G373" s="24" t="s">
        <v>48</v>
      </c>
      <c r="H373" s="25">
        <f>1 + COUNTIFS($AS$6:$AS$950,"&gt;" &amp;$AS373, $F$6:$F$950, $F373)</f>
        <v>4</v>
      </c>
      <c r="I373" s="26">
        <f>IFERROR(VLOOKUP(C373,kolo1!$C$8:$H$133,6,0),0)</f>
        <v>0</v>
      </c>
      <c r="J373" s="27">
        <f>IFERROR(VLOOKUP(C373,kolo2!$C$8:$H$199,6,0),0)</f>
        <v>0</v>
      </c>
      <c r="K373" s="27">
        <f>IFERROR(VLOOKUP(C373,kolo3!$C$7:$H$169,6,0),0)</f>
        <v>0</v>
      </c>
      <c r="L373" s="27">
        <f>IFERROR(VLOOKUP(C373,kolo4!$C$6:$H$171,6,0),0)</f>
        <v>0</v>
      </c>
      <c r="M373" s="27">
        <f>IFERROR(VLOOKUP(C373,kolo5!$C$6:$H$150,6,0),0)</f>
        <v>0</v>
      </c>
      <c r="N373" s="27">
        <f>IFERROR(VLOOKUP(C373,kolo6!$C$6:$H$153,6,0),0)</f>
        <v>0</v>
      </c>
      <c r="O373" s="27">
        <f>IFERROR(VLOOKUP(C373,kolo7!$C$6:$H$64,6,0),0)</f>
        <v>0</v>
      </c>
      <c r="P373" s="28">
        <f>IFERROR(VLOOKUP(C373,kolo8!$C$6:$H$134,6,0),0)</f>
        <v>0</v>
      </c>
      <c r="Q373" s="29">
        <f t="array" ref="Q373">SUM(LARGE(I373:P373,{1,2,3,4,5}))</f>
        <v>0</v>
      </c>
      <c r="R373" s="30">
        <f>IFERROR(VLOOKUP(C373,kolo9!$C$6:$H$200,6,0),0)</f>
        <v>0</v>
      </c>
      <c r="S373" s="27">
        <f>IFERROR(VLOOKUP(C373,kolo10!$C$6:$H$103,6,0),0)</f>
        <v>0</v>
      </c>
      <c r="T373" s="27">
        <f>IFERROR(VLOOKUP(C373,kolo11!$C$6:$H$154,6,0),0)</f>
        <v>0</v>
      </c>
      <c r="U373" s="31">
        <f>IFERROR(VLOOKUP(C373,kolo12!$C$6:$H$153,6,0),0)</f>
        <v>0</v>
      </c>
      <c r="V373" s="31">
        <f>IFERROR(VLOOKUP(C373,kolo13!$C$6:$H$151,6,0),0)</f>
        <v>0</v>
      </c>
      <c r="W373" s="31">
        <f>IFERROR(VLOOKUP(C373,kolo14!$C$6:$H$137,6,0),0)</f>
        <v>0</v>
      </c>
      <c r="X373" s="31">
        <f>IFERROR(VLOOKUP(C373,kolo15!$C$6:$H$149,6,0),0)</f>
        <v>0</v>
      </c>
      <c r="Y373" s="32">
        <f>IFERROR(VLOOKUP(C373,kolo16!$C$6:$H$155,6,0),0)</f>
        <v>0</v>
      </c>
      <c r="Z373" s="33">
        <f t="array" ref="Z373">SUM(LARGE(R373:Y373,{1,2,3,4,5}))</f>
        <v>0</v>
      </c>
      <c r="AA373" s="30">
        <f>IFERROR(VLOOKUP(C373,kolo17!$C$6:$H$151,6,0),0)</f>
        <v>0</v>
      </c>
      <c r="AB373" s="27">
        <f>IFERROR(VLOOKUP(C373,kolo18!$C$6:$H$157,6,0),0)</f>
        <v>0</v>
      </c>
      <c r="AC373" s="27">
        <f>IFERROR(VLOOKUP(C373,kolo19!$C$6:$H$150,6,0),0)</f>
        <v>0</v>
      </c>
      <c r="AD373" s="31">
        <f>IFERROR(VLOOKUP(C373,kolo20!$C$6:$H$145,6,0),0)</f>
        <v>0</v>
      </c>
      <c r="AE373" s="31">
        <f>IFERROR(VLOOKUP(C373,kolo21!$C$6:$H$152,6,0),0)</f>
        <v>0</v>
      </c>
      <c r="AF373" s="31">
        <f>IFERROR(VLOOKUP(C373,kolo22!$C$6:$H$151,6,0),0)</f>
        <v>0</v>
      </c>
      <c r="AG373" s="31">
        <f>IFERROR(VLOOKUP(C373,kolo23!$C$6:$H$118,6,0),0)</f>
        <v>0</v>
      </c>
      <c r="AH373" s="32">
        <f>IFERROR(VLOOKUP(C373,kolo24!$C$6:$H$143,6,0),0)</f>
        <v>0</v>
      </c>
      <c r="AI373" s="33">
        <f t="array" ref="AI373">SUM(LARGE(AA373:AH373,{1,2,3,4,5}))</f>
        <v>0</v>
      </c>
      <c r="AJ373" s="30">
        <f>IFERROR(VLOOKUP(C373,kolo25!$C$6:$H$200,6,0),0)</f>
        <v>0</v>
      </c>
      <c r="AK373" s="27">
        <f>IFERROR(VLOOKUP(C373,kolo26!$C$6:$H$200,6,0),0)</f>
        <v>0</v>
      </c>
      <c r="AL373" s="27">
        <f>IFERROR(VLOOKUP(C373,kolo27!$C$6:$H$200,6,0),0)</f>
        <v>0</v>
      </c>
      <c r="AM373" s="31">
        <f>IFERROR(VLOOKUP(C373,kolo28!$C$6:$H$200,6,0),0)</f>
        <v>0</v>
      </c>
      <c r="AN373" s="31">
        <f>IFERROR(VLOOKUP(C373,kolo29!$C$6:$H$159,6,0),0)</f>
        <v>0</v>
      </c>
      <c r="AO373" s="31">
        <f>IFERROR(VLOOKUP(C373,kolo30!$C$6:$H$75,6,0),0)</f>
        <v>0</v>
      </c>
      <c r="AP373" s="31">
        <f>IFERROR(VLOOKUP(C373,kolo31!$C$6:$H$118,6,0),0)</f>
        <v>0</v>
      </c>
      <c r="AQ373" s="34">
        <f>IFERROR(VLOOKUP(C373,kolo32!$C$6:$H$200,6,0),0)</f>
        <v>0</v>
      </c>
      <c r="AR373" s="35">
        <f t="array" ref="AR373">SUM(LARGE(AJ373:AQ373,{1,2,3,4,5}))</f>
        <v>0</v>
      </c>
      <c r="AS373" s="36">
        <f>Q373+Z373+AI373+AR373</f>
        <v>0</v>
      </c>
    </row>
    <row r="374" spans="1:45" ht="20.399999999999999" hidden="1">
      <c r="A374" s="18">
        <f t="shared" si="13"/>
        <v>35</v>
      </c>
      <c r="B374" s="19" t="s">
        <v>47</v>
      </c>
      <c r="C374" s="20" t="str">
        <f>Popis!A399</f>
        <v>Pehar Lena</v>
      </c>
      <c r="D374" s="21">
        <f>Popis!B399</f>
        <v>0</v>
      </c>
      <c r="E374" s="22" t="str">
        <f>LEFT($F374)</f>
        <v>Ž</v>
      </c>
      <c r="F374" s="23" t="str">
        <f>Popis!E399</f>
        <v>Žun</v>
      </c>
      <c r="G374" s="24" t="s">
        <v>48</v>
      </c>
      <c r="H374" s="25">
        <f>1 + COUNTIFS($AS$6:$AS$950,"&gt;" &amp;$AS374, $F$6:$F$950, $F374)</f>
        <v>9</v>
      </c>
      <c r="I374" s="26">
        <f>IFERROR(VLOOKUP(C374,kolo1!$C$8:$H$133,6,0),0)</f>
        <v>0</v>
      </c>
      <c r="J374" s="27">
        <f>IFERROR(VLOOKUP(C374,kolo2!$C$8:$H$199,6,0),0)</f>
        <v>0</v>
      </c>
      <c r="K374" s="27">
        <f>IFERROR(VLOOKUP(C374,kolo3!$C$7:$H$169,6,0),0)</f>
        <v>0</v>
      </c>
      <c r="L374" s="27">
        <f>IFERROR(VLOOKUP(C374,kolo4!$C$6:$H$171,6,0),0)</f>
        <v>0</v>
      </c>
      <c r="M374" s="27">
        <f>IFERROR(VLOOKUP(C374,kolo5!$C$6:$H$150,6,0),0)</f>
        <v>0</v>
      </c>
      <c r="N374" s="27">
        <f>IFERROR(VLOOKUP(C374,kolo6!$C$6:$H$153,6,0),0)</f>
        <v>0</v>
      </c>
      <c r="O374" s="27">
        <f>IFERROR(VLOOKUP(C374,kolo7!$C$6:$H$64,6,0),0)</f>
        <v>0</v>
      </c>
      <c r="P374" s="28">
        <f>IFERROR(VLOOKUP(C374,kolo8!$C$6:$H$134,6,0),0)</f>
        <v>0</v>
      </c>
      <c r="Q374" s="29">
        <f t="array" ref="Q374">SUM(LARGE(I374:P374,{1,2,3,4,5}))</f>
        <v>0</v>
      </c>
      <c r="R374" s="30">
        <f>IFERROR(VLOOKUP(C374,kolo9!$C$6:$H$200,6,0),0)</f>
        <v>0</v>
      </c>
      <c r="S374" s="27">
        <f>IFERROR(VLOOKUP(C374,kolo10!$C$6:$H$103,6,0),0)</f>
        <v>0</v>
      </c>
      <c r="T374" s="27">
        <f>IFERROR(VLOOKUP(C374,kolo11!$C$6:$H$154,6,0),0)</f>
        <v>0</v>
      </c>
      <c r="U374" s="31">
        <f>IFERROR(VLOOKUP(C374,kolo12!$C$6:$H$153,6,0),0)</f>
        <v>0</v>
      </c>
      <c r="V374" s="31">
        <f>IFERROR(VLOOKUP(C374,kolo13!$C$6:$H$151,6,0),0)</f>
        <v>0</v>
      </c>
      <c r="W374" s="31">
        <f>IFERROR(VLOOKUP(C374,kolo14!$C$6:$H$137,6,0),0)</f>
        <v>0</v>
      </c>
      <c r="X374" s="31">
        <f>IFERROR(VLOOKUP(C374,kolo15!$C$6:$H$149,6,0),0)</f>
        <v>0</v>
      </c>
      <c r="Y374" s="32">
        <f>IFERROR(VLOOKUP(C374,kolo16!$C$6:$H$155,6,0),0)</f>
        <v>0</v>
      </c>
      <c r="Z374" s="33">
        <f t="array" ref="Z374">SUM(LARGE(R374:Y374,{1,2,3,4,5}))</f>
        <v>0</v>
      </c>
      <c r="AA374" s="30">
        <f>IFERROR(VLOOKUP(C374,kolo17!$C$6:$H$151,6,0),0)</f>
        <v>0</v>
      </c>
      <c r="AB374" s="27">
        <f>IFERROR(VLOOKUP(C374,kolo18!$C$6:$H$157,6,0),0)</f>
        <v>0</v>
      </c>
      <c r="AC374" s="27">
        <f>IFERROR(VLOOKUP(C374,kolo19!$C$6:$H$150,6,0),0)</f>
        <v>0</v>
      </c>
      <c r="AD374" s="31">
        <f>IFERROR(VLOOKUP(C374,kolo20!$C$6:$H$145,6,0),0)</f>
        <v>0</v>
      </c>
      <c r="AE374" s="31">
        <f>IFERROR(VLOOKUP(C374,kolo21!$C$6:$H$152,6,0),0)</f>
        <v>0</v>
      </c>
      <c r="AF374" s="31">
        <f>IFERROR(VLOOKUP(C374,kolo22!$C$6:$H$151,6,0),0)</f>
        <v>0</v>
      </c>
      <c r="AG374" s="31">
        <f>IFERROR(VLOOKUP(C374,kolo23!$C$6:$H$118,6,0),0)</f>
        <v>0</v>
      </c>
      <c r="AH374" s="32">
        <f>IFERROR(VLOOKUP(C374,kolo24!$C$6:$H$143,6,0),0)</f>
        <v>0</v>
      </c>
      <c r="AI374" s="33">
        <f t="array" ref="AI374">SUM(LARGE(AA374:AH374,{1,2,3,4,5}))</f>
        <v>0</v>
      </c>
      <c r="AJ374" s="30">
        <f>IFERROR(VLOOKUP(C374,kolo25!$C$6:$H$200,6,0),0)</f>
        <v>0</v>
      </c>
      <c r="AK374" s="27">
        <f>IFERROR(VLOOKUP(C374,kolo26!$C$6:$H$200,6,0),0)</f>
        <v>0</v>
      </c>
      <c r="AL374" s="27">
        <f>IFERROR(VLOOKUP(C374,kolo27!$C$6:$H$200,6,0),0)</f>
        <v>0</v>
      </c>
      <c r="AM374" s="31">
        <f>IFERROR(VLOOKUP(C374,kolo28!$C$6:$H$200,6,0),0)</f>
        <v>0</v>
      </c>
      <c r="AN374" s="31">
        <f>IFERROR(VLOOKUP(C374,kolo29!$C$6:$H$159,6,0),0)</f>
        <v>0</v>
      </c>
      <c r="AO374" s="31">
        <f>IFERROR(VLOOKUP(C374,kolo30!$C$6:$H$75,6,0),0)</f>
        <v>0</v>
      </c>
      <c r="AP374" s="31">
        <f>IFERROR(VLOOKUP(C374,kolo31!$C$6:$H$118,6,0),0)</f>
        <v>0</v>
      </c>
      <c r="AQ374" s="34">
        <f>IFERROR(VLOOKUP(C374,kolo32!$C$6:$H$200,6,0),0)</f>
        <v>0</v>
      </c>
      <c r="AR374" s="35">
        <f t="array" ref="AR374">SUM(LARGE(AJ374:AQ374,{1,2,3,4,5}))</f>
        <v>0</v>
      </c>
      <c r="AS374" s="36">
        <f>Q374+Z374+AI374+AR374</f>
        <v>0</v>
      </c>
    </row>
    <row r="375" spans="1:45" ht="20.399999999999999" hidden="1">
      <c r="A375" s="18">
        <f t="shared" si="13"/>
        <v>58</v>
      </c>
      <c r="B375" s="19" t="s">
        <v>47</v>
      </c>
      <c r="C375" s="20" t="str">
        <f>Popis!A373</f>
        <v>Relac Svan</v>
      </c>
      <c r="D375" s="21">
        <f>Popis!B373</f>
        <v>1997</v>
      </c>
      <c r="E375" s="22" t="str">
        <f>LEFT($F375)</f>
        <v>M</v>
      </c>
      <c r="F375" s="23" t="str">
        <f>Popis!E373</f>
        <v>MS</v>
      </c>
      <c r="G375" s="24" t="s">
        <v>48</v>
      </c>
      <c r="H375" s="25">
        <f>1 + COUNTIFS($AS$6:$AS$950,"&gt;" &amp;$AS375, $F$6:$F$950, $F375)</f>
        <v>7</v>
      </c>
      <c r="I375" s="26">
        <f>IFERROR(VLOOKUP(C375,kolo1!$C$8:$H$133,6,0),0)</f>
        <v>0</v>
      </c>
      <c r="J375" s="27">
        <f>IFERROR(VLOOKUP(C375,kolo2!$C$8:$H$199,6,0),0)</f>
        <v>0</v>
      </c>
      <c r="K375" s="27">
        <f>IFERROR(VLOOKUP(C375,kolo3!$C$7:$H$169,6,0),0)</f>
        <v>0</v>
      </c>
      <c r="L375" s="27">
        <f>IFERROR(VLOOKUP(C375,kolo4!$C$6:$H$171,6,0),0)</f>
        <v>0</v>
      </c>
      <c r="M375" s="27">
        <f>IFERROR(VLOOKUP(C375,kolo5!$C$6:$H$150,6,0),0)</f>
        <v>0</v>
      </c>
      <c r="N375" s="27">
        <f>IFERROR(VLOOKUP(C375,kolo6!$C$6:$H$153,6,0),0)</f>
        <v>0</v>
      </c>
      <c r="O375" s="27">
        <f>IFERROR(VLOOKUP(C375,kolo7!$C$6:$H$64,6,0),0)</f>
        <v>0</v>
      </c>
      <c r="P375" s="28">
        <f>IFERROR(VLOOKUP(C375,kolo8!$C$6:$H$134,6,0),0)</f>
        <v>0</v>
      </c>
      <c r="Q375" s="29">
        <f t="array" ref="Q375">SUM(LARGE(I375:P375,{1,2,3,4,5}))</f>
        <v>0</v>
      </c>
      <c r="R375" s="30">
        <f>IFERROR(VLOOKUP(C375,kolo9!$C$6:$H$200,6,0),0)</f>
        <v>0</v>
      </c>
      <c r="S375" s="27">
        <f>IFERROR(VLOOKUP(C375,kolo10!$C$6:$H$103,6,0),0)</f>
        <v>0</v>
      </c>
      <c r="T375" s="27">
        <f>IFERROR(VLOOKUP(C375,kolo11!$C$6:$H$154,6,0),0)</f>
        <v>0</v>
      </c>
      <c r="U375" s="31">
        <f>IFERROR(VLOOKUP(C375,kolo12!$C$6:$H$153,6,0),0)</f>
        <v>0</v>
      </c>
      <c r="V375" s="31">
        <f>IFERROR(VLOOKUP(C375,kolo13!$C$6:$H$151,6,0),0)</f>
        <v>0</v>
      </c>
      <c r="W375" s="31">
        <f>IFERROR(VLOOKUP(C375,kolo14!$C$6:$H$137,6,0),0)</f>
        <v>0</v>
      </c>
      <c r="X375" s="31">
        <f>IFERROR(VLOOKUP(C375,kolo15!$C$6:$H$149,6,0),0)</f>
        <v>0</v>
      </c>
      <c r="Y375" s="32">
        <f>IFERROR(VLOOKUP(C375,kolo16!$C$6:$H$155,6,0),0)</f>
        <v>0</v>
      </c>
      <c r="Z375" s="33">
        <f t="array" ref="Z375">SUM(LARGE(R375:Y375,{1,2,3,4,5}))</f>
        <v>0</v>
      </c>
      <c r="AA375" s="30">
        <f>IFERROR(VLOOKUP(C375,kolo17!$C$6:$H$151,6,0),0)</f>
        <v>0</v>
      </c>
      <c r="AB375" s="27">
        <f>IFERROR(VLOOKUP(C375,kolo18!$C$6:$H$157,6,0),0)</f>
        <v>0</v>
      </c>
      <c r="AC375" s="27">
        <f>IFERROR(VLOOKUP(C375,kolo19!$C$6:$H$150,6,0),0)</f>
        <v>0</v>
      </c>
      <c r="AD375" s="31">
        <f>IFERROR(VLOOKUP(C375,kolo20!$C$6:$H$145,6,0),0)</f>
        <v>0</v>
      </c>
      <c r="AE375" s="31">
        <f>IFERROR(VLOOKUP(C375,kolo21!$C$6:$H$152,6,0),0)</f>
        <v>0</v>
      </c>
      <c r="AF375" s="31">
        <f>IFERROR(VLOOKUP(C375,kolo22!$C$6:$H$151,6,0),0)</f>
        <v>0</v>
      </c>
      <c r="AG375" s="31">
        <f>IFERROR(VLOOKUP(C375,kolo23!$C$6:$H$118,6,0),0)</f>
        <v>0</v>
      </c>
      <c r="AH375" s="32">
        <f>IFERROR(VLOOKUP(C375,kolo24!$C$6:$H$143,6,0),0)</f>
        <v>0</v>
      </c>
      <c r="AI375" s="33">
        <f t="array" ref="AI375">SUM(LARGE(AA375:AH375,{1,2,3,4,5}))</f>
        <v>0</v>
      </c>
      <c r="AJ375" s="30">
        <f>IFERROR(VLOOKUP(C375,kolo25!$C$6:$H$200,6,0),0)</f>
        <v>0</v>
      </c>
      <c r="AK375" s="27">
        <f>IFERROR(VLOOKUP(C375,kolo26!$C$6:$H$200,6,0),0)</f>
        <v>0</v>
      </c>
      <c r="AL375" s="27">
        <f>IFERROR(VLOOKUP(C375,kolo27!$C$6:$H$200,6,0),0)</f>
        <v>0</v>
      </c>
      <c r="AM375" s="31">
        <f>IFERROR(VLOOKUP(C375,kolo28!$C$6:$H$200,6,0),0)</f>
        <v>0</v>
      </c>
      <c r="AN375" s="31">
        <f>IFERROR(VLOOKUP(C375,kolo29!$C$6:$H$159,6,0),0)</f>
        <v>0</v>
      </c>
      <c r="AO375" s="31">
        <f>IFERROR(VLOOKUP(C375,kolo30!$C$6:$H$75,6,0),0)</f>
        <v>0</v>
      </c>
      <c r="AP375" s="31">
        <f>IFERROR(VLOOKUP(C375,kolo31!$C$6:$H$118,6,0),0)</f>
        <v>0</v>
      </c>
      <c r="AQ375" s="34">
        <f>IFERROR(VLOOKUP(C375,kolo32!$C$6:$H$200,6,0),0)</f>
        <v>0</v>
      </c>
      <c r="AR375" s="35">
        <f t="array" ref="AR375">SUM(LARGE(AJ375:AQ375,{1,2,3,4,5}))</f>
        <v>0</v>
      </c>
      <c r="AS375" s="36">
        <f>Q375+Z375+AI375+AR375</f>
        <v>0</v>
      </c>
    </row>
    <row r="376" spans="1:45" ht="20.399999999999999" hidden="1">
      <c r="A376" s="18">
        <f t="shared" si="13"/>
        <v>6</v>
      </c>
      <c r="B376" s="19" t="s">
        <v>47</v>
      </c>
      <c r="C376" s="20" t="str">
        <f>Popis!A374</f>
        <v>Bajan Davor</v>
      </c>
      <c r="D376" s="21">
        <f>Popis!B374</f>
        <v>0</v>
      </c>
      <c r="E376" s="22" t="str">
        <f>LEFT($F376)</f>
        <v>M</v>
      </c>
      <c r="F376" s="23" t="str">
        <f>Popis!E374</f>
        <v>Mun</v>
      </c>
      <c r="G376" s="24" t="s">
        <v>48</v>
      </c>
      <c r="H376" s="25">
        <f>1 + COUNTIFS($AS$6:$AS$950,"&gt;" &amp;$AS376, $F$6:$F$950, $F376)</f>
        <v>2</v>
      </c>
      <c r="I376" s="26">
        <f>IFERROR(VLOOKUP(C376,kolo1!$C$8:$H$133,6,0),0)</f>
        <v>55.237641727079428</v>
      </c>
      <c r="J376" s="27">
        <f>IFERROR(VLOOKUP(C376,kolo2!$C$8:$H$199,6,0),0)</f>
        <v>51.436216526152606</v>
      </c>
      <c r="K376" s="27">
        <f>IFERROR(VLOOKUP(C376,kolo3!$C$7:$H$169,6,0),0)</f>
        <v>54.506371318803588</v>
      </c>
      <c r="L376" s="27">
        <f>IFERROR(VLOOKUP(C376,kolo4!$C$6:$H$171,6,0),0)</f>
        <v>0</v>
      </c>
      <c r="M376" s="27">
        <f>IFERROR(VLOOKUP(C376,kolo5!$C$6:$H$150,6,0),0)</f>
        <v>0</v>
      </c>
      <c r="N376" s="27">
        <f>IFERROR(VLOOKUP(C376,kolo6!$C$6:$H$153,6,0),0)</f>
        <v>0</v>
      </c>
      <c r="O376" s="27">
        <f>IFERROR(VLOOKUP(C376,kolo7!$C$6:$H$64,6,0),0)</f>
        <v>0</v>
      </c>
      <c r="P376" s="28">
        <f>IFERROR(VLOOKUP(C376,kolo8!$C$6:$H$134,6,0),0)</f>
        <v>0</v>
      </c>
      <c r="Q376" s="29">
        <f t="array" ref="Q376">SUM(LARGE(I376:P376,{1,2,3,4,5}))</f>
        <v>161.18022957203561</v>
      </c>
      <c r="R376" s="30">
        <f>IFERROR(VLOOKUP(C376,kolo9!$C$6:$H$200,6,0),0)</f>
        <v>0</v>
      </c>
      <c r="S376" s="27">
        <f>IFERROR(VLOOKUP(C376,kolo10!$C$6:$H$103,6,0),0)</f>
        <v>0</v>
      </c>
      <c r="T376" s="27">
        <f>IFERROR(VLOOKUP(C376,kolo11!$C$6:$H$154,6,0),0)</f>
        <v>0</v>
      </c>
      <c r="U376" s="31">
        <f>IFERROR(VLOOKUP(C376,kolo12!$C$6:$H$153,6,0),0)</f>
        <v>0</v>
      </c>
      <c r="V376" s="31">
        <f>IFERROR(VLOOKUP(C376,kolo13!$C$6:$H$151,6,0),0)</f>
        <v>0</v>
      </c>
      <c r="W376" s="31">
        <f>IFERROR(VLOOKUP(C376,kolo14!$C$6:$H$137,6,0),0)</f>
        <v>0</v>
      </c>
      <c r="X376" s="31">
        <f>IFERROR(VLOOKUP(C376,kolo15!$C$6:$H$149,6,0),0)</f>
        <v>0</v>
      </c>
      <c r="Y376" s="32">
        <f>IFERROR(VLOOKUP(C376,kolo16!$C$6:$H$155,6,0),0)</f>
        <v>0</v>
      </c>
      <c r="Z376" s="33">
        <f t="array" ref="Z376">SUM(LARGE(R376:Y376,{1,2,3,4,5}))</f>
        <v>0</v>
      </c>
      <c r="AA376" s="30">
        <f>IFERROR(VLOOKUP(C376,kolo17!$C$6:$H$151,6,0),0)</f>
        <v>0</v>
      </c>
      <c r="AB376" s="27">
        <f>IFERROR(VLOOKUP(C376,kolo18!$C$6:$H$157,6,0),0)</f>
        <v>0</v>
      </c>
      <c r="AC376" s="27">
        <f>IFERROR(VLOOKUP(C376,kolo19!$C$6:$H$150,6,0),0)</f>
        <v>0</v>
      </c>
      <c r="AD376" s="31">
        <f>IFERROR(VLOOKUP(C376,kolo20!$C$6:$H$145,6,0),0)</f>
        <v>0</v>
      </c>
      <c r="AE376" s="31">
        <f>IFERROR(VLOOKUP(C376,kolo21!$C$6:$H$152,6,0),0)</f>
        <v>0</v>
      </c>
      <c r="AF376" s="31">
        <f>IFERROR(VLOOKUP(C376,kolo22!$C$6:$H$151,6,0),0)</f>
        <v>0</v>
      </c>
      <c r="AG376" s="31">
        <f>IFERROR(VLOOKUP(C376,kolo23!$C$6:$H$118,6,0),0)</f>
        <v>0</v>
      </c>
      <c r="AH376" s="32">
        <f>IFERROR(VLOOKUP(C376,kolo24!$C$6:$H$143,6,0),0)</f>
        <v>0</v>
      </c>
      <c r="AI376" s="33">
        <f t="array" ref="AI376">SUM(LARGE(AA376:AH376,{1,2,3,4,5}))</f>
        <v>0</v>
      </c>
      <c r="AJ376" s="30">
        <f>IFERROR(VLOOKUP(C376,kolo25!$C$6:$H$200,6,0),0)</f>
        <v>0</v>
      </c>
      <c r="AK376" s="27">
        <f>IFERROR(VLOOKUP(C376,kolo26!$C$6:$H$200,6,0),0)</f>
        <v>0</v>
      </c>
      <c r="AL376" s="27">
        <f>IFERROR(VLOOKUP(C376,kolo27!$C$6:$H$200,6,0),0)</f>
        <v>0</v>
      </c>
      <c r="AM376" s="31">
        <f>IFERROR(VLOOKUP(C376,kolo28!$C$6:$H$200,6,0),0)</f>
        <v>0</v>
      </c>
      <c r="AN376" s="31">
        <f>IFERROR(VLOOKUP(C376,kolo29!$C$6:$H$159,6,0),0)</f>
        <v>0</v>
      </c>
      <c r="AO376" s="31">
        <f>IFERROR(VLOOKUP(C376,kolo30!$C$6:$H$75,6,0),0)</f>
        <v>0</v>
      </c>
      <c r="AP376" s="31">
        <f>IFERROR(VLOOKUP(C376,kolo31!$C$6:$H$118,6,0),0)</f>
        <v>0</v>
      </c>
      <c r="AQ376" s="34">
        <f>IFERROR(VLOOKUP(C376,kolo32!$C$6:$H$200,6,0),0)</f>
        <v>0</v>
      </c>
      <c r="AR376" s="35">
        <f t="array" ref="AR376">SUM(LARGE(AJ376:AQ376,{1,2,3,4,5}))</f>
        <v>0</v>
      </c>
      <c r="AS376" s="36">
        <f>Q376+Z376+AI376+AR376</f>
        <v>161.18022957203561</v>
      </c>
    </row>
    <row r="377" spans="1:45" ht="20.399999999999999" hidden="1">
      <c r="A377" s="18">
        <f t="shared" si="13"/>
        <v>58</v>
      </c>
      <c r="B377" s="19" t="s">
        <v>47</v>
      </c>
      <c r="C377" s="20" t="str">
        <f>Popis!A375</f>
        <v>Vuksan Mislav</v>
      </c>
      <c r="D377" s="21">
        <f>Popis!B375</f>
        <v>0</v>
      </c>
      <c r="E377" s="22" t="str">
        <f>LEFT($F377)</f>
        <v>M</v>
      </c>
      <c r="F377" s="23" t="str">
        <f>Popis!E375</f>
        <v>Mun</v>
      </c>
      <c r="G377" s="24" t="s">
        <v>48</v>
      </c>
      <c r="H377" s="25">
        <f>1 + COUNTIFS($AS$6:$AS$950,"&gt;" &amp;$AS377, $F$6:$F$950, $F377)</f>
        <v>14</v>
      </c>
      <c r="I377" s="26">
        <f>IFERROR(VLOOKUP(C377,kolo1!$C$8:$H$133,6,0),0)</f>
        <v>0</v>
      </c>
      <c r="J377" s="27">
        <f>IFERROR(VLOOKUP(C377,kolo2!$C$8:$H$199,6,0),0)</f>
        <v>0</v>
      </c>
      <c r="K377" s="27">
        <f>IFERROR(VLOOKUP(C377,kolo3!$C$7:$H$169,6,0),0)</f>
        <v>0</v>
      </c>
      <c r="L377" s="27">
        <f>IFERROR(VLOOKUP(C377,kolo4!$C$6:$H$171,6,0),0)</f>
        <v>0</v>
      </c>
      <c r="M377" s="27">
        <f>IFERROR(VLOOKUP(C377,kolo5!$C$6:$H$150,6,0),0)</f>
        <v>0</v>
      </c>
      <c r="N377" s="27">
        <f>IFERROR(VLOOKUP(C377,kolo6!$C$6:$H$153,6,0),0)</f>
        <v>0</v>
      </c>
      <c r="O377" s="27">
        <f>IFERROR(VLOOKUP(C377,kolo7!$C$6:$H$64,6,0),0)</f>
        <v>0</v>
      </c>
      <c r="P377" s="28">
        <f>IFERROR(VLOOKUP(C377,kolo8!$C$6:$H$134,6,0),0)</f>
        <v>0</v>
      </c>
      <c r="Q377" s="29">
        <f t="array" ref="Q377">SUM(LARGE(I377:P377,{1,2,3,4,5}))</f>
        <v>0</v>
      </c>
      <c r="R377" s="30">
        <f>IFERROR(VLOOKUP(C377,kolo9!$C$6:$H$200,6,0),0)</f>
        <v>0</v>
      </c>
      <c r="S377" s="27">
        <f>IFERROR(VLOOKUP(C377,kolo10!$C$6:$H$103,6,0),0)</f>
        <v>0</v>
      </c>
      <c r="T377" s="27">
        <f>IFERROR(VLOOKUP(C377,kolo11!$C$6:$H$154,6,0),0)</f>
        <v>0</v>
      </c>
      <c r="U377" s="31">
        <f>IFERROR(VLOOKUP(C377,kolo12!$C$6:$H$153,6,0),0)</f>
        <v>0</v>
      </c>
      <c r="V377" s="31">
        <f>IFERROR(VLOOKUP(C377,kolo13!$C$6:$H$151,6,0),0)</f>
        <v>0</v>
      </c>
      <c r="W377" s="31">
        <f>IFERROR(VLOOKUP(C377,kolo14!$C$6:$H$137,6,0),0)</f>
        <v>0</v>
      </c>
      <c r="X377" s="31">
        <f>IFERROR(VLOOKUP(C377,kolo15!$C$6:$H$149,6,0),0)</f>
        <v>0</v>
      </c>
      <c r="Y377" s="32">
        <f>IFERROR(VLOOKUP(C377,kolo16!$C$6:$H$155,6,0),0)</f>
        <v>0</v>
      </c>
      <c r="Z377" s="33">
        <f t="array" ref="Z377">SUM(LARGE(R377:Y377,{1,2,3,4,5}))</f>
        <v>0</v>
      </c>
      <c r="AA377" s="30">
        <f>IFERROR(VLOOKUP(C377,kolo17!$C$6:$H$151,6,0),0)</f>
        <v>0</v>
      </c>
      <c r="AB377" s="27">
        <f>IFERROR(VLOOKUP(C377,kolo18!$C$6:$H$157,6,0),0)</f>
        <v>0</v>
      </c>
      <c r="AC377" s="27">
        <f>IFERROR(VLOOKUP(C377,kolo19!$C$6:$H$150,6,0),0)</f>
        <v>0</v>
      </c>
      <c r="AD377" s="31">
        <f>IFERROR(VLOOKUP(C377,kolo20!$C$6:$H$145,6,0),0)</f>
        <v>0</v>
      </c>
      <c r="AE377" s="31">
        <f>IFERROR(VLOOKUP(C377,kolo21!$C$6:$H$152,6,0),0)</f>
        <v>0</v>
      </c>
      <c r="AF377" s="31">
        <f>IFERROR(VLOOKUP(C377,kolo22!$C$6:$H$151,6,0),0)</f>
        <v>0</v>
      </c>
      <c r="AG377" s="31">
        <f>IFERROR(VLOOKUP(C377,kolo23!$C$6:$H$118,6,0),0)</f>
        <v>0</v>
      </c>
      <c r="AH377" s="32">
        <f>IFERROR(VLOOKUP(C377,kolo24!$C$6:$H$143,6,0),0)</f>
        <v>0</v>
      </c>
      <c r="AI377" s="33">
        <f t="array" ref="AI377">SUM(LARGE(AA377:AH377,{1,2,3,4,5}))</f>
        <v>0</v>
      </c>
      <c r="AJ377" s="30">
        <f>IFERROR(VLOOKUP(C377,kolo25!$C$6:$H$200,6,0),0)</f>
        <v>0</v>
      </c>
      <c r="AK377" s="27">
        <f>IFERROR(VLOOKUP(C377,kolo26!$C$6:$H$200,6,0),0)</f>
        <v>0</v>
      </c>
      <c r="AL377" s="27">
        <f>IFERROR(VLOOKUP(C377,kolo27!$C$6:$H$200,6,0),0)</f>
        <v>0</v>
      </c>
      <c r="AM377" s="31">
        <f>IFERROR(VLOOKUP(C377,kolo28!$C$6:$H$200,6,0),0)</f>
        <v>0</v>
      </c>
      <c r="AN377" s="31">
        <f>IFERROR(VLOOKUP(C377,kolo29!$C$6:$H$159,6,0),0)</f>
        <v>0</v>
      </c>
      <c r="AO377" s="31">
        <f>IFERROR(VLOOKUP(C377,kolo30!$C$6:$H$75,6,0),0)</f>
        <v>0</v>
      </c>
      <c r="AP377" s="31">
        <f>IFERROR(VLOOKUP(C377,kolo31!$C$6:$H$118,6,0),0)</f>
        <v>0</v>
      </c>
      <c r="AQ377" s="34">
        <f>IFERROR(VLOOKUP(C377,kolo32!$C$6:$H$200,6,0),0)</f>
        <v>0</v>
      </c>
      <c r="AR377" s="35">
        <f t="array" ref="AR377">SUM(LARGE(AJ377:AQ377,{1,2,3,4,5}))</f>
        <v>0</v>
      </c>
      <c r="AS377" s="36">
        <f>Q377+Z377+AI377+AR377</f>
        <v>0</v>
      </c>
    </row>
    <row r="378" spans="1:45" ht="20.399999999999999" hidden="1">
      <c r="A378" s="18">
        <f t="shared" si="13"/>
        <v>58</v>
      </c>
      <c r="B378" s="19" t="s">
        <v>47</v>
      </c>
      <c r="C378" s="20" t="str">
        <f>Popis!A376</f>
        <v>Vitić Matko</v>
      </c>
      <c r="D378" s="21">
        <f>Popis!B376</f>
        <v>1991</v>
      </c>
      <c r="E378" s="22" t="str">
        <f>LEFT($F378)</f>
        <v>M</v>
      </c>
      <c r="F378" s="23" t="str">
        <f>Popis!E376</f>
        <v>MS</v>
      </c>
      <c r="G378" s="24" t="s">
        <v>48</v>
      </c>
      <c r="H378" s="25">
        <f>1 + COUNTIFS($AS$6:$AS$950,"&gt;" &amp;$AS378, $F$6:$F$950, $F378)</f>
        <v>7</v>
      </c>
      <c r="I378" s="26">
        <f>IFERROR(VLOOKUP(C378,kolo1!$C$8:$H$133,6,0),0)</f>
        <v>0</v>
      </c>
      <c r="J378" s="27">
        <f>IFERROR(VLOOKUP(C378,kolo2!$C$8:$H$199,6,0),0)</f>
        <v>0</v>
      </c>
      <c r="K378" s="27">
        <f>IFERROR(VLOOKUP(C378,kolo3!$C$7:$H$169,6,0),0)</f>
        <v>0</v>
      </c>
      <c r="L378" s="27">
        <f>IFERROR(VLOOKUP(C378,kolo4!$C$6:$H$171,6,0),0)</f>
        <v>0</v>
      </c>
      <c r="M378" s="27">
        <f>IFERROR(VLOOKUP(C378,kolo5!$C$6:$H$150,6,0),0)</f>
        <v>0</v>
      </c>
      <c r="N378" s="27">
        <f>IFERROR(VLOOKUP(C378,kolo6!$C$6:$H$153,6,0),0)</f>
        <v>0</v>
      </c>
      <c r="O378" s="27">
        <f>IFERROR(VLOOKUP(C378,kolo7!$C$6:$H$64,6,0),0)</f>
        <v>0</v>
      </c>
      <c r="P378" s="28">
        <f>IFERROR(VLOOKUP(C378,kolo8!$C$6:$H$134,6,0),0)</f>
        <v>0</v>
      </c>
      <c r="Q378" s="29">
        <f t="array" ref="Q378">SUM(LARGE(I378:P378,{1,2,3,4,5}))</f>
        <v>0</v>
      </c>
      <c r="R378" s="30">
        <f>IFERROR(VLOOKUP(C378,kolo9!$C$6:$H$200,6,0),0)</f>
        <v>0</v>
      </c>
      <c r="S378" s="27">
        <f>IFERROR(VLOOKUP(C378,kolo10!$C$6:$H$103,6,0),0)</f>
        <v>0</v>
      </c>
      <c r="T378" s="27">
        <f>IFERROR(VLOOKUP(C378,kolo11!$C$6:$H$154,6,0),0)</f>
        <v>0</v>
      </c>
      <c r="U378" s="31">
        <f>IFERROR(VLOOKUP(C378,kolo12!$C$6:$H$153,6,0),0)</f>
        <v>0</v>
      </c>
      <c r="V378" s="31">
        <f>IFERROR(VLOOKUP(C378,kolo13!$C$6:$H$151,6,0),0)</f>
        <v>0</v>
      </c>
      <c r="W378" s="31">
        <f>IFERROR(VLOOKUP(C378,kolo14!$C$6:$H$137,6,0),0)</f>
        <v>0</v>
      </c>
      <c r="X378" s="31">
        <f>IFERROR(VLOOKUP(C378,kolo15!$C$6:$H$149,6,0),0)</f>
        <v>0</v>
      </c>
      <c r="Y378" s="32">
        <f>IFERROR(VLOOKUP(C378,kolo16!$C$6:$H$155,6,0),0)</f>
        <v>0</v>
      </c>
      <c r="Z378" s="33">
        <f t="array" ref="Z378">SUM(LARGE(R378:Y378,{1,2,3,4,5}))</f>
        <v>0</v>
      </c>
      <c r="AA378" s="30">
        <f>IFERROR(VLOOKUP(C378,kolo17!$C$6:$H$151,6,0),0)</f>
        <v>0</v>
      </c>
      <c r="AB378" s="27">
        <f>IFERROR(VLOOKUP(C378,kolo18!$C$6:$H$157,6,0),0)</f>
        <v>0</v>
      </c>
      <c r="AC378" s="27">
        <f>IFERROR(VLOOKUP(C378,kolo19!$C$6:$H$150,6,0),0)</f>
        <v>0</v>
      </c>
      <c r="AD378" s="31">
        <f>IFERROR(VLOOKUP(C378,kolo20!$C$6:$H$145,6,0),0)</f>
        <v>0</v>
      </c>
      <c r="AE378" s="31">
        <f>IFERROR(VLOOKUP(C378,kolo21!$C$6:$H$152,6,0),0)</f>
        <v>0</v>
      </c>
      <c r="AF378" s="31">
        <f>IFERROR(VLOOKUP(C378,kolo22!$C$6:$H$151,6,0),0)</f>
        <v>0</v>
      </c>
      <c r="AG378" s="31">
        <f>IFERROR(VLOOKUP(C378,kolo23!$C$6:$H$118,6,0),0)</f>
        <v>0</v>
      </c>
      <c r="AH378" s="32">
        <f>IFERROR(VLOOKUP(C378,kolo24!$C$6:$H$143,6,0),0)</f>
        <v>0</v>
      </c>
      <c r="AI378" s="33">
        <f t="array" ref="AI378">SUM(LARGE(AA378:AH378,{1,2,3,4,5}))</f>
        <v>0</v>
      </c>
      <c r="AJ378" s="30">
        <f>IFERROR(VLOOKUP(C378,kolo25!$C$6:$H$200,6,0),0)</f>
        <v>0</v>
      </c>
      <c r="AK378" s="27">
        <f>IFERROR(VLOOKUP(C378,kolo26!$C$6:$H$200,6,0),0)</f>
        <v>0</v>
      </c>
      <c r="AL378" s="27">
        <f>IFERROR(VLOOKUP(C378,kolo27!$C$6:$H$200,6,0),0)</f>
        <v>0</v>
      </c>
      <c r="AM378" s="31">
        <f>IFERROR(VLOOKUP(C378,kolo28!$C$6:$H$200,6,0),0)</f>
        <v>0</v>
      </c>
      <c r="AN378" s="31">
        <f>IFERROR(VLOOKUP(C378,kolo29!$C$6:$H$159,6,0),0)</f>
        <v>0</v>
      </c>
      <c r="AO378" s="31">
        <f>IFERROR(VLOOKUP(C378,kolo30!$C$6:$H$75,6,0),0)</f>
        <v>0</v>
      </c>
      <c r="AP378" s="31">
        <f>IFERROR(VLOOKUP(C378,kolo31!$C$6:$H$118,6,0),0)</f>
        <v>0</v>
      </c>
      <c r="AQ378" s="34">
        <f>IFERROR(VLOOKUP(C378,kolo32!$C$6:$H$200,6,0),0)</f>
        <v>0</v>
      </c>
      <c r="AR378" s="35">
        <f t="array" ref="AR378">SUM(LARGE(AJ378:AQ378,{1,2,3,4,5}))</f>
        <v>0</v>
      </c>
      <c r="AS378" s="36">
        <f>Q378+Z378+AI378+AR378</f>
        <v>0</v>
      </c>
    </row>
    <row r="379" spans="1:45" ht="20.399999999999999" hidden="1">
      <c r="A379" s="18">
        <f t="shared" si="13"/>
        <v>58</v>
      </c>
      <c r="B379" s="19" t="s">
        <v>47</v>
      </c>
      <c r="C379" s="20" t="str">
        <f>Popis!A377</f>
        <v>Kraljević Pavo</v>
      </c>
      <c r="D379" s="21">
        <f>Popis!B377</f>
        <v>0</v>
      </c>
      <c r="E379" s="22" t="str">
        <f>LEFT($F379)</f>
        <v>M</v>
      </c>
      <c r="F379" s="23" t="str">
        <f>Popis!E377</f>
        <v>Mun</v>
      </c>
      <c r="G379" s="24" t="s">
        <v>48</v>
      </c>
      <c r="H379" s="25">
        <f>1 + COUNTIFS($AS$6:$AS$950,"&gt;" &amp;$AS379, $F$6:$F$950, $F379)</f>
        <v>14</v>
      </c>
      <c r="I379" s="26">
        <f>IFERROR(VLOOKUP(C379,kolo1!$C$8:$H$133,6,0),0)</f>
        <v>0</v>
      </c>
      <c r="J379" s="27">
        <f>IFERROR(VLOOKUP(C379,kolo2!$C$8:$H$199,6,0),0)</f>
        <v>0</v>
      </c>
      <c r="K379" s="27">
        <f>IFERROR(VLOOKUP(C379,kolo3!$C$7:$H$169,6,0),0)</f>
        <v>0</v>
      </c>
      <c r="L379" s="27">
        <f>IFERROR(VLOOKUP(C379,kolo4!$C$6:$H$171,6,0),0)</f>
        <v>0</v>
      </c>
      <c r="M379" s="27">
        <f>IFERROR(VLOOKUP(C379,kolo5!$C$6:$H$150,6,0),0)</f>
        <v>0</v>
      </c>
      <c r="N379" s="27">
        <f>IFERROR(VLOOKUP(C379,kolo6!$C$6:$H$153,6,0),0)</f>
        <v>0</v>
      </c>
      <c r="O379" s="27">
        <f>IFERROR(VLOOKUP(C379,kolo7!$C$6:$H$64,6,0),0)</f>
        <v>0</v>
      </c>
      <c r="P379" s="28">
        <f>IFERROR(VLOOKUP(C379,kolo8!$C$6:$H$134,6,0),0)</f>
        <v>0</v>
      </c>
      <c r="Q379" s="29">
        <f t="array" ref="Q379">SUM(LARGE(I379:P379,{1,2,3,4,5}))</f>
        <v>0</v>
      </c>
      <c r="R379" s="30">
        <f>IFERROR(VLOOKUP(C379,kolo9!$C$6:$H$200,6,0),0)</f>
        <v>0</v>
      </c>
      <c r="S379" s="27">
        <f>IFERROR(VLOOKUP(C379,kolo10!$C$6:$H$103,6,0),0)</f>
        <v>0</v>
      </c>
      <c r="T379" s="27">
        <f>IFERROR(VLOOKUP(C379,kolo11!$C$6:$H$154,6,0),0)</f>
        <v>0</v>
      </c>
      <c r="U379" s="31">
        <f>IFERROR(VLOOKUP(C379,kolo12!$C$6:$H$153,6,0),0)</f>
        <v>0</v>
      </c>
      <c r="V379" s="31">
        <f>IFERROR(VLOOKUP(C379,kolo13!$C$6:$H$151,6,0),0)</f>
        <v>0</v>
      </c>
      <c r="W379" s="31">
        <f>IFERROR(VLOOKUP(C379,kolo14!$C$6:$H$137,6,0),0)</f>
        <v>0</v>
      </c>
      <c r="X379" s="31">
        <f>IFERROR(VLOOKUP(C379,kolo15!$C$6:$H$149,6,0),0)</f>
        <v>0</v>
      </c>
      <c r="Y379" s="32">
        <f>IFERROR(VLOOKUP(C379,kolo16!$C$6:$H$155,6,0),0)</f>
        <v>0</v>
      </c>
      <c r="Z379" s="33">
        <f t="array" ref="Z379">SUM(LARGE(R379:Y379,{1,2,3,4,5}))</f>
        <v>0</v>
      </c>
      <c r="AA379" s="30">
        <f>IFERROR(VLOOKUP(C379,kolo17!$C$6:$H$151,6,0),0)</f>
        <v>0</v>
      </c>
      <c r="AB379" s="27">
        <f>IFERROR(VLOOKUP(C379,kolo18!$C$6:$H$157,6,0),0)</f>
        <v>0</v>
      </c>
      <c r="AC379" s="27">
        <f>IFERROR(VLOOKUP(C379,kolo19!$C$6:$H$150,6,0),0)</f>
        <v>0</v>
      </c>
      <c r="AD379" s="31">
        <f>IFERROR(VLOOKUP(C379,kolo20!$C$6:$H$145,6,0),0)</f>
        <v>0</v>
      </c>
      <c r="AE379" s="31">
        <f>IFERROR(VLOOKUP(C379,kolo21!$C$6:$H$152,6,0),0)</f>
        <v>0</v>
      </c>
      <c r="AF379" s="31">
        <f>IFERROR(VLOOKUP(C379,kolo22!$C$6:$H$151,6,0),0)</f>
        <v>0</v>
      </c>
      <c r="AG379" s="31">
        <f>IFERROR(VLOOKUP(C379,kolo23!$C$6:$H$118,6,0),0)</f>
        <v>0</v>
      </c>
      <c r="AH379" s="32">
        <f>IFERROR(VLOOKUP(C379,kolo24!$C$6:$H$143,6,0),0)</f>
        <v>0</v>
      </c>
      <c r="AI379" s="33">
        <f t="array" ref="AI379">SUM(LARGE(AA379:AH379,{1,2,3,4,5}))</f>
        <v>0</v>
      </c>
      <c r="AJ379" s="30">
        <f>IFERROR(VLOOKUP(C379,kolo25!$C$6:$H$200,6,0),0)</f>
        <v>0</v>
      </c>
      <c r="AK379" s="27">
        <f>IFERROR(VLOOKUP(C379,kolo26!$C$6:$H$200,6,0),0)</f>
        <v>0</v>
      </c>
      <c r="AL379" s="27">
        <f>IFERROR(VLOOKUP(C379,kolo27!$C$6:$H$200,6,0),0)</f>
        <v>0</v>
      </c>
      <c r="AM379" s="31">
        <f>IFERROR(VLOOKUP(C379,kolo28!$C$6:$H$200,6,0),0)</f>
        <v>0</v>
      </c>
      <c r="AN379" s="31">
        <f>IFERROR(VLOOKUP(C379,kolo29!$C$6:$H$159,6,0),0)</f>
        <v>0</v>
      </c>
      <c r="AO379" s="31">
        <f>IFERROR(VLOOKUP(C379,kolo30!$C$6:$H$75,6,0),0)</f>
        <v>0</v>
      </c>
      <c r="AP379" s="31">
        <f>IFERROR(VLOOKUP(C379,kolo31!$C$6:$H$118,6,0),0)</f>
        <v>0</v>
      </c>
      <c r="AQ379" s="34">
        <f>IFERROR(VLOOKUP(C379,kolo32!$C$6:$H$200,6,0),0)</f>
        <v>0</v>
      </c>
      <c r="AR379" s="35">
        <f t="array" ref="AR379">SUM(LARGE(AJ379:AQ379,{1,2,3,4,5}))</f>
        <v>0</v>
      </c>
      <c r="AS379" s="36">
        <f>Q379+Z379+AI379+AR379</f>
        <v>0</v>
      </c>
    </row>
    <row r="380" spans="1:45" ht="20.399999999999999" hidden="1">
      <c r="A380" s="18">
        <f t="shared" si="13"/>
        <v>58</v>
      </c>
      <c r="B380" s="19" t="s">
        <v>47</v>
      </c>
      <c r="C380" s="20" t="str">
        <f>Popis!A378</f>
        <v>Levicki Jerko</v>
      </c>
      <c r="D380" s="21">
        <f>Popis!B378</f>
        <v>0</v>
      </c>
      <c r="E380" s="22" t="str">
        <f>LEFT($F380)</f>
        <v>M</v>
      </c>
      <c r="F380" s="23" t="str">
        <f>Popis!E378</f>
        <v>Mun</v>
      </c>
      <c r="G380" s="24" t="s">
        <v>48</v>
      </c>
      <c r="H380" s="25">
        <f>1 + COUNTIFS($AS$6:$AS$950,"&gt;" &amp;$AS380, $F$6:$F$950, $F380)</f>
        <v>14</v>
      </c>
      <c r="I380" s="26">
        <f>IFERROR(VLOOKUP(C380,kolo1!$C$8:$H$133,6,0),0)</f>
        <v>0</v>
      </c>
      <c r="J380" s="27">
        <f>IFERROR(VLOOKUP(C380,kolo2!$C$8:$H$199,6,0),0)</f>
        <v>0</v>
      </c>
      <c r="K380" s="27">
        <f>IFERROR(VLOOKUP(C380,kolo3!$C$7:$H$169,6,0),0)</f>
        <v>0</v>
      </c>
      <c r="L380" s="27">
        <f>IFERROR(VLOOKUP(C380,kolo4!$C$6:$H$171,6,0),0)</f>
        <v>0</v>
      </c>
      <c r="M380" s="27">
        <f>IFERROR(VLOOKUP(C380,kolo5!$C$6:$H$150,6,0),0)</f>
        <v>0</v>
      </c>
      <c r="N380" s="27">
        <f>IFERROR(VLOOKUP(C380,kolo6!$C$6:$H$153,6,0),0)</f>
        <v>0</v>
      </c>
      <c r="O380" s="27">
        <f>IFERROR(VLOOKUP(C380,kolo7!$C$6:$H$64,6,0),0)</f>
        <v>0</v>
      </c>
      <c r="P380" s="28">
        <f>IFERROR(VLOOKUP(C380,kolo8!$C$6:$H$134,6,0),0)</f>
        <v>0</v>
      </c>
      <c r="Q380" s="29">
        <f t="array" ref="Q380">SUM(LARGE(I380:P380,{1,2,3,4,5}))</f>
        <v>0</v>
      </c>
      <c r="R380" s="30">
        <f>IFERROR(VLOOKUP(C380,kolo9!$C$6:$H$200,6,0),0)</f>
        <v>0</v>
      </c>
      <c r="S380" s="27">
        <f>IFERROR(VLOOKUP(C380,kolo10!$C$6:$H$103,6,0),0)</f>
        <v>0</v>
      </c>
      <c r="T380" s="27">
        <f>IFERROR(VLOOKUP(C380,kolo11!$C$6:$H$154,6,0),0)</f>
        <v>0</v>
      </c>
      <c r="U380" s="31">
        <f>IFERROR(VLOOKUP(C380,kolo12!$C$6:$H$153,6,0),0)</f>
        <v>0</v>
      </c>
      <c r="V380" s="31">
        <f>IFERROR(VLOOKUP(C380,kolo13!$C$6:$H$151,6,0),0)</f>
        <v>0</v>
      </c>
      <c r="W380" s="31">
        <f>IFERROR(VLOOKUP(C380,kolo14!$C$6:$H$137,6,0),0)</f>
        <v>0</v>
      </c>
      <c r="X380" s="31">
        <f>IFERROR(VLOOKUP(C380,kolo15!$C$6:$H$149,6,0),0)</f>
        <v>0</v>
      </c>
      <c r="Y380" s="32">
        <f>IFERROR(VLOOKUP(C380,kolo16!$C$6:$H$155,6,0),0)</f>
        <v>0</v>
      </c>
      <c r="Z380" s="33">
        <f t="array" ref="Z380">SUM(LARGE(R380:Y380,{1,2,3,4,5}))</f>
        <v>0</v>
      </c>
      <c r="AA380" s="30">
        <f>IFERROR(VLOOKUP(C380,kolo17!$C$6:$H$151,6,0),0)</f>
        <v>0</v>
      </c>
      <c r="AB380" s="27">
        <f>IFERROR(VLOOKUP(C380,kolo18!$C$6:$H$157,6,0),0)</f>
        <v>0</v>
      </c>
      <c r="AC380" s="27">
        <f>IFERROR(VLOOKUP(C380,kolo19!$C$6:$H$150,6,0),0)</f>
        <v>0</v>
      </c>
      <c r="AD380" s="31">
        <f>IFERROR(VLOOKUP(C380,kolo20!$C$6:$H$145,6,0),0)</f>
        <v>0</v>
      </c>
      <c r="AE380" s="31">
        <f>IFERROR(VLOOKUP(C380,kolo21!$C$6:$H$152,6,0),0)</f>
        <v>0</v>
      </c>
      <c r="AF380" s="31">
        <f>IFERROR(VLOOKUP(C380,kolo22!$C$6:$H$151,6,0),0)</f>
        <v>0</v>
      </c>
      <c r="AG380" s="31">
        <f>IFERROR(VLOOKUP(C380,kolo23!$C$6:$H$118,6,0),0)</f>
        <v>0</v>
      </c>
      <c r="AH380" s="32">
        <f>IFERROR(VLOOKUP(C380,kolo24!$C$6:$H$143,6,0),0)</f>
        <v>0</v>
      </c>
      <c r="AI380" s="33">
        <f t="array" ref="AI380">SUM(LARGE(AA380:AH380,{1,2,3,4,5}))</f>
        <v>0</v>
      </c>
      <c r="AJ380" s="30">
        <f>IFERROR(VLOOKUP(C380,kolo25!$C$6:$H$200,6,0),0)</f>
        <v>0</v>
      </c>
      <c r="AK380" s="27">
        <f>IFERROR(VLOOKUP(C380,kolo26!$C$6:$H$200,6,0),0)</f>
        <v>0</v>
      </c>
      <c r="AL380" s="27">
        <f>IFERROR(VLOOKUP(C380,kolo27!$C$6:$H$200,6,0),0)</f>
        <v>0</v>
      </c>
      <c r="AM380" s="31">
        <f>IFERROR(VLOOKUP(C380,kolo28!$C$6:$H$200,6,0),0)</f>
        <v>0</v>
      </c>
      <c r="AN380" s="31">
        <f>IFERROR(VLOOKUP(C380,kolo29!$C$6:$H$159,6,0),0)</f>
        <v>0</v>
      </c>
      <c r="AO380" s="31">
        <f>IFERROR(VLOOKUP(C380,kolo30!$C$6:$H$75,6,0),0)</f>
        <v>0</v>
      </c>
      <c r="AP380" s="31">
        <f>IFERROR(VLOOKUP(C380,kolo31!$C$6:$H$118,6,0),0)</f>
        <v>0</v>
      </c>
      <c r="AQ380" s="34">
        <f>IFERROR(VLOOKUP(C380,kolo32!$C$6:$H$200,6,0),0)</f>
        <v>0</v>
      </c>
      <c r="AR380" s="35">
        <f t="array" ref="AR380">SUM(LARGE(AJ380:AQ380,{1,2,3,4,5}))</f>
        <v>0</v>
      </c>
      <c r="AS380" s="36">
        <f>Q380+Z380+AI380+AR380</f>
        <v>0</v>
      </c>
    </row>
    <row r="381" spans="1:45" ht="20.399999999999999" hidden="1">
      <c r="A381" s="18">
        <f t="shared" si="13"/>
        <v>58</v>
      </c>
      <c r="B381" s="19" t="s">
        <v>47</v>
      </c>
      <c r="C381" s="20" t="str">
        <f>Popis!A379</f>
        <v>Kolar Dejan</v>
      </c>
      <c r="D381" s="21">
        <f>Popis!B379</f>
        <v>0</v>
      </c>
      <c r="E381" s="22" t="str">
        <f>LEFT($F381)</f>
        <v>M</v>
      </c>
      <c r="F381" s="23" t="str">
        <f>Popis!E379</f>
        <v>Mun</v>
      </c>
      <c r="G381" s="24" t="s">
        <v>48</v>
      </c>
      <c r="H381" s="25">
        <f>1 + COUNTIFS($AS$6:$AS$950,"&gt;" &amp;$AS381, $F$6:$F$950, $F381)</f>
        <v>14</v>
      </c>
      <c r="I381" s="26">
        <f>IFERROR(VLOOKUP(C381,kolo1!$C$8:$H$133,6,0),0)</f>
        <v>0</v>
      </c>
      <c r="J381" s="27">
        <f>IFERROR(VLOOKUP(C381,kolo2!$C$8:$H$199,6,0),0)</f>
        <v>0</v>
      </c>
      <c r="K381" s="27">
        <f>IFERROR(VLOOKUP(C381,kolo3!$C$7:$H$169,6,0),0)</f>
        <v>0</v>
      </c>
      <c r="L381" s="27">
        <f>IFERROR(VLOOKUP(C381,kolo4!$C$6:$H$171,6,0),0)</f>
        <v>0</v>
      </c>
      <c r="M381" s="27">
        <f>IFERROR(VLOOKUP(C381,kolo5!$C$6:$H$150,6,0),0)</f>
        <v>0</v>
      </c>
      <c r="N381" s="27">
        <f>IFERROR(VLOOKUP(C381,kolo6!$C$6:$H$153,6,0),0)</f>
        <v>0</v>
      </c>
      <c r="O381" s="27">
        <f>IFERROR(VLOOKUP(C381,kolo7!$C$6:$H$64,6,0),0)</f>
        <v>0</v>
      </c>
      <c r="P381" s="28">
        <f>IFERROR(VLOOKUP(C381,kolo8!$C$6:$H$134,6,0),0)</f>
        <v>0</v>
      </c>
      <c r="Q381" s="29">
        <f t="array" ref="Q381">SUM(LARGE(I381:P381,{1,2,3,4,5}))</f>
        <v>0</v>
      </c>
      <c r="R381" s="30">
        <f>IFERROR(VLOOKUP(C381,kolo9!$C$6:$H$200,6,0),0)</f>
        <v>0</v>
      </c>
      <c r="S381" s="27">
        <f>IFERROR(VLOOKUP(C381,kolo10!$C$6:$H$103,6,0),0)</f>
        <v>0</v>
      </c>
      <c r="T381" s="27">
        <f>IFERROR(VLOOKUP(C381,kolo11!$C$6:$H$154,6,0),0)</f>
        <v>0</v>
      </c>
      <c r="U381" s="31">
        <f>IFERROR(VLOOKUP(C381,kolo12!$C$6:$H$153,6,0),0)</f>
        <v>0</v>
      </c>
      <c r="V381" s="31">
        <f>IFERROR(VLOOKUP(C381,kolo13!$C$6:$H$151,6,0),0)</f>
        <v>0</v>
      </c>
      <c r="W381" s="31">
        <f>IFERROR(VLOOKUP(C381,kolo14!$C$6:$H$137,6,0),0)</f>
        <v>0</v>
      </c>
      <c r="X381" s="31">
        <f>IFERROR(VLOOKUP(C381,kolo15!$C$6:$H$149,6,0),0)</f>
        <v>0</v>
      </c>
      <c r="Y381" s="32">
        <f>IFERROR(VLOOKUP(C381,kolo16!$C$6:$H$155,6,0),0)</f>
        <v>0</v>
      </c>
      <c r="Z381" s="33">
        <f t="array" ref="Z381">SUM(LARGE(R381:Y381,{1,2,3,4,5}))</f>
        <v>0</v>
      </c>
      <c r="AA381" s="30">
        <f>IFERROR(VLOOKUP(C381,kolo17!$C$6:$H$151,6,0),0)</f>
        <v>0</v>
      </c>
      <c r="AB381" s="27">
        <f>IFERROR(VLOOKUP(C381,kolo18!$C$6:$H$157,6,0),0)</f>
        <v>0</v>
      </c>
      <c r="AC381" s="27">
        <f>IFERROR(VLOOKUP(C381,kolo19!$C$6:$H$150,6,0),0)</f>
        <v>0</v>
      </c>
      <c r="AD381" s="31">
        <f>IFERROR(VLOOKUP(C381,kolo20!$C$6:$H$145,6,0),0)</f>
        <v>0</v>
      </c>
      <c r="AE381" s="31">
        <f>IFERROR(VLOOKUP(C381,kolo21!$C$6:$H$152,6,0),0)</f>
        <v>0</v>
      </c>
      <c r="AF381" s="31">
        <f>IFERROR(VLOOKUP(C381,kolo22!$C$6:$H$151,6,0),0)</f>
        <v>0</v>
      </c>
      <c r="AG381" s="31">
        <f>IFERROR(VLOOKUP(C381,kolo23!$C$6:$H$118,6,0),0)</f>
        <v>0</v>
      </c>
      <c r="AH381" s="32">
        <f>IFERROR(VLOOKUP(C381,kolo24!$C$6:$H$143,6,0),0)</f>
        <v>0</v>
      </c>
      <c r="AI381" s="33">
        <f t="array" ref="AI381">SUM(LARGE(AA381:AH381,{1,2,3,4,5}))</f>
        <v>0</v>
      </c>
      <c r="AJ381" s="30">
        <f>IFERROR(VLOOKUP(C381,kolo25!$C$6:$H$200,6,0),0)</f>
        <v>0</v>
      </c>
      <c r="AK381" s="27">
        <f>IFERROR(VLOOKUP(C381,kolo26!$C$6:$H$200,6,0),0)</f>
        <v>0</v>
      </c>
      <c r="AL381" s="27">
        <f>IFERROR(VLOOKUP(C381,kolo27!$C$6:$H$200,6,0),0)</f>
        <v>0</v>
      </c>
      <c r="AM381" s="31">
        <f>IFERROR(VLOOKUP(C381,kolo28!$C$6:$H$200,6,0),0)</f>
        <v>0</v>
      </c>
      <c r="AN381" s="31">
        <f>IFERROR(VLOOKUP(C381,kolo29!$C$6:$H$159,6,0),0)</f>
        <v>0</v>
      </c>
      <c r="AO381" s="31">
        <f>IFERROR(VLOOKUP(C381,kolo30!$C$6:$H$75,6,0),0)</f>
        <v>0</v>
      </c>
      <c r="AP381" s="31">
        <f>IFERROR(VLOOKUP(C381,kolo31!$C$6:$H$118,6,0),0)</f>
        <v>0</v>
      </c>
      <c r="AQ381" s="34">
        <f>IFERROR(VLOOKUP(C381,kolo32!$C$6:$H$200,6,0),0)</f>
        <v>0</v>
      </c>
      <c r="AR381" s="35">
        <f t="array" ref="AR381">SUM(LARGE(AJ381:AQ381,{1,2,3,4,5}))</f>
        <v>0</v>
      </c>
      <c r="AS381" s="36">
        <f>Q381+Z381+AI381+AR381</f>
        <v>0</v>
      </c>
    </row>
    <row r="382" spans="1:45" ht="20.399999999999999" hidden="1">
      <c r="A382" s="18">
        <f t="shared" si="13"/>
        <v>58</v>
      </c>
      <c r="B382" s="19" t="s">
        <v>47</v>
      </c>
      <c r="C382" s="20" t="str">
        <f>Popis!A380</f>
        <v>Janković Dragan</v>
      </c>
      <c r="D382" s="21">
        <f>Popis!B380</f>
        <v>0</v>
      </c>
      <c r="E382" s="22" t="str">
        <f>LEFT($F382)</f>
        <v>M</v>
      </c>
      <c r="F382" s="23" t="str">
        <f>Popis!E380</f>
        <v>Mun</v>
      </c>
      <c r="G382" s="24" t="s">
        <v>48</v>
      </c>
      <c r="H382" s="25">
        <f>1 + COUNTIFS($AS$6:$AS$950,"&gt;" &amp;$AS382, $F$6:$F$950, $F382)</f>
        <v>14</v>
      </c>
      <c r="I382" s="26">
        <f>IFERROR(VLOOKUP(C382,kolo1!$C$8:$H$133,6,0),0)</f>
        <v>0</v>
      </c>
      <c r="J382" s="27">
        <f>IFERROR(VLOOKUP(C382,kolo2!$C$8:$H$199,6,0),0)</f>
        <v>0</v>
      </c>
      <c r="K382" s="27">
        <f>IFERROR(VLOOKUP(C382,kolo3!$C$7:$H$169,6,0),0)</f>
        <v>0</v>
      </c>
      <c r="L382" s="27">
        <f>IFERROR(VLOOKUP(C382,kolo4!$C$6:$H$171,6,0),0)</f>
        <v>0</v>
      </c>
      <c r="M382" s="27">
        <f>IFERROR(VLOOKUP(C382,kolo5!$C$6:$H$150,6,0),0)</f>
        <v>0</v>
      </c>
      <c r="N382" s="27">
        <f>IFERROR(VLOOKUP(C382,kolo6!$C$6:$H$153,6,0),0)</f>
        <v>0</v>
      </c>
      <c r="O382" s="27">
        <f>IFERROR(VLOOKUP(C382,kolo7!$C$6:$H$64,6,0),0)</f>
        <v>0</v>
      </c>
      <c r="P382" s="28">
        <f>IFERROR(VLOOKUP(C382,kolo8!$C$6:$H$134,6,0),0)</f>
        <v>0</v>
      </c>
      <c r="Q382" s="29">
        <f t="array" ref="Q382">SUM(LARGE(I382:P382,{1,2,3,4,5}))</f>
        <v>0</v>
      </c>
      <c r="R382" s="30">
        <f>IFERROR(VLOOKUP(C382,kolo9!$C$6:$H$200,6,0),0)</f>
        <v>0</v>
      </c>
      <c r="S382" s="27">
        <f>IFERROR(VLOOKUP(C382,kolo10!$C$6:$H$103,6,0),0)</f>
        <v>0</v>
      </c>
      <c r="T382" s="27">
        <f>IFERROR(VLOOKUP(C382,kolo11!$C$6:$H$154,6,0),0)</f>
        <v>0</v>
      </c>
      <c r="U382" s="31">
        <f>IFERROR(VLOOKUP(C382,kolo12!$C$6:$H$153,6,0),0)</f>
        <v>0</v>
      </c>
      <c r="V382" s="31">
        <f>IFERROR(VLOOKUP(C382,kolo13!$C$6:$H$151,6,0),0)</f>
        <v>0</v>
      </c>
      <c r="W382" s="31">
        <f>IFERROR(VLOOKUP(C382,kolo14!$C$6:$H$137,6,0),0)</f>
        <v>0</v>
      </c>
      <c r="X382" s="31">
        <f>IFERROR(VLOOKUP(C382,kolo15!$C$6:$H$149,6,0),0)</f>
        <v>0</v>
      </c>
      <c r="Y382" s="32">
        <f>IFERROR(VLOOKUP(C382,kolo16!$C$6:$H$155,6,0),0)</f>
        <v>0</v>
      </c>
      <c r="Z382" s="33">
        <f t="array" ref="Z382">SUM(LARGE(R382:Y382,{1,2,3,4,5}))</f>
        <v>0</v>
      </c>
      <c r="AA382" s="30">
        <f>IFERROR(VLOOKUP(C382,kolo17!$C$6:$H$151,6,0),0)</f>
        <v>0</v>
      </c>
      <c r="AB382" s="27">
        <f>IFERROR(VLOOKUP(C382,kolo18!$C$6:$H$157,6,0),0)</f>
        <v>0</v>
      </c>
      <c r="AC382" s="27">
        <f>IFERROR(VLOOKUP(C382,kolo19!$C$6:$H$150,6,0),0)</f>
        <v>0</v>
      </c>
      <c r="AD382" s="31">
        <f>IFERROR(VLOOKUP(C382,kolo20!$C$6:$H$145,6,0),0)</f>
        <v>0</v>
      </c>
      <c r="AE382" s="31">
        <f>IFERROR(VLOOKUP(C382,kolo21!$C$6:$H$152,6,0),0)</f>
        <v>0</v>
      </c>
      <c r="AF382" s="31">
        <f>IFERROR(VLOOKUP(C382,kolo22!$C$6:$H$151,6,0),0)</f>
        <v>0</v>
      </c>
      <c r="AG382" s="31">
        <f>IFERROR(VLOOKUP(C382,kolo23!$C$6:$H$118,6,0),0)</f>
        <v>0</v>
      </c>
      <c r="AH382" s="32">
        <f>IFERROR(VLOOKUP(C382,kolo24!$C$6:$H$143,6,0),0)</f>
        <v>0</v>
      </c>
      <c r="AI382" s="33">
        <f t="array" ref="AI382">SUM(LARGE(AA382:AH382,{1,2,3,4,5}))</f>
        <v>0</v>
      </c>
      <c r="AJ382" s="30">
        <f>IFERROR(VLOOKUP(C382,kolo25!$C$6:$H$200,6,0),0)</f>
        <v>0</v>
      </c>
      <c r="AK382" s="27">
        <f>IFERROR(VLOOKUP(C382,kolo26!$C$6:$H$200,6,0),0)</f>
        <v>0</v>
      </c>
      <c r="AL382" s="27">
        <f>IFERROR(VLOOKUP(C382,kolo27!$C$6:$H$200,6,0),0)</f>
        <v>0</v>
      </c>
      <c r="AM382" s="31">
        <f>IFERROR(VLOOKUP(C382,kolo28!$C$6:$H$200,6,0),0)</f>
        <v>0</v>
      </c>
      <c r="AN382" s="31">
        <f>IFERROR(VLOOKUP(C382,kolo29!$C$6:$H$159,6,0),0)</f>
        <v>0</v>
      </c>
      <c r="AO382" s="31">
        <f>IFERROR(VLOOKUP(C382,kolo30!$C$6:$H$75,6,0),0)</f>
        <v>0</v>
      </c>
      <c r="AP382" s="31">
        <f>IFERROR(VLOOKUP(C382,kolo31!$C$6:$H$118,6,0),0)</f>
        <v>0</v>
      </c>
      <c r="AQ382" s="34">
        <f>IFERROR(VLOOKUP(C382,kolo32!$C$6:$H$200,6,0),0)</f>
        <v>0</v>
      </c>
      <c r="AR382" s="35">
        <f t="array" ref="AR382">SUM(LARGE(AJ382:AQ382,{1,2,3,4,5}))</f>
        <v>0</v>
      </c>
      <c r="AS382" s="36">
        <f>Q382+Z382+AI382+AR382</f>
        <v>0</v>
      </c>
    </row>
    <row r="383" spans="1:45" ht="20.399999999999999" hidden="1">
      <c r="A383" s="18">
        <f t="shared" si="13"/>
        <v>58</v>
      </c>
      <c r="B383" s="19" t="s">
        <v>47</v>
      </c>
      <c r="C383" s="20" t="str">
        <f>Popis!A381</f>
        <v>Sirotković Filip</v>
      </c>
      <c r="D383" s="21">
        <f>Popis!B381</f>
        <v>0</v>
      </c>
      <c r="E383" s="22" t="str">
        <f>LEFT($F383)</f>
        <v>M</v>
      </c>
      <c r="F383" s="23" t="str">
        <f>Popis!E381</f>
        <v>Mun</v>
      </c>
      <c r="G383" s="24" t="s">
        <v>48</v>
      </c>
      <c r="H383" s="25">
        <f>1 + COUNTIFS($AS$6:$AS$950,"&gt;" &amp;$AS383, $F$6:$F$950, $F383)</f>
        <v>14</v>
      </c>
      <c r="I383" s="26">
        <f>IFERROR(VLOOKUP(C383,kolo1!$C$8:$H$133,6,0),0)</f>
        <v>0</v>
      </c>
      <c r="J383" s="27">
        <f>IFERROR(VLOOKUP(C383,kolo2!$C$8:$H$199,6,0),0)</f>
        <v>0</v>
      </c>
      <c r="K383" s="27">
        <f>IFERROR(VLOOKUP(C383,kolo3!$C$7:$H$169,6,0),0)</f>
        <v>0</v>
      </c>
      <c r="L383" s="27">
        <f>IFERROR(VLOOKUP(C383,kolo4!$C$6:$H$171,6,0),0)</f>
        <v>0</v>
      </c>
      <c r="M383" s="27">
        <f>IFERROR(VLOOKUP(C383,kolo5!$C$6:$H$150,6,0),0)</f>
        <v>0</v>
      </c>
      <c r="N383" s="27">
        <f>IFERROR(VLOOKUP(C383,kolo6!$C$6:$H$153,6,0),0)</f>
        <v>0</v>
      </c>
      <c r="O383" s="27">
        <f>IFERROR(VLOOKUP(C383,kolo7!$C$6:$H$64,6,0),0)</f>
        <v>0</v>
      </c>
      <c r="P383" s="28">
        <f>IFERROR(VLOOKUP(C383,kolo8!$C$6:$H$134,6,0),0)</f>
        <v>0</v>
      </c>
      <c r="Q383" s="29">
        <f t="array" ref="Q383">SUM(LARGE(I383:P383,{1,2,3,4,5}))</f>
        <v>0</v>
      </c>
      <c r="R383" s="30">
        <f>IFERROR(VLOOKUP(C383,kolo9!$C$6:$H$200,6,0),0)</f>
        <v>0</v>
      </c>
      <c r="S383" s="27">
        <f>IFERROR(VLOOKUP(C383,kolo10!$C$6:$H$103,6,0),0)</f>
        <v>0</v>
      </c>
      <c r="T383" s="27">
        <f>IFERROR(VLOOKUP(C383,kolo11!$C$6:$H$154,6,0),0)</f>
        <v>0</v>
      </c>
      <c r="U383" s="31">
        <f>IFERROR(VLOOKUP(C383,kolo12!$C$6:$H$153,6,0),0)</f>
        <v>0</v>
      </c>
      <c r="V383" s="31">
        <f>IFERROR(VLOOKUP(C383,kolo13!$C$6:$H$151,6,0),0)</f>
        <v>0</v>
      </c>
      <c r="W383" s="31">
        <f>IFERROR(VLOOKUP(C383,kolo14!$C$6:$H$137,6,0),0)</f>
        <v>0</v>
      </c>
      <c r="X383" s="31">
        <f>IFERROR(VLOOKUP(C383,kolo15!$C$6:$H$149,6,0),0)</f>
        <v>0</v>
      </c>
      <c r="Y383" s="32">
        <f>IFERROR(VLOOKUP(C383,kolo16!$C$6:$H$155,6,0),0)</f>
        <v>0</v>
      </c>
      <c r="Z383" s="33">
        <f t="array" ref="Z383">SUM(LARGE(R383:Y383,{1,2,3,4,5}))</f>
        <v>0</v>
      </c>
      <c r="AA383" s="30">
        <f>IFERROR(VLOOKUP(C383,kolo17!$C$6:$H$151,6,0),0)</f>
        <v>0</v>
      </c>
      <c r="AB383" s="27">
        <f>IFERROR(VLOOKUP(C383,kolo18!$C$6:$H$157,6,0),0)</f>
        <v>0</v>
      </c>
      <c r="AC383" s="27">
        <f>IFERROR(VLOOKUP(C383,kolo19!$C$6:$H$150,6,0),0)</f>
        <v>0</v>
      </c>
      <c r="AD383" s="31">
        <f>IFERROR(VLOOKUP(C383,kolo20!$C$6:$H$145,6,0),0)</f>
        <v>0</v>
      </c>
      <c r="AE383" s="31">
        <f>IFERROR(VLOOKUP(C383,kolo21!$C$6:$H$152,6,0),0)</f>
        <v>0</v>
      </c>
      <c r="AF383" s="31">
        <f>IFERROR(VLOOKUP(C383,kolo22!$C$6:$H$151,6,0),0)</f>
        <v>0</v>
      </c>
      <c r="AG383" s="31">
        <f>IFERROR(VLOOKUP(C383,kolo23!$C$6:$H$118,6,0),0)</f>
        <v>0</v>
      </c>
      <c r="AH383" s="32">
        <f>IFERROR(VLOOKUP(C383,kolo24!$C$6:$H$143,6,0),0)</f>
        <v>0</v>
      </c>
      <c r="AI383" s="33">
        <f t="array" ref="AI383">SUM(LARGE(AA383:AH383,{1,2,3,4,5}))</f>
        <v>0</v>
      </c>
      <c r="AJ383" s="30">
        <f>IFERROR(VLOOKUP(C383,kolo25!$C$6:$H$200,6,0),0)</f>
        <v>0</v>
      </c>
      <c r="AK383" s="27">
        <f>IFERROR(VLOOKUP(C383,kolo26!$C$6:$H$200,6,0),0)</f>
        <v>0</v>
      </c>
      <c r="AL383" s="27">
        <f>IFERROR(VLOOKUP(C383,kolo27!$C$6:$H$200,6,0),0)</f>
        <v>0</v>
      </c>
      <c r="AM383" s="31">
        <f>IFERROR(VLOOKUP(C383,kolo28!$C$6:$H$200,6,0),0)</f>
        <v>0</v>
      </c>
      <c r="AN383" s="31">
        <f>IFERROR(VLOOKUP(C383,kolo29!$C$6:$H$159,6,0),0)</f>
        <v>0</v>
      </c>
      <c r="AO383" s="31">
        <f>IFERROR(VLOOKUP(C383,kolo30!$C$6:$H$75,6,0),0)</f>
        <v>0</v>
      </c>
      <c r="AP383" s="31">
        <f>IFERROR(VLOOKUP(C383,kolo31!$C$6:$H$118,6,0),0)</f>
        <v>0</v>
      </c>
      <c r="AQ383" s="34">
        <f>IFERROR(VLOOKUP(C383,kolo32!$C$6:$H$200,6,0),0)</f>
        <v>0</v>
      </c>
      <c r="AR383" s="35">
        <f t="array" ref="AR383">SUM(LARGE(AJ383:AQ383,{1,2,3,4,5}))</f>
        <v>0</v>
      </c>
      <c r="AS383" s="36">
        <f>Q383+Z383+AI383+AR383</f>
        <v>0</v>
      </c>
    </row>
    <row r="384" spans="1:45" ht="20.399999999999999" hidden="1">
      <c r="A384" s="18">
        <f t="shared" si="13"/>
        <v>58</v>
      </c>
      <c r="B384" s="19" t="s">
        <v>47</v>
      </c>
      <c r="C384" s="20" t="str">
        <f>Popis!A382</f>
        <v>Haubrih Zdravko</v>
      </c>
      <c r="D384" s="21">
        <f>Popis!B382</f>
        <v>0</v>
      </c>
      <c r="E384" s="22" t="str">
        <f>LEFT($F384)</f>
        <v>M</v>
      </c>
      <c r="F384" s="23" t="str">
        <f>Popis!E382</f>
        <v>Mun</v>
      </c>
      <c r="G384" s="24" t="s">
        <v>48</v>
      </c>
      <c r="H384" s="25">
        <f>1 + COUNTIFS($AS$6:$AS$950,"&gt;" &amp;$AS384, $F$6:$F$950, $F384)</f>
        <v>14</v>
      </c>
      <c r="I384" s="26">
        <f>IFERROR(VLOOKUP(C384,kolo1!$C$8:$H$133,6,0),0)</f>
        <v>0</v>
      </c>
      <c r="J384" s="27">
        <f>IFERROR(VLOOKUP(C384,kolo2!$C$8:$H$199,6,0),0)</f>
        <v>0</v>
      </c>
      <c r="K384" s="27">
        <f>IFERROR(VLOOKUP(C384,kolo3!$C$7:$H$169,6,0),0)</f>
        <v>0</v>
      </c>
      <c r="L384" s="27">
        <f>IFERROR(VLOOKUP(C384,kolo4!$C$6:$H$171,6,0),0)</f>
        <v>0</v>
      </c>
      <c r="M384" s="27">
        <f>IFERROR(VLOOKUP(C384,kolo5!$C$6:$H$150,6,0),0)</f>
        <v>0</v>
      </c>
      <c r="N384" s="27">
        <f>IFERROR(VLOOKUP(C384,kolo6!$C$6:$H$153,6,0),0)</f>
        <v>0</v>
      </c>
      <c r="O384" s="27">
        <f>IFERROR(VLOOKUP(C384,kolo7!$C$6:$H$64,6,0),0)</f>
        <v>0</v>
      </c>
      <c r="P384" s="28">
        <f>IFERROR(VLOOKUP(C384,kolo8!$C$6:$H$134,6,0),0)</f>
        <v>0</v>
      </c>
      <c r="Q384" s="29">
        <f t="array" ref="Q384">SUM(LARGE(I384:P384,{1,2,3,4,5}))</f>
        <v>0</v>
      </c>
      <c r="R384" s="30">
        <f>IFERROR(VLOOKUP(C384,kolo9!$C$6:$H$200,6,0),0)</f>
        <v>0</v>
      </c>
      <c r="S384" s="27">
        <f>IFERROR(VLOOKUP(C384,kolo10!$C$6:$H$103,6,0),0)</f>
        <v>0</v>
      </c>
      <c r="T384" s="27">
        <f>IFERROR(VLOOKUP(C384,kolo11!$C$6:$H$154,6,0),0)</f>
        <v>0</v>
      </c>
      <c r="U384" s="31">
        <f>IFERROR(VLOOKUP(C384,kolo12!$C$6:$H$153,6,0),0)</f>
        <v>0</v>
      </c>
      <c r="V384" s="31">
        <f>IFERROR(VLOOKUP(C384,kolo13!$C$6:$H$151,6,0),0)</f>
        <v>0</v>
      </c>
      <c r="W384" s="31">
        <f>IFERROR(VLOOKUP(C384,kolo14!$C$6:$H$137,6,0),0)</f>
        <v>0</v>
      </c>
      <c r="X384" s="31">
        <f>IFERROR(VLOOKUP(C384,kolo15!$C$6:$H$149,6,0),0)</f>
        <v>0</v>
      </c>
      <c r="Y384" s="32">
        <f>IFERROR(VLOOKUP(C384,kolo16!$C$6:$H$155,6,0),0)</f>
        <v>0</v>
      </c>
      <c r="Z384" s="33">
        <f t="array" ref="Z384">SUM(LARGE(R384:Y384,{1,2,3,4,5}))</f>
        <v>0</v>
      </c>
      <c r="AA384" s="30">
        <f>IFERROR(VLOOKUP(C384,kolo17!$C$6:$H$151,6,0),0)</f>
        <v>0</v>
      </c>
      <c r="AB384" s="27">
        <f>IFERROR(VLOOKUP(C384,kolo18!$C$6:$H$157,6,0),0)</f>
        <v>0</v>
      </c>
      <c r="AC384" s="27">
        <f>IFERROR(VLOOKUP(C384,kolo19!$C$6:$H$150,6,0),0)</f>
        <v>0</v>
      </c>
      <c r="AD384" s="31">
        <f>IFERROR(VLOOKUP(C384,kolo20!$C$6:$H$145,6,0),0)</f>
        <v>0</v>
      </c>
      <c r="AE384" s="31">
        <f>IFERROR(VLOOKUP(C384,kolo21!$C$6:$H$152,6,0),0)</f>
        <v>0</v>
      </c>
      <c r="AF384" s="31">
        <f>IFERROR(VLOOKUP(C384,kolo22!$C$6:$H$151,6,0),0)</f>
        <v>0</v>
      </c>
      <c r="AG384" s="31">
        <f>IFERROR(VLOOKUP(C384,kolo23!$C$6:$H$118,6,0),0)</f>
        <v>0</v>
      </c>
      <c r="AH384" s="32">
        <f>IFERROR(VLOOKUP(C384,kolo24!$C$6:$H$143,6,0),0)</f>
        <v>0</v>
      </c>
      <c r="AI384" s="33">
        <f t="array" ref="AI384">SUM(LARGE(AA384:AH384,{1,2,3,4,5}))</f>
        <v>0</v>
      </c>
      <c r="AJ384" s="30">
        <f>IFERROR(VLOOKUP(C384,kolo25!$C$6:$H$200,6,0),0)</f>
        <v>0</v>
      </c>
      <c r="AK384" s="27">
        <f>IFERROR(VLOOKUP(C384,kolo26!$C$6:$H$200,6,0),0)</f>
        <v>0</v>
      </c>
      <c r="AL384" s="27">
        <f>IFERROR(VLOOKUP(C384,kolo27!$C$6:$H$200,6,0),0)</f>
        <v>0</v>
      </c>
      <c r="AM384" s="31">
        <f>IFERROR(VLOOKUP(C384,kolo28!$C$6:$H$200,6,0),0)</f>
        <v>0</v>
      </c>
      <c r="AN384" s="31">
        <f>IFERROR(VLOOKUP(C384,kolo29!$C$6:$H$159,6,0),0)</f>
        <v>0</v>
      </c>
      <c r="AO384" s="31">
        <f>IFERROR(VLOOKUP(C384,kolo30!$C$6:$H$75,6,0),0)</f>
        <v>0</v>
      </c>
      <c r="AP384" s="31">
        <f>IFERROR(VLOOKUP(C384,kolo31!$C$6:$H$118,6,0),0)</f>
        <v>0</v>
      </c>
      <c r="AQ384" s="34">
        <f>IFERROR(VLOOKUP(C384,kolo32!$C$6:$H$200,6,0),0)</f>
        <v>0</v>
      </c>
      <c r="AR384" s="35">
        <f t="array" ref="AR384">SUM(LARGE(AJ384:AQ384,{1,2,3,4,5}))</f>
        <v>0</v>
      </c>
      <c r="AS384" s="36">
        <f>Q384+Z384+AI384+AR384</f>
        <v>0</v>
      </c>
    </row>
    <row r="385" spans="1:45" ht="20.399999999999999" hidden="1">
      <c r="A385" s="18">
        <f t="shared" si="13"/>
        <v>58</v>
      </c>
      <c r="B385" s="19" t="s">
        <v>47</v>
      </c>
      <c r="C385" s="20" t="str">
        <f>Popis!A383</f>
        <v>Delibašić Luka</v>
      </c>
      <c r="D385" s="21">
        <f>Popis!B383</f>
        <v>0</v>
      </c>
      <c r="E385" s="22" t="str">
        <f>LEFT($F385)</f>
        <v>M</v>
      </c>
      <c r="F385" s="23" t="str">
        <f>Popis!E383</f>
        <v>Mun</v>
      </c>
      <c r="G385" s="24" t="s">
        <v>48</v>
      </c>
      <c r="H385" s="25">
        <f>1 + COUNTIFS($AS$6:$AS$950,"&gt;" &amp;$AS385, $F$6:$F$950, $F385)</f>
        <v>14</v>
      </c>
      <c r="I385" s="26">
        <f>IFERROR(VLOOKUP(C385,kolo1!$C$8:$H$133,6,0),0)</f>
        <v>0</v>
      </c>
      <c r="J385" s="27">
        <f>IFERROR(VLOOKUP(C385,kolo2!$C$8:$H$199,6,0),0)</f>
        <v>0</v>
      </c>
      <c r="K385" s="27">
        <f>IFERROR(VLOOKUP(C385,kolo3!$C$7:$H$169,6,0),0)</f>
        <v>0</v>
      </c>
      <c r="L385" s="27">
        <f>IFERROR(VLOOKUP(C385,kolo4!$C$6:$H$171,6,0),0)</f>
        <v>0</v>
      </c>
      <c r="M385" s="27">
        <f>IFERROR(VLOOKUP(C385,kolo5!$C$6:$H$150,6,0),0)</f>
        <v>0</v>
      </c>
      <c r="N385" s="27">
        <f>IFERROR(VLOOKUP(C385,kolo6!$C$6:$H$153,6,0),0)</f>
        <v>0</v>
      </c>
      <c r="O385" s="27">
        <f>IFERROR(VLOOKUP(C385,kolo7!$C$6:$H$64,6,0),0)</f>
        <v>0</v>
      </c>
      <c r="P385" s="28">
        <f>IFERROR(VLOOKUP(C385,kolo8!$C$6:$H$134,6,0),0)</f>
        <v>0</v>
      </c>
      <c r="Q385" s="29">
        <f t="array" ref="Q385">SUM(LARGE(I385:P385,{1,2,3,4,5}))</f>
        <v>0</v>
      </c>
      <c r="R385" s="30">
        <f>IFERROR(VLOOKUP(C385,kolo9!$C$6:$H$200,6,0),0)</f>
        <v>0</v>
      </c>
      <c r="S385" s="27">
        <f>IFERROR(VLOOKUP(C385,kolo10!$C$6:$H$103,6,0),0)</f>
        <v>0</v>
      </c>
      <c r="T385" s="27">
        <f>IFERROR(VLOOKUP(C385,kolo11!$C$6:$H$154,6,0),0)</f>
        <v>0</v>
      </c>
      <c r="U385" s="31">
        <f>IFERROR(VLOOKUP(C385,kolo12!$C$6:$H$153,6,0),0)</f>
        <v>0</v>
      </c>
      <c r="V385" s="31">
        <f>IFERROR(VLOOKUP(C385,kolo13!$C$6:$H$151,6,0),0)</f>
        <v>0</v>
      </c>
      <c r="W385" s="31">
        <f>IFERROR(VLOOKUP(C385,kolo14!$C$6:$H$137,6,0),0)</f>
        <v>0</v>
      </c>
      <c r="X385" s="31">
        <f>IFERROR(VLOOKUP(C385,kolo15!$C$6:$H$149,6,0),0)</f>
        <v>0</v>
      </c>
      <c r="Y385" s="32">
        <f>IFERROR(VLOOKUP(C385,kolo16!$C$6:$H$155,6,0),0)</f>
        <v>0</v>
      </c>
      <c r="Z385" s="33">
        <f t="array" ref="Z385">SUM(LARGE(R385:Y385,{1,2,3,4,5}))</f>
        <v>0</v>
      </c>
      <c r="AA385" s="30">
        <f>IFERROR(VLOOKUP(C385,kolo17!$C$6:$H$151,6,0),0)</f>
        <v>0</v>
      </c>
      <c r="AB385" s="27">
        <f>IFERROR(VLOOKUP(C385,kolo18!$C$6:$H$157,6,0),0)</f>
        <v>0</v>
      </c>
      <c r="AC385" s="27">
        <f>IFERROR(VLOOKUP(C385,kolo19!$C$6:$H$150,6,0),0)</f>
        <v>0</v>
      </c>
      <c r="AD385" s="31">
        <f>IFERROR(VLOOKUP(C385,kolo20!$C$6:$H$145,6,0),0)</f>
        <v>0</v>
      </c>
      <c r="AE385" s="31">
        <f>IFERROR(VLOOKUP(C385,kolo21!$C$6:$H$152,6,0),0)</f>
        <v>0</v>
      </c>
      <c r="AF385" s="31">
        <f>IFERROR(VLOOKUP(C385,kolo22!$C$6:$H$151,6,0),0)</f>
        <v>0</v>
      </c>
      <c r="AG385" s="31">
        <f>IFERROR(VLOOKUP(C385,kolo23!$C$6:$H$118,6,0),0)</f>
        <v>0</v>
      </c>
      <c r="AH385" s="32">
        <f>IFERROR(VLOOKUP(C385,kolo24!$C$6:$H$143,6,0),0)</f>
        <v>0</v>
      </c>
      <c r="AI385" s="33">
        <f t="array" ref="AI385">SUM(LARGE(AA385:AH385,{1,2,3,4,5}))</f>
        <v>0</v>
      </c>
      <c r="AJ385" s="30">
        <f>IFERROR(VLOOKUP(C385,kolo25!$C$6:$H$200,6,0),0)</f>
        <v>0</v>
      </c>
      <c r="AK385" s="27">
        <f>IFERROR(VLOOKUP(C385,kolo26!$C$6:$H$200,6,0),0)</f>
        <v>0</v>
      </c>
      <c r="AL385" s="27">
        <f>IFERROR(VLOOKUP(C385,kolo27!$C$6:$H$200,6,0),0)</f>
        <v>0</v>
      </c>
      <c r="AM385" s="31">
        <f>IFERROR(VLOOKUP(C385,kolo28!$C$6:$H$200,6,0),0)</f>
        <v>0</v>
      </c>
      <c r="AN385" s="31">
        <f>IFERROR(VLOOKUP(C385,kolo29!$C$6:$H$159,6,0),0)</f>
        <v>0</v>
      </c>
      <c r="AO385" s="31">
        <f>IFERROR(VLOOKUP(C385,kolo30!$C$6:$H$75,6,0),0)</f>
        <v>0</v>
      </c>
      <c r="AP385" s="31">
        <f>IFERROR(VLOOKUP(C385,kolo31!$C$6:$H$118,6,0),0)</f>
        <v>0</v>
      </c>
      <c r="AQ385" s="34">
        <f>IFERROR(VLOOKUP(C385,kolo32!$C$6:$H$200,6,0),0)</f>
        <v>0</v>
      </c>
      <c r="AR385" s="35">
        <f t="array" ref="AR385">SUM(LARGE(AJ385:AQ385,{1,2,3,4,5}))</f>
        <v>0</v>
      </c>
      <c r="AS385" s="36">
        <f>Q385+Z385+AI385+AR385</f>
        <v>0</v>
      </c>
    </row>
    <row r="386" spans="1:45" ht="20.399999999999999" hidden="1">
      <c r="A386" s="18">
        <f t="shared" si="13"/>
        <v>58</v>
      </c>
      <c r="B386" s="19" t="s">
        <v>47</v>
      </c>
      <c r="C386" s="20" t="str">
        <f>Popis!A384</f>
        <v>Beljan Jakov</v>
      </c>
      <c r="D386" s="21">
        <f>Popis!B384</f>
        <v>0</v>
      </c>
      <c r="E386" s="22" t="str">
        <f>LEFT($F386)</f>
        <v>M</v>
      </c>
      <c r="F386" s="23" t="str">
        <f>Popis!E384</f>
        <v>Mun</v>
      </c>
      <c r="G386" s="24" t="s">
        <v>48</v>
      </c>
      <c r="H386" s="25">
        <f>1 + COUNTIFS($AS$6:$AS$950,"&gt;" &amp;$AS386, $F$6:$F$950, $F386)</f>
        <v>14</v>
      </c>
      <c r="I386" s="26">
        <f>IFERROR(VLOOKUP(C386,kolo1!$C$8:$H$133,6,0),0)</f>
        <v>0</v>
      </c>
      <c r="J386" s="27">
        <f>IFERROR(VLOOKUP(C386,kolo2!$C$8:$H$199,6,0),0)</f>
        <v>0</v>
      </c>
      <c r="K386" s="27">
        <f>IFERROR(VLOOKUP(C386,kolo3!$C$7:$H$169,6,0),0)</f>
        <v>0</v>
      </c>
      <c r="L386" s="27">
        <f>IFERROR(VLOOKUP(C386,kolo4!$C$6:$H$171,6,0),0)</f>
        <v>0</v>
      </c>
      <c r="M386" s="27">
        <f>IFERROR(VLOOKUP(C386,kolo5!$C$6:$H$150,6,0),0)</f>
        <v>0</v>
      </c>
      <c r="N386" s="27">
        <f>IFERROR(VLOOKUP(C386,kolo6!$C$6:$H$153,6,0),0)</f>
        <v>0</v>
      </c>
      <c r="O386" s="27">
        <f>IFERROR(VLOOKUP(C386,kolo7!$C$6:$H$64,6,0),0)</f>
        <v>0</v>
      </c>
      <c r="P386" s="28">
        <f>IFERROR(VLOOKUP(C386,kolo8!$C$6:$H$134,6,0),0)</f>
        <v>0</v>
      </c>
      <c r="Q386" s="29">
        <f t="array" ref="Q386">SUM(LARGE(I386:P386,{1,2,3,4,5}))</f>
        <v>0</v>
      </c>
      <c r="R386" s="30">
        <f>IFERROR(VLOOKUP(C386,kolo9!$C$6:$H$200,6,0),0)</f>
        <v>0</v>
      </c>
      <c r="S386" s="27">
        <f>IFERROR(VLOOKUP(C386,kolo10!$C$6:$H$103,6,0),0)</f>
        <v>0</v>
      </c>
      <c r="T386" s="27">
        <f>IFERROR(VLOOKUP(C386,kolo11!$C$6:$H$154,6,0),0)</f>
        <v>0</v>
      </c>
      <c r="U386" s="31">
        <f>IFERROR(VLOOKUP(C386,kolo12!$C$6:$H$153,6,0),0)</f>
        <v>0</v>
      </c>
      <c r="V386" s="31">
        <f>IFERROR(VLOOKUP(C386,kolo13!$C$6:$H$151,6,0),0)</f>
        <v>0</v>
      </c>
      <c r="W386" s="31">
        <f>IFERROR(VLOOKUP(C386,kolo14!$C$6:$H$137,6,0),0)</f>
        <v>0</v>
      </c>
      <c r="X386" s="31">
        <f>IFERROR(VLOOKUP(C386,kolo15!$C$6:$H$149,6,0),0)</f>
        <v>0</v>
      </c>
      <c r="Y386" s="32">
        <f>IFERROR(VLOOKUP(C386,kolo16!$C$6:$H$155,6,0),0)</f>
        <v>0</v>
      </c>
      <c r="Z386" s="33">
        <f t="array" ref="Z386">SUM(LARGE(R386:Y386,{1,2,3,4,5}))</f>
        <v>0</v>
      </c>
      <c r="AA386" s="30">
        <f>IFERROR(VLOOKUP(C386,kolo17!$C$6:$H$151,6,0),0)</f>
        <v>0</v>
      </c>
      <c r="AB386" s="27">
        <f>IFERROR(VLOOKUP(C386,kolo18!$C$6:$H$157,6,0),0)</f>
        <v>0</v>
      </c>
      <c r="AC386" s="27">
        <f>IFERROR(VLOOKUP(C386,kolo19!$C$6:$H$150,6,0),0)</f>
        <v>0</v>
      </c>
      <c r="AD386" s="31">
        <f>IFERROR(VLOOKUP(C386,kolo20!$C$6:$H$145,6,0),0)</f>
        <v>0</v>
      </c>
      <c r="AE386" s="31">
        <f>IFERROR(VLOOKUP(C386,kolo21!$C$6:$H$152,6,0),0)</f>
        <v>0</v>
      </c>
      <c r="AF386" s="31">
        <f>IFERROR(VLOOKUP(C386,kolo22!$C$6:$H$151,6,0),0)</f>
        <v>0</v>
      </c>
      <c r="AG386" s="31">
        <f>IFERROR(VLOOKUP(C386,kolo23!$C$6:$H$118,6,0),0)</f>
        <v>0</v>
      </c>
      <c r="AH386" s="32">
        <f>IFERROR(VLOOKUP(C386,kolo24!$C$6:$H$143,6,0),0)</f>
        <v>0</v>
      </c>
      <c r="AI386" s="33">
        <f t="array" ref="AI386">SUM(LARGE(AA386:AH386,{1,2,3,4,5}))</f>
        <v>0</v>
      </c>
      <c r="AJ386" s="30">
        <f>IFERROR(VLOOKUP(C386,kolo25!$C$6:$H$200,6,0),0)</f>
        <v>0</v>
      </c>
      <c r="AK386" s="27">
        <f>IFERROR(VLOOKUP(C386,kolo26!$C$6:$H$200,6,0),0)</f>
        <v>0</v>
      </c>
      <c r="AL386" s="27">
        <f>IFERROR(VLOOKUP(C386,kolo27!$C$6:$H$200,6,0),0)</f>
        <v>0</v>
      </c>
      <c r="AM386" s="31">
        <f>IFERROR(VLOOKUP(C386,kolo28!$C$6:$H$200,6,0),0)</f>
        <v>0</v>
      </c>
      <c r="AN386" s="31">
        <f>IFERROR(VLOOKUP(C386,kolo29!$C$6:$H$159,6,0),0)</f>
        <v>0</v>
      </c>
      <c r="AO386" s="31">
        <f>IFERROR(VLOOKUP(C386,kolo30!$C$6:$H$75,6,0),0)</f>
        <v>0</v>
      </c>
      <c r="AP386" s="31">
        <f>IFERROR(VLOOKUP(C386,kolo31!$C$6:$H$118,6,0),0)</f>
        <v>0</v>
      </c>
      <c r="AQ386" s="34">
        <f>IFERROR(VLOOKUP(C386,kolo32!$C$6:$H$200,6,0),0)</f>
        <v>0</v>
      </c>
      <c r="AR386" s="35">
        <f t="array" ref="AR386">SUM(LARGE(AJ386:AQ386,{1,2,3,4,5}))</f>
        <v>0</v>
      </c>
      <c r="AS386" s="36">
        <f>Q386+Z386+AI386+AR386</f>
        <v>0</v>
      </c>
    </row>
    <row r="387" spans="1:45" ht="20.399999999999999" hidden="1">
      <c r="A387" s="18">
        <f t="shared" si="13"/>
        <v>58</v>
      </c>
      <c r="B387" s="19" t="s">
        <v>47</v>
      </c>
      <c r="C387" s="20" t="str">
        <f>Popis!A385</f>
        <v>Horvat Jurica</v>
      </c>
      <c r="D387" s="21">
        <f>Popis!B385</f>
        <v>0</v>
      </c>
      <c r="E387" s="22" t="str">
        <f>LEFT($F387)</f>
        <v>M</v>
      </c>
      <c r="F387" s="23" t="str">
        <f>Popis!E385</f>
        <v>Mun</v>
      </c>
      <c r="G387" s="24" t="s">
        <v>48</v>
      </c>
      <c r="H387" s="25">
        <f>1 + COUNTIFS($AS$6:$AS$950,"&gt;" &amp;$AS387, $F$6:$F$950, $F387)</f>
        <v>14</v>
      </c>
      <c r="I387" s="26">
        <f>IFERROR(VLOOKUP(C387,kolo1!$C$8:$H$133,6,0),0)</f>
        <v>0</v>
      </c>
      <c r="J387" s="27">
        <f>IFERROR(VLOOKUP(C387,kolo2!$C$8:$H$199,6,0),0)</f>
        <v>0</v>
      </c>
      <c r="K387" s="27">
        <f>IFERROR(VLOOKUP(C387,kolo3!$C$7:$H$169,6,0),0)</f>
        <v>0</v>
      </c>
      <c r="L387" s="27">
        <f>IFERROR(VLOOKUP(C387,kolo4!$C$6:$H$171,6,0),0)</f>
        <v>0</v>
      </c>
      <c r="M387" s="27">
        <f>IFERROR(VLOOKUP(C387,kolo5!$C$6:$H$150,6,0),0)</f>
        <v>0</v>
      </c>
      <c r="N387" s="27">
        <f>IFERROR(VLOOKUP(C387,kolo6!$C$6:$H$153,6,0),0)</f>
        <v>0</v>
      </c>
      <c r="O387" s="27">
        <f>IFERROR(VLOOKUP(C387,kolo7!$C$6:$H$64,6,0),0)</f>
        <v>0</v>
      </c>
      <c r="P387" s="28">
        <f>IFERROR(VLOOKUP(C387,kolo8!$C$6:$H$134,6,0),0)</f>
        <v>0</v>
      </c>
      <c r="Q387" s="29">
        <f t="array" ref="Q387">SUM(LARGE(I387:P387,{1,2,3,4,5}))</f>
        <v>0</v>
      </c>
      <c r="R387" s="30">
        <f>IFERROR(VLOOKUP(C387,kolo9!$C$6:$H$200,6,0),0)</f>
        <v>0</v>
      </c>
      <c r="S387" s="27">
        <f>IFERROR(VLOOKUP(C387,kolo10!$C$6:$H$103,6,0),0)</f>
        <v>0</v>
      </c>
      <c r="T387" s="27">
        <f>IFERROR(VLOOKUP(C387,kolo11!$C$6:$H$154,6,0),0)</f>
        <v>0</v>
      </c>
      <c r="U387" s="31">
        <f>IFERROR(VLOOKUP(C387,kolo12!$C$6:$H$153,6,0),0)</f>
        <v>0</v>
      </c>
      <c r="V387" s="31">
        <f>IFERROR(VLOOKUP(C387,kolo13!$C$6:$H$151,6,0),0)</f>
        <v>0</v>
      </c>
      <c r="W387" s="31">
        <f>IFERROR(VLOOKUP(C387,kolo14!$C$6:$H$137,6,0),0)</f>
        <v>0</v>
      </c>
      <c r="X387" s="31">
        <f>IFERROR(VLOOKUP(C387,kolo15!$C$6:$H$149,6,0),0)</f>
        <v>0</v>
      </c>
      <c r="Y387" s="32">
        <f>IFERROR(VLOOKUP(C387,kolo16!$C$6:$H$155,6,0),0)</f>
        <v>0</v>
      </c>
      <c r="Z387" s="33">
        <f t="array" ref="Z387">SUM(LARGE(R387:Y387,{1,2,3,4,5}))</f>
        <v>0</v>
      </c>
      <c r="AA387" s="30">
        <f>IFERROR(VLOOKUP(C387,kolo17!$C$6:$H$151,6,0),0)</f>
        <v>0</v>
      </c>
      <c r="AB387" s="27">
        <f>IFERROR(VLOOKUP(C387,kolo18!$C$6:$H$157,6,0),0)</f>
        <v>0</v>
      </c>
      <c r="AC387" s="27">
        <f>IFERROR(VLOOKUP(C387,kolo19!$C$6:$H$150,6,0),0)</f>
        <v>0</v>
      </c>
      <c r="AD387" s="31">
        <f>IFERROR(VLOOKUP(C387,kolo20!$C$6:$H$145,6,0),0)</f>
        <v>0</v>
      </c>
      <c r="AE387" s="31">
        <f>IFERROR(VLOOKUP(C387,kolo21!$C$6:$H$152,6,0),0)</f>
        <v>0</v>
      </c>
      <c r="AF387" s="31">
        <f>IFERROR(VLOOKUP(C387,kolo22!$C$6:$H$151,6,0),0)</f>
        <v>0</v>
      </c>
      <c r="AG387" s="31">
        <f>IFERROR(VLOOKUP(C387,kolo23!$C$6:$H$118,6,0),0)</f>
        <v>0</v>
      </c>
      <c r="AH387" s="32">
        <f>IFERROR(VLOOKUP(C387,kolo24!$C$6:$H$143,6,0),0)</f>
        <v>0</v>
      </c>
      <c r="AI387" s="33">
        <f t="array" ref="AI387">SUM(LARGE(AA387:AH387,{1,2,3,4,5}))</f>
        <v>0</v>
      </c>
      <c r="AJ387" s="30">
        <f>IFERROR(VLOOKUP(C387,kolo25!$C$6:$H$200,6,0),0)</f>
        <v>0</v>
      </c>
      <c r="AK387" s="27">
        <f>IFERROR(VLOOKUP(C387,kolo26!$C$6:$H$200,6,0),0)</f>
        <v>0</v>
      </c>
      <c r="AL387" s="27">
        <f>IFERROR(VLOOKUP(C387,kolo27!$C$6:$H$200,6,0),0)</f>
        <v>0</v>
      </c>
      <c r="AM387" s="31">
        <f>IFERROR(VLOOKUP(C387,kolo28!$C$6:$H$200,6,0),0)</f>
        <v>0</v>
      </c>
      <c r="AN387" s="31">
        <f>IFERROR(VLOOKUP(C387,kolo29!$C$6:$H$159,6,0),0)</f>
        <v>0</v>
      </c>
      <c r="AO387" s="31">
        <f>IFERROR(VLOOKUP(C387,kolo30!$C$6:$H$75,6,0),0)</f>
        <v>0</v>
      </c>
      <c r="AP387" s="31">
        <f>IFERROR(VLOOKUP(C387,kolo31!$C$6:$H$118,6,0),0)</f>
        <v>0</v>
      </c>
      <c r="AQ387" s="34">
        <f>IFERROR(VLOOKUP(C387,kolo32!$C$6:$H$200,6,0),0)</f>
        <v>0</v>
      </c>
      <c r="AR387" s="35">
        <f t="array" ref="AR387">SUM(LARGE(AJ387:AQ387,{1,2,3,4,5}))</f>
        <v>0</v>
      </c>
      <c r="AS387" s="36">
        <f>Q387+Z387+AI387+AR387</f>
        <v>0</v>
      </c>
    </row>
    <row r="388" spans="1:45" ht="20.399999999999999" hidden="1">
      <c r="A388" s="18">
        <f t="shared" si="13"/>
        <v>58</v>
      </c>
      <c r="B388" s="19" t="s">
        <v>47</v>
      </c>
      <c r="C388" s="20" t="str">
        <f>Popis!A386</f>
        <v>Hrelec Nino</v>
      </c>
      <c r="D388" s="21">
        <f>Popis!B386</f>
        <v>0</v>
      </c>
      <c r="E388" s="22" t="str">
        <f>LEFT($F388)</f>
        <v>M</v>
      </c>
      <c r="F388" s="23" t="str">
        <f>Popis!E386</f>
        <v>Mun</v>
      </c>
      <c r="G388" s="24" t="s">
        <v>48</v>
      </c>
      <c r="H388" s="25">
        <f>1 + COUNTIFS($AS$6:$AS$950,"&gt;" &amp;$AS388, $F$6:$F$950, $F388)</f>
        <v>14</v>
      </c>
      <c r="I388" s="26">
        <f>IFERROR(VLOOKUP(C388,kolo1!$C$8:$H$133,6,0),0)</f>
        <v>0</v>
      </c>
      <c r="J388" s="27">
        <f>IFERROR(VLOOKUP(C388,kolo2!$C$8:$H$199,6,0),0)</f>
        <v>0</v>
      </c>
      <c r="K388" s="27">
        <f>IFERROR(VLOOKUP(C388,kolo3!$C$7:$H$169,6,0),0)</f>
        <v>0</v>
      </c>
      <c r="L388" s="27">
        <f>IFERROR(VLOOKUP(C388,kolo4!$C$6:$H$171,6,0),0)</f>
        <v>0</v>
      </c>
      <c r="M388" s="27">
        <f>IFERROR(VLOOKUP(C388,kolo5!$C$6:$H$150,6,0),0)</f>
        <v>0</v>
      </c>
      <c r="N388" s="27">
        <f>IFERROR(VLOOKUP(C388,kolo6!$C$6:$H$153,6,0),0)</f>
        <v>0</v>
      </c>
      <c r="O388" s="27">
        <f>IFERROR(VLOOKUP(C388,kolo7!$C$6:$H$64,6,0),0)</f>
        <v>0</v>
      </c>
      <c r="P388" s="28">
        <f>IFERROR(VLOOKUP(C388,kolo8!$C$6:$H$134,6,0),0)</f>
        <v>0</v>
      </c>
      <c r="Q388" s="29">
        <f t="array" ref="Q388">SUM(LARGE(I388:P388,{1,2,3,4,5}))</f>
        <v>0</v>
      </c>
      <c r="R388" s="30">
        <f>IFERROR(VLOOKUP(C388,kolo9!$C$6:$H$200,6,0),0)</f>
        <v>0</v>
      </c>
      <c r="S388" s="27">
        <f>IFERROR(VLOOKUP(C388,kolo10!$C$6:$H$103,6,0),0)</f>
        <v>0</v>
      </c>
      <c r="T388" s="27">
        <f>IFERROR(VLOOKUP(C388,kolo11!$C$6:$H$154,6,0),0)</f>
        <v>0</v>
      </c>
      <c r="U388" s="31">
        <f>IFERROR(VLOOKUP(C388,kolo12!$C$6:$H$153,6,0),0)</f>
        <v>0</v>
      </c>
      <c r="V388" s="31">
        <f>IFERROR(VLOOKUP(C388,kolo13!$C$6:$H$151,6,0),0)</f>
        <v>0</v>
      </c>
      <c r="W388" s="31">
        <f>IFERROR(VLOOKUP(C388,kolo14!$C$6:$H$137,6,0),0)</f>
        <v>0</v>
      </c>
      <c r="X388" s="31">
        <f>IFERROR(VLOOKUP(C388,kolo15!$C$6:$H$149,6,0),0)</f>
        <v>0</v>
      </c>
      <c r="Y388" s="32">
        <f>IFERROR(VLOOKUP(C388,kolo16!$C$6:$H$155,6,0),0)</f>
        <v>0</v>
      </c>
      <c r="Z388" s="33">
        <f t="array" ref="Z388">SUM(LARGE(R388:Y388,{1,2,3,4,5}))</f>
        <v>0</v>
      </c>
      <c r="AA388" s="30">
        <f>IFERROR(VLOOKUP(C388,kolo17!$C$6:$H$151,6,0),0)</f>
        <v>0</v>
      </c>
      <c r="AB388" s="27">
        <f>IFERROR(VLOOKUP(C388,kolo18!$C$6:$H$157,6,0),0)</f>
        <v>0</v>
      </c>
      <c r="AC388" s="27">
        <f>IFERROR(VLOOKUP(C388,kolo19!$C$6:$H$150,6,0),0)</f>
        <v>0</v>
      </c>
      <c r="AD388" s="31">
        <f>IFERROR(VLOOKUP(C388,kolo20!$C$6:$H$145,6,0),0)</f>
        <v>0</v>
      </c>
      <c r="AE388" s="31">
        <f>IFERROR(VLOOKUP(C388,kolo21!$C$6:$H$152,6,0),0)</f>
        <v>0</v>
      </c>
      <c r="AF388" s="31">
        <f>IFERROR(VLOOKUP(C388,kolo22!$C$6:$H$151,6,0),0)</f>
        <v>0</v>
      </c>
      <c r="AG388" s="31">
        <f>IFERROR(VLOOKUP(C388,kolo23!$C$6:$H$118,6,0),0)</f>
        <v>0</v>
      </c>
      <c r="AH388" s="32">
        <f>IFERROR(VLOOKUP(C388,kolo24!$C$6:$H$143,6,0),0)</f>
        <v>0</v>
      </c>
      <c r="AI388" s="33">
        <f t="array" ref="AI388">SUM(LARGE(AA388:AH388,{1,2,3,4,5}))</f>
        <v>0</v>
      </c>
      <c r="AJ388" s="30">
        <f>IFERROR(VLOOKUP(C388,kolo25!$C$6:$H$200,6,0),0)</f>
        <v>0</v>
      </c>
      <c r="AK388" s="27">
        <f>IFERROR(VLOOKUP(C388,kolo26!$C$6:$H$200,6,0),0)</f>
        <v>0</v>
      </c>
      <c r="AL388" s="27">
        <f>IFERROR(VLOOKUP(C388,kolo27!$C$6:$H$200,6,0),0)</f>
        <v>0</v>
      </c>
      <c r="AM388" s="31">
        <f>IFERROR(VLOOKUP(C388,kolo28!$C$6:$H$200,6,0),0)</f>
        <v>0</v>
      </c>
      <c r="AN388" s="31">
        <f>IFERROR(VLOOKUP(C388,kolo29!$C$6:$H$159,6,0),0)</f>
        <v>0</v>
      </c>
      <c r="AO388" s="31">
        <f>IFERROR(VLOOKUP(C388,kolo30!$C$6:$H$75,6,0),0)</f>
        <v>0</v>
      </c>
      <c r="AP388" s="31">
        <f>IFERROR(VLOOKUP(C388,kolo31!$C$6:$H$118,6,0),0)</f>
        <v>0</v>
      </c>
      <c r="AQ388" s="34">
        <f>IFERROR(VLOOKUP(C388,kolo32!$C$6:$H$200,6,0),0)</f>
        <v>0</v>
      </c>
      <c r="AR388" s="35">
        <f t="array" ref="AR388">SUM(LARGE(AJ388:AQ388,{1,2,3,4,5}))</f>
        <v>0</v>
      </c>
      <c r="AS388" s="36">
        <f>Q388+Z388+AI388+AR388</f>
        <v>0</v>
      </c>
    </row>
    <row r="389" spans="1:45" ht="20.399999999999999" hidden="1">
      <c r="A389" s="18">
        <f t="shared" si="13"/>
        <v>35</v>
      </c>
      <c r="B389" s="19" t="s">
        <v>47</v>
      </c>
      <c r="C389" s="20" t="str">
        <f>Popis!A400</f>
        <v>Androšić Lucija</v>
      </c>
      <c r="D389" s="21">
        <f>Popis!B400</f>
        <v>0</v>
      </c>
      <c r="E389" s="22" t="str">
        <f>LEFT($F389)</f>
        <v>Ž</v>
      </c>
      <c r="F389" s="23" t="str">
        <f>Popis!E400</f>
        <v>Žun</v>
      </c>
      <c r="G389" s="24" t="s">
        <v>48</v>
      </c>
      <c r="H389" s="25">
        <f>1 + COUNTIFS($AS$6:$AS$950,"&gt;" &amp;$AS389, $F$6:$F$950, $F389)</f>
        <v>9</v>
      </c>
      <c r="I389" s="26">
        <f>IFERROR(VLOOKUP(C389,kolo1!$C$8:$H$133,6,0),0)</f>
        <v>0</v>
      </c>
      <c r="J389" s="27">
        <f>IFERROR(VLOOKUP(C389,kolo2!$C$8:$H$199,6,0),0)</f>
        <v>0</v>
      </c>
      <c r="K389" s="27">
        <f>IFERROR(VLOOKUP(C389,kolo3!$C$7:$H$169,6,0),0)</f>
        <v>0</v>
      </c>
      <c r="L389" s="27">
        <f>IFERROR(VLOOKUP(C389,kolo4!$C$6:$H$171,6,0),0)</f>
        <v>0</v>
      </c>
      <c r="M389" s="27">
        <f>IFERROR(VLOOKUP(C389,kolo5!$C$6:$H$150,6,0),0)</f>
        <v>0</v>
      </c>
      <c r="N389" s="27">
        <f>IFERROR(VLOOKUP(C389,kolo6!$C$6:$H$153,6,0),0)</f>
        <v>0</v>
      </c>
      <c r="O389" s="27">
        <f>IFERROR(VLOOKUP(C389,kolo7!$C$6:$H$64,6,0),0)</f>
        <v>0</v>
      </c>
      <c r="P389" s="28">
        <f>IFERROR(VLOOKUP(C389,kolo8!$C$6:$H$134,6,0),0)</f>
        <v>0</v>
      </c>
      <c r="Q389" s="29">
        <f t="array" ref="Q389">SUM(LARGE(I389:P389,{1,2,3,4,5}))</f>
        <v>0</v>
      </c>
      <c r="R389" s="30">
        <f>IFERROR(VLOOKUP(C389,kolo9!$C$6:$H$200,6,0),0)</f>
        <v>0</v>
      </c>
      <c r="S389" s="27">
        <f>IFERROR(VLOOKUP(C389,kolo10!$C$6:$H$103,6,0),0)</f>
        <v>0</v>
      </c>
      <c r="T389" s="27">
        <f>IFERROR(VLOOKUP(C389,kolo11!$C$6:$H$154,6,0),0)</f>
        <v>0</v>
      </c>
      <c r="U389" s="31">
        <f>IFERROR(VLOOKUP(C389,kolo12!$C$6:$H$153,6,0),0)</f>
        <v>0</v>
      </c>
      <c r="V389" s="31">
        <f>IFERROR(VLOOKUP(C389,kolo13!$C$6:$H$151,6,0),0)</f>
        <v>0</v>
      </c>
      <c r="W389" s="31">
        <f>IFERROR(VLOOKUP(C389,kolo14!$C$6:$H$137,6,0),0)</f>
        <v>0</v>
      </c>
      <c r="X389" s="31">
        <f>IFERROR(VLOOKUP(C389,kolo15!$C$6:$H$149,6,0),0)</f>
        <v>0</v>
      </c>
      <c r="Y389" s="32">
        <f>IFERROR(VLOOKUP(C389,kolo16!$C$6:$H$155,6,0),0)</f>
        <v>0</v>
      </c>
      <c r="Z389" s="33">
        <f t="array" ref="Z389">SUM(LARGE(R389:Y389,{1,2,3,4,5}))</f>
        <v>0</v>
      </c>
      <c r="AA389" s="30">
        <f>IFERROR(VLOOKUP(C389,kolo17!$C$6:$H$151,6,0),0)</f>
        <v>0</v>
      </c>
      <c r="AB389" s="27">
        <f>IFERROR(VLOOKUP(C389,kolo18!$C$6:$H$157,6,0),0)</f>
        <v>0</v>
      </c>
      <c r="AC389" s="27">
        <f>IFERROR(VLOOKUP(C389,kolo19!$C$6:$H$150,6,0),0)</f>
        <v>0</v>
      </c>
      <c r="AD389" s="31">
        <f>IFERROR(VLOOKUP(C389,kolo20!$C$6:$H$145,6,0),0)</f>
        <v>0</v>
      </c>
      <c r="AE389" s="31">
        <f>IFERROR(VLOOKUP(C389,kolo21!$C$6:$H$152,6,0),0)</f>
        <v>0</v>
      </c>
      <c r="AF389" s="31">
        <f>IFERROR(VLOOKUP(C389,kolo22!$C$6:$H$151,6,0),0)</f>
        <v>0</v>
      </c>
      <c r="AG389" s="31">
        <f>IFERROR(VLOOKUP(C389,kolo23!$C$6:$H$118,6,0),0)</f>
        <v>0</v>
      </c>
      <c r="AH389" s="32">
        <f>IFERROR(VLOOKUP(C389,kolo24!$C$6:$H$143,6,0),0)</f>
        <v>0</v>
      </c>
      <c r="AI389" s="33">
        <f t="array" ref="AI389">SUM(LARGE(AA389:AH389,{1,2,3,4,5}))</f>
        <v>0</v>
      </c>
      <c r="AJ389" s="30">
        <f>IFERROR(VLOOKUP(C389,kolo25!$C$6:$H$200,6,0),0)</f>
        <v>0</v>
      </c>
      <c r="AK389" s="27">
        <f>IFERROR(VLOOKUP(C389,kolo26!$C$6:$H$200,6,0),0)</f>
        <v>0</v>
      </c>
      <c r="AL389" s="27">
        <f>IFERROR(VLOOKUP(C389,kolo27!$C$6:$H$200,6,0),0)</f>
        <v>0</v>
      </c>
      <c r="AM389" s="31">
        <f>IFERROR(VLOOKUP(C389,kolo28!$C$6:$H$200,6,0),0)</f>
        <v>0</v>
      </c>
      <c r="AN389" s="31">
        <f>IFERROR(VLOOKUP(C389,kolo29!$C$6:$H$159,6,0),0)</f>
        <v>0</v>
      </c>
      <c r="AO389" s="31">
        <f>IFERROR(VLOOKUP(C389,kolo30!$C$6:$H$75,6,0),0)</f>
        <v>0</v>
      </c>
      <c r="AP389" s="31">
        <f>IFERROR(VLOOKUP(C389,kolo31!$C$6:$H$118,6,0),0)</f>
        <v>0</v>
      </c>
      <c r="AQ389" s="34">
        <f>IFERROR(VLOOKUP(C389,kolo32!$C$6:$H$200,6,0),0)</f>
        <v>0</v>
      </c>
      <c r="AR389" s="35">
        <f t="array" ref="AR389">SUM(LARGE(AJ389:AQ389,{1,2,3,4,5}))</f>
        <v>0</v>
      </c>
      <c r="AS389" s="36">
        <f>Q389+Z389+AI389+AR389</f>
        <v>0</v>
      </c>
    </row>
    <row r="390" spans="1:45" ht="20.399999999999999" hidden="1">
      <c r="A390" s="18">
        <f t="shared" ref="A390:A453" si="14">1 + COUNTIFS($AS$6:$AS$950,"&gt;" &amp;$AS390, $E$6:$E$950, $E390)</f>
        <v>58</v>
      </c>
      <c r="B390" s="19" t="s">
        <v>47</v>
      </c>
      <c r="C390" s="20" t="str">
        <f>Popis!A388</f>
        <v>Roglić Marko</v>
      </c>
      <c r="D390" s="21">
        <f>Popis!B388</f>
        <v>0</v>
      </c>
      <c r="E390" s="22" t="str">
        <f>LEFT($F390)</f>
        <v>M</v>
      </c>
      <c r="F390" s="23" t="str">
        <f>Popis!E388</f>
        <v>Mun</v>
      </c>
      <c r="G390" s="24" t="s">
        <v>48</v>
      </c>
      <c r="H390" s="25">
        <f>1 + COUNTIFS($AS$6:$AS$950,"&gt;" &amp;$AS390, $F$6:$F$950, $F390)</f>
        <v>14</v>
      </c>
      <c r="I390" s="26">
        <f>IFERROR(VLOOKUP(C390,kolo1!$C$8:$H$133,6,0),0)</f>
        <v>0</v>
      </c>
      <c r="J390" s="27">
        <f>IFERROR(VLOOKUP(C390,kolo2!$C$8:$H$199,6,0),0)</f>
        <v>0</v>
      </c>
      <c r="K390" s="27">
        <f>IFERROR(VLOOKUP(C390,kolo3!$C$7:$H$169,6,0),0)</f>
        <v>0</v>
      </c>
      <c r="L390" s="27">
        <f>IFERROR(VLOOKUP(C390,kolo4!$C$6:$H$171,6,0),0)</f>
        <v>0</v>
      </c>
      <c r="M390" s="27">
        <f>IFERROR(VLOOKUP(C390,kolo5!$C$6:$H$150,6,0),0)</f>
        <v>0</v>
      </c>
      <c r="N390" s="27">
        <f>IFERROR(VLOOKUP(C390,kolo6!$C$6:$H$153,6,0),0)</f>
        <v>0</v>
      </c>
      <c r="O390" s="27">
        <f>IFERROR(VLOOKUP(C390,kolo7!$C$6:$H$64,6,0),0)</f>
        <v>0</v>
      </c>
      <c r="P390" s="28">
        <f>IFERROR(VLOOKUP(C390,kolo8!$C$6:$H$134,6,0),0)</f>
        <v>0</v>
      </c>
      <c r="Q390" s="29">
        <f t="array" ref="Q390">SUM(LARGE(I390:P390,{1,2,3,4,5}))</f>
        <v>0</v>
      </c>
      <c r="R390" s="30">
        <f>IFERROR(VLOOKUP(C390,kolo9!$C$6:$H$200,6,0),0)</f>
        <v>0</v>
      </c>
      <c r="S390" s="27">
        <f>IFERROR(VLOOKUP(C390,kolo10!$C$6:$H$103,6,0),0)</f>
        <v>0</v>
      </c>
      <c r="T390" s="27">
        <f>IFERROR(VLOOKUP(C390,kolo11!$C$6:$H$154,6,0),0)</f>
        <v>0</v>
      </c>
      <c r="U390" s="31">
        <f>IFERROR(VLOOKUP(C390,kolo12!$C$6:$H$153,6,0),0)</f>
        <v>0</v>
      </c>
      <c r="V390" s="31">
        <f>IFERROR(VLOOKUP(C390,kolo13!$C$6:$H$151,6,0),0)</f>
        <v>0</v>
      </c>
      <c r="W390" s="31">
        <f>IFERROR(VLOOKUP(C390,kolo14!$C$6:$H$137,6,0),0)</f>
        <v>0</v>
      </c>
      <c r="X390" s="31">
        <f>IFERROR(VLOOKUP(C390,kolo15!$C$6:$H$149,6,0),0)</f>
        <v>0</v>
      </c>
      <c r="Y390" s="32">
        <f>IFERROR(VLOOKUP(C390,kolo16!$C$6:$H$155,6,0),0)</f>
        <v>0</v>
      </c>
      <c r="Z390" s="33">
        <f t="array" ref="Z390">SUM(LARGE(R390:Y390,{1,2,3,4,5}))</f>
        <v>0</v>
      </c>
      <c r="AA390" s="30">
        <f>IFERROR(VLOOKUP(C390,kolo17!$C$6:$H$151,6,0),0)</f>
        <v>0</v>
      </c>
      <c r="AB390" s="27">
        <f>IFERROR(VLOOKUP(C390,kolo18!$C$6:$H$157,6,0),0)</f>
        <v>0</v>
      </c>
      <c r="AC390" s="27">
        <f>IFERROR(VLOOKUP(C390,kolo19!$C$6:$H$150,6,0),0)</f>
        <v>0</v>
      </c>
      <c r="AD390" s="31">
        <f>IFERROR(VLOOKUP(C390,kolo20!$C$6:$H$145,6,0),0)</f>
        <v>0</v>
      </c>
      <c r="AE390" s="31">
        <f>IFERROR(VLOOKUP(C390,kolo21!$C$6:$H$152,6,0),0)</f>
        <v>0</v>
      </c>
      <c r="AF390" s="31">
        <f>IFERROR(VLOOKUP(C390,kolo22!$C$6:$H$151,6,0),0)</f>
        <v>0</v>
      </c>
      <c r="AG390" s="31">
        <f>IFERROR(VLOOKUP(C390,kolo23!$C$6:$H$118,6,0),0)</f>
        <v>0</v>
      </c>
      <c r="AH390" s="32">
        <f>IFERROR(VLOOKUP(C390,kolo24!$C$6:$H$143,6,0),0)</f>
        <v>0</v>
      </c>
      <c r="AI390" s="33">
        <f t="array" ref="AI390">SUM(LARGE(AA390:AH390,{1,2,3,4,5}))</f>
        <v>0</v>
      </c>
      <c r="AJ390" s="30">
        <f>IFERROR(VLOOKUP(C390,kolo25!$C$6:$H$200,6,0),0)</f>
        <v>0</v>
      </c>
      <c r="AK390" s="27">
        <f>IFERROR(VLOOKUP(C390,kolo26!$C$6:$H$200,6,0),0)</f>
        <v>0</v>
      </c>
      <c r="AL390" s="27">
        <f>IFERROR(VLOOKUP(C390,kolo27!$C$6:$H$200,6,0),0)</f>
        <v>0</v>
      </c>
      <c r="AM390" s="31">
        <f>IFERROR(VLOOKUP(C390,kolo28!$C$6:$H$200,6,0),0)</f>
        <v>0</v>
      </c>
      <c r="AN390" s="31">
        <f>IFERROR(VLOOKUP(C390,kolo29!$C$6:$H$159,6,0),0)</f>
        <v>0</v>
      </c>
      <c r="AO390" s="31">
        <f>IFERROR(VLOOKUP(C390,kolo30!$C$6:$H$75,6,0),0)</f>
        <v>0</v>
      </c>
      <c r="AP390" s="31">
        <f>IFERROR(VLOOKUP(C390,kolo31!$C$6:$H$118,6,0),0)</f>
        <v>0</v>
      </c>
      <c r="AQ390" s="34">
        <f>IFERROR(VLOOKUP(C390,kolo32!$C$6:$H$200,6,0),0)</f>
        <v>0</v>
      </c>
      <c r="AR390" s="35">
        <f t="array" ref="AR390">SUM(LARGE(AJ390:AQ390,{1,2,3,4,5}))</f>
        <v>0</v>
      </c>
      <c r="AS390" s="36">
        <f>Q390+Z390+AI390+AR390</f>
        <v>0</v>
      </c>
    </row>
    <row r="391" spans="1:45" ht="20.399999999999999" hidden="1">
      <c r="A391" s="18">
        <f t="shared" si="14"/>
        <v>58</v>
      </c>
      <c r="B391" s="19" t="s">
        <v>47</v>
      </c>
      <c r="C391" s="20" t="str">
        <f>Popis!A389</f>
        <v>Filipec Patrik</v>
      </c>
      <c r="D391" s="21">
        <f>Popis!B389</f>
        <v>0</v>
      </c>
      <c r="E391" s="22" t="str">
        <f>LEFT($F391)</f>
        <v>M</v>
      </c>
      <c r="F391" s="23" t="str">
        <f>Popis!E389</f>
        <v>Mun</v>
      </c>
      <c r="G391" s="24" t="s">
        <v>48</v>
      </c>
      <c r="H391" s="25">
        <f>1 + COUNTIFS($AS$6:$AS$950,"&gt;" &amp;$AS391, $F$6:$F$950, $F391)</f>
        <v>14</v>
      </c>
      <c r="I391" s="26">
        <f>IFERROR(VLOOKUP(C391,kolo1!$C$8:$H$133,6,0),0)</f>
        <v>0</v>
      </c>
      <c r="J391" s="27">
        <f>IFERROR(VLOOKUP(C391,kolo2!$C$8:$H$199,6,0),0)</f>
        <v>0</v>
      </c>
      <c r="K391" s="27">
        <f>IFERROR(VLOOKUP(C391,kolo3!$C$7:$H$169,6,0),0)</f>
        <v>0</v>
      </c>
      <c r="L391" s="27">
        <f>IFERROR(VLOOKUP(C391,kolo4!$C$6:$H$171,6,0),0)</f>
        <v>0</v>
      </c>
      <c r="M391" s="27">
        <f>IFERROR(VLOOKUP(C391,kolo5!$C$6:$H$150,6,0),0)</f>
        <v>0</v>
      </c>
      <c r="N391" s="27">
        <f>IFERROR(VLOOKUP(C391,kolo6!$C$6:$H$153,6,0),0)</f>
        <v>0</v>
      </c>
      <c r="O391" s="27">
        <f>IFERROR(VLOOKUP(C391,kolo7!$C$6:$H$64,6,0),0)</f>
        <v>0</v>
      </c>
      <c r="P391" s="28">
        <f>IFERROR(VLOOKUP(C391,kolo8!$C$6:$H$134,6,0),0)</f>
        <v>0</v>
      </c>
      <c r="Q391" s="29">
        <f t="array" ref="Q391">SUM(LARGE(I391:P391,{1,2,3,4,5}))</f>
        <v>0</v>
      </c>
      <c r="R391" s="30">
        <f>IFERROR(VLOOKUP(C391,kolo9!$C$6:$H$200,6,0),0)</f>
        <v>0</v>
      </c>
      <c r="S391" s="27">
        <f>IFERROR(VLOOKUP(C391,kolo10!$C$6:$H$103,6,0),0)</f>
        <v>0</v>
      </c>
      <c r="T391" s="27">
        <f>IFERROR(VLOOKUP(C391,kolo11!$C$6:$H$154,6,0),0)</f>
        <v>0</v>
      </c>
      <c r="U391" s="31">
        <f>IFERROR(VLOOKUP(C391,kolo12!$C$6:$H$153,6,0),0)</f>
        <v>0</v>
      </c>
      <c r="V391" s="31">
        <f>IFERROR(VLOOKUP(C391,kolo13!$C$6:$H$151,6,0),0)</f>
        <v>0</v>
      </c>
      <c r="W391" s="31">
        <f>IFERROR(VLOOKUP(C391,kolo14!$C$6:$H$137,6,0),0)</f>
        <v>0</v>
      </c>
      <c r="X391" s="31">
        <f>IFERROR(VLOOKUP(C391,kolo15!$C$6:$H$149,6,0),0)</f>
        <v>0</v>
      </c>
      <c r="Y391" s="32">
        <f>IFERROR(VLOOKUP(C391,kolo16!$C$6:$H$155,6,0),0)</f>
        <v>0</v>
      </c>
      <c r="Z391" s="33">
        <f t="array" ref="Z391">SUM(LARGE(R391:Y391,{1,2,3,4,5}))</f>
        <v>0</v>
      </c>
      <c r="AA391" s="30">
        <f>IFERROR(VLOOKUP(C391,kolo17!$C$6:$H$151,6,0),0)</f>
        <v>0</v>
      </c>
      <c r="AB391" s="27">
        <f>IFERROR(VLOOKUP(C391,kolo18!$C$6:$H$157,6,0),0)</f>
        <v>0</v>
      </c>
      <c r="AC391" s="27">
        <f>IFERROR(VLOOKUP(C391,kolo19!$C$6:$H$150,6,0),0)</f>
        <v>0</v>
      </c>
      <c r="AD391" s="31">
        <f>IFERROR(VLOOKUP(C391,kolo20!$C$6:$H$145,6,0),0)</f>
        <v>0</v>
      </c>
      <c r="AE391" s="31">
        <f>IFERROR(VLOOKUP(C391,kolo21!$C$6:$H$152,6,0),0)</f>
        <v>0</v>
      </c>
      <c r="AF391" s="31">
        <f>IFERROR(VLOOKUP(C391,kolo22!$C$6:$H$151,6,0),0)</f>
        <v>0</v>
      </c>
      <c r="AG391" s="31">
        <f>IFERROR(VLOOKUP(C391,kolo23!$C$6:$H$118,6,0),0)</f>
        <v>0</v>
      </c>
      <c r="AH391" s="32">
        <f>IFERROR(VLOOKUP(C391,kolo24!$C$6:$H$143,6,0),0)</f>
        <v>0</v>
      </c>
      <c r="AI391" s="33">
        <f t="array" ref="AI391">SUM(LARGE(AA391:AH391,{1,2,3,4,5}))</f>
        <v>0</v>
      </c>
      <c r="AJ391" s="30">
        <f>IFERROR(VLOOKUP(C391,kolo25!$C$6:$H$200,6,0),0)</f>
        <v>0</v>
      </c>
      <c r="AK391" s="27">
        <f>IFERROR(VLOOKUP(C391,kolo26!$C$6:$H$200,6,0),0)</f>
        <v>0</v>
      </c>
      <c r="AL391" s="27">
        <f>IFERROR(VLOOKUP(C391,kolo27!$C$6:$H$200,6,0),0)</f>
        <v>0</v>
      </c>
      <c r="AM391" s="31">
        <f>IFERROR(VLOOKUP(C391,kolo28!$C$6:$H$200,6,0),0)</f>
        <v>0</v>
      </c>
      <c r="AN391" s="31">
        <f>IFERROR(VLOOKUP(C391,kolo29!$C$6:$H$159,6,0),0)</f>
        <v>0</v>
      </c>
      <c r="AO391" s="31">
        <f>IFERROR(VLOOKUP(C391,kolo30!$C$6:$H$75,6,0),0)</f>
        <v>0</v>
      </c>
      <c r="AP391" s="31">
        <f>IFERROR(VLOOKUP(C391,kolo31!$C$6:$H$118,6,0),0)</f>
        <v>0</v>
      </c>
      <c r="AQ391" s="34">
        <f>IFERROR(VLOOKUP(C391,kolo32!$C$6:$H$200,6,0),0)</f>
        <v>0</v>
      </c>
      <c r="AR391" s="35">
        <f t="array" ref="AR391">SUM(LARGE(AJ391:AQ391,{1,2,3,4,5}))</f>
        <v>0</v>
      </c>
      <c r="AS391" s="36">
        <f>Q391+Z391+AI391+AR391</f>
        <v>0</v>
      </c>
    </row>
    <row r="392" spans="1:45" ht="20.399999999999999" hidden="1">
      <c r="A392" s="18">
        <f t="shared" si="14"/>
        <v>49</v>
      </c>
      <c r="B392" s="19" t="s">
        <v>47</v>
      </c>
      <c r="C392" s="20" t="str">
        <f>Popis!A390</f>
        <v>Krizel Fran</v>
      </c>
      <c r="D392" s="21">
        <f>Popis!B390</f>
        <v>0</v>
      </c>
      <c r="E392" s="22" t="str">
        <f>LEFT($F392)</f>
        <v>M</v>
      </c>
      <c r="F392" s="23" t="str">
        <f>Popis!E390</f>
        <v>Mun</v>
      </c>
      <c r="G392" s="24" t="s">
        <v>48</v>
      </c>
      <c r="H392" s="25">
        <f>1 + COUNTIFS($AS$6:$AS$950,"&gt;" &amp;$AS392, $F$6:$F$950, $F392)</f>
        <v>11</v>
      </c>
      <c r="I392" s="26">
        <f>IFERROR(VLOOKUP(C392,kolo1!$C$8:$H$133,6,0),0)</f>
        <v>0</v>
      </c>
      <c r="J392" s="27">
        <f>IFERROR(VLOOKUP(C392,kolo2!$C$8:$H$199,6,0),0)</f>
        <v>24.945578825425443</v>
      </c>
      <c r="K392" s="27">
        <f>IFERROR(VLOOKUP(C392,kolo3!$C$7:$H$169,6,0),0)</f>
        <v>0</v>
      </c>
      <c r="L392" s="27">
        <f>IFERROR(VLOOKUP(C392,kolo4!$C$6:$H$171,6,0),0)</f>
        <v>0</v>
      </c>
      <c r="M392" s="27">
        <f>IFERROR(VLOOKUP(C392,kolo5!$C$6:$H$150,6,0),0)</f>
        <v>0</v>
      </c>
      <c r="N392" s="27">
        <f>IFERROR(VLOOKUP(C392,kolo6!$C$6:$H$153,6,0),0)</f>
        <v>0</v>
      </c>
      <c r="O392" s="27">
        <f>IFERROR(VLOOKUP(C392,kolo7!$C$6:$H$64,6,0),0)</f>
        <v>0</v>
      </c>
      <c r="P392" s="28">
        <f>IFERROR(VLOOKUP(C392,kolo8!$C$6:$H$134,6,0),0)</f>
        <v>0</v>
      </c>
      <c r="Q392" s="29">
        <f t="array" ref="Q392">SUM(LARGE(I392:P392,{1,2,3,4,5}))</f>
        <v>24.945578825425443</v>
      </c>
      <c r="R392" s="30">
        <f>IFERROR(VLOOKUP(C392,kolo9!$C$6:$H$200,6,0),0)</f>
        <v>0</v>
      </c>
      <c r="S392" s="27">
        <f>IFERROR(VLOOKUP(C392,kolo10!$C$6:$H$103,6,0),0)</f>
        <v>0</v>
      </c>
      <c r="T392" s="27">
        <f>IFERROR(VLOOKUP(C392,kolo11!$C$6:$H$154,6,0),0)</f>
        <v>0</v>
      </c>
      <c r="U392" s="31">
        <f>IFERROR(VLOOKUP(C392,kolo12!$C$6:$H$153,6,0),0)</f>
        <v>0</v>
      </c>
      <c r="V392" s="31">
        <f>IFERROR(VLOOKUP(C392,kolo13!$C$6:$H$151,6,0),0)</f>
        <v>0</v>
      </c>
      <c r="W392" s="31">
        <f>IFERROR(VLOOKUP(C392,kolo14!$C$6:$H$137,6,0),0)</f>
        <v>0</v>
      </c>
      <c r="X392" s="31">
        <f>IFERROR(VLOOKUP(C392,kolo15!$C$6:$H$149,6,0),0)</f>
        <v>0</v>
      </c>
      <c r="Y392" s="32">
        <f>IFERROR(VLOOKUP(C392,kolo16!$C$6:$H$155,6,0),0)</f>
        <v>0</v>
      </c>
      <c r="Z392" s="33">
        <f t="array" ref="Z392">SUM(LARGE(R392:Y392,{1,2,3,4,5}))</f>
        <v>0</v>
      </c>
      <c r="AA392" s="30">
        <f>IFERROR(VLOOKUP(C392,kolo17!$C$6:$H$151,6,0),0)</f>
        <v>0</v>
      </c>
      <c r="AB392" s="27">
        <f>IFERROR(VLOOKUP(C392,kolo18!$C$6:$H$157,6,0),0)</f>
        <v>0</v>
      </c>
      <c r="AC392" s="27">
        <f>IFERROR(VLOOKUP(C392,kolo19!$C$6:$H$150,6,0),0)</f>
        <v>0</v>
      </c>
      <c r="AD392" s="31">
        <f>IFERROR(VLOOKUP(C392,kolo20!$C$6:$H$145,6,0),0)</f>
        <v>0</v>
      </c>
      <c r="AE392" s="31">
        <f>IFERROR(VLOOKUP(C392,kolo21!$C$6:$H$152,6,0),0)</f>
        <v>0</v>
      </c>
      <c r="AF392" s="31">
        <f>IFERROR(VLOOKUP(C392,kolo22!$C$6:$H$151,6,0),0)</f>
        <v>0</v>
      </c>
      <c r="AG392" s="31">
        <f>IFERROR(VLOOKUP(C392,kolo23!$C$6:$H$118,6,0),0)</f>
        <v>0</v>
      </c>
      <c r="AH392" s="32">
        <f>IFERROR(VLOOKUP(C392,kolo24!$C$6:$H$143,6,0),0)</f>
        <v>0</v>
      </c>
      <c r="AI392" s="33">
        <f t="array" ref="AI392">SUM(LARGE(AA392:AH392,{1,2,3,4,5}))</f>
        <v>0</v>
      </c>
      <c r="AJ392" s="30">
        <f>IFERROR(VLOOKUP(C392,kolo25!$C$6:$H$200,6,0),0)</f>
        <v>0</v>
      </c>
      <c r="AK392" s="27">
        <f>IFERROR(VLOOKUP(C392,kolo26!$C$6:$H$200,6,0),0)</f>
        <v>0</v>
      </c>
      <c r="AL392" s="27">
        <f>IFERROR(VLOOKUP(C392,kolo27!$C$6:$H$200,6,0),0)</f>
        <v>0</v>
      </c>
      <c r="AM392" s="31">
        <f>IFERROR(VLOOKUP(C392,kolo28!$C$6:$H$200,6,0),0)</f>
        <v>0</v>
      </c>
      <c r="AN392" s="31">
        <f>IFERROR(VLOOKUP(C392,kolo29!$C$6:$H$159,6,0),0)</f>
        <v>0</v>
      </c>
      <c r="AO392" s="31">
        <f>IFERROR(VLOOKUP(C392,kolo30!$C$6:$H$75,6,0),0)</f>
        <v>0</v>
      </c>
      <c r="AP392" s="31">
        <f>IFERROR(VLOOKUP(C392,kolo31!$C$6:$H$118,6,0),0)</f>
        <v>0</v>
      </c>
      <c r="AQ392" s="34">
        <f>IFERROR(VLOOKUP(C392,kolo32!$C$6:$H$200,6,0),0)</f>
        <v>0</v>
      </c>
      <c r="AR392" s="35">
        <f t="array" ref="AR392">SUM(LARGE(AJ392:AQ392,{1,2,3,4,5}))</f>
        <v>0</v>
      </c>
      <c r="AS392" s="36">
        <f>Q392+Z392+AI392+AR392</f>
        <v>24.945578825425443</v>
      </c>
    </row>
    <row r="393" spans="1:45" ht="20.399999999999999" hidden="1">
      <c r="A393" s="18">
        <f t="shared" si="14"/>
        <v>35</v>
      </c>
      <c r="B393" s="19" t="s">
        <v>47</v>
      </c>
      <c r="C393" s="20" t="str">
        <f>Popis!A401</f>
        <v>Badjuk Natali</v>
      </c>
      <c r="D393" s="21">
        <f>Popis!B401</f>
        <v>0</v>
      </c>
      <c r="E393" s="22" t="str">
        <f>LEFT($F393)</f>
        <v>Ž</v>
      </c>
      <c r="F393" s="23" t="str">
        <f>Popis!E401</f>
        <v>Žun</v>
      </c>
      <c r="G393" s="24" t="s">
        <v>48</v>
      </c>
      <c r="H393" s="25">
        <f>1 + COUNTIFS($AS$6:$AS$950,"&gt;" &amp;$AS393, $F$6:$F$950, $F393)</f>
        <v>9</v>
      </c>
      <c r="I393" s="26">
        <f>IFERROR(VLOOKUP(C393,kolo1!$C$8:$H$133,6,0),0)</f>
        <v>0</v>
      </c>
      <c r="J393" s="27">
        <f>IFERROR(VLOOKUP(C393,kolo2!$C$8:$H$199,6,0),0)</f>
        <v>0</v>
      </c>
      <c r="K393" s="27">
        <f>IFERROR(VLOOKUP(C393,kolo3!$C$7:$H$169,6,0),0)</f>
        <v>0</v>
      </c>
      <c r="L393" s="27">
        <f>IFERROR(VLOOKUP(C393,kolo4!$C$6:$H$171,6,0),0)</f>
        <v>0</v>
      </c>
      <c r="M393" s="27">
        <f>IFERROR(VLOOKUP(C393,kolo5!$C$6:$H$150,6,0),0)</f>
        <v>0</v>
      </c>
      <c r="N393" s="27">
        <f>IFERROR(VLOOKUP(C393,kolo6!$C$6:$H$153,6,0),0)</f>
        <v>0</v>
      </c>
      <c r="O393" s="27">
        <f>IFERROR(VLOOKUP(C393,kolo7!$C$6:$H$64,6,0),0)</f>
        <v>0</v>
      </c>
      <c r="P393" s="28">
        <f>IFERROR(VLOOKUP(C393,kolo8!$C$6:$H$134,6,0),0)</f>
        <v>0</v>
      </c>
      <c r="Q393" s="29">
        <f t="array" ref="Q393">SUM(LARGE(I393:P393,{1,2,3,4,5}))</f>
        <v>0</v>
      </c>
      <c r="R393" s="30">
        <f>IFERROR(VLOOKUP(C393,kolo9!$C$6:$H$200,6,0),0)</f>
        <v>0</v>
      </c>
      <c r="S393" s="27">
        <f>IFERROR(VLOOKUP(C393,kolo10!$C$6:$H$103,6,0),0)</f>
        <v>0</v>
      </c>
      <c r="T393" s="27">
        <f>IFERROR(VLOOKUP(C393,kolo11!$C$6:$H$154,6,0),0)</f>
        <v>0</v>
      </c>
      <c r="U393" s="31">
        <f>IFERROR(VLOOKUP(C393,kolo12!$C$6:$H$153,6,0),0)</f>
        <v>0</v>
      </c>
      <c r="V393" s="31">
        <f>IFERROR(VLOOKUP(C393,kolo13!$C$6:$H$151,6,0),0)</f>
        <v>0</v>
      </c>
      <c r="W393" s="31">
        <f>IFERROR(VLOOKUP(C393,kolo14!$C$6:$H$137,6,0),0)</f>
        <v>0</v>
      </c>
      <c r="X393" s="31">
        <f>IFERROR(VLOOKUP(C393,kolo15!$C$6:$H$149,6,0),0)</f>
        <v>0</v>
      </c>
      <c r="Y393" s="32">
        <f>IFERROR(VLOOKUP(C393,kolo16!$C$6:$H$155,6,0),0)</f>
        <v>0</v>
      </c>
      <c r="Z393" s="33">
        <f t="array" ref="Z393">SUM(LARGE(R393:Y393,{1,2,3,4,5}))</f>
        <v>0</v>
      </c>
      <c r="AA393" s="30">
        <f>IFERROR(VLOOKUP(C393,kolo17!$C$6:$H$151,6,0),0)</f>
        <v>0</v>
      </c>
      <c r="AB393" s="27">
        <f>IFERROR(VLOOKUP(C393,kolo18!$C$6:$H$157,6,0),0)</f>
        <v>0</v>
      </c>
      <c r="AC393" s="27">
        <f>IFERROR(VLOOKUP(C393,kolo19!$C$6:$H$150,6,0),0)</f>
        <v>0</v>
      </c>
      <c r="AD393" s="31">
        <f>IFERROR(VLOOKUP(C393,kolo20!$C$6:$H$145,6,0),0)</f>
        <v>0</v>
      </c>
      <c r="AE393" s="31">
        <f>IFERROR(VLOOKUP(C393,kolo21!$C$6:$H$152,6,0),0)</f>
        <v>0</v>
      </c>
      <c r="AF393" s="31">
        <f>IFERROR(VLOOKUP(C393,kolo22!$C$6:$H$151,6,0),0)</f>
        <v>0</v>
      </c>
      <c r="AG393" s="31">
        <f>IFERROR(VLOOKUP(C393,kolo23!$C$6:$H$118,6,0),0)</f>
        <v>0</v>
      </c>
      <c r="AH393" s="32">
        <f>IFERROR(VLOOKUP(C393,kolo24!$C$6:$H$143,6,0),0)</f>
        <v>0</v>
      </c>
      <c r="AI393" s="33">
        <f t="array" ref="AI393">SUM(LARGE(AA393:AH393,{1,2,3,4,5}))</f>
        <v>0</v>
      </c>
      <c r="AJ393" s="30">
        <f>IFERROR(VLOOKUP(C393,kolo25!$C$6:$H$200,6,0),0)</f>
        <v>0</v>
      </c>
      <c r="AK393" s="27">
        <f>IFERROR(VLOOKUP(C393,kolo26!$C$6:$H$200,6,0),0)</f>
        <v>0</v>
      </c>
      <c r="AL393" s="27">
        <f>IFERROR(VLOOKUP(C393,kolo27!$C$6:$H$200,6,0),0)</f>
        <v>0</v>
      </c>
      <c r="AM393" s="31">
        <f>IFERROR(VLOOKUP(C393,kolo28!$C$6:$H$200,6,0),0)</f>
        <v>0</v>
      </c>
      <c r="AN393" s="31">
        <f>IFERROR(VLOOKUP(C393,kolo29!$C$6:$H$159,6,0),0)</f>
        <v>0</v>
      </c>
      <c r="AO393" s="31">
        <f>IFERROR(VLOOKUP(C393,kolo30!$C$6:$H$75,6,0),0)</f>
        <v>0</v>
      </c>
      <c r="AP393" s="31">
        <f>IFERROR(VLOOKUP(C393,kolo31!$C$6:$H$118,6,0),0)</f>
        <v>0</v>
      </c>
      <c r="AQ393" s="34">
        <f>IFERROR(VLOOKUP(C393,kolo32!$C$6:$H$200,6,0),0)</f>
        <v>0</v>
      </c>
      <c r="AR393" s="35">
        <f t="array" ref="AR393">SUM(LARGE(AJ393:AQ393,{1,2,3,4,5}))</f>
        <v>0</v>
      </c>
      <c r="AS393" s="36">
        <f>Q393+Z393+AI393+AR393</f>
        <v>0</v>
      </c>
    </row>
    <row r="394" spans="1:45" ht="20.399999999999999">
      <c r="A394" s="18">
        <f t="shared" si="14"/>
        <v>14</v>
      </c>
      <c r="B394" s="19" t="s">
        <v>47</v>
      </c>
      <c r="C394" s="20" t="str">
        <f>Popis!A344</f>
        <v>Lončarić Vesna</v>
      </c>
      <c r="D394" s="21">
        <f>Popis!B344</f>
        <v>1984</v>
      </c>
      <c r="E394" s="22" t="str">
        <f>LEFT($F394)</f>
        <v>Ž</v>
      </c>
      <c r="F394" s="23" t="str">
        <f>Popis!E344</f>
        <v>Ž35</v>
      </c>
      <c r="G394" s="24" t="s">
        <v>48</v>
      </c>
      <c r="H394" s="25">
        <f>1 + COUNTIFS($AS$6:$AS$950,"&gt;" &amp;$AS394, $F$6:$F$950, $F394)</f>
        <v>2</v>
      </c>
      <c r="I394" s="26">
        <f>IFERROR(VLOOKUP(C394,kolo1!$C$8:$H$133,6,0),0)</f>
        <v>0</v>
      </c>
      <c r="J394" s="27">
        <f>IFERROR(VLOOKUP(C394,kolo2!$C$8:$H$199,6,0),0)</f>
        <v>27.164947921737024</v>
      </c>
      <c r="K394" s="27">
        <f>IFERROR(VLOOKUP(C394,kolo3!$C$7:$H$169,6,0),0)</f>
        <v>27.832002298190179</v>
      </c>
      <c r="L394" s="27">
        <f>IFERROR(VLOOKUP(C394,kolo4!$C$6:$H$171,6,0),0)</f>
        <v>0</v>
      </c>
      <c r="M394" s="27">
        <f>IFERROR(VLOOKUP(C394,kolo5!$C$6:$H$150,6,0),0)</f>
        <v>0</v>
      </c>
      <c r="N394" s="27">
        <f>IFERROR(VLOOKUP(C394,kolo6!$C$6:$H$153,6,0),0)</f>
        <v>0</v>
      </c>
      <c r="O394" s="27">
        <f>IFERROR(VLOOKUP(C394,kolo7!$C$6:$H$64,6,0),0)</f>
        <v>0</v>
      </c>
      <c r="P394" s="28">
        <f>IFERROR(VLOOKUP(C394,kolo8!$C$6:$H$134,6,0),0)</f>
        <v>0</v>
      </c>
      <c r="Q394" s="29">
        <f t="array" ref="Q394">SUM(LARGE(I394:P394,{1,2,3,4,5}))</f>
        <v>54.9969502199272</v>
      </c>
      <c r="R394" s="30">
        <f>IFERROR(VLOOKUP(C394,kolo9!$C$6:$H$200,6,0),0)</f>
        <v>0</v>
      </c>
      <c r="S394" s="27">
        <f>IFERROR(VLOOKUP(C394,kolo10!$C$6:$H$103,6,0),0)</f>
        <v>0</v>
      </c>
      <c r="T394" s="27">
        <f>IFERROR(VLOOKUP(C394,kolo11!$C$6:$H$154,6,0),0)</f>
        <v>0</v>
      </c>
      <c r="U394" s="31">
        <f>IFERROR(VLOOKUP(C394,kolo12!$C$6:$H$153,6,0),0)</f>
        <v>0</v>
      </c>
      <c r="V394" s="31">
        <f>IFERROR(VLOOKUP(C394,kolo13!$C$6:$H$151,6,0),0)</f>
        <v>0</v>
      </c>
      <c r="W394" s="31">
        <f>IFERROR(VLOOKUP(C394,kolo14!$C$6:$H$137,6,0),0)</f>
        <v>0</v>
      </c>
      <c r="X394" s="31">
        <f>IFERROR(VLOOKUP(C394,kolo15!$C$6:$H$149,6,0),0)</f>
        <v>0</v>
      </c>
      <c r="Y394" s="32">
        <f>IFERROR(VLOOKUP(C394,kolo16!$C$6:$H$155,6,0),0)</f>
        <v>0</v>
      </c>
      <c r="Z394" s="33">
        <f t="array" ref="Z394">SUM(LARGE(R394:Y394,{1,2,3,4,5}))</f>
        <v>0</v>
      </c>
      <c r="AA394" s="30">
        <f>IFERROR(VLOOKUP(C394,kolo17!$C$6:$H$151,6,0),0)</f>
        <v>0</v>
      </c>
      <c r="AB394" s="27">
        <f>IFERROR(VLOOKUP(C394,kolo18!$C$6:$H$157,6,0),0)</f>
        <v>0</v>
      </c>
      <c r="AC394" s="27">
        <f>IFERROR(VLOOKUP(C394,kolo19!$C$6:$H$150,6,0),0)</f>
        <v>0</v>
      </c>
      <c r="AD394" s="31">
        <f>IFERROR(VLOOKUP(C394,kolo20!$C$6:$H$145,6,0),0)</f>
        <v>0</v>
      </c>
      <c r="AE394" s="31">
        <f>IFERROR(VLOOKUP(C394,kolo21!$C$6:$H$152,6,0),0)</f>
        <v>0</v>
      </c>
      <c r="AF394" s="31">
        <f>IFERROR(VLOOKUP(C394,kolo22!$C$6:$H$151,6,0),0)</f>
        <v>0</v>
      </c>
      <c r="AG394" s="31">
        <f>IFERROR(VLOOKUP(C394,kolo23!$C$6:$H$118,6,0),0)</f>
        <v>0</v>
      </c>
      <c r="AH394" s="32">
        <f>IFERROR(VLOOKUP(C394,kolo24!$C$6:$H$143,6,0),0)</f>
        <v>0</v>
      </c>
      <c r="AI394" s="33">
        <f t="array" ref="AI394">SUM(LARGE(AA394:AH394,{1,2,3,4,5}))</f>
        <v>0</v>
      </c>
      <c r="AJ394" s="30">
        <f>IFERROR(VLOOKUP(C394,kolo25!$C$6:$H$200,6,0),0)</f>
        <v>0</v>
      </c>
      <c r="AK394" s="27">
        <f>IFERROR(VLOOKUP(C394,kolo26!$C$6:$H$200,6,0),0)</f>
        <v>0</v>
      </c>
      <c r="AL394" s="27">
        <f>IFERROR(VLOOKUP(C394,kolo27!$C$6:$H$200,6,0),0)</f>
        <v>0</v>
      </c>
      <c r="AM394" s="31">
        <f>IFERROR(VLOOKUP(C394,kolo28!$C$6:$H$200,6,0),0)</f>
        <v>0</v>
      </c>
      <c r="AN394" s="31">
        <f>IFERROR(VLOOKUP(C394,kolo29!$C$6:$H$159,6,0),0)</f>
        <v>0</v>
      </c>
      <c r="AO394" s="31">
        <f>IFERROR(VLOOKUP(C394,kolo30!$C$6:$H$75,6,0),0)</f>
        <v>0</v>
      </c>
      <c r="AP394" s="31">
        <f>IFERROR(VLOOKUP(C394,kolo31!$C$6:$H$118,6,0),0)</f>
        <v>0</v>
      </c>
      <c r="AQ394" s="34">
        <f>IFERROR(VLOOKUP(C394,kolo32!$C$6:$H$200,6,0),0)</f>
        <v>0</v>
      </c>
      <c r="AR394" s="35">
        <f t="array" ref="AR394">SUM(LARGE(AJ394:AQ394,{1,2,3,4,5}))</f>
        <v>0</v>
      </c>
      <c r="AS394" s="36">
        <f>Q394+Z394+AI394+AR394</f>
        <v>54.9969502199272</v>
      </c>
    </row>
    <row r="395" spans="1:45" ht="20.399999999999999" hidden="1">
      <c r="A395" s="18">
        <f t="shared" si="14"/>
        <v>35</v>
      </c>
      <c r="B395" s="19" t="s">
        <v>47</v>
      </c>
      <c r="C395" s="20" t="str">
        <f>Popis!A414</f>
        <v>Krište Ana</v>
      </c>
      <c r="D395" s="21">
        <f>Popis!B414</f>
        <v>0</v>
      </c>
      <c r="E395" s="22" t="str">
        <f>LEFT($F395)</f>
        <v>Ž</v>
      </c>
      <c r="F395" s="23" t="str">
        <f>Popis!E414</f>
        <v>Žun</v>
      </c>
      <c r="G395" s="24" t="s">
        <v>48</v>
      </c>
      <c r="H395" s="25">
        <f>1 + COUNTIFS($AS$6:$AS$950,"&gt;" &amp;$AS395, $F$6:$F$950, $F395)</f>
        <v>9</v>
      </c>
      <c r="I395" s="26">
        <f>IFERROR(VLOOKUP(C395,kolo1!$C$8:$H$133,6,0),0)</f>
        <v>0</v>
      </c>
      <c r="J395" s="27">
        <f>IFERROR(VLOOKUP(C395,kolo2!$C$8:$H$199,6,0),0)</f>
        <v>0</v>
      </c>
      <c r="K395" s="27">
        <f>IFERROR(VLOOKUP(C395,kolo3!$C$7:$H$169,6,0),0)</f>
        <v>0</v>
      </c>
      <c r="L395" s="27">
        <f>IFERROR(VLOOKUP(C395,kolo4!$C$6:$H$171,6,0),0)</f>
        <v>0</v>
      </c>
      <c r="M395" s="27">
        <f>IFERROR(VLOOKUP(C395,kolo5!$C$6:$H$150,6,0),0)</f>
        <v>0</v>
      </c>
      <c r="N395" s="27">
        <f>IFERROR(VLOOKUP(C395,kolo6!$C$6:$H$153,6,0),0)</f>
        <v>0</v>
      </c>
      <c r="O395" s="27">
        <f>IFERROR(VLOOKUP(C395,kolo7!$C$6:$H$64,6,0),0)</f>
        <v>0</v>
      </c>
      <c r="P395" s="28">
        <f>IFERROR(VLOOKUP(C395,kolo8!$C$6:$H$134,6,0),0)</f>
        <v>0</v>
      </c>
      <c r="Q395" s="29">
        <f t="array" ref="Q395">SUM(LARGE(I395:P395,{1,2,3,4,5}))</f>
        <v>0</v>
      </c>
      <c r="R395" s="30">
        <f>IFERROR(VLOOKUP(C395,kolo9!$C$6:$H$200,6,0),0)</f>
        <v>0</v>
      </c>
      <c r="S395" s="27">
        <f>IFERROR(VLOOKUP(C395,kolo10!$C$6:$H$103,6,0),0)</f>
        <v>0</v>
      </c>
      <c r="T395" s="27">
        <f>IFERROR(VLOOKUP(C395,kolo11!$C$6:$H$154,6,0),0)</f>
        <v>0</v>
      </c>
      <c r="U395" s="31">
        <f>IFERROR(VLOOKUP(C395,kolo12!$C$6:$H$153,6,0),0)</f>
        <v>0</v>
      </c>
      <c r="V395" s="31">
        <f>IFERROR(VLOOKUP(C395,kolo13!$C$6:$H$151,6,0),0)</f>
        <v>0</v>
      </c>
      <c r="W395" s="31">
        <f>IFERROR(VLOOKUP(C395,kolo14!$C$6:$H$137,6,0),0)</f>
        <v>0</v>
      </c>
      <c r="X395" s="31">
        <f>IFERROR(VLOOKUP(C395,kolo15!$C$6:$H$149,6,0),0)</f>
        <v>0</v>
      </c>
      <c r="Y395" s="32">
        <f>IFERROR(VLOOKUP(C395,kolo16!$C$6:$H$155,6,0),0)</f>
        <v>0</v>
      </c>
      <c r="Z395" s="33">
        <f t="array" ref="Z395">SUM(LARGE(R395:Y395,{1,2,3,4,5}))</f>
        <v>0</v>
      </c>
      <c r="AA395" s="30">
        <f>IFERROR(VLOOKUP(C395,kolo17!$C$6:$H$151,6,0),0)</f>
        <v>0</v>
      </c>
      <c r="AB395" s="27">
        <f>IFERROR(VLOOKUP(C395,kolo18!$C$6:$H$157,6,0),0)</f>
        <v>0</v>
      </c>
      <c r="AC395" s="27">
        <f>IFERROR(VLOOKUP(C395,kolo19!$C$6:$H$150,6,0),0)</f>
        <v>0</v>
      </c>
      <c r="AD395" s="31">
        <f>IFERROR(VLOOKUP(C395,kolo20!$C$6:$H$145,6,0),0)</f>
        <v>0</v>
      </c>
      <c r="AE395" s="31">
        <f>IFERROR(VLOOKUP(C395,kolo21!$C$6:$H$152,6,0),0)</f>
        <v>0</v>
      </c>
      <c r="AF395" s="31">
        <f>IFERROR(VLOOKUP(C395,kolo22!$C$6:$H$151,6,0),0)</f>
        <v>0</v>
      </c>
      <c r="AG395" s="31">
        <f>IFERROR(VLOOKUP(C395,kolo23!$C$6:$H$118,6,0),0)</f>
        <v>0</v>
      </c>
      <c r="AH395" s="32">
        <f>IFERROR(VLOOKUP(C395,kolo24!$C$6:$H$143,6,0),0)</f>
        <v>0</v>
      </c>
      <c r="AI395" s="33">
        <f t="array" ref="AI395">SUM(LARGE(AA395:AH395,{1,2,3,4,5}))</f>
        <v>0</v>
      </c>
      <c r="AJ395" s="30">
        <f>IFERROR(VLOOKUP(C395,kolo25!$C$6:$H$200,6,0),0)</f>
        <v>0</v>
      </c>
      <c r="AK395" s="27">
        <f>IFERROR(VLOOKUP(C395,kolo26!$C$6:$H$200,6,0),0)</f>
        <v>0</v>
      </c>
      <c r="AL395" s="27">
        <f>IFERROR(VLOOKUP(C395,kolo27!$C$6:$H$200,6,0),0)</f>
        <v>0</v>
      </c>
      <c r="AM395" s="31">
        <f>IFERROR(VLOOKUP(C395,kolo28!$C$6:$H$200,6,0),0)</f>
        <v>0</v>
      </c>
      <c r="AN395" s="31">
        <f>IFERROR(VLOOKUP(C395,kolo29!$C$6:$H$159,6,0),0)</f>
        <v>0</v>
      </c>
      <c r="AO395" s="31">
        <f>IFERROR(VLOOKUP(C395,kolo30!$C$6:$H$75,6,0),0)</f>
        <v>0</v>
      </c>
      <c r="AP395" s="31">
        <f>IFERROR(VLOOKUP(C395,kolo31!$C$6:$H$118,6,0),0)</f>
        <v>0</v>
      </c>
      <c r="AQ395" s="34">
        <f>IFERROR(VLOOKUP(C395,kolo32!$C$6:$H$200,6,0),0)</f>
        <v>0</v>
      </c>
      <c r="AR395" s="35">
        <f t="array" ref="AR395">SUM(LARGE(AJ395:AQ395,{1,2,3,4,5}))</f>
        <v>0</v>
      </c>
      <c r="AS395" s="36">
        <f>Q395+Z395+AI395+AR395</f>
        <v>0</v>
      </c>
    </row>
    <row r="396" spans="1:45" ht="20.399999999999999" hidden="1">
      <c r="A396" s="18">
        <f t="shared" si="14"/>
        <v>58</v>
      </c>
      <c r="B396" s="19" t="s">
        <v>47</v>
      </c>
      <c r="C396" s="20" t="str">
        <f>Popis!A394</f>
        <v>Križanović David</v>
      </c>
      <c r="D396" s="21">
        <f>Popis!B394</f>
        <v>0</v>
      </c>
      <c r="E396" s="22" t="str">
        <f>LEFT($F396)</f>
        <v>M</v>
      </c>
      <c r="F396" s="23" t="str">
        <f>Popis!E394</f>
        <v>Mun</v>
      </c>
      <c r="G396" s="24" t="s">
        <v>48</v>
      </c>
      <c r="H396" s="25">
        <f>1 + COUNTIFS($AS$6:$AS$950,"&gt;" &amp;$AS396, $F$6:$F$950, $F396)</f>
        <v>14</v>
      </c>
      <c r="I396" s="26">
        <f>IFERROR(VLOOKUP(C396,kolo1!$C$8:$H$133,6,0),0)</f>
        <v>0</v>
      </c>
      <c r="J396" s="27">
        <f>IFERROR(VLOOKUP(C396,kolo2!$C$8:$H$199,6,0),0)</f>
        <v>0</v>
      </c>
      <c r="K396" s="27">
        <f>IFERROR(VLOOKUP(C396,kolo3!$C$7:$H$169,6,0),0)</f>
        <v>0</v>
      </c>
      <c r="L396" s="27">
        <f>IFERROR(VLOOKUP(C396,kolo4!$C$6:$H$171,6,0),0)</f>
        <v>0</v>
      </c>
      <c r="M396" s="27">
        <f>IFERROR(VLOOKUP(C396,kolo5!$C$6:$H$150,6,0),0)</f>
        <v>0</v>
      </c>
      <c r="N396" s="27">
        <f>IFERROR(VLOOKUP(C396,kolo6!$C$6:$H$153,6,0),0)</f>
        <v>0</v>
      </c>
      <c r="O396" s="27">
        <f>IFERROR(VLOOKUP(C396,kolo7!$C$6:$H$64,6,0),0)</f>
        <v>0</v>
      </c>
      <c r="P396" s="28">
        <f>IFERROR(VLOOKUP(C396,kolo8!$C$6:$H$134,6,0),0)</f>
        <v>0</v>
      </c>
      <c r="Q396" s="29">
        <f t="array" ref="Q396">SUM(LARGE(I396:P396,{1,2,3,4,5}))</f>
        <v>0</v>
      </c>
      <c r="R396" s="30">
        <f>IFERROR(VLOOKUP(C396,kolo9!$C$6:$H$200,6,0),0)</f>
        <v>0</v>
      </c>
      <c r="S396" s="27">
        <f>IFERROR(VLOOKUP(C396,kolo10!$C$6:$H$103,6,0),0)</f>
        <v>0</v>
      </c>
      <c r="T396" s="27">
        <f>IFERROR(VLOOKUP(C396,kolo11!$C$6:$H$154,6,0),0)</f>
        <v>0</v>
      </c>
      <c r="U396" s="31">
        <f>IFERROR(VLOOKUP(C396,kolo12!$C$6:$H$153,6,0),0)</f>
        <v>0</v>
      </c>
      <c r="V396" s="31">
        <f>IFERROR(VLOOKUP(C396,kolo13!$C$6:$H$151,6,0),0)</f>
        <v>0</v>
      </c>
      <c r="W396" s="31">
        <f>IFERROR(VLOOKUP(C396,kolo14!$C$6:$H$137,6,0),0)</f>
        <v>0</v>
      </c>
      <c r="X396" s="31">
        <f>IFERROR(VLOOKUP(C396,kolo15!$C$6:$H$149,6,0),0)</f>
        <v>0</v>
      </c>
      <c r="Y396" s="32">
        <f>IFERROR(VLOOKUP(C396,kolo16!$C$6:$H$155,6,0),0)</f>
        <v>0</v>
      </c>
      <c r="Z396" s="33">
        <f t="array" ref="Z396">SUM(LARGE(R396:Y396,{1,2,3,4,5}))</f>
        <v>0</v>
      </c>
      <c r="AA396" s="30">
        <f>IFERROR(VLOOKUP(C396,kolo17!$C$6:$H$151,6,0),0)</f>
        <v>0</v>
      </c>
      <c r="AB396" s="27">
        <f>IFERROR(VLOOKUP(C396,kolo18!$C$6:$H$157,6,0),0)</f>
        <v>0</v>
      </c>
      <c r="AC396" s="27">
        <f>IFERROR(VLOOKUP(C396,kolo19!$C$6:$H$150,6,0),0)</f>
        <v>0</v>
      </c>
      <c r="AD396" s="31">
        <f>IFERROR(VLOOKUP(C396,kolo20!$C$6:$H$145,6,0),0)</f>
        <v>0</v>
      </c>
      <c r="AE396" s="31">
        <f>IFERROR(VLOOKUP(C396,kolo21!$C$6:$H$152,6,0),0)</f>
        <v>0</v>
      </c>
      <c r="AF396" s="31">
        <f>IFERROR(VLOOKUP(C396,kolo22!$C$6:$H$151,6,0),0)</f>
        <v>0</v>
      </c>
      <c r="AG396" s="31">
        <f>IFERROR(VLOOKUP(C396,kolo23!$C$6:$H$118,6,0),0)</f>
        <v>0</v>
      </c>
      <c r="AH396" s="32">
        <f>IFERROR(VLOOKUP(C396,kolo24!$C$6:$H$143,6,0),0)</f>
        <v>0</v>
      </c>
      <c r="AI396" s="33">
        <f t="array" ref="AI396">SUM(LARGE(AA396:AH396,{1,2,3,4,5}))</f>
        <v>0</v>
      </c>
      <c r="AJ396" s="30">
        <f>IFERROR(VLOOKUP(C396,kolo25!$C$6:$H$200,6,0),0)</f>
        <v>0</v>
      </c>
      <c r="AK396" s="27">
        <f>IFERROR(VLOOKUP(C396,kolo26!$C$6:$H$200,6,0),0)</f>
        <v>0</v>
      </c>
      <c r="AL396" s="27">
        <f>IFERROR(VLOOKUP(C396,kolo27!$C$6:$H$200,6,0),0)</f>
        <v>0</v>
      </c>
      <c r="AM396" s="31">
        <f>IFERROR(VLOOKUP(C396,kolo28!$C$6:$H$200,6,0),0)</f>
        <v>0</v>
      </c>
      <c r="AN396" s="31">
        <f>IFERROR(VLOOKUP(C396,kolo29!$C$6:$H$159,6,0),0)</f>
        <v>0</v>
      </c>
      <c r="AO396" s="31">
        <f>IFERROR(VLOOKUP(C396,kolo30!$C$6:$H$75,6,0),0)</f>
        <v>0</v>
      </c>
      <c r="AP396" s="31">
        <f>IFERROR(VLOOKUP(C396,kolo31!$C$6:$H$118,6,0),0)</f>
        <v>0</v>
      </c>
      <c r="AQ396" s="34">
        <f>IFERROR(VLOOKUP(C396,kolo32!$C$6:$H$200,6,0),0)</f>
        <v>0</v>
      </c>
      <c r="AR396" s="35">
        <f t="array" ref="AR396">SUM(LARGE(AJ396:AQ396,{1,2,3,4,5}))</f>
        <v>0</v>
      </c>
      <c r="AS396" s="36">
        <f>Q396+Z396+AI396+AR396</f>
        <v>0</v>
      </c>
    </row>
    <row r="397" spans="1:45" ht="20.399999999999999" hidden="1">
      <c r="A397" s="18">
        <f t="shared" si="14"/>
        <v>58</v>
      </c>
      <c r="B397" s="19" t="s">
        <v>47</v>
      </c>
      <c r="C397" s="20" t="str">
        <f>Popis!A395</f>
        <v>Brkić Petar</v>
      </c>
      <c r="D397" s="21">
        <f>Popis!B395</f>
        <v>0</v>
      </c>
      <c r="E397" s="22" t="str">
        <f>LEFT($F397)</f>
        <v>M</v>
      </c>
      <c r="F397" s="23" t="str">
        <f>Popis!E395</f>
        <v>Mun</v>
      </c>
      <c r="G397" s="24" t="s">
        <v>48</v>
      </c>
      <c r="H397" s="25">
        <f>1 + COUNTIFS($AS$6:$AS$950,"&gt;" &amp;$AS397, $F$6:$F$950, $F397)</f>
        <v>14</v>
      </c>
      <c r="I397" s="26">
        <f>IFERROR(VLOOKUP(C397,kolo1!$C$8:$H$133,6,0),0)</f>
        <v>0</v>
      </c>
      <c r="J397" s="27">
        <f>IFERROR(VLOOKUP(C397,kolo2!$C$8:$H$199,6,0),0)</f>
        <v>0</v>
      </c>
      <c r="K397" s="27">
        <f>IFERROR(VLOOKUP(C397,kolo3!$C$7:$H$169,6,0),0)</f>
        <v>0</v>
      </c>
      <c r="L397" s="27">
        <f>IFERROR(VLOOKUP(C397,kolo4!$C$6:$H$171,6,0),0)</f>
        <v>0</v>
      </c>
      <c r="M397" s="27">
        <f>IFERROR(VLOOKUP(C397,kolo5!$C$6:$H$150,6,0),0)</f>
        <v>0</v>
      </c>
      <c r="N397" s="27">
        <f>IFERROR(VLOOKUP(C397,kolo6!$C$6:$H$153,6,0),0)</f>
        <v>0</v>
      </c>
      <c r="O397" s="27">
        <f>IFERROR(VLOOKUP(C397,kolo7!$C$6:$H$64,6,0),0)</f>
        <v>0</v>
      </c>
      <c r="P397" s="28">
        <f>IFERROR(VLOOKUP(C397,kolo8!$C$6:$H$134,6,0),0)</f>
        <v>0</v>
      </c>
      <c r="Q397" s="29">
        <f t="array" ref="Q397">SUM(LARGE(I397:P397,{1,2,3,4,5}))</f>
        <v>0</v>
      </c>
      <c r="R397" s="30">
        <f>IFERROR(VLOOKUP(C397,kolo9!$C$6:$H$200,6,0),0)</f>
        <v>0</v>
      </c>
      <c r="S397" s="27">
        <f>IFERROR(VLOOKUP(C397,kolo10!$C$6:$H$103,6,0),0)</f>
        <v>0</v>
      </c>
      <c r="T397" s="27">
        <f>IFERROR(VLOOKUP(C397,kolo11!$C$6:$H$154,6,0),0)</f>
        <v>0</v>
      </c>
      <c r="U397" s="31">
        <f>IFERROR(VLOOKUP(C397,kolo12!$C$6:$H$153,6,0),0)</f>
        <v>0</v>
      </c>
      <c r="V397" s="31">
        <f>IFERROR(VLOOKUP(C397,kolo13!$C$6:$H$151,6,0),0)</f>
        <v>0</v>
      </c>
      <c r="W397" s="31">
        <f>IFERROR(VLOOKUP(C397,kolo14!$C$6:$H$137,6,0),0)</f>
        <v>0</v>
      </c>
      <c r="X397" s="31">
        <f>IFERROR(VLOOKUP(C397,kolo15!$C$6:$H$149,6,0),0)</f>
        <v>0</v>
      </c>
      <c r="Y397" s="32">
        <f>IFERROR(VLOOKUP(C397,kolo16!$C$6:$H$155,6,0),0)</f>
        <v>0</v>
      </c>
      <c r="Z397" s="33">
        <f t="array" ref="Z397">SUM(LARGE(R397:Y397,{1,2,3,4,5}))</f>
        <v>0</v>
      </c>
      <c r="AA397" s="30">
        <f>IFERROR(VLOOKUP(C397,kolo17!$C$6:$H$151,6,0),0)</f>
        <v>0</v>
      </c>
      <c r="AB397" s="27">
        <f>IFERROR(VLOOKUP(C397,kolo18!$C$6:$H$157,6,0),0)</f>
        <v>0</v>
      </c>
      <c r="AC397" s="27">
        <f>IFERROR(VLOOKUP(C397,kolo19!$C$6:$H$150,6,0),0)</f>
        <v>0</v>
      </c>
      <c r="AD397" s="31">
        <f>IFERROR(VLOOKUP(C397,kolo20!$C$6:$H$145,6,0),0)</f>
        <v>0</v>
      </c>
      <c r="AE397" s="31">
        <f>IFERROR(VLOOKUP(C397,kolo21!$C$6:$H$152,6,0),0)</f>
        <v>0</v>
      </c>
      <c r="AF397" s="31">
        <f>IFERROR(VLOOKUP(C397,kolo22!$C$6:$H$151,6,0),0)</f>
        <v>0</v>
      </c>
      <c r="AG397" s="31">
        <f>IFERROR(VLOOKUP(C397,kolo23!$C$6:$H$118,6,0),0)</f>
        <v>0</v>
      </c>
      <c r="AH397" s="32">
        <f>IFERROR(VLOOKUP(C397,kolo24!$C$6:$H$143,6,0),0)</f>
        <v>0</v>
      </c>
      <c r="AI397" s="33">
        <f t="array" ref="AI397">SUM(LARGE(AA397:AH397,{1,2,3,4,5}))</f>
        <v>0</v>
      </c>
      <c r="AJ397" s="30">
        <f>IFERROR(VLOOKUP(C397,kolo25!$C$6:$H$200,6,0),0)</f>
        <v>0</v>
      </c>
      <c r="AK397" s="27">
        <f>IFERROR(VLOOKUP(C397,kolo26!$C$6:$H$200,6,0),0)</f>
        <v>0</v>
      </c>
      <c r="AL397" s="27">
        <f>IFERROR(VLOOKUP(C397,kolo27!$C$6:$H$200,6,0),0)</f>
        <v>0</v>
      </c>
      <c r="AM397" s="31">
        <f>IFERROR(VLOOKUP(C397,kolo28!$C$6:$H$200,6,0),0)</f>
        <v>0</v>
      </c>
      <c r="AN397" s="31">
        <f>IFERROR(VLOOKUP(C397,kolo29!$C$6:$H$159,6,0),0)</f>
        <v>0</v>
      </c>
      <c r="AO397" s="31">
        <f>IFERROR(VLOOKUP(C397,kolo30!$C$6:$H$75,6,0),0)</f>
        <v>0</v>
      </c>
      <c r="AP397" s="31">
        <f>IFERROR(VLOOKUP(C397,kolo31!$C$6:$H$118,6,0),0)</f>
        <v>0</v>
      </c>
      <c r="AQ397" s="34">
        <f>IFERROR(VLOOKUP(C397,kolo32!$C$6:$H$200,6,0),0)</f>
        <v>0</v>
      </c>
      <c r="AR397" s="35">
        <f t="array" ref="AR397">SUM(LARGE(AJ397:AQ397,{1,2,3,4,5}))</f>
        <v>0</v>
      </c>
      <c r="AS397" s="36">
        <f>Q397+Z397+AI397+AR397</f>
        <v>0</v>
      </c>
    </row>
    <row r="398" spans="1:45" ht="20.399999999999999" hidden="1">
      <c r="A398" s="18">
        <f t="shared" si="14"/>
        <v>58</v>
      </c>
      <c r="B398" s="19" t="s">
        <v>47</v>
      </c>
      <c r="C398" s="20" t="str">
        <f>Popis!A396</f>
        <v>Ačkar Matija</v>
      </c>
      <c r="D398" s="21">
        <f>Popis!B396</f>
        <v>0</v>
      </c>
      <c r="E398" s="22" t="str">
        <f>LEFT($F398)</f>
        <v>M</v>
      </c>
      <c r="F398" s="23" t="str">
        <f>Popis!E396</f>
        <v>Mun</v>
      </c>
      <c r="G398" s="24" t="s">
        <v>48</v>
      </c>
      <c r="H398" s="25">
        <f>1 + COUNTIFS($AS$6:$AS$950,"&gt;" &amp;$AS398, $F$6:$F$950, $F398)</f>
        <v>14</v>
      </c>
      <c r="I398" s="26">
        <f>IFERROR(VLOOKUP(C398,kolo1!$C$8:$H$133,6,0),0)</f>
        <v>0</v>
      </c>
      <c r="J398" s="27">
        <f>IFERROR(VLOOKUP(C398,kolo2!$C$8:$H$199,6,0),0)</f>
        <v>0</v>
      </c>
      <c r="K398" s="27">
        <f>IFERROR(VLOOKUP(C398,kolo3!$C$7:$H$169,6,0),0)</f>
        <v>0</v>
      </c>
      <c r="L398" s="27">
        <f>IFERROR(VLOOKUP(C398,kolo4!$C$6:$H$171,6,0),0)</f>
        <v>0</v>
      </c>
      <c r="M398" s="27">
        <f>IFERROR(VLOOKUP(C398,kolo5!$C$6:$H$150,6,0),0)</f>
        <v>0</v>
      </c>
      <c r="N398" s="27">
        <f>IFERROR(VLOOKUP(C398,kolo6!$C$6:$H$153,6,0),0)</f>
        <v>0</v>
      </c>
      <c r="O398" s="27">
        <f>IFERROR(VLOOKUP(C398,kolo7!$C$6:$H$64,6,0),0)</f>
        <v>0</v>
      </c>
      <c r="P398" s="28">
        <f>IFERROR(VLOOKUP(C398,kolo8!$C$6:$H$134,6,0),0)</f>
        <v>0</v>
      </c>
      <c r="Q398" s="29">
        <f t="array" ref="Q398">SUM(LARGE(I398:P398,{1,2,3,4,5}))</f>
        <v>0</v>
      </c>
      <c r="R398" s="30">
        <f>IFERROR(VLOOKUP(C398,kolo9!$C$6:$H$200,6,0),0)</f>
        <v>0</v>
      </c>
      <c r="S398" s="27">
        <f>IFERROR(VLOOKUP(C398,kolo10!$C$6:$H$103,6,0),0)</f>
        <v>0</v>
      </c>
      <c r="T398" s="27">
        <f>IFERROR(VLOOKUP(C398,kolo11!$C$6:$H$154,6,0),0)</f>
        <v>0</v>
      </c>
      <c r="U398" s="31">
        <f>IFERROR(VLOOKUP(C398,kolo12!$C$6:$H$153,6,0),0)</f>
        <v>0</v>
      </c>
      <c r="V398" s="31">
        <f>IFERROR(VLOOKUP(C398,kolo13!$C$6:$H$151,6,0),0)</f>
        <v>0</v>
      </c>
      <c r="W398" s="31">
        <f>IFERROR(VLOOKUP(C398,kolo14!$C$6:$H$137,6,0),0)</f>
        <v>0</v>
      </c>
      <c r="X398" s="31">
        <f>IFERROR(VLOOKUP(C398,kolo15!$C$6:$H$149,6,0),0)</f>
        <v>0</v>
      </c>
      <c r="Y398" s="32">
        <f>IFERROR(VLOOKUP(C398,kolo16!$C$6:$H$155,6,0),0)</f>
        <v>0</v>
      </c>
      <c r="Z398" s="33">
        <f t="array" ref="Z398">SUM(LARGE(R398:Y398,{1,2,3,4,5}))</f>
        <v>0</v>
      </c>
      <c r="AA398" s="30">
        <f>IFERROR(VLOOKUP(C398,kolo17!$C$6:$H$151,6,0),0)</f>
        <v>0</v>
      </c>
      <c r="AB398" s="27">
        <f>IFERROR(VLOOKUP(C398,kolo18!$C$6:$H$157,6,0),0)</f>
        <v>0</v>
      </c>
      <c r="AC398" s="27">
        <f>IFERROR(VLOOKUP(C398,kolo19!$C$6:$H$150,6,0),0)</f>
        <v>0</v>
      </c>
      <c r="AD398" s="31">
        <f>IFERROR(VLOOKUP(C398,kolo20!$C$6:$H$145,6,0),0)</f>
        <v>0</v>
      </c>
      <c r="AE398" s="31">
        <f>IFERROR(VLOOKUP(C398,kolo21!$C$6:$H$152,6,0),0)</f>
        <v>0</v>
      </c>
      <c r="AF398" s="31">
        <f>IFERROR(VLOOKUP(C398,kolo22!$C$6:$H$151,6,0),0)</f>
        <v>0</v>
      </c>
      <c r="AG398" s="31">
        <f>IFERROR(VLOOKUP(C398,kolo23!$C$6:$H$118,6,0),0)</f>
        <v>0</v>
      </c>
      <c r="AH398" s="32">
        <f>IFERROR(VLOOKUP(C398,kolo24!$C$6:$H$143,6,0),0)</f>
        <v>0</v>
      </c>
      <c r="AI398" s="33">
        <f t="array" ref="AI398">SUM(LARGE(AA398:AH398,{1,2,3,4,5}))</f>
        <v>0</v>
      </c>
      <c r="AJ398" s="30">
        <f>IFERROR(VLOOKUP(C398,kolo25!$C$6:$H$200,6,0),0)</f>
        <v>0</v>
      </c>
      <c r="AK398" s="27">
        <f>IFERROR(VLOOKUP(C398,kolo26!$C$6:$H$200,6,0),0)</f>
        <v>0</v>
      </c>
      <c r="AL398" s="27">
        <f>IFERROR(VLOOKUP(C398,kolo27!$C$6:$H$200,6,0),0)</f>
        <v>0</v>
      </c>
      <c r="AM398" s="31">
        <f>IFERROR(VLOOKUP(C398,kolo28!$C$6:$H$200,6,0),0)</f>
        <v>0</v>
      </c>
      <c r="AN398" s="31">
        <f>IFERROR(VLOOKUP(C398,kolo29!$C$6:$H$159,6,0),0)</f>
        <v>0</v>
      </c>
      <c r="AO398" s="31">
        <f>IFERROR(VLOOKUP(C398,kolo30!$C$6:$H$75,6,0),0)</f>
        <v>0</v>
      </c>
      <c r="AP398" s="31">
        <f>IFERROR(VLOOKUP(C398,kolo31!$C$6:$H$118,6,0),0)</f>
        <v>0</v>
      </c>
      <c r="AQ398" s="34">
        <f>IFERROR(VLOOKUP(C398,kolo32!$C$6:$H$200,6,0),0)</f>
        <v>0</v>
      </c>
      <c r="AR398" s="35">
        <f t="array" ref="AR398">SUM(LARGE(AJ398:AQ398,{1,2,3,4,5}))</f>
        <v>0</v>
      </c>
      <c r="AS398" s="36">
        <f>Q398+Z398+AI398+AR398</f>
        <v>0</v>
      </c>
    </row>
    <row r="399" spans="1:45" ht="20.399999999999999" hidden="1">
      <c r="A399" s="18">
        <f t="shared" si="14"/>
        <v>58</v>
      </c>
      <c r="B399" s="19" t="s">
        <v>47</v>
      </c>
      <c r="C399" s="20" t="str">
        <f>Popis!A397</f>
        <v>Bakarić Bruno</v>
      </c>
      <c r="D399" s="21">
        <f>Popis!B397</f>
        <v>0</v>
      </c>
      <c r="E399" s="22" t="str">
        <f>LEFT($F399)</f>
        <v>M</v>
      </c>
      <c r="F399" s="23" t="str">
        <f>Popis!E397</f>
        <v>Mun</v>
      </c>
      <c r="G399" s="24" t="s">
        <v>48</v>
      </c>
      <c r="H399" s="25">
        <f>1 + COUNTIFS($AS$6:$AS$950,"&gt;" &amp;$AS399, $F$6:$F$950, $F399)</f>
        <v>14</v>
      </c>
      <c r="I399" s="26">
        <f>IFERROR(VLOOKUP(C399,kolo1!$C$8:$H$133,6,0),0)</f>
        <v>0</v>
      </c>
      <c r="J399" s="27">
        <f>IFERROR(VLOOKUP(C399,kolo2!$C$8:$H$199,6,0),0)</f>
        <v>0</v>
      </c>
      <c r="K399" s="27">
        <f>IFERROR(VLOOKUP(C399,kolo3!$C$7:$H$169,6,0),0)</f>
        <v>0</v>
      </c>
      <c r="L399" s="27">
        <f>IFERROR(VLOOKUP(C399,kolo4!$C$6:$H$171,6,0),0)</f>
        <v>0</v>
      </c>
      <c r="M399" s="27">
        <f>IFERROR(VLOOKUP(C399,kolo5!$C$6:$H$150,6,0),0)</f>
        <v>0</v>
      </c>
      <c r="N399" s="27">
        <f>IFERROR(VLOOKUP(C399,kolo6!$C$6:$H$153,6,0),0)</f>
        <v>0</v>
      </c>
      <c r="O399" s="27">
        <f>IFERROR(VLOOKUP(C399,kolo7!$C$6:$H$64,6,0),0)</f>
        <v>0</v>
      </c>
      <c r="P399" s="28">
        <f>IFERROR(VLOOKUP(C399,kolo8!$C$6:$H$134,6,0),0)</f>
        <v>0</v>
      </c>
      <c r="Q399" s="29">
        <f t="array" ref="Q399">SUM(LARGE(I399:P399,{1,2,3,4,5}))</f>
        <v>0</v>
      </c>
      <c r="R399" s="30">
        <f>IFERROR(VLOOKUP(C399,kolo9!$C$6:$H$200,6,0),0)</f>
        <v>0</v>
      </c>
      <c r="S399" s="27">
        <f>IFERROR(VLOOKUP(C399,kolo10!$C$6:$H$103,6,0),0)</f>
        <v>0</v>
      </c>
      <c r="T399" s="27">
        <f>IFERROR(VLOOKUP(C399,kolo11!$C$6:$H$154,6,0),0)</f>
        <v>0</v>
      </c>
      <c r="U399" s="31">
        <f>IFERROR(VLOOKUP(C399,kolo12!$C$6:$H$153,6,0),0)</f>
        <v>0</v>
      </c>
      <c r="V399" s="31">
        <f>IFERROR(VLOOKUP(C399,kolo13!$C$6:$H$151,6,0),0)</f>
        <v>0</v>
      </c>
      <c r="W399" s="31">
        <f>IFERROR(VLOOKUP(C399,kolo14!$C$6:$H$137,6,0),0)</f>
        <v>0</v>
      </c>
      <c r="X399" s="31">
        <f>IFERROR(VLOOKUP(C399,kolo15!$C$6:$H$149,6,0),0)</f>
        <v>0</v>
      </c>
      <c r="Y399" s="32">
        <f>IFERROR(VLOOKUP(C399,kolo16!$C$6:$H$155,6,0),0)</f>
        <v>0</v>
      </c>
      <c r="Z399" s="33">
        <f t="array" ref="Z399">SUM(LARGE(R399:Y399,{1,2,3,4,5}))</f>
        <v>0</v>
      </c>
      <c r="AA399" s="30">
        <f>IFERROR(VLOOKUP(C399,kolo17!$C$6:$H$151,6,0),0)</f>
        <v>0</v>
      </c>
      <c r="AB399" s="27">
        <f>IFERROR(VLOOKUP(C399,kolo18!$C$6:$H$157,6,0),0)</f>
        <v>0</v>
      </c>
      <c r="AC399" s="27">
        <f>IFERROR(VLOOKUP(C399,kolo19!$C$6:$H$150,6,0),0)</f>
        <v>0</v>
      </c>
      <c r="AD399" s="31">
        <f>IFERROR(VLOOKUP(C399,kolo20!$C$6:$H$145,6,0),0)</f>
        <v>0</v>
      </c>
      <c r="AE399" s="31">
        <f>IFERROR(VLOOKUP(C399,kolo21!$C$6:$H$152,6,0),0)</f>
        <v>0</v>
      </c>
      <c r="AF399" s="31">
        <f>IFERROR(VLOOKUP(C399,kolo22!$C$6:$H$151,6,0),0)</f>
        <v>0</v>
      </c>
      <c r="AG399" s="31">
        <f>IFERROR(VLOOKUP(C399,kolo23!$C$6:$H$118,6,0),0)</f>
        <v>0</v>
      </c>
      <c r="AH399" s="32">
        <f>IFERROR(VLOOKUP(C399,kolo24!$C$6:$H$143,6,0),0)</f>
        <v>0</v>
      </c>
      <c r="AI399" s="33">
        <f t="array" ref="AI399">SUM(LARGE(AA399:AH399,{1,2,3,4,5}))</f>
        <v>0</v>
      </c>
      <c r="AJ399" s="30">
        <f>IFERROR(VLOOKUP(C399,kolo25!$C$6:$H$200,6,0),0)</f>
        <v>0</v>
      </c>
      <c r="AK399" s="27">
        <f>IFERROR(VLOOKUP(C399,kolo26!$C$6:$H$200,6,0),0)</f>
        <v>0</v>
      </c>
      <c r="AL399" s="27">
        <f>IFERROR(VLOOKUP(C399,kolo27!$C$6:$H$200,6,0),0)</f>
        <v>0</v>
      </c>
      <c r="AM399" s="31">
        <f>IFERROR(VLOOKUP(C399,kolo28!$C$6:$H$200,6,0),0)</f>
        <v>0</v>
      </c>
      <c r="AN399" s="31">
        <f>IFERROR(VLOOKUP(C399,kolo29!$C$6:$H$159,6,0),0)</f>
        <v>0</v>
      </c>
      <c r="AO399" s="31">
        <f>IFERROR(VLOOKUP(C399,kolo30!$C$6:$H$75,6,0),0)</f>
        <v>0</v>
      </c>
      <c r="AP399" s="31">
        <f>IFERROR(VLOOKUP(C399,kolo31!$C$6:$H$118,6,0),0)</f>
        <v>0</v>
      </c>
      <c r="AQ399" s="34">
        <f>IFERROR(VLOOKUP(C399,kolo32!$C$6:$H$200,6,0),0)</f>
        <v>0</v>
      </c>
      <c r="AR399" s="35">
        <f t="array" ref="AR399">SUM(LARGE(AJ399:AQ399,{1,2,3,4,5}))</f>
        <v>0</v>
      </c>
      <c r="AS399" s="36">
        <f>Q399+Z399+AI399+AR399</f>
        <v>0</v>
      </c>
    </row>
    <row r="400" spans="1:45" ht="20.399999999999999" hidden="1">
      <c r="A400" s="18">
        <f t="shared" si="14"/>
        <v>58</v>
      </c>
      <c r="B400" s="19" t="s">
        <v>47</v>
      </c>
      <c r="C400" s="20" t="str">
        <f>Popis!A398</f>
        <v>Crnjak Mihael</v>
      </c>
      <c r="D400" s="21">
        <f>Popis!B398</f>
        <v>0</v>
      </c>
      <c r="E400" s="22" t="str">
        <f>LEFT($F400)</f>
        <v>M</v>
      </c>
      <c r="F400" s="23" t="str">
        <f>Popis!E398</f>
        <v>Mun</v>
      </c>
      <c r="G400" s="24" t="s">
        <v>48</v>
      </c>
      <c r="H400" s="25">
        <f>1 + COUNTIFS($AS$6:$AS$950,"&gt;" &amp;$AS400, $F$6:$F$950, $F400)</f>
        <v>14</v>
      </c>
      <c r="I400" s="26">
        <f>IFERROR(VLOOKUP(C400,kolo1!$C$8:$H$133,6,0),0)</f>
        <v>0</v>
      </c>
      <c r="J400" s="27">
        <f>IFERROR(VLOOKUP(C400,kolo2!$C$8:$H$199,6,0),0)</f>
        <v>0</v>
      </c>
      <c r="K400" s="27">
        <f>IFERROR(VLOOKUP(C400,kolo3!$C$7:$H$169,6,0),0)</f>
        <v>0</v>
      </c>
      <c r="L400" s="27">
        <f>IFERROR(VLOOKUP(C400,kolo4!$C$6:$H$171,6,0),0)</f>
        <v>0</v>
      </c>
      <c r="M400" s="27">
        <f>IFERROR(VLOOKUP(C400,kolo5!$C$6:$H$150,6,0),0)</f>
        <v>0</v>
      </c>
      <c r="N400" s="27">
        <f>IFERROR(VLOOKUP(C400,kolo6!$C$6:$H$153,6,0),0)</f>
        <v>0</v>
      </c>
      <c r="O400" s="27">
        <f>IFERROR(VLOOKUP(C400,kolo7!$C$6:$H$64,6,0),0)</f>
        <v>0</v>
      </c>
      <c r="P400" s="28">
        <f>IFERROR(VLOOKUP(C400,kolo8!$C$6:$H$134,6,0),0)</f>
        <v>0</v>
      </c>
      <c r="Q400" s="29">
        <f t="array" ref="Q400">SUM(LARGE(I400:P400,{1,2,3,4,5}))</f>
        <v>0</v>
      </c>
      <c r="R400" s="30">
        <f>IFERROR(VLOOKUP(C400,kolo9!$C$6:$H$200,6,0),0)</f>
        <v>0</v>
      </c>
      <c r="S400" s="27">
        <f>IFERROR(VLOOKUP(C400,kolo10!$C$6:$H$103,6,0),0)</f>
        <v>0</v>
      </c>
      <c r="T400" s="27">
        <f>IFERROR(VLOOKUP(C400,kolo11!$C$6:$H$154,6,0),0)</f>
        <v>0</v>
      </c>
      <c r="U400" s="31">
        <f>IFERROR(VLOOKUP(C400,kolo12!$C$6:$H$153,6,0),0)</f>
        <v>0</v>
      </c>
      <c r="V400" s="31">
        <f>IFERROR(VLOOKUP(C400,kolo13!$C$6:$H$151,6,0),0)</f>
        <v>0</v>
      </c>
      <c r="W400" s="31">
        <f>IFERROR(VLOOKUP(C400,kolo14!$C$6:$H$137,6,0),0)</f>
        <v>0</v>
      </c>
      <c r="X400" s="31">
        <f>IFERROR(VLOOKUP(C400,kolo15!$C$6:$H$149,6,0),0)</f>
        <v>0</v>
      </c>
      <c r="Y400" s="32">
        <f>IFERROR(VLOOKUP(C400,kolo16!$C$6:$H$155,6,0),0)</f>
        <v>0</v>
      </c>
      <c r="Z400" s="33">
        <f t="array" ref="Z400">SUM(LARGE(R400:Y400,{1,2,3,4,5}))</f>
        <v>0</v>
      </c>
      <c r="AA400" s="30">
        <f>IFERROR(VLOOKUP(C400,kolo17!$C$6:$H$151,6,0),0)</f>
        <v>0</v>
      </c>
      <c r="AB400" s="27">
        <f>IFERROR(VLOOKUP(C400,kolo18!$C$6:$H$157,6,0),0)</f>
        <v>0</v>
      </c>
      <c r="AC400" s="27">
        <f>IFERROR(VLOOKUP(C400,kolo19!$C$6:$H$150,6,0),0)</f>
        <v>0</v>
      </c>
      <c r="AD400" s="31">
        <f>IFERROR(VLOOKUP(C400,kolo20!$C$6:$H$145,6,0),0)</f>
        <v>0</v>
      </c>
      <c r="AE400" s="31">
        <f>IFERROR(VLOOKUP(C400,kolo21!$C$6:$H$152,6,0),0)</f>
        <v>0</v>
      </c>
      <c r="AF400" s="31">
        <f>IFERROR(VLOOKUP(C400,kolo22!$C$6:$H$151,6,0),0)</f>
        <v>0</v>
      </c>
      <c r="AG400" s="31">
        <f>IFERROR(VLOOKUP(C400,kolo23!$C$6:$H$118,6,0),0)</f>
        <v>0</v>
      </c>
      <c r="AH400" s="32">
        <f>IFERROR(VLOOKUP(C400,kolo24!$C$6:$H$143,6,0),0)</f>
        <v>0</v>
      </c>
      <c r="AI400" s="33">
        <f t="array" ref="AI400">SUM(LARGE(AA400:AH400,{1,2,3,4,5}))</f>
        <v>0</v>
      </c>
      <c r="AJ400" s="30">
        <f>IFERROR(VLOOKUP(C400,kolo25!$C$6:$H$200,6,0),0)</f>
        <v>0</v>
      </c>
      <c r="AK400" s="27">
        <f>IFERROR(VLOOKUP(C400,kolo26!$C$6:$H$200,6,0),0)</f>
        <v>0</v>
      </c>
      <c r="AL400" s="27">
        <f>IFERROR(VLOOKUP(C400,kolo27!$C$6:$H$200,6,0),0)</f>
        <v>0</v>
      </c>
      <c r="AM400" s="31">
        <f>IFERROR(VLOOKUP(C400,kolo28!$C$6:$H$200,6,0),0)</f>
        <v>0</v>
      </c>
      <c r="AN400" s="31">
        <f>IFERROR(VLOOKUP(C400,kolo29!$C$6:$H$159,6,0),0)</f>
        <v>0</v>
      </c>
      <c r="AO400" s="31">
        <f>IFERROR(VLOOKUP(C400,kolo30!$C$6:$H$75,6,0),0)</f>
        <v>0</v>
      </c>
      <c r="AP400" s="31">
        <f>IFERROR(VLOOKUP(C400,kolo31!$C$6:$H$118,6,0),0)</f>
        <v>0</v>
      </c>
      <c r="AQ400" s="34">
        <f>IFERROR(VLOOKUP(C400,kolo32!$C$6:$H$200,6,0),0)</f>
        <v>0</v>
      </c>
      <c r="AR400" s="35">
        <f t="array" ref="AR400">SUM(LARGE(AJ400:AQ400,{1,2,3,4,5}))</f>
        <v>0</v>
      </c>
      <c r="AS400" s="36">
        <f>Q400+Z400+AI400+AR400</f>
        <v>0</v>
      </c>
    </row>
    <row r="401" spans="1:45" ht="20.399999999999999" hidden="1">
      <c r="A401" s="18">
        <f t="shared" si="14"/>
        <v>35</v>
      </c>
      <c r="B401" s="19" t="s">
        <v>47</v>
      </c>
      <c r="C401" s="20" t="str">
        <f>Popis!A411</f>
        <v>Lilih Noa</v>
      </c>
      <c r="D401" s="21">
        <f>Popis!B411</f>
        <v>0</v>
      </c>
      <c r="E401" s="22" t="str">
        <f>LEFT($F401)</f>
        <v>Ž</v>
      </c>
      <c r="F401" s="23" t="str">
        <f>Popis!E411</f>
        <v>Žun</v>
      </c>
      <c r="G401" s="24" t="s">
        <v>48</v>
      </c>
      <c r="H401" s="25">
        <f>1 + COUNTIFS($AS$6:$AS$950,"&gt;" &amp;$AS401, $F$6:$F$950, $F401)</f>
        <v>9</v>
      </c>
      <c r="I401" s="26">
        <f>IFERROR(VLOOKUP(C401,kolo1!$C$8:$H$133,6,0),0)</f>
        <v>0</v>
      </c>
      <c r="J401" s="27">
        <f>IFERROR(VLOOKUP(C401,kolo2!$C$8:$H$199,6,0),0)</f>
        <v>0</v>
      </c>
      <c r="K401" s="27">
        <f>IFERROR(VLOOKUP(C401,kolo3!$C$7:$H$169,6,0),0)</f>
        <v>0</v>
      </c>
      <c r="L401" s="27">
        <f>IFERROR(VLOOKUP(C401,kolo4!$C$6:$H$171,6,0),0)</f>
        <v>0</v>
      </c>
      <c r="M401" s="27">
        <f>IFERROR(VLOOKUP(C401,kolo5!$C$6:$H$150,6,0),0)</f>
        <v>0</v>
      </c>
      <c r="N401" s="27">
        <f>IFERROR(VLOOKUP(C401,kolo6!$C$6:$H$153,6,0),0)</f>
        <v>0</v>
      </c>
      <c r="O401" s="27">
        <f>IFERROR(VLOOKUP(C401,kolo7!$C$6:$H$64,6,0),0)</f>
        <v>0</v>
      </c>
      <c r="P401" s="28">
        <f>IFERROR(VLOOKUP(C401,kolo8!$C$6:$H$134,6,0),0)</f>
        <v>0</v>
      </c>
      <c r="Q401" s="29">
        <f t="array" ref="Q401">SUM(LARGE(I401:P401,{1,2,3,4,5}))</f>
        <v>0</v>
      </c>
      <c r="R401" s="30">
        <f>IFERROR(VLOOKUP(C401,kolo9!$C$6:$H$200,6,0),0)</f>
        <v>0</v>
      </c>
      <c r="S401" s="27">
        <f>IFERROR(VLOOKUP(C401,kolo10!$C$6:$H$103,6,0),0)</f>
        <v>0</v>
      </c>
      <c r="T401" s="27">
        <f>IFERROR(VLOOKUP(C401,kolo11!$C$6:$H$154,6,0),0)</f>
        <v>0</v>
      </c>
      <c r="U401" s="31">
        <f>IFERROR(VLOOKUP(C401,kolo12!$C$6:$H$153,6,0),0)</f>
        <v>0</v>
      </c>
      <c r="V401" s="31">
        <f>IFERROR(VLOOKUP(C401,kolo13!$C$6:$H$151,6,0),0)</f>
        <v>0</v>
      </c>
      <c r="W401" s="31">
        <f>IFERROR(VLOOKUP(C401,kolo14!$C$6:$H$137,6,0),0)</f>
        <v>0</v>
      </c>
      <c r="X401" s="31">
        <f>IFERROR(VLOOKUP(C401,kolo15!$C$6:$H$149,6,0),0)</f>
        <v>0</v>
      </c>
      <c r="Y401" s="32">
        <f>IFERROR(VLOOKUP(C401,kolo16!$C$6:$H$155,6,0),0)</f>
        <v>0</v>
      </c>
      <c r="Z401" s="33">
        <f t="array" ref="Z401">SUM(LARGE(R401:Y401,{1,2,3,4,5}))</f>
        <v>0</v>
      </c>
      <c r="AA401" s="30">
        <f>IFERROR(VLOOKUP(C401,kolo17!$C$6:$H$151,6,0),0)</f>
        <v>0</v>
      </c>
      <c r="AB401" s="27">
        <f>IFERROR(VLOOKUP(C401,kolo18!$C$6:$H$157,6,0),0)</f>
        <v>0</v>
      </c>
      <c r="AC401" s="27">
        <f>IFERROR(VLOOKUP(C401,kolo19!$C$6:$H$150,6,0),0)</f>
        <v>0</v>
      </c>
      <c r="AD401" s="31">
        <f>IFERROR(VLOOKUP(C401,kolo20!$C$6:$H$145,6,0),0)</f>
        <v>0</v>
      </c>
      <c r="AE401" s="31">
        <f>IFERROR(VLOOKUP(C401,kolo21!$C$6:$H$152,6,0),0)</f>
        <v>0</v>
      </c>
      <c r="AF401" s="31">
        <f>IFERROR(VLOOKUP(C401,kolo22!$C$6:$H$151,6,0),0)</f>
        <v>0</v>
      </c>
      <c r="AG401" s="31">
        <f>IFERROR(VLOOKUP(C401,kolo23!$C$6:$H$118,6,0),0)</f>
        <v>0</v>
      </c>
      <c r="AH401" s="32">
        <f>IFERROR(VLOOKUP(C401,kolo24!$C$6:$H$143,6,0),0)</f>
        <v>0</v>
      </c>
      <c r="AI401" s="33">
        <f t="array" ref="AI401">SUM(LARGE(AA401:AH401,{1,2,3,4,5}))</f>
        <v>0</v>
      </c>
      <c r="AJ401" s="30">
        <f>IFERROR(VLOOKUP(C401,kolo25!$C$6:$H$200,6,0),0)</f>
        <v>0</v>
      </c>
      <c r="AK401" s="27">
        <f>IFERROR(VLOOKUP(C401,kolo26!$C$6:$H$200,6,0),0)</f>
        <v>0</v>
      </c>
      <c r="AL401" s="27">
        <f>IFERROR(VLOOKUP(C401,kolo27!$C$6:$H$200,6,0),0)</f>
        <v>0</v>
      </c>
      <c r="AM401" s="31">
        <f>IFERROR(VLOOKUP(C401,kolo28!$C$6:$H$200,6,0),0)</f>
        <v>0</v>
      </c>
      <c r="AN401" s="31">
        <f>IFERROR(VLOOKUP(C401,kolo29!$C$6:$H$159,6,0),0)</f>
        <v>0</v>
      </c>
      <c r="AO401" s="31">
        <f>IFERROR(VLOOKUP(C401,kolo30!$C$6:$H$75,6,0),0)</f>
        <v>0</v>
      </c>
      <c r="AP401" s="31">
        <f>IFERROR(VLOOKUP(C401,kolo31!$C$6:$H$118,6,0),0)</f>
        <v>0</v>
      </c>
      <c r="AQ401" s="34">
        <f>IFERROR(VLOOKUP(C401,kolo32!$C$6:$H$200,6,0),0)</f>
        <v>0</v>
      </c>
      <c r="AR401" s="35">
        <f t="array" ref="AR401">SUM(LARGE(AJ401:AQ401,{1,2,3,4,5}))</f>
        <v>0</v>
      </c>
      <c r="AS401" s="36">
        <f>Q401+Z401+AI401+AR401</f>
        <v>0</v>
      </c>
    </row>
    <row r="402" spans="1:45" ht="20.399999999999999" hidden="1">
      <c r="A402" s="18">
        <f t="shared" si="14"/>
        <v>35</v>
      </c>
      <c r="B402" s="19" t="s">
        <v>47</v>
      </c>
      <c r="C402" s="20" t="str">
        <f>Popis!A417</f>
        <v>Šegota Magdalena</v>
      </c>
      <c r="D402" s="21">
        <f>Popis!B417</f>
        <v>0</v>
      </c>
      <c r="E402" s="22" t="str">
        <f>LEFT($F402)</f>
        <v>Ž</v>
      </c>
      <c r="F402" s="23" t="str">
        <f>Popis!E417</f>
        <v>Žun</v>
      </c>
      <c r="G402" s="24" t="s">
        <v>48</v>
      </c>
      <c r="H402" s="25">
        <f>1 + COUNTIFS($AS$6:$AS$950,"&gt;" &amp;$AS402, $F$6:$F$950, $F402)</f>
        <v>9</v>
      </c>
      <c r="I402" s="26">
        <f>IFERROR(VLOOKUP(C402,kolo1!$C$8:$H$133,6,0),0)</f>
        <v>0</v>
      </c>
      <c r="J402" s="27">
        <f>IFERROR(VLOOKUP(C402,kolo2!$C$8:$H$199,6,0),0)</f>
        <v>0</v>
      </c>
      <c r="K402" s="27">
        <f>IFERROR(VLOOKUP(C402,kolo3!$C$7:$H$169,6,0),0)</f>
        <v>0</v>
      </c>
      <c r="L402" s="27">
        <f>IFERROR(VLOOKUP(C402,kolo4!$C$6:$H$171,6,0),0)</f>
        <v>0</v>
      </c>
      <c r="M402" s="27">
        <f>IFERROR(VLOOKUP(C402,kolo5!$C$6:$H$150,6,0),0)</f>
        <v>0</v>
      </c>
      <c r="N402" s="27">
        <f>IFERROR(VLOOKUP(C402,kolo6!$C$6:$H$153,6,0),0)</f>
        <v>0</v>
      </c>
      <c r="O402" s="27">
        <f>IFERROR(VLOOKUP(C402,kolo7!$C$6:$H$64,6,0),0)</f>
        <v>0</v>
      </c>
      <c r="P402" s="28">
        <f>IFERROR(VLOOKUP(C402,kolo8!$C$6:$H$134,6,0),0)</f>
        <v>0</v>
      </c>
      <c r="Q402" s="29">
        <f t="array" ref="Q402">SUM(LARGE(I402:P402,{1,2,3,4,5}))</f>
        <v>0</v>
      </c>
      <c r="R402" s="30">
        <f>IFERROR(VLOOKUP(C402,kolo9!$C$6:$H$200,6,0),0)</f>
        <v>0</v>
      </c>
      <c r="S402" s="27">
        <f>IFERROR(VLOOKUP(C402,kolo10!$C$6:$H$103,6,0),0)</f>
        <v>0</v>
      </c>
      <c r="T402" s="27">
        <f>IFERROR(VLOOKUP(C402,kolo11!$C$6:$H$154,6,0),0)</f>
        <v>0</v>
      </c>
      <c r="U402" s="31">
        <f>IFERROR(VLOOKUP(C402,kolo12!$C$6:$H$153,6,0),0)</f>
        <v>0</v>
      </c>
      <c r="V402" s="31">
        <f>IFERROR(VLOOKUP(C402,kolo13!$C$6:$H$151,6,0),0)</f>
        <v>0</v>
      </c>
      <c r="W402" s="31">
        <f>IFERROR(VLOOKUP(C402,kolo14!$C$6:$H$137,6,0),0)</f>
        <v>0</v>
      </c>
      <c r="X402" s="31">
        <f>IFERROR(VLOOKUP(C402,kolo15!$C$6:$H$149,6,0),0)</f>
        <v>0</v>
      </c>
      <c r="Y402" s="32">
        <f>IFERROR(VLOOKUP(C402,kolo16!$C$6:$H$155,6,0),0)</f>
        <v>0</v>
      </c>
      <c r="Z402" s="33">
        <f t="array" ref="Z402">SUM(LARGE(R402:Y402,{1,2,3,4,5}))</f>
        <v>0</v>
      </c>
      <c r="AA402" s="30">
        <f>IFERROR(VLOOKUP(C402,kolo17!$C$6:$H$151,6,0),0)</f>
        <v>0</v>
      </c>
      <c r="AB402" s="27">
        <f>IFERROR(VLOOKUP(C402,kolo18!$C$6:$H$157,6,0),0)</f>
        <v>0</v>
      </c>
      <c r="AC402" s="27">
        <f>IFERROR(VLOOKUP(C402,kolo19!$C$6:$H$150,6,0),0)</f>
        <v>0</v>
      </c>
      <c r="AD402" s="31">
        <f>IFERROR(VLOOKUP(C402,kolo20!$C$6:$H$145,6,0),0)</f>
        <v>0</v>
      </c>
      <c r="AE402" s="31">
        <f>IFERROR(VLOOKUP(C402,kolo21!$C$6:$H$152,6,0),0)</f>
        <v>0</v>
      </c>
      <c r="AF402" s="31">
        <f>IFERROR(VLOOKUP(C402,kolo22!$C$6:$H$151,6,0),0)</f>
        <v>0</v>
      </c>
      <c r="AG402" s="31">
        <f>IFERROR(VLOOKUP(C402,kolo23!$C$6:$H$118,6,0),0)</f>
        <v>0</v>
      </c>
      <c r="AH402" s="32">
        <f>IFERROR(VLOOKUP(C402,kolo24!$C$6:$H$143,6,0),0)</f>
        <v>0</v>
      </c>
      <c r="AI402" s="33">
        <f t="array" ref="AI402">SUM(LARGE(AA402:AH402,{1,2,3,4,5}))</f>
        <v>0</v>
      </c>
      <c r="AJ402" s="30">
        <f>IFERROR(VLOOKUP(C402,kolo25!$C$6:$H$200,6,0),0)</f>
        <v>0</v>
      </c>
      <c r="AK402" s="27">
        <f>IFERROR(VLOOKUP(C402,kolo26!$C$6:$H$200,6,0),0)</f>
        <v>0</v>
      </c>
      <c r="AL402" s="27">
        <f>IFERROR(VLOOKUP(C402,kolo27!$C$6:$H$200,6,0),0)</f>
        <v>0</v>
      </c>
      <c r="AM402" s="31">
        <f>IFERROR(VLOOKUP(C402,kolo28!$C$6:$H$200,6,0),0)</f>
        <v>0</v>
      </c>
      <c r="AN402" s="31">
        <f>IFERROR(VLOOKUP(C402,kolo29!$C$6:$H$159,6,0),0)</f>
        <v>0</v>
      </c>
      <c r="AO402" s="31">
        <f>IFERROR(VLOOKUP(C402,kolo30!$C$6:$H$75,6,0),0)</f>
        <v>0</v>
      </c>
      <c r="AP402" s="31">
        <f>IFERROR(VLOOKUP(C402,kolo31!$C$6:$H$118,6,0),0)</f>
        <v>0</v>
      </c>
      <c r="AQ402" s="34">
        <f>IFERROR(VLOOKUP(C402,kolo32!$C$6:$H$200,6,0),0)</f>
        <v>0</v>
      </c>
      <c r="AR402" s="35">
        <f t="array" ref="AR402">SUM(LARGE(AJ402:AQ402,{1,2,3,4,5}))</f>
        <v>0</v>
      </c>
      <c r="AS402" s="36">
        <f>Q402+Z402+AI402+AR402</f>
        <v>0</v>
      </c>
    </row>
    <row r="403" spans="1:45" ht="20.399999999999999" hidden="1">
      <c r="A403" s="18">
        <f t="shared" si="14"/>
        <v>35</v>
      </c>
      <c r="B403" s="19" t="s">
        <v>47</v>
      </c>
      <c r="C403" s="20" t="str">
        <f>Popis!A86</f>
        <v>Faber Tea</v>
      </c>
      <c r="D403" s="21">
        <f>Popis!B86</f>
        <v>1989</v>
      </c>
      <c r="E403" s="22" t="str">
        <f>LEFT($F403)</f>
        <v>Ž</v>
      </c>
      <c r="F403" s="23" t="str">
        <f>Popis!E86</f>
        <v>ŽS</v>
      </c>
      <c r="G403" s="24" t="s">
        <v>48</v>
      </c>
      <c r="H403" s="25">
        <f>1 + COUNTIFS($AS$6:$AS$950,"&gt;" &amp;$AS403, $F$6:$F$950, $F403)</f>
        <v>9</v>
      </c>
      <c r="I403" s="26">
        <f>IFERROR(VLOOKUP(C403,kolo1!$C$8:$H$133,6,0),0)</f>
        <v>0</v>
      </c>
      <c r="J403" s="27">
        <f>IFERROR(VLOOKUP(C403,kolo2!$C$8:$H$199,6,0),0)</f>
        <v>0</v>
      </c>
      <c r="K403" s="27">
        <f>IFERROR(VLOOKUP(C403,kolo3!$C$7:$H$169,6,0),0)</f>
        <v>0</v>
      </c>
      <c r="L403" s="27">
        <f>IFERROR(VLOOKUP(C403,kolo4!$C$6:$H$171,6,0),0)</f>
        <v>0</v>
      </c>
      <c r="M403" s="27">
        <f>IFERROR(VLOOKUP(C403,kolo5!$C$6:$H$150,6,0),0)</f>
        <v>0</v>
      </c>
      <c r="N403" s="27">
        <f>IFERROR(VLOOKUP(C403,kolo6!$C$6:$H$153,6,0),0)</f>
        <v>0</v>
      </c>
      <c r="O403" s="27">
        <f>IFERROR(VLOOKUP(C403,kolo7!$C$6:$H$64,6,0),0)</f>
        <v>0</v>
      </c>
      <c r="P403" s="28">
        <f>IFERROR(VLOOKUP(C403,kolo8!$C$6:$H$134,6,0),0)</f>
        <v>0</v>
      </c>
      <c r="Q403" s="29">
        <f t="array" ref="Q403">SUM(LARGE(I403:P403,{1,2,3,4,5}))</f>
        <v>0</v>
      </c>
      <c r="R403" s="30">
        <f>IFERROR(VLOOKUP(C403,kolo9!$C$6:$H$200,6,0),0)</f>
        <v>0</v>
      </c>
      <c r="S403" s="27">
        <f>IFERROR(VLOOKUP(C403,kolo10!$C$6:$H$103,6,0),0)</f>
        <v>0</v>
      </c>
      <c r="T403" s="27">
        <f>IFERROR(VLOOKUP(C403,kolo11!$C$6:$H$154,6,0),0)</f>
        <v>0</v>
      </c>
      <c r="U403" s="31">
        <f>IFERROR(VLOOKUP(C403,kolo12!$C$6:$H$153,6,0),0)</f>
        <v>0</v>
      </c>
      <c r="V403" s="31">
        <f>IFERROR(VLOOKUP(C403,kolo13!$C$6:$H$151,6,0),0)</f>
        <v>0</v>
      </c>
      <c r="W403" s="31">
        <f>IFERROR(VLOOKUP(C403,kolo14!$C$6:$H$137,6,0),0)</f>
        <v>0</v>
      </c>
      <c r="X403" s="31">
        <f>IFERROR(VLOOKUP(C403,kolo15!$C$6:$H$149,6,0),0)</f>
        <v>0</v>
      </c>
      <c r="Y403" s="32">
        <f>IFERROR(VLOOKUP(C403,kolo16!$C$6:$H$155,6,0),0)</f>
        <v>0</v>
      </c>
      <c r="Z403" s="33">
        <f t="array" ref="Z403">SUM(LARGE(R403:Y403,{1,2,3,4,5}))</f>
        <v>0</v>
      </c>
      <c r="AA403" s="30">
        <f>IFERROR(VLOOKUP(C403,kolo17!$C$6:$H$151,6,0),0)</f>
        <v>0</v>
      </c>
      <c r="AB403" s="27">
        <f>IFERROR(VLOOKUP(C403,kolo18!$C$6:$H$157,6,0),0)</f>
        <v>0</v>
      </c>
      <c r="AC403" s="27">
        <f>IFERROR(VLOOKUP(C403,kolo19!$C$6:$H$150,6,0),0)</f>
        <v>0</v>
      </c>
      <c r="AD403" s="31">
        <f>IFERROR(VLOOKUP(C403,kolo20!$C$6:$H$145,6,0),0)</f>
        <v>0</v>
      </c>
      <c r="AE403" s="31">
        <f>IFERROR(VLOOKUP(C403,kolo21!$C$6:$H$152,6,0),0)</f>
        <v>0</v>
      </c>
      <c r="AF403" s="31">
        <f>IFERROR(VLOOKUP(C403,kolo22!$C$6:$H$151,6,0),0)</f>
        <v>0</v>
      </c>
      <c r="AG403" s="31">
        <f>IFERROR(VLOOKUP(C403,kolo23!$C$6:$H$118,6,0),0)</f>
        <v>0</v>
      </c>
      <c r="AH403" s="32">
        <f>IFERROR(VLOOKUP(C403,kolo24!$C$6:$H$143,6,0),0)</f>
        <v>0</v>
      </c>
      <c r="AI403" s="33">
        <f t="array" ref="AI403">SUM(LARGE(AA403:AH403,{1,2,3,4,5}))</f>
        <v>0</v>
      </c>
      <c r="AJ403" s="30">
        <f>IFERROR(VLOOKUP(C403,kolo25!$C$6:$H$200,6,0),0)</f>
        <v>0</v>
      </c>
      <c r="AK403" s="27">
        <f>IFERROR(VLOOKUP(C403,kolo26!$C$6:$H$200,6,0),0)</f>
        <v>0</v>
      </c>
      <c r="AL403" s="27">
        <f>IFERROR(VLOOKUP(C403,kolo27!$C$6:$H$200,6,0),0)</f>
        <v>0</v>
      </c>
      <c r="AM403" s="31">
        <f>IFERROR(VLOOKUP(C403,kolo28!$C$6:$H$200,6,0),0)</f>
        <v>0</v>
      </c>
      <c r="AN403" s="31">
        <f>IFERROR(VLOOKUP(C403,kolo29!$C$6:$H$159,6,0),0)</f>
        <v>0</v>
      </c>
      <c r="AO403" s="31">
        <f>IFERROR(VLOOKUP(C403,kolo30!$C$6:$H$75,6,0),0)</f>
        <v>0</v>
      </c>
      <c r="AP403" s="31">
        <f>IFERROR(VLOOKUP(C403,kolo31!$C$6:$H$118,6,0),0)</f>
        <v>0</v>
      </c>
      <c r="AQ403" s="34">
        <f>IFERROR(VLOOKUP(C403,kolo32!$C$6:$H$200,6,0),0)</f>
        <v>0</v>
      </c>
      <c r="AR403" s="35">
        <f t="array" ref="AR403">SUM(LARGE(AJ403:AQ403,{1,2,3,4,5}))</f>
        <v>0</v>
      </c>
      <c r="AS403" s="36">
        <f>Q403+Z403+AI403+AR403</f>
        <v>0</v>
      </c>
    </row>
    <row r="404" spans="1:45" ht="20.399999999999999" hidden="1">
      <c r="A404" s="18">
        <f t="shared" si="14"/>
        <v>35</v>
      </c>
      <c r="B404" s="19" t="s">
        <v>47</v>
      </c>
      <c r="C404" s="20" t="str">
        <f>Popis!A337</f>
        <v>Kušić Ivana</v>
      </c>
      <c r="D404" s="21">
        <f>Popis!B337</f>
        <v>1980</v>
      </c>
      <c r="E404" s="22" t="str">
        <f>LEFT($F404)</f>
        <v>Ž</v>
      </c>
      <c r="F404" s="23" t="str">
        <f>Popis!E337</f>
        <v>Ž40</v>
      </c>
      <c r="G404" s="24" t="s">
        <v>48</v>
      </c>
      <c r="H404" s="25">
        <f>1 + COUNTIFS($AS$6:$AS$950,"&gt;" &amp;$AS404, $F$6:$F$950, $F404)</f>
        <v>7</v>
      </c>
      <c r="I404" s="26">
        <f>IFERROR(VLOOKUP(C404,kolo1!$C$8:$H$133,6,0),0)</f>
        <v>0</v>
      </c>
      <c r="J404" s="27">
        <f>IFERROR(VLOOKUP(C404,kolo2!$C$8:$H$199,6,0),0)</f>
        <v>0</v>
      </c>
      <c r="K404" s="27">
        <f>IFERROR(VLOOKUP(C404,kolo3!$C$7:$H$169,6,0),0)</f>
        <v>0</v>
      </c>
      <c r="L404" s="27">
        <f>IFERROR(VLOOKUP(C404,kolo4!$C$6:$H$171,6,0),0)</f>
        <v>0</v>
      </c>
      <c r="M404" s="27">
        <f>IFERROR(VLOOKUP(C404,kolo5!$C$6:$H$150,6,0),0)</f>
        <v>0</v>
      </c>
      <c r="N404" s="27">
        <f>IFERROR(VLOOKUP(C404,kolo6!$C$6:$H$153,6,0),0)</f>
        <v>0</v>
      </c>
      <c r="O404" s="27">
        <f>IFERROR(VLOOKUP(C404,kolo7!$C$6:$H$64,6,0),0)</f>
        <v>0</v>
      </c>
      <c r="P404" s="28">
        <f>IFERROR(VLOOKUP(C404,kolo8!$C$6:$H$134,6,0),0)</f>
        <v>0</v>
      </c>
      <c r="Q404" s="29">
        <f t="array" ref="Q404">SUM(LARGE(I404:P404,{1,2,3,4,5}))</f>
        <v>0</v>
      </c>
      <c r="R404" s="30">
        <f>IFERROR(VLOOKUP(C404,kolo9!$C$6:$H$200,6,0),0)</f>
        <v>0</v>
      </c>
      <c r="S404" s="27">
        <f>IFERROR(VLOOKUP(C404,kolo10!$C$6:$H$103,6,0),0)</f>
        <v>0</v>
      </c>
      <c r="T404" s="27">
        <f>IFERROR(VLOOKUP(C404,kolo11!$C$6:$H$154,6,0),0)</f>
        <v>0</v>
      </c>
      <c r="U404" s="31">
        <f>IFERROR(VLOOKUP(C404,kolo12!$C$6:$H$153,6,0),0)</f>
        <v>0</v>
      </c>
      <c r="V404" s="31">
        <f>IFERROR(VLOOKUP(C404,kolo13!$C$6:$H$151,6,0),0)</f>
        <v>0</v>
      </c>
      <c r="W404" s="31">
        <f>IFERROR(VLOOKUP(C404,kolo14!$C$6:$H$137,6,0),0)</f>
        <v>0</v>
      </c>
      <c r="X404" s="31">
        <f>IFERROR(VLOOKUP(C404,kolo15!$C$6:$H$149,6,0),0)</f>
        <v>0</v>
      </c>
      <c r="Y404" s="32">
        <f>IFERROR(VLOOKUP(C404,kolo16!$C$6:$H$155,6,0),0)</f>
        <v>0</v>
      </c>
      <c r="Z404" s="33">
        <f t="array" ref="Z404">SUM(LARGE(R404:Y404,{1,2,3,4,5}))</f>
        <v>0</v>
      </c>
      <c r="AA404" s="30">
        <f>IFERROR(VLOOKUP(C404,kolo17!$C$6:$H$151,6,0),0)</f>
        <v>0</v>
      </c>
      <c r="AB404" s="27">
        <f>IFERROR(VLOOKUP(C404,kolo18!$C$6:$H$157,6,0),0)</f>
        <v>0</v>
      </c>
      <c r="AC404" s="27">
        <f>IFERROR(VLOOKUP(C404,kolo19!$C$6:$H$150,6,0),0)</f>
        <v>0</v>
      </c>
      <c r="AD404" s="31">
        <f>IFERROR(VLOOKUP(C404,kolo20!$C$6:$H$145,6,0),0)</f>
        <v>0</v>
      </c>
      <c r="AE404" s="31">
        <f>IFERROR(VLOOKUP(C404,kolo21!$C$6:$H$152,6,0),0)</f>
        <v>0</v>
      </c>
      <c r="AF404" s="31">
        <f>IFERROR(VLOOKUP(C404,kolo22!$C$6:$H$151,6,0),0)</f>
        <v>0</v>
      </c>
      <c r="AG404" s="31">
        <f>IFERROR(VLOOKUP(C404,kolo23!$C$6:$H$118,6,0),0)</f>
        <v>0</v>
      </c>
      <c r="AH404" s="32">
        <f>IFERROR(VLOOKUP(C404,kolo24!$C$6:$H$143,6,0),0)</f>
        <v>0</v>
      </c>
      <c r="AI404" s="33">
        <f t="array" ref="AI404">SUM(LARGE(AA404:AH404,{1,2,3,4,5}))</f>
        <v>0</v>
      </c>
      <c r="AJ404" s="30">
        <f>IFERROR(VLOOKUP(C404,kolo25!$C$6:$H$200,6,0),0)</f>
        <v>0</v>
      </c>
      <c r="AK404" s="27">
        <f>IFERROR(VLOOKUP(C404,kolo26!$C$6:$H$200,6,0),0)</f>
        <v>0</v>
      </c>
      <c r="AL404" s="27">
        <f>IFERROR(VLOOKUP(C404,kolo27!$C$6:$H$200,6,0),0)</f>
        <v>0</v>
      </c>
      <c r="AM404" s="31">
        <f>IFERROR(VLOOKUP(C404,kolo28!$C$6:$H$200,6,0),0)</f>
        <v>0</v>
      </c>
      <c r="AN404" s="31">
        <f>IFERROR(VLOOKUP(C404,kolo29!$C$6:$H$159,6,0),0)</f>
        <v>0</v>
      </c>
      <c r="AO404" s="31">
        <f>IFERROR(VLOOKUP(C404,kolo30!$C$6:$H$75,6,0),0)</f>
        <v>0</v>
      </c>
      <c r="AP404" s="31">
        <f>IFERROR(VLOOKUP(C404,kolo31!$C$6:$H$118,6,0),0)</f>
        <v>0</v>
      </c>
      <c r="AQ404" s="34">
        <f>IFERROR(VLOOKUP(C404,kolo32!$C$6:$H$200,6,0),0)</f>
        <v>0</v>
      </c>
      <c r="AR404" s="35">
        <f t="array" ref="AR404">SUM(LARGE(AJ404:AQ404,{1,2,3,4,5}))</f>
        <v>0</v>
      </c>
      <c r="AS404" s="36">
        <f>Q404+Z404+AI404+AR404</f>
        <v>0</v>
      </c>
    </row>
    <row r="405" spans="1:45" ht="20.399999999999999" hidden="1">
      <c r="A405" s="18">
        <f t="shared" si="14"/>
        <v>35</v>
      </c>
      <c r="B405" s="19" t="s">
        <v>47</v>
      </c>
      <c r="C405" s="20" t="str">
        <f>Popis!A256</f>
        <v>Sušilović Marina</v>
      </c>
      <c r="D405" s="21">
        <f>Popis!B256</f>
        <v>1986</v>
      </c>
      <c r="E405" s="22" t="str">
        <f>LEFT($F405)</f>
        <v>Ž</v>
      </c>
      <c r="F405" s="23" t="str">
        <f>Popis!E256</f>
        <v>Ž35</v>
      </c>
      <c r="G405" s="24" t="s">
        <v>48</v>
      </c>
      <c r="H405" s="25">
        <f>1 + COUNTIFS($AS$6:$AS$950,"&gt;" &amp;$AS405, $F$6:$F$950, $F405)</f>
        <v>4</v>
      </c>
      <c r="I405" s="26">
        <f>IFERROR(VLOOKUP(C405,kolo1!$C$8:$H$133,6,0),0)</f>
        <v>0</v>
      </c>
      <c r="J405" s="27">
        <f>IFERROR(VLOOKUP(C405,kolo2!$C$8:$H$199,6,0),0)</f>
        <v>0</v>
      </c>
      <c r="K405" s="27">
        <f>IFERROR(VLOOKUP(C405,kolo3!$C$7:$H$169,6,0),0)</f>
        <v>0</v>
      </c>
      <c r="L405" s="27">
        <f>IFERROR(VLOOKUP(C405,kolo4!$C$6:$H$171,6,0),0)</f>
        <v>0</v>
      </c>
      <c r="M405" s="27">
        <f>IFERROR(VLOOKUP(C405,kolo5!$C$6:$H$150,6,0),0)</f>
        <v>0</v>
      </c>
      <c r="N405" s="27">
        <f>IFERROR(VLOOKUP(C405,kolo6!$C$6:$H$153,6,0),0)</f>
        <v>0</v>
      </c>
      <c r="O405" s="27">
        <f>IFERROR(VLOOKUP(C405,kolo7!$C$6:$H$64,6,0),0)</f>
        <v>0</v>
      </c>
      <c r="P405" s="28">
        <f>IFERROR(VLOOKUP(C405,kolo8!$C$6:$H$134,6,0),0)</f>
        <v>0</v>
      </c>
      <c r="Q405" s="29">
        <f t="array" ref="Q405">SUM(LARGE(I405:P405,{1,2,3,4,5}))</f>
        <v>0</v>
      </c>
      <c r="R405" s="30">
        <f>IFERROR(VLOOKUP(C405,kolo9!$C$6:$H$200,6,0),0)</f>
        <v>0</v>
      </c>
      <c r="S405" s="27">
        <f>IFERROR(VLOOKUP(C405,kolo10!$C$6:$H$103,6,0),0)</f>
        <v>0</v>
      </c>
      <c r="T405" s="27">
        <f>IFERROR(VLOOKUP(C405,kolo11!$C$6:$H$154,6,0),0)</f>
        <v>0</v>
      </c>
      <c r="U405" s="31">
        <f>IFERROR(VLOOKUP(C405,kolo12!$C$6:$H$153,6,0),0)</f>
        <v>0</v>
      </c>
      <c r="V405" s="31">
        <f>IFERROR(VLOOKUP(C405,kolo13!$C$6:$H$151,6,0),0)</f>
        <v>0</v>
      </c>
      <c r="W405" s="31">
        <f>IFERROR(VLOOKUP(C405,kolo14!$C$6:$H$137,6,0),0)</f>
        <v>0</v>
      </c>
      <c r="X405" s="31">
        <f>IFERROR(VLOOKUP(C405,kolo15!$C$6:$H$149,6,0),0)</f>
        <v>0</v>
      </c>
      <c r="Y405" s="32">
        <f>IFERROR(VLOOKUP(C405,kolo16!$C$6:$H$155,6,0),0)</f>
        <v>0</v>
      </c>
      <c r="Z405" s="33">
        <f t="array" ref="Z405">SUM(LARGE(R405:Y405,{1,2,3,4,5}))</f>
        <v>0</v>
      </c>
      <c r="AA405" s="30">
        <f>IFERROR(VLOOKUP(C405,kolo17!$C$6:$H$151,6,0),0)</f>
        <v>0</v>
      </c>
      <c r="AB405" s="27">
        <f>IFERROR(VLOOKUP(C405,kolo18!$C$6:$H$157,6,0),0)</f>
        <v>0</v>
      </c>
      <c r="AC405" s="27">
        <f>IFERROR(VLOOKUP(C405,kolo19!$C$6:$H$150,6,0),0)</f>
        <v>0</v>
      </c>
      <c r="AD405" s="31">
        <f>IFERROR(VLOOKUP(C405,kolo20!$C$6:$H$145,6,0),0)</f>
        <v>0</v>
      </c>
      <c r="AE405" s="31">
        <f>IFERROR(VLOOKUP(C405,kolo21!$C$6:$H$152,6,0),0)</f>
        <v>0</v>
      </c>
      <c r="AF405" s="31">
        <f>IFERROR(VLOOKUP(C405,kolo22!$C$6:$H$151,6,0),0)</f>
        <v>0</v>
      </c>
      <c r="AG405" s="31">
        <f>IFERROR(VLOOKUP(C405,kolo23!$C$6:$H$118,6,0),0)</f>
        <v>0</v>
      </c>
      <c r="AH405" s="32">
        <f>IFERROR(VLOOKUP(C405,kolo24!$C$6:$H$143,6,0),0)</f>
        <v>0</v>
      </c>
      <c r="AI405" s="33">
        <f t="array" ref="AI405">SUM(LARGE(AA405:AH405,{1,2,3,4,5}))</f>
        <v>0</v>
      </c>
      <c r="AJ405" s="30">
        <f>IFERROR(VLOOKUP(C405,kolo25!$C$6:$H$200,6,0),0)</f>
        <v>0</v>
      </c>
      <c r="AK405" s="27">
        <f>IFERROR(VLOOKUP(C405,kolo26!$C$6:$H$200,6,0),0)</f>
        <v>0</v>
      </c>
      <c r="AL405" s="27">
        <f>IFERROR(VLOOKUP(C405,kolo27!$C$6:$H$200,6,0),0)</f>
        <v>0</v>
      </c>
      <c r="AM405" s="31">
        <f>IFERROR(VLOOKUP(C405,kolo28!$C$6:$H$200,6,0),0)</f>
        <v>0</v>
      </c>
      <c r="AN405" s="31">
        <f>IFERROR(VLOOKUP(C405,kolo29!$C$6:$H$159,6,0),0)</f>
        <v>0</v>
      </c>
      <c r="AO405" s="31">
        <f>IFERROR(VLOOKUP(C405,kolo30!$C$6:$H$75,6,0),0)</f>
        <v>0</v>
      </c>
      <c r="AP405" s="31">
        <f>IFERROR(VLOOKUP(C405,kolo31!$C$6:$H$118,6,0),0)</f>
        <v>0</v>
      </c>
      <c r="AQ405" s="34">
        <f>IFERROR(VLOOKUP(C405,kolo32!$C$6:$H$200,6,0),0)</f>
        <v>0</v>
      </c>
      <c r="AR405" s="35">
        <f t="array" ref="AR405">SUM(LARGE(AJ405:AQ405,{1,2,3,4,5}))</f>
        <v>0</v>
      </c>
      <c r="AS405" s="36">
        <f>Q405+Z405+AI405+AR405</f>
        <v>0</v>
      </c>
    </row>
    <row r="406" spans="1:45" ht="20.399999999999999" hidden="1">
      <c r="A406" s="18">
        <f t="shared" si="14"/>
        <v>35</v>
      </c>
      <c r="B406" s="19" t="s">
        <v>47</v>
      </c>
      <c r="C406" s="20" t="str">
        <f>Popis!A158</f>
        <v>Krpan Paula</v>
      </c>
      <c r="D406" s="21">
        <f>Popis!B158</f>
        <v>2001</v>
      </c>
      <c r="E406" s="22" t="str">
        <f>LEFT($F406)</f>
        <v>Ž</v>
      </c>
      <c r="F406" s="23" t="str">
        <f>Popis!E158</f>
        <v>ŽS</v>
      </c>
      <c r="G406" s="24" t="s">
        <v>48</v>
      </c>
      <c r="H406" s="25">
        <f>1 + COUNTIFS($AS$6:$AS$950,"&gt;" &amp;$AS406, $F$6:$F$950, $F406)</f>
        <v>9</v>
      </c>
      <c r="I406" s="26">
        <f>IFERROR(VLOOKUP(C406,kolo1!$C$8:$H$133,6,0),0)</f>
        <v>0</v>
      </c>
      <c r="J406" s="27">
        <f>IFERROR(VLOOKUP(C406,kolo2!$C$8:$H$199,6,0),0)</f>
        <v>0</v>
      </c>
      <c r="K406" s="27">
        <f>IFERROR(VLOOKUP(C406,kolo3!$C$7:$H$169,6,0),0)</f>
        <v>0</v>
      </c>
      <c r="L406" s="27">
        <f>IFERROR(VLOOKUP(C406,kolo4!$C$6:$H$171,6,0),0)</f>
        <v>0</v>
      </c>
      <c r="M406" s="27">
        <f>IFERROR(VLOOKUP(C406,kolo5!$C$6:$H$150,6,0),0)</f>
        <v>0</v>
      </c>
      <c r="N406" s="27">
        <f>IFERROR(VLOOKUP(C406,kolo6!$C$6:$H$153,6,0),0)</f>
        <v>0</v>
      </c>
      <c r="O406" s="27">
        <f>IFERROR(VLOOKUP(C406,kolo7!$C$6:$H$64,6,0),0)</f>
        <v>0</v>
      </c>
      <c r="P406" s="28">
        <f>IFERROR(VLOOKUP(C406,kolo8!$C$6:$H$134,6,0),0)</f>
        <v>0</v>
      </c>
      <c r="Q406" s="29">
        <f t="array" ref="Q406">SUM(LARGE(I406:P406,{1,2,3,4,5}))</f>
        <v>0</v>
      </c>
      <c r="R406" s="30">
        <f>IFERROR(VLOOKUP(C406,kolo9!$C$6:$H$200,6,0),0)</f>
        <v>0</v>
      </c>
      <c r="S406" s="27">
        <f>IFERROR(VLOOKUP(C406,kolo10!$C$6:$H$103,6,0),0)</f>
        <v>0</v>
      </c>
      <c r="T406" s="27">
        <f>IFERROR(VLOOKUP(C406,kolo11!$C$6:$H$154,6,0),0)</f>
        <v>0</v>
      </c>
      <c r="U406" s="31">
        <f>IFERROR(VLOOKUP(C406,kolo12!$C$6:$H$153,6,0),0)</f>
        <v>0</v>
      </c>
      <c r="V406" s="31">
        <f>IFERROR(VLOOKUP(C406,kolo13!$C$6:$H$151,6,0),0)</f>
        <v>0</v>
      </c>
      <c r="W406" s="31">
        <f>IFERROR(VLOOKUP(C406,kolo14!$C$6:$H$137,6,0),0)</f>
        <v>0</v>
      </c>
      <c r="X406" s="31">
        <f>IFERROR(VLOOKUP(C406,kolo15!$C$6:$H$149,6,0),0)</f>
        <v>0</v>
      </c>
      <c r="Y406" s="32">
        <f>IFERROR(VLOOKUP(C406,kolo16!$C$6:$H$155,6,0),0)</f>
        <v>0</v>
      </c>
      <c r="Z406" s="33">
        <f t="array" ref="Z406">SUM(LARGE(R406:Y406,{1,2,3,4,5}))</f>
        <v>0</v>
      </c>
      <c r="AA406" s="30">
        <f>IFERROR(VLOOKUP(C406,kolo17!$C$6:$H$151,6,0),0)</f>
        <v>0</v>
      </c>
      <c r="AB406" s="27">
        <f>IFERROR(VLOOKUP(C406,kolo18!$C$6:$H$157,6,0),0)</f>
        <v>0</v>
      </c>
      <c r="AC406" s="27">
        <f>IFERROR(VLOOKUP(C406,kolo19!$C$6:$H$150,6,0),0)</f>
        <v>0</v>
      </c>
      <c r="AD406" s="31">
        <f>IFERROR(VLOOKUP(C406,kolo20!$C$6:$H$145,6,0),0)</f>
        <v>0</v>
      </c>
      <c r="AE406" s="31">
        <f>IFERROR(VLOOKUP(C406,kolo21!$C$6:$H$152,6,0),0)</f>
        <v>0</v>
      </c>
      <c r="AF406" s="31">
        <f>IFERROR(VLOOKUP(C406,kolo22!$C$6:$H$151,6,0),0)</f>
        <v>0</v>
      </c>
      <c r="AG406" s="31">
        <f>IFERROR(VLOOKUP(C406,kolo23!$C$6:$H$118,6,0),0)</f>
        <v>0</v>
      </c>
      <c r="AH406" s="32">
        <f>IFERROR(VLOOKUP(C406,kolo24!$C$6:$H$143,6,0),0)</f>
        <v>0</v>
      </c>
      <c r="AI406" s="33">
        <f t="array" ref="AI406">SUM(LARGE(AA406:AH406,{1,2,3,4,5}))</f>
        <v>0</v>
      </c>
      <c r="AJ406" s="30">
        <f>IFERROR(VLOOKUP(C406,kolo25!$C$6:$H$200,6,0),0)</f>
        <v>0</v>
      </c>
      <c r="AK406" s="27">
        <f>IFERROR(VLOOKUP(C406,kolo26!$C$6:$H$200,6,0),0)</f>
        <v>0</v>
      </c>
      <c r="AL406" s="27">
        <f>IFERROR(VLOOKUP(C406,kolo27!$C$6:$H$200,6,0),0)</f>
        <v>0</v>
      </c>
      <c r="AM406" s="31">
        <f>IFERROR(VLOOKUP(C406,kolo28!$C$6:$H$200,6,0),0)</f>
        <v>0</v>
      </c>
      <c r="AN406" s="31">
        <f>IFERROR(VLOOKUP(C406,kolo29!$C$6:$H$159,6,0),0)</f>
        <v>0</v>
      </c>
      <c r="AO406" s="31">
        <f>IFERROR(VLOOKUP(C406,kolo30!$C$6:$H$75,6,0),0)</f>
        <v>0</v>
      </c>
      <c r="AP406" s="31">
        <f>IFERROR(VLOOKUP(C406,kolo31!$C$6:$H$118,6,0),0)</f>
        <v>0</v>
      </c>
      <c r="AQ406" s="34">
        <f>IFERROR(VLOOKUP(C406,kolo32!$C$6:$H$200,6,0),0)</f>
        <v>0</v>
      </c>
      <c r="AR406" s="35">
        <f t="array" ref="AR406">SUM(LARGE(AJ406:AQ406,{1,2,3,4,5}))</f>
        <v>0</v>
      </c>
      <c r="AS406" s="36">
        <f>Q406+Z406+AI406+AR406</f>
        <v>0</v>
      </c>
    </row>
    <row r="407" spans="1:45" ht="20.399999999999999" hidden="1">
      <c r="A407" s="18">
        <f t="shared" si="14"/>
        <v>58</v>
      </c>
      <c r="B407" s="19" t="s">
        <v>47</v>
      </c>
      <c r="C407" s="20" t="str">
        <f>Popis!A405</f>
        <v>Abramac Filip</v>
      </c>
      <c r="D407" s="21">
        <f>Popis!B405</f>
        <v>0</v>
      </c>
      <c r="E407" s="22" t="str">
        <f>LEFT($F407)</f>
        <v>M</v>
      </c>
      <c r="F407" s="23" t="str">
        <f>Popis!E405</f>
        <v>Mun</v>
      </c>
      <c r="G407" s="24" t="s">
        <v>48</v>
      </c>
      <c r="H407" s="25">
        <f>1 + COUNTIFS($AS$6:$AS$950,"&gt;" &amp;$AS407, $F$6:$F$950, $F407)</f>
        <v>14</v>
      </c>
      <c r="I407" s="26">
        <f>IFERROR(VLOOKUP(C407,kolo1!$C$8:$H$133,6,0),0)</f>
        <v>0</v>
      </c>
      <c r="J407" s="27">
        <f>IFERROR(VLOOKUP(C407,kolo2!$C$8:$H$199,6,0),0)</f>
        <v>0</v>
      </c>
      <c r="K407" s="27">
        <f>IFERROR(VLOOKUP(C407,kolo3!$C$7:$H$169,6,0),0)</f>
        <v>0</v>
      </c>
      <c r="L407" s="27">
        <f>IFERROR(VLOOKUP(C407,kolo4!$C$6:$H$171,6,0),0)</f>
        <v>0</v>
      </c>
      <c r="M407" s="27">
        <f>IFERROR(VLOOKUP(C407,kolo5!$C$6:$H$150,6,0),0)</f>
        <v>0</v>
      </c>
      <c r="N407" s="27">
        <f>IFERROR(VLOOKUP(C407,kolo6!$C$6:$H$153,6,0),0)</f>
        <v>0</v>
      </c>
      <c r="O407" s="27">
        <f>IFERROR(VLOOKUP(C407,kolo7!$C$6:$H$64,6,0),0)</f>
        <v>0</v>
      </c>
      <c r="P407" s="28">
        <f>IFERROR(VLOOKUP(C407,kolo8!$C$6:$H$134,6,0),0)</f>
        <v>0</v>
      </c>
      <c r="Q407" s="29">
        <f t="array" ref="Q407">SUM(LARGE(I407:P407,{1,2,3,4,5}))</f>
        <v>0</v>
      </c>
      <c r="R407" s="30">
        <f>IFERROR(VLOOKUP(C407,kolo9!$C$6:$H$200,6,0),0)</f>
        <v>0</v>
      </c>
      <c r="S407" s="27">
        <f>IFERROR(VLOOKUP(C407,kolo10!$C$6:$H$103,6,0),0)</f>
        <v>0</v>
      </c>
      <c r="T407" s="27">
        <f>IFERROR(VLOOKUP(C407,kolo11!$C$6:$H$154,6,0),0)</f>
        <v>0</v>
      </c>
      <c r="U407" s="31">
        <f>IFERROR(VLOOKUP(C407,kolo12!$C$6:$H$153,6,0),0)</f>
        <v>0</v>
      </c>
      <c r="V407" s="31">
        <f>IFERROR(VLOOKUP(C407,kolo13!$C$6:$H$151,6,0),0)</f>
        <v>0</v>
      </c>
      <c r="W407" s="31">
        <f>IFERROR(VLOOKUP(C407,kolo14!$C$6:$H$137,6,0),0)</f>
        <v>0</v>
      </c>
      <c r="X407" s="31">
        <f>IFERROR(VLOOKUP(C407,kolo15!$C$6:$H$149,6,0),0)</f>
        <v>0</v>
      </c>
      <c r="Y407" s="32">
        <f>IFERROR(VLOOKUP(C407,kolo16!$C$6:$H$155,6,0),0)</f>
        <v>0</v>
      </c>
      <c r="Z407" s="33">
        <f t="array" ref="Z407">SUM(LARGE(R407:Y407,{1,2,3,4,5}))</f>
        <v>0</v>
      </c>
      <c r="AA407" s="30">
        <f>IFERROR(VLOOKUP(C407,kolo17!$C$6:$H$151,6,0),0)</f>
        <v>0</v>
      </c>
      <c r="AB407" s="27">
        <f>IFERROR(VLOOKUP(C407,kolo18!$C$6:$H$157,6,0),0)</f>
        <v>0</v>
      </c>
      <c r="AC407" s="27">
        <f>IFERROR(VLOOKUP(C407,kolo19!$C$6:$H$150,6,0),0)</f>
        <v>0</v>
      </c>
      <c r="AD407" s="31">
        <f>IFERROR(VLOOKUP(C407,kolo20!$C$6:$H$145,6,0),0)</f>
        <v>0</v>
      </c>
      <c r="AE407" s="31">
        <f>IFERROR(VLOOKUP(C407,kolo21!$C$6:$H$152,6,0),0)</f>
        <v>0</v>
      </c>
      <c r="AF407" s="31">
        <f>IFERROR(VLOOKUP(C407,kolo22!$C$6:$H$151,6,0),0)</f>
        <v>0</v>
      </c>
      <c r="AG407" s="31">
        <f>IFERROR(VLOOKUP(C407,kolo23!$C$6:$H$118,6,0),0)</f>
        <v>0</v>
      </c>
      <c r="AH407" s="32">
        <f>IFERROR(VLOOKUP(C407,kolo24!$C$6:$H$143,6,0),0)</f>
        <v>0</v>
      </c>
      <c r="AI407" s="33">
        <f t="array" ref="AI407">SUM(LARGE(AA407:AH407,{1,2,3,4,5}))</f>
        <v>0</v>
      </c>
      <c r="AJ407" s="30">
        <f>IFERROR(VLOOKUP(C407,kolo25!$C$6:$H$200,6,0),0)</f>
        <v>0</v>
      </c>
      <c r="AK407" s="27">
        <f>IFERROR(VLOOKUP(C407,kolo26!$C$6:$H$200,6,0),0)</f>
        <v>0</v>
      </c>
      <c r="AL407" s="27">
        <f>IFERROR(VLOOKUP(C407,kolo27!$C$6:$H$200,6,0),0)</f>
        <v>0</v>
      </c>
      <c r="AM407" s="31">
        <f>IFERROR(VLOOKUP(C407,kolo28!$C$6:$H$200,6,0),0)</f>
        <v>0</v>
      </c>
      <c r="AN407" s="31">
        <f>IFERROR(VLOOKUP(C407,kolo29!$C$6:$H$159,6,0),0)</f>
        <v>0</v>
      </c>
      <c r="AO407" s="31">
        <f>IFERROR(VLOOKUP(C407,kolo30!$C$6:$H$75,6,0),0)</f>
        <v>0</v>
      </c>
      <c r="AP407" s="31">
        <f>IFERROR(VLOOKUP(C407,kolo31!$C$6:$H$118,6,0),0)</f>
        <v>0</v>
      </c>
      <c r="AQ407" s="34">
        <f>IFERROR(VLOOKUP(C407,kolo32!$C$6:$H$200,6,0),0)</f>
        <v>0</v>
      </c>
      <c r="AR407" s="35">
        <f t="array" ref="AR407">SUM(LARGE(AJ407:AQ407,{1,2,3,4,5}))</f>
        <v>0</v>
      </c>
      <c r="AS407" s="36">
        <f>Q407+Z407+AI407+AR407</f>
        <v>0</v>
      </c>
    </row>
    <row r="408" spans="1:45" ht="20.399999999999999" hidden="1">
      <c r="A408" s="18">
        <f t="shared" si="14"/>
        <v>35</v>
      </c>
      <c r="B408" s="19" t="s">
        <v>47</v>
      </c>
      <c r="C408" s="20" t="str">
        <f>Popis!A418</f>
        <v>Halapir Ivana</v>
      </c>
      <c r="D408" s="21">
        <f>Popis!B418</f>
        <v>0</v>
      </c>
      <c r="E408" s="22" t="str">
        <f>LEFT($F408)</f>
        <v>Ž</v>
      </c>
      <c r="F408" s="23" t="str">
        <f>Popis!E418</f>
        <v>Žun</v>
      </c>
      <c r="G408" s="24" t="s">
        <v>48</v>
      </c>
      <c r="H408" s="25">
        <f>1 + COUNTIFS($AS$6:$AS$950,"&gt;" &amp;$AS408, $F$6:$F$950, $F408)</f>
        <v>9</v>
      </c>
      <c r="I408" s="26">
        <f>IFERROR(VLOOKUP(C408,kolo1!$C$8:$H$133,6,0),0)</f>
        <v>0</v>
      </c>
      <c r="J408" s="27">
        <f>IFERROR(VLOOKUP(C408,kolo2!$C$8:$H$199,6,0),0)</f>
        <v>0</v>
      </c>
      <c r="K408" s="27">
        <f>IFERROR(VLOOKUP(C408,kolo3!$C$7:$H$169,6,0),0)</f>
        <v>0</v>
      </c>
      <c r="L408" s="27">
        <f>IFERROR(VLOOKUP(C408,kolo4!$C$6:$H$171,6,0),0)</f>
        <v>0</v>
      </c>
      <c r="M408" s="27">
        <f>IFERROR(VLOOKUP(C408,kolo5!$C$6:$H$150,6,0),0)</f>
        <v>0</v>
      </c>
      <c r="N408" s="27">
        <f>IFERROR(VLOOKUP(C408,kolo6!$C$6:$H$153,6,0),0)</f>
        <v>0</v>
      </c>
      <c r="O408" s="27">
        <f>IFERROR(VLOOKUP(C408,kolo7!$C$6:$H$64,6,0),0)</f>
        <v>0</v>
      </c>
      <c r="P408" s="28">
        <f>IFERROR(VLOOKUP(C408,kolo8!$C$6:$H$134,6,0),0)</f>
        <v>0</v>
      </c>
      <c r="Q408" s="29">
        <f t="array" ref="Q408">SUM(LARGE(I408:P408,{1,2,3,4,5}))</f>
        <v>0</v>
      </c>
      <c r="R408" s="30">
        <f>IFERROR(VLOOKUP(C408,kolo9!$C$6:$H$200,6,0),0)</f>
        <v>0</v>
      </c>
      <c r="S408" s="27">
        <f>IFERROR(VLOOKUP(C408,kolo10!$C$6:$H$103,6,0),0)</f>
        <v>0</v>
      </c>
      <c r="T408" s="27">
        <f>IFERROR(VLOOKUP(C408,kolo11!$C$6:$H$154,6,0),0)</f>
        <v>0</v>
      </c>
      <c r="U408" s="31">
        <f>IFERROR(VLOOKUP(C408,kolo12!$C$6:$H$153,6,0),0)</f>
        <v>0</v>
      </c>
      <c r="V408" s="31">
        <f>IFERROR(VLOOKUP(C408,kolo13!$C$6:$H$151,6,0),0)</f>
        <v>0</v>
      </c>
      <c r="W408" s="31">
        <f>IFERROR(VLOOKUP(C408,kolo14!$C$6:$H$137,6,0),0)</f>
        <v>0</v>
      </c>
      <c r="X408" s="31">
        <f>IFERROR(VLOOKUP(C408,kolo15!$C$6:$H$149,6,0),0)</f>
        <v>0</v>
      </c>
      <c r="Y408" s="32">
        <f>IFERROR(VLOOKUP(C408,kolo16!$C$6:$H$155,6,0),0)</f>
        <v>0</v>
      </c>
      <c r="Z408" s="33">
        <f t="array" ref="Z408">SUM(LARGE(R408:Y408,{1,2,3,4,5}))</f>
        <v>0</v>
      </c>
      <c r="AA408" s="30">
        <f>IFERROR(VLOOKUP(C408,kolo17!$C$6:$H$151,6,0),0)</f>
        <v>0</v>
      </c>
      <c r="AB408" s="27">
        <f>IFERROR(VLOOKUP(C408,kolo18!$C$6:$H$157,6,0),0)</f>
        <v>0</v>
      </c>
      <c r="AC408" s="27">
        <f>IFERROR(VLOOKUP(C408,kolo19!$C$6:$H$150,6,0),0)</f>
        <v>0</v>
      </c>
      <c r="AD408" s="31">
        <f>IFERROR(VLOOKUP(C408,kolo20!$C$6:$H$145,6,0),0)</f>
        <v>0</v>
      </c>
      <c r="AE408" s="31">
        <f>IFERROR(VLOOKUP(C408,kolo21!$C$6:$H$152,6,0),0)</f>
        <v>0</v>
      </c>
      <c r="AF408" s="31">
        <f>IFERROR(VLOOKUP(C408,kolo22!$C$6:$H$151,6,0),0)</f>
        <v>0</v>
      </c>
      <c r="AG408" s="31">
        <f>IFERROR(VLOOKUP(C408,kolo23!$C$6:$H$118,6,0),0)</f>
        <v>0</v>
      </c>
      <c r="AH408" s="32">
        <f>IFERROR(VLOOKUP(C408,kolo24!$C$6:$H$143,6,0),0)</f>
        <v>0</v>
      </c>
      <c r="AI408" s="33">
        <f t="array" ref="AI408">SUM(LARGE(AA408:AH408,{1,2,3,4,5}))</f>
        <v>0</v>
      </c>
      <c r="AJ408" s="30">
        <f>IFERROR(VLOOKUP(C408,kolo25!$C$6:$H$200,6,0),0)</f>
        <v>0</v>
      </c>
      <c r="AK408" s="27">
        <f>IFERROR(VLOOKUP(C408,kolo26!$C$6:$H$200,6,0),0)</f>
        <v>0</v>
      </c>
      <c r="AL408" s="27">
        <f>IFERROR(VLOOKUP(C408,kolo27!$C$6:$H$200,6,0),0)</f>
        <v>0</v>
      </c>
      <c r="AM408" s="31">
        <f>IFERROR(VLOOKUP(C408,kolo28!$C$6:$H$200,6,0),0)</f>
        <v>0</v>
      </c>
      <c r="AN408" s="31">
        <f>IFERROR(VLOOKUP(C408,kolo29!$C$6:$H$159,6,0),0)</f>
        <v>0</v>
      </c>
      <c r="AO408" s="31">
        <f>IFERROR(VLOOKUP(C408,kolo30!$C$6:$H$75,6,0),0)</f>
        <v>0</v>
      </c>
      <c r="AP408" s="31">
        <f>IFERROR(VLOOKUP(C408,kolo31!$C$6:$H$118,6,0),0)</f>
        <v>0</v>
      </c>
      <c r="AQ408" s="34">
        <f>IFERROR(VLOOKUP(C408,kolo32!$C$6:$H$200,6,0),0)</f>
        <v>0</v>
      </c>
      <c r="AR408" s="35">
        <f t="array" ref="AR408">SUM(LARGE(AJ408:AQ408,{1,2,3,4,5}))</f>
        <v>0</v>
      </c>
      <c r="AS408" s="36">
        <f>Q408+Z408+AI408+AR408</f>
        <v>0</v>
      </c>
    </row>
    <row r="409" spans="1:45" ht="20.399999999999999" hidden="1">
      <c r="A409" s="18">
        <f t="shared" si="14"/>
        <v>58</v>
      </c>
      <c r="B409" s="19" t="s">
        <v>47</v>
      </c>
      <c r="C409" s="20" t="str">
        <f>Popis!A407</f>
        <v>Miščević Karlo</v>
      </c>
      <c r="D409" s="21">
        <f>Popis!B407</f>
        <v>0</v>
      </c>
      <c r="E409" s="22" t="str">
        <f>LEFT($F409)</f>
        <v>M</v>
      </c>
      <c r="F409" s="23" t="str">
        <f>Popis!E407</f>
        <v>Mun</v>
      </c>
      <c r="G409" s="24" t="s">
        <v>48</v>
      </c>
      <c r="H409" s="25">
        <f>1 + COUNTIFS($AS$6:$AS$950,"&gt;" &amp;$AS409, $F$6:$F$950, $F409)</f>
        <v>14</v>
      </c>
      <c r="I409" s="26">
        <f>IFERROR(VLOOKUP(C409,kolo1!$C$8:$H$133,6,0),0)</f>
        <v>0</v>
      </c>
      <c r="J409" s="27">
        <f>IFERROR(VLOOKUP(C409,kolo2!$C$8:$H$199,6,0),0)</f>
        <v>0</v>
      </c>
      <c r="K409" s="27">
        <f>IFERROR(VLOOKUP(C409,kolo3!$C$7:$H$169,6,0),0)</f>
        <v>0</v>
      </c>
      <c r="L409" s="27">
        <f>IFERROR(VLOOKUP(C409,kolo4!$C$6:$H$171,6,0),0)</f>
        <v>0</v>
      </c>
      <c r="M409" s="27">
        <f>IFERROR(VLOOKUP(C409,kolo5!$C$6:$H$150,6,0),0)</f>
        <v>0</v>
      </c>
      <c r="N409" s="27">
        <f>IFERROR(VLOOKUP(C409,kolo6!$C$6:$H$153,6,0),0)</f>
        <v>0</v>
      </c>
      <c r="O409" s="27">
        <f>IFERROR(VLOOKUP(C409,kolo7!$C$6:$H$64,6,0),0)</f>
        <v>0</v>
      </c>
      <c r="P409" s="28">
        <f>IFERROR(VLOOKUP(C409,kolo8!$C$6:$H$134,6,0),0)</f>
        <v>0</v>
      </c>
      <c r="Q409" s="29">
        <f t="array" ref="Q409">SUM(LARGE(I409:P409,{1,2,3,4,5}))</f>
        <v>0</v>
      </c>
      <c r="R409" s="30">
        <f>IFERROR(VLOOKUP(C409,kolo9!$C$6:$H$200,6,0),0)</f>
        <v>0</v>
      </c>
      <c r="S409" s="27">
        <f>IFERROR(VLOOKUP(C409,kolo10!$C$6:$H$103,6,0),0)</f>
        <v>0</v>
      </c>
      <c r="T409" s="27">
        <f>IFERROR(VLOOKUP(C409,kolo11!$C$6:$H$154,6,0),0)</f>
        <v>0</v>
      </c>
      <c r="U409" s="31">
        <f>IFERROR(VLOOKUP(C409,kolo12!$C$6:$H$153,6,0),0)</f>
        <v>0</v>
      </c>
      <c r="V409" s="31">
        <f>IFERROR(VLOOKUP(C409,kolo13!$C$6:$H$151,6,0),0)</f>
        <v>0</v>
      </c>
      <c r="W409" s="31">
        <f>IFERROR(VLOOKUP(C409,kolo14!$C$6:$H$137,6,0),0)</f>
        <v>0</v>
      </c>
      <c r="X409" s="31">
        <f>IFERROR(VLOOKUP(C409,kolo15!$C$6:$H$149,6,0),0)</f>
        <v>0</v>
      </c>
      <c r="Y409" s="32">
        <f>IFERROR(VLOOKUP(C409,kolo16!$C$6:$H$155,6,0),0)</f>
        <v>0</v>
      </c>
      <c r="Z409" s="33">
        <f t="array" ref="Z409">SUM(LARGE(R409:Y409,{1,2,3,4,5}))</f>
        <v>0</v>
      </c>
      <c r="AA409" s="30">
        <f>IFERROR(VLOOKUP(C409,kolo17!$C$6:$H$151,6,0),0)</f>
        <v>0</v>
      </c>
      <c r="AB409" s="27">
        <f>IFERROR(VLOOKUP(C409,kolo18!$C$6:$H$157,6,0),0)</f>
        <v>0</v>
      </c>
      <c r="AC409" s="27">
        <f>IFERROR(VLOOKUP(C409,kolo19!$C$6:$H$150,6,0),0)</f>
        <v>0</v>
      </c>
      <c r="AD409" s="31">
        <f>IFERROR(VLOOKUP(C409,kolo20!$C$6:$H$145,6,0),0)</f>
        <v>0</v>
      </c>
      <c r="AE409" s="31">
        <f>IFERROR(VLOOKUP(C409,kolo21!$C$6:$H$152,6,0),0)</f>
        <v>0</v>
      </c>
      <c r="AF409" s="31">
        <f>IFERROR(VLOOKUP(C409,kolo22!$C$6:$H$151,6,0),0)</f>
        <v>0</v>
      </c>
      <c r="AG409" s="31">
        <f>IFERROR(VLOOKUP(C409,kolo23!$C$6:$H$118,6,0),0)</f>
        <v>0</v>
      </c>
      <c r="AH409" s="32">
        <f>IFERROR(VLOOKUP(C409,kolo24!$C$6:$H$143,6,0),0)</f>
        <v>0</v>
      </c>
      <c r="AI409" s="33">
        <f t="array" ref="AI409">SUM(LARGE(AA409:AH409,{1,2,3,4,5}))</f>
        <v>0</v>
      </c>
      <c r="AJ409" s="30">
        <f>IFERROR(VLOOKUP(C409,kolo25!$C$6:$H$200,6,0),0)</f>
        <v>0</v>
      </c>
      <c r="AK409" s="27">
        <f>IFERROR(VLOOKUP(C409,kolo26!$C$6:$H$200,6,0),0)</f>
        <v>0</v>
      </c>
      <c r="AL409" s="27">
        <f>IFERROR(VLOOKUP(C409,kolo27!$C$6:$H$200,6,0),0)</f>
        <v>0</v>
      </c>
      <c r="AM409" s="31">
        <f>IFERROR(VLOOKUP(C409,kolo28!$C$6:$H$200,6,0),0)</f>
        <v>0</v>
      </c>
      <c r="AN409" s="31">
        <f>IFERROR(VLOOKUP(C409,kolo29!$C$6:$H$159,6,0),0)</f>
        <v>0</v>
      </c>
      <c r="AO409" s="31">
        <f>IFERROR(VLOOKUP(C409,kolo30!$C$6:$H$75,6,0),0)</f>
        <v>0</v>
      </c>
      <c r="AP409" s="31">
        <f>IFERROR(VLOOKUP(C409,kolo31!$C$6:$H$118,6,0),0)</f>
        <v>0</v>
      </c>
      <c r="AQ409" s="34">
        <f>IFERROR(VLOOKUP(C409,kolo32!$C$6:$H$200,6,0),0)</f>
        <v>0</v>
      </c>
      <c r="AR409" s="35">
        <f t="array" ref="AR409">SUM(LARGE(AJ409:AQ409,{1,2,3,4,5}))</f>
        <v>0</v>
      </c>
      <c r="AS409" s="36">
        <f>Q409+Z409+AI409+AR409</f>
        <v>0</v>
      </c>
    </row>
    <row r="410" spans="1:45" ht="20.399999999999999" hidden="1">
      <c r="A410" s="18">
        <f t="shared" si="14"/>
        <v>58</v>
      </c>
      <c r="B410" s="19" t="s">
        <v>47</v>
      </c>
      <c r="C410" s="20" t="str">
        <f>Popis!A408</f>
        <v>Pantalon Donat</v>
      </c>
      <c r="D410" s="21">
        <f>Popis!B408</f>
        <v>0</v>
      </c>
      <c r="E410" s="22" t="str">
        <f>LEFT($F410)</f>
        <v>M</v>
      </c>
      <c r="F410" s="23" t="str">
        <f>Popis!E408</f>
        <v>Mun</v>
      </c>
      <c r="G410" s="24" t="s">
        <v>48</v>
      </c>
      <c r="H410" s="25">
        <f>1 + COUNTIFS($AS$6:$AS$950,"&gt;" &amp;$AS410, $F$6:$F$950, $F410)</f>
        <v>14</v>
      </c>
      <c r="I410" s="26">
        <f>IFERROR(VLOOKUP(C410,kolo1!$C$8:$H$133,6,0),0)</f>
        <v>0</v>
      </c>
      <c r="J410" s="27">
        <f>IFERROR(VLOOKUP(C410,kolo2!$C$8:$H$199,6,0),0)</f>
        <v>0</v>
      </c>
      <c r="K410" s="27">
        <f>IFERROR(VLOOKUP(C410,kolo3!$C$7:$H$169,6,0),0)</f>
        <v>0</v>
      </c>
      <c r="L410" s="27">
        <f>IFERROR(VLOOKUP(C410,kolo4!$C$6:$H$171,6,0),0)</f>
        <v>0</v>
      </c>
      <c r="M410" s="27">
        <f>IFERROR(VLOOKUP(C410,kolo5!$C$6:$H$150,6,0),0)</f>
        <v>0</v>
      </c>
      <c r="N410" s="27">
        <f>IFERROR(VLOOKUP(C410,kolo6!$C$6:$H$153,6,0),0)</f>
        <v>0</v>
      </c>
      <c r="O410" s="27">
        <f>IFERROR(VLOOKUP(C410,kolo7!$C$6:$H$64,6,0),0)</f>
        <v>0</v>
      </c>
      <c r="P410" s="28">
        <f>IFERROR(VLOOKUP(C410,kolo8!$C$6:$H$134,6,0),0)</f>
        <v>0</v>
      </c>
      <c r="Q410" s="29">
        <f t="array" ref="Q410">SUM(LARGE(I410:P410,{1,2,3,4,5}))</f>
        <v>0</v>
      </c>
      <c r="R410" s="30">
        <f>IFERROR(VLOOKUP(C410,kolo9!$C$6:$H$200,6,0),0)</f>
        <v>0</v>
      </c>
      <c r="S410" s="27">
        <f>IFERROR(VLOOKUP(C410,kolo10!$C$6:$H$103,6,0),0)</f>
        <v>0</v>
      </c>
      <c r="T410" s="27">
        <f>IFERROR(VLOOKUP(C410,kolo11!$C$6:$H$154,6,0),0)</f>
        <v>0</v>
      </c>
      <c r="U410" s="31">
        <f>IFERROR(VLOOKUP(C410,kolo12!$C$6:$H$153,6,0),0)</f>
        <v>0</v>
      </c>
      <c r="V410" s="31">
        <f>IFERROR(VLOOKUP(C410,kolo13!$C$6:$H$151,6,0),0)</f>
        <v>0</v>
      </c>
      <c r="W410" s="31">
        <f>IFERROR(VLOOKUP(C410,kolo14!$C$6:$H$137,6,0),0)</f>
        <v>0</v>
      </c>
      <c r="X410" s="31">
        <f>IFERROR(VLOOKUP(C410,kolo15!$C$6:$H$149,6,0),0)</f>
        <v>0</v>
      </c>
      <c r="Y410" s="32">
        <f>IFERROR(VLOOKUP(C410,kolo16!$C$6:$H$155,6,0),0)</f>
        <v>0</v>
      </c>
      <c r="Z410" s="33">
        <f t="array" ref="Z410">SUM(LARGE(R410:Y410,{1,2,3,4,5}))</f>
        <v>0</v>
      </c>
      <c r="AA410" s="30">
        <f>IFERROR(VLOOKUP(C410,kolo17!$C$6:$H$151,6,0),0)</f>
        <v>0</v>
      </c>
      <c r="AB410" s="27">
        <f>IFERROR(VLOOKUP(C410,kolo18!$C$6:$H$157,6,0),0)</f>
        <v>0</v>
      </c>
      <c r="AC410" s="27">
        <f>IFERROR(VLOOKUP(C410,kolo19!$C$6:$H$150,6,0),0)</f>
        <v>0</v>
      </c>
      <c r="AD410" s="31">
        <f>IFERROR(VLOOKUP(C410,kolo20!$C$6:$H$145,6,0),0)</f>
        <v>0</v>
      </c>
      <c r="AE410" s="31">
        <f>IFERROR(VLOOKUP(C410,kolo21!$C$6:$H$152,6,0),0)</f>
        <v>0</v>
      </c>
      <c r="AF410" s="31">
        <f>IFERROR(VLOOKUP(C410,kolo22!$C$6:$H$151,6,0),0)</f>
        <v>0</v>
      </c>
      <c r="AG410" s="31">
        <f>IFERROR(VLOOKUP(C410,kolo23!$C$6:$H$118,6,0),0)</f>
        <v>0</v>
      </c>
      <c r="AH410" s="32">
        <f>IFERROR(VLOOKUP(C410,kolo24!$C$6:$H$143,6,0),0)</f>
        <v>0</v>
      </c>
      <c r="AI410" s="33">
        <f t="array" ref="AI410">SUM(LARGE(AA410:AH410,{1,2,3,4,5}))</f>
        <v>0</v>
      </c>
      <c r="AJ410" s="30">
        <f>IFERROR(VLOOKUP(C410,kolo25!$C$6:$H$200,6,0),0)</f>
        <v>0</v>
      </c>
      <c r="AK410" s="27">
        <f>IFERROR(VLOOKUP(C410,kolo26!$C$6:$H$200,6,0),0)</f>
        <v>0</v>
      </c>
      <c r="AL410" s="27">
        <f>IFERROR(VLOOKUP(C410,kolo27!$C$6:$H$200,6,0),0)</f>
        <v>0</v>
      </c>
      <c r="AM410" s="31">
        <f>IFERROR(VLOOKUP(C410,kolo28!$C$6:$H$200,6,0),0)</f>
        <v>0</v>
      </c>
      <c r="AN410" s="31">
        <f>IFERROR(VLOOKUP(C410,kolo29!$C$6:$H$159,6,0),0)</f>
        <v>0</v>
      </c>
      <c r="AO410" s="31">
        <f>IFERROR(VLOOKUP(C410,kolo30!$C$6:$H$75,6,0),0)</f>
        <v>0</v>
      </c>
      <c r="AP410" s="31">
        <f>IFERROR(VLOOKUP(C410,kolo31!$C$6:$H$118,6,0),0)</f>
        <v>0</v>
      </c>
      <c r="AQ410" s="34">
        <f>IFERROR(VLOOKUP(C410,kolo32!$C$6:$H$200,6,0),0)</f>
        <v>0</v>
      </c>
      <c r="AR410" s="35">
        <f t="array" ref="AR410">SUM(LARGE(AJ410:AQ410,{1,2,3,4,5}))</f>
        <v>0</v>
      </c>
      <c r="AS410" s="36">
        <f>Q410+Z410+AI410+AR410</f>
        <v>0</v>
      </c>
    </row>
    <row r="411" spans="1:45" ht="20.399999999999999" hidden="1">
      <c r="A411" s="18">
        <f t="shared" si="14"/>
        <v>58</v>
      </c>
      <c r="B411" s="19" t="s">
        <v>47</v>
      </c>
      <c r="C411" s="20" t="str">
        <f>Popis!A409</f>
        <v>Orak Dominik</v>
      </c>
      <c r="D411" s="21">
        <f>Popis!B409</f>
        <v>0</v>
      </c>
      <c r="E411" s="22" t="str">
        <f>LEFT($F411)</f>
        <v>M</v>
      </c>
      <c r="F411" s="23" t="str">
        <f>Popis!E409</f>
        <v>Mun</v>
      </c>
      <c r="G411" s="24" t="s">
        <v>48</v>
      </c>
      <c r="H411" s="25">
        <f>1 + COUNTIFS($AS$6:$AS$950,"&gt;" &amp;$AS411, $F$6:$F$950, $F411)</f>
        <v>14</v>
      </c>
      <c r="I411" s="26">
        <f>IFERROR(VLOOKUP(C411,kolo1!$C$8:$H$133,6,0),0)</f>
        <v>0</v>
      </c>
      <c r="J411" s="27">
        <f>IFERROR(VLOOKUP(C411,kolo2!$C$8:$H$199,6,0),0)</f>
        <v>0</v>
      </c>
      <c r="K411" s="27">
        <f>IFERROR(VLOOKUP(C411,kolo3!$C$7:$H$169,6,0),0)</f>
        <v>0</v>
      </c>
      <c r="L411" s="27">
        <f>IFERROR(VLOOKUP(C411,kolo4!$C$6:$H$171,6,0),0)</f>
        <v>0</v>
      </c>
      <c r="M411" s="27">
        <f>IFERROR(VLOOKUP(C411,kolo5!$C$6:$H$150,6,0),0)</f>
        <v>0</v>
      </c>
      <c r="N411" s="27">
        <f>IFERROR(VLOOKUP(C411,kolo6!$C$6:$H$153,6,0),0)</f>
        <v>0</v>
      </c>
      <c r="O411" s="27">
        <f>IFERROR(VLOOKUP(C411,kolo7!$C$6:$H$64,6,0),0)</f>
        <v>0</v>
      </c>
      <c r="P411" s="28">
        <f>IFERROR(VLOOKUP(C411,kolo8!$C$6:$H$134,6,0),0)</f>
        <v>0</v>
      </c>
      <c r="Q411" s="29">
        <f t="array" ref="Q411">SUM(LARGE(I411:P411,{1,2,3,4,5}))</f>
        <v>0</v>
      </c>
      <c r="R411" s="30">
        <f>IFERROR(VLOOKUP(C411,kolo9!$C$6:$H$200,6,0),0)</f>
        <v>0</v>
      </c>
      <c r="S411" s="27">
        <f>IFERROR(VLOOKUP(C411,kolo10!$C$6:$H$103,6,0),0)</f>
        <v>0</v>
      </c>
      <c r="T411" s="27">
        <f>IFERROR(VLOOKUP(C411,kolo11!$C$6:$H$154,6,0),0)</f>
        <v>0</v>
      </c>
      <c r="U411" s="31">
        <f>IFERROR(VLOOKUP(C411,kolo12!$C$6:$H$153,6,0),0)</f>
        <v>0</v>
      </c>
      <c r="V411" s="31">
        <f>IFERROR(VLOOKUP(C411,kolo13!$C$6:$H$151,6,0),0)</f>
        <v>0</v>
      </c>
      <c r="W411" s="31">
        <f>IFERROR(VLOOKUP(C411,kolo14!$C$6:$H$137,6,0),0)</f>
        <v>0</v>
      </c>
      <c r="X411" s="31">
        <f>IFERROR(VLOOKUP(C411,kolo15!$C$6:$H$149,6,0),0)</f>
        <v>0</v>
      </c>
      <c r="Y411" s="32">
        <f>IFERROR(VLOOKUP(C411,kolo16!$C$6:$H$155,6,0),0)</f>
        <v>0</v>
      </c>
      <c r="Z411" s="33">
        <f t="array" ref="Z411">SUM(LARGE(R411:Y411,{1,2,3,4,5}))</f>
        <v>0</v>
      </c>
      <c r="AA411" s="30">
        <f>IFERROR(VLOOKUP(C411,kolo17!$C$6:$H$151,6,0),0)</f>
        <v>0</v>
      </c>
      <c r="AB411" s="27">
        <f>IFERROR(VLOOKUP(C411,kolo18!$C$6:$H$157,6,0),0)</f>
        <v>0</v>
      </c>
      <c r="AC411" s="27">
        <f>IFERROR(VLOOKUP(C411,kolo19!$C$6:$H$150,6,0),0)</f>
        <v>0</v>
      </c>
      <c r="AD411" s="31">
        <f>IFERROR(VLOOKUP(C411,kolo20!$C$6:$H$145,6,0),0)</f>
        <v>0</v>
      </c>
      <c r="AE411" s="31">
        <f>IFERROR(VLOOKUP(C411,kolo21!$C$6:$H$152,6,0),0)</f>
        <v>0</v>
      </c>
      <c r="AF411" s="31">
        <f>IFERROR(VLOOKUP(C411,kolo22!$C$6:$H$151,6,0),0)</f>
        <v>0</v>
      </c>
      <c r="AG411" s="31">
        <f>IFERROR(VLOOKUP(C411,kolo23!$C$6:$H$118,6,0),0)</f>
        <v>0</v>
      </c>
      <c r="AH411" s="32">
        <f>IFERROR(VLOOKUP(C411,kolo24!$C$6:$H$143,6,0),0)</f>
        <v>0</v>
      </c>
      <c r="AI411" s="33">
        <f t="array" ref="AI411">SUM(LARGE(AA411:AH411,{1,2,3,4,5}))</f>
        <v>0</v>
      </c>
      <c r="AJ411" s="30">
        <f>IFERROR(VLOOKUP(C411,kolo25!$C$6:$H$200,6,0),0)</f>
        <v>0</v>
      </c>
      <c r="AK411" s="27">
        <f>IFERROR(VLOOKUP(C411,kolo26!$C$6:$H$200,6,0),0)</f>
        <v>0</v>
      </c>
      <c r="AL411" s="27">
        <f>IFERROR(VLOOKUP(C411,kolo27!$C$6:$H$200,6,0),0)</f>
        <v>0</v>
      </c>
      <c r="AM411" s="31">
        <f>IFERROR(VLOOKUP(C411,kolo28!$C$6:$H$200,6,0),0)</f>
        <v>0</v>
      </c>
      <c r="AN411" s="31">
        <f>IFERROR(VLOOKUP(C411,kolo29!$C$6:$H$159,6,0),0)</f>
        <v>0</v>
      </c>
      <c r="AO411" s="31">
        <f>IFERROR(VLOOKUP(C411,kolo30!$C$6:$H$75,6,0),0)</f>
        <v>0</v>
      </c>
      <c r="AP411" s="31">
        <f>IFERROR(VLOOKUP(C411,kolo31!$C$6:$H$118,6,0),0)</f>
        <v>0</v>
      </c>
      <c r="AQ411" s="34">
        <f>IFERROR(VLOOKUP(C411,kolo32!$C$6:$H$200,6,0),0)</f>
        <v>0</v>
      </c>
      <c r="AR411" s="35">
        <f t="array" ref="AR411">SUM(LARGE(AJ411:AQ411,{1,2,3,4,5}))</f>
        <v>0</v>
      </c>
      <c r="AS411" s="36">
        <f>Q411+Z411+AI411+AR411</f>
        <v>0</v>
      </c>
    </row>
    <row r="412" spans="1:45" ht="20.399999999999999" hidden="1">
      <c r="A412" s="18">
        <f t="shared" si="14"/>
        <v>35</v>
      </c>
      <c r="B412" s="19" t="s">
        <v>47</v>
      </c>
      <c r="C412" s="20" t="str">
        <f>Popis!A350</f>
        <v>Hanžek Martina</v>
      </c>
      <c r="D412" s="21">
        <f>Popis!B350</f>
        <v>1993</v>
      </c>
      <c r="E412" s="22" t="str">
        <f>LEFT($F412)</f>
        <v>Ž</v>
      </c>
      <c r="F412" s="23" t="str">
        <f>Popis!E350</f>
        <v>ŽS</v>
      </c>
      <c r="G412" s="24" t="s">
        <v>48</v>
      </c>
      <c r="H412" s="25">
        <f>1 + COUNTIFS($AS$6:$AS$950,"&gt;" &amp;$AS412, $F$6:$F$950, $F412)</f>
        <v>9</v>
      </c>
      <c r="I412" s="26">
        <f>IFERROR(VLOOKUP(C412,kolo1!$C$8:$H$133,6,0),0)</f>
        <v>0</v>
      </c>
      <c r="J412" s="27">
        <f>IFERROR(VLOOKUP(C412,kolo2!$C$8:$H$199,6,0),0)</f>
        <v>0</v>
      </c>
      <c r="K412" s="27">
        <f>IFERROR(VLOOKUP(C412,kolo3!$C$7:$H$169,6,0),0)</f>
        <v>0</v>
      </c>
      <c r="L412" s="27">
        <f>IFERROR(VLOOKUP(C412,kolo4!$C$6:$H$171,6,0),0)</f>
        <v>0</v>
      </c>
      <c r="M412" s="27">
        <f>IFERROR(VLOOKUP(C412,kolo5!$C$6:$H$150,6,0),0)</f>
        <v>0</v>
      </c>
      <c r="N412" s="27">
        <f>IFERROR(VLOOKUP(C412,kolo6!$C$6:$H$153,6,0),0)</f>
        <v>0</v>
      </c>
      <c r="O412" s="27">
        <f>IFERROR(VLOOKUP(C412,kolo7!$C$6:$H$64,6,0),0)</f>
        <v>0</v>
      </c>
      <c r="P412" s="28">
        <f>IFERROR(VLOOKUP(C412,kolo8!$C$6:$H$134,6,0),0)</f>
        <v>0</v>
      </c>
      <c r="Q412" s="29">
        <f t="array" ref="Q412">SUM(LARGE(I412:P412,{1,2,3,4,5}))</f>
        <v>0</v>
      </c>
      <c r="R412" s="30">
        <f>IFERROR(VLOOKUP(C412,kolo9!$C$6:$H$200,6,0),0)</f>
        <v>0</v>
      </c>
      <c r="S412" s="27">
        <f>IFERROR(VLOOKUP(C412,kolo10!$C$6:$H$103,6,0),0)</f>
        <v>0</v>
      </c>
      <c r="T412" s="27">
        <f>IFERROR(VLOOKUP(C412,kolo11!$C$6:$H$154,6,0),0)</f>
        <v>0</v>
      </c>
      <c r="U412" s="31">
        <f>IFERROR(VLOOKUP(C412,kolo12!$C$6:$H$153,6,0),0)</f>
        <v>0</v>
      </c>
      <c r="V412" s="31">
        <f>IFERROR(VLOOKUP(C412,kolo13!$C$6:$H$151,6,0),0)</f>
        <v>0</v>
      </c>
      <c r="W412" s="31">
        <f>IFERROR(VLOOKUP(C412,kolo14!$C$6:$H$137,6,0),0)</f>
        <v>0</v>
      </c>
      <c r="X412" s="31">
        <f>IFERROR(VLOOKUP(C412,kolo15!$C$6:$H$149,6,0),0)</f>
        <v>0</v>
      </c>
      <c r="Y412" s="32">
        <f>IFERROR(VLOOKUP(C412,kolo16!$C$6:$H$155,6,0),0)</f>
        <v>0</v>
      </c>
      <c r="Z412" s="33">
        <f t="array" ref="Z412">SUM(LARGE(R412:Y412,{1,2,3,4,5}))</f>
        <v>0</v>
      </c>
      <c r="AA412" s="30">
        <f>IFERROR(VLOOKUP(C412,kolo17!$C$6:$H$151,6,0),0)</f>
        <v>0</v>
      </c>
      <c r="AB412" s="27">
        <f>IFERROR(VLOOKUP(C412,kolo18!$C$6:$H$157,6,0),0)</f>
        <v>0</v>
      </c>
      <c r="AC412" s="27">
        <f>IFERROR(VLOOKUP(C412,kolo19!$C$6:$H$150,6,0),0)</f>
        <v>0</v>
      </c>
      <c r="AD412" s="31">
        <f>IFERROR(VLOOKUP(C412,kolo20!$C$6:$H$145,6,0),0)</f>
        <v>0</v>
      </c>
      <c r="AE412" s="31">
        <f>IFERROR(VLOOKUP(C412,kolo21!$C$6:$H$152,6,0),0)</f>
        <v>0</v>
      </c>
      <c r="AF412" s="31">
        <f>IFERROR(VLOOKUP(C412,kolo22!$C$6:$H$151,6,0),0)</f>
        <v>0</v>
      </c>
      <c r="AG412" s="31">
        <f>IFERROR(VLOOKUP(C412,kolo23!$C$6:$H$118,6,0),0)</f>
        <v>0</v>
      </c>
      <c r="AH412" s="32">
        <f>IFERROR(VLOOKUP(C412,kolo24!$C$6:$H$143,6,0),0)</f>
        <v>0</v>
      </c>
      <c r="AI412" s="33">
        <f t="array" ref="AI412">SUM(LARGE(AA412:AH412,{1,2,3,4,5}))</f>
        <v>0</v>
      </c>
      <c r="AJ412" s="30">
        <f>IFERROR(VLOOKUP(C412,kolo25!$C$6:$H$200,6,0),0)</f>
        <v>0</v>
      </c>
      <c r="AK412" s="27">
        <f>IFERROR(VLOOKUP(C412,kolo26!$C$6:$H$200,6,0),0)</f>
        <v>0</v>
      </c>
      <c r="AL412" s="27">
        <f>IFERROR(VLOOKUP(C412,kolo27!$C$6:$H$200,6,0),0)</f>
        <v>0</v>
      </c>
      <c r="AM412" s="31">
        <f>IFERROR(VLOOKUP(C412,kolo28!$C$6:$H$200,6,0),0)</f>
        <v>0</v>
      </c>
      <c r="AN412" s="31">
        <f>IFERROR(VLOOKUP(C412,kolo29!$C$6:$H$159,6,0),0)</f>
        <v>0</v>
      </c>
      <c r="AO412" s="31">
        <f>IFERROR(VLOOKUP(C412,kolo30!$C$6:$H$75,6,0),0)</f>
        <v>0</v>
      </c>
      <c r="AP412" s="31">
        <f>IFERROR(VLOOKUP(C412,kolo31!$C$6:$H$118,6,0),0)</f>
        <v>0</v>
      </c>
      <c r="AQ412" s="34">
        <f>IFERROR(VLOOKUP(C412,kolo32!$C$6:$H$200,6,0),0)</f>
        <v>0</v>
      </c>
      <c r="AR412" s="35">
        <f t="array" ref="AR412">SUM(LARGE(AJ412:AQ412,{1,2,3,4,5}))</f>
        <v>0</v>
      </c>
      <c r="AS412" s="36">
        <f>Q412+Z412+AI412+AR412</f>
        <v>0</v>
      </c>
    </row>
    <row r="413" spans="1:45" ht="20.399999999999999" hidden="1">
      <c r="A413" s="18">
        <f t="shared" si="14"/>
        <v>35</v>
      </c>
      <c r="B413" s="19" t="s">
        <v>47</v>
      </c>
      <c r="C413" s="20" t="str">
        <f>Popis!A402</f>
        <v>Gavez Ena</v>
      </c>
      <c r="D413" s="21">
        <f>Popis!B402</f>
        <v>0</v>
      </c>
      <c r="E413" s="22" t="str">
        <f>LEFT($F413)</f>
        <v>Ž</v>
      </c>
      <c r="F413" s="23" t="str">
        <f>Popis!E402</f>
        <v>Žun</v>
      </c>
      <c r="G413" s="24" t="s">
        <v>48</v>
      </c>
      <c r="H413" s="25">
        <f>1 + COUNTIFS($AS$6:$AS$950,"&gt;" &amp;$AS413, $F$6:$F$950, $F413)</f>
        <v>9</v>
      </c>
      <c r="I413" s="26">
        <f>IFERROR(VLOOKUP(C413,kolo1!$C$8:$H$133,6,0),0)</f>
        <v>0</v>
      </c>
      <c r="J413" s="27">
        <f>IFERROR(VLOOKUP(C413,kolo2!$C$8:$H$199,6,0),0)</f>
        <v>0</v>
      </c>
      <c r="K413" s="27">
        <f>IFERROR(VLOOKUP(C413,kolo3!$C$7:$H$169,6,0),0)</f>
        <v>0</v>
      </c>
      <c r="L413" s="27">
        <f>IFERROR(VLOOKUP(C413,kolo4!$C$6:$H$171,6,0),0)</f>
        <v>0</v>
      </c>
      <c r="M413" s="27">
        <f>IFERROR(VLOOKUP(C413,kolo5!$C$6:$H$150,6,0),0)</f>
        <v>0</v>
      </c>
      <c r="N413" s="27">
        <f>IFERROR(VLOOKUP(C413,kolo6!$C$6:$H$153,6,0),0)</f>
        <v>0</v>
      </c>
      <c r="O413" s="27">
        <f>IFERROR(VLOOKUP(C413,kolo7!$C$6:$H$64,6,0),0)</f>
        <v>0</v>
      </c>
      <c r="P413" s="28">
        <f>IFERROR(VLOOKUP(C413,kolo8!$C$6:$H$134,6,0),0)</f>
        <v>0</v>
      </c>
      <c r="Q413" s="29">
        <f t="array" ref="Q413">SUM(LARGE(I413:P413,{1,2,3,4,5}))</f>
        <v>0</v>
      </c>
      <c r="R413" s="30">
        <f>IFERROR(VLOOKUP(C413,kolo9!$C$6:$H$200,6,0),0)</f>
        <v>0</v>
      </c>
      <c r="S413" s="27">
        <f>IFERROR(VLOOKUP(C413,kolo10!$C$6:$H$103,6,0),0)</f>
        <v>0</v>
      </c>
      <c r="T413" s="27">
        <f>IFERROR(VLOOKUP(C413,kolo11!$C$6:$H$154,6,0),0)</f>
        <v>0</v>
      </c>
      <c r="U413" s="31">
        <f>IFERROR(VLOOKUP(C413,kolo12!$C$6:$H$153,6,0),0)</f>
        <v>0</v>
      </c>
      <c r="V413" s="31">
        <f>IFERROR(VLOOKUP(C413,kolo13!$C$6:$H$151,6,0),0)</f>
        <v>0</v>
      </c>
      <c r="W413" s="31">
        <f>IFERROR(VLOOKUP(C413,kolo14!$C$6:$H$137,6,0),0)</f>
        <v>0</v>
      </c>
      <c r="X413" s="31">
        <f>IFERROR(VLOOKUP(C413,kolo15!$C$6:$H$149,6,0),0)</f>
        <v>0</v>
      </c>
      <c r="Y413" s="32">
        <f>IFERROR(VLOOKUP(C413,kolo16!$C$6:$H$155,6,0),0)</f>
        <v>0</v>
      </c>
      <c r="Z413" s="33">
        <f t="array" ref="Z413">SUM(LARGE(R413:Y413,{1,2,3,4,5}))</f>
        <v>0</v>
      </c>
      <c r="AA413" s="30">
        <f>IFERROR(VLOOKUP(C413,kolo17!$C$6:$H$151,6,0),0)</f>
        <v>0</v>
      </c>
      <c r="AB413" s="27">
        <f>IFERROR(VLOOKUP(C413,kolo18!$C$6:$H$157,6,0),0)</f>
        <v>0</v>
      </c>
      <c r="AC413" s="27">
        <f>IFERROR(VLOOKUP(C413,kolo19!$C$6:$H$150,6,0),0)</f>
        <v>0</v>
      </c>
      <c r="AD413" s="31">
        <f>IFERROR(VLOOKUP(C413,kolo20!$C$6:$H$145,6,0),0)</f>
        <v>0</v>
      </c>
      <c r="AE413" s="31">
        <f>IFERROR(VLOOKUP(C413,kolo21!$C$6:$H$152,6,0),0)</f>
        <v>0</v>
      </c>
      <c r="AF413" s="31">
        <f>IFERROR(VLOOKUP(C413,kolo22!$C$6:$H$151,6,0),0)</f>
        <v>0</v>
      </c>
      <c r="AG413" s="31">
        <f>IFERROR(VLOOKUP(C413,kolo23!$C$6:$H$118,6,0),0)</f>
        <v>0</v>
      </c>
      <c r="AH413" s="32">
        <f>IFERROR(VLOOKUP(C413,kolo24!$C$6:$H$143,6,0),0)</f>
        <v>0</v>
      </c>
      <c r="AI413" s="33">
        <f t="array" ref="AI413">SUM(LARGE(AA413:AH413,{1,2,3,4,5}))</f>
        <v>0</v>
      </c>
      <c r="AJ413" s="30">
        <f>IFERROR(VLOOKUP(C413,kolo25!$C$6:$H$200,6,0),0)</f>
        <v>0</v>
      </c>
      <c r="AK413" s="27">
        <f>IFERROR(VLOOKUP(C413,kolo26!$C$6:$H$200,6,0),0)</f>
        <v>0</v>
      </c>
      <c r="AL413" s="27">
        <f>IFERROR(VLOOKUP(C413,kolo27!$C$6:$H$200,6,0),0)</f>
        <v>0</v>
      </c>
      <c r="AM413" s="31">
        <f>IFERROR(VLOOKUP(C413,kolo28!$C$6:$H$200,6,0),0)</f>
        <v>0</v>
      </c>
      <c r="AN413" s="31">
        <f>IFERROR(VLOOKUP(C413,kolo29!$C$6:$H$159,6,0),0)</f>
        <v>0</v>
      </c>
      <c r="AO413" s="31">
        <f>IFERROR(VLOOKUP(C413,kolo30!$C$6:$H$75,6,0),0)</f>
        <v>0</v>
      </c>
      <c r="AP413" s="31">
        <f>IFERROR(VLOOKUP(C413,kolo31!$C$6:$H$118,6,0),0)</f>
        <v>0</v>
      </c>
      <c r="AQ413" s="34">
        <f>IFERROR(VLOOKUP(C413,kolo32!$C$6:$H$200,6,0),0)</f>
        <v>0</v>
      </c>
      <c r="AR413" s="35">
        <f t="array" ref="AR413">SUM(LARGE(AJ413:AQ413,{1,2,3,4,5}))</f>
        <v>0</v>
      </c>
      <c r="AS413" s="36">
        <f>Q413+Z413+AI413+AR413</f>
        <v>0</v>
      </c>
    </row>
    <row r="414" spans="1:45" ht="20.399999999999999" hidden="1">
      <c r="A414" s="18">
        <f t="shared" si="14"/>
        <v>58</v>
      </c>
      <c r="B414" s="19" t="s">
        <v>47</v>
      </c>
      <c r="C414" s="20" t="str">
        <f>Popis!A412</f>
        <v>Kalabić Aleksandar</v>
      </c>
      <c r="D414" s="21">
        <f>Popis!B412</f>
        <v>0</v>
      </c>
      <c r="E414" s="22" t="str">
        <f>LEFT($F414)</f>
        <v>M</v>
      </c>
      <c r="F414" s="23" t="str">
        <f>Popis!E412</f>
        <v>Mun</v>
      </c>
      <c r="G414" s="24" t="s">
        <v>48</v>
      </c>
      <c r="H414" s="25">
        <f>1 + COUNTIFS($AS$6:$AS$950,"&gt;" &amp;$AS414, $F$6:$F$950, $F414)</f>
        <v>14</v>
      </c>
      <c r="I414" s="26">
        <f>IFERROR(VLOOKUP(C414,kolo1!$C$8:$H$133,6,0),0)</f>
        <v>0</v>
      </c>
      <c r="J414" s="27">
        <f>IFERROR(VLOOKUP(C414,kolo2!$C$8:$H$199,6,0),0)</f>
        <v>0</v>
      </c>
      <c r="K414" s="27">
        <f>IFERROR(VLOOKUP(C414,kolo3!$C$7:$H$169,6,0),0)</f>
        <v>0</v>
      </c>
      <c r="L414" s="27">
        <f>IFERROR(VLOOKUP(C414,kolo4!$C$6:$H$171,6,0),0)</f>
        <v>0</v>
      </c>
      <c r="M414" s="27">
        <f>IFERROR(VLOOKUP(C414,kolo5!$C$6:$H$150,6,0),0)</f>
        <v>0</v>
      </c>
      <c r="N414" s="27">
        <f>IFERROR(VLOOKUP(C414,kolo6!$C$6:$H$153,6,0),0)</f>
        <v>0</v>
      </c>
      <c r="O414" s="27">
        <f>IFERROR(VLOOKUP(C414,kolo7!$C$6:$H$64,6,0),0)</f>
        <v>0</v>
      </c>
      <c r="P414" s="28">
        <f>IFERROR(VLOOKUP(C414,kolo8!$C$6:$H$134,6,0),0)</f>
        <v>0</v>
      </c>
      <c r="Q414" s="29">
        <f t="array" ref="Q414">SUM(LARGE(I414:P414,{1,2,3,4,5}))</f>
        <v>0</v>
      </c>
      <c r="R414" s="30">
        <f>IFERROR(VLOOKUP(C414,kolo9!$C$6:$H$200,6,0),0)</f>
        <v>0</v>
      </c>
      <c r="S414" s="27">
        <f>IFERROR(VLOOKUP(C414,kolo10!$C$6:$H$103,6,0),0)</f>
        <v>0</v>
      </c>
      <c r="T414" s="27">
        <f>IFERROR(VLOOKUP(C414,kolo11!$C$6:$H$154,6,0),0)</f>
        <v>0</v>
      </c>
      <c r="U414" s="31">
        <f>IFERROR(VLOOKUP(C414,kolo12!$C$6:$H$153,6,0),0)</f>
        <v>0</v>
      </c>
      <c r="V414" s="31">
        <f>IFERROR(VLOOKUP(C414,kolo13!$C$6:$H$151,6,0),0)</f>
        <v>0</v>
      </c>
      <c r="W414" s="31">
        <f>IFERROR(VLOOKUP(C414,kolo14!$C$6:$H$137,6,0),0)</f>
        <v>0</v>
      </c>
      <c r="X414" s="31">
        <f>IFERROR(VLOOKUP(C414,kolo15!$C$6:$H$149,6,0),0)</f>
        <v>0</v>
      </c>
      <c r="Y414" s="32">
        <f>IFERROR(VLOOKUP(C414,kolo16!$C$6:$H$155,6,0),0)</f>
        <v>0</v>
      </c>
      <c r="Z414" s="33">
        <f t="array" ref="Z414">SUM(LARGE(R414:Y414,{1,2,3,4,5}))</f>
        <v>0</v>
      </c>
      <c r="AA414" s="30">
        <f>IFERROR(VLOOKUP(C414,kolo17!$C$6:$H$151,6,0),0)</f>
        <v>0</v>
      </c>
      <c r="AB414" s="27">
        <f>IFERROR(VLOOKUP(C414,kolo18!$C$6:$H$157,6,0),0)</f>
        <v>0</v>
      </c>
      <c r="AC414" s="27">
        <f>IFERROR(VLOOKUP(C414,kolo19!$C$6:$H$150,6,0),0)</f>
        <v>0</v>
      </c>
      <c r="AD414" s="31">
        <f>IFERROR(VLOOKUP(C414,kolo20!$C$6:$H$145,6,0),0)</f>
        <v>0</v>
      </c>
      <c r="AE414" s="31">
        <f>IFERROR(VLOOKUP(C414,kolo21!$C$6:$H$152,6,0),0)</f>
        <v>0</v>
      </c>
      <c r="AF414" s="31">
        <f>IFERROR(VLOOKUP(C414,kolo22!$C$6:$H$151,6,0),0)</f>
        <v>0</v>
      </c>
      <c r="AG414" s="31">
        <f>IFERROR(VLOOKUP(C414,kolo23!$C$6:$H$118,6,0),0)</f>
        <v>0</v>
      </c>
      <c r="AH414" s="32">
        <f>IFERROR(VLOOKUP(C414,kolo24!$C$6:$H$143,6,0),0)</f>
        <v>0</v>
      </c>
      <c r="AI414" s="33">
        <f t="array" ref="AI414">SUM(LARGE(AA414:AH414,{1,2,3,4,5}))</f>
        <v>0</v>
      </c>
      <c r="AJ414" s="30">
        <f>IFERROR(VLOOKUP(C414,kolo25!$C$6:$H$200,6,0),0)</f>
        <v>0</v>
      </c>
      <c r="AK414" s="27">
        <f>IFERROR(VLOOKUP(C414,kolo26!$C$6:$H$200,6,0),0)</f>
        <v>0</v>
      </c>
      <c r="AL414" s="27">
        <f>IFERROR(VLOOKUP(C414,kolo27!$C$6:$H$200,6,0),0)</f>
        <v>0</v>
      </c>
      <c r="AM414" s="31">
        <f>IFERROR(VLOOKUP(C414,kolo28!$C$6:$H$200,6,0),0)</f>
        <v>0</v>
      </c>
      <c r="AN414" s="31">
        <f>IFERROR(VLOOKUP(C414,kolo29!$C$6:$H$159,6,0),0)</f>
        <v>0</v>
      </c>
      <c r="AO414" s="31">
        <f>IFERROR(VLOOKUP(C414,kolo30!$C$6:$H$75,6,0),0)</f>
        <v>0</v>
      </c>
      <c r="AP414" s="31">
        <f>IFERROR(VLOOKUP(C414,kolo31!$C$6:$H$118,6,0),0)</f>
        <v>0</v>
      </c>
      <c r="AQ414" s="34">
        <f>IFERROR(VLOOKUP(C414,kolo32!$C$6:$H$200,6,0),0)</f>
        <v>0</v>
      </c>
      <c r="AR414" s="35">
        <f t="array" ref="AR414">SUM(LARGE(AJ414:AQ414,{1,2,3,4,5}))</f>
        <v>0</v>
      </c>
      <c r="AS414" s="36">
        <f>Q414+Z414+AI414+AR414</f>
        <v>0</v>
      </c>
    </row>
    <row r="415" spans="1:45" ht="20.399999999999999" hidden="1">
      <c r="A415" s="18">
        <f t="shared" si="14"/>
        <v>35</v>
      </c>
      <c r="B415" s="19" t="s">
        <v>47</v>
      </c>
      <c r="C415" s="20" t="str">
        <f>Popis!A403</f>
        <v>Kroužil Hana</v>
      </c>
      <c r="D415" s="21">
        <f>Popis!B403</f>
        <v>0</v>
      </c>
      <c r="E415" s="22" t="str">
        <f>LEFT($F415)</f>
        <v>Ž</v>
      </c>
      <c r="F415" s="23" t="str">
        <f>Popis!E403</f>
        <v>Žun</v>
      </c>
      <c r="G415" s="24" t="s">
        <v>48</v>
      </c>
      <c r="H415" s="25">
        <f>1 + COUNTIFS($AS$6:$AS$950,"&gt;" &amp;$AS415, $F$6:$F$950, $F415)</f>
        <v>9</v>
      </c>
      <c r="I415" s="26">
        <f>IFERROR(VLOOKUP(C415,kolo1!$C$8:$H$133,6,0),0)</f>
        <v>0</v>
      </c>
      <c r="J415" s="27">
        <f>IFERROR(VLOOKUP(C415,kolo2!$C$8:$H$199,6,0),0)</f>
        <v>0</v>
      </c>
      <c r="K415" s="27">
        <f>IFERROR(VLOOKUP(C415,kolo3!$C$7:$H$169,6,0),0)</f>
        <v>0</v>
      </c>
      <c r="L415" s="27">
        <f>IFERROR(VLOOKUP(C415,kolo4!$C$6:$H$171,6,0),0)</f>
        <v>0</v>
      </c>
      <c r="M415" s="27">
        <f>IFERROR(VLOOKUP(C415,kolo5!$C$6:$H$150,6,0),0)</f>
        <v>0</v>
      </c>
      <c r="N415" s="27">
        <f>IFERROR(VLOOKUP(C415,kolo6!$C$6:$H$153,6,0),0)</f>
        <v>0</v>
      </c>
      <c r="O415" s="27">
        <f>IFERROR(VLOOKUP(C415,kolo7!$C$6:$H$64,6,0),0)</f>
        <v>0</v>
      </c>
      <c r="P415" s="28">
        <f>IFERROR(VLOOKUP(C415,kolo8!$C$6:$H$134,6,0),0)</f>
        <v>0</v>
      </c>
      <c r="Q415" s="29">
        <f t="array" ref="Q415">SUM(LARGE(I415:P415,{1,2,3,4,5}))</f>
        <v>0</v>
      </c>
      <c r="R415" s="30">
        <f>IFERROR(VLOOKUP(C415,kolo9!$C$6:$H$200,6,0),0)</f>
        <v>0</v>
      </c>
      <c r="S415" s="27">
        <f>IFERROR(VLOOKUP(C415,kolo10!$C$6:$H$103,6,0),0)</f>
        <v>0</v>
      </c>
      <c r="T415" s="27">
        <f>IFERROR(VLOOKUP(C415,kolo11!$C$6:$H$154,6,0),0)</f>
        <v>0</v>
      </c>
      <c r="U415" s="31">
        <f>IFERROR(VLOOKUP(C415,kolo12!$C$6:$H$153,6,0),0)</f>
        <v>0</v>
      </c>
      <c r="V415" s="31">
        <f>IFERROR(VLOOKUP(C415,kolo13!$C$6:$H$151,6,0),0)</f>
        <v>0</v>
      </c>
      <c r="W415" s="31">
        <f>IFERROR(VLOOKUP(C415,kolo14!$C$6:$H$137,6,0),0)</f>
        <v>0</v>
      </c>
      <c r="X415" s="31">
        <f>IFERROR(VLOOKUP(C415,kolo15!$C$6:$H$149,6,0),0)</f>
        <v>0</v>
      </c>
      <c r="Y415" s="32">
        <f>IFERROR(VLOOKUP(C415,kolo16!$C$6:$H$155,6,0),0)</f>
        <v>0</v>
      </c>
      <c r="Z415" s="33">
        <f t="array" ref="Z415">SUM(LARGE(R415:Y415,{1,2,3,4,5}))</f>
        <v>0</v>
      </c>
      <c r="AA415" s="30">
        <f>IFERROR(VLOOKUP(C415,kolo17!$C$6:$H$151,6,0),0)</f>
        <v>0</v>
      </c>
      <c r="AB415" s="27">
        <f>IFERROR(VLOOKUP(C415,kolo18!$C$6:$H$157,6,0),0)</f>
        <v>0</v>
      </c>
      <c r="AC415" s="27">
        <f>IFERROR(VLOOKUP(C415,kolo19!$C$6:$H$150,6,0),0)</f>
        <v>0</v>
      </c>
      <c r="AD415" s="31">
        <f>IFERROR(VLOOKUP(C415,kolo20!$C$6:$H$145,6,0),0)</f>
        <v>0</v>
      </c>
      <c r="AE415" s="31">
        <f>IFERROR(VLOOKUP(C415,kolo21!$C$6:$H$152,6,0),0)</f>
        <v>0</v>
      </c>
      <c r="AF415" s="31">
        <f>IFERROR(VLOOKUP(C415,kolo22!$C$6:$H$151,6,0),0)</f>
        <v>0</v>
      </c>
      <c r="AG415" s="31">
        <f>IFERROR(VLOOKUP(C415,kolo23!$C$6:$H$118,6,0),0)</f>
        <v>0</v>
      </c>
      <c r="AH415" s="32">
        <f>IFERROR(VLOOKUP(C415,kolo24!$C$6:$H$143,6,0),0)</f>
        <v>0</v>
      </c>
      <c r="AI415" s="33">
        <f t="array" ref="AI415">SUM(LARGE(AA415:AH415,{1,2,3,4,5}))</f>
        <v>0</v>
      </c>
      <c r="AJ415" s="30">
        <f>IFERROR(VLOOKUP(C415,kolo25!$C$6:$H$200,6,0),0)</f>
        <v>0</v>
      </c>
      <c r="AK415" s="27">
        <f>IFERROR(VLOOKUP(C415,kolo26!$C$6:$H$200,6,0),0)</f>
        <v>0</v>
      </c>
      <c r="AL415" s="27">
        <f>IFERROR(VLOOKUP(C415,kolo27!$C$6:$H$200,6,0),0)</f>
        <v>0</v>
      </c>
      <c r="AM415" s="31">
        <f>IFERROR(VLOOKUP(C415,kolo28!$C$6:$H$200,6,0),0)</f>
        <v>0</v>
      </c>
      <c r="AN415" s="31">
        <f>IFERROR(VLOOKUP(C415,kolo29!$C$6:$H$159,6,0),0)</f>
        <v>0</v>
      </c>
      <c r="AO415" s="31">
        <f>IFERROR(VLOOKUP(C415,kolo30!$C$6:$H$75,6,0),0)</f>
        <v>0</v>
      </c>
      <c r="AP415" s="31">
        <f>IFERROR(VLOOKUP(C415,kolo31!$C$6:$H$118,6,0),0)</f>
        <v>0</v>
      </c>
      <c r="AQ415" s="34">
        <f>IFERROR(VLOOKUP(C415,kolo32!$C$6:$H$200,6,0),0)</f>
        <v>0</v>
      </c>
      <c r="AR415" s="35">
        <f t="array" ref="AR415">SUM(LARGE(AJ415:AQ415,{1,2,3,4,5}))</f>
        <v>0</v>
      </c>
      <c r="AS415" s="36">
        <f>Q415+Z415+AI415+AR415</f>
        <v>0</v>
      </c>
    </row>
    <row r="416" spans="1:45" ht="20.399999999999999" hidden="1">
      <c r="A416" s="18">
        <f t="shared" si="14"/>
        <v>35</v>
      </c>
      <c r="B416" s="19" t="s">
        <v>47</v>
      </c>
      <c r="C416" s="20" t="str">
        <f>Popis!A419</f>
        <v>Valentić Tajana</v>
      </c>
      <c r="D416" s="21">
        <f>Popis!B419</f>
        <v>0</v>
      </c>
      <c r="E416" s="22" t="str">
        <f>LEFT($F416)</f>
        <v>Ž</v>
      </c>
      <c r="F416" s="23" t="str">
        <f>Popis!E419</f>
        <v>Žun</v>
      </c>
      <c r="G416" s="24" t="s">
        <v>48</v>
      </c>
      <c r="H416" s="25">
        <f>1 + COUNTIFS($AS$6:$AS$950,"&gt;" &amp;$AS416, $F$6:$F$950, $F416)</f>
        <v>9</v>
      </c>
      <c r="I416" s="26">
        <f>IFERROR(VLOOKUP(C416,kolo1!$C$8:$H$133,6,0),0)</f>
        <v>0</v>
      </c>
      <c r="J416" s="27">
        <f>IFERROR(VLOOKUP(C416,kolo2!$C$8:$H$199,6,0),0)</f>
        <v>0</v>
      </c>
      <c r="K416" s="27">
        <f>IFERROR(VLOOKUP(C416,kolo3!$C$7:$H$169,6,0),0)</f>
        <v>0</v>
      </c>
      <c r="L416" s="27">
        <f>IFERROR(VLOOKUP(C416,kolo4!$C$6:$H$171,6,0),0)</f>
        <v>0</v>
      </c>
      <c r="M416" s="27">
        <f>IFERROR(VLOOKUP(C416,kolo5!$C$6:$H$150,6,0),0)</f>
        <v>0</v>
      </c>
      <c r="N416" s="27">
        <f>IFERROR(VLOOKUP(C416,kolo6!$C$6:$H$153,6,0),0)</f>
        <v>0</v>
      </c>
      <c r="O416" s="27">
        <f>IFERROR(VLOOKUP(C416,kolo7!$C$6:$H$64,6,0),0)</f>
        <v>0</v>
      </c>
      <c r="P416" s="28">
        <f>IFERROR(VLOOKUP(C416,kolo8!$C$6:$H$134,6,0),0)</f>
        <v>0</v>
      </c>
      <c r="Q416" s="29">
        <f t="array" ref="Q416">SUM(LARGE(I416:P416,{1,2,3,4,5}))</f>
        <v>0</v>
      </c>
      <c r="R416" s="30">
        <f>IFERROR(VLOOKUP(C416,kolo9!$C$6:$H$200,6,0),0)</f>
        <v>0</v>
      </c>
      <c r="S416" s="27">
        <f>IFERROR(VLOOKUP(C416,kolo10!$C$6:$H$103,6,0),0)</f>
        <v>0</v>
      </c>
      <c r="T416" s="27">
        <f>IFERROR(VLOOKUP(C416,kolo11!$C$6:$H$154,6,0),0)</f>
        <v>0</v>
      </c>
      <c r="U416" s="31">
        <f>IFERROR(VLOOKUP(C416,kolo12!$C$6:$H$153,6,0),0)</f>
        <v>0</v>
      </c>
      <c r="V416" s="31">
        <f>IFERROR(VLOOKUP(C416,kolo13!$C$6:$H$151,6,0),0)</f>
        <v>0</v>
      </c>
      <c r="W416" s="31">
        <f>IFERROR(VLOOKUP(C416,kolo14!$C$6:$H$137,6,0),0)</f>
        <v>0</v>
      </c>
      <c r="X416" s="31">
        <f>IFERROR(VLOOKUP(C416,kolo15!$C$6:$H$149,6,0),0)</f>
        <v>0</v>
      </c>
      <c r="Y416" s="32">
        <f>IFERROR(VLOOKUP(C416,kolo16!$C$6:$H$155,6,0),0)</f>
        <v>0</v>
      </c>
      <c r="Z416" s="33">
        <f t="array" ref="Z416">SUM(LARGE(R416:Y416,{1,2,3,4,5}))</f>
        <v>0</v>
      </c>
      <c r="AA416" s="30">
        <f>IFERROR(VLOOKUP(C416,kolo17!$C$6:$H$151,6,0),0)</f>
        <v>0</v>
      </c>
      <c r="AB416" s="27">
        <f>IFERROR(VLOOKUP(C416,kolo18!$C$6:$H$157,6,0),0)</f>
        <v>0</v>
      </c>
      <c r="AC416" s="27">
        <f>IFERROR(VLOOKUP(C416,kolo19!$C$6:$H$150,6,0),0)</f>
        <v>0</v>
      </c>
      <c r="AD416" s="31">
        <f>IFERROR(VLOOKUP(C416,kolo20!$C$6:$H$145,6,0),0)</f>
        <v>0</v>
      </c>
      <c r="AE416" s="31">
        <f>IFERROR(VLOOKUP(C416,kolo21!$C$6:$H$152,6,0),0)</f>
        <v>0</v>
      </c>
      <c r="AF416" s="31">
        <f>IFERROR(VLOOKUP(C416,kolo22!$C$6:$H$151,6,0),0)</f>
        <v>0</v>
      </c>
      <c r="AG416" s="31">
        <f>IFERROR(VLOOKUP(C416,kolo23!$C$6:$H$118,6,0),0)</f>
        <v>0</v>
      </c>
      <c r="AH416" s="32">
        <f>IFERROR(VLOOKUP(C416,kolo24!$C$6:$H$143,6,0),0)</f>
        <v>0</v>
      </c>
      <c r="AI416" s="33">
        <f t="array" ref="AI416">SUM(LARGE(AA416:AH416,{1,2,3,4,5}))</f>
        <v>0</v>
      </c>
      <c r="AJ416" s="30">
        <f>IFERROR(VLOOKUP(C416,kolo25!$C$6:$H$200,6,0),0)</f>
        <v>0</v>
      </c>
      <c r="AK416" s="27">
        <f>IFERROR(VLOOKUP(C416,kolo26!$C$6:$H$200,6,0),0)</f>
        <v>0</v>
      </c>
      <c r="AL416" s="27">
        <f>IFERROR(VLOOKUP(C416,kolo27!$C$6:$H$200,6,0),0)</f>
        <v>0</v>
      </c>
      <c r="AM416" s="31">
        <f>IFERROR(VLOOKUP(C416,kolo28!$C$6:$H$200,6,0),0)</f>
        <v>0</v>
      </c>
      <c r="AN416" s="31">
        <f>IFERROR(VLOOKUP(C416,kolo29!$C$6:$H$159,6,0),0)</f>
        <v>0</v>
      </c>
      <c r="AO416" s="31">
        <f>IFERROR(VLOOKUP(C416,kolo30!$C$6:$H$75,6,0),0)</f>
        <v>0</v>
      </c>
      <c r="AP416" s="31">
        <f>IFERROR(VLOOKUP(C416,kolo31!$C$6:$H$118,6,0),0)</f>
        <v>0</v>
      </c>
      <c r="AQ416" s="34">
        <f>IFERROR(VLOOKUP(C416,kolo32!$C$6:$H$200,6,0),0)</f>
        <v>0</v>
      </c>
      <c r="AR416" s="35">
        <f t="array" ref="AR416">SUM(LARGE(AJ416:AQ416,{1,2,3,4,5}))</f>
        <v>0</v>
      </c>
      <c r="AS416" s="36">
        <f>Q416+Z416+AI416+AR416</f>
        <v>0</v>
      </c>
    </row>
    <row r="417" spans="1:45" ht="20.399999999999999" hidden="1">
      <c r="A417" s="18">
        <f t="shared" si="14"/>
        <v>58</v>
      </c>
      <c r="B417" s="19" t="s">
        <v>47</v>
      </c>
      <c r="C417" s="20" t="str">
        <f>Popis!A415</f>
        <v>Friščić Gabriel</v>
      </c>
      <c r="D417" s="21">
        <f>Popis!B415</f>
        <v>0</v>
      </c>
      <c r="E417" s="22" t="str">
        <f>LEFT($F417)</f>
        <v>M</v>
      </c>
      <c r="F417" s="23" t="str">
        <f>Popis!E415</f>
        <v>Mun</v>
      </c>
      <c r="G417" s="24" t="s">
        <v>48</v>
      </c>
      <c r="H417" s="25">
        <f>1 + COUNTIFS($AS$6:$AS$950,"&gt;" &amp;$AS417, $F$6:$F$950, $F417)</f>
        <v>14</v>
      </c>
      <c r="I417" s="26">
        <f>IFERROR(VLOOKUP(C417,kolo1!$C$8:$H$133,6,0),0)</f>
        <v>0</v>
      </c>
      <c r="J417" s="27">
        <f>IFERROR(VLOOKUP(C417,kolo2!$C$8:$H$199,6,0),0)</f>
        <v>0</v>
      </c>
      <c r="K417" s="27">
        <f>IFERROR(VLOOKUP(C417,kolo3!$C$7:$H$169,6,0),0)</f>
        <v>0</v>
      </c>
      <c r="L417" s="27">
        <f>IFERROR(VLOOKUP(C417,kolo4!$C$6:$H$171,6,0),0)</f>
        <v>0</v>
      </c>
      <c r="M417" s="27">
        <f>IFERROR(VLOOKUP(C417,kolo5!$C$6:$H$150,6,0),0)</f>
        <v>0</v>
      </c>
      <c r="N417" s="27">
        <f>IFERROR(VLOOKUP(C417,kolo6!$C$6:$H$153,6,0),0)</f>
        <v>0</v>
      </c>
      <c r="O417" s="27">
        <f>IFERROR(VLOOKUP(C417,kolo7!$C$6:$H$64,6,0),0)</f>
        <v>0</v>
      </c>
      <c r="P417" s="28">
        <f>IFERROR(VLOOKUP(C417,kolo8!$C$6:$H$134,6,0),0)</f>
        <v>0</v>
      </c>
      <c r="Q417" s="29">
        <f t="array" ref="Q417">SUM(LARGE(I417:P417,{1,2,3,4,5}))</f>
        <v>0</v>
      </c>
      <c r="R417" s="30">
        <f>IFERROR(VLOOKUP(C417,kolo9!$C$6:$H$200,6,0),0)</f>
        <v>0</v>
      </c>
      <c r="S417" s="27">
        <f>IFERROR(VLOOKUP(C417,kolo10!$C$6:$H$103,6,0),0)</f>
        <v>0</v>
      </c>
      <c r="T417" s="27">
        <f>IFERROR(VLOOKUP(C417,kolo11!$C$6:$H$154,6,0),0)</f>
        <v>0</v>
      </c>
      <c r="U417" s="31">
        <f>IFERROR(VLOOKUP(C417,kolo12!$C$6:$H$153,6,0),0)</f>
        <v>0</v>
      </c>
      <c r="V417" s="31">
        <f>IFERROR(VLOOKUP(C417,kolo13!$C$6:$H$151,6,0),0)</f>
        <v>0</v>
      </c>
      <c r="W417" s="31">
        <f>IFERROR(VLOOKUP(C417,kolo14!$C$6:$H$137,6,0),0)</f>
        <v>0</v>
      </c>
      <c r="X417" s="31">
        <f>IFERROR(VLOOKUP(C417,kolo15!$C$6:$H$149,6,0),0)</f>
        <v>0</v>
      </c>
      <c r="Y417" s="32">
        <f>IFERROR(VLOOKUP(C417,kolo16!$C$6:$H$155,6,0),0)</f>
        <v>0</v>
      </c>
      <c r="Z417" s="33">
        <f t="array" ref="Z417">SUM(LARGE(R417:Y417,{1,2,3,4,5}))</f>
        <v>0</v>
      </c>
      <c r="AA417" s="30">
        <f>IFERROR(VLOOKUP(C417,kolo17!$C$6:$H$151,6,0),0)</f>
        <v>0</v>
      </c>
      <c r="AB417" s="27">
        <f>IFERROR(VLOOKUP(C417,kolo18!$C$6:$H$157,6,0),0)</f>
        <v>0</v>
      </c>
      <c r="AC417" s="27">
        <f>IFERROR(VLOOKUP(C417,kolo19!$C$6:$H$150,6,0),0)</f>
        <v>0</v>
      </c>
      <c r="AD417" s="31">
        <f>IFERROR(VLOOKUP(C417,kolo20!$C$6:$H$145,6,0),0)</f>
        <v>0</v>
      </c>
      <c r="AE417" s="31">
        <f>IFERROR(VLOOKUP(C417,kolo21!$C$6:$H$152,6,0),0)</f>
        <v>0</v>
      </c>
      <c r="AF417" s="31">
        <f>IFERROR(VLOOKUP(C417,kolo22!$C$6:$H$151,6,0),0)</f>
        <v>0</v>
      </c>
      <c r="AG417" s="31">
        <f>IFERROR(VLOOKUP(C417,kolo23!$C$6:$H$118,6,0),0)</f>
        <v>0</v>
      </c>
      <c r="AH417" s="32">
        <f>IFERROR(VLOOKUP(C417,kolo24!$C$6:$H$143,6,0),0)</f>
        <v>0</v>
      </c>
      <c r="AI417" s="33">
        <f t="array" ref="AI417">SUM(LARGE(AA417:AH417,{1,2,3,4,5}))</f>
        <v>0</v>
      </c>
      <c r="AJ417" s="30">
        <f>IFERROR(VLOOKUP(C417,kolo25!$C$6:$H$200,6,0),0)</f>
        <v>0</v>
      </c>
      <c r="AK417" s="27">
        <f>IFERROR(VLOOKUP(C417,kolo26!$C$6:$H$200,6,0),0)</f>
        <v>0</v>
      </c>
      <c r="AL417" s="27">
        <f>IFERROR(VLOOKUP(C417,kolo27!$C$6:$H$200,6,0),0)</f>
        <v>0</v>
      </c>
      <c r="AM417" s="31">
        <f>IFERROR(VLOOKUP(C417,kolo28!$C$6:$H$200,6,0),0)</f>
        <v>0</v>
      </c>
      <c r="AN417" s="31">
        <f>IFERROR(VLOOKUP(C417,kolo29!$C$6:$H$159,6,0),0)</f>
        <v>0</v>
      </c>
      <c r="AO417" s="31">
        <f>IFERROR(VLOOKUP(C417,kolo30!$C$6:$H$75,6,0),0)</f>
        <v>0</v>
      </c>
      <c r="AP417" s="31">
        <f>IFERROR(VLOOKUP(C417,kolo31!$C$6:$H$118,6,0),0)</f>
        <v>0</v>
      </c>
      <c r="AQ417" s="34">
        <f>IFERROR(VLOOKUP(C417,kolo32!$C$6:$H$200,6,0),0)</f>
        <v>0</v>
      </c>
      <c r="AR417" s="35">
        <f t="array" ref="AR417">SUM(LARGE(AJ417:AQ417,{1,2,3,4,5}))</f>
        <v>0</v>
      </c>
      <c r="AS417" s="36">
        <f>Q417+Z417+AI417+AR417</f>
        <v>0</v>
      </c>
    </row>
    <row r="418" spans="1:45" ht="20.399999999999999" hidden="1">
      <c r="A418" s="18">
        <f t="shared" si="14"/>
        <v>58</v>
      </c>
      <c r="B418" s="19" t="s">
        <v>47</v>
      </c>
      <c r="C418" s="20" t="str">
        <f>Popis!A416</f>
        <v>Sterjovski Risto</v>
      </c>
      <c r="D418" s="21">
        <f>Popis!B416</f>
        <v>0</v>
      </c>
      <c r="E418" s="22" t="str">
        <f>LEFT($F418)</f>
        <v>M</v>
      </c>
      <c r="F418" s="23" t="str">
        <f>Popis!E416</f>
        <v>Mun</v>
      </c>
      <c r="G418" s="24" t="s">
        <v>48</v>
      </c>
      <c r="H418" s="25">
        <f>1 + COUNTIFS($AS$6:$AS$950,"&gt;" &amp;$AS418, $F$6:$F$950, $F418)</f>
        <v>14</v>
      </c>
      <c r="I418" s="26">
        <f>IFERROR(VLOOKUP(C418,kolo1!$C$8:$H$133,6,0),0)</f>
        <v>0</v>
      </c>
      <c r="J418" s="27">
        <f>IFERROR(VLOOKUP(C418,kolo2!$C$8:$H$199,6,0),0)</f>
        <v>0</v>
      </c>
      <c r="K418" s="27">
        <f>IFERROR(VLOOKUP(C418,kolo3!$C$7:$H$169,6,0),0)</f>
        <v>0</v>
      </c>
      <c r="L418" s="27">
        <f>IFERROR(VLOOKUP(C418,kolo4!$C$6:$H$171,6,0),0)</f>
        <v>0</v>
      </c>
      <c r="M418" s="27">
        <f>IFERROR(VLOOKUP(C418,kolo5!$C$6:$H$150,6,0),0)</f>
        <v>0</v>
      </c>
      <c r="N418" s="27">
        <f>IFERROR(VLOOKUP(C418,kolo6!$C$6:$H$153,6,0),0)</f>
        <v>0</v>
      </c>
      <c r="O418" s="27">
        <f>IFERROR(VLOOKUP(C418,kolo7!$C$6:$H$64,6,0),0)</f>
        <v>0</v>
      </c>
      <c r="P418" s="28">
        <f>IFERROR(VLOOKUP(C418,kolo8!$C$6:$H$134,6,0),0)</f>
        <v>0</v>
      </c>
      <c r="Q418" s="29">
        <f t="array" ref="Q418">SUM(LARGE(I418:P418,{1,2,3,4,5}))</f>
        <v>0</v>
      </c>
      <c r="R418" s="30">
        <f>IFERROR(VLOOKUP(C418,kolo9!$C$6:$H$200,6,0),0)</f>
        <v>0</v>
      </c>
      <c r="S418" s="27">
        <f>IFERROR(VLOOKUP(C418,kolo10!$C$6:$H$103,6,0),0)</f>
        <v>0</v>
      </c>
      <c r="T418" s="27">
        <f>IFERROR(VLOOKUP(C418,kolo11!$C$6:$H$154,6,0),0)</f>
        <v>0</v>
      </c>
      <c r="U418" s="31">
        <f>IFERROR(VLOOKUP(C418,kolo12!$C$6:$H$153,6,0),0)</f>
        <v>0</v>
      </c>
      <c r="V418" s="31">
        <f>IFERROR(VLOOKUP(C418,kolo13!$C$6:$H$151,6,0),0)</f>
        <v>0</v>
      </c>
      <c r="W418" s="31">
        <f>IFERROR(VLOOKUP(C418,kolo14!$C$6:$H$137,6,0),0)</f>
        <v>0</v>
      </c>
      <c r="X418" s="31">
        <f>IFERROR(VLOOKUP(C418,kolo15!$C$6:$H$149,6,0),0)</f>
        <v>0</v>
      </c>
      <c r="Y418" s="32">
        <f>IFERROR(VLOOKUP(C418,kolo16!$C$6:$H$155,6,0),0)</f>
        <v>0</v>
      </c>
      <c r="Z418" s="33">
        <f t="array" ref="Z418">SUM(LARGE(R418:Y418,{1,2,3,4,5}))</f>
        <v>0</v>
      </c>
      <c r="AA418" s="30">
        <f>IFERROR(VLOOKUP(C418,kolo17!$C$6:$H$151,6,0),0)</f>
        <v>0</v>
      </c>
      <c r="AB418" s="27">
        <f>IFERROR(VLOOKUP(C418,kolo18!$C$6:$H$157,6,0),0)</f>
        <v>0</v>
      </c>
      <c r="AC418" s="27">
        <f>IFERROR(VLOOKUP(C418,kolo19!$C$6:$H$150,6,0),0)</f>
        <v>0</v>
      </c>
      <c r="AD418" s="31">
        <f>IFERROR(VLOOKUP(C418,kolo20!$C$6:$H$145,6,0),0)</f>
        <v>0</v>
      </c>
      <c r="AE418" s="31">
        <f>IFERROR(VLOOKUP(C418,kolo21!$C$6:$H$152,6,0),0)</f>
        <v>0</v>
      </c>
      <c r="AF418" s="31">
        <f>IFERROR(VLOOKUP(C418,kolo22!$C$6:$H$151,6,0),0)</f>
        <v>0</v>
      </c>
      <c r="AG418" s="31">
        <f>IFERROR(VLOOKUP(C418,kolo23!$C$6:$H$118,6,0),0)</f>
        <v>0</v>
      </c>
      <c r="AH418" s="32">
        <f>IFERROR(VLOOKUP(C418,kolo24!$C$6:$H$143,6,0),0)</f>
        <v>0</v>
      </c>
      <c r="AI418" s="33">
        <f t="array" ref="AI418">SUM(LARGE(AA418:AH418,{1,2,3,4,5}))</f>
        <v>0</v>
      </c>
      <c r="AJ418" s="30">
        <f>IFERROR(VLOOKUP(C418,kolo25!$C$6:$H$200,6,0),0)</f>
        <v>0</v>
      </c>
      <c r="AK418" s="27">
        <f>IFERROR(VLOOKUP(C418,kolo26!$C$6:$H$200,6,0),0)</f>
        <v>0</v>
      </c>
      <c r="AL418" s="27">
        <f>IFERROR(VLOOKUP(C418,kolo27!$C$6:$H$200,6,0),0)</f>
        <v>0</v>
      </c>
      <c r="AM418" s="31">
        <f>IFERROR(VLOOKUP(C418,kolo28!$C$6:$H$200,6,0),0)</f>
        <v>0</v>
      </c>
      <c r="AN418" s="31">
        <f>IFERROR(VLOOKUP(C418,kolo29!$C$6:$H$159,6,0),0)</f>
        <v>0</v>
      </c>
      <c r="AO418" s="31">
        <f>IFERROR(VLOOKUP(C418,kolo30!$C$6:$H$75,6,0),0)</f>
        <v>0</v>
      </c>
      <c r="AP418" s="31">
        <f>IFERROR(VLOOKUP(C418,kolo31!$C$6:$H$118,6,0),0)</f>
        <v>0</v>
      </c>
      <c r="AQ418" s="34">
        <f>IFERROR(VLOOKUP(C418,kolo32!$C$6:$H$200,6,0),0)</f>
        <v>0</v>
      </c>
      <c r="AR418" s="35">
        <f t="array" ref="AR418">SUM(LARGE(AJ418:AQ418,{1,2,3,4,5}))</f>
        <v>0</v>
      </c>
      <c r="AS418" s="36">
        <f>Q418+Z418+AI418+AR418</f>
        <v>0</v>
      </c>
    </row>
    <row r="419" spans="1:45" ht="20.399999999999999" hidden="1">
      <c r="A419" s="18">
        <f t="shared" si="14"/>
        <v>35</v>
      </c>
      <c r="B419" s="19" t="s">
        <v>47</v>
      </c>
      <c r="C419" s="20" t="str">
        <f>Popis!A153</f>
        <v>Kresojević Ana</v>
      </c>
      <c r="D419" s="21">
        <f>Popis!B153</f>
        <v>1955</v>
      </c>
      <c r="E419" s="22" t="str">
        <f>LEFT($F419)</f>
        <v>Ž</v>
      </c>
      <c r="F419" s="23" t="str">
        <f>Popis!E153</f>
        <v>Ž65</v>
      </c>
      <c r="G419" s="24" t="s">
        <v>48</v>
      </c>
      <c r="H419" s="25">
        <f>1 + COUNTIFS($AS$6:$AS$950,"&gt;" &amp;$AS419, $F$6:$F$950, $F419)</f>
        <v>1</v>
      </c>
      <c r="I419" s="26">
        <f>IFERROR(VLOOKUP(C419,kolo1!$C$8:$H$133,6,0),0)</f>
        <v>0</v>
      </c>
      <c r="J419" s="27">
        <f>IFERROR(VLOOKUP(C419,kolo2!$C$8:$H$199,6,0),0)</f>
        <v>0</v>
      </c>
      <c r="K419" s="27">
        <f>IFERROR(VLOOKUP(C419,kolo3!$C$7:$H$169,6,0),0)</f>
        <v>0</v>
      </c>
      <c r="L419" s="27">
        <f>IFERROR(VLOOKUP(C419,kolo4!$C$6:$H$171,6,0),0)</f>
        <v>0</v>
      </c>
      <c r="M419" s="27">
        <f>IFERROR(VLOOKUP(C419,kolo5!$C$6:$H$150,6,0),0)</f>
        <v>0</v>
      </c>
      <c r="N419" s="27">
        <f>IFERROR(VLOOKUP(C419,kolo6!$C$6:$H$153,6,0),0)</f>
        <v>0</v>
      </c>
      <c r="O419" s="27">
        <f>IFERROR(VLOOKUP(C419,kolo7!$C$6:$H$64,6,0),0)</f>
        <v>0</v>
      </c>
      <c r="P419" s="28">
        <f>IFERROR(VLOOKUP(C419,kolo8!$C$6:$H$134,6,0),0)</f>
        <v>0</v>
      </c>
      <c r="Q419" s="29">
        <f t="array" ref="Q419">SUM(LARGE(I419:P419,{1,2,3,4,5}))</f>
        <v>0</v>
      </c>
      <c r="R419" s="30">
        <f>IFERROR(VLOOKUP(C419,kolo9!$C$6:$H$200,6,0),0)</f>
        <v>0</v>
      </c>
      <c r="S419" s="27">
        <f>IFERROR(VLOOKUP(C419,kolo10!$C$6:$H$103,6,0),0)</f>
        <v>0</v>
      </c>
      <c r="T419" s="27">
        <f>IFERROR(VLOOKUP(C419,kolo11!$C$6:$H$154,6,0),0)</f>
        <v>0</v>
      </c>
      <c r="U419" s="31">
        <f>IFERROR(VLOOKUP(C419,kolo12!$C$6:$H$153,6,0),0)</f>
        <v>0</v>
      </c>
      <c r="V419" s="31">
        <f>IFERROR(VLOOKUP(C419,kolo13!$C$6:$H$151,6,0),0)</f>
        <v>0</v>
      </c>
      <c r="W419" s="31">
        <f>IFERROR(VLOOKUP(C419,kolo14!$C$6:$H$137,6,0),0)</f>
        <v>0</v>
      </c>
      <c r="X419" s="31">
        <f>IFERROR(VLOOKUP(C419,kolo15!$C$6:$H$149,6,0),0)</f>
        <v>0</v>
      </c>
      <c r="Y419" s="32">
        <f>IFERROR(VLOOKUP(C419,kolo16!$C$6:$H$155,6,0),0)</f>
        <v>0</v>
      </c>
      <c r="Z419" s="33">
        <f t="array" ref="Z419">SUM(LARGE(R419:Y419,{1,2,3,4,5}))</f>
        <v>0</v>
      </c>
      <c r="AA419" s="30">
        <f>IFERROR(VLOOKUP(C419,kolo17!$C$6:$H$151,6,0),0)</f>
        <v>0</v>
      </c>
      <c r="AB419" s="27">
        <f>IFERROR(VLOOKUP(C419,kolo18!$C$6:$H$157,6,0),0)</f>
        <v>0</v>
      </c>
      <c r="AC419" s="27">
        <f>IFERROR(VLOOKUP(C419,kolo19!$C$6:$H$150,6,0),0)</f>
        <v>0</v>
      </c>
      <c r="AD419" s="31">
        <f>IFERROR(VLOOKUP(C419,kolo20!$C$6:$H$145,6,0),0)</f>
        <v>0</v>
      </c>
      <c r="AE419" s="31">
        <f>IFERROR(VLOOKUP(C419,kolo21!$C$6:$H$152,6,0),0)</f>
        <v>0</v>
      </c>
      <c r="AF419" s="31">
        <f>IFERROR(VLOOKUP(C419,kolo22!$C$6:$H$151,6,0),0)</f>
        <v>0</v>
      </c>
      <c r="AG419" s="31">
        <f>IFERROR(VLOOKUP(C419,kolo23!$C$6:$H$118,6,0),0)</f>
        <v>0</v>
      </c>
      <c r="AH419" s="32">
        <f>IFERROR(VLOOKUP(C419,kolo24!$C$6:$H$143,6,0),0)</f>
        <v>0</v>
      </c>
      <c r="AI419" s="33">
        <f t="array" ref="AI419">SUM(LARGE(AA419:AH419,{1,2,3,4,5}))</f>
        <v>0</v>
      </c>
      <c r="AJ419" s="30">
        <f>IFERROR(VLOOKUP(C419,kolo25!$C$6:$H$200,6,0),0)</f>
        <v>0</v>
      </c>
      <c r="AK419" s="27">
        <f>IFERROR(VLOOKUP(C419,kolo26!$C$6:$H$200,6,0),0)</f>
        <v>0</v>
      </c>
      <c r="AL419" s="27">
        <f>IFERROR(VLOOKUP(C419,kolo27!$C$6:$H$200,6,0),0)</f>
        <v>0</v>
      </c>
      <c r="AM419" s="31">
        <f>IFERROR(VLOOKUP(C419,kolo28!$C$6:$H$200,6,0),0)</f>
        <v>0</v>
      </c>
      <c r="AN419" s="31">
        <f>IFERROR(VLOOKUP(C419,kolo29!$C$6:$H$159,6,0),0)</f>
        <v>0</v>
      </c>
      <c r="AO419" s="31">
        <f>IFERROR(VLOOKUP(C419,kolo30!$C$6:$H$75,6,0),0)</f>
        <v>0</v>
      </c>
      <c r="AP419" s="31">
        <f>IFERROR(VLOOKUP(C419,kolo31!$C$6:$H$118,6,0),0)</f>
        <v>0</v>
      </c>
      <c r="AQ419" s="34">
        <f>IFERROR(VLOOKUP(C419,kolo32!$C$6:$H$200,6,0),0)</f>
        <v>0</v>
      </c>
      <c r="AR419" s="35">
        <f t="array" ref="AR419">SUM(LARGE(AJ419:AQ419,{1,2,3,4,5}))</f>
        <v>0</v>
      </c>
      <c r="AS419" s="36">
        <f>Q419+Z419+AI419+AR419</f>
        <v>0</v>
      </c>
    </row>
    <row r="420" spans="1:45" ht="20.399999999999999" hidden="1">
      <c r="A420" s="18">
        <f t="shared" si="14"/>
        <v>35</v>
      </c>
      <c r="B420" s="19" t="s">
        <v>47</v>
      </c>
      <c r="C420" s="20" t="str">
        <f>Popis!A406</f>
        <v>Pervan Ena</v>
      </c>
      <c r="D420" s="21">
        <f>Popis!B406</f>
        <v>0</v>
      </c>
      <c r="E420" s="22" t="str">
        <f>LEFT($F420)</f>
        <v>Ž</v>
      </c>
      <c r="F420" s="23" t="str">
        <f>Popis!E406</f>
        <v>Žun</v>
      </c>
      <c r="G420" s="24" t="s">
        <v>48</v>
      </c>
      <c r="H420" s="25">
        <f>1 + COUNTIFS($AS$6:$AS$950,"&gt;" &amp;$AS420, $F$6:$F$950, $F420)</f>
        <v>9</v>
      </c>
      <c r="I420" s="26">
        <f>IFERROR(VLOOKUP(C420,kolo1!$C$8:$H$133,6,0),0)</f>
        <v>0</v>
      </c>
      <c r="J420" s="27">
        <f>IFERROR(VLOOKUP(C420,kolo2!$C$8:$H$199,6,0),0)</f>
        <v>0</v>
      </c>
      <c r="K420" s="27">
        <f>IFERROR(VLOOKUP(C420,kolo3!$C$7:$H$169,6,0),0)</f>
        <v>0</v>
      </c>
      <c r="L420" s="27">
        <f>IFERROR(VLOOKUP(C420,kolo4!$C$6:$H$171,6,0),0)</f>
        <v>0</v>
      </c>
      <c r="M420" s="27">
        <f>IFERROR(VLOOKUP(C420,kolo5!$C$6:$H$150,6,0),0)</f>
        <v>0</v>
      </c>
      <c r="N420" s="27">
        <f>IFERROR(VLOOKUP(C420,kolo6!$C$6:$H$153,6,0),0)</f>
        <v>0</v>
      </c>
      <c r="O420" s="27">
        <f>IFERROR(VLOOKUP(C420,kolo7!$C$6:$H$64,6,0),0)</f>
        <v>0</v>
      </c>
      <c r="P420" s="28">
        <f>IFERROR(VLOOKUP(C420,kolo8!$C$6:$H$134,6,0),0)</f>
        <v>0</v>
      </c>
      <c r="Q420" s="29">
        <f t="array" ref="Q420">SUM(LARGE(I420:P420,{1,2,3,4,5}))</f>
        <v>0</v>
      </c>
      <c r="R420" s="30">
        <f>IFERROR(VLOOKUP(C420,kolo9!$C$6:$H$200,6,0),0)</f>
        <v>0</v>
      </c>
      <c r="S420" s="27">
        <f>IFERROR(VLOOKUP(C420,kolo10!$C$6:$H$103,6,0),0)</f>
        <v>0</v>
      </c>
      <c r="T420" s="27">
        <f>IFERROR(VLOOKUP(C420,kolo11!$C$6:$H$154,6,0),0)</f>
        <v>0</v>
      </c>
      <c r="U420" s="31">
        <f>IFERROR(VLOOKUP(C420,kolo12!$C$6:$H$153,6,0),0)</f>
        <v>0</v>
      </c>
      <c r="V420" s="31">
        <f>IFERROR(VLOOKUP(C420,kolo13!$C$6:$H$151,6,0),0)</f>
        <v>0</v>
      </c>
      <c r="W420" s="31">
        <f>IFERROR(VLOOKUP(C420,kolo14!$C$6:$H$137,6,0),0)</f>
        <v>0</v>
      </c>
      <c r="X420" s="31">
        <f>IFERROR(VLOOKUP(C420,kolo15!$C$6:$H$149,6,0),0)</f>
        <v>0</v>
      </c>
      <c r="Y420" s="32">
        <f>IFERROR(VLOOKUP(C420,kolo16!$C$6:$H$155,6,0),0)</f>
        <v>0</v>
      </c>
      <c r="Z420" s="33">
        <f t="array" ref="Z420">SUM(LARGE(R420:Y420,{1,2,3,4,5}))</f>
        <v>0</v>
      </c>
      <c r="AA420" s="30">
        <f>IFERROR(VLOOKUP(C420,kolo17!$C$6:$H$151,6,0),0)</f>
        <v>0</v>
      </c>
      <c r="AB420" s="27">
        <f>IFERROR(VLOOKUP(C420,kolo18!$C$6:$H$157,6,0),0)</f>
        <v>0</v>
      </c>
      <c r="AC420" s="27">
        <f>IFERROR(VLOOKUP(C420,kolo19!$C$6:$H$150,6,0),0)</f>
        <v>0</v>
      </c>
      <c r="AD420" s="31">
        <f>IFERROR(VLOOKUP(C420,kolo20!$C$6:$H$145,6,0),0)</f>
        <v>0</v>
      </c>
      <c r="AE420" s="31">
        <f>IFERROR(VLOOKUP(C420,kolo21!$C$6:$H$152,6,0),0)</f>
        <v>0</v>
      </c>
      <c r="AF420" s="31">
        <f>IFERROR(VLOOKUP(C420,kolo22!$C$6:$H$151,6,0),0)</f>
        <v>0</v>
      </c>
      <c r="AG420" s="31">
        <f>IFERROR(VLOOKUP(C420,kolo23!$C$6:$H$118,6,0),0)</f>
        <v>0</v>
      </c>
      <c r="AH420" s="32">
        <f>IFERROR(VLOOKUP(C420,kolo24!$C$6:$H$143,6,0),0)</f>
        <v>0</v>
      </c>
      <c r="AI420" s="33">
        <f t="array" ref="AI420">SUM(LARGE(AA420:AH420,{1,2,3,4,5}))</f>
        <v>0</v>
      </c>
      <c r="AJ420" s="30">
        <f>IFERROR(VLOOKUP(C420,kolo25!$C$6:$H$200,6,0),0)</f>
        <v>0</v>
      </c>
      <c r="AK420" s="27">
        <f>IFERROR(VLOOKUP(C420,kolo26!$C$6:$H$200,6,0),0)</f>
        <v>0</v>
      </c>
      <c r="AL420" s="27">
        <f>IFERROR(VLOOKUP(C420,kolo27!$C$6:$H$200,6,0),0)</f>
        <v>0</v>
      </c>
      <c r="AM420" s="31">
        <f>IFERROR(VLOOKUP(C420,kolo28!$C$6:$H$200,6,0),0)</f>
        <v>0</v>
      </c>
      <c r="AN420" s="31">
        <f>IFERROR(VLOOKUP(C420,kolo29!$C$6:$H$159,6,0),0)</f>
        <v>0</v>
      </c>
      <c r="AO420" s="31">
        <f>IFERROR(VLOOKUP(C420,kolo30!$C$6:$H$75,6,0),0)</f>
        <v>0</v>
      </c>
      <c r="AP420" s="31">
        <f>IFERROR(VLOOKUP(C420,kolo31!$C$6:$H$118,6,0),0)</f>
        <v>0</v>
      </c>
      <c r="AQ420" s="34">
        <f>IFERROR(VLOOKUP(C420,kolo32!$C$6:$H$200,6,0),0)</f>
        <v>0</v>
      </c>
      <c r="AR420" s="35">
        <f t="array" ref="AR420">SUM(LARGE(AJ420:AQ420,{1,2,3,4,5}))</f>
        <v>0</v>
      </c>
      <c r="AS420" s="36">
        <f>Q420+Z420+AI420+AR420</f>
        <v>0</v>
      </c>
    </row>
    <row r="421" spans="1:45" ht="20.399999999999999" hidden="1">
      <c r="A421" s="18">
        <f t="shared" si="14"/>
        <v>35</v>
      </c>
      <c r="B421" s="19" t="s">
        <v>47</v>
      </c>
      <c r="C421" s="20" t="str">
        <f>Popis!A286</f>
        <v>Van de Riet Dunja</v>
      </c>
      <c r="D421" s="21">
        <f>Popis!B286</f>
        <v>1967</v>
      </c>
      <c r="E421" s="22" t="str">
        <f>LEFT($F421)</f>
        <v>Ž</v>
      </c>
      <c r="F421" s="23" t="str">
        <f>Popis!E286</f>
        <v>Ž55</v>
      </c>
      <c r="G421" s="24" t="s">
        <v>48</v>
      </c>
      <c r="H421" s="25">
        <f>1 + COUNTIFS($AS$6:$AS$950,"&gt;" &amp;$AS421, $F$6:$F$950, $F421)</f>
        <v>1</v>
      </c>
      <c r="I421" s="26">
        <f>IFERROR(VLOOKUP(C421,kolo1!$C$8:$H$133,6,0),0)</f>
        <v>0</v>
      </c>
      <c r="J421" s="27">
        <f>IFERROR(VLOOKUP(C421,kolo2!$C$8:$H$199,6,0),0)</f>
        <v>0</v>
      </c>
      <c r="K421" s="27">
        <f>IFERROR(VLOOKUP(C421,kolo3!$C$7:$H$169,6,0),0)</f>
        <v>0</v>
      </c>
      <c r="L421" s="27">
        <f>IFERROR(VLOOKUP(C421,kolo4!$C$6:$H$171,6,0),0)</f>
        <v>0</v>
      </c>
      <c r="M421" s="27">
        <f>IFERROR(VLOOKUP(C421,kolo5!$C$6:$H$150,6,0),0)</f>
        <v>0</v>
      </c>
      <c r="N421" s="27">
        <f>IFERROR(VLOOKUP(C421,kolo6!$C$6:$H$153,6,0),0)</f>
        <v>0</v>
      </c>
      <c r="O421" s="27">
        <f>IFERROR(VLOOKUP(C421,kolo7!$C$6:$H$64,6,0),0)</f>
        <v>0</v>
      </c>
      <c r="P421" s="28">
        <f>IFERROR(VLOOKUP(C421,kolo8!$C$6:$H$134,6,0),0)</f>
        <v>0</v>
      </c>
      <c r="Q421" s="29">
        <f t="array" ref="Q421">SUM(LARGE(I421:P421,{1,2,3,4,5}))</f>
        <v>0</v>
      </c>
      <c r="R421" s="30">
        <f>IFERROR(VLOOKUP(C421,kolo9!$C$6:$H$200,6,0),0)</f>
        <v>0</v>
      </c>
      <c r="S421" s="27">
        <f>IFERROR(VLOOKUP(C421,kolo10!$C$6:$H$103,6,0),0)</f>
        <v>0</v>
      </c>
      <c r="T421" s="27">
        <f>IFERROR(VLOOKUP(C421,kolo11!$C$6:$H$154,6,0),0)</f>
        <v>0</v>
      </c>
      <c r="U421" s="31">
        <f>IFERROR(VLOOKUP(C421,kolo12!$C$6:$H$153,6,0),0)</f>
        <v>0</v>
      </c>
      <c r="V421" s="31">
        <f>IFERROR(VLOOKUP(C421,kolo13!$C$6:$H$151,6,0),0)</f>
        <v>0</v>
      </c>
      <c r="W421" s="31">
        <f>IFERROR(VLOOKUP(C421,kolo14!$C$6:$H$137,6,0),0)</f>
        <v>0</v>
      </c>
      <c r="X421" s="31">
        <f>IFERROR(VLOOKUP(C421,kolo15!$C$6:$H$149,6,0),0)</f>
        <v>0</v>
      </c>
      <c r="Y421" s="32">
        <f>IFERROR(VLOOKUP(C421,kolo16!$C$6:$H$155,6,0),0)</f>
        <v>0</v>
      </c>
      <c r="Z421" s="33">
        <f t="array" ref="Z421">SUM(LARGE(R421:Y421,{1,2,3,4,5}))</f>
        <v>0</v>
      </c>
      <c r="AA421" s="30">
        <f>IFERROR(VLOOKUP(C421,kolo17!$C$6:$H$151,6,0),0)</f>
        <v>0</v>
      </c>
      <c r="AB421" s="27">
        <f>IFERROR(VLOOKUP(C421,kolo18!$C$6:$H$157,6,0),0)</f>
        <v>0</v>
      </c>
      <c r="AC421" s="27">
        <f>IFERROR(VLOOKUP(C421,kolo19!$C$6:$H$150,6,0),0)</f>
        <v>0</v>
      </c>
      <c r="AD421" s="31">
        <f>IFERROR(VLOOKUP(C421,kolo20!$C$6:$H$145,6,0),0)</f>
        <v>0</v>
      </c>
      <c r="AE421" s="31">
        <f>IFERROR(VLOOKUP(C421,kolo21!$C$6:$H$152,6,0),0)</f>
        <v>0</v>
      </c>
      <c r="AF421" s="31">
        <f>IFERROR(VLOOKUP(C421,kolo22!$C$6:$H$151,6,0),0)</f>
        <v>0</v>
      </c>
      <c r="AG421" s="31">
        <f>IFERROR(VLOOKUP(C421,kolo23!$C$6:$H$118,6,0),0)</f>
        <v>0</v>
      </c>
      <c r="AH421" s="32">
        <f>IFERROR(VLOOKUP(C421,kolo24!$C$6:$H$143,6,0),0)</f>
        <v>0</v>
      </c>
      <c r="AI421" s="33">
        <f t="array" ref="AI421">SUM(LARGE(AA421:AH421,{1,2,3,4,5}))</f>
        <v>0</v>
      </c>
      <c r="AJ421" s="30">
        <f>IFERROR(VLOOKUP(C421,kolo25!$C$6:$H$200,6,0),0)</f>
        <v>0</v>
      </c>
      <c r="AK421" s="27">
        <f>IFERROR(VLOOKUP(C421,kolo26!$C$6:$H$200,6,0),0)</f>
        <v>0</v>
      </c>
      <c r="AL421" s="27">
        <f>IFERROR(VLOOKUP(C421,kolo27!$C$6:$H$200,6,0),0)</f>
        <v>0</v>
      </c>
      <c r="AM421" s="31">
        <f>IFERROR(VLOOKUP(C421,kolo28!$C$6:$H$200,6,0),0)</f>
        <v>0</v>
      </c>
      <c r="AN421" s="31">
        <f>IFERROR(VLOOKUP(C421,kolo29!$C$6:$H$159,6,0),0)</f>
        <v>0</v>
      </c>
      <c r="AO421" s="31">
        <f>IFERROR(VLOOKUP(C421,kolo30!$C$6:$H$75,6,0),0)</f>
        <v>0</v>
      </c>
      <c r="AP421" s="31">
        <f>IFERROR(VLOOKUP(C421,kolo31!$C$6:$H$118,6,0),0)</f>
        <v>0</v>
      </c>
      <c r="AQ421" s="34">
        <f>IFERROR(VLOOKUP(C421,kolo32!$C$6:$H$200,6,0),0)</f>
        <v>0</v>
      </c>
      <c r="AR421" s="35">
        <f t="array" ref="AR421">SUM(LARGE(AJ421:AQ421,{1,2,3,4,5}))</f>
        <v>0</v>
      </c>
      <c r="AS421" s="36">
        <f>Q421+Z421+AI421+AR421</f>
        <v>0</v>
      </c>
    </row>
    <row r="422" spans="1:45" ht="20.399999999999999" hidden="1">
      <c r="A422" s="18">
        <f t="shared" si="14"/>
        <v>58</v>
      </c>
      <c r="B422" s="19" t="s">
        <v>47</v>
      </c>
      <c r="C422" s="20" t="str">
        <f>Popis!A420</f>
        <v>Alavanja Luka</v>
      </c>
      <c r="D422" s="21">
        <f>Popis!B420</f>
        <v>0</v>
      </c>
      <c r="E422" s="22" t="str">
        <f>LEFT($F422)</f>
        <v>M</v>
      </c>
      <c r="F422" s="23" t="str">
        <f>Popis!E420</f>
        <v>Mun</v>
      </c>
      <c r="G422" s="24" t="s">
        <v>48</v>
      </c>
      <c r="H422" s="25">
        <f>1 + COUNTIFS($AS$6:$AS$950,"&gt;" &amp;$AS422, $F$6:$F$950, $F422)</f>
        <v>14</v>
      </c>
      <c r="I422" s="26">
        <f>IFERROR(VLOOKUP(C422,kolo1!$C$8:$H$133,6,0),0)</f>
        <v>0</v>
      </c>
      <c r="J422" s="27">
        <f>IFERROR(VLOOKUP(C422,kolo2!$C$8:$H$199,6,0),0)</f>
        <v>0</v>
      </c>
      <c r="K422" s="27">
        <f>IFERROR(VLOOKUP(C422,kolo3!$C$7:$H$169,6,0),0)</f>
        <v>0</v>
      </c>
      <c r="L422" s="27">
        <f>IFERROR(VLOOKUP(C422,kolo4!$C$6:$H$171,6,0),0)</f>
        <v>0</v>
      </c>
      <c r="M422" s="27">
        <f>IFERROR(VLOOKUP(C422,kolo5!$C$6:$H$150,6,0),0)</f>
        <v>0</v>
      </c>
      <c r="N422" s="27">
        <f>IFERROR(VLOOKUP(C422,kolo6!$C$6:$H$153,6,0),0)</f>
        <v>0</v>
      </c>
      <c r="O422" s="27">
        <f>IFERROR(VLOOKUP(C422,kolo7!$C$6:$H$64,6,0),0)</f>
        <v>0</v>
      </c>
      <c r="P422" s="28">
        <f>IFERROR(VLOOKUP(C422,kolo8!$C$6:$H$134,6,0),0)</f>
        <v>0</v>
      </c>
      <c r="Q422" s="29">
        <f t="array" ref="Q422">SUM(LARGE(I422:P422,{1,2,3,4,5}))</f>
        <v>0</v>
      </c>
      <c r="R422" s="30">
        <f>IFERROR(VLOOKUP(C422,kolo9!$C$6:$H$200,6,0),0)</f>
        <v>0</v>
      </c>
      <c r="S422" s="27">
        <f>IFERROR(VLOOKUP(C422,kolo10!$C$6:$H$103,6,0),0)</f>
        <v>0</v>
      </c>
      <c r="T422" s="27">
        <f>IFERROR(VLOOKUP(C422,kolo11!$C$6:$H$154,6,0),0)</f>
        <v>0</v>
      </c>
      <c r="U422" s="31">
        <f>IFERROR(VLOOKUP(C422,kolo12!$C$6:$H$153,6,0),0)</f>
        <v>0</v>
      </c>
      <c r="V422" s="31">
        <f>IFERROR(VLOOKUP(C422,kolo13!$C$6:$H$151,6,0),0)</f>
        <v>0</v>
      </c>
      <c r="W422" s="31">
        <f>IFERROR(VLOOKUP(C422,kolo14!$C$6:$H$137,6,0),0)</f>
        <v>0</v>
      </c>
      <c r="X422" s="31">
        <f>IFERROR(VLOOKUP(C422,kolo15!$C$6:$H$149,6,0),0)</f>
        <v>0</v>
      </c>
      <c r="Y422" s="32">
        <f>IFERROR(VLOOKUP(C422,kolo16!$C$6:$H$155,6,0),0)</f>
        <v>0</v>
      </c>
      <c r="Z422" s="33">
        <f t="array" ref="Z422">SUM(LARGE(R422:Y422,{1,2,3,4,5}))</f>
        <v>0</v>
      </c>
      <c r="AA422" s="30">
        <f>IFERROR(VLOOKUP(C422,kolo17!$C$6:$H$151,6,0),0)</f>
        <v>0</v>
      </c>
      <c r="AB422" s="27">
        <f>IFERROR(VLOOKUP(C422,kolo18!$C$6:$H$157,6,0),0)</f>
        <v>0</v>
      </c>
      <c r="AC422" s="27">
        <f>IFERROR(VLOOKUP(C422,kolo19!$C$6:$H$150,6,0),0)</f>
        <v>0</v>
      </c>
      <c r="AD422" s="31">
        <f>IFERROR(VLOOKUP(C422,kolo20!$C$6:$H$145,6,0),0)</f>
        <v>0</v>
      </c>
      <c r="AE422" s="31">
        <f>IFERROR(VLOOKUP(C422,kolo21!$C$6:$H$152,6,0),0)</f>
        <v>0</v>
      </c>
      <c r="AF422" s="31">
        <f>IFERROR(VLOOKUP(C422,kolo22!$C$6:$H$151,6,0),0)</f>
        <v>0</v>
      </c>
      <c r="AG422" s="31">
        <f>IFERROR(VLOOKUP(C422,kolo23!$C$6:$H$118,6,0),0)</f>
        <v>0</v>
      </c>
      <c r="AH422" s="32">
        <f>IFERROR(VLOOKUP(C422,kolo24!$C$6:$H$143,6,0),0)</f>
        <v>0</v>
      </c>
      <c r="AI422" s="33">
        <f t="array" ref="AI422">SUM(LARGE(AA422:AH422,{1,2,3,4,5}))</f>
        <v>0</v>
      </c>
      <c r="AJ422" s="30">
        <f>IFERROR(VLOOKUP(C422,kolo25!$C$6:$H$200,6,0),0)</f>
        <v>0</v>
      </c>
      <c r="AK422" s="27">
        <f>IFERROR(VLOOKUP(C422,kolo26!$C$6:$H$200,6,0),0)</f>
        <v>0</v>
      </c>
      <c r="AL422" s="27">
        <f>IFERROR(VLOOKUP(C422,kolo27!$C$6:$H$200,6,0),0)</f>
        <v>0</v>
      </c>
      <c r="AM422" s="31">
        <f>IFERROR(VLOOKUP(C422,kolo28!$C$6:$H$200,6,0),0)</f>
        <v>0</v>
      </c>
      <c r="AN422" s="31">
        <f>IFERROR(VLOOKUP(C422,kolo29!$C$6:$H$159,6,0),0)</f>
        <v>0</v>
      </c>
      <c r="AO422" s="31">
        <f>IFERROR(VLOOKUP(C422,kolo30!$C$6:$H$75,6,0),0)</f>
        <v>0</v>
      </c>
      <c r="AP422" s="31">
        <f>IFERROR(VLOOKUP(C422,kolo31!$C$6:$H$118,6,0),0)</f>
        <v>0</v>
      </c>
      <c r="AQ422" s="34">
        <f>IFERROR(VLOOKUP(C422,kolo32!$C$6:$H$200,6,0),0)</f>
        <v>0</v>
      </c>
      <c r="AR422" s="35">
        <f t="array" ref="AR422">SUM(LARGE(AJ422:AQ422,{1,2,3,4,5}))</f>
        <v>0</v>
      </c>
      <c r="AS422" s="36">
        <f>Q422+Z422+AI422+AR422</f>
        <v>0</v>
      </c>
    </row>
    <row r="423" spans="1:45" ht="20.399999999999999" hidden="1">
      <c r="A423" s="18">
        <f t="shared" si="14"/>
        <v>35</v>
      </c>
      <c r="B423" s="19" t="s">
        <v>47</v>
      </c>
      <c r="C423" s="20" t="str">
        <f>Popis!A421</f>
        <v>Đurđević Tanja</v>
      </c>
      <c r="D423" s="21">
        <f>Popis!B421</f>
        <v>0</v>
      </c>
      <c r="E423" s="22" t="str">
        <f>LEFT($F423)</f>
        <v>Ž</v>
      </c>
      <c r="F423" s="23" t="str">
        <f>Popis!E421</f>
        <v>Žun</v>
      </c>
      <c r="G423" s="24" t="s">
        <v>48</v>
      </c>
      <c r="H423" s="25">
        <f>1 + COUNTIFS($AS$6:$AS$950,"&gt;" &amp;$AS423, $F$6:$F$950, $F423)</f>
        <v>9</v>
      </c>
      <c r="I423" s="26">
        <f>IFERROR(VLOOKUP(C423,kolo1!$C$8:$H$133,6,0),0)</f>
        <v>0</v>
      </c>
      <c r="J423" s="27">
        <f>IFERROR(VLOOKUP(C423,kolo2!$C$8:$H$199,6,0),0)</f>
        <v>0</v>
      </c>
      <c r="K423" s="27">
        <f>IFERROR(VLOOKUP(C423,kolo3!$C$7:$H$169,6,0),0)</f>
        <v>0</v>
      </c>
      <c r="L423" s="27">
        <f>IFERROR(VLOOKUP(C423,kolo4!$C$6:$H$171,6,0),0)</f>
        <v>0</v>
      </c>
      <c r="M423" s="27">
        <f>IFERROR(VLOOKUP(C423,kolo5!$C$6:$H$150,6,0),0)</f>
        <v>0</v>
      </c>
      <c r="N423" s="27">
        <f>IFERROR(VLOOKUP(C423,kolo6!$C$6:$H$153,6,0),0)</f>
        <v>0</v>
      </c>
      <c r="O423" s="27">
        <f>IFERROR(VLOOKUP(C423,kolo7!$C$6:$H$64,6,0),0)</f>
        <v>0</v>
      </c>
      <c r="P423" s="28">
        <f>IFERROR(VLOOKUP(C423,kolo8!$C$6:$H$134,6,0),0)</f>
        <v>0</v>
      </c>
      <c r="Q423" s="29">
        <f t="array" ref="Q423">SUM(LARGE(I423:P423,{1,2,3,4,5}))</f>
        <v>0</v>
      </c>
      <c r="R423" s="30">
        <f>IFERROR(VLOOKUP(C423,kolo9!$C$6:$H$200,6,0),0)</f>
        <v>0</v>
      </c>
      <c r="S423" s="27">
        <f>IFERROR(VLOOKUP(C423,kolo10!$C$6:$H$103,6,0),0)</f>
        <v>0</v>
      </c>
      <c r="T423" s="27">
        <f>IFERROR(VLOOKUP(C423,kolo11!$C$6:$H$154,6,0),0)</f>
        <v>0</v>
      </c>
      <c r="U423" s="31">
        <f>IFERROR(VLOOKUP(C423,kolo12!$C$6:$H$153,6,0),0)</f>
        <v>0</v>
      </c>
      <c r="V423" s="31">
        <f>IFERROR(VLOOKUP(C423,kolo13!$C$6:$H$151,6,0),0)</f>
        <v>0</v>
      </c>
      <c r="W423" s="31">
        <f>IFERROR(VLOOKUP(C423,kolo14!$C$6:$H$137,6,0),0)</f>
        <v>0</v>
      </c>
      <c r="X423" s="31">
        <f>IFERROR(VLOOKUP(C423,kolo15!$C$6:$H$149,6,0),0)</f>
        <v>0</v>
      </c>
      <c r="Y423" s="32">
        <f>IFERROR(VLOOKUP(C423,kolo16!$C$6:$H$155,6,0),0)</f>
        <v>0</v>
      </c>
      <c r="Z423" s="33">
        <f t="array" ref="Z423">SUM(LARGE(R423:Y423,{1,2,3,4,5}))</f>
        <v>0</v>
      </c>
      <c r="AA423" s="30">
        <f>IFERROR(VLOOKUP(C423,kolo17!$C$6:$H$151,6,0),0)</f>
        <v>0</v>
      </c>
      <c r="AB423" s="27">
        <f>IFERROR(VLOOKUP(C423,kolo18!$C$6:$H$157,6,0),0)</f>
        <v>0</v>
      </c>
      <c r="AC423" s="27">
        <f>IFERROR(VLOOKUP(C423,kolo19!$C$6:$H$150,6,0),0)</f>
        <v>0</v>
      </c>
      <c r="AD423" s="31">
        <f>IFERROR(VLOOKUP(C423,kolo20!$C$6:$H$145,6,0),0)</f>
        <v>0</v>
      </c>
      <c r="AE423" s="31">
        <f>IFERROR(VLOOKUP(C423,kolo21!$C$6:$H$152,6,0),0)</f>
        <v>0</v>
      </c>
      <c r="AF423" s="31">
        <f>IFERROR(VLOOKUP(C423,kolo22!$C$6:$H$151,6,0),0)</f>
        <v>0</v>
      </c>
      <c r="AG423" s="31">
        <f>IFERROR(VLOOKUP(C423,kolo23!$C$6:$H$118,6,0),0)</f>
        <v>0</v>
      </c>
      <c r="AH423" s="32">
        <f>IFERROR(VLOOKUP(C423,kolo24!$C$6:$H$143,6,0),0)</f>
        <v>0</v>
      </c>
      <c r="AI423" s="33">
        <f t="array" ref="AI423">SUM(LARGE(AA423:AH423,{1,2,3,4,5}))</f>
        <v>0</v>
      </c>
      <c r="AJ423" s="30">
        <f>IFERROR(VLOOKUP(C423,kolo25!$C$6:$H$200,6,0),0)</f>
        <v>0</v>
      </c>
      <c r="AK423" s="27">
        <f>IFERROR(VLOOKUP(C423,kolo26!$C$6:$H$200,6,0),0)</f>
        <v>0</v>
      </c>
      <c r="AL423" s="27">
        <f>IFERROR(VLOOKUP(C423,kolo27!$C$6:$H$200,6,0),0)</f>
        <v>0</v>
      </c>
      <c r="AM423" s="31">
        <f>IFERROR(VLOOKUP(C423,kolo28!$C$6:$H$200,6,0),0)</f>
        <v>0</v>
      </c>
      <c r="AN423" s="31">
        <f>IFERROR(VLOOKUP(C423,kolo29!$C$6:$H$159,6,0),0)</f>
        <v>0</v>
      </c>
      <c r="AO423" s="31">
        <f>IFERROR(VLOOKUP(C423,kolo30!$C$6:$H$75,6,0),0)</f>
        <v>0</v>
      </c>
      <c r="AP423" s="31">
        <f>IFERROR(VLOOKUP(C423,kolo31!$C$6:$H$118,6,0),0)</f>
        <v>0</v>
      </c>
      <c r="AQ423" s="34">
        <f>IFERROR(VLOOKUP(C423,kolo32!$C$6:$H$200,6,0),0)</f>
        <v>0</v>
      </c>
      <c r="AR423" s="35">
        <f t="array" ref="AR423">SUM(LARGE(AJ423:AQ423,{1,2,3,4,5}))</f>
        <v>0</v>
      </c>
      <c r="AS423" s="36">
        <f>Q423+Z423+AI423+AR423</f>
        <v>0</v>
      </c>
    </row>
    <row r="424" spans="1:45" ht="20.399999999999999" hidden="1">
      <c r="A424" s="18">
        <f t="shared" si="14"/>
        <v>58</v>
      </c>
      <c r="B424" s="19" t="s">
        <v>47</v>
      </c>
      <c r="C424" s="20" t="str">
        <f>Popis!A422</f>
        <v>Đurđević Robert</v>
      </c>
      <c r="D424" s="21">
        <f>Popis!B422</f>
        <v>0</v>
      </c>
      <c r="E424" s="22" t="str">
        <f>LEFT($F424)</f>
        <v>M</v>
      </c>
      <c r="F424" s="23" t="str">
        <f>Popis!E422</f>
        <v>Mun</v>
      </c>
      <c r="G424" s="24" t="s">
        <v>48</v>
      </c>
      <c r="H424" s="25">
        <f>1 + COUNTIFS($AS$6:$AS$950,"&gt;" &amp;$AS424, $F$6:$F$950, $F424)</f>
        <v>14</v>
      </c>
      <c r="I424" s="26">
        <f>IFERROR(VLOOKUP(C424,kolo1!$C$8:$H$133,6,0),0)</f>
        <v>0</v>
      </c>
      <c r="J424" s="27">
        <f>IFERROR(VLOOKUP(C424,kolo2!$C$8:$H$199,6,0),0)</f>
        <v>0</v>
      </c>
      <c r="K424" s="27">
        <f>IFERROR(VLOOKUP(C424,kolo3!$C$7:$H$169,6,0),0)</f>
        <v>0</v>
      </c>
      <c r="L424" s="27">
        <f>IFERROR(VLOOKUP(C424,kolo4!$C$6:$H$171,6,0),0)</f>
        <v>0</v>
      </c>
      <c r="M424" s="27">
        <f>IFERROR(VLOOKUP(C424,kolo5!$C$6:$H$150,6,0),0)</f>
        <v>0</v>
      </c>
      <c r="N424" s="27">
        <f>IFERROR(VLOOKUP(C424,kolo6!$C$6:$H$153,6,0),0)</f>
        <v>0</v>
      </c>
      <c r="O424" s="27">
        <f>IFERROR(VLOOKUP(C424,kolo7!$C$6:$H$64,6,0),0)</f>
        <v>0</v>
      </c>
      <c r="P424" s="28">
        <f>IFERROR(VLOOKUP(C424,kolo8!$C$6:$H$134,6,0),0)</f>
        <v>0</v>
      </c>
      <c r="Q424" s="29">
        <f t="array" ref="Q424">SUM(LARGE(I424:P424,{1,2,3,4,5}))</f>
        <v>0</v>
      </c>
      <c r="R424" s="30">
        <f>IFERROR(VLOOKUP(C424,kolo9!$C$6:$H$200,6,0),0)</f>
        <v>0</v>
      </c>
      <c r="S424" s="27">
        <f>IFERROR(VLOOKUP(C424,kolo10!$C$6:$H$103,6,0),0)</f>
        <v>0</v>
      </c>
      <c r="T424" s="27">
        <f>IFERROR(VLOOKUP(C424,kolo11!$C$6:$H$154,6,0),0)</f>
        <v>0</v>
      </c>
      <c r="U424" s="31">
        <f>IFERROR(VLOOKUP(C424,kolo12!$C$6:$H$153,6,0),0)</f>
        <v>0</v>
      </c>
      <c r="V424" s="31">
        <f>IFERROR(VLOOKUP(C424,kolo13!$C$6:$H$151,6,0),0)</f>
        <v>0</v>
      </c>
      <c r="W424" s="31">
        <f>IFERROR(VLOOKUP(C424,kolo14!$C$6:$H$137,6,0),0)</f>
        <v>0</v>
      </c>
      <c r="X424" s="31">
        <f>IFERROR(VLOOKUP(C424,kolo15!$C$6:$H$149,6,0),0)</f>
        <v>0</v>
      </c>
      <c r="Y424" s="32">
        <f>IFERROR(VLOOKUP(C424,kolo16!$C$6:$H$155,6,0),0)</f>
        <v>0</v>
      </c>
      <c r="Z424" s="33">
        <f t="array" ref="Z424">SUM(LARGE(R424:Y424,{1,2,3,4,5}))</f>
        <v>0</v>
      </c>
      <c r="AA424" s="30">
        <f>IFERROR(VLOOKUP(C424,kolo17!$C$6:$H$151,6,0),0)</f>
        <v>0</v>
      </c>
      <c r="AB424" s="27">
        <f>IFERROR(VLOOKUP(C424,kolo18!$C$6:$H$157,6,0),0)</f>
        <v>0</v>
      </c>
      <c r="AC424" s="27">
        <f>IFERROR(VLOOKUP(C424,kolo19!$C$6:$H$150,6,0),0)</f>
        <v>0</v>
      </c>
      <c r="AD424" s="31">
        <f>IFERROR(VLOOKUP(C424,kolo20!$C$6:$H$145,6,0),0)</f>
        <v>0</v>
      </c>
      <c r="AE424" s="31">
        <f>IFERROR(VLOOKUP(C424,kolo21!$C$6:$H$152,6,0),0)</f>
        <v>0</v>
      </c>
      <c r="AF424" s="31">
        <f>IFERROR(VLOOKUP(C424,kolo22!$C$6:$H$151,6,0),0)</f>
        <v>0</v>
      </c>
      <c r="AG424" s="31">
        <f>IFERROR(VLOOKUP(C424,kolo23!$C$6:$H$118,6,0),0)</f>
        <v>0</v>
      </c>
      <c r="AH424" s="32">
        <f>IFERROR(VLOOKUP(C424,kolo24!$C$6:$H$143,6,0),0)</f>
        <v>0</v>
      </c>
      <c r="AI424" s="33">
        <f t="array" ref="AI424">SUM(LARGE(AA424:AH424,{1,2,3,4,5}))</f>
        <v>0</v>
      </c>
      <c r="AJ424" s="30">
        <f>IFERROR(VLOOKUP(C424,kolo25!$C$6:$H$200,6,0),0)</f>
        <v>0</v>
      </c>
      <c r="AK424" s="27">
        <f>IFERROR(VLOOKUP(C424,kolo26!$C$6:$H$200,6,0),0)</f>
        <v>0</v>
      </c>
      <c r="AL424" s="27">
        <f>IFERROR(VLOOKUP(C424,kolo27!$C$6:$H$200,6,0),0)</f>
        <v>0</v>
      </c>
      <c r="AM424" s="31">
        <f>IFERROR(VLOOKUP(C424,kolo28!$C$6:$H$200,6,0),0)</f>
        <v>0</v>
      </c>
      <c r="AN424" s="31">
        <f>IFERROR(VLOOKUP(C424,kolo29!$C$6:$H$159,6,0),0)</f>
        <v>0</v>
      </c>
      <c r="AO424" s="31">
        <f>IFERROR(VLOOKUP(C424,kolo30!$C$6:$H$75,6,0),0)</f>
        <v>0</v>
      </c>
      <c r="AP424" s="31">
        <f>IFERROR(VLOOKUP(C424,kolo31!$C$6:$H$118,6,0),0)</f>
        <v>0</v>
      </c>
      <c r="AQ424" s="34">
        <f>IFERROR(VLOOKUP(C424,kolo32!$C$6:$H$200,6,0),0)</f>
        <v>0</v>
      </c>
      <c r="AR424" s="35">
        <f t="array" ref="AR424">SUM(LARGE(AJ424:AQ424,{1,2,3,4,5}))</f>
        <v>0</v>
      </c>
      <c r="AS424" s="36">
        <f>Q424+Z424+AI424+AR424</f>
        <v>0</v>
      </c>
    </row>
    <row r="425" spans="1:45" ht="20.399999999999999" hidden="1">
      <c r="A425" s="18">
        <f t="shared" si="14"/>
        <v>58</v>
      </c>
      <c r="B425" s="19" t="s">
        <v>47</v>
      </c>
      <c r="C425" s="20" t="str">
        <f>Popis!A423</f>
        <v>Dikon Josip</v>
      </c>
      <c r="D425" s="21">
        <f>Popis!B423</f>
        <v>0</v>
      </c>
      <c r="E425" s="22" t="str">
        <f>LEFT($F425)</f>
        <v>M</v>
      </c>
      <c r="F425" s="23" t="str">
        <f>Popis!E423</f>
        <v>Mun</v>
      </c>
      <c r="G425" s="24" t="s">
        <v>48</v>
      </c>
      <c r="H425" s="25">
        <f>1 + COUNTIFS($AS$6:$AS$950,"&gt;" &amp;$AS425, $F$6:$F$950, $F425)</f>
        <v>14</v>
      </c>
      <c r="I425" s="26">
        <f>IFERROR(VLOOKUP(C425,kolo1!$C$8:$H$133,6,0),0)</f>
        <v>0</v>
      </c>
      <c r="J425" s="27">
        <f>IFERROR(VLOOKUP(C425,kolo2!$C$8:$H$199,6,0),0)</f>
        <v>0</v>
      </c>
      <c r="K425" s="27">
        <f>IFERROR(VLOOKUP(C425,kolo3!$C$7:$H$169,6,0),0)</f>
        <v>0</v>
      </c>
      <c r="L425" s="27">
        <f>IFERROR(VLOOKUP(C425,kolo4!$C$6:$H$171,6,0),0)</f>
        <v>0</v>
      </c>
      <c r="M425" s="27">
        <f>IFERROR(VLOOKUP(C425,kolo5!$C$6:$H$150,6,0),0)</f>
        <v>0</v>
      </c>
      <c r="N425" s="27">
        <f>IFERROR(VLOOKUP(C425,kolo6!$C$6:$H$153,6,0),0)</f>
        <v>0</v>
      </c>
      <c r="O425" s="27">
        <f>IFERROR(VLOOKUP(C425,kolo7!$C$6:$H$64,6,0),0)</f>
        <v>0</v>
      </c>
      <c r="P425" s="28">
        <f>IFERROR(VLOOKUP(C425,kolo8!$C$6:$H$134,6,0),0)</f>
        <v>0</v>
      </c>
      <c r="Q425" s="29">
        <f t="array" ref="Q425">SUM(LARGE(I425:P425,{1,2,3,4,5}))</f>
        <v>0</v>
      </c>
      <c r="R425" s="30">
        <f>IFERROR(VLOOKUP(C425,kolo9!$C$6:$H$200,6,0),0)</f>
        <v>0</v>
      </c>
      <c r="S425" s="27">
        <f>IFERROR(VLOOKUP(C425,kolo10!$C$6:$H$103,6,0),0)</f>
        <v>0</v>
      </c>
      <c r="T425" s="27">
        <f>IFERROR(VLOOKUP(C425,kolo11!$C$6:$H$154,6,0),0)</f>
        <v>0</v>
      </c>
      <c r="U425" s="31">
        <f>IFERROR(VLOOKUP(C425,kolo12!$C$6:$H$153,6,0),0)</f>
        <v>0</v>
      </c>
      <c r="V425" s="31">
        <f>IFERROR(VLOOKUP(C425,kolo13!$C$6:$H$151,6,0),0)</f>
        <v>0</v>
      </c>
      <c r="W425" s="31">
        <f>IFERROR(VLOOKUP(C425,kolo14!$C$6:$H$137,6,0),0)</f>
        <v>0</v>
      </c>
      <c r="X425" s="31">
        <f>IFERROR(VLOOKUP(C425,kolo15!$C$6:$H$149,6,0),0)</f>
        <v>0</v>
      </c>
      <c r="Y425" s="32">
        <f>IFERROR(VLOOKUP(C425,kolo16!$C$6:$H$155,6,0),0)</f>
        <v>0</v>
      </c>
      <c r="Z425" s="33">
        <f t="array" ref="Z425">SUM(LARGE(R425:Y425,{1,2,3,4,5}))</f>
        <v>0</v>
      </c>
      <c r="AA425" s="30">
        <f>IFERROR(VLOOKUP(C425,kolo17!$C$6:$H$151,6,0),0)</f>
        <v>0</v>
      </c>
      <c r="AB425" s="27">
        <f>IFERROR(VLOOKUP(C425,kolo18!$C$6:$H$157,6,0),0)</f>
        <v>0</v>
      </c>
      <c r="AC425" s="27">
        <f>IFERROR(VLOOKUP(C425,kolo19!$C$6:$H$150,6,0),0)</f>
        <v>0</v>
      </c>
      <c r="AD425" s="31">
        <f>IFERROR(VLOOKUP(C425,kolo20!$C$6:$H$145,6,0),0)</f>
        <v>0</v>
      </c>
      <c r="AE425" s="31">
        <f>IFERROR(VLOOKUP(C425,kolo21!$C$6:$H$152,6,0),0)</f>
        <v>0</v>
      </c>
      <c r="AF425" s="31">
        <f>IFERROR(VLOOKUP(C425,kolo22!$C$6:$H$151,6,0),0)</f>
        <v>0</v>
      </c>
      <c r="AG425" s="31">
        <f>IFERROR(VLOOKUP(C425,kolo23!$C$6:$H$118,6,0),0)</f>
        <v>0</v>
      </c>
      <c r="AH425" s="32">
        <f>IFERROR(VLOOKUP(C425,kolo24!$C$6:$H$143,6,0),0)</f>
        <v>0</v>
      </c>
      <c r="AI425" s="33">
        <f t="array" ref="AI425">SUM(LARGE(AA425:AH425,{1,2,3,4,5}))</f>
        <v>0</v>
      </c>
      <c r="AJ425" s="30">
        <f>IFERROR(VLOOKUP(C425,kolo25!$C$6:$H$200,6,0),0)</f>
        <v>0</v>
      </c>
      <c r="AK425" s="27">
        <f>IFERROR(VLOOKUP(C425,kolo26!$C$6:$H$200,6,0),0)</f>
        <v>0</v>
      </c>
      <c r="AL425" s="27">
        <f>IFERROR(VLOOKUP(C425,kolo27!$C$6:$H$200,6,0),0)</f>
        <v>0</v>
      </c>
      <c r="AM425" s="31">
        <f>IFERROR(VLOOKUP(C425,kolo28!$C$6:$H$200,6,0),0)</f>
        <v>0</v>
      </c>
      <c r="AN425" s="31">
        <f>IFERROR(VLOOKUP(C425,kolo29!$C$6:$H$159,6,0),0)</f>
        <v>0</v>
      </c>
      <c r="AO425" s="31">
        <f>IFERROR(VLOOKUP(C425,kolo30!$C$6:$H$75,6,0),0)</f>
        <v>0</v>
      </c>
      <c r="AP425" s="31">
        <f>IFERROR(VLOOKUP(C425,kolo31!$C$6:$H$118,6,0),0)</f>
        <v>0</v>
      </c>
      <c r="AQ425" s="34">
        <f>IFERROR(VLOOKUP(C425,kolo32!$C$6:$H$200,6,0),0)</f>
        <v>0</v>
      </c>
      <c r="AR425" s="35">
        <f t="array" ref="AR425">SUM(LARGE(AJ425:AQ425,{1,2,3,4,5}))</f>
        <v>0</v>
      </c>
      <c r="AS425" s="36">
        <f>Q425+Z425+AI425+AR425</f>
        <v>0</v>
      </c>
    </row>
    <row r="426" spans="1:45" ht="20.399999999999999" hidden="1">
      <c r="A426" s="18">
        <f t="shared" si="14"/>
        <v>1</v>
      </c>
      <c r="B426" s="19" t="s">
        <v>47</v>
      </c>
      <c r="C426" s="20" t="str">
        <f>Popis!A424</f>
        <v>Ivančević Zvonimir</v>
      </c>
      <c r="D426" s="21">
        <f>Popis!B424</f>
        <v>0</v>
      </c>
      <c r="E426" s="22" t="str">
        <f>LEFT($F426)</f>
        <v>M</v>
      </c>
      <c r="F426" s="23" t="str">
        <f>Popis!E424</f>
        <v>Mun</v>
      </c>
      <c r="G426" s="24" t="s">
        <v>48</v>
      </c>
      <c r="H426" s="25">
        <f>1 + COUNTIFS($AS$6:$AS$950,"&gt;" &amp;$AS426, $F$6:$F$950, $F426)</f>
        <v>1</v>
      </c>
      <c r="I426" s="26">
        <f>IFERROR(VLOOKUP(C426,kolo1!$C$8:$H$133,6,0),0)</f>
        <v>57.634265318262933</v>
      </c>
      <c r="J426" s="27">
        <f>IFERROR(VLOOKUP(C426,kolo2!$C$8:$H$199,6,0),0)</f>
        <v>56.091544305298378</v>
      </c>
      <c r="K426" s="27">
        <f>IFERROR(VLOOKUP(C426,kolo3!$C$7:$H$169,6,0),0)</f>
        <v>58.659867319734644</v>
      </c>
      <c r="L426" s="27">
        <f>IFERROR(VLOOKUP(C426,kolo4!$C$6:$H$171,6,0),0)</f>
        <v>0</v>
      </c>
      <c r="M426" s="27">
        <f>IFERROR(VLOOKUP(C426,kolo5!$C$6:$H$150,6,0),0)</f>
        <v>0</v>
      </c>
      <c r="N426" s="27">
        <f>IFERROR(VLOOKUP(C426,kolo6!$C$6:$H$153,6,0),0)</f>
        <v>0</v>
      </c>
      <c r="O426" s="27">
        <f>IFERROR(VLOOKUP(C426,kolo7!$C$6:$H$64,6,0),0)</f>
        <v>0</v>
      </c>
      <c r="P426" s="28">
        <f>IFERROR(VLOOKUP(C426,kolo8!$C$6:$H$134,6,0),0)</f>
        <v>0</v>
      </c>
      <c r="Q426" s="29">
        <f t="array" ref="Q426">SUM(LARGE(I426:P426,{1,2,3,4,5}))</f>
        <v>172.38567694329595</v>
      </c>
      <c r="R426" s="30">
        <f>IFERROR(VLOOKUP(C426,kolo9!$C$6:$H$200,6,0),0)</f>
        <v>0</v>
      </c>
      <c r="S426" s="27">
        <f>IFERROR(VLOOKUP(C426,kolo10!$C$6:$H$103,6,0),0)</f>
        <v>0</v>
      </c>
      <c r="T426" s="27">
        <f>IFERROR(VLOOKUP(C426,kolo11!$C$6:$H$154,6,0),0)</f>
        <v>0</v>
      </c>
      <c r="U426" s="31">
        <f>IFERROR(VLOOKUP(C426,kolo12!$C$6:$H$153,6,0),0)</f>
        <v>0</v>
      </c>
      <c r="V426" s="31">
        <f>IFERROR(VLOOKUP(C426,kolo13!$C$6:$H$151,6,0),0)</f>
        <v>0</v>
      </c>
      <c r="W426" s="31">
        <f>IFERROR(VLOOKUP(C426,kolo14!$C$6:$H$137,6,0),0)</f>
        <v>0</v>
      </c>
      <c r="X426" s="31">
        <f>IFERROR(VLOOKUP(C426,kolo15!$C$6:$H$149,6,0),0)</f>
        <v>0</v>
      </c>
      <c r="Y426" s="32">
        <f>IFERROR(VLOOKUP(C426,kolo16!$C$6:$H$155,6,0),0)</f>
        <v>0</v>
      </c>
      <c r="Z426" s="33">
        <f t="array" ref="Z426">SUM(LARGE(R426:Y426,{1,2,3,4,5}))</f>
        <v>0</v>
      </c>
      <c r="AA426" s="30">
        <f>IFERROR(VLOOKUP(C426,kolo17!$C$6:$H$151,6,0),0)</f>
        <v>0</v>
      </c>
      <c r="AB426" s="27">
        <f>IFERROR(VLOOKUP(C426,kolo18!$C$6:$H$157,6,0),0)</f>
        <v>0</v>
      </c>
      <c r="AC426" s="27">
        <f>IFERROR(VLOOKUP(C426,kolo19!$C$6:$H$150,6,0),0)</f>
        <v>0</v>
      </c>
      <c r="AD426" s="31">
        <f>IFERROR(VLOOKUP(C426,kolo20!$C$6:$H$145,6,0),0)</f>
        <v>0</v>
      </c>
      <c r="AE426" s="31">
        <f>IFERROR(VLOOKUP(C426,kolo21!$C$6:$H$152,6,0),0)</f>
        <v>0</v>
      </c>
      <c r="AF426" s="31">
        <f>IFERROR(VLOOKUP(C426,kolo22!$C$6:$H$151,6,0),0)</f>
        <v>0</v>
      </c>
      <c r="AG426" s="31">
        <f>IFERROR(VLOOKUP(C426,kolo23!$C$6:$H$118,6,0),0)</f>
        <v>0</v>
      </c>
      <c r="AH426" s="32">
        <f>IFERROR(VLOOKUP(C426,kolo24!$C$6:$H$143,6,0),0)</f>
        <v>0</v>
      </c>
      <c r="AI426" s="33">
        <f t="array" ref="AI426">SUM(LARGE(AA426:AH426,{1,2,3,4,5}))</f>
        <v>0</v>
      </c>
      <c r="AJ426" s="30">
        <f>IFERROR(VLOOKUP(C426,kolo25!$C$6:$H$200,6,0),0)</f>
        <v>0</v>
      </c>
      <c r="AK426" s="27">
        <f>IFERROR(VLOOKUP(C426,kolo26!$C$6:$H$200,6,0),0)</f>
        <v>0</v>
      </c>
      <c r="AL426" s="27">
        <f>IFERROR(VLOOKUP(C426,kolo27!$C$6:$H$200,6,0),0)</f>
        <v>0</v>
      </c>
      <c r="AM426" s="31">
        <f>IFERROR(VLOOKUP(C426,kolo28!$C$6:$H$200,6,0),0)</f>
        <v>0</v>
      </c>
      <c r="AN426" s="31">
        <f>IFERROR(VLOOKUP(C426,kolo29!$C$6:$H$159,6,0),0)</f>
        <v>0</v>
      </c>
      <c r="AO426" s="31">
        <f>IFERROR(VLOOKUP(C426,kolo30!$C$6:$H$75,6,0),0)</f>
        <v>0</v>
      </c>
      <c r="AP426" s="31">
        <f>IFERROR(VLOOKUP(C426,kolo31!$C$6:$H$118,6,0),0)</f>
        <v>0</v>
      </c>
      <c r="AQ426" s="34">
        <f>IFERROR(VLOOKUP(C426,kolo32!$C$6:$H$200,6,0),0)</f>
        <v>0</v>
      </c>
      <c r="AR426" s="35">
        <f t="array" ref="AR426">SUM(LARGE(AJ426:AQ426,{1,2,3,4,5}))</f>
        <v>0</v>
      </c>
      <c r="AS426" s="36">
        <f>Q426+Z426+AI426+AR426</f>
        <v>172.38567694329595</v>
      </c>
    </row>
    <row r="427" spans="1:45" ht="20.399999999999999" hidden="1">
      <c r="A427" s="18">
        <f t="shared" si="14"/>
        <v>19</v>
      </c>
      <c r="B427" s="19" t="s">
        <v>47</v>
      </c>
      <c r="C427" s="20" t="str">
        <f>Popis!A425</f>
        <v>Paver Željko</v>
      </c>
      <c r="D427" s="21">
        <f>Popis!B425</f>
        <v>0</v>
      </c>
      <c r="E427" s="22" t="str">
        <f>LEFT($F427)</f>
        <v>M</v>
      </c>
      <c r="F427" s="23" t="str">
        <f>Popis!E425</f>
        <v>Mun</v>
      </c>
      <c r="G427" s="24" t="s">
        <v>48</v>
      </c>
      <c r="H427" s="25">
        <f>1 + COUNTIFS($AS$6:$AS$950,"&gt;" &amp;$AS427, $F$6:$F$950, $F427)</f>
        <v>3</v>
      </c>
      <c r="I427" s="26">
        <f>IFERROR(VLOOKUP(C427,kolo1!$C$8:$H$133,6,0),0)</f>
        <v>35.664789148838302</v>
      </c>
      <c r="J427" s="27">
        <f>IFERROR(VLOOKUP(C427,kolo2!$C$8:$H$199,6,0),0)</f>
        <v>36.50032791944755</v>
      </c>
      <c r="K427" s="27">
        <f>IFERROR(VLOOKUP(C427,kolo3!$C$7:$H$169,6,0),0)</f>
        <v>0</v>
      </c>
      <c r="L427" s="27">
        <f>IFERROR(VLOOKUP(C427,kolo4!$C$6:$H$171,6,0),0)</f>
        <v>0</v>
      </c>
      <c r="M427" s="27">
        <f>IFERROR(VLOOKUP(C427,kolo5!$C$6:$H$150,6,0),0)</f>
        <v>0</v>
      </c>
      <c r="N427" s="27">
        <f>IFERROR(VLOOKUP(C427,kolo6!$C$6:$H$153,6,0),0)</f>
        <v>0</v>
      </c>
      <c r="O427" s="27">
        <f>IFERROR(VLOOKUP(C427,kolo7!$C$6:$H$64,6,0),0)</f>
        <v>0</v>
      </c>
      <c r="P427" s="28">
        <f>IFERROR(VLOOKUP(C427,kolo8!$C$6:$H$134,6,0),0)</f>
        <v>0</v>
      </c>
      <c r="Q427" s="29">
        <f t="array" ref="Q427">SUM(LARGE(I427:P427,{1,2,3,4,5}))</f>
        <v>72.165117068285852</v>
      </c>
      <c r="R427" s="30">
        <f>IFERROR(VLOOKUP(C427,kolo9!$C$6:$H$200,6,0),0)</f>
        <v>0</v>
      </c>
      <c r="S427" s="27">
        <f>IFERROR(VLOOKUP(C427,kolo10!$C$6:$H$103,6,0),0)</f>
        <v>0</v>
      </c>
      <c r="T427" s="27">
        <f>IFERROR(VLOOKUP(C427,kolo11!$C$6:$H$154,6,0),0)</f>
        <v>0</v>
      </c>
      <c r="U427" s="31">
        <f>IFERROR(VLOOKUP(C427,kolo12!$C$6:$H$153,6,0),0)</f>
        <v>0</v>
      </c>
      <c r="V427" s="31">
        <f>IFERROR(VLOOKUP(C427,kolo13!$C$6:$H$151,6,0),0)</f>
        <v>0</v>
      </c>
      <c r="W427" s="31">
        <f>IFERROR(VLOOKUP(C427,kolo14!$C$6:$H$137,6,0),0)</f>
        <v>0</v>
      </c>
      <c r="X427" s="31">
        <f>IFERROR(VLOOKUP(C427,kolo15!$C$6:$H$149,6,0),0)</f>
        <v>0</v>
      </c>
      <c r="Y427" s="32">
        <f>IFERROR(VLOOKUP(C427,kolo16!$C$6:$H$155,6,0),0)</f>
        <v>0</v>
      </c>
      <c r="Z427" s="33">
        <f t="array" ref="Z427">SUM(LARGE(R427:Y427,{1,2,3,4,5}))</f>
        <v>0</v>
      </c>
      <c r="AA427" s="30">
        <f>IFERROR(VLOOKUP(C427,kolo17!$C$6:$H$151,6,0),0)</f>
        <v>0</v>
      </c>
      <c r="AB427" s="27">
        <f>IFERROR(VLOOKUP(C427,kolo18!$C$6:$H$157,6,0),0)</f>
        <v>0</v>
      </c>
      <c r="AC427" s="27">
        <f>IFERROR(VLOOKUP(C427,kolo19!$C$6:$H$150,6,0),0)</f>
        <v>0</v>
      </c>
      <c r="AD427" s="31">
        <f>IFERROR(VLOOKUP(C427,kolo20!$C$6:$H$145,6,0),0)</f>
        <v>0</v>
      </c>
      <c r="AE427" s="31">
        <f>IFERROR(VLOOKUP(C427,kolo21!$C$6:$H$152,6,0),0)</f>
        <v>0</v>
      </c>
      <c r="AF427" s="31">
        <f>IFERROR(VLOOKUP(C427,kolo22!$C$6:$H$151,6,0),0)</f>
        <v>0</v>
      </c>
      <c r="AG427" s="31">
        <f>IFERROR(VLOOKUP(C427,kolo23!$C$6:$H$118,6,0),0)</f>
        <v>0</v>
      </c>
      <c r="AH427" s="32">
        <f>IFERROR(VLOOKUP(C427,kolo24!$C$6:$H$143,6,0),0)</f>
        <v>0</v>
      </c>
      <c r="AI427" s="33">
        <f t="array" ref="AI427">SUM(LARGE(AA427:AH427,{1,2,3,4,5}))</f>
        <v>0</v>
      </c>
      <c r="AJ427" s="30">
        <f>IFERROR(VLOOKUP(C427,kolo25!$C$6:$H$200,6,0),0)</f>
        <v>0</v>
      </c>
      <c r="AK427" s="27">
        <f>IFERROR(VLOOKUP(C427,kolo26!$C$6:$H$200,6,0),0)</f>
        <v>0</v>
      </c>
      <c r="AL427" s="27">
        <f>IFERROR(VLOOKUP(C427,kolo27!$C$6:$H$200,6,0),0)</f>
        <v>0</v>
      </c>
      <c r="AM427" s="31">
        <f>IFERROR(VLOOKUP(C427,kolo28!$C$6:$H$200,6,0),0)</f>
        <v>0</v>
      </c>
      <c r="AN427" s="31">
        <f>IFERROR(VLOOKUP(C427,kolo29!$C$6:$H$159,6,0),0)</f>
        <v>0</v>
      </c>
      <c r="AO427" s="31">
        <f>IFERROR(VLOOKUP(C427,kolo30!$C$6:$H$75,6,0),0)</f>
        <v>0</v>
      </c>
      <c r="AP427" s="31">
        <f>IFERROR(VLOOKUP(C427,kolo31!$C$6:$H$118,6,0),0)</f>
        <v>0</v>
      </c>
      <c r="AQ427" s="34">
        <f>IFERROR(VLOOKUP(C427,kolo32!$C$6:$H$200,6,0),0)</f>
        <v>0</v>
      </c>
      <c r="AR427" s="35">
        <f t="array" ref="AR427">SUM(LARGE(AJ427:AQ427,{1,2,3,4,5}))</f>
        <v>0</v>
      </c>
      <c r="AS427" s="36">
        <f>Q427+Z427+AI427+AR427</f>
        <v>72.165117068285852</v>
      </c>
    </row>
    <row r="428" spans="1:45" ht="20.399999999999999">
      <c r="A428" s="18">
        <f t="shared" si="14"/>
        <v>14</v>
      </c>
      <c r="B428" s="19" t="s">
        <v>47</v>
      </c>
      <c r="C428" s="20" t="str">
        <f>Popis!A437</f>
        <v>Lončarić Vesna</v>
      </c>
      <c r="D428" s="21">
        <f>Popis!B437</f>
        <v>1984</v>
      </c>
      <c r="E428" s="22" t="str">
        <f>LEFT($F428)</f>
        <v>Ž</v>
      </c>
      <c r="F428" s="23" t="str">
        <f>Popis!E437</f>
        <v>Ž35</v>
      </c>
      <c r="G428" s="24" t="s">
        <v>48</v>
      </c>
      <c r="H428" s="25">
        <f>1 + COUNTIFS($AS$6:$AS$950,"&gt;" &amp;$AS428, $F$6:$F$950, $F428)</f>
        <v>2</v>
      </c>
      <c r="I428" s="26">
        <f>IFERROR(VLOOKUP(C428,kolo1!$C$8:$H$133,6,0),0)</f>
        <v>0</v>
      </c>
      <c r="J428" s="27">
        <f>IFERROR(VLOOKUP(C428,kolo2!$C$8:$H$199,6,0),0)</f>
        <v>27.164947921737024</v>
      </c>
      <c r="K428" s="27">
        <f>IFERROR(VLOOKUP(C428,kolo3!$C$7:$H$169,6,0),0)</f>
        <v>27.832002298190179</v>
      </c>
      <c r="L428" s="27">
        <f>IFERROR(VLOOKUP(C428,kolo4!$C$6:$H$171,6,0),0)</f>
        <v>0</v>
      </c>
      <c r="M428" s="27">
        <f>IFERROR(VLOOKUP(C428,kolo5!$C$6:$H$150,6,0),0)</f>
        <v>0</v>
      </c>
      <c r="N428" s="27">
        <f>IFERROR(VLOOKUP(C428,kolo6!$C$6:$H$153,6,0),0)</f>
        <v>0</v>
      </c>
      <c r="O428" s="27">
        <f>IFERROR(VLOOKUP(C428,kolo7!$C$6:$H$64,6,0),0)</f>
        <v>0</v>
      </c>
      <c r="P428" s="28">
        <f>IFERROR(VLOOKUP(C428,kolo8!$C$6:$H$134,6,0),0)</f>
        <v>0</v>
      </c>
      <c r="Q428" s="29">
        <f t="array" ref="Q428">SUM(LARGE(I428:P428,{1,2,3,4,5}))</f>
        <v>54.9969502199272</v>
      </c>
      <c r="R428" s="30">
        <f>IFERROR(VLOOKUP(C428,kolo9!$C$6:$H$200,6,0),0)</f>
        <v>0</v>
      </c>
      <c r="S428" s="27">
        <f>IFERROR(VLOOKUP(C428,kolo10!$C$6:$H$103,6,0),0)</f>
        <v>0</v>
      </c>
      <c r="T428" s="27">
        <f>IFERROR(VLOOKUP(C428,kolo11!$C$6:$H$154,6,0),0)</f>
        <v>0</v>
      </c>
      <c r="U428" s="31">
        <f>IFERROR(VLOOKUP(C428,kolo12!$C$6:$H$153,6,0),0)</f>
        <v>0</v>
      </c>
      <c r="V428" s="31">
        <f>IFERROR(VLOOKUP(C428,kolo13!$C$6:$H$151,6,0),0)</f>
        <v>0</v>
      </c>
      <c r="W428" s="31">
        <f>IFERROR(VLOOKUP(C428,kolo14!$C$6:$H$137,6,0),0)</f>
        <v>0</v>
      </c>
      <c r="X428" s="31">
        <f>IFERROR(VLOOKUP(C428,kolo15!$C$6:$H$149,6,0),0)</f>
        <v>0</v>
      </c>
      <c r="Y428" s="32">
        <f>IFERROR(VLOOKUP(C428,kolo16!$C$6:$H$155,6,0),0)</f>
        <v>0</v>
      </c>
      <c r="Z428" s="33">
        <f t="array" ref="Z428">SUM(LARGE(R428:Y428,{1,2,3,4,5}))</f>
        <v>0</v>
      </c>
      <c r="AA428" s="30">
        <f>IFERROR(VLOOKUP(C428,kolo17!$C$6:$H$151,6,0),0)</f>
        <v>0</v>
      </c>
      <c r="AB428" s="27">
        <f>IFERROR(VLOOKUP(C428,kolo18!$C$6:$H$157,6,0),0)</f>
        <v>0</v>
      </c>
      <c r="AC428" s="27">
        <f>IFERROR(VLOOKUP(C428,kolo19!$C$6:$H$150,6,0),0)</f>
        <v>0</v>
      </c>
      <c r="AD428" s="31">
        <f>IFERROR(VLOOKUP(C428,kolo20!$C$6:$H$145,6,0),0)</f>
        <v>0</v>
      </c>
      <c r="AE428" s="31">
        <f>IFERROR(VLOOKUP(C428,kolo21!$C$6:$H$152,6,0),0)</f>
        <v>0</v>
      </c>
      <c r="AF428" s="31">
        <f>IFERROR(VLOOKUP(C428,kolo22!$C$6:$H$151,6,0),0)</f>
        <v>0</v>
      </c>
      <c r="AG428" s="31">
        <f>IFERROR(VLOOKUP(C428,kolo23!$C$6:$H$118,6,0),0)</f>
        <v>0</v>
      </c>
      <c r="AH428" s="32">
        <f>IFERROR(VLOOKUP(C428,kolo24!$C$6:$H$143,6,0),0)</f>
        <v>0</v>
      </c>
      <c r="AI428" s="33">
        <f t="array" ref="AI428">SUM(LARGE(AA428:AH428,{1,2,3,4,5}))</f>
        <v>0</v>
      </c>
      <c r="AJ428" s="30">
        <f>IFERROR(VLOOKUP(C428,kolo25!$C$6:$H$200,6,0),0)</f>
        <v>0</v>
      </c>
      <c r="AK428" s="27">
        <f>IFERROR(VLOOKUP(C428,kolo26!$C$6:$H$200,6,0),0)</f>
        <v>0</v>
      </c>
      <c r="AL428" s="27">
        <f>IFERROR(VLOOKUP(C428,kolo27!$C$6:$H$200,6,0),0)</f>
        <v>0</v>
      </c>
      <c r="AM428" s="31">
        <f>IFERROR(VLOOKUP(C428,kolo28!$C$6:$H$200,6,0),0)</f>
        <v>0</v>
      </c>
      <c r="AN428" s="31">
        <f>IFERROR(VLOOKUP(C428,kolo29!$C$6:$H$159,6,0),0)</f>
        <v>0</v>
      </c>
      <c r="AO428" s="31">
        <f>IFERROR(VLOOKUP(C428,kolo30!$C$6:$H$75,6,0),0)</f>
        <v>0</v>
      </c>
      <c r="AP428" s="31">
        <f>IFERROR(VLOOKUP(C428,kolo31!$C$6:$H$118,6,0),0)</f>
        <v>0</v>
      </c>
      <c r="AQ428" s="34">
        <f>IFERROR(VLOOKUP(C428,kolo32!$C$6:$H$200,6,0),0)</f>
        <v>0</v>
      </c>
      <c r="AR428" s="35">
        <f t="array" ref="AR428">SUM(LARGE(AJ428:AQ428,{1,2,3,4,5}))</f>
        <v>0</v>
      </c>
      <c r="AS428" s="36">
        <f>Q428+Z428+AI428+AR428</f>
        <v>54.9969502199272</v>
      </c>
    </row>
    <row r="429" spans="1:45" ht="20.399999999999999">
      <c r="A429" s="18">
        <f t="shared" si="14"/>
        <v>16</v>
      </c>
      <c r="B429" s="19" t="s">
        <v>47</v>
      </c>
      <c r="C429" s="20" t="str">
        <f>Popis!A363</f>
        <v>Blažević Doris</v>
      </c>
      <c r="D429" s="21">
        <f>Popis!B363</f>
        <v>1990</v>
      </c>
      <c r="E429" s="22" t="str">
        <f>LEFT($F429)</f>
        <v>Ž</v>
      </c>
      <c r="F429" s="23" t="str">
        <f>Popis!E363</f>
        <v>ŽS</v>
      </c>
      <c r="G429" s="24" t="s">
        <v>48</v>
      </c>
      <c r="H429" s="25">
        <f>1 + COUNTIFS($AS$6:$AS$950,"&gt;" &amp;$AS429, $F$6:$F$950, $F429)</f>
        <v>4</v>
      </c>
      <c r="I429" s="26">
        <f>IFERROR(VLOOKUP(C429,kolo1!$C$8:$H$133,6,0),0)</f>
        <v>0</v>
      </c>
      <c r="J429" s="27">
        <f>IFERROR(VLOOKUP(C429,kolo2!$C$8:$H$199,6,0),0)</f>
        <v>0</v>
      </c>
      <c r="K429" s="27">
        <f>IFERROR(VLOOKUP(C429,kolo3!$C$7:$H$169,6,0),0)</f>
        <v>52.300272246099418</v>
      </c>
      <c r="L429" s="27">
        <f>IFERROR(VLOOKUP(C429,kolo4!$C$6:$H$171,6,0),0)</f>
        <v>0</v>
      </c>
      <c r="M429" s="27">
        <f>IFERROR(VLOOKUP(C429,kolo5!$C$6:$H$150,6,0),0)</f>
        <v>0</v>
      </c>
      <c r="N429" s="27">
        <f>IFERROR(VLOOKUP(C429,kolo6!$C$6:$H$153,6,0),0)</f>
        <v>0</v>
      </c>
      <c r="O429" s="27">
        <f>IFERROR(VLOOKUP(C429,kolo7!$C$6:$H$64,6,0),0)</f>
        <v>0</v>
      </c>
      <c r="P429" s="28">
        <f>IFERROR(VLOOKUP(C429,kolo8!$C$6:$H$134,6,0),0)</f>
        <v>0</v>
      </c>
      <c r="Q429" s="29">
        <f t="array" ref="Q429">SUM(LARGE(I429:P429,{1,2,3,4,5}))</f>
        <v>52.300272246099418</v>
      </c>
      <c r="R429" s="30">
        <f>IFERROR(VLOOKUP(C429,kolo9!$C$6:$H$200,6,0),0)</f>
        <v>0</v>
      </c>
      <c r="S429" s="27">
        <f>IFERROR(VLOOKUP(C429,kolo10!$C$6:$H$103,6,0),0)</f>
        <v>0</v>
      </c>
      <c r="T429" s="27">
        <f>IFERROR(VLOOKUP(C429,kolo11!$C$6:$H$154,6,0),0)</f>
        <v>0</v>
      </c>
      <c r="U429" s="31">
        <f>IFERROR(VLOOKUP(C429,kolo12!$C$6:$H$153,6,0),0)</f>
        <v>0</v>
      </c>
      <c r="V429" s="31">
        <f>IFERROR(VLOOKUP(C429,kolo13!$C$6:$H$151,6,0),0)</f>
        <v>0</v>
      </c>
      <c r="W429" s="31">
        <f>IFERROR(VLOOKUP(C429,kolo14!$C$6:$H$137,6,0),0)</f>
        <v>0</v>
      </c>
      <c r="X429" s="31">
        <f>IFERROR(VLOOKUP(C429,kolo15!$C$6:$H$149,6,0),0)</f>
        <v>0</v>
      </c>
      <c r="Y429" s="32">
        <f>IFERROR(VLOOKUP(C429,kolo16!$C$6:$H$155,6,0),0)</f>
        <v>0</v>
      </c>
      <c r="Z429" s="33">
        <f t="array" ref="Z429">SUM(LARGE(R429:Y429,{1,2,3,4,5}))</f>
        <v>0</v>
      </c>
      <c r="AA429" s="30">
        <f>IFERROR(VLOOKUP(C429,kolo17!$C$6:$H$151,6,0),0)</f>
        <v>0</v>
      </c>
      <c r="AB429" s="27">
        <f>IFERROR(VLOOKUP(C429,kolo18!$C$6:$H$157,6,0),0)</f>
        <v>0</v>
      </c>
      <c r="AC429" s="27">
        <f>IFERROR(VLOOKUP(C429,kolo19!$C$6:$H$150,6,0),0)</f>
        <v>0</v>
      </c>
      <c r="AD429" s="31">
        <f>IFERROR(VLOOKUP(C429,kolo20!$C$6:$H$145,6,0),0)</f>
        <v>0</v>
      </c>
      <c r="AE429" s="31">
        <f>IFERROR(VLOOKUP(C429,kolo21!$C$6:$H$152,6,0),0)</f>
        <v>0</v>
      </c>
      <c r="AF429" s="31">
        <f>IFERROR(VLOOKUP(C429,kolo22!$C$6:$H$151,6,0),0)</f>
        <v>0</v>
      </c>
      <c r="AG429" s="31">
        <f>IFERROR(VLOOKUP(C429,kolo23!$C$6:$H$118,6,0),0)</f>
        <v>0</v>
      </c>
      <c r="AH429" s="32">
        <f>IFERROR(VLOOKUP(C429,kolo24!$C$6:$H$143,6,0),0)</f>
        <v>0</v>
      </c>
      <c r="AI429" s="33">
        <f t="array" ref="AI429">SUM(LARGE(AA429:AH429,{1,2,3,4,5}))</f>
        <v>0</v>
      </c>
      <c r="AJ429" s="30">
        <f>IFERROR(VLOOKUP(C429,kolo25!$C$6:$H$200,6,0),0)</f>
        <v>0</v>
      </c>
      <c r="AK429" s="27">
        <f>IFERROR(VLOOKUP(C429,kolo26!$C$6:$H$200,6,0),0)</f>
        <v>0</v>
      </c>
      <c r="AL429" s="27">
        <f>IFERROR(VLOOKUP(C429,kolo27!$C$6:$H$200,6,0),0)</f>
        <v>0</v>
      </c>
      <c r="AM429" s="31">
        <f>IFERROR(VLOOKUP(C429,kolo28!$C$6:$H$200,6,0),0)</f>
        <v>0</v>
      </c>
      <c r="AN429" s="31">
        <f>IFERROR(VLOOKUP(C429,kolo29!$C$6:$H$159,6,0),0)</f>
        <v>0</v>
      </c>
      <c r="AO429" s="31">
        <f>IFERROR(VLOOKUP(C429,kolo30!$C$6:$H$75,6,0),0)</f>
        <v>0</v>
      </c>
      <c r="AP429" s="31">
        <f>IFERROR(VLOOKUP(C429,kolo31!$C$6:$H$118,6,0),0)</f>
        <v>0</v>
      </c>
      <c r="AQ429" s="34">
        <f>IFERROR(VLOOKUP(C429,kolo32!$C$6:$H$200,6,0),0)</f>
        <v>0</v>
      </c>
      <c r="AR429" s="35">
        <f t="array" ref="AR429">SUM(LARGE(AJ429:AQ429,{1,2,3,4,5}))</f>
        <v>0</v>
      </c>
      <c r="AS429" s="36">
        <f>Q429+Z429+AI429+AR429</f>
        <v>52.300272246099418</v>
      </c>
    </row>
    <row r="430" spans="1:45" ht="20.399999999999999">
      <c r="A430" s="18">
        <f t="shared" si="14"/>
        <v>17</v>
      </c>
      <c r="B430" s="19" t="s">
        <v>47</v>
      </c>
      <c r="C430" s="20" t="str">
        <f>Popis!A248</f>
        <v>Sosić Nadia</v>
      </c>
      <c r="D430" s="21">
        <f>Popis!B248</f>
        <v>1976</v>
      </c>
      <c r="E430" s="22" t="str">
        <f>LEFT($F430)</f>
        <v>Ž</v>
      </c>
      <c r="F430" s="23" t="str">
        <f>Popis!E248</f>
        <v>Ž45</v>
      </c>
      <c r="G430" s="24" t="s">
        <v>48</v>
      </c>
      <c r="H430" s="25">
        <f>1 + COUNTIFS($AS$6:$AS$950,"&gt;" &amp;$AS430, $F$6:$F$950, $F430)</f>
        <v>1</v>
      </c>
      <c r="I430" s="26">
        <f>IFERROR(VLOOKUP(C430,kolo1!$C$8:$H$133,6,0),0)</f>
        <v>0</v>
      </c>
      <c r="J430" s="27">
        <f>IFERROR(VLOOKUP(C430,kolo2!$C$8:$H$199,6,0),0)</f>
        <v>20.539407053179197</v>
      </c>
      <c r="K430" s="27">
        <f>IFERROR(VLOOKUP(C430,kolo3!$C$7:$H$169,6,0),0)</f>
        <v>22.080445284604078</v>
      </c>
      <c r="L430" s="27">
        <f>IFERROR(VLOOKUP(C430,kolo4!$C$6:$H$171,6,0),0)</f>
        <v>0</v>
      </c>
      <c r="M430" s="27">
        <f>IFERROR(VLOOKUP(C430,kolo5!$C$6:$H$150,6,0),0)</f>
        <v>0</v>
      </c>
      <c r="N430" s="27">
        <f>IFERROR(VLOOKUP(C430,kolo6!$C$6:$H$153,6,0),0)</f>
        <v>0</v>
      </c>
      <c r="O430" s="27">
        <f>IFERROR(VLOOKUP(C430,kolo7!$C$6:$H$64,6,0),0)</f>
        <v>0</v>
      </c>
      <c r="P430" s="28">
        <f>IFERROR(VLOOKUP(C430,kolo8!$C$6:$H$134,6,0),0)</f>
        <v>0</v>
      </c>
      <c r="Q430" s="29">
        <f t="array" ref="Q430">SUM(LARGE(I430:P430,{1,2,3,4,5}))</f>
        <v>42.619852337783271</v>
      </c>
      <c r="R430" s="30">
        <f>IFERROR(VLOOKUP(C430,kolo9!$C$6:$H$200,6,0),0)</f>
        <v>0</v>
      </c>
      <c r="S430" s="27">
        <f>IFERROR(VLOOKUP(C430,kolo10!$C$6:$H$103,6,0),0)</f>
        <v>0</v>
      </c>
      <c r="T430" s="27">
        <f>IFERROR(VLOOKUP(C430,kolo11!$C$6:$H$154,6,0),0)</f>
        <v>0</v>
      </c>
      <c r="U430" s="31">
        <f>IFERROR(VLOOKUP(C430,kolo12!$C$6:$H$153,6,0),0)</f>
        <v>0</v>
      </c>
      <c r="V430" s="31">
        <f>IFERROR(VLOOKUP(C430,kolo13!$C$6:$H$151,6,0),0)</f>
        <v>0</v>
      </c>
      <c r="W430" s="31">
        <f>IFERROR(VLOOKUP(C430,kolo14!$C$6:$H$137,6,0),0)</f>
        <v>0</v>
      </c>
      <c r="X430" s="31">
        <f>IFERROR(VLOOKUP(C430,kolo15!$C$6:$H$149,6,0),0)</f>
        <v>0</v>
      </c>
      <c r="Y430" s="32">
        <f>IFERROR(VLOOKUP(C430,kolo16!$C$6:$H$155,6,0),0)</f>
        <v>0</v>
      </c>
      <c r="Z430" s="33">
        <f t="array" ref="Z430">SUM(LARGE(R430:Y430,{1,2,3,4,5}))</f>
        <v>0</v>
      </c>
      <c r="AA430" s="30">
        <f>IFERROR(VLOOKUP(C430,kolo17!$C$6:$H$151,6,0),0)</f>
        <v>0</v>
      </c>
      <c r="AB430" s="27">
        <f>IFERROR(VLOOKUP(C430,kolo18!$C$6:$H$157,6,0),0)</f>
        <v>0</v>
      </c>
      <c r="AC430" s="27">
        <f>IFERROR(VLOOKUP(C430,kolo19!$C$6:$H$150,6,0),0)</f>
        <v>0</v>
      </c>
      <c r="AD430" s="31">
        <f>IFERROR(VLOOKUP(C430,kolo20!$C$6:$H$145,6,0),0)</f>
        <v>0</v>
      </c>
      <c r="AE430" s="31">
        <f>IFERROR(VLOOKUP(C430,kolo21!$C$6:$H$152,6,0),0)</f>
        <v>0</v>
      </c>
      <c r="AF430" s="31">
        <f>IFERROR(VLOOKUP(C430,kolo22!$C$6:$H$151,6,0),0)</f>
        <v>0</v>
      </c>
      <c r="AG430" s="31">
        <f>IFERROR(VLOOKUP(C430,kolo23!$C$6:$H$118,6,0),0)</f>
        <v>0</v>
      </c>
      <c r="AH430" s="32">
        <f>IFERROR(VLOOKUP(C430,kolo24!$C$6:$H$143,6,0),0)</f>
        <v>0</v>
      </c>
      <c r="AI430" s="33">
        <f t="array" ref="AI430">SUM(LARGE(AA430:AH430,{1,2,3,4,5}))</f>
        <v>0</v>
      </c>
      <c r="AJ430" s="30">
        <f>IFERROR(VLOOKUP(C430,kolo25!$C$6:$H$200,6,0),0)</f>
        <v>0</v>
      </c>
      <c r="AK430" s="27">
        <f>IFERROR(VLOOKUP(C430,kolo26!$C$6:$H$200,6,0),0)</f>
        <v>0</v>
      </c>
      <c r="AL430" s="27">
        <f>IFERROR(VLOOKUP(C430,kolo27!$C$6:$H$200,6,0),0)</f>
        <v>0</v>
      </c>
      <c r="AM430" s="31">
        <f>IFERROR(VLOOKUP(C430,kolo28!$C$6:$H$200,6,0),0)</f>
        <v>0</v>
      </c>
      <c r="AN430" s="31">
        <f>IFERROR(VLOOKUP(C430,kolo29!$C$6:$H$159,6,0),0)</f>
        <v>0</v>
      </c>
      <c r="AO430" s="31">
        <f>IFERROR(VLOOKUP(C430,kolo30!$C$6:$H$75,6,0),0)</f>
        <v>0</v>
      </c>
      <c r="AP430" s="31">
        <f>IFERROR(VLOOKUP(C430,kolo31!$C$6:$H$118,6,0),0)</f>
        <v>0</v>
      </c>
      <c r="AQ430" s="34">
        <f>IFERROR(VLOOKUP(C430,kolo32!$C$6:$H$200,6,0),0)</f>
        <v>0</v>
      </c>
      <c r="AR430" s="35">
        <f t="array" ref="AR430">SUM(LARGE(AJ430:AQ430,{1,2,3,4,5}))</f>
        <v>0</v>
      </c>
      <c r="AS430" s="36">
        <f>Q430+Z430+AI430+AR430</f>
        <v>42.619852337783271</v>
      </c>
    </row>
    <row r="431" spans="1:45" ht="20.399999999999999" hidden="1">
      <c r="A431" s="18">
        <f t="shared" si="14"/>
        <v>47</v>
      </c>
      <c r="B431" s="19" t="s">
        <v>47</v>
      </c>
      <c r="C431" s="20" t="str">
        <f>Popis!A428</f>
        <v>Milunović Zoran</v>
      </c>
      <c r="D431" s="21">
        <f>Popis!B428</f>
        <v>0</v>
      </c>
      <c r="E431" s="22" t="str">
        <f>LEFT($F431)</f>
        <v>M</v>
      </c>
      <c r="F431" s="23" t="str">
        <f>Popis!E428</f>
        <v>Mun</v>
      </c>
      <c r="G431" s="24" t="s">
        <v>48</v>
      </c>
      <c r="H431" s="25">
        <f>1 + COUNTIFS($AS$6:$AS$950,"&gt;" &amp;$AS431, $F$6:$F$950, $F431)</f>
        <v>10</v>
      </c>
      <c r="I431" s="26">
        <f>IFERROR(VLOOKUP(C431,kolo1!$C$8:$H$133,6,0),0)</f>
        <v>26.556729967983859</v>
      </c>
      <c r="J431" s="27">
        <f>IFERROR(VLOOKUP(C431,kolo2!$C$8:$H$199,6,0),0)</f>
        <v>0</v>
      </c>
      <c r="K431" s="27">
        <f>IFERROR(VLOOKUP(C431,kolo3!$C$7:$H$169,6,0),0)</f>
        <v>0</v>
      </c>
      <c r="L431" s="27">
        <f>IFERROR(VLOOKUP(C431,kolo4!$C$6:$H$171,6,0),0)</f>
        <v>0</v>
      </c>
      <c r="M431" s="27">
        <f>IFERROR(VLOOKUP(C431,kolo5!$C$6:$H$150,6,0),0)</f>
        <v>0</v>
      </c>
      <c r="N431" s="27">
        <f>IFERROR(VLOOKUP(C431,kolo6!$C$6:$H$153,6,0),0)</f>
        <v>0</v>
      </c>
      <c r="O431" s="27">
        <f>IFERROR(VLOOKUP(C431,kolo7!$C$6:$H$64,6,0),0)</f>
        <v>0</v>
      </c>
      <c r="P431" s="28">
        <f>IFERROR(VLOOKUP(C431,kolo8!$C$6:$H$134,6,0),0)</f>
        <v>0</v>
      </c>
      <c r="Q431" s="29">
        <f t="array" ref="Q431">SUM(LARGE(I431:P431,{1,2,3,4,5}))</f>
        <v>26.556729967983859</v>
      </c>
      <c r="R431" s="30">
        <f>IFERROR(VLOOKUP(C431,kolo9!$C$6:$H$200,6,0),0)</f>
        <v>0</v>
      </c>
      <c r="S431" s="27">
        <f>IFERROR(VLOOKUP(C431,kolo10!$C$6:$H$103,6,0),0)</f>
        <v>0</v>
      </c>
      <c r="T431" s="27">
        <f>IFERROR(VLOOKUP(C431,kolo11!$C$6:$H$154,6,0),0)</f>
        <v>0</v>
      </c>
      <c r="U431" s="31">
        <f>IFERROR(VLOOKUP(C431,kolo12!$C$6:$H$153,6,0),0)</f>
        <v>0</v>
      </c>
      <c r="V431" s="31">
        <f>IFERROR(VLOOKUP(C431,kolo13!$C$6:$H$151,6,0),0)</f>
        <v>0</v>
      </c>
      <c r="W431" s="31">
        <f>IFERROR(VLOOKUP(C431,kolo14!$C$6:$H$137,6,0),0)</f>
        <v>0</v>
      </c>
      <c r="X431" s="31">
        <f>IFERROR(VLOOKUP(C431,kolo15!$C$6:$H$149,6,0),0)</f>
        <v>0</v>
      </c>
      <c r="Y431" s="32">
        <f>IFERROR(VLOOKUP(C431,kolo16!$C$6:$H$155,6,0),0)</f>
        <v>0</v>
      </c>
      <c r="Z431" s="33">
        <f t="array" ref="Z431">SUM(LARGE(R431:Y431,{1,2,3,4,5}))</f>
        <v>0</v>
      </c>
      <c r="AA431" s="30">
        <f>IFERROR(VLOOKUP(C431,kolo17!$C$6:$H$151,6,0),0)</f>
        <v>0</v>
      </c>
      <c r="AB431" s="27">
        <f>IFERROR(VLOOKUP(C431,kolo18!$C$6:$H$157,6,0),0)</f>
        <v>0</v>
      </c>
      <c r="AC431" s="27">
        <f>IFERROR(VLOOKUP(C431,kolo19!$C$6:$H$150,6,0),0)</f>
        <v>0</v>
      </c>
      <c r="AD431" s="31">
        <f>IFERROR(VLOOKUP(C431,kolo20!$C$6:$H$145,6,0),0)</f>
        <v>0</v>
      </c>
      <c r="AE431" s="31">
        <f>IFERROR(VLOOKUP(C431,kolo21!$C$6:$H$152,6,0),0)</f>
        <v>0</v>
      </c>
      <c r="AF431" s="31">
        <f>IFERROR(VLOOKUP(C431,kolo22!$C$6:$H$151,6,0),0)</f>
        <v>0</v>
      </c>
      <c r="AG431" s="31">
        <f>IFERROR(VLOOKUP(C431,kolo23!$C$6:$H$118,6,0),0)</f>
        <v>0</v>
      </c>
      <c r="AH431" s="32">
        <f>IFERROR(VLOOKUP(C431,kolo24!$C$6:$H$143,6,0),0)</f>
        <v>0</v>
      </c>
      <c r="AI431" s="33">
        <f t="array" ref="AI431">SUM(LARGE(AA431:AH431,{1,2,3,4,5}))</f>
        <v>0</v>
      </c>
      <c r="AJ431" s="30">
        <f>IFERROR(VLOOKUP(C431,kolo25!$C$6:$H$200,6,0),0)</f>
        <v>0</v>
      </c>
      <c r="AK431" s="27">
        <f>IFERROR(VLOOKUP(C431,kolo26!$C$6:$H$200,6,0),0)</f>
        <v>0</v>
      </c>
      <c r="AL431" s="27">
        <f>IFERROR(VLOOKUP(C431,kolo27!$C$6:$H$200,6,0),0)</f>
        <v>0</v>
      </c>
      <c r="AM431" s="31">
        <f>IFERROR(VLOOKUP(C431,kolo28!$C$6:$H$200,6,0),0)</f>
        <v>0</v>
      </c>
      <c r="AN431" s="31">
        <f>IFERROR(VLOOKUP(C431,kolo29!$C$6:$H$159,6,0),0)</f>
        <v>0</v>
      </c>
      <c r="AO431" s="31">
        <f>IFERROR(VLOOKUP(C431,kolo30!$C$6:$H$75,6,0),0)</f>
        <v>0</v>
      </c>
      <c r="AP431" s="31">
        <f>IFERROR(VLOOKUP(C431,kolo31!$C$6:$H$118,6,0),0)</f>
        <v>0</v>
      </c>
      <c r="AQ431" s="34">
        <f>IFERROR(VLOOKUP(C431,kolo32!$C$6:$H$200,6,0),0)</f>
        <v>0</v>
      </c>
      <c r="AR431" s="35">
        <f t="array" ref="AR431">SUM(LARGE(AJ431:AQ431,{1,2,3,4,5}))</f>
        <v>0</v>
      </c>
      <c r="AS431" s="36">
        <f>Q431+Z431+AI431+AR431</f>
        <v>26.556729967983859</v>
      </c>
    </row>
    <row r="432" spans="1:45" ht="20.399999999999999">
      <c r="A432" s="18">
        <f t="shared" si="14"/>
        <v>18</v>
      </c>
      <c r="B432" s="19" t="s">
        <v>47</v>
      </c>
      <c r="C432" s="20" t="str">
        <f>Popis!A459</f>
        <v>Major Tanja</v>
      </c>
      <c r="D432" s="21">
        <f>Popis!B459</f>
        <v>0</v>
      </c>
      <c r="E432" s="22" t="str">
        <f>LEFT($F432)</f>
        <v>Ž</v>
      </c>
      <c r="F432" s="23" t="str">
        <f>Popis!E459</f>
        <v>Žun</v>
      </c>
      <c r="G432" s="24" t="s">
        <v>48</v>
      </c>
      <c r="H432" s="25">
        <f>1 + COUNTIFS($AS$6:$AS$950,"&gt;" &amp;$AS432, $F$6:$F$950, $F432)</f>
        <v>4</v>
      </c>
      <c r="I432" s="26">
        <f>IFERROR(VLOOKUP(C432,kolo1!$C$8:$H$133,6,0),0)</f>
        <v>0</v>
      </c>
      <c r="J432" s="27">
        <f>IFERROR(VLOOKUP(C432,kolo2!$C$8:$H$199,6,0),0)</f>
        <v>18.320643945582678</v>
      </c>
      <c r="K432" s="27">
        <f>IFERROR(VLOOKUP(C432,kolo3!$C$7:$H$169,6,0),0)</f>
        <v>19.089768127666133</v>
      </c>
      <c r="L432" s="27">
        <f>IFERROR(VLOOKUP(C432,kolo4!$C$6:$H$171,6,0),0)</f>
        <v>0</v>
      </c>
      <c r="M432" s="27">
        <f>IFERROR(VLOOKUP(C432,kolo5!$C$6:$H$150,6,0),0)</f>
        <v>0</v>
      </c>
      <c r="N432" s="27">
        <f>IFERROR(VLOOKUP(C432,kolo6!$C$6:$H$153,6,0),0)</f>
        <v>0</v>
      </c>
      <c r="O432" s="27">
        <f>IFERROR(VLOOKUP(C432,kolo7!$C$6:$H$64,6,0),0)</f>
        <v>0</v>
      </c>
      <c r="P432" s="28">
        <f>IFERROR(VLOOKUP(C432,kolo8!$C$6:$H$134,6,0),0)</f>
        <v>0</v>
      </c>
      <c r="Q432" s="29">
        <f t="array" ref="Q432">SUM(LARGE(I432:P432,{1,2,3,4,5}))</f>
        <v>37.410412073248807</v>
      </c>
      <c r="R432" s="30">
        <f>IFERROR(VLOOKUP(C432,kolo9!$C$6:$H$200,6,0),0)</f>
        <v>0</v>
      </c>
      <c r="S432" s="27">
        <f>IFERROR(VLOOKUP(C432,kolo10!$C$6:$H$103,6,0),0)</f>
        <v>0</v>
      </c>
      <c r="T432" s="27">
        <f>IFERROR(VLOOKUP(C432,kolo11!$C$6:$H$154,6,0),0)</f>
        <v>0</v>
      </c>
      <c r="U432" s="31">
        <f>IFERROR(VLOOKUP(C432,kolo12!$C$6:$H$153,6,0),0)</f>
        <v>0</v>
      </c>
      <c r="V432" s="31">
        <f>IFERROR(VLOOKUP(C432,kolo13!$C$6:$H$151,6,0),0)</f>
        <v>0</v>
      </c>
      <c r="W432" s="31">
        <f>IFERROR(VLOOKUP(C432,kolo14!$C$6:$H$137,6,0),0)</f>
        <v>0</v>
      </c>
      <c r="X432" s="31">
        <f>IFERROR(VLOOKUP(C432,kolo15!$C$6:$H$149,6,0),0)</f>
        <v>0</v>
      </c>
      <c r="Y432" s="32">
        <f>IFERROR(VLOOKUP(C432,kolo16!$C$6:$H$155,6,0),0)</f>
        <v>0</v>
      </c>
      <c r="Z432" s="33">
        <f t="array" ref="Z432">SUM(LARGE(R432:Y432,{1,2,3,4,5}))</f>
        <v>0</v>
      </c>
      <c r="AA432" s="30">
        <f>IFERROR(VLOOKUP(C432,kolo17!$C$6:$H$151,6,0),0)</f>
        <v>0</v>
      </c>
      <c r="AB432" s="27">
        <f>IFERROR(VLOOKUP(C432,kolo18!$C$6:$H$157,6,0),0)</f>
        <v>0</v>
      </c>
      <c r="AC432" s="27">
        <f>IFERROR(VLOOKUP(C432,kolo19!$C$6:$H$150,6,0),0)</f>
        <v>0</v>
      </c>
      <c r="AD432" s="31">
        <f>IFERROR(VLOOKUP(C432,kolo20!$C$6:$H$145,6,0),0)</f>
        <v>0</v>
      </c>
      <c r="AE432" s="31">
        <f>IFERROR(VLOOKUP(C432,kolo21!$C$6:$H$152,6,0),0)</f>
        <v>0</v>
      </c>
      <c r="AF432" s="31">
        <f>IFERROR(VLOOKUP(C432,kolo22!$C$6:$H$151,6,0),0)</f>
        <v>0</v>
      </c>
      <c r="AG432" s="31">
        <f>IFERROR(VLOOKUP(C432,kolo23!$C$6:$H$118,6,0),0)</f>
        <v>0</v>
      </c>
      <c r="AH432" s="32">
        <f>IFERROR(VLOOKUP(C432,kolo24!$C$6:$H$143,6,0),0)</f>
        <v>0</v>
      </c>
      <c r="AI432" s="33">
        <f t="array" ref="AI432">SUM(LARGE(AA432:AH432,{1,2,3,4,5}))</f>
        <v>0</v>
      </c>
      <c r="AJ432" s="30">
        <f>IFERROR(VLOOKUP(C432,kolo25!$C$6:$H$200,6,0),0)</f>
        <v>0</v>
      </c>
      <c r="AK432" s="27">
        <f>IFERROR(VLOOKUP(C432,kolo26!$C$6:$H$200,6,0),0)</f>
        <v>0</v>
      </c>
      <c r="AL432" s="27">
        <f>IFERROR(VLOOKUP(C432,kolo27!$C$6:$H$200,6,0),0)</f>
        <v>0</v>
      </c>
      <c r="AM432" s="31">
        <f>IFERROR(VLOOKUP(C432,kolo28!$C$6:$H$200,6,0),0)</f>
        <v>0</v>
      </c>
      <c r="AN432" s="31">
        <f>IFERROR(VLOOKUP(C432,kolo29!$C$6:$H$159,6,0),0)</f>
        <v>0</v>
      </c>
      <c r="AO432" s="31">
        <f>IFERROR(VLOOKUP(C432,kolo30!$C$6:$H$75,6,0),0)</f>
        <v>0</v>
      </c>
      <c r="AP432" s="31">
        <f>IFERROR(VLOOKUP(C432,kolo31!$C$6:$H$118,6,0),0)</f>
        <v>0</v>
      </c>
      <c r="AQ432" s="34">
        <f>IFERROR(VLOOKUP(C432,kolo32!$C$6:$H$200,6,0),0)</f>
        <v>0</v>
      </c>
      <c r="AR432" s="35">
        <f t="array" ref="AR432">SUM(LARGE(AJ432:AQ432,{1,2,3,4,5}))</f>
        <v>0</v>
      </c>
      <c r="AS432" s="36">
        <f>Q432+Z432+AI432+AR432</f>
        <v>37.410412073248807</v>
      </c>
    </row>
    <row r="433" spans="1:45" ht="20.399999999999999">
      <c r="A433" s="18">
        <f t="shared" si="14"/>
        <v>18</v>
      </c>
      <c r="B433" s="19" t="s">
        <v>47</v>
      </c>
      <c r="C433" s="20" t="str">
        <f>Popis!A466</f>
        <v>Major Tanja</v>
      </c>
      <c r="D433" s="21">
        <f>Popis!B466</f>
        <v>1962</v>
      </c>
      <c r="E433" s="22" t="str">
        <f>LEFT($F433)</f>
        <v>Ž</v>
      </c>
      <c r="F433" s="23" t="str">
        <f>Popis!E466</f>
        <v>Ž60</v>
      </c>
      <c r="G433" s="24" t="s">
        <v>48</v>
      </c>
      <c r="H433" s="25">
        <f>1 + COUNTIFS($AS$6:$AS$950,"&gt;" &amp;$AS433, $F$6:$F$950, $F433)</f>
        <v>1</v>
      </c>
      <c r="I433" s="26">
        <f>IFERROR(VLOOKUP(C433,kolo1!$C$8:$H$133,6,0),0)</f>
        <v>0</v>
      </c>
      <c r="J433" s="27">
        <f>IFERROR(VLOOKUP(C433,kolo2!$C$8:$H$199,6,0),0)</f>
        <v>18.320643945582678</v>
      </c>
      <c r="K433" s="27">
        <f>IFERROR(VLOOKUP(C433,kolo3!$C$7:$H$169,6,0),0)</f>
        <v>19.089768127666133</v>
      </c>
      <c r="L433" s="27">
        <f>IFERROR(VLOOKUP(C433,kolo4!$C$6:$H$171,6,0),0)</f>
        <v>0</v>
      </c>
      <c r="M433" s="27">
        <f>IFERROR(VLOOKUP(C433,kolo5!$C$6:$H$150,6,0),0)</f>
        <v>0</v>
      </c>
      <c r="N433" s="27">
        <f>IFERROR(VLOOKUP(C433,kolo6!$C$6:$H$153,6,0),0)</f>
        <v>0</v>
      </c>
      <c r="O433" s="27">
        <f>IFERROR(VLOOKUP(C433,kolo7!$C$6:$H$64,6,0),0)</f>
        <v>0</v>
      </c>
      <c r="P433" s="28">
        <f>IFERROR(VLOOKUP(C433,kolo8!$C$6:$H$134,6,0),0)</f>
        <v>0</v>
      </c>
      <c r="Q433" s="29">
        <f t="array" ref="Q433">SUM(LARGE(I433:P433,{1,2,3,4,5}))</f>
        <v>37.410412073248807</v>
      </c>
      <c r="R433" s="30">
        <f>IFERROR(VLOOKUP(C433,kolo9!$C$6:$H$200,6,0),0)</f>
        <v>0</v>
      </c>
      <c r="S433" s="27">
        <f>IFERROR(VLOOKUP(C433,kolo10!$C$6:$H$103,6,0),0)</f>
        <v>0</v>
      </c>
      <c r="T433" s="27">
        <f>IFERROR(VLOOKUP(C433,kolo11!$C$6:$H$154,6,0),0)</f>
        <v>0</v>
      </c>
      <c r="U433" s="31">
        <f>IFERROR(VLOOKUP(C433,kolo12!$C$6:$H$153,6,0),0)</f>
        <v>0</v>
      </c>
      <c r="V433" s="31">
        <f>IFERROR(VLOOKUP(C433,kolo13!$C$6:$H$151,6,0),0)</f>
        <v>0</v>
      </c>
      <c r="W433" s="31">
        <f>IFERROR(VLOOKUP(C433,kolo14!$C$6:$H$137,6,0),0)</f>
        <v>0</v>
      </c>
      <c r="X433" s="31">
        <f>IFERROR(VLOOKUP(C433,kolo15!$C$6:$H$149,6,0),0)</f>
        <v>0</v>
      </c>
      <c r="Y433" s="32">
        <f>IFERROR(VLOOKUP(C433,kolo16!$C$6:$H$155,6,0),0)</f>
        <v>0</v>
      </c>
      <c r="Z433" s="33">
        <f t="array" ref="Z433">SUM(LARGE(R433:Y433,{1,2,3,4,5}))</f>
        <v>0</v>
      </c>
      <c r="AA433" s="30">
        <f>IFERROR(VLOOKUP(C433,kolo17!$C$6:$H$151,6,0),0)</f>
        <v>0</v>
      </c>
      <c r="AB433" s="27">
        <f>IFERROR(VLOOKUP(C433,kolo18!$C$6:$H$157,6,0),0)</f>
        <v>0</v>
      </c>
      <c r="AC433" s="27">
        <f>IFERROR(VLOOKUP(C433,kolo19!$C$6:$H$150,6,0),0)</f>
        <v>0</v>
      </c>
      <c r="AD433" s="31">
        <f>IFERROR(VLOOKUP(C433,kolo20!$C$6:$H$145,6,0),0)</f>
        <v>0</v>
      </c>
      <c r="AE433" s="31">
        <f>IFERROR(VLOOKUP(C433,kolo21!$C$6:$H$152,6,0),0)</f>
        <v>0</v>
      </c>
      <c r="AF433" s="31">
        <f>IFERROR(VLOOKUP(C433,kolo22!$C$6:$H$151,6,0),0)</f>
        <v>0</v>
      </c>
      <c r="AG433" s="31">
        <f>IFERROR(VLOOKUP(C433,kolo23!$C$6:$H$118,6,0),0)</f>
        <v>0</v>
      </c>
      <c r="AH433" s="32">
        <f>IFERROR(VLOOKUP(C433,kolo24!$C$6:$H$143,6,0),0)</f>
        <v>0</v>
      </c>
      <c r="AI433" s="33">
        <f t="array" ref="AI433">SUM(LARGE(AA433:AH433,{1,2,3,4,5}))</f>
        <v>0</v>
      </c>
      <c r="AJ433" s="30">
        <f>IFERROR(VLOOKUP(C433,kolo25!$C$6:$H$200,6,0),0)</f>
        <v>0</v>
      </c>
      <c r="AK433" s="27">
        <f>IFERROR(VLOOKUP(C433,kolo26!$C$6:$H$200,6,0),0)</f>
        <v>0</v>
      </c>
      <c r="AL433" s="27">
        <f>IFERROR(VLOOKUP(C433,kolo27!$C$6:$H$200,6,0),0)</f>
        <v>0</v>
      </c>
      <c r="AM433" s="31">
        <f>IFERROR(VLOOKUP(C433,kolo28!$C$6:$H$200,6,0),0)</f>
        <v>0</v>
      </c>
      <c r="AN433" s="31">
        <f>IFERROR(VLOOKUP(C433,kolo29!$C$6:$H$159,6,0),0)</f>
        <v>0</v>
      </c>
      <c r="AO433" s="31">
        <f>IFERROR(VLOOKUP(C433,kolo30!$C$6:$H$75,6,0),0)</f>
        <v>0</v>
      </c>
      <c r="AP433" s="31">
        <f>IFERROR(VLOOKUP(C433,kolo31!$C$6:$H$118,6,0),0)</f>
        <v>0</v>
      </c>
      <c r="AQ433" s="34">
        <f>IFERROR(VLOOKUP(C433,kolo32!$C$6:$H$200,6,0),0)</f>
        <v>0</v>
      </c>
      <c r="AR433" s="35">
        <f t="array" ref="AR433">SUM(LARGE(AJ433:AQ433,{1,2,3,4,5}))</f>
        <v>0</v>
      </c>
      <c r="AS433" s="36">
        <f>Q433+Z433+AI433+AR433</f>
        <v>37.410412073248807</v>
      </c>
    </row>
    <row r="434" spans="1:45" ht="20.399999999999999" hidden="1">
      <c r="A434" s="18">
        <f t="shared" si="14"/>
        <v>58</v>
      </c>
      <c r="B434" s="19" t="s">
        <v>47</v>
      </c>
      <c r="C434" s="20" t="str">
        <f>Popis!A431</f>
        <v>Zemljić Robert</v>
      </c>
      <c r="D434" s="21">
        <f>Popis!B431</f>
        <v>0</v>
      </c>
      <c r="E434" s="22" t="str">
        <f>LEFT($F434)</f>
        <v>M</v>
      </c>
      <c r="F434" s="23" t="str">
        <f>Popis!E431</f>
        <v>Mun</v>
      </c>
      <c r="G434" s="24" t="s">
        <v>48</v>
      </c>
      <c r="H434" s="25">
        <f>1 + COUNTIFS($AS$6:$AS$950,"&gt;" &amp;$AS434, $F$6:$F$950, $F434)</f>
        <v>14</v>
      </c>
      <c r="I434" s="26">
        <f>IFERROR(VLOOKUP(C434,kolo1!$C$8:$H$133,6,0),0)</f>
        <v>0</v>
      </c>
      <c r="J434" s="27">
        <f>IFERROR(VLOOKUP(C434,kolo2!$C$8:$H$199,6,0),0)</f>
        <v>0</v>
      </c>
      <c r="K434" s="27">
        <f>IFERROR(VLOOKUP(C434,kolo3!$C$7:$H$169,6,0),0)</f>
        <v>0</v>
      </c>
      <c r="L434" s="27">
        <f>IFERROR(VLOOKUP(C434,kolo4!$C$6:$H$171,6,0),0)</f>
        <v>0</v>
      </c>
      <c r="M434" s="27">
        <f>IFERROR(VLOOKUP(C434,kolo5!$C$6:$H$150,6,0),0)</f>
        <v>0</v>
      </c>
      <c r="N434" s="27">
        <f>IFERROR(VLOOKUP(C434,kolo6!$C$6:$H$153,6,0),0)</f>
        <v>0</v>
      </c>
      <c r="O434" s="27">
        <f>IFERROR(VLOOKUP(C434,kolo7!$C$6:$H$64,6,0),0)</f>
        <v>0</v>
      </c>
      <c r="P434" s="28">
        <f>IFERROR(VLOOKUP(C434,kolo8!$C$6:$H$134,6,0),0)</f>
        <v>0</v>
      </c>
      <c r="Q434" s="29">
        <f t="array" ref="Q434">SUM(LARGE(I434:P434,{1,2,3,4,5}))</f>
        <v>0</v>
      </c>
      <c r="R434" s="30">
        <f>IFERROR(VLOOKUP(C434,kolo9!$C$6:$H$200,6,0),0)</f>
        <v>0</v>
      </c>
      <c r="S434" s="27">
        <f>IFERROR(VLOOKUP(C434,kolo10!$C$6:$H$103,6,0),0)</f>
        <v>0</v>
      </c>
      <c r="T434" s="27">
        <f>IFERROR(VLOOKUP(C434,kolo11!$C$6:$H$154,6,0),0)</f>
        <v>0</v>
      </c>
      <c r="U434" s="31">
        <f>IFERROR(VLOOKUP(C434,kolo12!$C$6:$H$153,6,0),0)</f>
        <v>0</v>
      </c>
      <c r="V434" s="31">
        <f>IFERROR(VLOOKUP(C434,kolo13!$C$6:$H$151,6,0),0)</f>
        <v>0</v>
      </c>
      <c r="W434" s="31">
        <f>IFERROR(VLOOKUP(C434,kolo14!$C$6:$H$137,6,0),0)</f>
        <v>0</v>
      </c>
      <c r="X434" s="31">
        <f>IFERROR(VLOOKUP(C434,kolo15!$C$6:$H$149,6,0),0)</f>
        <v>0</v>
      </c>
      <c r="Y434" s="32">
        <f>IFERROR(VLOOKUP(C434,kolo16!$C$6:$H$155,6,0),0)</f>
        <v>0</v>
      </c>
      <c r="Z434" s="33">
        <f t="array" ref="Z434">SUM(LARGE(R434:Y434,{1,2,3,4,5}))</f>
        <v>0</v>
      </c>
      <c r="AA434" s="30">
        <f>IFERROR(VLOOKUP(C434,kolo17!$C$6:$H$151,6,0),0)</f>
        <v>0</v>
      </c>
      <c r="AB434" s="27">
        <f>IFERROR(VLOOKUP(C434,kolo18!$C$6:$H$157,6,0),0)</f>
        <v>0</v>
      </c>
      <c r="AC434" s="27">
        <f>IFERROR(VLOOKUP(C434,kolo19!$C$6:$H$150,6,0),0)</f>
        <v>0</v>
      </c>
      <c r="AD434" s="31">
        <f>IFERROR(VLOOKUP(C434,kolo20!$C$6:$H$145,6,0),0)</f>
        <v>0</v>
      </c>
      <c r="AE434" s="31">
        <f>IFERROR(VLOOKUP(C434,kolo21!$C$6:$H$152,6,0),0)</f>
        <v>0</v>
      </c>
      <c r="AF434" s="31">
        <f>IFERROR(VLOOKUP(C434,kolo22!$C$6:$H$151,6,0),0)</f>
        <v>0</v>
      </c>
      <c r="AG434" s="31">
        <f>IFERROR(VLOOKUP(C434,kolo23!$C$6:$H$118,6,0),0)</f>
        <v>0</v>
      </c>
      <c r="AH434" s="32">
        <f>IFERROR(VLOOKUP(C434,kolo24!$C$6:$H$143,6,0),0)</f>
        <v>0</v>
      </c>
      <c r="AI434" s="33">
        <f t="array" ref="AI434">SUM(LARGE(AA434:AH434,{1,2,3,4,5}))</f>
        <v>0</v>
      </c>
      <c r="AJ434" s="30">
        <f>IFERROR(VLOOKUP(C434,kolo25!$C$6:$H$200,6,0),0)</f>
        <v>0</v>
      </c>
      <c r="AK434" s="27">
        <f>IFERROR(VLOOKUP(C434,kolo26!$C$6:$H$200,6,0),0)</f>
        <v>0</v>
      </c>
      <c r="AL434" s="27">
        <f>IFERROR(VLOOKUP(C434,kolo27!$C$6:$H$200,6,0),0)</f>
        <v>0</v>
      </c>
      <c r="AM434" s="31">
        <f>IFERROR(VLOOKUP(C434,kolo28!$C$6:$H$200,6,0),0)</f>
        <v>0</v>
      </c>
      <c r="AN434" s="31">
        <f>IFERROR(VLOOKUP(C434,kolo29!$C$6:$H$159,6,0),0)</f>
        <v>0</v>
      </c>
      <c r="AO434" s="31">
        <f>IFERROR(VLOOKUP(C434,kolo30!$C$6:$H$75,6,0),0)</f>
        <v>0</v>
      </c>
      <c r="AP434" s="31">
        <f>IFERROR(VLOOKUP(C434,kolo31!$C$6:$H$118,6,0),0)</f>
        <v>0</v>
      </c>
      <c r="AQ434" s="34">
        <f>IFERROR(VLOOKUP(C434,kolo32!$C$6:$H$200,6,0),0)</f>
        <v>0</v>
      </c>
      <c r="AR434" s="35">
        <f t="array" ref="AR434">SUM(LARGE(AJ434:AQ434,{1,2,3,4,5}))</f>
        <v>0</v>
      </c>
      <c r="AS434" s="36">
        <f>Q434+Z434+AI434+AR434</f>
        <v>0</v>
      </c>
    </row>
    <row r="435" spans="1:45" ht="20.399999999999999" hidden="1">
      <c r="A435" s="18">
        <f t="shared" si="14"/>
        <v>58</v>
      </c>
      <c r="B435" s="19" t="s">
        <v>47</v>
      </c>
      <c r="C435" s="20" t="str">
        <f>Popis!A432</f>
        <v>Pezerović Mate</v>
      </c>
      <c r="D435" s="21">
        <f>Popis!B432</f>
        <v>0</v>
      </c>
      <c r="E435" s="22" t="str">
        <f>LEFT($F435)</f>
        <v>M</v>
      </c>
      <c r="F435" s="23" t="str">
        <f>Popis!E432</f>
        <v>Mun</v>
      </c>
      <c r="G435" s="24" t="s">
        <v>48</v>
      </c>
      <c r="H435" s="25">
        <f>1 + COUNTIFS($AS$6:$AS$950,"&gt;" &amp;$AS435, $F$6:$F$950, $F435)</f>
        <v>14</v>
      </c>
      <c r="I435" s="26">
        <f>IFERROR(VLOOKUP(C435,kolo1!$C$8:$H$133,6,0),0)</f>
        <v>0</v>
      </c>
      <c r="J435" s="27">
        <f>IFERROR(VLOOKUP(C435,kolo2!$C$8:$H$199,6,0),0)</f>
        <v>0</v>
      </c>
      <c r="K435" s="27">
        <f>IFERROR(VLOOKUP(C435,kolo3!$C$7:$H$169,6,0),0)</f>
        <v>0</v>
      </c>
      <c r="L435" s="27">
        <f>IFERROR(VLOOKUP(C435,kolo4!$C$6:$H$171,6,0),0)</f>
        <v>0</v>
      </c>
      <c r="M435" s="27">
        <f>IFERROR(VLOOKUP(C435,kolo5!$C$6:$H$150,6,0),0)</f>
        <v>0</v>
      </c>
      <c r="N435" s="27">
        <f>IFERROR(VLOOKUP(C435,kolo6!$C$6:$H$153,6,0),0)</f>
        <v>0</v>
      </c>
      <c r="O435" s="27">
        <f>IFERROR(VLOOKUP(C435,kolo7!$C$6:$H$64,6,0),0)</f>
        <v>0</v>
      </c>
      <c r="P435" s="28">
        <f>IFERROR(VLOOKUP(C435,kolo8!$C$6:$H$134,6,0),0)</f>
        <v>0</v>
      </c>
      <c r="Q435" s="29">
        <f t="array" ref="Q435">SUM(LARGE(I435:P435,{1,2,3,4,5}))</f>
        <v>0</v>
      </c>
      <c r="R435" s="30">
        <f>IFERROR(VLOOKUP(C435,kolo9!$C$6:$H$200,6,0),0)</f>
        <v>0</v>
      </c>
      <c r="S435" s="27">
        <f>IFERROR(VLOOKUP(C435,kolo10!$C$6:$H$103,6,0),0)</f>
        <v>0</v>
      </c>
      <c r="T435" s="27">
        <f>IFERROR(VLOOKUP(C435,kolo11!$C$6:$H$154,6,0),0)</f>
        <v>0</v>
      </c>
      <c r="U435" s="31">
        <f>IFERROR(VLOOKUP(C435,kolo12!$C$6:$H$153,6,0),0)</f>
        <v>0</v>
      </c>
      <c r="V435" s="31">
        <f>IFERROR(VLOOKUP(C435,kolo13!$C$6:$H$151,6,0),0)</f>
        <v>0</v>
      </c>
      <c r="W435" s="31">
        <f>IFERROR(VLOOKUP(C435,kolo14!$C$6:$H$137,6,0),0)</f>
        <v>0</v>
      </c>
      <c r="X435" s="31">
        <f>IFERROR(VLOOKUP(C435,kolo15!$C$6:$H$149,6,0),0)</f>
        <v>0</v>
      </c>
      <c r="Y435" s="32">
        <f>IFERROR(VLOOKUP(C435,kolo16!$C$6:$H$155,6,0),0)</f>
        <v>0</v>
      </c>
      <c r="Z435" s="33">
        <f t="array" ref="Z435">SUM(LARGE(R435:Y435,{1,2,3,4,5}))</f>
        <v>0</v>
      </c>
      <c r="AA435" s="30">
        <f>IFERROR(VLOOKUP(C435,kolo17!$C$6:$H$151,6,0),0)</f>
        <v>0</v>
      </c>
      <c r="AB435" s="27">
        <f>IFERROR(VLOOKUP(C435,kolo18!$C$6:$H$157,6,0),0)</f>
        <v>0</v>
      </c>
      <c r="AC435" s="27">
        <f>IFERROR(VLOOKUP(C435,kolo19!$C$6:$H$150,6,0),0)</f>
        <v>0</v>
      </c>
      <c r="AD435" s="31">
        <f>IFERROR(VLOOKUP(C435,kolo20!$C$6:$H$145,6,0),0)</f>
        <v>0</v>
      </c>
      <c r="AE435" s="31">
        <f>IFERROR(VLOOKUP(C435,kolo21!$C$6:$H$152,6,0),0)</f>
        <v>0</v>
      </c>
      <c r="AF435" s="31">
        <f>IFERROR(VLOOKUP(C435,kolo22!$C$6:$H$151,6,0),0)</f>
        <v>0</v>
      </c>
      <c r="AG435" s="31">
        <f>IFERROR(VLOOKUP(C435,kolo23!$C$6:$H$118,6,0),0)</f>
        <v>0</v>
      </c>
      <c r="AH435" s="32">
        <f>IFERROR(VLOOKUP(C435,kolo24!$C$6:$H$143,6,0),0)</f>
        <v>0</v>
      </c>
      <c r="AI435" s="33">
        <f t="array" ref="AI435">SUM(LARGE(AA435:AH435,{1,2,3,4,5}))</f>
        <v>0</v>
      </c>
      <c r="AJ435" s="30">
        <f>IFERROR(VLOOKUP(C435,kolo25!$C$6:$H$200,6,0),0)</f>
        <v>0</v>
      </c>
      <c r="AK435" s="27">
        <f>IFERROR(VLOOKUP(C435,kolo26!$C$6:$H$200,6,0),0)</f>
        <v>0</v>
      </c>
      <c r="AL435" s="27">
        <f>IFERROR(VLOOKUP(C435,kolo27!$C$6:$H$200,6,0),0)</f>
        <v>0</v>
      </c>
      <c r="AM435" s="31">
        <f>IFERROR(VLOOKUP(C435,kolo28!$C$6:$H$200,6,0),0)</f>
        <v>0</v>
      </c>
      <c r="AN435" s="31">
        <f>IFERROR(VLOOKUP(C435,kolo29!$C$6:$H$159,6,0),0)</f>
        <v>0</v>
      </c>
      <c r="AO435" s="31">
        <f>IFERROR(VLOOKUP(C435,kolo30!$C$6:$H$75,6,0),0)</f>
        <v>0</v>
      </c>
      <c r="AP435" s="31">
        <f>IFERROR(VLOOKUP(C435,kolo31!$C$6:$H$118,6,0),0)</f>
        <v>0</v>
      </c>
      <c r="AQ435" s="34">
        <f>IFERROR(VLOOKUP(C435,kolo32!$C$6:$H$200,6,0),0)</f>
        <v>0</v>
      </c>
      <c r="AR435" s="35">
        <f t="array" ref="AR435">SUM(LARGE(AJ435:AQ435,{1,2,3,4,5}))</f>
        <v>0</v>
      </c>
      <c r="AS435" s="36">
        <f>Q435+Z435+AI435+AR435</f>
        <v>0</v>
      </c>
    </row>
    <row r="436" spans="1:45" ht="20.399999999999999">
      <c r="A436" s="18">
        <f t="shared" si="14"/>
        <v>20</v>
      </c>
      <c r="B436" s="19" t="s">
        <v>47</v>
      </c>
      <c r="C436" s="20" t="str">
        <f>Popis!A426</f>
        <v>Jurić Moric Katarina</v>
      </c>
      <c r="D436" s="21">
        <f>Popis!B426</f>
        <v>0</v>
      </c>
      <c r="E436" s="22" t="str">
        <f>LEFT($F436)</f>
        <v>Ž</v>
      </c>
      <c r="F436" s="23" t="str">
        <f>Popis!E426</f>
        <v>Žun</v>
      </c>
      <c r="G436" s="24" t="s">
        <v>48</v>
      </c>
      <c r="H436" s="25">
        <f>1 + COUNTIFS($AS$6:$AS$950,"&gt;" &amp;$AS436, $F$6:$F$950, $F436)</f>
        <v>5</v>
      </c>
      <c r="I436" s="26">
        <f>IFERROR(VLOOKUP(C436,kolo1!$C$8:$H$133,6,0),0)</f>
        <v>34.699471244515173</v>
      </c>
      <c r="J436" s="27">
        <f>IFERROR(VLOOKUP(C436,kolo2!$C$8:$H$199,6,0),0)</f>
        <v>0</v>
      </c>
      <c r="K436" s="27">
        <f>IFERROR(VLOOKUP(C436,kolo3!$C$7:$H$169,6,0),0)</f>
        <v>0</v>
      </c>
      <c r="L436" s="27">
        <f>IFERROR(VLOOKUP(C436,kolo4!$C$6:$H$171,6,0),0)</f>
        <v>0</v>
      </c>
      <c r="M436" s="27">
        <f>IFERROR(VLOOKUP(C436,kolo5!$C$6:$H$150,6,0),0)</f>
        <v>0</v>
      </c>
      <c r="N436" s="27">
        <f>IFERROR(VLOOKUP(C436,kolo6!$C$6:$H$153,6,0),0)</f>
        <v>0</v>
      </c>
      <c r="O436" s="27">
        <f>IFERROR(VLOOKUP(C436,kolo7!$C$6:$H$64,6,0),0)</f>
        <v>0</v>
      </c>
      <c r="P436" s="28">
        <f>IFERROR(VLOOKUP(C436,kolo8!$C$6:$H$134,6,0),0)</f>
        <v>0</v>
      </c>
      <c r="Q436" s="29">
        <f t="array" ref="Q436">SUM(LARGE(I436:P436,{1,2,3,4,5}))</f>
        <v>34.699471244515173</v>
      </c>
      <c r="R436" s="30">
        <f>IFERROR(VLOOKUP(C436,kolo9!$C$6:$H$200,6,0),0)</f>
        <v>0</v>
      </c>
      <c r="S436" s="27">
        <f>IFERROR(VLOOKUP(C436,kolo10!$C$6:$H$103,6,0),0)</f>
        <v>0</v>
      </c>
      <c r="T436" s="27">
        <f>IFERROR(VLOOKUP(C436,kolo11!$C$6:$H$154,6,0),0)</f>
        <v>0</v>
      </c>
      <c r="U436" s="31">
        <f>IFERROR(VLOOKUP(C436,kolo12!$C$6:$H$153,6,0),0)</f>
        <v>0</v>
      </c>
      <c r="V436" s="31">
        <f>IFERROR(VLOOKUP(C436,kolo13!$C$6:$H$151,6,0),0)</f>
        <v>0</v>
      </c>
      <c r="W436" s="31">
        <f>IFERROR(VLOOKUP(C436,kolo14!$C$6:$H$137,6,0),0)</f>
        <v>0</v>
      </c>
      <c r="X436" s="31">
        <f>IFERROR(VLOOKUP(C436,kolo15!$C$6:$H$149,6,0),0)</f>
        <v>0</v>
      </c>
      <c r="Y436" s="32">
        <f>IFERROR(VLOOKUP(C436,kolo16!$C$6:$H$155,6,0),0)</f>
        <v>0</v>
      </c>
      <c r="Z436" s="33">
        <f t="array" ref="Z436">SUM(LARGE(R436:Y436,{1,2,3,4,5}))</f>
        <v>0</v>
      </c>
      <c r="AA436" s="30">
        <f>IFERROR(VLOOKUP(C436,kolo17!$C$6:$H$151,6,0),0)</f>
        <v>0</v>
      </c>
      <c r="AB436" s="27">
        <f>IFERROR(VLOOKUP(C436,kolo18!$C$6:$H$157,6,0),0)</f>
        <v>0</v>
      </c>
      <c r="AC436" s="27">
        <f>IFERROR(VLOOKUP(C436,kolo19!$C$6:$H$150,6,0),0)</f>
        <v>0</v>
      </c>
      <c r="AD436" s="31">
        <f>IFERROR(VLOOKUP(C436,kolo20!$C$6:$H$145,6,0),0)</f>
        <v>0</v>
      </c>
      <c r="AE436" s="31">
        <f>IFERROR(VLOOKUP(C436,kolo21!$C$6:$H$152,6,0),0)</f>
        <v>0</v>
      </c>
      <c r="AF436" s="31">
        <f>IFERROR(VLOOKUP(C436,kolo22!$C$6:$H$151,6,0),0)</f>
        <v>0</v>
      </c>
      <c r="AG436" s="31">
        <f>IFERROR(VLOOKUP(C436,kolo23!$C$6:$H$118,6,0),0)</f>
        <v>0</v>
      </c>
      <c r="AH436" s="32">
        <f>IFERROR(VLOOKUP(C436,kolo24!$C$6:$H$143,6,0),0)</f>
        <v>0</v>
      </c>
      <c r="AI436" s="33">
        <f t="array" ref="AI436">SUM(LARGE(AA436:AH436,{1,2,3,4,5}))</f>
        <v>0</v>
      </c>
      <c r="AJ436" s="30">
        <f>IFERROR(VLOOKUP(C436,kolo25!$C$6:$H$200,6,0),0)</f>
        <v>0</v>
      </c>
      <c r="AK436" s="27">
        <f>IFERROR(VLOOKUP(C436,kolo26!$C$6:$H$200,6,0),0)</f>
        <v>0</v>
      </c>
      <c r="AL436" s="27">
        <f>IFERROR(VLOOKUP(C436,kolo27!$C$6:$H$200,6,0),0)</f>
        <v>0</v>
      </c>
      <c r="AM436" s="31">
        <f>IFERROR(VLOOKUP(C436,kolo28!$C$6:$H$200,6,0),0)</f>
        <v>0</v>
      </c>
      <c r="AN436" s="31">
        <f>IFERROR(VLOOKUP(C436,kolo29!$C$6:$H$159,6,0),0)</f>
        <v>0</v>
      </c>
      <c r="AO436" s="31">
        <f>IFERROR(VLOOKUP(C436,kolo30!$C$6:$H$75,6,0),0)</f>
        <v>0</v>
      </c>
      <c r="AP436" s="31">
        <f>IFERROR(VLOOKUP(C436,kolo31!$C$6:$H$118,6,0),0)</f>
        <v>0</v>
      </c>
      <c r="AQ436" s="34">
        <f>IFERROR(VLOOKUP(C436,kolo32!$C$6:$H$200,6,0),0)</f>
        <v>0</v>
      </c>
      <c r="AR436" s="35">
        <f t="array" ref="AR436">SUM(LARGE(AJ436:AQ436,{1,2,3,4,5}))</f>
        <v>0</v>
      </c>
      <c r="AS436" s="36">
        <f>Q436+Z436+AI436+AR436</f>
        <v>34.699471244515173</v>
      </c>
    </row>
    <row r="437" spans="1:45" ht="20.399999999999999" hidden="1">
      <c r="A437" s="18">
        <f t="shared" si="14"/>
        <v>56</v>
      </c>
      <c r="B437" s="19" t="s">
        <v>47</v>
      </c>
      <c r="C437" s="20" t="str">
        <f>Popis!A434</f>
        <v>Krpan Andreja</v>
      </c>
      <c r="D437" s="21">
        <f>Popis!B434</f>
        <v>0</v>
      </c>
      <c r="E437" s="22" t="str">
        <f>LEFT($F437)</f>
        <v>M</v>
      </c>
      <c r="F437" s="23" t="str">
        <f>Popis!E434</f>
        <v>Mun</v>
      </c>
      <c r="G437" s="24" t="s">
        <v>48</v>
      </c>
      <c r="H437" s="25">
        <f>1 + COUNTIFS($AS$6:$AS$950,"&gt;" &amp;$AS437, $F$6:$F$950, $F437)</f>
        <v>13</v>
      </c>
      <c r="I437" s="26">
        <f>IFERROR(VLOOKUP(C437,kolo1!$C$8:$H$133,6,0),0)</f>
        <v>16.8087754732673</v>
      </c>
      <c r="J437" s="27">
        <f>IFERROR(VLOOKUP(C437,kolo2!$C$8:$H$199,6,0),0)</f>
        <v>0</v>
      </c>
      <c r="K437" s="27">
        <f>IFERROR(VLOOKUP(C437,kolo3!$C$7:$H$169,6,0),0)</f>
        <v>0</v>
      </c>
      <c r="L437" s="27">
        <f>IFERROR(VLOOKUP(C437,kolo4!$C$6:$H$171,6,0),0)</f>
        <v>0</v>
      </c>
      <c r="M437" s="27">
        <f>IFERROR(VLOOKUP(C437,kolo5!$C$6:$H$150,6,0),0)</f>
        <v>0</v>
      </c>
      <c r="N437" s="27">
        <f>IFERROR(VLOOKUP(C437,kolo6!$C$6:$H$153,6,0),0)</f>
        <v>0</v>
      </c>
      <c r="O437" s="27">
        <f>IFERROR(VLOOKUP(C437,kolo7!$C$6:$H$64,6,0),0)</f>
        <v>0</v>
      </c>
      <c r="P437" s="28">
        <f>IFERROR(VLOOKUP(C437,kolo8!$C$6:$H$134,6,0),0)</f>
        <v>0</v>
      </c>
      <c r="Q437" s="29">
        <f t="array" ref="Q437">SUM(LARGE(I437:P437,{1,2,3,4,5}))</f>
        <v>16.8087754732673</v>
      </c>
      <c r="R437" s="30">
        <f>IFERROR(VLOOKUP(C437,kolo9!$C$6:$H$200,6,0),0)</f>
        <v>0</v>
      </c>
      <c r="S437" s="27">
        <f>IFERROR(VLOOKUP(C437,kolo10!$C$6:$H$103,6,0),0)</f>
        <v>0</v>
      </c>
      <c r="T437" s="27">
        <f>IFERROR(VLOOKUP(C437,kolo11!$C$6:$H$154,6,0),0)</f>
        <v>0</v>
      </c>
      <c r="U437" s="31">
        <f>IFERROR(VLOOKUP(C437,kolo12!$C$6:$H$153,6,0),0)</f>
        <v>0</v>
      </c>
      <c r="V437" s="31">
        <f>IFERROR(VLOOKUP(C437,kolo13!$C$6:$H$151,6,0),0)</f>
        <v>0</v>
      </c>
      <c r="W437" s="31">
        <f>IFERROR(VLOOKUP(C437,kolo14!$C$6:$H$137,6,0),0)</f>
        <v>0</v>
      </c>
      <c r="X437" s="31">
        <f>IFERROR(VLOOKUP(C437,kolo15!$C$6:$H$149,6,0),0)</f>
        <v>0</v>
      </c>
      <c r="Y437" s="32">
        <f>IFERROR(VLOOKUP(C437,kolo16!$C$6:$H$155,6,0),0)</f>
        <v>0</v>
      </c>
      <c r="Z437" s="33">
        <f t="array" ref="Z437">SUM(LARGE(R437:Y437,{1,2,3,4,5}))</f>
        <v>0</v>
      </c>
      <c r="AA437" s="30">
        <f>IFERROR(VLOOKUP(C437,kolo17!$C$6:$H$151,6,0),0)</f>
        <v>0</v>
      </c>
      <c r="AB437" s="27">
        <f>IFERROR(VLOOKUP(C437,kolo18!$C$6:$H$157,6,0),0)</f>
        <v>0</v>
      </c>
      <c r="AC437" s="27">
        <f>IFERROR(VLOOKUP(C437,kolo19!$C$6:$H$150,6,0),0)</f>
        <v>0</v>
      </c>
      <c r="AD437" s="31">
        <f>IFERROR(VLOOKUP(C437,kolo20!$C$6:$H$145,6,0),0)</f>
        <v>0</v>
      </c>
      <c r="AE437" s="31">
        <f>IFERROR(VLOOKUP(C437,kolo21!$C$6:$H$152,6,0),0)</f>
        <v>0</v>
      </c>
      <c r="AF437" s="31">
        <f>IFERROR(VLOOKUP(C437,kolo22!$C$6:$H$151,6,0),0)</f>
        <v>0</v>
      </c>
      <c r="AG437" s="31">
        <f>IFERROR(VLOOKUP(C437,kolo23!$C$6:$H$118,6,0),0)</f>
        <v>0</v>
      </c>
      <c r="AH437" s="32">
        <f>IFERROR(VLOOKUP(C437,kolo24!$C$6:$H$143,6,0),0)</f>
        <v>0</v>
      </c>
      <c r="AI437" s="33">
        <f t="array" ref="AI437">SUM(LARGE(AA437:AH437,{1,2,3,4,5}))</f>
        <v>0</v>
      </c>
      <c r="AJ437" s="30">
        <f>IFERROR(VLOOKUP(C437,kolo25!$C$6:$H$200,6,0),0)</f>
        <v>0</v>
      </c>
      <c r="AK437" s="27">
        <f>IFERROR(VLOOKUP(C437,kolo26!$C$6:$H$200,6,0),0)</f>
        <v>0</v>
      </c>
      <c r="AL437" s="27">
        <f>IFERROR(VLOOKUP(C437,kolo27!$C$6:$H$200,6,0),0)</f>
        <v>0</v>
      </c>
      <c r="AM437" s="31">
        <f>IFERROR(VLOOKUP(C437,kolo28!$C$6:$H$200,6,0),0)</f>
        <v>0</v>
      </c>
      <c r="AN437" s="31">
        <f>IFERROR(VLOOKUP(C437,kolo29!$C$6:$H$159,6,0),0)</f>
        <v>0</v>
      </c>
      <c r="AO437" s="31">
        <f>IFERROR(VLOOKUP(C437,kolo30!$C$6:$H$75,6,0),0)</f>
        <v>0</v>
      </c>
      <c r="AP437" s="31">
        <f>IFERROR(VLOOKUP(C437,kolo31!$C$6:$H$118,6,0),0)</f>
        <v>0</v>
      </c>
      <c r="AQ437" s="34">
        <f>IFERROR(VLOOKUP(C437,kolo32!$C$6:$H$200,6,0),0)</f>
        <v>0</v>
      </c>
      <c r="AR437" s="35">
        <f t="array" ref="AR437">SUM(LARGE(AJ437:AQ437,{1,2,3,4,5}))</f>
        <v>0</v>
      </c>
      <c r="AS437" s="36">
        <f>Q437+Z437+AI437+AR437</f>
        <v>16.8087754732673</v>
      </c>
    </row>
    <row r="438" spans="1:45" ht="20.399999999999999">
      <c r="A438" s="18">
        <f t="shared" si="14"/>
        <v>20</v>
      </c>
      <c r="B438" s="19" t="s">
        <v>47</v>
      </c>
      <c r="C438" s="20" t="str">
        <f>Popis!A444</f>
        <v>Jurić Moric Katarina</v>
      </c>
      <c r="D438" s="21">
        <f>Popis!B444</f>
        <v>1980</v>
      </c>
      <c r="E438" s="22" t="str">
        <f>LEFT($F438)</f>
        <v>Ž</v>
      </c>
      <c r="F438" s="23" t="str">
        <f>Popis!E444</f>
        <v>Ž40</v>
      </c>
      <c r="G438" s="24" t="s">
        <v>48</v>
      </c>
      <c r="H438" s="25">
        <f>1 + COUNTIFS($AS$6:$AS$950,"&gt;" &amp;$AS438, $F$6:$F$950, $F438)</f>
        <v>5</v>
      </c>
      <c r="I438" s="26">
        <f>IFERROR(VLOOKUP(C438,kolo1!$C$8:$H$133,6,0),0)</f>
        <v>34.699471244515173</v>
      </c>
      <c r="J438" s="27">
        <f>IFERROR(VLOOKUP(C438,kolo2!$C$8:$H$199,6,0),0)</f>
        <v>0</v>
      </c>
      <c r="K438" s="27">
        <f>IFERROR(VLOOKUP(C438,kolo3!$C$7:$H$169,6,0),0)</f>
        <v>0</v>
      </c>
      <c r="L438" s="27">
        <f>IFERROR(VLOOKUP(C438,kolo4!$C$6:$H$171,6,0),0)</f>
        <v>0</v>
      </c>
      <c r="M438" s="27">
        <f>IFERROR(VLOOKUP(C438,kolo5!$C$6:$H$150,6,0),0)</f>
        <v>0</v>
      </c>
      <c r="N438" s="27">
        <f>IFERROR(VLOOKUP(C438,kolo6!$C$6:$H$153,6,0),0)</f>
        <v>0</v>
      </c>
      <c r="O438" s="27">
        <f>IFERROR(VLOOKUP(C438,kolo7!$C$6:$H$64,6,0),0)</f>
        <v>0</v>
      </c>
      <c r="P438" s="28">
        <f>IFERROR(VLOOKUP(C438,kolo8!$C$6:$H$134,6,0),0)</f>
        <v>0</v>
      </c>
      <c r="Q438" s="29">
        <f t="array" ref="Q438">SUM(LARGE(I438:P438,{1,2,3,4,5}))</f>
        <v>34.699471244515173</v>
      </c>
      <c r="R438" s="30">
        <f>IFERROR(VLOOKUP(C438,kolo9!$C$6:$H$200,6,0),0)</f>
        <v>0</v>
      </c>
      <c r="S438" s="27">
        <f>IFERROR(VLOOKUP(C438,kolo10!$C$6:$H$103,6,0),0)</f>
        <v>0</v>
      </c>
      <c r="T438" s="27">
        <f>IFERROR(VLOOKUP(C438,kolo11!$C$6:$H$154,6,0),0)</f>
        <v>0</v>
      </c>
      <c r="U438" s="31">
        <f>IFERROR(VLOOKUP(C438,kolo12!$C$6:$H$153,6,0),0)</f>
        <v>0</v>
      </c>
      <c r="V438" s="31">
        <f>IFERROR(VLOOKUP(C438,kolo13!$C$6:$H$151,6,0),0)</f>
        <v>0</v>
      </c>
      <c r="W438" s="31">
        <f>IFERROR(VLOOKUP(C438,kolo14!$C$6:$H$137,6,0),0)</f>
        <v>0</v>
      </c>
      <c r="X438" s="31">
        <f>IFERROR(VLOOKUP(C438,kolo15!$C$6:$H$149,6,0),0)</f>
        <v>0</v>
      </c>
      <c r="Y438" s="32">
        <f>IFERROR(VLOOKUP(C438,kolo16!$C$6:$H$155,6,0),0)</f>
        <v>0</v>
      </c>
      <c r="Z438" s="33">
        <f t="array" ref="Z438">SUM(LARGE(R438:Y438,{1,2,3,4,5}))</f>
        <v>0</v>
      </c>
      <c r="AA438" s="30">
        <f>IFERROR(VLOOKUP(C438,kolo17!$C$6:$H$151,6,0),0)</f>
        <v>0</v>
      </c>
      <c r="AB438" s="27">
        <f>IFERROR(VLOOKUP(C438,kolo18!$C$6:$H$157,6,0),0)</f>
        <v>0</v>
      </c>
      <c r="AC438" s="27">
        <f>IFERROR(VLOOKUP(C438,kolo19!$C$6:$H$150,6,0),0)</f>
        <v>0</v>
      </c>
      <c r="AD438" s="31">
        <f>IFERROR(VLOOKUP(C438,kolo20!$C$6:$H$145,6,0),0)</f>
        <v>0</v>
      </c>
      <c r="AE438" s="31">
        <f>IFERROR(VLOOKUP(C438,kolo21!$C$6:$H$152,6,0),0)</f>
        <v>0</v>
      </c>
      <c r="AF438" s="31">
        <f>IFERROR(VLOOKUP(C438,kolo22!$C$6:$H$151,6,0),0)</f>
        <v>0</v>
      </c>
      <c r="AG438" s="31">
        <f>IFERROR(VLOOKUP(C438,kolo23!$C$6:$H$118,6,0),0)</f>
        <v>0</v>
      </c>
      <c r="AH438" s="32">
        <f>IFERROR(VLOOKUP(C438,kolo24!$C$6:$H$143,6,0),0)</f>
        <v>0</v>
      </c>
      <c r="AI438" s="33">
        <f t="array" ref="AI438">SUM(LARGE(AA438:AH438,{1,2,3,4,5}))</f>
        <v>0</v>
      </c>
      <c r="AJ438" s="30">
        <f>IFERROR(VLOOKUP(C438,kolo25!$C$6:$H$200,6,0),0)</f>
        <v>0</v>
      </c>
      <c r="AK438" s="27">
        <f>IFERROR(VLOOKUP(C438,kolo26!$C$6:$H$200,6,0),0)</f>
        <v>0</v>
      </c>
      <c r="AL438" s="27">
        <f>IFERROR(VLOOKUP(C438,kolo27!$C$6:$H$200,6,0),0)</f>
        <v>0</v>
      </c>
      <c r="AM438" s="31">
        <f>IFERROR(VLOOKUP(C438,kolo28!$C$6:$H$200,6,0),0)</f>
        <v>0</v>
      </c>
      <c r="AN438" s="31">
        <f>IFERROR(VLOOKUP(C438,kolo29!$C$6:$H$159,6,0),0)</f>
        <v>0</v>
      </c>
      <c r="AO438" s="31">
        <f>IFERROR(VLOOKUP(C438,kolo30!$C$6:$H$75,6,0),0)</f>
        <v>0</v>
      </c>
      <c r="AP438" s="31">
        <f>IFERROR(VLOOKUP(C438,kolo31!$C$6:$H$118,6,0),0)</f>
        <v>0</v>
      </c>
      <c r="AQ438" s="34">
        <f>IFERROR(VLOOKUP(C438,kolo32!$C$6:$H$200,6,0),0)</f>
        <v>0</v>
      </c>
      <c r="AR438" s="35">
        <f t="array" ref="AR438">SUM(LARGE(AJ438:AQ438,{1,2,3,4,5}))</f>
        <v>0</v>
      </c>
      <c r="AS438" s="36">
        <f>Q438+Z438+AI438+AR438</f>
        <v>34.699471244515173</v>
      </c>
    </row>
    <row r="439" spans="1:45" ht="20.399999999999999" hidden="1">
      <c r="A439" s="18">
        <f t="shared" si="14"/>
        <v>49</v>
      </c>
      <c r="B439" s="19" t="s">
        <v>47</v>
      </c>
      <c r="C439" s="20" t="str">
        <f>Popis!A436</f>
        <v>Krizel Fran</v>
      </c>
      <c r="D439" s="21">
        <f>Popis!B436</f>
        <v>2002</v>
      </c>
      <c r="E439" s="22" t="str">
        <f>LEFT($F439)</f>
        <v>M</v>
      </c>
      <c r="F439" s="23" t="str">
        <f>Popis!E436</f>
        <v>MS</v>
      </c>
      <c r="G439" s="24" t="s">
        <v>48</v>
      </c>
      <c r="H439" s="25">
        <f>1 + COUNTIFS($AS$6:$AS$950,"&gt;" &amp;$AS439, $F$6:$F$950, $F439)</f>
        <v>5</v>
      </c>
      <c r="I439" s="26">
        <f>IFERROR(VLOOKUP(C439,kolo1!$C$8:$H$133,6,0),0)</f>
        <v>0</v>
      </c>
      <c r="J439" s="27">
        <f>IFERROR(VLOOKUP(C439,kolo2!$C$8:$H$199,6,0),0)</f>
        <v>24.945578825425443</v>
      </c>
      <c r="K439" s="27">
        <f>IFERROR(VLOOKUP(C439,kolo3!$C$7:$H$169,6,0),0)</f>
        <v>0</v>
      </c>
      <c r="L439" s="27">
        <f>IFERROR(VLOOKUP(C439,kolo4!$C$6:$H$171,6,0),0)</f>
        <v>0</v>
      </c>
      <c r="M439" s="27">
        <f>IFERROR(VLOOKUP(C439,kolo5!$C$6:$H$150,6,0),0)</f>
        <v>0</v>
      </c>
      <c r="N439" s="27">
        <f>IFERROR(VLOOKUP(C439,kolo6!$C$6:$H$153,6,0),0)</f>
        <v>0</v>
      </c>
      <c r="O439" s="27">
        <f>IFERROR(VLOOKUP(C439,kolo7!$C$6:$H$64,6,0),0)</f>
        <v>0</v>
      </c>
      <c r="P439" s="28">
        <f>IFERROR(VLOOKUP(C439,kolo8!$C$6:$H$134,6,0),0)</f>
        <v>0</v>
      </c>
      <c r="Q439" s="29">
        <f t="array" ref="Q439">SUM(LARGE(I439:P439,{1,2,3,4,5}))</f>
        <v>24.945578825425443</v>
      </c>
      <c r="R439" s="30">
        <f>IFERROR(VLOOKUP(C439,kolo9!$C$6:$H$200,6,0),0)</f>
        <v>0</v>
      </c>
      <c r="S439" s="27">
        <f>IFERROR(VLOOKUP(C439,kolo10!$C$6:$H$103,6,0),0)</f>
        <v>0</v>
      </c>
      <c r="T439" s="27">
        <f>IFERROR(VLOOKUP(C439,kolo11!$C$6:$H$154,6,0),0)</f>
        <v>0</v>
      </c>
      <c r="U439" s="31">
        <f>IFERROR(VLOOKUP(C439,kolo12!$C$6:$H$153,6,0),0)</f>
        <v>0</v>
      </c>
      <c r="V439" s="31">
        <f>IFERROR(VLOOKUP(C439,kolo13!$C$6:$H$151,6,0),0)</f>
        <v>0</v>
      </c>
      <c r="W439" s="31">
        <f>IFERROR(VLOOKUP(C439,kolo14!$C$6:$H$137,6,0),0)</f>
        <v>0</v>
      </c>
      <c r="X439" s="31">
        <f>IFERROR(VLOOKUP(C439,kolo15!$C$6:$H$149,6,0),0)</f>
        <v>0</v>
      </c>
      <c r="Y439" s="32">
        <f>IFERROR(VLOOKUP(C439,kolo16!$C$6:$H$155,6,0),0)</f>
        <v>0</v>
      </c>
      <c r="Z439" s="33">
        <f t="array" ref="Z439">SUM(LARGE(R439:Y439,{1,2,3,4,5}))</f>
        <v>0</v>
      </c>
      <c r="AA439" s="30">
        <f>IFERROR(VLOOKUP(C439,kolo17!$C$6:$H$151,6,0),0)</f>
        <v>0</v>
      </c>
      <c r="AB439" s="27">
        <f>IFERROR(VLOOKUP(C439,kolo18!$C$6:$H$157,6,0),0)</f>
        <v>0</v>
      </c>
      <c r="AC439" s="27">
        <f>IFERROR(VLOOKUP(C439,kolo19!$C$6:$H$150,6,0),0)</f>
        <v>0</v>
      </c>
      <c r="AD439" s="31">
        <f>IFERROR(VLOOKUP(C439,kolo20!$C$6:$H$145,6,0),0)</f>
        <v>0</v>
      </c>
      <c r="AE439" s="31">
        <f>IFERROR(VLOOKUP(C439,kolo21!$C$6:$H$152,6,0),0)</f>
        <v>0</v>
      </c>
      <c r="AF439" s="31">
        <f>IFERROR(VLOOKUP(C439,kolo22!$C$6:$H$151,6,0),0)</f>
        <v>0</v>
      </c>
      <c r="AG439" s="31">
        <f>IFERROR(VLOOKUP(C439,kolo23!$C$6:$H$118,6,0),0)</f>
        <v>0</v>
      </c>
      <c r="AH439" s="32">
        <f>IFERROR(VLOOKUP(C439,kolo24!$C$6:$H$143,6,0),0)</f>
        <v>0</v>
      </c>
      <c r="AI439" s="33">
        <f t="array" ref="AI439">SUM(LARGE(AA439:AH439,{1,2,3,4,5}))</f>
        <v>0</v>
      </c>
      <c r="AJ439" s="30">
        <f>IFERROR(VLOOKUP(C439,kolo25!$C$6:$H$200,6,0),0)</f>
        <v>0</v>
      </c>
      <c r="AK439" s="27">
        <f>IFERROR(VLOOKUP(C439,kolo26!$C$6:$H$200,6,0),0)</f>
        <v>0</v>
      </c>
      <c r="AL439" s="27">
        <f>IFERROR(VLOOKUP(C439,kolo27!$C$6:$H$200,6,0),0)</f>
        <v>0</v>
      </c>
      <c r="AM439" s="31">
        <f>IFERROR(VLOOKUP(C439,kolo28!$C$6:$H$200,6,0),0)</f>
        <v>0</v>
      </c>
      <c r="AN439" s="31">
        <f>IFERROR(VLOOKUP(C439,kolo29!$C$6:$H$159,6,0),0)</f>
        <v>0</v>
      </c>
      <c r="AO439" s="31">
        <f>IFERROR(VLOOKUP(C439,kolo30!$C$6:$H$75,6,0),0)</f>
        <v>0</v>
      </c>
      <c r="AP439" s="31">
        <f>IFERROR(VLOOKUP(C439,kolo31!$C$6:$H$118,6,0),0)</f>
        <v>0</v>
      </c>
      <c r="AQ439" s="34">
        <f>IFERROR(VLOOKUP(C439,kolo32!$C$6:$H$200,6,0),0)</f>
        <v>0</v>
      </c>
      <c r="AR439" s="35">
        <f t="array" ref="AR439">SUM(LARGE(AJ439:AQ439,{1,2,3,4,5}))</f>
        <v>0</v>
      </c>
      <c r="AS439" s="36">
        <f>Q439+Z439+AI439+AR439</f>
        <v>24.945578825425443</v>
      </c>
    </row>
    <row r="440" spans="1:45" ht="20.399999999999999">
      <c r="A440" s="18">
        <f t="shared" si="14"/>
        <v>22</v>
      </c>
      <c r="B440" s="19" t="s">
        <v>47</v>
      </c>
      <c r="C440" s="20" t="str">
        <f>Popis!A99</f>
        <v>Hebrang Grgić Ivana</v>
      </c>
      <c r="D440" s="21">
        <f>Popis!B99</f>
        <v>1974</v>
      </c>
      <c r="E440" s="22" t="str">
        <f>LEFT($F440)</f>
        <v>Ž</v>
      </c>
      <c r="F440" s="23" t="str">
        <f>Popis!E99</f>
        <v>Ž45</v>
      </c>
      <c r="G440" s="24" t="s">
        <v>48</v>
      </c>
      <c r="H440" s="25">
        <f>1 + COUNTIFS($AS$6:$AS$950,"&gt;" &amp;$AS440, $F$6:$F$950, $F440)</f>
        <v>2</v>
      </c>
      <c r="I440" s="26">
        <f>IFERROR(VLOOKUP(C440,kolo1!$C$8:$H$133,6,0),0)</f>
        <v>34.438279314510353</v>
      </c>
      <c r="J440" s="27">
        <f>IFERROR(VLOOKUP(C440,kolo2!$C$8:$H$199,6,0),0)</f>
        <v>0</v>
      </c>
      <c r="K440" s="27">
        <f>IFERROR(VLOOKUP(C440,kolo3!$C$7:$H$169,6,0),0)</f>
        <v>0</v>
      </c>
      <c r="L440" s="27">
        <f>IFERROR(VLOOKUP(C440,kolo4!$C$6:$H$171,6,0),0)</f>
        <v>0</v>
      </c>
      <c r="M440" s="27">
        <f>IFERROR(VLOOKUP(C440,kolo5!$C$6:$H$150,6,0),0)</f>
        <v>0</v>
      </c>
      <c r="N440" s="27">
        <f>IFERROR(VLOOKUP(C440,kolo6!$C$6:$H$153,6,0),0)</f>
        <v>0</v>
      </c>
      <c r="O440" s="27">
        <f>IFERROR(VLOOKUP(C440,kolo7!$C$6:$H$64,6,0),0)</f>
        <v>0</v>
      </c>
      <c r="P440" s="28">
        <f>IFERROR(VLOOKUP(C440,kolo8!$C$6:$H$134,6,0),0)</f>
        <v>0</v>
      </c>
      <c r="Q440" s="29">
        <f t="array" ref="Q440">SUM(LARGE(I440:P440,{1,2,3,4,5}))</f>
        <v>34.438279314510353</v>
      </c>
      <c r="R440" s="30">
        <f>IFERROR(VLOOKUP(C440,kolo9!$C$6:$H$200,6,0),0)</f>
        <v>0</v>
      </c>
      <c r="S440" s="27">
        <f>IFERROR(VLOOKUP(C440,kolo10!$C$6:$H$103,6,0),0)</f>
        <v>0</v>
      </c>
      <c r="T440" s="27">
        <f>IFERROR(VLOOKUP(C440,kolo11!$C$6:$H$154,6,0),0)</f>
        <v>0</v>
      </c>
      <c r="U440" s="31">
        <f>IFERROR(VLOOKUP(C440,kolo12!$C$6:$H$153,6,0),0)</f>
        <v>0</v>
      </c>
      <c r="V440" s="31">
        <f>IFERROR(VLOOKUP(C440,kolo13!$C$6:$H$151,6,0),0)</f>
        <v>0</v>
      </c>
      <c r="W440" s="31">
        <f>IFERROR(VLOOKUP(C440,kolo14!$C$6:$H$137,6,0),0)</f>
        <v>0</v>
      </c>
      <c r="X440" s="31">
        <f>IFERROR(VLOOKUP(C440,kolo15!$C$6:$H$149,6,0),0)</f>
        <v>0</v>
      </c>
      <c r="Y440" s="32">
        <f>IFERROR(VLOOKUP(C440,kolo16!$C$6:$H$155,6,0),0)</f>
        <v>0</v>
      </c>
      <c r="Z440" s="33">
        <f t="array" ref="Z440">SUM(LARGE(R440:Y440,{1,2,3,4,5}))</f>
        <v>0</v>
      </c>
      <c r="AA440" s="30">
        <f>IFERROR(VLOOKUP(C440,kolo17!$C$6:$H$151,6,0),0)</f>
        <v>0</v>
      </c>
      <c r="AB440" s="27">
        <f>IFERROR(VLOOKUP(C440,kolo18!$C$6:$H$157,6,0),0)</f>
        <v>0</v>
      </c>
      <c r="AC440" s="27">
        <f>IFERROR(VLOOKUP(C440,kolo19!$C$6:$H$150,6,0),0)</f>
        <v>0</v>
      </c>
      <c r="AD440" s="31">
        <f>IFERROR(VLOOKUP(C440,kolo20!$C$6:$H$145,6,0),0)</f>
        <v>0</v>
      </c>
      <c r="AE440" s="31">
        <f>IFERROR(VLOOKUP(C440,kolo21!$C$6:$H$152,6,0),0)</f>
        <v>0</v>
      </c>
      <c r="AF440" s="31">
        <f>IFERROR(VLOOKUP(C440,kolo22!$C$6:$H$151,6,0),0)</f>
        <v>0</v>
      </c>
      <c r="AG440" s="31">
        <f>IFERROR(VLOOKUP(C440,kolo23!$C$6:$H$118,6,0),0)</f>
        <v>0</v>
      </c>
      <c r="AH440" s="32">
        <f>IFERROR(VLOOKUP(C440,kolo24!$C$6:$H$143,6,0),0)</f>
        <v>0</v>
      </c>
      <c r="AI440" s="33">
        <f t="array" ref="AI440">SUM(LARGE(AA440:AH440,{1,2,3,4,5}))</f>
        <v>0</v>
      </c>
      <c r="AJ440" s="30">
        <f>IFERROR(VLOOKUP(C440,kolo25!$C$6:$H$200,6,0),0)</f>
        <v>0</v>
      </c>
      <c r="AK440" s="27">
        <f>IFERROR(VLOOKUP(C440,kolo26!$C$6:$H$200,6,0),0)</f>
        <v>0</v>
      </c>
      <c r="AL440" s="27">
        <f>IFERROR(VLOOKUP(C440,kolo27!$C$6:$H$200,6,0),0)</f>
        <v>0</v>
      </c>
      <c r="AM440" s="31">
        <f>IFERROR(VLOOKUP(C440,kolo28!$C$6:$H$200,6,0),0)</f>
        <v>0</v>
      </c>
      <c r="AN440" s="31">
        <f>IFERROR(VLOOKUP(C440,kolo29!$C$6:$H$159,6,0),0)</f>
        <v>0</v>
      </c>
      <c r="AO440" s="31">
        <f>IFERROR(VLOOKUP(C440,kolo30!$C$6:$H$75,6,0),0)</f>
        <v>0</v>
      </c>
      <c r="AP440" s="31">
        <f>IFERROR(VLOOKUP(C440,kolo31!$C$6:$H$118,6,0),0)</f>
        <v>0</v>
      </c>
      <c r="AQ440" s="34">
        <f>IFERROR(VLOOKUP(C440,kolo32!$C$6:$H$200,6,0),0)</f>
        <v>0</v>
      </c>
      <c r="AR440" s="35">
        <f t="array" ref="AR440">SUM(LARGE(AJ440:AQ440,{1,2,3,4,5}))</f>
        <v>0</v>
      </c>
      <c r="AS440" s="36">
        <f>Q440+Z440+AI440+AR440</f>
        <v>34.438279314510353</v>
      </c>
    </row>
    <row r="441" spans="1:45" ht="20.399999999999999">
      <c r="A441" s="18">
        <f t="shared" si="14"/>
        <v>23</v>
      </c>
      <c r="B441" s="19" t="s">
        <v>47</v>
      </c>
      <c r="C441" s="20" t="str">
        <f>Popis!A110</f>
        <v>Jakovac Tamara</v>
      </c>
      <c r="D441" s="21">
        <f>Popis!B110</f>
        <v>1975</v>
      </c>
      <c r="E441" s="22" t="str">
        <f>LEFT($F441)</f>
        <v>Ž</v>
      </c>
      <c r="F441" s="23" t="str">
        <f>Popis!E110</f>
        <v>Ž45</v>
      </c>
      <c r="G441" s="24" t="s">
        <v>48</v>
      </c>
      <c r="H441" s="25">
        <f>1 + COUNTIFS($AS$6:$AS$950,"&gt;" &amp;$AS441, $F$6:$F$950, $F441)</f>
        <v>3</v>
      </c>
      <c r="I441" s="26">
        <f>IFERROR(VLOOKUP(C441,kolo1!$C$8:$H$133,6,0),0)</f>
        <v>27.019971807342145</v>
      </c>
      <c r="J441" s="27">
        <f>IFERROR(VLOOKUP(C441,kolo2!$C$8:$H$199,6,0),0)</f>
        <v>0</v>
      </c>
      <c r="K441" s="27">
        <f>IFERROR(VLOOKUP(C441,kolo3!$C$7:$H$169,6,0),0)</f>
        <v>0</v>
      </c>
      <c r="L441" s="27">
        <f>IFERROR(VLOOKUP(C441,kolo4!$C$6:$H$171,6,0),0)</f>
        <v>0</v>
      </c>
      <c r="M441" s="27">
        <f>IFERROR(VLOOKUP(C441,kolo5!$C$6:$H$150,6,0),0)</f>
        <v>0</v>
      </c>
      <c r="N441" s="27">
        <f>IFERROR(VLOOKUP(C441,kolo6!$C$6:$H$153,6,0),0)</f>
        <v>0</v>
      </c>
      <c r="O441" s="27">
        <f>IFERROR(VLOOKUP(C441,kolo7!$C$6:$H$64,6,0),0)</f>
        <v>0</v>
      </c>
      <c r="P441" s="28">
        <f>IFERROR(VLOOKUP(C441,kolo8!$C$6:$H$134,6,0),0)</f>
        <v>0</v>
      </c>
      <c r="Q441" s="29">
        <f t="array" ref="Q441">SUM(LARGE(I441:P441,{1,2,3,4,5}))</f>
        <v>27.019971807342145</v>
      </c>
      <c r="R441" s="30">
        <f>IFERROR(VLOOKUP(C441,kolo9!$C$6:$H$200,6,0),0)</f>
        <v>0</v>
      </c>
      <c r="S441" s="27">
        <f>IFERROR(VLOOKUP(C441,kolo10!$C$6:$H$103,6,0),0)</f>
        <v>0</v>
      </c>
      <c r="T441" s="27">
        <f>IFERROR(VLOOKUP(C441,kolo11!$C$6:$H$154,6,0),0)</f>
        <v>0</v>
      </c>
      <c r="U441" s="31">
        <f>IFERROR(VLOOKUP(C441,kolo12!$C$6:$H$153,6,0),0)</f>
        <v>0</v>
      </c>
      <c r="V441" s="31">
        <f>IFERROR(VLOOKUP(C441,kolo13!$C$6:$H$151,6,0),0)</f>
        <v>0</v>
      </c>
      <c r="W441" s="31">
        <f>IFERROR(VLOOKUP(C441,kolo14!$C$6:$H$137,6,0),0)</f>
        <v>0</v>
      </c>
      <c r="X441" s="31">
        <f>IFERROR(VLOOKUP(C441,kolo15!$C$6:$H$149,6,0),0)</f>
        <v>0</v>
      </c>
      <c r="Y441" s="32">
        <f>IFERROR(VLOOKUP(C441,kolo16!$C$6:$H$155,6,0),0)</f>
        <v>0</v>
      </c>
      <c r="Z441" s="33">
        <f t="array" ref="Z441">SUM(LARGE(R441:Y441,{1,2,3,4,5}))</f>
        <v>0</v>
      </c>
      <c r="AA441" s="30">
        <f>IFERROR(VLOOKUP(C441,kolo17!$C$6:$H$151,6,0),0)</f>
        <v>0</v>
      </c>
      <c r="AB441" s="27">
        <f>IFERROR(VLOOKUP(C441,kolo18!$C$6:$H$157,6,0),0)</f>
        <v>0</v>
      </c>
      <c r="AC441" s="27">
        <f>IFERROR(VLOOKUP(C441,kolo19!$C$6:$H$150,6,0),0)</f>
        <v>0</v>
      </c>
      <c r="AD441" s="31">
        <f>IFERROR(VLOOKUP(C441,kolo20!$C$6:$H$145,6,0),0)</f>
        <v>0</v>
      </c>
      <c r="AE441" s="31">
        <f>IFERROR(VLOOKUP(C441,kolo21!$C$6:$H$152,6,0),0)</f>
        <v>0</v>
      </c>
      <c r="AF441" s="31">
        <f>IFERROR(VLOOKUP(C441,kolo22!$C$6:$H$151,6,0),0)</f>
        <v>0</v>
      </c>
      <c r="AG441" s="31">
        <f>IFERROR(VLOOKUP(C441,kolo23!$C$6:$H$118,6,0),0)</f>
        <v>0</v>
      </c>
      <c r="AH441" s="32">
        <f>IFERROR(VLOOKUP(C441,kolo24!$C$6:$H$143,6,0),0)</f>
        <v>0</v>
      </c>
      <c r="AI441" s="33">
        <f t="array" ref="AI441">SUM(LARGE(AA441:AH441,{1,2,3,4,5}))</f>
        <v>0</v>
      </c>
      <c r="AJ441" s="30">
        <f>IFERROR(VLOOKUP(C441,kolo25!$C$6:$H$200,6,0),0)</f>
        <v>0</v>
      </c>
      <c r="AK441" s="27">
        <f>IFERROR(VLOOKUP(C441,kolo26!$C$6:$H$200,6,0),0)</f>
        <v>0</v>
      </c>
      <c r="AL441" s="27">
        <f>IFERROR(VLOOKUP(C441,kolo27!$C$6:$H$200,6,0),0)</f>
        <v>0</v>
      </c>
      <c r="AM441" s="31">
        <f>IFERROR(VLOOKUP(C441,kolo28!$C$6:$H$200,6,0),0)</f>
        <v>0</v>
      </c>
      <c r="AN441" s="31">
        <f>IFERROR(VLOOKUP(C441,kolo29!$C$6:$H$159,6,0),0)</f>
        <v>0</v>
      </c>
      <c r="AO441" s="31">
        <f>IFERROR(VLOOKUP(C441,kolo30!$C$6:$H$75,6,0),0)</f>
        <v>0</v>
      </c>
      <c r="AP441" s="31">
        <f>IFERROR(VLOOKUP(C441,kolo31!$C$6:$H$118,6,0),0)</f>
        <v>0</v>
      </c>
      <c r="AQ441" s="34">
        <f>IFERROR(VLOOKUP(C441,kolo32!$C$6:$H$200,6,0),0)</f>
        <v>0</v>
      </c>
      <c r="AR441" s="35">
        <f t="array" ref="AR441">SUM(LARGE(AJ441:AQ441,{1,2,3,4,5}))</f>
        <v>0</v>
      </c>
      <c r="AS441" s="36">
        <f>Q441+Z441+AI441+AR441</f>
        <v>27.019971807342145</v>
      </c>
    </row>
    <row r="442" spans="1:45" ht="20.399999999999999" hidden="1">
      <c r="A442" s="18">
        <f t="shared" si="14"/>
        <v>23</v>
      </c>
      <c r="B442" s="19" t="s">
        <v>47</v>
      </c>
      <c r="C442" s="20" t="str">
        <f>Popis!A439</f>
        <v>Mladiček Josip</v>
      </c>
      <c r="D442" s="21">
        <f>Popis!B439</f>
        <v>1987</v>
      </c>
      <c r="E442" s="22" t="str">
        <f>LEFT($F442)</f>
        <v>M</v>
      </c>
      <c r="F442" s="23" t="str">
        <f>Popis!E439</f>
        <v>M35</v>
      </c>
      <c r="G442" s="24" t="s">
        <v>48</v>
      </c>
      <c r="H442" s="25">
        <f>1 + COUNTIFS($AS$6:$AS$950,"&gt;" &amp;$AS442, $F$6:$F$950, $F442)</f>
        <v>3</v>
      </c>
      <c r="I442" s="26">
        <f>IFERROR(VLOOKUP(C442,kolo1!$C$8:$H$133,6,0),0)</f>
        <v>0</v>
      </c>
      <c r="J442" s="27">
        <f>IFERROR(VLOOKUP(C442,kolo2!$C$8:$H$199,6,0),0)</f>
        <v>60.190316388819582</v>
      </c>
      <c r="K442" s="27">
        <f>IFERROR(VLOOKUP(C442,kolo3!$C$7:$H$169,6,0),0)</f>
        <v>0</v>
      </c>
      <c r="L442" s="27">
        <f>IFERROR(VLOOKUP(C442,kolo4!$C$6:$H$171,6,0),0)</f>
        <v>0</v>
      </c>
      <c r="M442" s="27">
        <f>IFERROR(VLOOKUP(C442,kolo5!$C$6:$H$150,6,0),0)</f>
        <v>0</v>
      </c>
      <c r="N442" s="27">
        <f>IFERROR(VLOOKUP(C442,kolo6!$C$6:$H$153,6,0),0)</f>
        <v>0</v>
      </c>
      <c r="O442" s="27">
        <f>IFERROR(VLOOKUP(C442,kolo7!$C$6:$H$64,6,0),0)</f>
        <v>0</v>
      </c>
      <c r="P442" s="28">
        <f>IFERROR(VLOOKUP(C442,kolo8!$C$6:$H$134,6,0),0)</f>
        <v>0</v>
      </c>
      <c r="Q442" s="29">
        <f t="array" ref="Q442">SUM(LARGE(I442:P442,{1,2,3,4,5}))</f>
        <v>60.190316388819582</v>
      </c>
      <c r="R442" s="30">
        <f>IFERROR(VLOOKUP(C442,kolo9!$C$6:$H$200,6,0),0)</f>
        <v>0</v>
      </c>
      <c r="S442" s="27">
        <f>IFERROR(VLOOKUP(C442,kolo10!$C$6:$H$103,6,0),0)</f>
        <v>0</v>
      </c>
      <c r="T442" s="27">
        <f>IFERROR(VLOOKUP(C442,kolo11!$C$6:$H$154,6,0),0)</f>
        <v>0</v>
      </c>
      <c r="U442" s="31">
        <f>IFERROR(VLOOKUP(C442,kolo12!$C$6:$H$153,6,0),0)</f>
        <v>0</v>
      </c>
      <c r="V442" s="31">
        <f>IFERROR(VLOOKUP(C442,kolo13!$C$6:$H$151,6,0),0)</f>
        <v>0</v>
      </c>
      <c r="W442" s="31">
        <f>IFERROR(VLOOKUP(C442,kolo14!$C$6:$H$137,6,0),0)</f>
        <v>0</v>
      </c>
      <c r="X442" s="31">
        <f>IFERROR(VLOOKUP(C442,kolo15!$C$6:$H$149,6,0),0)</f>
        <v>0</v>
      </c>
      <c r="Y442" s="32">
        <f>IFERROR(VLOOKUP(C442,kolo16!$C$6:$H$155,6,0),0)</f>
        <v>0</v>
      </c>
      <c r="Z442" s="33">
        <f t="array" ref="Z442">SUM(LARGE(R442:Y442,{1,2,3,4,5}))</f>
        <v>0</v>
      </c>
      <c r="AA442" s="30">
        <f>IFERROR(VLOOKUP(C442,kolo17!$C$6:$H$151,6,0),0)</f>
        <v>0</v>
      </c>
      <c r="AB442" s="27">
        <f>IFERROR(VLOOKUP(C442,kolo18!$C$6:$H$157,6,0),0)</f>
        <v>0</v>
      </c>
      <c r="AC442" s="27">
        <f>IFERROR(VLOOKUP(C442,kolo19!$C$6:$H$150,6,0),0)</f>
        <v>0</v>
      </c>
      <c r="AD442" s="31">
        <f>IFERROR(VLOOKUP(C442,kolo20!$C$6:$H$145,6,0),0)</f>
        <v>0</v>
      </c>
      <c r="AE442" s="31">
        <f>IFERROR(VLOOKUP(C442,kolo21!$C$6:$H$152,6,0),0)</f>
        <v>0</v>
      </c>
      <c r="AF442" s="31">
        <f>IFERROR(VLOOKUP(C442,kolo22!$C$6:$H$151,6,0),0)</f>
        <v>0</v>
      </c>
      <c r="AG442" s="31">
        <f>IFERROR(VLOOKUP(C442,kolo23!$C$6:$H$118,6,0),0)</f>
        <v>0</v>
      </c>
      <c r="AH442" s="32">
        <f>IFERROR(VLOOKUP(C442,kolo24!$C$6:$H$143,6,0),0)</f>
        <v>0</v>
      </c>
      <c r="AI442" s="33">
        <f t="array" ref="AI442">SUM(LARGE(AA442:AH442,{1,2,3,4,5}))</f>
        <v>0</v>
      </c>
      <c r="AJ442" s="30">
        <f>IFERROR(VLOOKUP(C442,kolo25!$C$6:$H$200,6,0),0)</f>
        <v>0</v>
      </c>
      <c r="AK442" s="27">
        <f>IFERROR(VLOOKUP(C442,kolo26!$C$6:$H$200,6,0),0)</f>
        <v>0</v>
      </c>
      <c r="AL442" s="27">
        <f>IFERROR(VLOOKUP(C442,kolo27!$C$6:$H$200,6,0),0)</f>
        <v>0</v>
      </c>
      <c r="AM442" s="31">
        <f>IFERROR(VLOOKUP(C442,kolo28!$C$6:$H$200,6,0),0)</f>
        <v>0</v>
      </c>
      <c r="AN442" s="31">
        <f>IFERROR(VLOOKUP(C442,kolo29!$C$6:$H$159,6,0),0)</f>
        <v>0</v>
      </c>
      <c r="AO442" s="31">
        <f>IFERROR(VLOOKUP(C442,kolo30!$C$6:$H$75,6,0),0)</f>
        <v>0</v>
      </c>
      <c r="AP442" s="31">
        <f>IFERROR(VLOOKUP(C442,kolo31!$C$6:$H$118,6,0),0)</f>
        <v>0</v>
      </c>
      <c r="AQ442" s="34">
        <f>IFERROR(VLOOKUP(C442,kolo32!$C$6:$H$200,6,0),0)</f>
        <v>0</v>
      </c>
      <c r="AR442" s="35">
        <f t="array" ref="AR442">SUM(LARGE(AJ442:AQ442,{1,2,3,4,5}))</f>
        <v>0</v>
      </c>
      <c r="AS442" s="36">
        <f>Q442+Z442+AI442+AR442</f>
        <v>60.190316388819582</v>
      </c>
    </row>
    <row r="443" spans="1:45" ht="20.399999999999999" hidden="1">
      <c r="A443" s="18">
        <f t="shared" si="14"/>
        <v>58</v>
      </c>
      <c r="B443" s="19" t="s">
        <v>47</v>
      </c>
      <c r="C443" s="20" t="str">
        <f>Popis!A440</f>
        <v>Malčević Marijan</v>
      </c>
      <c r="D443" s="21">
        <f>Popis!B440</f>
        <v>1975</v>
      </c>
      <c r="E443" s="22" t="str">
        <f>LEFT($F443)</f>
        <v>M</v>
      </c>
      <c r="F443" s="23" t="str">
        <f>Popis!E440</f>
        <v>M45</v>
      </c>
      <c r="G443" s="24" t="s">
        <v>48</v>
      </c>
      <c r="H443" s="25">
        <f>1 + COUNTIFS($AS$6:$AS$950,"&gt;" &amp;$AS443, $F$6:$F$950, $F443)</f>
        <v>9</v>
      </c>
      <c r="I443" s="26">
        <f>IFERROR(VLOOKUP(C443,kolo1!$C$8:$H$133,6,0),0)</f>
        <v>0</v>
      </c>
      <c r="J443" s="27">
        <f>IFERROR(VLOOKUP(C443,kolo2!$C$8:$H$199,6,0),0)</f>
        <v>0</v>
      </c>
      <c r="K443" s="27">
        <f>IFERROR(VLOOKUP(C443,kolo3!$C$7:$H$169,6,0),0)</f>
        <v>0</v>
      </c>
      <c r="L443" s="27">
        <f>IFERROR(VLOOKUP(C443,kolo4!$C$6:$H$171,6,0),0)</f>
        <v>0</v>
      </c>
      <c r="M443" s="27">
        <f>IFERROR(VLOOKUP(C443,kolo5!$C$6:$H$150,6,0),0)</f>
        <v>0</v>
      </c>
      <c r="N443" s="27">
        <f>IFERROR(VLOOKUP(C443,kolo6!$C$6:$H$153,6,0),0)</f>
        <v>0</v>
      </c>
      <c r="O443" s="27">
        <f>IFERROR(VLOOKUP(C443,kolo7!$C$6:$H$64,6,0),0)</f>
        <v>0</v>
      </c>
      <c r="P443" s="28">
        <f>IFERROR(VLOOKUP(C443,kolo8!$C$6:$H$134,6,0),0)</f>
        <v>0</v>
      </c>
      <c r="Q443" s="29">
        <f t="array" ref="Q443">SUM(LARGE(I443:P443,{1,2,3,4,5}))</f>
        <v>0</v>
      </c>
      <c r="R443" s="30">
        <f>IFERROR(VLOOKUP(C443,kolo9!$C$6:$H$200,6,0),0)</f>
        <v>0</v>
      </c>
      <c r="S443" s="27">
        <f>IFERROR(VLOOKUP(C443,kolo10!$C$6:$H$103,6,0),0)</f>
        <v>0</v>
      </c>
      <c r="T443" s="27">
        <f>IFERROR(VLOOKUP(C443,kolo11!$C$6:$H$154,6,0),0)</f>
        <v>0</v>
      </c>
      <c r="U443" s="31">
        <f>IFERROR(VLOOKUP(C443,kolo12!$C$6:$H$153,6,0),0)</f>
        <v>0</v>
      </c>
      <c r="V443" s="31">
        <f>IFERROR(VLOOKUP(C443,kolo13!$C$6:$H$151,6,0),0)</f>
        <v>0</v>
      </c>
      <c r="W443" s="31">
        <f>IFERROR(VLOOKUP(C443,kolo14!$C$6:$H$137,6,0),0)</f>
        <v>0</v>
      </c>
      <c r="X443" s="31">
        <f>IFERROR(VLOOKUP(C443,kolo15!$C$6:$H$149,6,0),0)</f>
        <v>0</v>
      </c>
      <c r="Y443" s="32">
        <f>IFERROR(VLOOKUP(C443,kolo16!$C$6:$H$155,6,0),0)</f>
        <v>0</v>
      </c>
      <c r="Z443" s="33">
        <f t="array" ref="Z443">SUM(LARGE(R443:Y443,{1,2,3,4,5}))</f>
        <v>0</v>
      </c>
      <c r="AA443" s="30">
        <f>IFERROR(VLOOKUP(C443,kolo17!$C$6:$H$151,6,0),0)</f>
        <v>0</v>
      </c>
      <c r="AB443" s="27">
        <f>IFERROR(VLOOKUP(C443,kolo18!$C$6:$H$157,6,0),0)</f>
        <v>0</v>
      </c>
      <c r="AC443" s="27">
        <f>IFERROR(VLOOKUP(C443,kolo19!$C$6:$H$150,6,0),0)</f>
        <v>0</v>
      </c>
      <c r="AD443" s="31">
        <f>IFERROR(VLOOKUP(C443,kolo20!$C$6:$H$145,6,0),0)</f>
        <v>0</v>
      </c>
      <c r="AE443" s="31">
        <f>IFERROR(VLOOKUP(C443,kolo21!$C$6:$H$152,6,0),0)</f>
        <v>0</v>
      </c>
      <c r="AF443" s="31">
        <f>IFERROR(VLOOKUP(C443,kolo22!$C$6:$H$151,6,0),0)</f>
        <v>0</v>
      </c>
      <c r="AG443" s="31">
        <f>IFERROR(VLOOKUP(C443,kolo23!$C$6:$H$118,6,0),0)</f>
        <v>0</v>
      </c>
      <c r="AH443" s="32">
        <f>IFERROR(VLOOKUP(C443,kolo24!$C$6:$H$143,6,0),0)</f>
        <v>0</v>
      </c>
      <c r="AI443" s="33">
        <f t="array" ref="AI443">SUM(LARGE(AA443:AH443,{1,2,3,4,5}))</f>
        <v>0</v>
      </c>
      <c r="AJ443" s="30">
        <f>IFERROR(VLOOKUP(C443,kolo25!$C$6:$H$200,6,0),0)</f>
        <v>0</v>
      </c>
      <c r="AK443" s="27">
        <f>IFERROR(VLOOKUP(C443,kolo26!$C$6:$H$200,6,0),0)</f>
        <v>0</v>
      </c>
      <c r="AL443" s="27">
        <f>IFERROR(VLOOKUP(C443,kolo27!$C$6:$H$200,6,0),0)</f>
        <v>0</v>
      </c>
      <c r="AM443" s="31">
        <f>IFERROR(VLOOKUP(C443,kolo28!$C$6:$H$200,6,0),0)</f>
        <v>0</v>
      </c>
      <c r="AN443" s="31">
        <f>IFERROR(VLOOKUP(C443,kolo29!$C$6:$H$159,6,0),0)</f>
        <v>0</v>
      </c>
      <c r="AO443" s="31">
        <f>IFERROR(VLOOKUP(C443,kolo30!$C$6:$H$75,6,0),0)</f>
        <v>0</v>
      </c>
      <c r="AP443" s="31">
        <f>IFERROR(VLOOKUP(C443,kolo31!$C$6:$H$118,6,0),0)</f>
        <v>0</v>
      </c>
      <c r="AQ443" s="34">
        <f>IFERROR(VLOOKUP(C443,kolo32!$C$6:$H$200,6,0),0)</f>
        <v>0</v>
      </c>
      <c r="AR443" s="35">
        <f t="array" ref="AR443">SUM(LARGE(AJ443:AQ443,{1,2,3,4,5}))</f>
        <v>0</v>
      </c>
      <c r="AS443" s="36">
        <f>Q443+Z443+AI443+AR443</f>
        <v>0</v>
      </c>
    </row>
    <row r="444" spans="1:45" ht="20.399999999999999" hidden="1">
      <c r="A444" s="18">
        <f t="shared" si="14"/>
        <v>1</v>
      </c>
      <c r="B444" s="19" t="s">
        <v>47</v>
      </c>
      <c r="C444" s="20" t="str">
        <f>Popis!A441</f>
        <v>Ivančević Zvonimir</v>
      </c>
      <c r="D444" s="21">
        <f>Popis!B441</f>
        <v>1985</v>
      </c>
      <c r="E444" s="22" t="str">
        <f>LEFT($F444)</f>
        <v>M</v>
      </c>
      <c r="F444" s="23" t="str">
        <f>Popis!E441</f>
        <v>M35</v>
      </c>
      <c r="G444" s="24" t="s">
        <v>48</v>
      </c>
      <c r="H444" s="25">
        <f>1 + COUNTIFS($AS$6:$AS$950,"&gt;" &amp;$AS444, $F$6:$F$950, $F444)</f>
        <v>1</v>
      </c>
      <c r="I444" s="26">
        <f>IFERROR(VLOOKUP(C444,kolo1!$C$8:$H$133,6,0),0)</f>
        <v>57.634265318262933</v>
      </c>
      <c r="J444" s="27">
        <f>IFERROR(VLOOKUP(C444,kolo2!$C$8:$H$199,6,0),0)</f>
        <v>56.091544305298378</v>
      </c>
      <c r="K444" s="27">
        <f>IFERROR(VLOOKUP(C444,kolo3!$C$7:$H$169,6,0),0)</f>
        <v>58.659867319734644</v>
      </c>
      <c r="L444" s="27">
        <f>IFERROR(VLOOKUP(C444,kolo4!$C$6:$H$171,6,0),0)</f>
        <v>0</v>
      </c>
      <c r="M444" s="27">
        <f>IFERROR(VLOOKUP(C444,kolo5!$C$6:$H$150,6,0),0)</f>
        <v>0</v>
      </c>
      <c r="N444" s="27">
        <f>IFERROR(VLOOKUP(C444,kolo6!$C$6:$H$153,6,0),0)</f>
        <v>0</v>
      </c>
      <c r="O444" s="27">
        <f>IFERROR(VLOOKUP(C444,kolo7!$C$6:$H$64,6,0),0)</f>
        <v>0</v>
      </c>
      <c r="P444" s="28">
        <f>IFERROR(VLOOKUP(C444,kolo8!$C$6:$H$134,6,0),0)</f>
        <v>0</v>
      </c>
      <c r="Q444" s="29">
        <f t="array" ref="Q444">SUM(LARGE(I444:P444,{1,2,3,4,5}))</f>
        <v>172.38567694329595</v>
      </c>
      <c r="R444" s="30">
        <f>IFERROR(VLOOKUP(C444,kolo9!$C$6:$H$200,6,0),0)</f>
        <v>0</v>
      </c>
      <c r="S444" s="27">
        <f>IFERROR(VLOOKUP(C444,kolo10!$C$6:$H$103,6,0),0)</f>
        <v>0</v>
      </c>
      <c r="T444" s="27">
        <f>IFERROR(VLOOKUP(C444,kolo11!$C$6:$H$154,6,0),0)</f>
        <v>0</v>
      </c>
      <c r="U444" s="31">
        <f>IFERROR(VLOOKUP(C444,kolo12!$C$6:$H$153,6,0),0)</f>
        <v>0</v>
      </c>
      <c r="V444" s="31">
        <f>IFERROR(VLOOKUP(C444,kolo13!$C$6:$H$151,6,0),0)</f>
        <v>0</v>
      </c>
      <c r="W444" s="31">
        <f>IFERROR(VLOOKUP(C444,kolo14!$C$6:$H$137,6,0),0)</f>
        <v>0</v>
      </c>
      <c r="X444" s="31">
        <f>IFERROR(VLOOKUP(C444,kolo15!$C$6:$H$149,6,0),0)</f>
        <v>0</v>
      </c>
      <c r="Y444" s="32">
        <f>IFERROR(VLOOKUP(C444,kolo16!$C$6:$H$155,6,0),0)</f>
        <v>0</v>
      </c>
      <c r="Z444" s="33">
        <f t="array" ref="Z444">SUM(LARGE(R444:Y444,{1,2,3,4,5}))</f>
        <v>0</v>
      </c>
      <c r="AA444" s="30">
        <f>IFERROR(VLOOKUP(C444,kolo17!$C$6:$H$151,6,0),0)</f>
        <v>0</v>
      </c>
      <c r="AB444" s="27">
        <f>IFERROR(VLOOKUP(C444,kolo18!$C$6:$H$157,6,0),0)</f>
        <v>0</v>
      </c>
      <c r="AC444" s="27">
        <f>IFERROR(VLOOKUP(C444,kolo19!$C$6:$H$150,6,0),0)</f>
        <v>0</v>
      </c>
      <c r="AD444" s="31">
        <f>IFERROR(VLOOKUP(C444,kolo20!$C$6:$H$145,6,0),0)</f>
        <v>0</v>
      </c>
      <c r="AE444" s="31">
        <f>IFERROR(VLOOKUP(C444,kolo21!$C$6:$H$152,6,0),0)</f>
        <v>0</v>
      </c>
      <c r="AF444" s="31">
        <f>IFERROR(VLOOKUP(C444,kolo22!$C$6:$H$151,6,0),0)</f>
        <v>0</v>
      </c>
      <c r="AG444" s="31">
        <f>IFERROR(VLOOKUP(C444,kolo23!$C$6:$H$118,6,0),0)</f>
        <v>0</v>
      </c>
      <c r="AH444" s="32">
        <f>IFERROR(VLOOKUP(C444,kolo24!$C$6:$H$143,6,0),0)</f>
        <v>0</v>
      </c>
      <c r="AI444" s="33">
        <f t="array" ref="AI444">SUM(LARGE(AA444:AH444,{1,2,3,4,5}))</f>
        <v>0</v>
      </c>
      <c r="AJ444" s="30">
        <f>IFERROR(VLOOKUP(C444,kolo25!$C$6:$H$200,6,0),0)</f>
        <v>0</v>
      </c>
      <c r="AK444" s="27">
        <f>IFERROR(VLOOKUP(C444,kolo26!$C$6:$H$200,6,0),0)</f>
        <v>0</v>
      </c>
      <c r="AL444" s="27">
        <f>IFERROR(VLOOKUP(C444,kolo27!$C$6:$H$200,6,0),0)</f>
        <v>0</v>
      </c>
      <c r="AM444" s="31">
        <f>IFERROR(VLOOKUP(C444,kolo28!$C$6:$H$200,6,0),0)</f>
        <v>0</v>
      </c>
      <c r="AN444" s="31">
        <f>IFERROR(VLOOKUP(C444,kolo29!$C$6:$H$159,6,0),0)</f>
        <v>0</v>
      </c>
      <c r="AO444" s="31">
        <f>IFERROR(VLOOKUP(C444,kolo30!$C$6:$H$75,6,0),0)</f>
        <v>0</v>
      </c>
      <c r="AP444" s="31">
        <f>IFERROR(VLOOKUP(C444,kolo31!$C$6:$H$118,6,0),0)</f>
        <v>0</v>
      </c>
      <c r="AQ444" s="34">
        <f>IFERROR(VLOOKUP(C444,kolo32!$C$6:$H$200,6,0),0)</f>
        <v>0</v>
      </c>
      <c r="AR444" s="35">
        <f t="array" ref="AR444">SUM(LARGE(AJ444:AQ444,{1,2,3,4,5}))</f>
        <v>0</v>
      </c>
      <c r="AS444" s="36">
        <f>Q444+Z444+AI444+AR444</f>
        <v>172.38567694329595</v>
      </c>
    </row>
    <row r="445" spans="1:45" ht="20.399999999999999" hidden="1">
      <c r="A445" s="18">
        <f t="shared" si="14"/>
        <v>6</v>
      </c>
      <c r="B445" s="19" t="s">
        <v>47</v>
      </c>
      <c r="C445" s="20" t="str">
        <f>Popis!A442</f>
        <v>Bajan Davor</v>
      </c>
      <c r="D445" s="21">
        <f>Popis!B442</f>
        <v>1978</v>
      </c>
      <c r="E445" s="22" t="str">
        <f>LEFT($F445)</f>
        <v>M</v>
      </c>
      <c r="F445" s="23" t="str">
        <f>Popis!E442</f>
        <v>M40</v>
      </c>
      <c r="G445" s="24" t="s">
        <v>48</v>
      </c>
      <c r="H445" s="25">
        <f>1 + COUNTIFS($AS$6:$AS$950,"&gt;" &amp;$AS445, $F$6:$F$950, $F445)</f>
        <v>1</v>
      </c>
      <c r="I445" s="26">
        <f>IFERROR(VLOOKUP(C445,kolo1!$C$8:$H$133,6,0),0)</f>
        <v>55.237641727079428</v>
      </c>
      <c r="J445" s="27">
        <f>IFERROR(VLOOKUP(C445,kolo2!$C$8:$H$199,6,0),0)</f>
        <v>51.436216526152606</v>
      </c>
      <c r="K445" s="27">
        <f>IFERROR(VLOOKUP(C445,kolo3!$C$7:$H$169,6,0),0)</f>
        <v>54.506371318803588</v>
      </c>
      <c r="L445" s="27">
        <f>IFERROR(VLOOKUP(C445,kolo4!$C$6:$H$171,6,0),0)</f>
        <v>0</v>
      </c>
      <c r="M445" s="27">
        <f>IFERROR(VLOOKUP(C445,kolo5!$C$6:$H$150,6,0),0)</f>
        <v>0</v>
      </c>
      <c r="N445" s="27">
        <f>IFERROR(VLOOKUP(C445,kolo6!$C$6:$H$153,6,0),0)</f>
        <v>0</v>
      </c>
      <c r="O445" s="27">
        <f>IFERROR(VLOOKUP(C445,kolo7!$C$6:$H$64,6,0),0)</f>
        <v>0</v>
      </c>
      <c r="P445" s="28">
        <f>IFERROR(VLOOKUP(C445,kolo8!$C$6:$H$134,6,0),0)</f>
        <v>0</v>
      </c>
      <c r="Q445" s="29">
        <f t="array" ref="Q445">SUM(LARGE(I445:P445,{1,2,3,4,5}))</f>
        <v>161.18022957203561</v>
      </c>
      <c r="R445" s="30">
        <f>IFERROR(VLOOKUP(C445,kolo9!$C$6:$H$200,6,0),0)</f>
        <v>0</v>
      </c>
      <c r="S445" s="27">
        <f>IFERROR(VLOOKUP(C445,kolo10!$C$6:$H$103,6,0),0)</f>
        <v>0</v>
      </c>
      <c r="T445" s="27">
        <f>IFERROR(VLOOKUP(C445,kolo11!$C$6:$H$154,6,0),0)</f>
        <v>0</v>
      </c>
      <c r="U445" s="31">
        <f>IFERROR(VLOOKUP(C445,kolo12!$C$6:$H$153,6,0),0)</f>
        <v>0</v>
      </c>
      <c r="V445" s="31">
        <f>IFERROR(VLOOKUP(C445,kolo13!$C$6:$H$151,6,0),0)</f>
        <v>0</v>
      </c>
      <c r="W445" s="31">
        <f>IFERROR(VLOOKUP(C445,kolo14!$C$6:$H$137,6,0),0)</f>
        <v>0</v>
      </c>
      <c r="X445" s="31">
        <f>IFERROR(VLOOKUP(C445,kolo15!$C$6:$H$149,6,0),0)</f>
        <v>0</v>
      </c>
      <c r="Y445" s="32">
        <f>IFERROR(VLOOKUP(C445,kolo16!$C$6:$H$155,6,0),0)</f>
        <v>0</v>
      </c>
      <c r="Z445" s="33">
        <f t="array" ref="Z445">SUM(LARGE(R445:Y445,{1,2,3,4,5}))</f>
        <v>0</v>
      </c>
      <c r="AA445" s="30">
        <f>IFERROR(VLOOKUP(C445,kolo17!$C$6:$H$151,6,0),0)</f>
        <v>0</v>
      </c>
      <c r="AB445" s="27">
        <f>IFERROR(VLOOKUP(C445,kolo18!$C$6:$H$157,6,0),0)</f>
        <v>0</v>
      </c>
      <c r="AC445" s="27">
        <f>IFERROR(VLOOKUP(C445,kolo19!$C$6:$H$150,6,0),0)</f>
        <v>0</v>
      </c>
      <c r="AD445" s="31">
        <f>IFERROR(VLOOKUP(C445,kolo20!$C$6:$H$145,6,0),0)</f>
        <v>0</v>
      </c>
      <c r="AE445" s="31">
        <f>IFERROR(VLOOKUP(C445,kolo21!$C$6:$H$152,6,0),0)</f>
        <v>0</v>
      </c>
      <c r="AF445" s="31">
        <f>IFERROR(VLOOKUP(C445,kolo22!$C$6:$H$151,6,0),0)</f>
        <v>0</v>
      </c>
      <c r="AG445" s="31">
        <f>IFERROR(VLOOKUP(C445,kolo23!$C$6:$H$118,6,0),0)</f>
        <v>0</v>
      </c>
      <c r="AH445" s="32">
        <f>IFERROR(VLOOKUP(C445,kolo24!$C$6:$H$143,6,0),0)</f>
        <v>0</v>
      </c>
      <c r="AI445" s="33">
        <f t="array" ref="AI445">SUM(LARGE(AA445:AH445,{1,2,3,4,5}))</f>
        <v>0</v>
      </c>
      <c r="AJ445" s="30">
        <f>IFERROR(VLOOKUP(C445,kolo25!$C$6:$H$200,6,0),0)</f>
        <v>0</v>
      </c>
      <c r="AK445" s="27">
        <f>IFERROR(VLOOKUP(C445,kolo26!$C$6:$H$200,6,0),0)</f>
        <v>0</v>
      </c>
      <c r="AL445" s="27">
        <f>IFERROR(VLOOKUP(C445,kolo27!$C$6:$H$200,6,0),0)</f>
        <v>0</v>
      </c>
      <c r="AM445" s="31">
        <f>IFERROR(VLOOKUP(C445,kolo28!$C$6:$H$200,6,0),0)</f>
        <v>0</v>
      </c>
      <c r="AN445" s="31">
        <f>IFERROR(VLOOKUP(C445,kolo29!$C$6:$H$159,6,0),0)</f>
        <v>0</v>
      </c>
      <c r="AO445" s="31">
        <f>IFERROR(VLOOKUP(C445,kolo30!$C$6:$H$75,6,0),0)</f>
        <v>0</v>
      </c>
      <c r="AP445" s="31">
        <f>IFERROR(VLOOKUP(C445,kolo31!$C$6:$H$118,6,0),0)</f>
        <v>0</v>
      </c>
      <c r="AQ445" s="34">
        <f>IFERROR(VLOOKUP(C445,kolo32!$C$6:$H$200,6,0),0)</f>
        <v>0</v>
      </c>
      <c r="AR445" s="35">
        <f t="array" ref="AR445">SUM(LARGE(AJ445:AQ445,{1,2,3,4,5}))</f>
        <v>0</v>
      </c>
      <c r="AS445" s="36">
        <f>Q445+Z445+AI445+AR445</f>
        <v>161.18022957203561</v>
      </c>
    </row>
    <row r="446" spans="1:45" ht="20.399999999999999">
      <c r="A446" s="18">
        <f t="shared" si="14"/>
        <v>24</v>
      </c>
      <c r="B446" s="19" t="s">
        <v>47</v>
      </c>
      <c r="C446" s="20" t="str">
        <f>Popis!A336</f>
        <v>Zubac Klara</v>
      </c>
      <c r="D446" s="21">
        <f>Popis!B336</f>
        <v>1995</v>
      </c>
      <c r="E446" s="22" t="str">
        <f>LEFT($F446)</f>
        <v>Ž</v>
      </c>
      <c r="F446" s="23" t="str">
        <f>Popis!E336</f>
        <v>ŽS</v>
      </c>
      <c r="G446" s="24" t="s">
        <v>48</v>
      </c>
      <c r="H446" s="25">
        <f>1 + COUNTIFS($AS$6:$AS$950,"&gt;" &amp;$AS446, $F$6:$F$950, $F446)</f>
        <v>5</v>
      </c>
      <c r="I446" s="26">
        <f>IFERROR(VLOOKUP(C446,kolo1!$C$8:$H$133,6,0),0)</f>
        <v>0</v>
      </c>
      <c r="J446" s="27">
        <f>IFERROR(VLOOKUP(C446,kolo2!$C$8:$H$199,6,0),0)</f>
        <v>0</v>
      </c>
      <c r="K446" s="27">
        <f>IFERROR(VLOOKUP(C446,kolo3!$C$7:$H$169,6,0),0)</f>
        <v>26.912000000000003</v>
      </c>
      <c r="L446" s="27">
        <f>IFERROR(VLOOKUP(C446,kolo4!$C$6:$H$171,6,0),0)</f>
        <v>0</v>
      </c>
      <c r="M446" s="27">
        <f>IFERROR(VLOOKUP(C446,kolo5!$C$6:$H$150,6,0),0)</f>
        <v>0</v>
      </c>
      <c r="N446" s="27">
        <f>IFERROR(VLOOKUP(C446,kolo6!$C$6:$H$153,6,0),0)</f>
        <v>0</v>
      </c>
      <c r="O446" s="27">
        <f>IFERROR(VLOOKUP(C446,kolo7!$C$6:$H$64,6,0),0)</f>
        <v>0</v>
      </c>
      <c r="P446" s="28">
        <f>IFERROR(VLOOKUP(C446,kolo8!$C$6:$H$134,6,0),0)</f>
        <v>0</v>
      </c>
      <c r="Q446" s="29">
        <f t="array" ref="Q446">SUM(LARGE(I446:P446,{1,2,3,4,5}))</f>
        <v>26.912000000000003</v>
      </c>
      <c r="R446" s="30">
        <f>IFERROR(VLOOKUP(C446,kolo9!$C$6:$H$200,6,0),0)</f>
        <v>0</v>
      </c>
      <c r="S446" s="27">
        <f>IFERROR(VLOOKUP(C446,kolo10!$C$6:$H$103,6,0),0)</f>
        <v>0</v>
      </c>
      <c r="T446" s="27">
        <f>IFERROR(VLOOKUP(C446,kolo11!$C$6:$H$154,6,0),0)</f>
        <v>0</v>
      </c>
      <c r="U446" s="31">
        <f>IFERROR(VLOOKUP(C446,kolo12!$C$6:$H$153,6,0),0)</f>
        <v>0</v>
      </c>
      <c r="V446" s="31">
        <f>IFERROR(VLOOKUP(C446,kolo13!$C$6:$H$151,6,0),0)</f>
        <v>0</v>
      </c>
      <c r="W446" s="31">
        <f>IFERROR(VLOOKUP(C446,kolo14!$C$6:$H$137,6,0),0)</f>
        <v>0</v>
      </c>
      <c r="X446" s="31">
        <f>IFERROR(VLOOKUP(C446,kolo15!$C$6:$H$149,6,0),0)</f>
        <v>0</v>
      </c>
      <c r="Y446" s="32">
        <f>IFERROR(VLOOKUP(C446,kolo16!$C$6:$H$155,6,0),0)</f>
        <v>0</v>
      </c>
      <c r="Z446" s="33">
        <f t="array" ref="Z446">SUM(LARGE(R446:Y446,{1,2,3,4,5}))</f>
        <v>0</v>
      </c>
      <c r="AA446" s="30">
        <f>IFERROR(VLOOKUP(C446,kolo17!$C$6:$H$151,6,0),0)</f>
        <v>0</v>
      </c>
      <c r="AB446" s="27">
        <f>IFERROR(VLOOKUP(C446,kolo18!$C$6:$H$157,6,0),0)</f>
        <v>0</v>
      </c>
      <c r="AC446" s="27">
        <f>IFERROR(VLOOKUP(C446,kolo19!$C$6:$H$150,6,0),0)</f>
        <v>0</v>
      </c>
      <c r="AD446" s="31">
        <f>IFERROR(VLOOKUP(C446,kolo20!$C$6:$H$145,6,0),0)</f>
        <v>0</v>
      </c>
      <c r="AE446" s="31">
        <f>IFERROR(VLOOKUP(C446,kolo21!$C$6:$H$152,6,0),0)</f>
        <v>0</v>
      </c>
      <c r="AF446" s="31">
        <f>IFERROR(VLOOKUP(C446,kolo22!$C$6:$H$151,6,0),0)</f>
        <v>0</v>
      </c>
      <c r="AG446" s="31">
        <f>IFERROR(VLOOKUP(C446,kolo23!$C$6:$H$118,6,0),0)</f>
        <v>0</v>
      </c>
      <c r="AH446" s="32">
        <f>IFERROR(VLOOKUP(C446,kolo24!$C$6:$H$143,6,0),0)</f>
        <v>0</v>
      </c>
      <c r="AI446" s="33">
        <f t="array" ref="AI446">SUM(LARGE(AA446:AH446,{1,2,3,4,5}))</f>
        <v>0</v>
      </c>
      <c r="AJ446" s="30">
        <f>IFERROR(VLOOKUP(C446,kolo25!$C$6:$H$200,6,0),0)</f>
        <v>0</v>
      </c>
      <c r="AK446" s="27">
        <f>IFERROR(VLOOKUP(C446,kolo26!$C$6:$H$200,6,0),0)</f>
        <v>0</v>
      </c>
      <c r="AL446" s="27">
        <f>IFERROR(VLOOKUP(C446,kolo27!$C$6:$H$200,6,0),0)</f>
        <v>0</v>
      </c>
      <c r="AM446" s="31">
        <f>IFERROR(VLOOKUP(C446,kolo28!$C$6:$H$200,6,0),0)</f>
        <v>0</v>
      </c>
      <c r="AN446" s="31">
        <f>IFERROR(VLOOKUP(C446,kolo29!$C$6:$H$159,6,0),0)</f>
        <v>0</v>
      </c>
      <c r="AO446" s="31">
        <f>IFERROR(VLOOKUP(C446,kolo30!$C$6:$H$75,6,0),0)</f>
        <v>0</v>
      </c>
      <c r="AP446" s="31">
        <f>IFERROR(VLOOKUP(C446,kolo31!$C$6:$H$118,6,0),0)</f>
        <v>0</v>
      </c>
      <c r="AQ446" s="34">
        <f>IFERROR(VLOOKUP(C446,kolo32!$C$6:$H$200,6,0),0)</f>
        <v>0</v>
      </c>
      <c r="AR446" s="35">
        <f t="array" ref="AR446">SUM(LARGE(AJ446:AQ446,{1,2,3,4,5}))</f>
        <v>0</v>
      </c>
      <c r="AS446" s="36">
        <f>Q446+Z446+AI446+AR446</f>
        <v>26.912000000000003</v>
      </c>
    </row>
    <row r="447" spans="1:45" ht="20.399999999999999">
      <c r="A447" s="18">
        <f t="shared" si="14"/>
        <v>25</v>
      </c>
      <c r="B447" s="19" t="s">
        <v>47</v>
      </c>
      <c r="C447" s="20" t="str">
        <f>Popis!A464</f>
        <v>Gerenčir Emilija</v>
      </c>
      <c r="D447" s="21">
        <f>Popis!B464</f>
        <v>1978</v>
      </c>
      <c r="E447" s="22" t="str">
        <f>LEFT($F447)</f>
        <v>Ž</v>
      </c>
      <c r="F447" s="23" t="str">
        <f>Popis!E464</f>
        <v>Ž40</v>
      </c>
      <c r="G447" s="24" t="s">
        <v>48</v>
      </c>
      <c r="H447" s="25">
        <f>1 + COUNTIFS($AS$6:$AS$950,"&gt;" &amp;$AS447, $F$6:$F$950, $F447)</f>
        <v>6</v>
      </c>
      <c r="I447" s="26">
        <f>IFERROR(VLOOKUP(C447,kolo1!$C$8:$H$133,6,0),0)</f>
        <v>0</v>
      </c>
      <c r="J447" s="27">
        <f>IFERROR(VLOOKUP(C447,kolo2!$C$8:$H$199,6,0),0)</f>
        <v>0</v>
      </c>
      <c r="K447" s="27">
        <f>IFERROR(VLOOKUP(C447,kolo3!$C$7:$H$169,6,0),0)</f>
        <v>25.432944298441441</v>
      </c>
      <c r="L447" s="27">
        <f>IFERROR(VLOOKUP(C447,kolo4!$C$6:$H$171,6,0),0)</f>
        <v>0</v>
      </c>
      <c r="M447" s="27">
        <f>IFERROR(VLOOKUP(C447,kolo5!$C$6:$H$150,6,0),0)</f>
        <v>0</v>
      </c>
      <c r="N447" s="27">
        <f>IFERROR(VLOOKUP(C447,kolo6!$C$6:$H$153,6,0),0)</f>
        <v>0</v>
      </c>
      <c r="O447" s="27">
        <f>IFERROR(VLOOKUP(C447,kolo7!$C$6:$H$64,6,0),0)</f>
        <v>0</v>
      </c>
      <c r="P447" s="28">
        <f>IFERROR(VLOOKUP(C447,kolo8!$C$6:$H$134,6,0),0)</f>
        <v>0</v>
      </c>
      <c r="Q447" s="29">
        <f t="array" ref="Q447">SUM(LARGE(I447:P447,{1,2,3,4,5}))</f>
        <v>25.432944298441441</v>
      </c>
      <c r="R447" s="30">
        <f>IFERROR(VLOOKUP(C447,kolo9!$C$6:$H$200,6,0),0)</f>
        <v>0</v>
      </c>
      <c r="S447" s="27">
        <f>IFERROR(VLOOKUP(C447,kolo10!$C$6:$H$103,6,0),0)</f>
        <v>0</v>
      </c>
      <c r="T447" s="27">
        <f>IFERROR(VLOOKUP(C447,kolo11!$C$6:$H$154,6,0),0)</f>
        <v>0</v>
      </c>
      <c r="U447" s="31">
        <f>IFERROR(VLOOKUP(C447,kolo12!$C$6:$H$153,6,0),0)</f>
        <v>0</v>
      </c>
      <c r="V447" s="31">
        <f>IFERROR(VLOOKUP(C447,kolo13!$C$6:$H$151,6,0),0)</f>
        <v>0</v>
      </c>
      <c r="W447" s="31">
        <f>IFERROR(VLOOKUP(C447,kolo14!$C$6:$H$137,6,0),0)</f>
        <v>0</v>
      </c>
      <c r="X447" s="31">
        <f>IFERROR(VLOOKUP(C447,kolo15!$C$6:$H$149,6,0),0)</f>
        <v>0</v>
      </c>
      <c r="Y447" s="32">
        <f>IFERROR(VLOOKUP(C447,kolo16!$C$6:$H$155,6,0),0)</f>
        <v>0</v>
      </c>
      <c r="Z447" s="33">
        <f t="array" ref="Z447">SUM(LARGE(R447:Y447,{1,2,3,4,5}))</f>
        <v>0</v>
      </c>
      <c r="AA447" s="30">
        <f>IFERROR(VLOOKUP(C447,kolo17!$C$6:$H$151,6,0),0)</f>
        <v>0</v>
      </c>
      <c r="AB447" s="27">
        <f>IFERROR(VLOOKUP(C447,kolo18!$C$6:$H$157,6,0),0)</f>
        <v>0</v>
      </c>
      <c r="AC447" s="27">
        <f>IFERROR(VLOOKUP(C447,kolo19!$C$6:$H$150,6,0),0)</f>
        <v>0</v>
      </c>
      <c r="AD447" s="31">
        <f>IFERROR(VLOOKUP(C447,kolo20!$C$6:$H$145,6,0),0)</f>
        <v>0</v>
      </c>
      <c r="AE447" s="31">
        <f>IFERROR(VLOOKUP(C447,kolo21!$C$6:$H$152,6,0),0)</f>
        <v>0</v>
      </c>
      <c r="AF447" s="31">
        <f>IFERROR(VLOOKUP(C447,kolo22!$C$6:$H$151,6,0),0)</f>
        <v>0</v>
      </c>
      <c r="AG447" s="31">
        <f>IFERROR(VLOOKUP(C447,kolo23!$C$6:$H$118,6,0),0)</f>
        <v>0</v>
      </c>
      <c r="AH447" s="32">
        <f>IFERROR(VLOOKUP(C447,kolo24!$C$6:$H$143,6,0),0)</f>
        <v>0</v>
      </c>
      <c r="AI447" s="33">
        <f t="array" ref="AI447">SUM(LARGE(AA447:AH447,{1,2,3,4,5}))</f>
        <v>0</v>
      </c>
      <c r="AJ447" s="30">
        <f>IFERROR(VLOOKUP(C447,kolo25!$C$6:$H$200,6,0),0)</f>
        <v>0</v>
      </c>
      <c r="AK447" s="27">
        <f>IFERROR(VLOOKUP(C447,kolo26!$C$6:$H$200,6,0),0)</f>
        <v>0</v>
      </c>
      <c r="AL447" s="27">
        <f>IFERROR(VLOOKUP(C447,kolo27!$C$6:$H$200,6,0),0)</f>
        <v>0</v>
      </c>
      <c r="AM447" s="31">
        <f>IFERROR(VLOOKUP(C447,kolo28!$C$6:$H$200,6,0),0)</f>
        <v>0</v>
      </c>
      <c r="AN447" s="31">
        <f>IFERROR(VLOOKUP(C447,kolo29!$C$6:$H$159,6,0),0)</f>
        <v>0</v>
      </c>
      <c r="AO447" s="31">
        <f>IFERROR(VLOOKUP(C447,kolo30!$C$6:$H$75,6,0),0)</f>
        <v>0</v>
      </c>
      <c r="AP447" s="31">
        <f>IFERROR(VLOOKUP(C447,kolo31!$C$6:$H$118,6,0),0)</f>
        <v>0</v>
      </c>
      <c r="AQ447" s="34">
        <f>IFERROR(VLOOKUP(C447,kolo32!$C$6:$H$200,6,0),0)</f>
        <v>0</v>
      </c>
      <c r="AR447" s="35">
        <f t="array" ref="AR447">SUM(LARGE(AJ447:AQ447,{1,2,3,4,5}))</f>
        <v>0</v>
      </c>
      <c r="AS447" s="36">
        <f>Q447+Z447+AI447+AR447</f>
        <v>25.432944298441441</v>
      </c>
    </row>
    <row r="448" spans="1:45" ht="20.399999999999999">
      <c r="A448" s="18">
        <f t="shared" si="14"/>
        <v>26</v>
      </c>
      <c r="B448" s="19" t="s">
        <v>47</v>
      </c>
      <c r="C448" s="20" t="str">
        <f>Popis!A429</f>
        <v>Belšak Emanuela</v>
      </c>
      <c r="D448" s="21">
        <f>Popis!B429</f>
        <v>0</v>
      </c>
      <c r="E448" s="22" t="str">
        <f>LEFT($F448)</f>
        <v>Ž</v>
      </c>
      <c r="F448" s="23" t="str">
        <f>Popis!E429</f>
        <v>Žun</v>
      </c>
      <c r="G448" s="24" t="s">
        <v>48</v>
      </c>
      <c r="H448" s="25">
        <f>1 + COUNTIFS($AS$6:$AS$950,"&gt;" &amp;$AS448, $F$6:$F$950, $F448)</f>
        <v>6</v>
      </c>
      <c r="I448" s="26">
        <f>IFERROR(VLOOKUP(C448,kolo1!$C$8:$H$133,6,0),0)</f>
        <v>24.565702462574549</v>
      </c>
      <c r="J448" s="27">
        <f>IFERROR(VLOOKUP(C448,kolo2!$C$8:$H$199,6,0),0)</f>
        <v>0</v>
      </c>
      <c r="K448" s="27">
        <f>IFERROR(VLOOKUP(C448,kolo3!$C$7:$H$169,6,0),0)</f>
        <v>0</v>
      </c>
      <c r="L448" s="27">
        <f>IFERROR(VLOOKUP(C448,kolo4!$C$6:$H$171,6,0),0)</f>
        <v>0</v>
      </c>
      <c r="M448" s="27">
        <f>IFERROR(VLOOKUP(C448,kolo5!$C$6:$H$150,6,0),0)</f>
        <v>0</v>
      </c>
      <c r="N448" s="27">
        <f>IFERROR(VLOOKUP(C448,kolo6!$C$6:$H$153,6,0),0)</f>
        <v>0</v>
      </c>
      <c r="O448" s="27">
        <f>IFERROR(VLOOKUP(C448,kolo7!$C$6:$H$64,6,0),0)</f>
        <v>0</v>
      </c>
      <c r="P448" s="28">
        <f>IFERROR(VLOOKUP(C448,kolo8!$C$6:$H$134,6,0),0)</f>
        <v>0</v>
      </c>
      <c r="Q448" s="29">
        <f t="array" ref="Q448">SUM(LARGE(I448:P448,{1,2,3,4,5}))</f>
        <v>24.565702462574549</v>
      </c>
      <c r="R448" s="30">
        <f>IFERROR(VLOOKUP(C448,kolo9!$C$6:$H$200,6,0),0)</f>
        <v>0</v>
      </c>
      <c r="S448" s="27">
        <f>IFERROR(VLOOKUP(C448,kolo10!$C$6:$H$103,6,0),0)</f>
        <v>0</v>
      </c>
      <c r="T448" s="27">
        <f>IFERROR(VLOOKUP(C448,kolo11!$C$6:$H$154,6,0),0)</f>
        <v>0</v>
      </c>
      <c r="U448" s="31">
        <f>IFERROR(VLOOKUP(C448,kolo12!$C$6:$H$153,6,0),0)</f>
        <v>0</v>
      </c>
      <c r="V448" s="31">
        <f>IFERROR(VLOOKUP(C448,kolo13!$C$6:$H$151,6,0),0)</f>
        <v>0</v>
      </c>
      <c r="W448" s="31">
        <f>IFERROR(VLOOKUP(C448,kolo14!$C$6:$H$137,6,0),0)</f>
        <v>0</v>
      </c>
      <c r="X448" s="31">
        <f>IFERROR(VLOOKUP(C448,kolo15!$C$6:$H$149,6,0),0)</f>
        <v>0</v>
      </c>
      <c r="Y448" s="32">
        <f>IFERROR(VLOOKUP(C448,kolo16!$C$6:$H$155,6,0),0)</f>
        <v>0</v>
      </c>
      <c r="Z448" s="33">
        <f t="array" ref="Z448">SUM(LARGE(R448:Y448,{1,2,3,4,5}))</f>
        <v>0</v>
      </c>
      <c r="AA448" s="30">
        <f>IFERROR(VLOOKUP(C448,kolo17!$C$6:$H$151,6,0),0)</f>
        <v>0</v>
      </c>
      <c r="AB448" s="27">
        <f>IFERROR(VLOOKUP(C448,kolo18!$C$6:$H$157,6,0),0)</f>
        <v>0</v>
      </c>
      <c r="AC448" s="27">
        <f>IFERROR(VLOOKUP(C448,kolo19!$C$6:$H$150,6,0),0)</f>
        <v>0</v>
      </c>
      <c r="AD448" s="31">
        <f>IFERROR(VLOOKUP(C448,kolo20!$C$6:$H$145,6,0),0)</f>
        <v>0</v>
      </c>
      <c r="AE448" s="31">
        <f>IFERROR(VLOOKUP(C448,kolo21!$C$6:$H$152,6,0),0)</f>
        <v>0</v>
      </c>
      <c r="AF448" s="31">
        <f>IFERROR(VLOOKUP(C448,kolo22!$C$6:$H$151,6,0),0)</f>
        <v>0</v>
      </c>
      <c r="AG448" s="31">
        <f>IFERROR(VLOOKUP(C448,kolo23!$C$6:$H$118,6,0),0)</f>
        <v>0</v>
      </c>
      <c r="AH448" s="32">
        <f>IFERROR(VLOOKUP(C448,kolo24!$C$6:$H$143,6,0),0)</f>
        <v>0</v>
      </c>
      <c r="AI448" s="33">
        <f t="array" ref="AI448">SUM(LARGE(AA448:AH448,{1,2,3,4,5}))</f>
        <v>0</v>
      </c>
      <c r="AJ448" s="30">
        <f>IFERROR(VLOOKUP(C448,kolo25!$C$6:$H$200,6,0),0)</f>
        <v>0</v>
      </c>
      <c r="AK448" s="27">
        <f>IFERROR(VLOOKUP(C448,kolo26!$C$6:$H$200,6,0),0)</f>
        <v>0</v>
      </c>
      <c r="AL448" s="27">
        <f>IFERROR(VLOOKUP(C448,kolo27!$C$6:$H$200,6,0),0)</f>
        <v>0</v>
      </c>
      <c r="AM448" s="31">
        <f>IFERROR(VLOOKUP(C448,kolo28!$C$6:$H$200,6,0),0)</f>
        <v>0</v>
      </c>
      <c r="AN448" s="31">
        <f>IFERROR(VLOOKUP(C448,kolo29!$C$6:$H$159,6,0),0)</f>
        <v>0</v>
      </c>
      <c r="AO448" s="31">
        <f>IFERROR(VLOOKUP(C448,kolo30!$C$6:$H$75,6,0),0)</f>
        <v>0</v>
      </c>
      <c r="AP448" s="31">
        <f>IFERROR(VLOOKUP(C448,kolo31!$C$6:$H$118,6,0),0)</f>
        <v>0</v>
      </c>
      <c r="AQ448" s="34">
        <f>IFERROR(VLOOKUP(C448,kolo32!$C$6:$H$200,6,0),0)</f>
        <v>0</v>
      </c>
      <c r="AR448" s="35">
        <f t="array" ref="AR448">SUM(LARGE(AJ448:AQ448,{1,2,3,4,5}))</f>
        <v>0</v>
      </c>
      <c r="AS448" s="36">
        <f>Q448+Z448+AI448+AR448</f>
        <v>24.565702462574549</v>
      </c>
    </row>
    <row r="449" spans="1:45" ht="20.399999999999999" hidden="1">
      <c r="A449" s="18">
        <f t="shared" si="14"/>
        <v>47</v>
      </c>
      <c r="B449" s="19" t="s">
        <v>47</v>
      </c>
      <c r="C449" s="20" t="str">
        <f>Popis!A446</f>
        <v>Milunović Zoran</v>
      </c>
      <c r="D449" s="21">
        <f>Popis!B446</f>
        <v>1987</v>
      </c>
      <c r="E449" s="22" t="str">
        <f>LEFT($F449)</f>
        <v>M</v>
      </c>
      <c r="F449" s="23" t="str">
        <f>Popis!E446</f>
        <v>M35</v>
      </c>
      <c r="G449" s="24" t="s">
        <v>48</v>
      </c>
      <c r="H449" s="25">
        <f>1 + COUNTIFS($AS$6:$AS$950,"&gt;" &amp;$AS449, $F$6:$F$950, $F449)</f>
        <v>4</v>
      </c>
      <c r="I449" s="26">
        <f>IFERROR(VLOOKUP(C449,kolo1!$C$8:$H$133,6,0),0)</f>
        <v>26.556729967983859</v>
      </c>
      <c r="J449" s="27">
        <f>IFERROR(VLOOKUP(C449,kolo2!$C$8:$H$199,6,0),0)</f>
        <v>0</v>
      </c>
      <c r="K449" s="27">
        <f>IFERROR(VLOOKUP(C449,kolo3!$C$7:$H$169,6,0),0)</f>
        <v>0</v>
      </c>
      <c r="L449" s="27">
        <f>IFERROR(VLOOKUP(C449,kolo4!$C$6:$H$171,6,0),0)</f>
        <v>0</v>
      </c>
      <c r="M449" s="27">
        <f>IFERROR(VLOOKUP(C449,kolo5!$C$6:$H$150,6,0),0)</f>
        <v>0</v>
      </c>
      <c r="N449" s="27">
        <f>IFERROR(VLOOKUP(C449,kolo6!$C$6:$H$153,6,0),0)</f>
        <v>0</v>
      </c>
      <c r="O449" s="27">
        <f>IFERROR(VLOOKUP(C449,kolo7!$C$6:$H$64,6,0),0)</f>
        <v>0</v>
      </c>
      <c r="P449" s="28">
        <f>IFERROR(VLOOKUP(C449,kolo8!$C$6:$H$134,6,0),0)</f>
        <v>0</v>
      </c>
      <c r="Q449" s="29">
        <f t="array" ref="Q449">SUM(LARGE(I449:P449,{1,2,3,4,5}))</f>
        <v>26.556729967983859</v>
      </c>
      <c r="R449" s="30">
        <f>IFERROR(VLOOKUP(C449,kolo9!$C$6:$H$200,6,0),0)</f>
        <v>0</v>
      </c>
      <c r="S449" s="27">
        <f>IFERROR(VLOOKUP(C449,kolo10!$C$6:$H$103,6,0),0)</f>
        <v>0</v>
      </c>
      <c r="T449" s="27">
        <f>IFERROR(VLOOKUP(C449,kolo11!$C$6:$H$154,6,0),0)</f>
        <v>0</v>
      </c>
      <c r="U449" s="31">
        <f>IFERROR(VLOOKUP(C449,kolo12!$C$6:$H$153,6,0),0)</f>
        <v>0</v>
      </c>
      <c r="V449" s="31">
        <f>IFERROR(VLOOKUP(C449,kolo13!$C$6:$H$151,6,0),0)</f>
        <v>0</v>
      </c>
      <c r="W449" s="31">
        <f>IFERROR(VLOOKUP(C449,kolo14!$C$6:$H$137,6,0),0)</f>
        <v>0</v>
      </c>
      <c r="X449" s="31">
        <f>IFERROR(VLOOKUP(C449,kolo15!$C$6:$H$149,6,0),0)</f>
        <v>0</v>
      </c>
      <c r="Y449" s="32">
        <f>IFERROR(VLOOKUP(C449,kolo16!$C$6:$H$155,6,0),0)</f>
        <v>0</v>
      </c>
      <c r="Z449" s="33">
        <f t="array" ref="Z449">SUM(LARGE(R449:Y449,{1,2,3,4,5}))</f>
        <v>0</v>
      </c>
      <c r="AA449" s="30">
        <f>IFERROR(VLOOKUP(C449,kolo17!$C$6:$H$151,6,0),0)</f>
        <v>0</v>
      </c>
      <c r="AB449" s="27">
        <f>IFERROR(VLOOKUP(C449,kolo18!$C$6:$H$157,6,0),0)</f>
        <v>0</v>
      </c>
      <c r="AC449" s="27">
        <f>IFERROR(VLOOKUP(C449,kolo19!$C$6:$H$150,6,0),0)</f>
        <v>0</v>
      </c>
      <c r="AD449" s="31">
        <f>IFERROR(VLOOKUP(C449,kolo20!$C$6:$H$145,6,0),0)</f>
        <v>0</v>
      </c>
      <c r="AE449" s="31">
        <f>IFERROR(VLOOKUP(C449,kolo21!$C$6:$H$152,6,0),0)</f>
        <v>0</v>
      </c>
      <c r="AF449" s="31">
        <f>IFERROR(VLOOKUP(C449,kolo22!$C$6:$H$151,6,0),0)</f>
        <v>0</v>
      </c>
      <c r="AG449" s="31">
        <f>IFERROR(VLOOKUP(C449,kolo23!$C$6:$H$118,6,0),0)</f>
        <v>0</v>
      </c>
      <c r="AH449" s="32">
        <f>IFERROR(VLOOKUP(C449,kolo24!$C$6:$H$143,6,0),0)</f>
        <v>0</v>
      </c>
      <c r="AI449" s="33">
        <f t="array" ref="AI449">SUM(LARGE(AA449:AH449,{1,2,3,4,5}))</f>
        <v>0</v>
      </c>
      <c r="AJ449" s="30">
        <f>IFERROR(VLOOKUP(C449,kolo25!$C$6:$H$200,6,0),0)</f>
        <v>0</v>
      </c>
      <c r="AK449" s="27">
        <f>IFERROR(VLOOKUP(C449,kolo26!$C$6:$H$200,6,0),0)</f>
        <v>0</v>
      </c>
      <c r="AL449" s="27">
        <f>IFERROR(VLOOKUP(C449,kolo27!$C$6:$H$200,6,0),0)</f>
        <v>0</v>
      </c>
      <c r="AM449" s="31">
        <f>IFERROR(VLOOKUP(C449,kolo28!$C$6:$H$200,6,0),0)</f>
        <v>0</v>
      </c>
      <c r="AN449" s="31">
        <f>IFERROR(VLOOKUP(C449,kolo29!$C$6:$H$159,6,0),0)</f>
        <v>0</v>
      </c>
      <c r="AO449" s="31">
        <f>IFERROR(VLOOKUP(C449,kolo30!$C$6:$H$75,6,0),0)</f>
        <v>0</v>
      </c>
      <c r="AP449" s="31">
        <f>IFERROR(VLOOKUP(C449,kolo31!$C$6:$H$118,6,0),0)</f>
        <v>0</v>
      </c>
      <c r="AQ449" s="34">
        <f>IFERROR(VLOOKUP(C449,kolo32!$C$6:$H$200,6,0),0)</f>
        <v>0</v>
      </c>
      <c r="AR449" s="35">
        <f t="array" ref="AR449">SUM(LARGE(AJ449:AQ449,{1,2,3,4,5}))</f>
        <v>0</v>
      </c>
      <c r="AS449" s="36">
        <f>Q449+Z449+AI449+AR449</f>
        <v>26.556729967983859</v>
      </c>
    </row>
    <row r="450" spans="1:45" ht="20.399999999999999">
      <c r="A450" s="18">
        <f t="shared" si="14"/>
        <v>26</v>
      </c>
      <c r="B450" s="19" t="s">
        <v>47</v>
      </c>
      <c r="C450" s="20" t="str">
        <f>Popis!A447</f>
        <v>Belšak Emanuela</v>
      </c>
      <c r="D450" s="21">
        <f>Popis!B447</f>
        <v>1989</v>
      </c>
      <c r="E450" s="22" t="str">
        <f>LEFT($F450)</f>
        <v>Ž</v>
      </c>
      <c r="F450" s="23" t="str">
        <f>Popis!E447</f>
        <v>ŽS</v>
      </c>
      <c r="G450" s="24" t="s">
        <v>48</v>
      </c>
      <c r="H450" s="25">
        <f>1 + COUNTIFS($AS$6:$AS$950,"&gt;" &amp;$AS450, $F$6:$F$950, $F450)</f>
        <v>6</v>
      </c>
      <c r="I450" s="26">
        <f>IFERROR(VLOOKUP(C450,kolo1!$C$8:$H$133,6,0),0)</f>
        <v>24.565702462574549</v>
      </c>
      <c r="J450" s="27">
        <f>IFERROR(VLOOKUP(C450,kolo2!$C$8:$H$199,6,0),0)</f>
        <v>0</v>
      </c>
      <c r="K450" s="27">
        <f>IFERROR(VLOOKUP(C450,kolo3!$C$7:$H$169,6,0),0)</f>
        <v>0</v>
      </c>
      <c r="L450" s="27">
        <f>IFERROR(VLOOKUP(C450,kolo4!$C$6:$H$171,6,0),0)</f>
        <v>0</v>
      </c>
      <c r="M450" s="27">
        <f>IFERROR(VLOOKUP(C450,kolo5!$C$6:$H$150,6,0),0)</f>
        <v>0</v>
      </c>
      <c r="N450" s="27">
        <f>IFERROR(VLOOKUP(C450,kolo6!$C$6:$H$153,6,0),0)</f>
        <v>0</v>
      </c>
      <c r="O450" s="27">
        <f>IFERROR(VLOOKUP(C450,kolo7!$C$6:$H$64,6,0),0)</f>
        <v>0</v>
      </c>
      <c r="P450" s="28">
        <f>IFERROR(VLOOKUP(C450,kolo8!$C$6:$H$134,6,0),0)</f>
        <v>0</v>
      </c>
      <c r="Q450" s="29">
        <f t="array" ref="Q450">SUM(LARGE(I450:P450,{1,2,3,4,5}))</f>
        <v>24.565702462574549</v>
      </c>
      <c r="R450" s="30">
        <f>IFERROR(VLOOKUP(C450,kolo9!$C$6:$H$200,6,0),0)</f>
        <v>0</v>
      </c>
      <c r="S450" s="27">
        <f>IFERROR(VLOOKUP(C450,kolo10!$C$6:$H$103,6,0),0)</f>
        <v>0</v>
      </c>
      <c r="T450" s="27">
        <f>IFERROR(VLOOKUP(C450,kolo11!$C$6:$H$154,6,0),0)</f>
        <v>0</v>
      </c>
      <c r="U450" s="31">
        <f>IFERROR(VLOOKUP(C450,kolo12!$C$6:$H$153,6,0),0)</f>
        <v>0</v>
      </c>
      <c r="V450" s="31">
        <f>IFERROR(VLOOKUP(C450,kolo13!$C$6:$H$151,6,0),0)</f>
        <v>0</v>
      </c>
      <c r="W450" s="31">
        <f>IFERROR(VLOOKUP(C450,kolo14!$C$6:$H$137,6,0),0)</f>
        <v>0</v>
      </c>
      <c r="X450" s="31">
        <f>IFERROR(VLOOKUP(C450,kolo15!$C$6:$H$149,6,0),0)</f>
        <v>0</v>
      </c>
      <c r="Y450" s="32">
        <f>IFERROR(VLOOKUP(C450,kolo16!$C$6:$H$155,6,0),0)</f>
        <v>0</v>
      </c>
      <c r="Z450" s="33">
        <f t="array" ref="Z450">SUM(LARGE(R450:Y450,{1,2,3,4,5}))</f>
        <v>0</v>
      </c>
      <c r="AA450" s="30">
        <f>IFERROR(VLOOKUP(C450,kolo17!$C$6:$H$151,6,0),0)</f>
        <v>0</v>
      </c>
      <c r="AB450" s="27">
        <f>IFERROR(VLOOKUP(C450,kolo18!$C$6:$H$157,6,0),0)</f>
        <v>0</v>
      </c>
      <c r="AC450" s="27">
        <f>IFERROR(VLOOKUP(C450,kolo19!$C$6:$H$150,6,0),0)</f>
        <v>0</v>
      </c>
      <c r="AD450" s="31">
        <f>IFERROR(VLOOKUP(C450,kolo20!$C$6:$H$145,6,0),0)</f>
        <v>0</v>
      </c>
      <c r="AE450" s="31">
        <f>IFERROR(VLOOKUP(C450,kolo21!$C$6:$H$152,6,0),0)</f>
        <v>0</v>
      </c>
      <c r="AF450" s="31">
        <f>IFERROR(VLOOKUP(C450,kolo22!$C$6:$H$151,6,0),0)</f>
        <v>0</v>
      </c>
      <c r="AG450" s="31">
        <f>IFERROR(VLOOKUP(C450,kolo23!$C$6:$H$118,6,0),0)</f>
        <v>0</v>
      </c>
      <c r="AH450" s="32">
        <f>IFERROR(VLOOKUP(C450,kolo24!$C$6:$H$143,6,0),0)</f>
        <v>0</v>
      </c>
      <c r="AI450" s="33">
        <f t="array" ref="AI450">SUM(LARGE(AA450:AH450,{1,2,3,4,5}))</f>
        <v>0</v>
      </c>
      <c r="AJ450" s="30">
        <f>IFERROR(VLOOKUP(C450,kolo25!$C$6:$H$200,6,0),0)</f>
        <v>0</v>
      </c>
      <c r="AK450" s="27">
        <f>IFERROR(VLOOKUP(C450,kolo26!$C$6:$H$200,6,0),0)</f>
        <v>0</v>
      </c>
      <c r="AL450" s="27">
        <f>IFERROR(VLOOKUP(C450,kolo27!$C$6:$H$200,6,0),0)</f>
        <v>0</v>
      </c>
      <c r="AM450" s="31">
        <f>IFERROR(VLOOKUP(C450,kolo28!$C$6:$H$200,6,0),0)</f>
        <v>0</v>
      </c>
      <c r="AN450" s="31">
        <f>IFERROR(VLOOKUP(C450,kolo29!$C$6:$H$159,6,0),0)</f>
        <v>0</v>
      </c>
      <c r="AO450" s="31">
        <f>IFERROR(VLOOKUP(C450,kolo30!$C$6:$H$75,6,0),0)</f>
        <v>0</v>
      </c>
      <c r="AP450" s="31">
        <f>IFERROR(VLOOKUP(C450,kolo31!$C$6:$H$118,6,0),0)</f>
        <v>0</v>
      </c>
      <c r="AQ450" s="34">
        <f>IFERROR(VLOOKUP(C450,kolo32!$C$6:$H$200,6,0),0)</f>
        <v>0</v>
      </c>
      <c r="AR450" s="35">
        <f t="array" ref="AR450">SUM(LARGE(AJ450:AQ450,{1,2,3,4,5}))</f>
        <v>0</v>
      </c>
      <c r="AS450" s="36">
        <f>Q450+Z450+AI450+AR450</f>
        <v>24.565702462574549</v>
      </c>
    </row>
    <row r="451" spans="1:45" ht="20.399999999999999">
      <c r="A451" s="18">
        <f t="shared" si="14"/>
        <v>28</v>
      </c>
      <c r="B451" s="19" t="s">
        <v>47</v>
      </c>
      <c r="C451" s="20" t="str">
        <f>Popis!A430</f>
        <v>Ivetić Ema</v>
      </c>
      <c r="D451" s="21">
        <f>Popis!B430</f>
        <v>0</v>
      </c>
      <c r="E451" s="22" t="str">
        <f>LEFT($F451)</f>
        <v>Ž</v>
      </c>
      <c r="F451" s="23" t="str">
        <f>Popis!E430</f>
        <v>Žun</v>
      </c>
      <c r="G451" s="24" t="s">
        <v>48</v>
      </c>
      <c r="H451" s="25">
        <f>1 + COUNTIFS($AS$6:$AS$950,"&gt;" &amp;$AS451, $F$6:$F$950, $F451)</f>
        <v>7</v>
      </c>
      <c r="I451" s="26">
        <f>IFERROR(VLOOKUP(C451,kolo1!$C$8:$H$133,6,0),0)</f>
        <v>22.930934911242602</v>
      </c>
      <c r="J451" s="27">
        <f>IFERROR(VLOOKUP(C451,kolo2!$C$8:$H$199,6,0),0)</f>
        <v>0</v>
      </c>
      <c r="K451" s="27">
        <f>IFERROR(VLOOKUP(C451,kolo3!$C$7:$H$169,6,0),0)</f>
        <v>0</v>
      </c>
      <c r="L451" s="27">
        <f>IFERROR(VLOOKUP(C451,kolo4!$C$6:$H$171,6,0),0)</f>
        <v>0</v>
      </c>
      <c r="M451" s="27">
        <f>IFERROR(VLOOKUP(C451,kolo5!$C$6:$H$150,6,0),0)</f>
        <v>0</v>
      </c>
      <c r="N451" s="27">
        <f>IFERROR(VLOOKUP(C451,kolo6!$C$6:$H$153,6,0),0)</f>
        <v>0</v>
      </c>
      <c r="O451" s="27">
        <f>IFERROR(VLOOKUP(C451,kolo7!$C$6:$H$64,6,0),0)</f>
        <v>0</v>
      </c>
      <c r="P451" s="28">
        <f>IFERROR(VLOOKUP(C451,kolo8!$C$6:$H$134,6,0),0)</f>
        <v>0</v>
      </c>
      <c r="Q451" s="29">
        <f t="array" ref="Q451">SUM(LARGE(I451:P451,{1,2,3,4,5}))</f>
        <v>22.930934911242602</v>
      </c>
      <c r="R451" s="30">
        <f>IFERROR(VLOOKUP(C451,kolo9!$C$6:$H$200,6,0),0)</f>
        <v>0</v>
      </c>
      <c r="S451" s="27">
        <f>IFERROR(VLOOKUP(C451,kolo10!$C$6:$H$103,6,0),0)</f>
        <v>0</v>
      </c>
      <c r="T451" s="27">
        <f>IFERROR(VLOOKUP(C451,kolo11!$C$6:$H$154,6,0),0)</f>
        <v>0</v>
      </c>
      <c r="U451" s="31">
        <f>IFERROR(VLOOKUP(C451,kolo12!$C$6:$H$153,6,0),0)</f>
        <v>0</v>
      </c>
      <c r="V451" s="31">
        <f>IFERROR(VLOOKUP(C451,kolo13!$C$6:$H$151,6,0),0)</f>
        <v>0</v>
      </c>
      <c r="W451" s="31">
        <f>IFERROR(VLOOKUP(C451,kolo14!$C$6:$H$137,6,0),0)</f>
        <v>0</v>
      </c>
      <c r="X451" s="31">
        <f>IFERROR(VLOOKUP(C451,kolo15!$C$6:$H$149,6,0),0)</f>
        <v>0</v>
      </c>
      <c r="Y451" s="32">
        <f>IFERROR(VLOOKUP(C451,kolo16!$C$6:$H$155,6,0),0)</f>
        <v>0</v>
      </c>
      <c r="Z451" s="33">
        <f t="array" ref="Z451">SUM(LARGE(R451:Y451,{1,2,3,4,5}))</f>
        <v>0</v>
      </c>
      <c r="AA451" s="30">
        <f>IFERROR(VLOOKUP(C451,kolo17!$C$6:$H$151,6,0),0)</f>
        <v>0</v>
      </c>
      <c r="AB451" s="27">
        <f>IFERROR(VLOOKUP(C451,kolo18!$C$6:$H$157,6,0),0)</f>
        <v>0</v>
      </c>
      <c r="AC451" s="27">
        <f>IFERROR(VLOOKUP(C451,kolo19!$C$6:$H$150,6,0),0)</f>
        <v>0</v>
      </c>
      <c r="AD451" s="31">
        <f>IFERROR(VLOOKUP(C451,kolo20!$C$6:$H$145,6,0),0)</f>
        <v>0</v>
      </c>
      <c r="AE451" s="31">
        <f>IFERROR(VLOOKUP(C451,kolo21!$C$6:$H$152,6,0),0)</f>
        <v>0</v>
      </c>
      <c r="AF451" s="31">
        <f>IFERROR(VLOOKUP(C451,kolo22!$C$6:$H$151,6,0),0)</f>
        <v>0</v>
      </c>
      <c r="AG451" s="31">
        <f>IFERROR(VLOOKUP(C451,kolo23!$C$6:$H$118,6,0),0)</f>
        <v>0</v>
      </c>
      <c r="AH451" s="32">
        <f>IFERROR(VLOOKUP(C451,kolo24!$C$6:$H$143,6,0),0)</f>
        <v>0</v>
      </c>
      <c r="AI451" s="33">
        <f t="array" ref="AI451">SUM(LARGE(AA451:AH451,{1,2,3,4,5}))</f>
        <v>0</v>
      </c>
      <c r="AJ451" s="30">
        <f>IFERROR(VLOOKUP(C451,kolo25!$C$6:$H$200,6,0),0)</f>
        <v>0</v>
      </c>
      <c r="AK451" s="27">
        <f>IFERROR(VLOOKUP(C451,kolo26!$C$6:$H$200,6,0),0)</f>
        <v>0</v>
      </c>
      <c r="AL451" s="27">
        <f>IFERROR(VLOOKUP(C451,kolo27!$C$6:$H$200,6,0),0)</f>
        <v>0</v>
      </c>
      <c r="AM451" s="31">
        <f>IFERROR(VLOOKUP(C451,kolo28!$C$6:$H$200,6,0),0)</f>
        <v>0</v>
      </c>
      <c r="AN451" s="31">
        <f>IFERROR(VLOOKUP(C451,kolo29!$C$6:$H$159,6,0),0)</f>
        <v>0</v>
      </c>
      <c r="AO451" s="31">
        <f>IFERROR(VLOOKUP(C451,kolo30!$C$6:$H$75,6,0),0)</f>
        <v>0</v>
      </c>
      <c r="AP451" s="31">
        <f>IFERROR(VLOOKUP(C451,kolo31!$C$6:$H$118,6,0),0)</f>
        <v>0</v>
      </c>
      <c r="AQ451" s="34">
        <f>IFERROR(VLOOKUP(C451,kolo32!$C$6:$H$200,6,0),0)</f>
        <v>0</v>
      </c>
      <c r="AR451" s="35">
        <f t="array" ref="AR451">SUM(LARGE(AJ451:AQ451,{1,2,3,4,5}))</f>
        <v>0</v>
      </c>
      <c r="AS451" s="36">
        <f>Q451+Z451+AI451+AR451</f>
        <v>22.930934911242602</v>
      </c>
    </row>
    <row r="452" spans="1:45" ht="20.399999999999999" hidden="1">
      <c r="A452" s="18">
        <f t="shared" si="14"/>
        <v>58</v>
      </c>
      <c r="B452" s="19" t="s">
        <v>47</v>
      </c>
      <c r="C452" s="20" t="str">
        <f>Popis!A449</f>
        <v>Zemljić Robert</v>
      </c>
      <c r="D452" s="21">
        <f>Popis!B449</f>
        <v>1981</v>
      </c>
      <c r="E452" s="22" t="str">
        <f>LEFT($F452)</f>
        <v>M</v>
      </c>
      <c r="F452" s="23" t="str">
        <f>Popis!E449</f>
        <v>M40</v>
      </c>
      <c r="G452" s="24" t="s">
        <v>48</v>
      </c>
      <c r="H452" s="25">
        <f>1 + COUNTIFS($AS$6:$AS$950,"&gt;" &amp;$AS452, $F$6:$F$950, $F452)</f>
        <v>5</v>
      </c>
      <c r="I452" s="26">
        <f>IFERROR(VLOOKUP(C452,kolo1!$C$8:$H$133,6,0),0)</f>
        <v>0</v>
      </c>
      <c r="J452" s="27">
        <f>IFERROR(VLOOKUP(C452,kolo2!$C$8:$H$199,6,0),0)</f>
        <v>0</v>
      </c>
      <c r="K452" s="27">
        <f>IFERROR(VLOOKUP(C452,kolo3!$C$7:$H$169,6,0),0)</f>
        <v>0</v>
      </c>
      <c r="L452" s="27">
        <f>IFERROR(VLOOKUP(C452,kolo4!$C$6:$H$171,6,0),0)</f>
        <v>0</v>
      </c>
      <c r="M452" s="27">
        <f>IFERROR(VLOOKUP(C452,kolo5!$C$6:$H$150,6,0),0)</f>
        <v>0</v>
      </c>
      <c r="N452" s="27">
        <f>IFERROR(VLOOKUP(C452,kolo6!$C$6:$H$153,6,0),0)</f>
        <v>0</v>
      </c>
      <c r="O452" s="27">
        <f>IFERROR(VLOOKUP(C452,kolo7!$C$6:$H$64,6,0),0)</f>
        <v>0</v>
      </c>
      <c r="P452" s="28">
        <f>IFERROR(VLOOKUP(C452,kolo8!$C$6:$H$134,6,0),0)</f>
        <v>0</v>
      </c>
      <c r="Q452" s="29">
        <f t="array" ref="Q452">SUM(LARGE(I452:P452,{1,2,3,4,5}))</f>
        <v>0</v>
      </c>
      <c r="R452" s="30">
        <f>IFERROR(VLOOKUP(C452,kolo9!$C$6:$H$200,6,0),0)</f>
        <v>0</v>
      </c>
      <c r="S452" s="27">
        <f>IFERROR(VLOOKUP(C452,kolo10!$C$6:$H$103,6,0),0)</f>
        <v>0</v>
      </c>
      <c r="T452" s="27">
        <f>IFERROR(VLOOKUP(C452,kolo11!$C$6:$H$154,6,0),0)</f>
        <v>0</v>
      </c>
      <c r="U452" s="31">
        <f>IFERROR(VLOOKUP(C452,kolo12!$C$6:$H$153,6,0),0)</f>
        <v>0</v>
      </c>
      <c r="V452" s="31">
        <f>IFERROR(VLOOKUP(C452,kolo13!$C$6:$H$151,6,0),0)</f>
        <v>0</v>
      </c>
      <c r="W452" s="31">
        <f>IFERROR(VLOOKUP(C452,kolo14!$C$6:$H$137,6,0),0)</f>
        <v>0</v>
      </c>
      <c r="X452" s="31">
        <f>IFERROR(VLOOKUP(C452,kolo15!$C$6:$H$149,6,0),0)</f>
        <v>0</v>
      </c>
      <c r="Y452" s="32">
        <f>IFERROR(VLOOKUP(C452,kolo16!$C$6:$H$155,6,0),0)</f>
        <v>0</v>
      </c>
      <c r="Z452" s="33">
        <f t="array" ref="Z452">SUM(LARGE(R452:Y452,{1,2,3,4,5}))</f>
        <v>0</v>
      </c>
      <c r="AA452" s="30">
        <f>IFERROR(VLOOKUP(C452,kolo17!$C$6:$H$151,6,0),0)</f>
        <v>0</v>
      </c>
      <c r="AB452" s="27">
        <f>IFERROR(VLOOKUP(C452,kolo18!$C$6:$H$157,6,0),0)</f>
        <v>0</v>
      </c>
      <c r="AC452" s="27">
        <f>IFERROR(VLOOKUP(C452,kolo19!$C$6:$H$150,6,0),0)</f>
        <v>0</v>
      </c>
      <c r="AD452" s="31">
        <f>IFERROR(VLOOKUP(C452,kolo20!$C$6:$H$145,6,0),0)</f>
        <v>0</v>
      </c>
      <c r="AE452" s="31">
        <f>IFERROR(VLOOKUP(C452,kolo21!$C$6:$H$152,6,0),0)</f>
        <v>0</v>
      </c>
      <c r="AF452" s="31">
        <f>IFERROR(VLOOKUP(C452,kolo22!$C$6:$H$151,6,0),0)</f>
        <v>0</v>
      </c>
      <c r="AG452" s="31">
        <f>IFERROR(VLOOKUP(C452,kolo23!$C$6:$H$118,6,0),0)</f>
        <v>0</v>
      </c>
      <c r="AH452" s="32">
        <f>IFERROR(VLOOKUP(C452,kolo24!$C$6:$H$143,6,0),0)</f>
        <v>0</v>
      </c>
      <c r="AI452" s="33">
        <f t="array" ref="AI452">SUM(LARGE(AA452:AH452,{1,2,3,4,5}))</f>
        <v>0</v>
      </c>
      <c r="AJ452" s="30">
        <f>IFERROR(VLOOKUP(C452,kolo25!$C$6:$H$200,6,0),0)</f>
        <v>0</v>
      </c>
      <c r="AK452" s="27">
        <f>IFERROR(VLOOKUP(C452,kolo26!$C$6:$H$200,6,0),0)</f>
        <v>0</v>
      </c>
      <c r="AL452" s="27">
        <f>IFERROR(VLOOKUP(C452,kolo27!$C$6:$H$200,6,0),0)</f>
        <v>0</v>
      </c>
      <c r="AM452" s="31">
        <f>IFERROR(VLOOKUP(C452,kolo28!$C$6:$H$200,6,0),0)</f>
        <v>0</v>
      </c>
      <c r="AN452" s="31">
        <f>IFERROR(VLOOKUP(C452,kolo29!$C$6:$H$159,6,0),0)</f>
        <v>0</v>
      </c>
      <c r="AO452" s="31">
        <f>IFERROR(VLOOKUP(C452,kolo30!$C$6:$H$75,6,0),0)</f>
        <v>0</v>
      </c>
      <c r="AP452" s="31">
        <f>IFERROR(VLOOKUP(C452,kolo31!$C$6:$H$118,6,0),0)</f>
        <v>0</v>
      </c>
      <c r="AQ452" s="34">
        <f>IFERROR(VLOOKUP(C452,kolo32!$C$6:$H$200,6,0),0)</f>
        <v>0</v>
      </c>
      <c r="AR452" s="35">
        <f t="array" ref="AR452">SUM(LARGE(AJ452:AQ452,{1,2,3,4,5}))</f>
        <v>0</v>
      </c>
      <c r="AS452" s="36">
        <f>Q452+Z452+AI452+AR452</f>
        <v>0</v>
      </c>
    </row>
    <row r="453" spans="1:45" ht="20.399999999999999">
      <c r="A453" s="18">
        <f t="shared" si="14"/>
        <v>28</v>
      </c>
      <c r="B453" s="19" t="s">
        <v>47</v>
      </c>
      <c r="C453" s="20" t="str">
        <f>Popis!A448</f>
        <v>Ivetić Ema</v>
      </c>
      <c r="D453" s="21">
        <f>Popis!B448</f>
        <v>2002</v>
      </c>
      <c r="E453" s="22" t="str">
        <f>LEFT($F453)</f>
        <v>Ž</v>
      </c>
      <c r="F453" s="23" t="str">
        <f>Popis!E448</f>
        <v>ŽS</v>
      </c>
      <c r="G453" s="24" t="s">
        <v>48</v>
      </c>
      <c r="H453" s="25">
        <f>1 + COUNTIFS($AS$6:$AS$950,"&gt;" &amp;$AS453, $F$6:$F$950, $F453)</f>
        <v>7</v>
      </c>
      <c r="I453" s="26">
        <f>IFERROR(VLOOKUP(C453,kolo1!$C$8:$H$133,6,0),0)</f>
        <v>22.930934911242602</v>
      </c>
      <c r="J453" s="27">
        <f>IFERROR(VLOOKUP(C453,kolo2!$C$8:$H$199,6,0),0)</f>
        <v>0</v>
      </c>
      <c r="K453" s="27">
        <f>IFERROR(VLOOKUP(C453,kolo3!$C$7:$H$169,6,0),0)</f>
        <v>0</v>
      </c>
      <c r="L453" s="27">
        <f>IFERROR(VLOOKUP(C453,kolo4!$C$6:$H$171,6,0),0)</f>
        <v>0</v>
      </c>
      <c r="M453" s="27">
        <f>IFERROR(VLOOKUP(C453,kolo5!$C$6:$H$150,6,0),0)</f>
        <v>0</v>
      </c>
      <c r="N453" s="27">
        <f>IFERROR(VLOOKUP(C453,kolo6!$C$6:$H$153,6,0),0)</f>
        <v>0</v>
      </c>
      <c r="O453" s="27">
        <f>IFERROR(VLOOKUP(C453,kolo7!$C$6:$H$64,6,0),0)</f>
        <v>0</v>
      </c>
      <c r="P453" s="28">
        <f>IFERROR(VLOOKUP(C453,kolo8!$C$6:$H$134,6,0),0)</f>
        <v>0</v>
      </c>
      <c r="Q453" s="29">
        <f t="array" ref="Q453">SUM(LARGE(I453:P453,{1,2,3,4,5}))</f>
        <v>22.930934911242602</v>
      </c>
      <c r="R453" s="30">
        <f>IFERROR(VLOOKUP(C453,kolo9!$C$6:$H$200,6,0),0)</f>
        <v>0</v>
      </c>
      <c r="S453" s="27">
        <f>IFERROR(VLOOKUP(C453,kolo10!$C$6:$H$103,6,0),0)</f>
        <v>0</v>
      </c>
      <c r="T453" s="27">
        <f>IFERROR(VLOOKUP(C453,kolo11!$C$6:$H$154,6,0),0)</f>
        <v>0</v>
      </c>
      <c r="U453" s="31">
        <f>IFERROR(VLOOKUP(C453,kolo12!$C$6:$H$153,6,0),0)</f>
        <v>0</v>
      </c>
      <c r="V453" s="31">
        <f>IFERROR(VLOOKUP(C453,kolo13!$C$6:$H$151,6,0),0)</f>
        <v>0</v>
      </c>
      <c r="W453" s="31">
        <f>IFERROR(VLOOKUP(C453,kolo14!$C$6:$H$137,6,0),0)</f>
        <v>0</v>
      </c>
      <c r="X453" s="31">
        <f>IFERROR(VLOOKUP(C453,kolo15!$C$6:$H$149,6,0),0)</f>
        <v>0</v>
      </c>
      <c r="Y453" s="32">
        <f>IFERROR(VLOOKUP(C453,kolo16!$C$6:$H$155,6,0),0)</f>
        <v>0</v>
      </c>
      <c r="Z453" s="33">
        <f t="array" ref="Z453">SUM(LARGE(R453:Y453,{1,2,3,4,5}))</f>
        <v>0</v>
      </c>
      <c r="AA453" s="30">
        <f>IFERROR(VLOOKUP(C453,kolo17!$C$6:$H$151,6,0),0)</f>
        <v>0</v>
      </c>
      <c r="AB453" s="27">
        <f>IFERROR(VLOOKUP(C453,kolo18!$C$6:$H$157,6,0),0)</f>
        <v>0</v>
      </c>
      <c r="AC453" s="27">
        <f>IFERROR(VLOOKUP(C453,kolo19!$C$6:$H$150,6,0),0)</f>
        <v>0</v>
      </c>
      <c r="AD453" s="31">
        <f>IFERROR(VLOOKUP(C453,kolo20!$C$6:$H$145,6,0),0)</f>
        <v>0</v>
      </c>
      <c r="AE453" s="31">
        <f>IFERROR(VLOOKUP(C453,kolo21!$C$6:$H$152,6,0),0)</f>
        <v>0</v>
      </c>
      <c r="AF453" s="31">
        <f>IFERROR(VLOOKUP(C453,kolo22!$C$6:$H$151,6,0),0)</f>
        <v>0</v>
      </c>
      <c r="AG453" s="31">
        <f>IFERROR(VLOOKUP(C453,kolo23!$C$6:$H$118,6,0),0)</f>
        <v>0</v>
      </c>
      <c r="AH453" s="32">
        <f>IFERROR(VLOOKUP(C453,kolo24!$C$6:$H$143,6,0),0)</f>
        <v>0</v>
      </c>
      <c r="AI453" s="33">
        <f t="array" ref="AI453">SUM(LARGE(AA453:AH453,{1,2,3,4,5}))</f>
        <v>0</v>
      </c>
      <c r="AJ453" s="30">
        <f>IFERROR(VLOOKUP(C453,kolo25!$C$6:$H$200,6,0),0)</f>
        <v>0</v>
      </c>
      <c r="AK453" s="27">
        <f>IFERROR(VLOOKUP(C453,kolo26!$C$6:$H$200,6,0),0)</f>
        <v>0</v>
      </c>
      <c r="AL453" s="27">
        <f>IFERROR(VLOOKUP(C453,kolo27!$C$6:$H$200,6,0),0)</f>
        <v>0</v>
      </c>
      <c r="AM453" s="31">
        <f>IFERROR(VLOOKUP(C453,kolo28!$C$6:$H$200,6,0),0)</f>
        <v>0</v>
      </c>
      <c r="AN453" s="31">
        <f>IFERROR(VLOOKUP(C453,kolo29!$C$6:$H$159,6,0),0)</f>
        <v>0</v>
      </c>
      <c r="AO453" s="31">
        <f>IFERROR(VLOOKUP(C453,kolo30!$C$6:$H$75,6,0),0)</f>
        <v>0</v>
      </c>
      <c r="AP453" s="31">
        <f>IFERROR(VLOOKUP(C453,kolo31!$C$6:$H$118,6,0),0)</f>
        <v>0</v>
      </c>
      <c r="AQ453" s="34">
        <f>IFERROR(VLOOKUP(C453,kolo32!$C$6:$H$200,6,0),0)</f>
        <v>0</v>
      </c>
      <c r="AR453" s="35">
        <f t="array" ref="AR453">SUM(LARGE(AJ453:AQ453,{1,2,3,4,5}))</f>
        <v>0</v>
      </c>
      <c r="AS453" s="36">
        <f>Q453+Z453+AI453+AR453</f>
        <v>22.930934911242602</v>
      </c>
    </row>
    <row r="454" spans="1:45" ht="20.399999999999999">
      <c r="A454" s="18">
        <f t="shared" ref="A454:A517" si="15">1 + COUNTIFS($AS$6:$AS$950,"&gt;" &amp;$AS454, $E$6:$E$950, $E454)</f>
        <v>30</v>
      </c>
      <c r="B454" s="19" t="s">
        <v>47</v>
      </c>
      <c r="C454" s="20" t="str">
        <f>Popis!A433</f>
        <v>Krpan Josipa</v>
      </c>
      <c r="D454" s="21">
        <f>Popis!B433</f>
        <v>0</v>
      </c>
      <c r="E454" s="22" t="str">
        <f>LEFT($F454)</f>
        <v>Ž</v>
      </c>
      <c r="F454" s="23" t="str">
        <f>Popis!E433</f>
        <v>Žun</v>
      </c>
      <c r="G454" s="24" t="s">
        <v>48</v>
      </c>
      <c r="H454" s="25">
        <f>1 + COUNTIFS($AS$6:$AS$950,"&gt;" &amp;$AS454, $F$6:$F$950, $F454)</f>
        <v>8</v>
      </c>
      <c r="I454" s="26">
        <f>IFERROR(VLOOKUP(C454,kolo1!$C$8:$H$133,6,0),0)</f>
        <v>19.592540390685972</v>
      </c>
      <c r="J454" s="27">
        <f>IFERROR(VLOOKUP(C454,kolo2!$C$8:$H$199,6,0),0)</f>
        <v>0</v>
      </c>
      <c r="K454" s="27">
        <f>IFERROR(VLOOKUP(C454,kolo3!$C$7:$H$169,6,0),0)</f>
        <v>0</v>
      </c>
      <c r="L454" s="27">
        <f>IFERROR(VLOOKUP(C454,kolo4!$C$6:$H$171,6,0),0)</f>
        <v>0</v>
      </c>
      <c r="M454" s="27">
        <f>IFERROR(VLOOKUP(C454,kolo5!$C$6:$H$150,6,0),0)</f>
        <v>0</v>
      </c>
      <c r="N454" s="27">
        <f>IFERROR(VLOOKUP(C454,kolo6!$C$6:$H$153,6,0),0)</f>
        <v>0</v>
      </c>
      <c r="O454" s="27">
        <f>IFERROR(VLOOKUP(C454,kolo7!$C$6:$H$64,6,0),0)</f>
        <v>0</v>
      </c>
      <c r="P454" s="28">
        <f>IFERROR(VLOOKUP(C454,kolo8!$C$6:$H$134,6,0),0)</f>
        <v>0</v>
      </c>
      <c r="Q454" s="29">
        <f t="array" ref="Q454">SUM(LARGE(I454:P454,{1,2,3,4,5}))</f>
        <v>19.592540390685972</v>
      </c>
      <c r="R454" s="30">
        <f>IFERROR(VLOOKUP(C454,kolo9!$C$6:$H$200,6,0),0)</f>
        <v>0</v>
      </c>
      <c r="S454" s="27">
        <f>IFERROR(VLOOKUP(C454,kolo10!$C$6:$H$103,6,0),0)</f>
        <v>0</v>
      </c>
      <c r="T454" s="27">
        <f>IFERROR(VLOOKUP(C454,kolo11!$C$6:$H$154,6,0),0)</f>
        <v>0</v>
      </c>
      <c r="U454" s="31">
        <f>IFERROR(VLOOKUP(C454,kolo12!$C$6:$H$153,6,0),0)</f>
        <v>0</v>
      </c>
      <c r="V454" s="31">
        <f>IFERROR(VLOOKUP(C454,kolo13!$C$6:$H$151,6,0),0)</f>
        <v>0</v>
      </c>
      <c r="W454" s="31">
        <f>IFERROR(VLOOKUP(C454,kolo14!$C$6:$H$137,6,0),0)</f>
        <v>0</v>
      </c>
      <c r="X454" s="31">
        <f>IFERROR(VLOOKUP(C454,kolo15!$C$6:$H$149,6,0),0)</f>
        <v>0</v>
      </c>
      <c r="Y454" s="32">
        <f>IFERROR(VLOOKUP(C454,kolo16!$C$6:$H$155,6,0),0)</f>
        <v>0</v>
      </c>
      <c r="Z454" s="33">
        <f t="array" ref="Z454">SUM(LARGE(R454:Y454,{1,2,3,4,5}))</f>
        <v>0</v>
      </c>
      <c r="AA454" s="30">
        <f>IFERROR(VLOOKUP(C454,kolo17!$C$6:$H$151,6,0),0)</f>
        <v>0</v>
      </c>
      <c r="AB454" s="27">
        <f>IFERROR(VLOOKUP(C454,kolo18!$C$6:$H$157,6,0),0)</f>
        <v>0</v>
      </c>
      <c r="AC454" s="27">
        <f>IFERROR(VLOOKUP(C454,kolo19!$C$6:$H$150,6,0),0)</f>
        <v>0</v>
      </c>
      <c r="AD454" s="31">
        <f>IFERROR(VLOOKUP(C454,kolo20!$C$6:$H$145,6,0),0)</f>
        <v>0</v>
      </c>
      <c r="AE454" s="31">
        <f>IFERROR(VLOOKUP(C454,kolo21!$C$6:$H$152,6,0),0)</f>
        <v>0</v>
      </c>
      <c r="AF454" s="31">
        <f>IFERROR(VLOOKUP(C454,kolo22!$C$6:$H$151,6,0),0)</f>
        <v>0</v>
      </c>
      <c r="AG454" s="31">
        <f>IFERROR(VLOOKUP(C454,kolo23!$C$6:$H$118,6,0),0)</f>
        <v>0</v>
      </c>
      <c r="AH454" s="32">
        <f>IFERROR(VLOOKUP(C454,kolo24!$C$6:$H$143,6,0),0)</f>
        <v>0</v>
      </c>
      <c r="AI454" s="33">
        <f t="array" ref="AI454">SUM(LARGE(AA454:AH454,{1,2,3,4,5}))</f>
        <v>0</v>
      </c>
      <c r="AJ454" s="30">
        <f>IFERROR(VLOOKUP(C454,kolo25!$C$6:$H$200,6,0),0)</f>
        <v>0</v>
      </c>
      <c r="AK454" s="27">
        <f>IFERROR(VLOOKUP(C454,kolo26!$C$6:$H$200,6,0),0)</f>
        <v>0</v>
      </c>
      <c r="AL454" s="27">
        <f>IFERROR(VLOOKUP(C454,kolo27!$C$6:$H$200,6,0),0)</f>
        <v>0</v>
      </c>
      <c r="AM454" s="31">
        <f>IFERROR(VLOOKUP(C454,kolo28!$C$6:$H$200,6,0),0)</f>
        <v>0</v>
      </c>
      <c r="AN454" s="31">
        <f>IFERROR(VLOOKUP(C454,kolo29!$C$6:$H$159,6,0),0)</f>
        <v>0</v>
      </c>
      <c r="AO454" s="31">
        <f>IFERROR(VLOOKUP(C454,kolo30!$C$6:$H$75,6,0),0)</f>
        <v>0</v>
      </c>
      <c r="AP454" s="31">
        <f>IFERROR(VLOOKUP(C454,kolo31!$C$6:$H$118,6,0),0)</f>
        <v>0</v>
      </c>
      <c r="AQ454" s="34">
        <f>IFERROR(VLOOKUP(C454,kolo32!$C$6:$H$200,6,0),0)</f>
        <v>0</v>
      </c>
      <c r="AR454" s="35">
        <f t="array" ref="AR454">SUM(LARGE(AJ454:AQ454,{1,2,3,4,5}))</f>
        <v>0</v>
      </c>
      <c r="AS454" s="36">
        <f>Q454+Z454+AI454+AR454</f>
        <v>19.592540390685972</v>
      </c>
    </row>
    <row r="455" spans="1:45" ht="20.399999999999999" hidden="1">
      <c r="A455" s="18">
        <f t="shared" si="15"/>
        <v>58</v>
      </c>
      <c r="B455" s="19" t="s">
        <v>47</v>
      </c>
      <c r="C455" s="20" t="str">
        <f>Popis!A452</f>
        <v>Beriša Sebastijan</v>
      </c>
      <c r="D455" s="21">
        <f>Popis!B452</f>
        <v>1972</v>
      </c>
      <c r="E455" s="22" t="str">
        <f>LEFT($F455)</f>
        <v>M</v>
      </c>
      <c r="F455" s="23" t="str">
        <f>Popis!E452</f>
        <v>M50</v>
      </c>
      <c r="G455" s="24" t="s">
        <v>48</v>
      </c>
      <c r="H455" s="25">
        <f>1 + COUNTIFS($AS$6:$AS$950,"&gt;" &amp;$AS455, $F$6:$F$950, $F455)</f>
        <v>5</v>
      </c>
      <c r="I455" s="26">
        <f>IFERROR(VLOOKUP(C455,kolo1!$C$8:$H$133,6,0),0)</f>
        <v>0</v>
      </c>
      <c r="J455" s="27">
        <f>IFERROR(VLOOKUP(C455,kolo2!$C$8:$H$199,6,0),0)</f>
        <v>0</v>
      </c>
      <c r="K455" s="27">
        <f>IFERROR(VLOOKUP(C455,kolo3!$C$7:$H$169,6,0),0)</f>
        <v>0</v>
      </c>
      <c r="L455" s="27">
        <f>IFERROR(VLOOKUP(C455,kolo4!$C$6:$H$171,6,0),0)</f>
        <v>0</v>
      </c>
      <c r="M455" s="27">
        <f>IFERROR(VLOOKUP(C455,kolo5!$C$6:$H$150,6,0),0)</f>
        <v>0</v>
      </c>
      <c r="N455" s="27">
        <f>IFERROR(VLOOKUP(C455,kolo6!$C$6:$H$153,6,0),0)</f>
        <v>0</v>
      </c>
      <c r="O455" s="27">
        <f>IFERROR(VLOOKUP(C455,kolo7!$C$6:$H$64,6,0),0)</f>
        <v>0</v>
      </c>
      <c r="P455" s="28">
        <f>IFERROR(VLOOKUP(C455,kolo8!$C$6:$H$134,6,0),0)</f>
        <v>0</v>
      </c>
      <c r="Q455" s="29">
        <f t="array" ref="Q455">SUM(LARGE(I455:P455,{1,2,3,4,5}))</f>
        <v>0</v>
      </c>
      <c r="R455" s="30">
        <f>IFERROR(VLOOKUP(C455,kolo9!$C$6:$H$200,6,0),0)</f>
        <v>0</v>
      </c>
      <c r="S455" s="27">
        <f>IFERROR(VLOOKUP(C455,kolo10!$C$6:$H$103,6,0),0)</f>
        <v>0</v>
      </c>
      <c r="T455" s="27">
        <f>IFERROR(VLOOKUP(C455,kolo11!$C$6:$H$154,6,0),0)</f>
        <v>0</v>
      </c>
      <c r="U455" s="31">
        <f>IFERROR(VLOOKUP(C455,kolo12!$C$6:$H$153,6,0),0)</f>
        <v>0</v>
      </c>
      <c r="V455" s="31">
        <f>IFERROR(VLOOKUP(C455,kolo13!$C$6:$H$151,6,0),0)</f>
        <v>0</v>
      </c>
      <c r="W455" s="31">
        <f>IFERROR(VLOOKUP(C455,kolo14!$C$6:$H$137,6,0),0)</f>
        <v>0</v>
      </c>
      <c r="X455" s="31">
        <f>IFERROR(VLOOKUP(C455,kolo15!$C$6:$H$149,6,0),0)</f>
        <v>0</v>
      </c>
      <c r="Y455" s="32">
        <f>IFERROR(VLOOKUP(C455,kolo16!$C$6:$H$155,6,0),0)</f>
        <v>0</v>
      </c>
      <c r="Z455" s="33">
        <f t="array" ref="Z455">SUM(LARGE(R455:Y455,{1,2,3,4,5}))</f>
        <v>0</v>
      </c>
      <c r="AA455" s="30">
        <f>IFERROR(VLOOKUP(C455,kolo17!$C$6:$H$151,6,0),0)</f>
        <v>0</v>
      </c>
      <c r="AB455" s="27">
        <f>IFERROR(VLOOKUP(C455,kolo18!$C$6:$H$157,6,0),0)</f>
        <v>0</v>
      </c>
      <c r="AC455" s="27">
        <f>IFERROR(VLOOKUP(C455,kolo19!$C$6:$H$150,6,0),0)</f>
        <v>0</v>
      </c>
      <c r="AD455" s="31">
        <f>IFERROR(VLOOKUP(C455,kolo20!$C$6:$H$145,6,0),0)</f>
        <v>0</v>
      </c>
      <c r="AE455" s="31">
        <f>IFERROR(VLOOKUP(C455,kolo21!$C$6:$H$152,6,0),0)</f>
        <v>0</v>
      </c>
      <c r="AF455" s="31">
        <f>IFERROR(VLOOKUP(C455,kolo22!$C$6:$H$151,6,0),0)</f>
        <v>0</v>
      </c>
      <c r="AG455" s="31">
        <f>IFERROR(VLOOKUP(C455,kolo23!$C$6:$H$118,6,0),0)</f>
        <v>0</v>
      </c>
      <c r="AH455" s="32">
        <f>IFERROR(VLOOKUP(C455,kolo24!$C$6:$H$143,6,0),0)</f>
        <v>0</v>
      </c>
      <c r="AI455" s="33">
        <f t="array" ref="AI455">SUM(LARGE(AA455:AH455,{1,2,3,4,5}))</f>
        <v>0</v>
      </c>
      <c r="AJ455" s="30">
        <f>IFERROR(VLOOKUP(C455,kolo25!$C$6:$H$200,6,0),0)</f>
        <v>0</v>
      </c>
      <c r="AK455" s="27">
        <f>IFERROR(VLOOKUP(C455,kolo26!$C$6:$H$200,6,0),0)</f>
        <v>0</v>
      </c>
      <c r="AL455" s="27">
        <f>IFERROR(VLOOKUP(C455,kolo27!$C$6:$H$200,6,0),0)</f>
        <v>0</v>
      </c>
      <c r="AM455" s="31">
        <f>IFERROR(VLOOKUP(C455,kolo28!$C$6:$H$200,6,0),0)</f>
        <v>0</v>
      </c>
      <c r="AN455" s="31">
        <f>IFERROR(VLOOKUP(C455,kolo29!$C$6:$H$159,6,0),0)</f>
        <v>0</v>
      </c>
      <c r="AO455" s="31">
        <f>IFERROR(VLOOKUP(C455,kolo30!$C$6:$H$75,6,0),0)</f>
        <v>0</v>
      </c>
      <c r="AP455" s="31">
        <f>IFERROR(VLOOKUP(C455,kolo31!$C$6:$H$118,6,0),0)</f>
        <v>0</v>
      </c>
      <c r="AQ455" s="34">
        <f>IFERROR(VLOOKUP(C455,kolo32!$C$6:$H$200,6,0),0)</f>
        <v>0</v>
      </c>
      <c r="AR455" s="35">
        <f t="array" ref="AR455">SUM(LARGE(AJ455:AQ455,{1,2,3,4,5}))</f>
        <v>0</v>
      </c>
      <c r="AS455" s="36">
        <f>Q455+Z455+AI455+AR455</f>
        <v>0</v>
      </c>
    </row>
    <row r="456" spans="1:45" ht="20.399999999999999" hidden="1">
      <c r="A456" s="18">
        <f t="shared" si="15"/>
        <v>58</v>
      </c>
      <c r="B456" s="19" t="s">
        <v>47</v>
      </c>
      <c r="C456" s="20" t="str">
        <f>Popis!A453</f>
        <v>Mikan Robert</v>
      </c>
      <c r="D456" s="21">
        <f>Popis!B453</f>
        <v>1969</v>
      </c>
      <c r="E456" s="22" t="str">
        <f>LEFT($F456)</f>
        <v>M</v>
      </c>
      <c r="F456" s="23" t="str">
        <f>Popis!E453</f>
        <v>M50</v>
      </c>
      <c r="G456" s="24" t="s">
        <v>48</v>
      </c>
      <c r="H456" s="25">
        <f>1 + COUNTIFS($AS$6:$AS$950,"&gt;" &amp;$AS456, $F$6:$F$950, $F456)</f>
        <v>5</v>
      </c>
      <c r="I456" s="26">
        <f>IFERROR(VLOOKUP(C456,kolo1!$C$8:$H$133,6,0),0)</f>
        <v>0</v>
      </c>
      <c r="J456" s="27">
        <f>IFERROR(VLOOKUP(C456,kolo2!$C$8:$H$199,6,0),0)</f>
        <v>0</v>
      </c>
      <c r="K456" s="27">
        <f>IFERROR(VLOOKUP(C456,kolo3!$C$7:$H$169,6,0),0)</f>
        <v>0</v>
      </c>
      <c r="L456" s="27">
        <f>IFERROR(VLOOKUP(C456,kolo4!$C$6:$H$171,6,0),0)</f>
        <v>0</v>
      </c>
      <c r="M456" s="27">
        <f>IFERROR(VLOOKUP(C456,kolo5!$C$6:$H$150,6,0),0)</f>
        <v>0</v>
      </c>
      <c r="N456" s="27">
        <f>IFERROR(VLOOKUP(C456,kolo6!$C$6:$H$153,6,0),0)</f>
        <v>0</v>
      </c>
      <c r="O456" s="27">
        <f>IFERROR(VLOOKUP(C456,kolo7!$C$6:$H$64,6,0),0)</f>
        <v>0</v>
      </c>
      <c r="P456" s="28">
        <f>IFERROR(VLOOKUP(C456,kolo8!$C$6:$H$134,6,0),0)</f>
        <v>0</v>
      </c>
      <c r="Q456" s="29">
        <f t="array" ref="Q456">SUM(LARGE(I456:P456,{1,2,3,4,5}))</f>
        <v>0</v>
      </c>
      <c r="R456" s="30">
        <f>IFERROR(VLOOKUP(C456,kolo9!$C$6:$H$200,6,0),0)</f>
        <v>0</v>
      </c>
      <c r="S456" s="27">
        <f>IFERROR(VLOOKUP(C456,kolo10!$C$6:$H$103,6,0),0)</f>
        <v>0</v>
      </c>
      <c r="T456" s="27">
        <f>IFERROR(VLOOKUP(C456,kolo11!$C$6:$H$154,6,0),0)</f>
        <v>0</v>
      </c>
      <c r="U456" s="31">
        <f>IFERROR(VLOOKUP(C456,kolo12!$C$6:$H$153,6,0),0)</f>
        <v>0</v>
      </c>
      <c r="V456" s="31">
        <f>IFERROR(VLOOKUP(C456,kolo13!$C$6:$H$151,6,0),0)</f>
        <v>0</v>
      </c>
      <c r="W456" s="31">
        <f>IFERROR(VLOOKUP(C456,kolo14!$C$6:$H$137,6,0),0)</f>
        <v>0</v>
      </c>
      <c r="X456" s="31">
        <f>IFERROR(VLOOKUP(C456,kolo15!$C$6:$H$149,6,0),0)</f>
        <v>0</v>
      </c>
      <c r="Y456" s="32">
        <f>IFERROR(VLOOKUP(C456,kolo16!$C$6:$H$155,6,0),0)</f>
        <v>0</v>
      </c>
      <c r="Z456" s="33">
        <f t="array" ref="Z456">SUM(LARGE(R456:Y456,{1,2,3,4,5}))</f>
        <v>0</v>
      </c>
      <c r="AA456" s="30">
        <f>IFERROR(VLOOKUP(C456,kolo17!$C$6:$H$151,6,0),0)</f>
        <v>0</v>
      </c>
      <c r="AB456" s="27">
        <f>IFERROR(VLOOKUP(C456,kolo18!$C$6:$H$157,6,0),0)</f>
        <v>0</v>
      </c>
      <c r="AC456" s="27">
        <f>IFERROR(VLOOKUP(C456,kolo19!$C$6:$H$150,6,0),0)</f>
        <v>0</v>
      </c>
      <c r="AD456" s="31">
        <f>IFERROR(VLOOKUP(C456,kolo20!$C$6:$H$145,6,0),0)</f>
        <v>0</v>
      </c>
      <c r="AE456" s="31">
        <f>IFERROR(VLOOKUP(C456,kolo21!$C$6:$H$152,6,0),0)</f>
        <v>0</v>
      </c>
      <c r="AF456" s="31">
        <f>IFERROR(VLOOKUP(C456,kolo22!$C$6:$H$151,6,0),0)</f>
        <v>0</v>
      </c>
      <c r="AG456" s="31">
        <f>IFERROR(VLOOKUP(C456,kolo23!$C$6:$H$118,6,0),0)</f>
        <v>0</v>
      </c>
      <c r="AH456" s="32">
        <f>IFERROR(VLOOKUP(C456,kolo24!$C$6:$H$143,6,0),0)</f>
        <v>0</v>
      </c>
      <c r="AI456" s="33">
        <f t="array" ref="AI456">SUM(LARGE(AA456:AH456,{1,2,3,4,5}))</f>
        <v>0</v>
      </c>
      <c r="AJ456" s="30">
        <f>IFERROR(VLOOKUP(C456,kolo25!$C$6:$H$200,6,0),0)</f>
        <v>0</v>
      </c>
      <c r="AK456" s="27">
        <f>IFERROR(VLOOKUP(C456,kolo26!$C$6:$H$200,6,0),0)</f>
        <v>0</v>
      </c>
      <c r="AL456" s="27">
        <f>IFERROR(VLOOKUP(C456,kolo27!$C$6:$H$200,6,0),0)</f>
        <v>0</v>
      </c>
      <c r="AM456" s="31">
        <f>IFERROR(VLOOKUP(C456,kolo28!$C$6:$H$200,6,0),0)</f>
        <v>0</v>
      </c>
      <c r="AN456" s="31">
        <f>IFERROR(VLOOKUP(C456,kolo29!$C$6:$H$159,6,0),0)</f>
        <v>0</v>
      </c>
      <c r="AO456" s="31">
        <f>IFERROR(VLOOKUP(C456,kolo30!$C$6:$H$75,6,0),0)</f>
        <v>0</v>
      </c>
      <c r="AP456" s="31">
        <f>IFERROR(VLOOKUP(C456,kolo31!$C$6:$H$118,6,0),0)</f>
        <v>0</v>
      </c>
      <c r="AQ456" s="34">
        <f>IFERROR(VLOOKUP(C456,kolo32!$C$6:$H$200,6,0),0)</f>
        <v>0</v>
      </c>
      <c r="AR456" s="35">
        <f t="array" ref="AR456">SUM(LARGE(AJ456:AQ456,{1,2,3,4,5}))</f>
        <v>0</v>
      </c>
      <c r="AS456" s="36">
        <f>Q456+Z456+AI456+AR456</f>
        <v>0</v>
      </c>
    </row>
    <row r="457" spans="1:45" ht="20.399999999999999" hidden="1">
      <c r="A457" s="18">
        <f t="shared" si="15"/>
        <v>35</v>
      </c>
      <c r="B457" s="19" t="s">
        <v>47</v>
      </c>
      <c r="C457" s="20" t="str">
        <f>Popis!A454</f>
        <v>Đurđević Diana</v>
      </c>
      <c r="D457" s="21">
        <f>Popis!B454</f>
        <v>1980</v>
      </c>
      <c r="E457" s="22" t="str">
        <f>LEFT($F457)</f>
        <v>Ž</v>
      </c>
      <c r="F457" s="23" t="str">
        <f>Popis!E454</f>
        <v>Ž40</v>
      </c>
      <c r="G457" s="24" t="s">
        <v>48</v>
      </c>
      <c r="H457" s="25">
        <f>1 + COUNTIFS($AS$6:$AS$950,"&gt;" &amp;$AS457, $F$6:$F$950, $F457)</f>
        <v>7</v>
      </c>
      <c r="I457" s="26">
        <f>IFERROR(VLOOKUP(C457,kolo1!$C$8:$H$133,6,0),0)</f>
        <v>0</v>
      </c>
      <c r="J457" s="27">
        <f>IFERROR(VLOOKUP(C457,kolo2!$C$8:$H$199,6,0),0)</f>
        <v>0</v>
      </c>
      <c r="K457" s="27">
        <f>IFERROR(VLOOKUP(C457,kolo3!$C$7:$H$169,6,0),0)</f>
        <v>0</v>
      </c>
      <c r="L457" s="27">
        <f>IFERROR(VLOOKUP(C457,kolo4!$C$6:$H$171,6,0),0)</f>
        <v>0</v>
      </c>
      <c r="M457" s="27">
        <f>IFERROR(VLOOKUP(C457,kolo5!$C$6:$H$150,6,0),0)</f>
        <v>0</v>
      </c>
      <c r="N457" s="27">
        <f>IFERROR(VLOOKUP(C457,kolo6!$C$6:$H$153,6,0),0)</f>
        <v>0</v>
      </c>
      <c r="O457" s="27">
        <f>IFERROR(VLOOKUP(C457,kolo7!$C$6:$H$64,6,0),0)</f>
        <v>0</v>
      </c>
      <c r="P457" s="28">
        <f>IFERROR(VLOOKUP(C457,kolo8!$C$6:$H$134,6,0),0)</f>
        <v>0</v>
      </c>
      <c r="Q457" s="29">
        <f t="array" ref="Q457">SUM(LARGE(I457:P457,{1,2,3,4,5}))</f>
        <v>0</v>
      </c>
      <c r="R457" s="30">
        <f>IFERROR(VLOOKUP(C457,kolo9!$C$6:$H$200,6,0),0)</f>
        <v>0</v>
      </c>
      <c r="S457" s="27">
        <f>IFERROR(VLOOKUP(C457,kolo10!$C$6:$H$103,6,0),0)</f>
        <v>0</v>
      </c>
      <c r="T457" s="27">
        <f>IFERROR(VLOOKUP(C457,kolo11!$C$6:$H$154,6,0),0)</f>
        <v>0</v>
      </c>
      <c r="U457" s="31">
        <f>IFERROR(VLOOKUP(C457,kolo12!$C$6:$H$153,6,0),0)</f>
        <v>0</v>
      </c>
      <c r="V457" s="31">
        <f>IFERROR(VLOOKUP(C457,kolo13!$C$6:$H$151,6,0),0)</f>
        <v>0</v>
      </c>
      <c r="W457" s="31">
        <f>IFERROR(VLOOKUP(C457,kolo14!$C$6:$H$137,6,0),0)</f>
        <v>0</v>
      </c>
      <c r="X457" s="31">
        <f>IFERROR(VLOOKUP(C457,kolo15!$C$6:$H$149,6,0),0)</f>
        <v>0</v>
      </c>
      <c r="Y457" s="32">
        <f>IFERROR(VLOOKUP(C457,kolo16!$C$6:$H$155,6,0),0)</f>
        <v>0</v>
      </c>
      <c r="Z457" s="33">
        <f t="array" ref="Z457">SUM(LARGE(R457:Y457,{1,2,3,4,5}))</f>
        <v>0</v>
      </c>
      <c r="AA457" s="30">
        <f>IFERROR(VLOOKUP(C457,kolo17!$C$6:$H$151,6,0),0)</f>
        <v>0</v>
      </c>
      <c r="AB457" s="27">
        <f>IFERROR(VLOOKUP(C457,kolo18!$C$6:$H$157,6,0),0)</f>
        <v>0</v>
      </c>
      <c r="AC457" s="27">
        <f>IFERROR(VLOOKUP(C457,kolo19!$C$6:$H$150,6,0),0)</f>
        <v>0</v>
      </c>
      <c r="AD457" s="31">
        <f>IFERROR(VLOOKUP(C457,kolo20!$C$6:$H$145,6,0),0)</f>
        <v>0</v>
      </c>
      <c r="AE457" s="31">
        <f>IFERROR(VLOOKUP(C457,kolo21!$C$6:$H$152,6,0),0)</f>
        <v>0</v>
      </c>
      <c r="AF457" s="31">
        <f>IFERROR(VLOOKUP(C457,kolo22!$C$6:$H$151,6,0),0)</f>
        <v>0</v>
      </c>
      <c r="AG457" s="31">
        <f>IFERROR(VLOOKUP(C457,kolo23!$C$6:$H$118,6,0),0)</f>
        <v>0</v>
      </c>
      <c r="AH457" s="32">
        <f>IFERROR(VLOOKUP(C457,kolo24!$C$6:$H$143,6,0),0)</f>
        <v>0</v>
      </c>
      <c r="AI457" s="33">
        <f t="array" ref="AI457">SUM(LARGE(AA457:AH457,{1,2,3,4,5}))</f>
        <v>0</v>
      </c>
      <c r="AJ457" s="30">
        <f>IFERROR(VLOOKUP(C457,kolo25!$C$6:$H$200,6,0),0)</f>
        <v>0</v>
      </c>
      <c r="AK457" s="27">
        <f>IFERROR(VLOOKUP(C457,kolo26!$C$6:$H$200,6,0),0)</f>
        <v>0</v>
      </c>
      <c r="AL457" s="27">
        <f>IFERROR(VLOOKUP(C457,kolo27!$C$6:$H$200,6,0),0)</f>
        <v>0</v>
      </c>
      <c r="AM457" s="31">
        <f>IFERROR(VLOOKUP(C457,kolo28!$C$6:$H$200,6,0),0)</f>
        <v>0</v>
      </c>
      <c r="AN457" s="31">
        <f>IFERROR(VLOOKUP(C457,kolo29!$C$6:$H$159,6,0),0)</f>
        <v>0</v>
      </c>
      <c r="AO457" s="31">
        <f>IFERROR(VLOOKUP(C457,kolo30!$C$6:$H$75,6,0),0)</f>
        <v>0</v>
      </c>
      <c r="AP457" s="31">
        <f>IFERROR(VLOOKUP(C457,kolo31!$C$6:$H$118,6,0),0)</f>
        <v>0</v>
      </c>
      <c r="AQ457" s="34">
        <f>IFERROR(VLOOKUP(C457,kolo32!$C$6:$H$200,6,0),0)</f>
        <v>0</v>
      </c>
      <c r="AR457" s="35">
        <f t="array" ref="AR457">SUM(LARGE(AJ457:AQ457,{1,2,3,4,5}))</f>
        <v>0</v>
      </c>
      <c r="AS457" s="36">
        <f>Q457+Z457+AI457+AR457</f>
        <v>0</v>
      </c>
    </row>
    <row r="458" spans="1:45" ht="20.399999999999999" hidden="1">
      <c r="A458" s="18">
        <f t="shared" si="15"/>
        <v>30</v>
      </c>
      <c r="B458" s="19" t="s">
        <v>47</v>
      </c>
      <c r="C458" s="20" t="str">
        <f>Popis!A455</f>
        <v>Ileković Franjo</v>
      </c>
      <c r="D458" s="21">
        <f>Popis!B455</f>
        <v>0</v>
      </c>
      <c r="E458" s="22" t="str">
        <f>LEFT($F458)</f>
        <v>M</v>
      </c>
      <c r="F458" s="23" t="str">
        <f>Popis!E455</f>
        <v>Mun</v>
      </c>
      <c r="G458" s="24" t="s">
        <v>48</v>
      </c>
      <c r="H458" s="25">
        <f>1 + COUNTIFS($AS$6:$AS$950,"&gt;" &amp;$AS458, $F$6:$F$950, $F458)</f>
        <v>5</v>
      </c>
      <c r="I458" s="26">
        <f>IFERROR(VLOOKUP(C458,kolo1!$C$8:$H$133,6,0),0)</f>
        <v>0</v>
      </c>
      <c r="J458" s="27">
        <f>IFERROR(VLOOKUP(C458,kolo2!$C$8:$H$199,6,0),0)</f>
        <v>47.087147616248146</v>
      </c>
      <c r="K458" s="27">
        <f>IFERROR(VLOOKUP(C458,kolo3!$C$7:$H$169,6,0),0)</f>
        <v>0</v>
      </c>
      <c r="L458" s="27">
        <f>IFERROR(VLOOKUP(C458,kolo4!$C$6:$H$171,6,0),0)</f>
        <v>0</v>
      </c>
      <c r="M458" s="27">
        <f>IFERROR(VLOOKUP(C458,kolo5!$C$6:$H$150,6,0),0)</f>
        <v>0</v>
      </c>
      <c r="N458" s="27">
        <f>IFERROR(VLOOKUP(C458,kolo6!$C$6:$H$153,6,0),0)</f>
        <v>0</v>
      </c>
      <c r="O458" s="27">
        <f>IFERROR(VLOOKUP(C458,kolo7!$C$6:$H$64,6,0),0)</f>
        <v>0</v>
      </c>
      <c r="P458" s="28">
        <f>IFERROR(VLOOKUP(C458,kolo8!$C$6:$H$134,6,0),0)</f>
        <v>0</v>
      </c>
      <c r="Q458" s="29">
        <f t="array" ref="Q458">SUM(LARGE(I458:P458,{1,2,3,4,5}))</f>
        <v>47.087147616248146</v>
      </c>
      <c r="R458" s="30">
        <f>IFERROR(VLOOKUP(C458,kolo9!$C$6:$H$200,6,0),0)</f>
        <v>0</v>
      </c>
      <c r="S458" s="27">
        <f>IFERROR(VLOOKUP(C458,kolo10!$C$6:$H$103,6,0),0)</f>
        <v>0</v>
      </c>
      <c r="T458" s="27">
        <f>IFERROR(VLOOKUP(C458,kolo11!$C$6:$H$154,6,0),0)</f>
        <v>0</v>
      </c>
      <c r="U458" s="31">
        <f>IFERROR(VLOOKUP(C458,kolo12!$C$6:$H$153,6,0),0)</f>
        <v>0</v>
      </c>
      <c r="V458" s="31">
        <f>IFERROR(VLOOKUP(C458,kolo13!$C$6:$H$151,6,0),0)</f>
        <v>0</v>
      </c>
      <c r="W458" s="31">
        <f>IFERROR(VLOOKUP(C458,kolo14!$C$6:$H$137,6,0),0)</f>
        <v>0</v>
      </c>
      <c r="X458" s="31">
        <f>IFERROR(VLOOKUP(C458,kolo15!$C$6:$H$149,6,0),0)</f>
        <v>0</v>
      </c>
      <c r="Y458" s="32">
        <f>IFERROR(VLOOKUP(C458,kolo16!$C$6:$H$155,6,0),0)</f>
        <v>0</v>
      </c>
      <c r="Z458" s="33">
        <f t="array" ref="Z458">SUM(LARGE(R458:Y458,{1,2,3,4,5}))</f>
        <v>0</v>
      </c>
      <c r="AA458" s="30">
        <f>IFERROR(VLOOKUP(C458,kolo17!$C$6:$H$151,6,0),0)</f>
        <v>0</v>
      </c>
      <c r="AB458" s="27">
        <f>IFERROR(VLOOKUP(C458,kolo18!$C$6:$H$157,6,0),0)</f>
        <v>0</v>
      </c>
      <c r="AC458" s="27">
        <f>IFERROR(VLOOKUP(C458,kolo19!$C$6:$H$150,6,0),0)</f>
        <v>0</v>
      </c>
      <c r="AD458" s="31">
        <f>IFERROR(VLOOKUP(C458,kolo20!$C$6:$H$145,6,0),0)</f>
        <v>0</v>
      </c>
      <c r="AE458" s="31">
        <f>IFERROR(VLOOKUP(C458,kolo21!$C$6:$H$152,6,0),0)</f>
        <v>0</v>
      </c>
      <c r="AF458" s="31">
        <f>IFERROR(VLOOKUP(C458,kolo22!$C$6:$H$151,6,0),0)</f>
        <v>0</v>
      </c>
      <c r="AG458" s="31">
        <f>IFERROR(VLOOKUP(C458,kolo23!$C$6:$H$118,6,0),0)</f>
        <v>0</v>
      </c>
      <c r="AH458" s="32">
        <f>IFERROR(VLOOKUP(C458,kolo24!$C$6:$H$143,6,0),0)</f>
        <v>0</v>
      </c>
      <c r="AI458" s="33">
        <f t="array" ref="AI458">SUM(LARGE(AA458:AH458,{1,2,3,4,5}))</f>
        <v>0</v>
      </c>
      <c r="AJ458" s="30">
        <f>IFERROR(VLOOKUP(C458,kolo25!$C$6:$H$200,6,0),0)</f>
        <v>0</v>
      </c>
      <c r="AK458" s="27">
        <f>IFERROR(VLOOKUP(C458,kolo26!$C$6:$H$200,6,0),0)</f>
        <v>0</v>
      </c>
      <c r="AL458" s="27">
        <f>IFERROR(VLOOKUP(C458,kolo27!$C$6:$H$200,6,0),0)</f>
        <v>0</v>
      </c>
      <c r="AM458" s="31">
        <f>IFERROR(VLOOKUP(C458,kolo28!$C$6:$H$200,6,0),0)</f>
        <v>0</v>
      </c>
      <c r="AN458" s="31">
        <f>IFERROR(VLOOKUP(C458,kolo29!$C$6:$H$159,6,0),0)</f>
        <v>0</v>
      </c>
      <c r="AO458" s="31">
        <f>IFERROR(VLOOKUP(C458,kolo30!$C$6:$H$75,6,0),0)</f>
        <v>0</v>
      </c>
      <c r="AP458" s="31">
        <f>IFERROR(VLOOKUP(C458,kolo31!$C$6:$H$118,6,0),0)</f>
        <v>0</v>
      </c>
      <c r="AQ458" s="34">
        <f>IFERROR(VLOOKUP(C458,kolo32!$C$6:$H$200,6,0),0)</f>
        <v>0</v>
      </c>
      <c r="AR458" s="35">
        <f t="array" ref="AR458">SUM(LARGE(AJ458:AQ458,{1,2,3,4,5}))</f>
        <v>0</v>
      </c>
      <c r="AS458" s="36">
        <f>Q458+Z458+AI458+AR458</f>
        <v>47.087147616248146</v>
      </c>
    </row>
    <row r="459" spans="1:45" ht="20.399999999999999" hidden="1">
      <c r="A459" s="18">
        <f t="shared" si="15"/>
        <v>44</v>
      </c>
      <c r="B459" s="19" t="s">
        <v>47</v>
      </c>
      <c r="C459" s="20" t="str">
        <f>Popis!A456</f>
        <v>Grdenić Goran</v>
      </c>
      <c r="D459" s="21">
        <f>Popis!B456</f>
        <v>0</v>
      </c>
      <c r="E459" s="22" t="str">
        <f>LEFT($F459)</f>
        <v>M</v>
      </c>
      <c r="F459" s="23" t="str">
        <f>Popis!E456</f>
        <v>Mun</v>
      </c>
      <c r="G459" s="24" t="s">
        <v>48</v>
      </c>
      <c r="H459" s="25">
        <f>1 + COUNTIFS($AS$6:$AS$950,"&gt;" &amp;$AS459, $F$6:$F$950, $F459)</f>
        <v>8</v>
      </c>
      <c r="I459" s="26">
        <f>IFERROR(VLOOKUP(C459,kolo1!$C$8:$H$133,6,0),0)</f>
        <v>0</v>
      </c>
      <c r="J459" s="27">
        <f>IFERROR(VLOOKUP(C459,kolo2!$C$8:$H$199,6,0),0)</f>
        <v>27.681660899653981</v>
      </c>
      <c r="K459" s="27">
        <f>IFERROR(VLOOKUP(C459,kolo3!$C$7:$H$169,6,0),0)</f>
        <v>0</v>
      </c>
      <c r="L459" s="27">
        <f>IFERROR(VLOOKUP(C459,kolo4!$C$6:$H$171,6,0),0)</f>
        <v>0</v>
      </c>
      <c r="M459" s="27">
        <f>IFERROR(VLOOKUP(C459,kolo5!$C$6:$H$150,6,0),0)</f>
        <v>0</v>
      </c>
      <c r="N459" s="27">
        <f>IFERROR(VLOOKUP(C459,kolo6!$C$6:$H$153,6,0),0)</f>
        <v>0</v>
      </c>
      <c r="O459" s="27">
        <f>IFERROR(VLOOKUP(C459,kolo7!$C$6:$H$64,6,0),0)</f>
        <v>0</v>
      </c>
      <c r="P459" s="28">
        <f>IFERROR(VLOOKUP(C459,kolo8!$C$6:$H$134,6,0),0)</f>
        <v>0</v>
      </c>
      <c r="Q459" s="29">
        <f t="array" ref="Q459">SUM(LARGE(I459:P459,{1,2,3,4,5}))</f>
        <v>27.681660899653981</v>
      </c>
      <c r="R459" s="30">
        <f>IFERROR(VLOOKUP(C459,kolo9!$C$6:$H$200,6,0),0)</f>
        <v>0</v>
      </c>
      <c r="S459" s="27">
        <f>IFERROR(VLOOKUP(C459,kolo10!$C$6:$H$103,6,0),0)</f>
        <v>0</v>
      </c>
      <c r="T459" s="27">
        <f>IFERROR(VLOOKUP(C459,kolo11!$C$6:$H$154,6,0),0)</f>
        <v>0</v>
      </c>
      <c r="U459" s="31">
        <f>IFERROR(VLOOKUP(C459,kolo12!$C$6:$H$153,6,0),0)</f>
        <v>0</v>
      </c>
      <c r="V459" s="31">
        <f>IFERROR(VLOOKUP(C459,kolo13!$C$6:$H$151,6,0),0)</f>
        <v>0</v>
      </c>
      <c r="W459" s="31">
        <f>IFERROR(VLOOKUP(C459,kolo14!$C$6:$H$137,6,0),0)</f>
        <v>0</v>
      </c>
      <c r="X459" s="31">
        <f>IFERROR(VLOOKUP(C459,kolo15!$C$6:$H$149,6,0),0)</f>
        <v>0</v>
      </c>
      <c r="Y459" s="32">
        <f>IFERROR(VLOOKUP(C459,kolo16!$C$6:$H$155,6,0),0)</f>
        <v>0</v>
      </c>
      <c r="Z459" s="33">
        <f t="array" ref="Z459">SUM(LARGE(R459:Y459,{1,2,3,4,5}))</f>
        <v>0</v>
      </c>
      <c r="AA459" s="30">
        <f>IFERROR(VLOOKUP(C459,kolo17!$C$6:$H$151,6,0),0)</f>
        <v>0</v>
      </c>
      <c r="AB459" s="27">
        <f>IFERROR(VLOOKUP(C459,kolo18!$C$6:$H$157,6,0),0)</f>
        <v>0</v>
      </c>
      <c r="AC459" s="27">
        <f>IFERROR(VLOOKUP(C459,kolo19!$C$6:$H$150,6,0),0)</f>
        <v>0</v>
      </c>
      <c r="AD459" s="31">
        <f>IFERROR(VLOOKUP(C459,kolo20!$C$6:$H$145,6,0),0)</f>
        <v>0</v>
      </c>
      <c r="AE459" s="31">
        <f>IFERROR(VLOOKUP(C459,kolo21!$C$6:$H$152,6,0),0)</f>
        <v>0</v>
      </c>
      <c r="AF459" s="31">
        <f>IFERROR(VLOOKUP(C459,kolo22!$C$6:$H$151,6,0),0)</f>
        <v>0</v>
      </c>
      <c r="AG459" s="31">
        <f>IFERROR(VLOOKUP(C459,kolo23!$C$6:$H$118,6,0),0)</f>
        <v>0</v>
      </c>
      <c r="AH459" s="32">
        <f>IFERROR(VLOOKUP(C459,kolo24!$C$6:$H$143,6,0),0)</f>
        <v>0</v>
      </c>
      <c r="AI459" s="33">
        <f t="array" ref="AI459">SUM(LARGE(AA459:AH459,{1,2,3,4,5}))</f>
        <v>0</v>
      </c>
      <c r="AJ459" s="30">
        <f>IFERROR(VLOOKUP(C459,kolo25!$C$6:$H$200,6,0),0)</f>
        <v>0</v>
      </c>
      <c r="AK459" s="27">
        <f>IFERROR(VLOOKUP(C459,kolo26!$C$6:$H$200,6,0),0)</f>
        <v>0</v>
      </c>
      <c r="AL459" s="27">
        <f>IFERROR(VLOOKUP(C459,kolo27!$C$6:$H$200,6,0),0)</f>
        <v>0</v>
      </c>
      <c r="AM459" s="31">
        <f>IFERROR(VLOOKUP(C459,kolo28!$C$6:$H$200,6,0),0)</f>
        <v>0</v>
      </c>
      <c r="AN459" s="31">
        <f>IFERROR(VLOOKUP(C459,kolo29!$C$6:$H$159,6,0),0)</f>
        <v>0</v>
      </c>
      <c r="AO459" s="31">
        <f>IFERROR(VLOOKUP(C459,kolo30!$C$6:$H$75,6,0),0)</f>
        <v>0</v>
      </c>
      <c r="AP459" s="31">
        <f>IFERROR(VLOOKUP(C459,kolo31!$C$6:$H$118,6,0),0)</f>
        <v>0</v>
      </c>
      <c r="AQ459" s="34">
        <f>IFERROR(VLOOKUP(C459,kolo32!$C$6:$H$200,6,0),0)</f>
        <v>0</v>
      </c>
      <c r="AR459" s="35">
        <f t="array" ref="AR459">SUM(LARGE(AJ459:AQ459,{1,2,3,4,5}))</f>
        <v>0</v>
      </c>
      <c r="AS459" s="36">
        <f>Q459+Z459+AI459+AR459</f>
        <v>27.681660899653981</v>
      </c>
    </row>
    <row r="460" spans="1:45" ht="20.399999999999999" hidden="1">
      <c r="A460" s="18">
        <f t="shared" si="15"/>
        <v>44</v>
      </c>
      <c r="B460" s="19" t="s">
        <v>47</v>
      </c>
      <c r="C460" s="20" t="str">
        <f>Popis!A457</f>
        <v>Bulić Ivan</v>
      </c>
      <c r="D460" s="21">
        <f>Popis!B457</f>
        <v>0</v>
      </c>
      <c r="E460" s="22" t="str">
        <f>LEFT($F460)</f>
        <v>M</v>
      </c>
      <c r="F460" s="23" t="str">
        <f>Popis!E457</f>
        <v>Mun</v>
      </c>
      <c r="G460" s="24" t="s">
        <v>48</v>
      </c>
      <c r="H460" s="25">
        <f>1 + COUNTIFS($AS$6:$AS$950,"&gt;" &amp;$AS460, $F$6:$F$950, $F460)</f>
        <v>8</v>
      </c>
      <c r="I460" s="26">
        <f>IFERROR(VLOOKUP(C460,kolo1!$C$8:$H$133,6,0),0)</f>
        <v>0</v>
      </c>
      <c r="J460" s="27">
        <f>IFERROR(VLOOKUP(C460,kolo2!$C$8:$H$199,6,0),0)</f>
        <v>27.681660899653981</v>
      </c>
      <c r="K460" s="27">
        <f>IFERROR(VLOOKUP(C460,kolo3!$C$7:$H$169,6,0),0)</f>
        <v>0</v>
      </c>
      <c r="L460" s="27">
        <f>IFERROR(VLOOKUP(C460,kolo4!$C$6:$H$171,6,0),0)</f>
        <v>0</v>
      </c>
      <c r="M460" s="27">
        <f>IFERROR(VLOOKUP(C460,kolo5!$C$6:$H$150,6,0),0)</f>
        <v>0</v>
      </c>
      <c r="N460" s="27">
        <f>IFERROR(VLOOKUP(C460,kolo6!$C$6:$H$153,6,0),0)</f>
        <v>0</v>
      </c>
      <c r="O460" s="27">
        <f>IFERROR(VLOOKUP(C460,kolo7!$C$6:$H$64,6,0),0)</f>
        <v>0</v>
      </c>
      <c r="P460" s="28">
        <f>IFERROR(VLOOKUP(C460,kolo8!$C$6:$H$134,6,0),0)</f>
        <v>0</v>
      </c>
      <c r="Q460" s="29">
        <f t="array" ref="Q460">SUM(LARGE(I460:P460,{1,2,3,4,5}))</f>
        <v>27.681660899653981</v>
      </c>
      <c r="R460" s="30">
        <f>IFERROR(VLOOKUP(C460,kolo9!$C$6:$H$200,6,0),0)</f>
        <v>0</v>
      </c>
      <c r="S460" s="27">
        <f>IFERROR(VLOOKUP(C460,kolo10!$C$6:$H$103,6,0),0)</f>
        <v>0</v>
      </c>
      <c r="T460" s="27">
        <f>IFERROR(VLOOKUP(C460,kolo11!$C$6:$H$154,6,0),0)</f>
        <v>0</v>
      </c>
      <c r="U460" s="31">
        <f>IFERROR(VLOOKUP(C460,kolo12!$C$6:$H$153,6,0),0)</f>
        <v>0</v>
      </c>
      <c r="V460" s="31">
        <f>IFERROR(VLOOKUP(C460,kolo13!$C$6:$H$151,6,0),0)</f>
        <v>0</v>
      </c>
      <c r="W460" s="31">
        <f>IFERROR(VLOOKUP(C460,kolo14!$C$6:$H$137,6,0),0)</f>
        <v>0</v>
      </c>
      <c r="X460" s="31">
        <f>IFERROR(VLOOKUP(C460,kolo15!$C$6:$H$149,6,0),0)</f>
        <v>0</v>
      </c>
      <c r="Y460" s="32">
        <f>IFERROR(VLOOKUP(C460,kolo16!$C$6:$H$155,6,0),0)</f>
        <v>0</v>
      </c>
      <c r="Z460" s="33">
        <f t="array" ref="Z460">SUM(LARGE(R460:Y460,{1,2,3,4,5}))</f>
        <v>0</v>
      </c>
      <c r="AA460" s="30">
        <f>IFERROR(VLOOKUP(C460,kolo17!$C$6:$H$151,6,0),0)</f>
        <v>0</v>
      </c>
      <c r="AB460" s="27">
        <f>IFERROR(VLOOKUP(C460,kolo18!$C$6:$H$157,6,0),0)</f>
        <v>0</v>
      </c>
      <c r="AC460" s="27">
        <f>IFERROR(VLOOKUP(C460,kolo19!$C$6:$H$150,6,0),0)</f>
        <v>0</v>
      </c>
      <c r="AD460" s="31">
        <f>IFERROR(VLOOKUP(C460,kolo20!$C$6:$H$145,6,0),0)</f>
        <v>0</v>
      </c>
      <c r="AE460" s="31">
        <f>IFERROR(VLOOKUP(C460,kolo21!$C$6:$H$152,6,0),0)</f>
        <v>0</v>
      </c>
      <c r="AF460" s="31">
        <f>IFERROR(VLOOKUP(C460,kolo22!$C$6:$H$151,6,0),0)</f>
        <v>0</v>
      </c>
      <c r="AG460" s="31">
        <f>IFERROR(VLOOKUP(C460,kolo23!$C$6:$H$118,6,0),0)</f>
        <v>0</v>
      </c>
      <c r="AH460" s="32">
        <f>IFERROR(VLOOKUP(C460,kolo24!$C$6:$H$143,6,0),0)</f>
        <v>0</v>
      </c>
      <c r="AI460" s="33">
        <f t="array" ref="AI460">SUM(LARGE(AA460:AH460,{1,2,3,4,5}))</f>
        <v>0</v>
      </c>
      <c r="AJ460" s="30">
        <f>IFERROR(VLOOKUP(C460,kolo25!$C$6:$H$200,6,0),0)</f>
        <v>0</v>
      </c>
      <c r="AK460" s="27">
        <f>IFERROR(VLOOKUP(C460,kolo26!$C$6:$H$200,6,0),0)</f>
        <v>0</v>
      </c>
      <c r="AL460" s="27">
        <f>IFERROR(VLOOKUP(C460,kolo27!$C$6:$H$200,6,0),0)</f>
        <v>0</v>
      </c>
      <c r="AM460" s="31">
        <f>IFERROR(VLOOKUP(C460,kolo28!$C$6:$H$200,6,0),0)</f>
        <v>0</v>
      </c>
      <c r="AN460" s="31">
        <f>IFERROR(VLOOKUP(C460,kolo29!$C$6:$H$159,6,0),0)</f>
        <v>0</v>
      </c>
      <c r="AO460" s="31">
        <f>IFERROR(VLOOKUP(C460,kolo30!$C$6:$H$75,6,0),0)</f>
        <v>0</v>
      </c>
      <c r="AP460" s="31">
        <f>IFERROR(VLOOKUP(C460,kolo31!$C$6:$H$118,6,0),0)</f>
        <v>0</v>
      </c>
      <c r="AQ460" s="34">
        <f>IFERROR(VLOOKUP(C460,kolo32!$C$6:$H$200,6,0),0)</f>
        <v>0</v>
      </c>
      <c r="AR460" s="35">
        <f t="array" ref="AR460">SUM(LARGE(AJ460:AQ460,{1,2,3,4,5}))</f>
        <v>0</v>
      </c>
      <c r="AS460" s="36">
        <f>Q460+Z460+AI460+AR460</f>
        <v>27.681660899653981</v>
      </c>
    </row>
    <row r="461" spans="1:45" ht="20.399999999999999" hidden="1">
      <c r="A461" s="18">
        <f t="shared" si="15"/>
        <v>52</v>
      </c>
      <c r="B461" s="19" t="s">
        <v>47</v>
      </c>
      <c r="C461" s="20" t="str">
        <f>Popis!A458</f>
        <v>Mijač Bruno</v>
      </c>
      <c r="D461" s="21">
        <f>Popis!B458</f>
        <v>0</v>
      </c>
      <c r="E461" s="22" t="str">
        <f>LEFT($F461)</f>
        <v>M</v>
      </c>
      <c r="F461" s="23" t="str">
        <f>Popis!E458</f>
        <v>Mun</v>
      </c>
      <c r="G461" s="24" t="s">
        <v>48</v>
      </c>
      <c r="H461" s="25">
        <f>1 + COUNTIFS($AS$6:$AS$950,"&gt;" &amp;$AS461, $F$6:$F$950, $F461)</f>
        <v>12</v>
      </c>
      <c r="I461" s="26">
        <f>IFERROR(VLOOKUP(C461,kolo1!$C$8:$H$133,6,0),0)</f>
        <v>0</v>
      </c>
      <c r="J461" s="27">
        <f>IFERROR(VLOOKUP(C461,kolo2!$C$8:$H$199,6,0),0)</f>
        <v>24.286460875623334</v>
      </c>
      <c r="K461" s="27">
        <f>IFERROR(VLOOKUP(C461,kolo3!$C$7:$H$169,6,0),0)</f>
        <v>0</v>
      </c>
      <c r="L461" s="27">
        <f>IFERROR(VLOOKUP(C461,kolo4!$C$6:$H$171,6,0),0)</f>
        <v>0</v>
      </c>
      <c r="M461" s="27">
        <f>IFERROR(VLOOKUP(C461,kolo5!$C$6:$H$150,6,0),0)</f>
        <v>0</v>
      </c>
      <c r="N461" s="27">
        <f>IFERROR(VLOOKUP(C461,kolo6!$C$6:$H$153,6,0),0)</f>
        <v>0</v>
      </c>
      <c r="O461" s="27">
        <f>IFERROR(VLOOKUP(C461,kolo7!$C$6:$H$64,6,0),0)</f>
        <v>0</v>
      </c>
      <c r="P461" s="28">
        <f>IFERROR(VLOOKUP(C461,kolo8!$C$6:$H$134,6,0),0)</f>
        <v>0</v>
      </c>
      <c r="Q461" s="29">
        <f t="array" ref="Q461">SUM(LARGE(I461:P461,{1,2,3,4,5}))</f>
        <v>24.286460875623334</v>
      </c>
      <c r="R461" s="30">
        <f>IFERROR(VLOOKUP(C461,kolo9!$C$6:$H$200,6,0),0)</f>
        <v>0</v>
      </c>
      <c r="S461" s="27">
        <f>IFERROR(VLOOKUP(C461,kolo10!$C$6:$H$103,6,0),0)</f>
        <v>0</v>
      </c>
      <c r="T461" s="27">
        <f>IFERROR(VLOOKUP(C461,kolo11!$C$6:$H$154,6,0),0)</f>
        <v>0</v>
      </c>
      <c r="U461" s="31">
        <f>IFERROR(VLOOKUP(C461,kolo12!$C$6:$H$153,6,0),0)</f>
        <v>0</v>
      </c>
      <c r="V461" s="31">
        <f>IFERROR(VLOOKUP(C461,kolo13!$C$6:$H$151,6,0),0)</f>
        <v>0</v>
      </c>
      <c r="W461" s="31">
        <f>IFERROR(VLOOKUP(C461,kolo14!$C$6:$H$137,6,0),0)</f>
        <v>0</v>
      </c>
      <c r="X461" s="31">
        <f>IFERROR(VLOOKUP(C461,kolo15!$C$6:$H$149,6,0),0)</f>
        <v>0</v>
      </c>
      <c r="Y461" s="32">
        <f>IFERROR(VLOOKUP(C461,kolo16!$C$6:$H$155,6,0),0)</f>
        <v>0</v>
      </c>
      <c r="Z461" s="33">
        <f t="array" ref="Z461">SUM(LARGE(R461:Y461,{1,2,3,4,5}))</f>
        <v>0</v>
      </c>
      <c r="AA461" s="30">
        <f>IFERROR(VLOOKUP(C461,kolo17!$C$6:$H$151,6,0),0)</f>
        <v>0</v>
      </c>
      <c r="AB461" s="27">
        <f>IFERROR(VLOOKUP(C461,kolo18!$C$6:$H$157,6,0),0)</f>
        <v>0</v>
      </c>
      <c r="AC461" s="27">
        <f>IFERROR(VLOOKUP(C461,kolo19!$C$6:$H$150,6,0),0)</f>
        <v>0</v>
      </c>
      <c r="AD461" s="31">
        <f>IFERROR(VLOOKUP(C461,kolo20!$C$6:$H$145,6,0),0)</f>
        <v>0</v>
      </c>
      <c r="AE461" s="31">
        <f>IFERROR(VLOOKUP(C461,kolo21!$C$6:$H$152,6,0),0)</f>
        <v>0</v>
      </c>
      <c r="AF461" s="31">
        <f>IFERROR(VLOOKUP(C461,kolo22!$C$6:$H$151,6,0),0)</f>
        <v>0</v>
      </c>
      <c r="AG461" s="31">
        <f>IFERROR(VLOOKUP(C461,kolo23!$C$6:$H$118,6,0),0)</f>
        <v>0</v>
      </c>
      <c r="AH461" s="32">
        <f>IFERROR(VLOOKUP(C461,kolo24!$C$6:$H$143,6,0),0)</f>
        <v>0</v>
      </c>
      <c r="AI461" s="33">
        <f t="array" ref="AI461">SUM(LARGE(AA461:AH461,{1,2,3,4,5}))</f>
        <v>0</v>
      </c>
      <c r="AJ461" s="30">
        <f>IFERROR(VLOOKUP(C461,kolo25!$C$6:$H$200,6,0),0)</f>
        <v>0</v>
      </c>
      <c r="AK461" s="27">
        <f>IFERROR(VLOOKUP(C461,kolo26!$C$6:$H$200,6,0),0)</f>
        <v>0</v>
      </c>
      <c r="AL461" s="27">
        <f>IFERROR(VLOOKUP(C461,kolo27!$C$6:$H$200,6,0),0)</f>
        <v>0</v>
      </c>
      <c r="AM461" s="31">
        <f>IFERROR(VLOOKUP(C461,kolo28!$C$6:$H$200,6,0),0)</f>
        <v>0</v>
      </c>
      <c r="AN461" s="31">
        <f>IFERROR(VLOOKUP(C461,kolo29!$C$6:$H$159,6,0),0)</f>
        <v>0</v>
      </c>
      <c r="AO461" s="31">
        <f>IFERROR(VLOOKUP(C461,kolo30!$C$6:$H$75,6,0),0)</f>
        <v>0</v>
      </c>
      <c r="AP461" s="31">
        <f>IFERROR(VLOOKUP(C461,kolo31!$C$6:$H$118,6,0),0)</f>
        <v>0</v>
      </c>
      <c r="AQ461" s="34">
        <f>IFERROR(VLOOKUP(C461,kolo32!$C$6:$H$200,6,0),0)</f>
        <v>0</v>
      </c>
      <c r="AR461" s="35">
        <f t="array" ref="AR461">SUM(LARGE(AJ461:AQ461,{1,2,3,4,5}))</f>
        <v>0</v>
      </c>
      <c r="AS461" s="36">
        <f>Q461+Z461+AI461+AR461</f>
        <v>24.286460875623334</v>
      </c>
    </row>
    <row r="462" spans="1:45" ht="20.399999999999999">
      <c r="A462" s="18">
        <f t="shared" si="15"/>
        <v>30</v>
      </c>
      <c r="B462" s="19" t="s">
        <v>47</v>
      </c>
      <c r="C462" s="20" t="str">
        <f>Popis!A450</f>
        <v>Krpan Josipa</v>
      </c>
      <c r="D462" s="21">
        <f>Popis!B450</f>
        <v>2006</v>
      </c>
      <c r="E462" s="22" t="str">
        <f>LEFT($F462)</f>
        <v>Ž</v>
      </c>
      <c r="F462" s="23" t="str">
        <f>Popis!E450</f>
        <v>ŽU16</v>
      </c>
      <c r="G462" s="24" t="s">
        <v>48</v>
      </c>
      <c r="H462" s="25">
        <f>1 + COUNTIFS($AS$6:$AS$950,"&gt;" &amp;$AS462, $F$6:$F$950, $F462)</f>
        <v>3</v>
      </c>
      <c r="I462" s="26">
        <f>IFERROR(VLOOKUP(C462,kolo1!$C$8:$H$133,6,0),0)</f>
        <v>19.592540390685972</v>
      </c>
      <c r="J462" s="27">
        <f>IFERROR(VLOOKUP(C462,kolo2!$C$8:$H$199,6,0),0)</f>
        <v>0</v>
      </c>
      <c r="K462" s="27">
        <f>IFERROR(VLOOKUP(C462,kolo3!$C$7:$H$169,6,0),0)</f>
        <v>0</v>
      </c>
      <c r="L462" s="27">
        <f>IFERROR(VLOOKUP(C462,kolo4!$C$6:$H$171,6,0),0)</f>
        <v>0</v>
      </c>
      <c r="M462" s="27">
        <f>IFERROR(VLOOKUP(C462,kolo5!$C$6:$H$150,6,0),0)</f>
        <v>0</v>
      </c>
      <c r="N462" s="27">
        <f>IFERROR(VLOOKUP(C462,kolo6!$C$6:$H$153,6,0),0)</f>
        <v>0</v>
      </c>
      <c r="O462" s="27">
        <f>IFERROR(VLOOKUP(C462,kolo7!$C$6:$H$64,6,0),0)</f>
        <v>0</v>
      </c>
      <c r="P462" s="28">
        <f>IFERROR(VLOOKUP(C462,kolo8!$C$6:$H$134,6,0),0)</f>
        <v>0</v>
      </c>
      <c r="Q462" s="29">
        <f t="array" ref="Q462">SUM(LARGE(I462:P462,{1,2,3,4,5}))</f>
        <v>19.592540390685972</v>
      </c>
      <c r="R462" s="30">
        <f>IFERROR(VLOOKUP(C462,kolo9!$C$6:$H$200,6,0),0)</f>
        <v>0</v>
      </c>
      <c r="S462" s="27">
        <f>IFERROR(VLOOKUP(C462,kolo10!$C$6:$H$103,6,0),0)</f>
        <v>0</v>
      </c>
      <c r="T462" s="27">
        <f>IFERROR(VLOOKUP(C462,kolo11!$C$6:$H$154,6,0),0)</f>
        <v>0</v>
      </c>
      <c r="U462" s="31">
        <f>IFERROR(VLOOKUP(C462,kolo12!$C$6:$H$153,6,0),0)</f>
        <v>0</v>
      </c>
      <c r="V462" s="31">
        <f>IFERROR(VLOOKUP(C462,kolo13!$C$6:$H$151,6,0),0)</f>
        <v>0</v>
      </c>
      <c r="W462" s="31">
        <f>IFERROR(VLOOKUP(C462,kolo14!$C$6:$H$137,6,0),0)</f>
        <v>0</v>
      </c>
      <c r="X462" s="31">
        <f>IFERROR(VLOOKUP(C462,kolo15!$C$6:$H$149,6,0),0)</f>
        <v>0</v>
      </c>
      <c r="Y462" s="32">
        <f>IFERROR(VLOOKUP(C462,kolo16!$C$6:$H$155,6,0),0)</f>
        <v>0</v>
      </c>
      <c r="Z462" s="33">
        <f t="array" ref="Z462">SUM(LARGE(R462:Y462,{1,2,3,4,5}))</f>
        <v>0</v>
      </c>
      <c r="AA462" s="30">
        <f>IFERROR(VLOOKUP(C462,kolo17!$C$6:$H$151,6,0),0)</f>
        <v>0</v>
      </c>
      <c r="AB462" s="27">
        <f>IFERROR(VLOOKUP(C462,kolo18!$C$6:$H$157,6,0),0)</f>
        <v>0</v>
      </c>
      <c r="AC462" s="27">
        <f>IFERROR(VLOOKUP(C462,kolo19!$C$6:$H$150,6,0),0)</f>
        <v>0</v>
      </c>
      <c r="AD462" s="31">
        <f>IFERROR(VLOOKUP(C462,kolo20!$C$6:$H$145,6,0),0)</f>
        <v>0</v>
      </c>
      <c r="AE462" s="31">
        <f>IFERROR(VLOOKUP(C462,kolo21!$C$6:$H$152,6,0),0)</f>
        <v>0</v>
      </c>
      <c r="AF462" s="31">
        <f>IFERROR(VLOOKUP(C462,kolo22!$C$6:$H$151,6,0),0)</f>
        <v>0</v>
      </c>
      <c r="AG462" s="31">
        <f>IFERROR(VLOOKUP(C462,kolo23!$C$6:$H$118,6,0),0)</f>
        <v>0</v>
      </c>
      <c r="AH462" s="32">
        <f>IFERROR(VLOOKUP(C462,kolo24!$C$6:$H$143,6,0),0)</f>
        <v>0</v>
      </c>
      <c r="AI462" s="33">
        <f t="array" ref="AI462">SUM(LARGE(AA462:AH462,{1,2,3,4,5}))</f>
        <v>0</v>
      </c>
      <c r="AJ462" s="30">
        <f>IFERROR(VLOOKUP(C462,kolo25!$C$6:$H$200,6,0),0)</f>
        <v>0</v>
      </c>
      <c r="AK462" s="27">
        <f>IFERROR(VLOOKUP(C462,kolo26!$C$6:$H$200,6,0),0)</f>
        <v>0</v>
      </c>
      <c r="AL462" s="27">
        <f>IFERROR(VLOOKUP(C462,kolo27!$C$6:$H$200,6,0),0)</f>
        <v>0</v>
      </c>
      <c r="AM462" s="31">
        <f>IFERROR(VLOOKUP(C462,kolo28!$C$6:$H$200,6,0),0)</f>
        <v>0</v>
      </c>
      <c r="AN462" s="31">
        <f>IFERROR(VLOOKUP(C462,kolo29!$C$6:$H$159,6,0),0)</f>
        <v>0</v>
      </c>
      <c r="AO462" s="31">
        <f>IFERROR(VLOOKUP(C462,kolo30!$C$6:$H$75,6,0),0)</f>
        <v>0</v>
      </c>
      <c r="AP462" s="31">
        <f>IFERROR(VLOOKUP(C462,kolo31!$C$6:$H$118,6,0),0)</f>
        <v>0</v>
      </c>
      <c r="AQ462" s="34">
        <f>IFERROR(VLOOKUP(C462,kolo32!$C$6:$H$200,6,0),0)</f>
        <v>0</v>
      </c>
      <c r="AR462" s="35">
        <f t="array" ref="AR462">SUM(LARGE(AJ462:AQ462,{1,2,3,4,5}))</f>
        <v>0</v>
      </c>
      <c r="AS462" s="36">
        <f>Q462+Z462+AI462+AR462</f>
        <v>19.592540390685972</v>
      </c>
    </row>
    <row r="463" spans="1:45" ht="20.399999999999999" hidden="1">
      <c r="A463" s="18">
        <f t="shared" si="15"/>
        <v>37</v>
      </c>
      <c r="B463" s="19" t="s">
        <v>47</v>
      </c>
      <c r="C463" s="20" t="str">
        <f>Popis!A460</f>
        <v>Major Mario</v>
      </c>
      <c r="D463" s="21">
        <f>Popis!B460</f>
        <v>0</v>
      </c>
      <c r="E463" s="22" t="str">
        <f>LEFT($F463)</f>
        <v>M</v>
      </c>
      <c r="F463" s="23" t="str">
        <f>Popis!E460</f>
        <v>Mun</v>
      </c>
      <c r="G463" s="24" t="s">
        <v>48</v>
      </c>
      <c r="H463" s="25">
        <f>1 + COUNTIFS($AS$6:$AS$950,"&gt;" &amp;$AS463, $F$6:$F$950, $F463)</f>
        <v>6</v>
      </c>
      <c r="I463" s="26">
        <f>IFERROR(VLOOKUP(C463,kolo1!$C$8:$H$133,6,0),0)</f>
        <v>0</v>
      </c>
      <c r="J463" s="27">
        <f>IFERROR(VLOOKUP(C463,kolo2!$C$8:$H$199,6,0),0)</f>
        <v>16.256006872667722</v>
      </c>
      <c r="K463" s="27">
        <f>IFERROR(VLOOKUP(C463,kolo3!$C$7:$H$169,6,0),0)</f>
        <v>17.113975310903037</v>
      </c>
      <c r="L463" s="27">
        <f>IFERROR(VLOOKUP(C463,kolo4!$C$6:$H$171,6,0),0)</f>
        <v>0</v>
      </c>
      <c r="M463" s="27">
        <f>IFERROR(VLOOKUP(C463,kolo5!$C$6:$H$150,6,0),0)</f>
        <v>0</v>
      </c>
      <c r="N463" s="27">
        <f>IFERROR(VLOOKUP(C463,kolo6!$C$6:$H$153,6,0),0)</f>
        <v>0</v>
      </c>
      <c r="O463" s="27">
        <f>IFERROR(VLOOKUP(C463,kolo7!$C$6:$H$64,6,0),0)</f>
        <v>0</v>
      </c>
      <c r="P463" s="28">
        <f>IFERROR(VLOOKUP(C463,kolo8!$C$6:$H$134,6,0),0)</f>
        <v>0</v>
      </c>
      <c r="Q463" s="29">
        <f t="array" ref="Q463">SUM(LARGE(I463:P463,{1,2,3,4,5}))</f>
        <v>33.369982183570755</v>
      </c>
      <c r="R463" s="30">
        <f>IFERROR(VLOOKUP(C463,kolo9!$C$6:$H$200,6,0),0)</f>
        <v>0</v>
      </c>
      <c r="S463" s="27">
        <f>IFERROR(VLOOKUP(C463,kolo10!$C$6:$H$103,6,0),0)</f>
        <v>0</v>
      </c>
      <c r="T463" s="27">
        <f>IFERROR(VLOOKUP(C463,kolo11!$C$6:$H$154,6,0),0)</f>
        <v>0</v>
      </c>
      <c r="U463" s="31">
        <f>IFERROR(VLOOKUP(C463,kolo12!$C$6:$H$153,6,0),0)</f>
        <v>0</v>
      </c>
      <c r="V463" s="31">
        <f>IFERROR(VLOOKUP(C463,kolo13!$C$6:$H$151,6,0),0)</f>
        <v>0</v>
      </c>
      <c r="W463" s="31">
        <f>IFERROR(VLOOKUP(C463,kolo14!$C$6:$H$137,6,0),0)</f>
        <v>0</v>
      </c>
      <c r="X463" s="31">
        <f>IFERROR(VLOOKUP(C463,kolo15!$C$6:$H$149,6,0),0)</f>
        <v>0</v>
      </c>
      <c r="Y463" s="32">
        <f>IFERROR(VLOOKUP(C463,kolo16!$C$6:$H$155,6,0),0)</f>
        <v>0</v>
      </c>
      <c r="Z463" s="33">
        <f t="array" ref="Z463">SUM(LARGE(R463:Y463,{1,2,3,4,5}))</f>
        <v>0</v>
      </c>
      <c r="AA463" s="30">
        <f>IFERROR(VLOOKUP(C463,kolo17!$C$6:$H$151,6,0),0)</f>
        <v>0</v>
      </c>
      <c r="AB463" s="27">
        <f>IFERROR(VLOOKUP(C463,kolo18!$C$6:$H$157,6,0),0)</f>
        <v>0</v>
      </c>
      <c r="AC463" s="27">
        <f>IFERROR(VLOOKUP(C463,kolo19!$C$6:$H$150,6,0),0)</f>
        <v>0</v>
      </c>
      <c r="AD463" s="31">
        <f>IFERROR(VLOOKUP(C463,kolo20!$C$6:$H$145,6,0),0)</f>
        <v>0</v>
      </c>
      <c r="AE463" s="31">
        <f>IFERROR(VLOOKUP(C463,kolo21!$C$6:$H$152,6,0),0)</f>
        <v>0</v>
      </c>
      <c r="AF463" s="31">
        <f>IFERROR(VLOOKUP(C463,kolo22!$C$6:$H$151,6,0),0)</f>
        <v>0</v>
      </c>
      <c r="AG463" s="31">
        <f>IFERROR(VLOOKUP(C463,kolo23!$C$6:$H$118,6,0),0)</f>
        <v>0</v>
      </c>
      <c r="AH463" s="32">
        <f>IFERROR(VLOOKUP(C463,kolo24!$C$6:$H$143,6,0),0)</f>
        <v>0</v>
      </c>
      <c r="AI463" s="33">
        <f t="array" ref="AI463">SUM(LARGE(AA463:AH463,{1,2,3,4,5}))</f>
        <v>0</v>
      </c>
      <c r="AJ463" s="30">
        <f>IFERROR(VLOOKUP(C463,kolo25!$C$6:$H$200,6,0),0)</f>
        <v>0</v>
      </c>
      <c r="AK463" s="27">
        <f>IFERROR(VLOOKUP(C463,kolo26!$C$6:$H$200,6,0),0)</f>
        <v>0</v>
      </c>
      <c r="AL463" s="27">
        <f>IFERROR(VLOOKUP(C463,kolo27!$C$6:$H$200,6,0),0)</f>
        <v>0</v>
      </c>
      <c r="AM463" s="31">
        <f>IFERROR(VLOOKUP(C463,kolo28!$C$6:$H$200,6,0),0)</f>
        <v>0</v>
      </c>
      <c r="AN463" s="31">
        <f>IFERROR(VLOOKUP(C463,kolo29!$C$6:$H$159,6,0),0)</f>
        <v>0</v>
      </c>
      <c r="AO463" s="31">
        <f>IFERROR(VLOOKUP(C463,kolo30!$C$6:$H$75,6,0),0)</f>
        <v>0</v>
      </c>
      <c r="AP463" s="31">
        <f>IFERROR(VLOOKUP(C463,kolo31!$C$6:$H$118,6,0),0)</f>
        <v>0</v>
      </c>
      <c r="AQ463" s="34">
        <f>IFERROR(VLOOKUP(C463,kolo32!$C$6:$H$200,6,0),0)</f>
        <v>0</v>
      </c>
      <c r="AR463" s="35">
        <f t="array" ref="AR463">SUM(LARGE(AJ463:AQ463,{1,2,3,4,5}))</f>
        <v>0</v>
      </c>
      <c r="AS463" s="36">
        <f>Q463+Z463+AI463+AR463</f>
        <v>33.369982183570755</v>
      </c>
    </row>
    <row r="464" spans="1:45" ht="20.399999999999999" hidden="1">
      <c r="A464" s="18">
        <f t="shared" si="15"/>
        <v>28</v>
      </c>
      <c r="B464" s="19" t="s">
        <v>47</v>
      </c>
      <c r="C464" s="20" t="str">
        <f>Popis!A461</f>
        <v>Junković Danijel</v>
      </c>
      <c r="D464" s="21">
        <f>Popis!B461</f>
        <v>1994</v>
      </c>
      <c r="E464" s="22" t="str">
        <f>LEFT($F464)</f>
        <v>M</v>
      </c>
      <c r="F464" s="23" t="str">
        <f>Popis!E461</f>
        <v>MS</v>
      </c>
      <c r="G464" s="24" t="s">
        <v>48</v>
      </c>
      <c r="H464" s="25">
        <f>1 + COUNTIFS($AS$6:$AS$950,"&gt;" &amp;$AS464, $F$6:$F$950, $F464)</f>
        <v>4</v>
      </c>
      <c r="I464" s="26">
        <f>IFERROR(VLOOKUP(C464,kolo1!$C$8:$H$133,6,0),0)</f>
        <v>0</v>
      </c>
      <c r="J464" s="27">
        <f>IFERROR(VLOOKUP(C464,kolo2!$C$8:$H$199,6,0),0)</f>
        <v>0</v>
      </c>
      <c r="K464" s="27">
        <f>IFERROR(VLOOKUP(C464,kolo3!$C$7:$H$169,6,0),0)</f>
        <v>48.185599546728149</v>
      </c>
      <c r="L464" s="27">
        <f>IFERROR(VLOOKUP(C464,kolo4!$C$6:$H$171,6,0),0)</f>
        <v>0</v>
      </c>
      <c r="M464" s="27">
        <f>IFERROR(VLOOKUP(C464,kolo5!$C$6:$H$150,6,0),0)</f>
        <v>0</v>
      </c>
      <c r="N464" s="27">
        <f>IFERROR(VLOOKUP(C464,kolo6!$C$6:$H$153,6,0),0)</f>
        <v>0</v>
      </c>
      <c r="O464" s="27">
        <f>IFERROR(VLOOKUP(C464,kolo7!$C$6:$H$64,6,0),0)</f>
        <v>0</v>
      </c>
      <c r="P464" s="28">
        <f>IFERROR(VLOOKUP(C464,kolo8!$C$6:$H$134,6,0),0)</f>
        <v>0</v>
      </c>
      <c r="Q464" s="29">
        <f t="array" ref="Q464">SUM(LARGE(I464:P464,{1,2,3,4,5}))</f>
        <v>48.185599546728149</v>
      </c>
      <c r="R464" s="30">
        <f>IFERROR(VLOOKUP(C464,kolo9!$C$6:$H$200,6,0),0)</f>
        <v>0</v>
      </c>
      <c r="S464" s="27">
        <f>IFERROR(VLOOKUP(C464,kolo10!$C$6:$H$103,6,0),0)</f>
        <v>0</v>
      </c>
      <c r="T464" s="27">
        <f>IFERROR(VLOOKUP(C464,kolo11!$C$6:$H$154,6,0),0)</f>
        <v>0</v>
      </c>
      <c r="U464" s="31">
        <f>IFERROR(VLOOKUP(C464,kolo12!$C$6:$H$153,6,0),0)</f>
        <v>0</v>
      </c>
      <c r="V464" s="31">
        <f>IFERROR(VLOOKUP(C464,kolo13!$C$6:$H$151,6,0),0)</f>
        <v>0</v>
      </c>
      <c r="W464" s="31">
        <f>IFERROR(VLOOKUP(C464,kolo14!$C$6:$H$137,6,0),0)</f>
        <v>0</v>
      </c>
      <c r="X464" s="31">
        <f>IFERROR(VLOOKUP(C464,kolo15!$C$6:$H$149,6,0),0)</f>
        <v>0</v>
      </c>
      <c r="Y464" s="32">
        <f>IFERROR(VLOOKUP(C464,kolo16!$C$6:$H$155,6,0),0)</f>
        <v>0</v>
      </c>
      <c r="Z464" s="33">
        <f t="array" ref="Z464">SUM(LARGE(R464:Y464,{1,2,3,4,5}))</f>
        <v>0</v>
      </c>
      <c r="AA464" s="30">
        <f>IFERROR(VLOOKUP(C464,kolo17!$C$6:$H$151,6,0),0)</f>
        <v>0</v>
      </c>
      <c r="AB464" s="27">
        <f>IFERROR(VLOOKUP(C464,kolo18!$C$6:$H$157,6,0),0)</f>
        <v>0</v>
      </c>
      <c r="AC464" s="27">
        <f>IFERROR(VLOOKUP(C464,kolo19!$C$6:$H$150,6,0),0)</f>
        <v>0</v>
      </c>
      <c r="AD464" s="31">
        <f>IFERROR(VLOOKUP(C464,kolo20!$C$6:$H$145,6,0),0)</f>
        <v>0</v>
      </c>
      <c r="AE464" s="31">
        <f>IFERROR(VLOOKUP(C464,kolo21!$C$6:$H$152,6,0),0)</f>
        <v>0</v>
      </c>
      <c r="AF464" s="31">
        <f>IFERROR(VLOOKUP(C464,kolo22!$C$6:$H$151,6,0),0)</f>
        <v>0</v>
      </c>
      <c r="AG464" s="31">
        <f>IFERROR(VLOOKUP(C464,kolo23!$C$6:$H$118,6,0),0)</f>
        <v>0</v>
      </c>
      <c r="AH464" s="32">
        <f>IFERROR(VLOOKUP(C464,kolo24!$C$6:$H$143,6,0),0)</f>
        <v>0</v>
      </c>
      <c r="AI464" s="33">
        <f t="array" ref="AI464">SUM(LARGE(AA464:AH464,{1,2,3,4,5}))</f>
        <v>0</v>
      </c>
      <c r="AJ464" s="30">
        <f>IFERROR(VLOOKUP(C464,kolo25!$C$6:$H$200,6,0),0)</f>
        <v>0</v>
      </c>
      <c r="AK464" s="27">
        <f>IFERROR(VLOOKUP(C464,kolo26!$C$6:$H$200,6,0),0)</f>
        <v>0</v>
      </c>
      <c r="AL464" s="27">
        <f>IFERROR(VLOOKUP(C464,kolo27!$C$6:$H$200,6,0),0)</f>
        <v>0</v>
      </c>
      <c r="AM464" s="31">
        <f>IFERROR(VLOOKUP(C464,kolo28!$C$6:$H$200,6,0),0)</f>
        <v>0</v>
      </c>
      <c r="AN464" s="31">
        <f>IFERROR(VLOOKUP(C464,kolo29!$C$6:$H$159,6,0),0)</f>
        <v>0</v>
      </c>
      <c r="AO464" s="31">
        <f>IFERROR(VLOOKUP(C464,kolo30!$C$6:$H$75,6,0),0)</f>
        <v>0</v>
      </c>
      <c r="AP464" s="31">
        <f>IFERROR(VLOOKUP(C464,kolo31!$C$6:$H$118,6,0),0)</f>
        <v>0</v>
      </c>
      <c r="AQ464" s="34">
        <f>IFERROR(VLOOKUP(C464,kolo32!$C$6:$H$200,6,0),0)</f>
        <v>0</v>
      </c>
      <c r="AR464" s="35">
        <f t="array" ref="AR464">SUM(LARGE(AJ464:AQ464,{1,2,3,4,5}))</f>
        <v>0</v>
      </c>
      <c r="AS464" s="36">
        <f>Q464+Z464+AI464+AR464</f>
        <v>48.185599546728149</v>
      </c>
    </row>
    <row r="465" spans="1:45" ht="20.399999999999999" hidden="1">
      <c r="A465" s="18">
        <f t="shared" si="15"/>
        <v>29</v>
      </c>
      <c r="B465" s="19" t="s">
        <v>47</v>
      </c>
      <c r="C465" s="20" t="str">
        <f>Popis!A462</f>
        <v>Benjak Miroslav</v>
      </c>
      <c r="D465" s="21">
        <f>Popis!B462</f>
        <v>1975</v>
      </c>
      <c r="E465" s="22" t="str">
        <f>LEFT($F465)</f>
        <v>M</v>
      </c>
      <c r="F465" s="23" t="str">
        <f>Popis!E462</f>
        <v>M45</v>
      </c>
      <c r="G465" s="24" t="s">
        <v>48</v>
      </c>
      <c r="H465" s="25">
        <f>1 + COUNTIFS($AS$6:$AS$950,"&gt;" &amp;$AS465, $F$6:$F$950, $F465)</f>
        <v>3</v>
      </c>
      <c r="I465" s="26">
        <f>IFERROR(VLOOKUP(C465,kolo1!$C$8:$H$133,6,0),0)</f>
        <v>0</v>
      </c>
      <c r="J465" s="27">
        <f>IFERROR(VLOOKUP(C465,kolo2!$C$8:$H$199,6,0),0)</f>
        <v>0</v>
      </c>
      <c r="K465" s="27">
        <f>IFERROR(VLOOKUP(C465,kolo3!$C$7:$H$169,6,0),0)</f>
        <v>47.337278106508876</v>
      </c>
      <c r="L465" s="27">
        <f>IFERROR(VLOOKUP(C465,kolo4!$C$6:$H$171,6,0),0)</f>
        <v>0</v>
      </c>
      <c r="M465" s="27">
        <f>IFERROR(VLOOKUP(C465,kolo5!$C$6:$H$150,6,0),0)</f>
        <v>0</v>
      </c>
      <c r="N465" s="27">
        <f>IFERROR(VLOOKUP(C465,kolo6!$C$6:$H$153,6,0),0)</f>
        <v>0</v>
      </c>
      <c r="O465" s="27">
        <f>IFERROR(VLOOKUP(C465,kolo7!$C$6:$H$64,6,0),0)</f>
        <v>0</v>
      </c>
      <c r="P465" s="28">
        <f>IFERROR(VLOOKUP(C465,kolo8!$C$6:$H$134,6,0),0)</f>
        <v>0</v>
      </c>
      <c r="Q465" s="29">
        <f t="array" ref="Q465">SUM(LARGE(I465:P465,{1,2,3,4,5}))</f>
        <v>47.337278106508876</v>
      </c>
      <c r="R465" s="30">
        <f>IFERROR(VLOOKUP(C465,kolo9!$C$6:$H$200,6,0),0)</f>
        <v>0</v>
      </c>
      <c r="S465" s="27">
        <f>IFERROR(VLOOKUP(C465,kolo10!$C$6:$H$103,6,0),0)</f>
        <v>0</v>
      </c>
      <c r="T465" s="27">
        <f>IFERROR(VLOOKUP(C465,kolo11!$C$6:$H$154,6,0),0)</f>
        <v>0</v>
      </c>
      <c r="U465" s="31">
        <f>IFERROR(VLOOKUP(C465,kolo12!$C$6:$H$153,6,0),0)</f>
        <v>0</v>
      </c>
      <c r="V465" s="31">
        <f>IFERROR(VLOOKUP(C465,kolo13!$C$6:$H$151,6,0),0)</f>
        <v>0</v>
      </c>
      <c r="W465" s="31">
        <f>IFERROR(VLOOKUP(C465,kolo14!$C$6:$H$137,6,0),0)</f>
        <v>0</v>
      </c>
      <c r="X465" s="31">
        <f>IFERROR(VLOOKUP(C465,kolo15!$C$6:$H$149,6,0),0)</f>
        <v>0</v>
      </c>
      <c r="Y465" s="32">
        <f>IFERROR(VLOOKUP(C465,kolo16!$C$6:$H$155,6,0),0)</f>
        <v>0</v>
      </c>
      <c r="Z465" s="33">
        <f t="array" ref="Z465">SUM(LARGE(R465:Y465,{1,2,3,4,5}))</f>
        <v>0</v>
      </c>
      <c r="AA465" s="30">
        <f>IFERROR(VLOOKUP(C465,kolo17!$C$6:$H$151,6,0),0)</f>
        <v>0</v>
      </c>
      <c r="AB465" s="27">
        <f>IFERROR(VLOOKUP(C465,kolo18!$C$6:$H$157,6,0),0)</f>
        <v>0</v>
      </c>
      <c r="AC465" s="27">
        <f>IFERROR(VLOOKUP(C465,kolo19!$C$6:$H$150,6,0),0)</f>
        <v>0</v>
      </c>
      <c r="AD465" s="31">
        <f>IFERROR(VLOOKUP(C465,kolo20!$C$6:$H$145,6,0),0)</f>
        <v>0</v>
      </c>
      <c r="AE465" s="31">
        <f>IFERROR(VLOOKUP(C465,kolo21!$C$6:$H$152,6,0),0)</f>
        <v>0</v>
      </c>
      <c r="AF465" s="31">
        <f>IFERROR(VLOOKUP(C465,kolo22!$C$6:$H$151,6,0),0)</f>
        <v>0</v>
      </c>
      <c r="AG465" s="31">
        <f>IFERROR(VLOOKUP(C465,kolo23!$C$6:$H$118,6,0),0)</f>
        <v>0</v>
      </c>
      <c r="AH465" s="32">
        <f>IFERROR(VLOOKUP(C465,kolo24!$C$6:$H$143,6,0),0)</f>
        <v>0</v>
      </c>
      <c r="AI465" s="33">
        <f t="array" ref="AI465">SUM(LARGE(AA465:AH465,{1,2,3,4,5}))</f>
        <v>0</v>
      </c>
      <c r="AJ465" s="30">
        <f>IFERROR(VLOOKUP(C465,kolo25!$C$6:$H$200,6,0),0)</f>
        <v>0</v>
      </c>
      <c r="AK465" s="27">
        <f>IFERROR(VLOOKUP(C465,kolo26!$C$6:$H$200,6,0),0)</f>
        <v>0</v>
      </c>
      <c r="AL465" s="27">
        <f>IFERROR(VLOOKUP(C465,kolo27!$C$6:$H$200,6,0),0)</f>
        <v>0</v>
      </c>
      <c r="AM465" s="31">
        <f>IFERROR(VLOOKUP(C465,kolo28!$C$6:$H$200,6,0),0)</f>
        <v>0</v>
      </c>
      <c r="AN465" s="31">
        <f>IFERROR(VLOOKUP(C465,kolo29!$C$6:$H$159,6,0),0)</f>
        <v>0</v>
      </c>
      <c r="AO465" s="31">
        <f>IFERROR(VLOOKUP(C465,kolo30!$C$6:$H$75,6,0),0)</f>
        <v>0</v>
      </c>
      <c r="AP465" s="31">
        <f>IFERROR(VLOOKUP(C465,kolo31!$C$6:$H$118,6,0),0)</f>
        <v>0</v>
      </c>
      <c r="AQ465" s="34">
        <f>IFERROR(VLOOKUP(C465,kolo32!$C$6:$H$200,6,0),0)</f>
        <v>0</v>
      </c>
      <c r="AR465" s="35">
        <f t="array" ref="AR465">SUM(LARGE(AJ465:AQ465,{1,2,3,4,5}))</f>
        <v>0</v>
      </c>
      <c r="AS465" s="36">
        <f>Q465+Z465+AI465+AR465</f>
        <v>47.337278106508876</v>
      </c>
    </row>
    <row r="466" spans="1:45" ht="20.399999999999999" hidden="1">
      <c r="A466" s="18">
        <f t="shared" si="15"/>
        <v>41</v>
      </c>
      <c r="B466" s="19" t="s">
        <v>47</v>
      </c>
      <c r="C466" s="20" t="str">
        <f>Popis!A463</f>
        <v>Dubovečak Tomislav</v>
      </c>
      <c r="D466" s="21">
        <f>Popis!B463</f>
        <v>1976</v>
      </c>
      <c r="E466" s="22" t="str">
        <f>LEFT($F466)</f>
        <v>M</v>
      </c>
      <c r="F466" s="23" t="str">
        <f>Popis!E463</f>
        <v>M45</v>
      </c>
      <c r="G466" s="24" t="s">
        <v>48</v>
      </c>
      <c r="H466" s="25">
        <f>1 + COUNTIFS($AS$6:$AS$950,"&gt;" &amp;$AS466, $F$6:$F$950, $F466)</f>
        <v>8</v>
      </c>
      <c r="I466" s="26">
        <f>IFERROR(VLOOKUP(C466,kolo1!$C$8:$H$133,6,0),0)</f>
        <v>0</v>
      </c>
      <c r="J466" s="27">
        <f>IFERROR(VLOOKUP(C466,kolo2!$C$8:$H$199,6,0),0)</f>
        <v>0</v>
      </c>
      <c r="K466" s="27">
        <f>IFERROR(VLOOKUP(C466,kolo3!$C$7:$H$169,6,0),0)</f>
        <v>29.080095608162139</v>
      </c>
      <c r="L466" s="27">
        <f>IFERROR(VLOOKUP(C466,kolo4!$C$6:$H$171,6,0),0)</f>
        <v>0</v>
      </c>
      <c r="M466" s="27">
        <f>IFERROR(VLOOKUP(C466,kolo5!$C$6:$H$150,6,0),0)</f>
        <v>0</v>
      </c>
      <c r="N466" s="27">
        <f>IFERROR(VLOOKUP(C466,kolo6!$C$6:$H$153,6,0),0)</f>
        <v>0</v>
      </c>
      <c r="O466" s="27">
        <f>IFERROR(VLOOKUP(C466,kolo7!$C$6:$H$64,6,0),0)</f>
        <v>0</v>
      </c>
      <c r="P466" s="28">
        <f>IFERROR(VLOOKUP(C466,kolo8!$C$6:$H$134,6,0),0)</f>
        <v>0</v>
      </c>
      <c r="Q466" s="29">
        <f t="array" ref="Q466">SUM(LARGE(I466:P466,{1,2,3,4,5}))</f>
        <v>29.080095608162139</v>
      </c>
      <c r="R466" s="30">
        <f>IFERROR(VLOOKUP(C466,kolo9!$C$6:$H$200,6,0),0)</f>
        <v>0</v>
      </c>
      <c r="S466" s="27">
        <f>IFERROR(VLOOKUP(C466,kolo10!$C$6:$H$103,6,0),0)</f>
        <v>0</v>
      </c>
      <c r="T466" s="27">
        <f>IFERROR(VLOOKUP(C466,kolo11!$C$6:$H$154,6,0),0)</f>
        <v>0</v>
      </c>
      <c r="U466" s="31">
        <f>IFERROR(VLOOKUP(C466,kolo12!$C$6:$H$153,6,0),0)</f>
        <v>0</v>
      </c>
      <c r="V466" s="31">
        <f>IFERROR(VLOOKUP(C466,kolo13!$C$6:$H$151,6,0),0)</f>
        <v>0</v>
      </c>
      <c r="W466" s="31">
        <f>IFERROR(VLOOKUP(C466,kolo14!$C$6:$H$137,6,0),0)</f>
        <v>0</v>
      </c>
      <c r="X466" s="31">
        <f>IFERROR(VLOOKUP(C466,kolo15!$C$6:$H$149,6,0),0)</f>
        <v>0</v>
      </c>
      <c r="Y466" s="32">
        <f>IFERROR(VLOOKUP(C466,kolo16!$C$6:$H$155,6,0),0)</f>
        <v>0</v>
      </c>
      <c r="Z466" s="33">
        <f t="array" ref="Z466">SUM(LARGE(R466:Y466,{1,2,3,4,5}))</f>
        <v>0</v>
      </c>
      <c r="AA466" s="30">
        <f>IFERROR(VLOOKUP(C466,kolo17!$C$6:$H$151,6,0),0)</f>
        <v>0</v>
      </c>
      <c r="AB466" s="27">
        <f>IFERROR(VLOOKUP(C466,kolo18!$C$6:$H$157,6,0),0)</f>
        <v>0</v>
      </c>
      <c r="AC466" s="27">
        <f>IFERROR(VLOOKUP(C466,kolo19!$C$6:$H$150,6,0),0)</f>
        <v>0</v>
      </c>
      <c r="AD466" s="31">
        <f>IFERROR(VLOOKUP(C466,kolo20!$C$6:$H$145,6,0),0)</f>
        <v>0</v>
      </c>
      <c r="AE466" s="31">
        <f>IFERROR(VLOOKUP(C466,kolo21!$C$6:$H$152,6,0),0)</f>
        <v>0</v>
      </c>
      <c r="AF466" s="31">
        <f>IFERROR(VLOOKUP(C466,kolo22!$C$6:$H$151,6,0),0)</f>
        <v>0</v>
      </c>
      <c r="AG466" s="31">
        <f>IFERROR(VLOOKUP(C466,kolo23!$C$6:$H$118,6,0),0)</f>
        <v>0</v>
      </c>
      <c r="AH466" s="32">
        <f>IFERROR(VLOOKUP(C466,kolo24!$C$6:$H$143,6,0),0)</f>
        <v>0</v>
      </c>
      <c r="AI466" s="33">
        <f t="array" ref="AI466">SUM(LARGE(AA466:AH466,{1,2,3,4,5}))</f>
        <v>0</v>
      </c>
      <c r="AJ466" s="30">
        <f>IFERROR(VLOOKUP(C466,kolo25!$C$6:$H$200,6,0),0)</f>
        <v>0</v>
      </c>
      <c r="AK466" s="27">
        <f>IFERROR(VLOOKUP(C466,kolo26!$C$6:$H$200,6,0),0)</f>
        <v>0</v>
      </c>
      <c r="AL466" s="27">
        <f>IFERROR(VLOOKUP(C466,kolo27!$C$6:$H$200,6,0),0)</f>
        <v>0</v>
      </c>
      <c r="AM466" s="31">
        <f>IFERROR(VLOOKUP(C466,kolo28!$C$6:$H$200,6,0),0)</f>
        <v>0</v>
      </c>
      <c r="AN466" s="31">
        <f>IFERROR(VLOOKUP(C466,kolo29!$C$6:$H$159,6,0),0)</f>
        <v>0</v>
      </c>
      <c r="AO466" s="31">
        <f>IFERROR(VLOOKUP(C466,kolo30!$C$6:$H$75,6,0),0)</f>
        <v>0</v>
      </c>
      <c r="AP466" s="31">
        <f>IFERROR(VLOOKUP(C466,kolo31!$C$6:$H$118,6,0),0)</f>
        <v>0</v>
      </c>
      <c r="AQ466" s="34">
        <f>IFERROR(VLOOKUP(C466,kolo32!$C$6:$H$200,6,0),0)</f>
        <v>0</v>
      </c>
      <c r="AR466" s="35">
        <f t="array" ref="AR466">SUM(LARGE(AJ466:AQ466,{1,2,3,4,5}))</f>
        <v>0</v>
      </c>
      <c r="AS466" s="36">
        <f>Q466+Z466+AI466+AR466</f>
        <v>29.080095608162139</v>
      </c>
    </row>
    <row r="467" spans="1:45" ht="20.399999999999999">
      <c r="A467" s="18">
        <f t="shared" si="15"/>
        <v>32</v>
      </c>
      <c r="B467" s="19" t="s">
        <v>47</v>
      </c>
      <c r="C467" s="20" t="str">
        <f>Popis!A451</f>
        <v>Krpan Andreja</v>
      </c>
      <c r="D467" s="21">
        <f>Popis!B451</f>
        <v>1969</v>
      </c>
      <c r="E467" s="22" t="str">
        <f>LEFT($F467)</f>
        <v>Ž</v>
      </c>
      <c r="F467" s="23" t="str">
        <f>Popis!E451</f>
        <v>Ž50</v>
      </c>
      <c r="G467" s="24" t="s">
        <v>48</v>
      </c>
      <c r="H467" s="25">
        <f>1 + COUNTIFS($AS$6:$AS$950,"&gt;" &amp;$AS467, $F$6:$F$950, $F467)</f>
        <v>1</v>
      </c>
      <c r="I467" s="26">
        <f>IFERROR(VLOOKUP(C467,kolo1!$C$8:$H$133,6,0),0)</f>
        <v>16.8087754732673</v>
      </c>
      <c r="J467" s="27">
        <f>IFERROR(VLOOKUP(C467,kolo2!$C$8:$H$199,6,0),0)</f>
        <v>0</v>
      </c>
      <c r="K467" s="27">
        <f>IFERROR(VLOOKUP(C467,kolo3!$C$7:$H$169,6,0),0)</f>
        <v>0</v>
      </c>
      <c r="L467" s="27">
        <f>IFERROR(VLOOKUP(C467,kolo4!$C$6:$H$171,6,0),0)</f>
        <v>0</v>
      </c>
      <c r="M467" s="27">
        <f>IFERROR(VLOOKUP(C467,kolo5!$C$6:$H$150,6,0),0)</f>
        <v>0</v>
      </c>
      <c r="N467" s="27">
        <f>IFERROR(VLOOKUP(C467,kolo6!$C$6:$H$153,6,0),0)</f>
        <v>0</v>
      </c>
      <c r="O467" s="27">
        <f>IFERROR(VLOOKUP(C467,kolo7!$C$6:$H$64,6,0),0)</f>
        <v>0</v>
      </c>
      <c r="P467" s="28">
        <f>IFERROR(VLOOKUP(C467,kolo8!$C$6:$H$134,6,0),0)</f>
        <v>0</v>
      </c>
      <c r="Q467" s="29">
        <f t="array" ref="Q467">SUM(LARGE(I467:P467,{1,2,3,4,5}))</f>
        <v>16.8087754732673</v>
      </c>
      <c r="R467" s="30">
        <f>IFERROR(VLOOKUP(C467,kolo9!$C$6:$H$200,6,0),0)</f>
        <v>0</v>
      </c>
      <c r="S467" s="27">
        <f>IFERROR(VLOOKUP(C467,kolo10!$C$6:$H$103,6,0),0)</f>
        <v>0</v>
      </c>
      <c r="T467" s="27">
        <f>IFERROR(VLOOKUP(C467,kolo11!$C$6:$H$154,6,0),0)</f>
        <v>0</v>
      </c>
      <c r="U467" s="31">
        <f>IFERROR(VLOOKUP(C467,kolo12!$C$6:$H$153,6,0),0)</f>
        <v>0</v>
      </c>
      <c r="V467" s="31">
        <f>IFERROR(VLOOKUP(C467,kolo13!$C$6:$H$151,6,0),0)</f>
        <v>0</v>
      </c>
      <c r="W467" s="31">
        <f>IFERROR(VLOOKUP(C467,kolo14!$C$6:$H$137,6,0),0)</f>
        <v>0</v>
      </c>
      <c r="X467" s="31">
        <f>IFERROR(VLOOKUP(C467,kolo15!$C$6:$H$149,6,0),0)</f>
        <v>0</v>
      </c>
      <c r="Y467" s="32">
        <f>IFERROR(VLOOKUP(C467,kolo16!$C$6:$H$155,6,0),0)</f>
        <v>0</v>
      </c>
      <c r="Z467" s="33">
        <f t="array" ref="Z467">SUM(LARGE(R467:Y467,{1,2,3,4,5}))</f>
        <v>0</v>
      </c>
      <c r="AA467" s="30">
        <f>IFERROR(VLOOKUP(C467,kolo17!$C$6:$H$151,6,0),0)</f>
        <v>0</v>
      </c>
      <c r="AB467" s="27">
        <f>IFERROR(VLOOKUP(C467,kolo18!$C$6:$H$157,6,0),0)</f>
        <v>0</v>
      </c>
      <c r="AC467" s="27">
        <f>IFERROR(VLOOKUP(C467,kolo19!$C$6:$H$150,6,0),0)</f>
        <v>0</v>
      </c>
      <c r="AD467" s="31">
        <f>IFERROR(VLOOKUP(C467,kolo20!$C$6:$H$145,6,0),0)</f>
        <v>0</v>
      </c>
      <c r="AE467" s="31">
        <f>IFERROR(VLOOKUP(C467,kolo21!$C$6:$H$152,6,0),0)</f>
        <v>0</v>
      </c>
      <c r="AF467" s="31">
        <f>IFERROR(VLOOKUP(C467,kolo22!$C$6:$H$151,6,0),0)</f>
        <v>0</v>
      </c>
      <c r="AG467" s="31">
        <f>IFERROR(VLOOKUP(C467,kolo23!$C$6:$H$118,6,0),0)</f>
        <v>0</v>
      </c>
      <c r="AH467" s="32">
        <f>IFERROR(VLOOKUP(C467,kolo24!$C$6:$H$143,6,0),0)</f>
        <v>0</v>
      </c>
      <c r="AI467" s="33">
        <f t="array" ref="AI467">SUM(LARGE(AA467:AH467,{1,2,3,4,5}))</f>
        <v>0</v>
      </c>
      <c r="AJ467" s="30">
        <f>IFERROR(VLOOKUP(C467,kolo25!$C$6:$H$200,6,0),0)</f>
        <v>0</v>
      </c>
      <c r="AK467" s="27">
        <f>IFERROR(VLOOKUP(C467,kolo26!$C$6:$H$200,6,0),0)</f>
        <v>0</v>
      </c>
      <c r="AL467" s="27">
        <f>IFERROR(VLOOKUP(C467,kolo27!$C$6:$H$200,6,0),0)</f>
        <v>0</v>
      </c>
      <c r="AM467" s="31">
        <f>IFERROR(VLOOKUP(C467,kolo28!$C$6:$H$200,6,0),0)</f>
        <v>0</v>
      </c>
      <c r="AN467" s="31">
        <f>IFERROR(VLOOKUP(C467,kolo29!$C$6:$H$159,6,0),0)</f>
        <v>0</v>
      </c>
      <c r="AO467" s="31">
        <f>IFERROR(VLOOKUP(C467,kolo30!$C$6:$H$75,6,0),0)</f>
        <v>0</v>
      </c>
      <c r="AP467" s="31">
        <f>IFERROR(VLOOKUP(C467,kolo31!$C$6:$H$118,6,0),0)</f>
        <v>0</v>
      </c>
      <c r="AQ467" s="34">
        <f>IFERROR(VLOOKUP(C467,kolo32!$C$6:$H$200,6,0),0)</f>
        <v>0</v>
      </c>
      <c r="AR467" s="35">
        <f t="array" ref="AR467">SUM(LARGE(AJ467:AQ467,{1,2,3,4,5}))</f>
        <v>0</v>
      </c>
      <c r="AS467" s="36">
        <f>Q467+Z467+AI467+AR467</f>
        <v>16.8087754732673</v>
      </c>
    </row>
    <row r="468" spans="1:45" ht="20.399999999999999" hidden="1">
      <c r="A468" s="18">
        <f t="shared" si="15"/>
        <v>51</v>
      </c>
      <c r="B468" s="19" t="s">
        <v>47</v>
      </c>
      <c r="C468" s="20" t="str">
        <f>Popis!A465</f>
        <v>Kolar Tomislav</v>
      </c>
      <c r="D468" s="21">
        <f>Popis!B465</f>
        <v>1978</v>
      </c>
      <c r="E468" s="22" t="str">
        <f>LEFT($F468)</f>
        <v>M</v>
      </c>
      <c r="F468" s="23" t="str">
        <f>Popis!E465</f>
        <v>M40</v>
      </c>
      <c r="G468" s="24" t="s">
        <v>48</v>
      </c>
      <c r="H468" s="25">
        <f>1 + COUNTIFS($AS$6:$AS$950,"&gt;" &amp;$AS468, $F$6:$F$950, $F468)</f>
        <v>4</v>
      </c>
      <c r="I468" s="26">
        <f>IFERROR(VLOOKUP(C468,kolo1!$C$8:$H$133,6,0),0)</f>
        <v>0</v>
      </c>
      <c r="J468" s="27">
        <f>IFERROR(VLOOKUP(C468,kolo2!$C$8:$H$199,6,0),0)</f>
        <v>0</v>
      </c>
      <c r="K468" s="27">
        <f>IFERROR(VLOOKUP(C468,kolo3!$C$7:$H$169,6,0),0)</f>
        <v>24.628410037484379</v>
      </c>
      <c r="L468" s="27">
        <f>IFERROR(VLOOKUP(C468,kolo4!$C$6:$H$171,6,0),0)</f>
        <v>0</v>
      </c>
      <c r="M468" s="27">
        <f>IFERROR(VLOOKUP(C468,kolo5!$C$6:$H$150,6,0),0)</f>
        <v>0</v>
      </c>
      <c r="N468" s="27">
        <f>IFERROR(VLOOKUP(C468,kolo6!$C$6:$H$153,6,0),0)</f>
        <v>0</v>
      </c>
      <c r="O468" s="27">
        <f>IFERROR(VLOOKUP(C468,kolo7!$C$6:$H$64,6,0),0)</f>
        <v>0</v>
      </c>
      <c r="P468" s="28">
        <f>IFERROR(VLOOKUP(C468,kolo8!$C$6:$H$134,6,0),0)</f>
        <v>0</v>
      </c>
      <c r="Q468" s="29">
        <f t="array" ref="Q468">SUM(LARGE(I468:P468,{1,2,3,4,5}))</f>
        <v>24.628410037484379</v>
      </c>
      <c r="R468" s="30">
        <f>IFERROR(VLOOKUP(C468,kolo9!$C$6:$H$200,6,0),0)</f>
        <v>0</v>
      </c>
      <c r="S468" s="27">
        <f>IFERROR(VLOOKUP(C468,kolo10!$C$6:$H$103,6,0),0)</f>
        <v>0</v>
      </c>
      <c r="T468" s="27">
        <f>IFERROR(VLOOKUP(C468,kolo11!$C$6:$H$154,6,0),0)</f>
        <v>0</v>
      </c>
      <c r="U468" s="31">
        <f>IFERROR(VLOOKUP(C468,kolo12!$C$6:$H$153,6,0),0)</f>
        <v>0</v>
      </c>
      <c r="V468" s="31">
        <f>IFERROR(VLOOKUP(C468,kolo13!$C$6:$H$151,6,0),0)</f>
        <v>0</v>
      </c>
      <c r="W468" s="31">
        <f>IFERROR(VLOOKUP(C468,kolo14!$C$6:$H$137,6,0),0)</f>
        <v>0</v>
      </c>
      <c r="X468" s="31">
        <f>IFERROR(VLOOKUP(C468,kolo15!$C$6:$H$149,6,0),0)</f>
        <v>0</v>
      </c>
      <c r="Y468" s="32">
        <f>IFERROR(VLOOKUP(C468,kolo16!$C$6:$H$155,6,0),0)</f>
        <v>0</v>
      </c>
      <c r="Z468" s="33">
        <f t="array" ref="Z468">SUM(LARGE(R468:Y468,{1,2,3,4,5}))</f>
        <v>0</v>
      </c>
      <c r="AA468" s="30">
        <f>IFERROR(VLOOKUP(C468,kolo17!$C$6:$H$151,6,0),0)</f>
        <v>0</v>
      </c>
      <c r="AB468" s="27">
        <f>IFERROR(VLOOKUP(C468,kolo18!$C$6:$H$157,6,0),0)</f>
        <v>0</v>
      </c>
      <c r="AC468" s="27">
        <f>IFERROR(VLOOKUP(C468,kolo19!$C$6:$H$150,6,0),0)</f>
        <v>0</v>
      </c>
      <c r="AD468" s="31">
        <f>IFERROR(VLOOKUP(C468,kolo20!$C$6:$H$145,6,0),0)</f>
        <v>0</v>
      </c>
      <c r="AE468" s="31">
        <f>IFERROR(VLOOKUP(C468,kolo21!$C$6:$H$152,6,0),0)</f>
        <v>0</v>
      </c>
      <c r="AF468" s="31">
        <f>IFERROR(VLOOKUP(C468,kolo22!$C$6:$H$151,6,0),0)</f>
        <v>0</v>
      </c>
      <c r="AG468" s="31">
        <f>IFERROR(VLOOKUP(C468,kolo23!$C$6:$H$118,6,0),0)</f>
        <v>0</v>
      </c>
      <c r="AH468" s="32">
        <f>IFERROR(VLOOKUP(C468,kolo24!$C$6:$H$143,6,0),0)</f>
        <v>0</v>
      </c>
      <c r="AI468" s="33">
        <f t="array" ref="AI468">SUM(LARGE(AA468:AH468,{1,2,3,4,5}))</f>
        <v>0</v>
      </c>
      <c r="AJ468" s="30">
        <f>IFERROR(VLOOKUP(C468,kolo25!$C$6:$H$200,6,0),0)</f>
        <v>0</v>
      </c>
      <c r="AK468" s="27">
        <f>IFERROR(VLOOKUP(C468,kolo26!$C$6:$H$200,6,0),0)</f>
        <v>0</v>
      </c>
      <c r="AL468" s="27">
        <f>IFERROR(VLOOKUP(C468,kolo27!$C$6:$H$200,6,0),0)</f>
        <v>0</v>
      </c>
      <c r="AM468" s="31">
        <f>IFERROR(VLOOKUP(C468,kolo28!$C$6:$H$200,6,0),0)</f>
        <v>0</v>
      </c>
      <c r="AN468" s="31">
        <f>IFERROR(VLOOKUP(C468,kolo29!$C$6:$H$159,6,0),0)</f>
        <v>0</v>
      </c>
      <c r="AO468" s="31">
        <f>IFERROR(VLOOKUP(C468,kolo30!$C$6:$H$75,6,0),0)</f>
        <v>0</v>
      </c>
      <c r="AP468" s="31">
        <f>IFERROR(VLOOKUP(C468,kolo31!$C$6:$H$118,6,0),0)</f>
        <v>0</v>
      </c>
      <c r="AQ468" s="34">
        <f>IFERROR(VLOOKUP(C468,kolo32!$C$6:$H$200,6,0),0)</f>
        <v>0</v>
      </c>
      <c r="AR468" s="35">
        <f t="array" ref="AR468">SUM(LARGE(AJ468:AQ468,{1,2,3,4,5}))</f>
        <v>0</v>
      </c>
      <c r="AS468" s="36">
        <f>Q468+Z468+AI468+AR468</f>
        <v>24.628410037484379</v>
      </c>
    </row>
    <row r="469" spans="1:45" ht="20.399999999999999">
      <c r="A469" s="18">
        <f t="shared" si="15"/>
        <v>33</v>
      </c>
      <c r="B469" s="19" t="s">
        <v>47</v>
      </c>
      <c r="C469" s="20" t="str">
        <f>Popis!A468</f>
        <v>Lekaj Dilja</v>
      </c>
      <c r="D469" s="21">
        <f>Popis!B468</f>
        <v>2002</v>
      </c>
      <c r="E469" s="22" t="str">
        <f>LEFT($F469)</f>
        <v>Ž</v>
      </c>
      <c r="F469" s="23" t="str">
        <f>Popis!E468</f>
        <v>ŽS</v>
      </c>
      <c r="G469" s="24" t="s">
        <v>48</v>
      </c>
      <c r="H469" s="25">
        <f>1 + COUNTIFS($AS$6:$AS$950,"&gt;" &amp;$AS469, $F$6:$F$950, $F469)</f>
        <v>8</v>
      </c>
      <c r="I469" s="26">
        <f>IFERROR(VLOOKUP(C469,kolo1!$C$8:$H$133,6,0),0)</f>
        <v>0</v>
      </c>
      <c r="J469" s="27">
        <f>IFERROR(VLOOKUP(C469,kolo2!$C$8:$H$199,6,0),0)</f>
        <v>0</v>
      </c>
      <c r="K469" s="27">
        <f>IFERROR(VLOOKUP(C469,kolo3!$C$7:$H$169,6,0),0)</f>
        <v>16.239174353089407</v>
      </c>
      <c r="L469" s="27">
        <f>IFERROR(VLOOKUP(C469,kolo4!$C$6:$H$171,6,0),0)</f>
        <v>0</v>
      </c>
      <c r="M469" s="27">
        <f>IFERROR(VLOOKUP(C469,kolo5!$C$6:$H$150,6,0),0)</f>
        <v>0</v>
      </c>
      <c r="N469" s="27">
        <f>IFERROR(VLOOKUP(C469,kolo6!$C$6:$H$153,6,0),0)</f>
        <v>0</v>
      </c>
      <c r="O469" s="27">
        <f>IFERROR(VLOOKUP(C469,kolo7!$C$6:$H$64,6,0),0)</f>
        <v>0</v>
      </c>
      <c r="P469" s="28">
        <f>IFERROR(VLOOKUP(C469,kolo8!$C$6:$H$134,6,0),0)</f>
        <v>0</v>
      </c>
      <c r="Q469" s="29">
        <f t="array" ref="Q469">SUM(LARGE(I469:P469,{1,2,3,4,5}))</f>
        <v>16.239174353089407</v>
      </c>
      <c r="R469" s="30">
        <f>IFERROR(VLOOKUP(C469,kolo9!$C$6:$H$200,6,0),0)</f>
        <v>0</v>
      </c>
      <c r="S469" s="27">
        <f>IFERROR(VLOOKUP(C469,kolo10!$C$6:$H$103,6,0),0)</f>
        <v>0</v>
      </c>
      <c r="T469" s="27">
        <f>IFERROR(VLOOKUP(C469,kolo11!$C$6:$H$154,6,0),0)</f>
        <v>0</v>
      </c>
      <c r="U469" s="31">
        <f>IFERROR(VLOOKUP(C469,kolo12!$C$6:$H$153,6,0),0)</f>
        <v>0</v>
      </c>
      <c r="V469" s="31">
        <f>IFERROR(VLOOKUP(C469,kolo13!$C$6:$H$151,6,0),0)</f>
        <v>0</v>
      </c>
      <c r="W469" s="31">
        <f>IFERROR(VLOOKUP(C469,kolo14!$C$6:$H$137,6,0),0)</f>
        <v>0</v>
      </c>
      <c r="X469" s="31">
        <f>IFERROR(VLOOKUP(C469,kolo15!$C$6:$H$149,6,0),0)</f>
        <v>0</v>
      </c>
      <c r="Y469" s="32">
        <f>IFERROR(VLOOKUP(C469,kolo16!$C$6:$H$155,6,0),0)</f>
        <v>0</v>
      </c>
      <c r="Z469" s="33">
        <f t="array" ref="Z469">SUM(LARGE(R469:Y469,{1,2,3,4,5}))</f>
        <v>0</v>
      </c>
      <c r="AA469" s="30">
        <f>IFERROR(VLOOKUP(C469,kolo17!$C$6:$H$151,6,0),0)</f>
        <v>0</v>
      </c>
      <c r="AB469" s="27">
        <f>IFERROR(VLOOKUP(C469,kolo18!$C$6:$H$157,6,0),0)</f>
        <v>0</v>
      </c>
      <c r="AC469" s="27">
        <f>IFERROR(VLOOKUP(C469,kolo19!$C$6:$H$150,6,0),0)</f>
        <v>0</v>
      </c>
      <c r="AD469" s="31">
        <f>IFERROR(VLOOKUP(C469,kolo20!$C$6:$H$145,6,0),0)</f>
        <v>0</v>
      </c>
      <c r="AE469" s="31">
        <f>IFERROR(VLOOKUP(C469,kolo21!$C$6:$H$152,6,0),0)</f>
        <v>0</v>
      </c>
      <c r="AF469" s="31">
        <f>IFERROR(VLOOKUP(C469,kolo22!$C$6:$H$151,6,0),0)</f>
        <v>0</v>
      </c>
      <c r="AG469" s="31">
        <f>IFERROR(VLOOKUP(C469,kolo23!$C$6:$H$118,6,0),0)</f>
        <v>0</v>
      </c>
      <c r="AH469" s="32">
        <f>IFERROR(VLOOKUP(C469,kolo24!$C$6:$H$143,6,0),0)</f>
        <v>0</v>
      </c>
      <c r="AI469" s="33">
        <f t="array" ref="AI469">SUM(LARGE(AA469:AH469,{1,2,3,4,5}))</f>
        <v>0</v>
      </c>
      <c r="AJ469" s="30">
        <f>IFERROR(VLOOKUP(C469,kolo25!$C$6:$H$200,6,0),0)</f>
        <v>0</v>
      </c>
      <c r="AK469" s="27">
        <f>IFERROR(VLOOKUP(C469,kolo26!$C$6:$H$200,6,0),0)</f>
        <v>0</v>
      </c>
      <c r="AL469" s="27">
        <f>IFERROR(VLOOKUP(C469,kolo27!$C$6:$H$200,6,0),0)</f>
        <v>0</v>
      </c>
      <c r="AM469" s="31">
        <f>IFERROR(VLOOKUP(C469,kolo28!$C$6:$H$200,6,0),0)</f>
        <v>0</v>
      </c>
      <c r="AN469" s="31">
        <f>IFERROR(VLOOKUP(C469,kolo29!$C$6:$H$159,6,0),0)</f>
        <v>0</v>
      </c>
      <c r="AO469" s="31">
        <f>IFERROR(VLOOKUP(C469,kolo30!$C$6:$H$75,6,0),0)</f>
        <v>0</v>
      </c>
      <c r="AP469" s="31">
        <f>IFERROR(VLOOKUP(C469,kolo31!$C$6:$H$118,6,0),0)</f>
        <v>0</v>
      </c>
      <c r="AQ469" s="34">
        <f>IFERROR(VLOOKUP(C469,kolo32!$C$6:$H$200,6,0),0)</f>
        <v>0</v>
      </c>
      <c r="AR469" s="35">
        <f t="array" ref="AR469">SUM(LARGE(AJ469:AQ469,{1,2,3,4,5}))</f>
        <v>0</v>
      </c>
      <c r="AS469" s="36">
        <f>Q469+Z469+AI469+AR469</f>
        <v>16.239174353089407</v>
      </c>
    </row>
    <row r="470" spans="1:45" ht="20.399999999999999" hidden="1">
      <c r="A470" s="18">
        <f t="shared" si="15"/>
        <v>37</v>
      </c>
      <c r="B470" s="19" t="s">
        <v>47</v>
      </c>
      <c r="C470" s="20" t="str">
        <f>Popis!A467</f>
        <v>Major Mario</v>
      </c>
      <c r="D470" s="21">
        <f>Popis!B467</f>
        <v>1957</v>
      </c>
      <c r="E470" s="22" t="str">
        <f>LEFT($F470)</f>
        <v>M</v>
      </c>
      <c r="F470" s="23" t="str">
        <f>Popis!E467</f>
        <v>M65</v>
      </c>
      <c r="G470" s="24" t="s">
        <v>48</v>
      </c>
      <c r="H470" s="25">
        <f>1 + COUNTIFS($AS$6:$AS$950,"&gt;" &amp;$AS470, $F$6:$F$950, $F470)</f>
        <v>2</v>
      </c>
      <c r="I470" s="26">
        <f>IFERROR(VLOOKUP(C470,kolo1!$C$8:$H$133,6,0),0)</f>
        <v>0</v>
      </c>
      <c r="J470" s="27">
        <f>IFERROR(VLOOKUP(C470,kolo2!$C$8:$H$199,6,0),0)</f>
        <v>16.256006872667722</v>
      </c>
      <c r="K470" s="27">
        <f>IFERROR(VLOOKUP(C470,kolo3!$C$7:$H$169,6,0),0)</f>
        <v>17.113975310903037</v>
      </c>
      <c r="L470" s="27">
        <f>IFERROR(VLOOKUP(C470,kolo4!$C$6:$H$171,6,0),0)</f>
        <v>0</v>
      </c>
      <c r="M470" s="27">
        <f>IFERROR(VLOOKUP(C470,kolo5!$C$6:$H$150,6,0),0)</f>
        <v>0</v>
      </c>
      <c r="N470" s="27">
        <f>IFERROR(VLOOKUP(C470,kolo6!$C$6:$H$153,6,0),0)</f>
        <v>0</v>
      </c>
      <c r="O470" s="27">
        <f>IFERROR(VLOOKUP(C470,kolo7!$C$6:$H$64,6,0),0)</f>
        <v>0</v>
      </c>
      <c r="P470" s="28">
        <f>IFERROR(VLOOKUP(C470,kolo8!$C$6:$H$134,6,0),0)</f>
        <v>0</v>
      </c>
      <c r="Q470" s="29">
        <f t="array" ref="Q470">SUM(LARGE(I470:P470,{1,2,3,4,5}))</f>
        <v>33.369982183570755</v>
      </c>
      <c r="R470" s="30">
        <f>IFERROR(VLOOKUP(C470,kolo9!$C$6:$H$200,6,0),0)</f>
        <v>0</v>
      </c>
      <c r="S470" s="27">
        <f>IFERROR(VLOOKUP(C470,kolo10!$C$6:$H$103,6,0),0)</f>
        <v>0</v>
      </c>
      <c r="T470" s="27">
        <f>IFERROR(VLOOKUP(C470,kolo11!$C$6:$H$154,6,0),0)</f>
        <v>0</v>
      </c>
      <c r="U470" s="31">
        <f>IFERROR(VLOOKUP(C470,kolo12!$C$6:$H$153,6,0),0)</f>
        <v>0</v>
      </c>
      <c r="V470" s="31">
        <f>IFERROR(VLOOKUP(C470,kolo13!$C$6:$H$151,6,0),0)</f>
        <v>0</v>
      </c>
      <c r="W470" s="31">
        <f>IFERROR(VLOOKUP(C470,kolo14!$C$6:$H$137,6,0),0)</f>
        <v>0</v>
      </c>
      <c r="X470" s="31">
        <f>IFERROR(VLOOKUP(C470,kolo15!$C$6:$H$149,6,0),0)</f>
        <v>0</v>
      </c>
      <c r="Y470" s="32">
        <f>IFERROR(VLOOKUP(C470,kolo16!$C$6:$H$155,6,0),0)</f>
        <v>0</v>
      </c>
      <c r="Z470" s="33">
        <f t="array" ref="Z470">SUM(LARGE(R470:Y470,{1,2,3,4,5}))</f>
        <v>0</v>
      </c>
      <c r="AA470" s="30">
        <f>IFERROR(VLOOKUP(C470,kolo17!$C$6:$H$151,6,0),0)</f>
        <v>0</v>
      </c>
      <c r="AB470" s="27">
        <f>IFERROR(VLOOKUP(C470,kolo18!$C$6:$H$157,6,0),0)</f>
        <v>0</v>
      </c>
      <c r="AC470" s="27">
        <f>IFERROR(VLOOKUP(C470,kolo19!$C$6:$H$150,6,0),0)</f>
        <v>0</v>
      </c>
      <c r="AD470" s="31">
        <f>IFERROR(VLOOKUP(C470,kolo20!$C$6:$H$145,6,0),0)</f>
        <v>0</v>
      </c>
      <c r="AE470" s="31">
        <f>IFERROR(VLOOKUP(C470,kolo21!$C$6:$H$152,6,0),0)</f>
        <v>0</v>
      </c>
      <c r="AF470" s="31">
        <f>IFERROR(VLOOKUP(C470,kolo22!$C$6:$H$151,6,0),0)</f>
        <v>0</v>
      </c>
      <c r="AG470" s="31">
        <f>IFERROR(VLOOKUP(C470,kolo23!$C$6:$H$118,6,0),0)</f>
        <v>0</v>
      </c>
      <c r="AH470" s="32">
        <f>IFERROR(VLOOKUP(C470,kolo24!$C$6:$H$143,6,0),0)</f>
        <v>0</v>
      </c>
      <c r="AI470" s="33">
        <f t="array" ref="AI470">SUM(LARGE(AA470:AH470,{1,2,3,4,5}))</f>
        <v>0</v>
      </c>
      <c r="AJ470" s="30">
        <f>IFERROR(VLOOKUP(C470,kolo25!$C$6:$H$200,6,0),0)</f>
        <v>0</v>
      </c>
      <c r="AK470" s="27">
        <f>IFERROR(VLOOKUP(C470,kolo26!$C$6:$H$200,6,0),0)</f>
        <v>0</v>
      </c>
      <c r="AL470" s="27">
        <f>IFERROR(VLOOKUP(C470,kolo27!$C$6:$H$200,6,0),0)</f>
        <v>0</v>
      </c>
      <c r="AM470" s="31">
        <f>IFERROR(VLOOKUP(C470,kolo28!$C$6:$H$200,6,0),0)</f>
        <v>0</v>
      </c>
      <c r="AN470" s="31">
        <f>IFERROR(VLOOKUP(C470,kolo29!$C$6:$H$159,6,0),0)</f>
        <v>0</v>
      </c>
      <c r="AO470" s="31">
        <f>IFERROR(VLOOKUP(C470,kolo30!$C$6:$H$75,6,0),0)</f>
        <v>0</v>
      </c>
      <c r="AP470" s="31">
        <f>IFERROR(VLOOKUP(C470,kolo31!$C$6:$H$118,6,0),0)</f>
        <v>0</v>
      </c>
      <c r="AQ470" s="34">
        <f>IFERROR(VLOOKUP(C470,kolo32!$C$6:$H$200,6,0),0)</f>
        <v>0</v>
      </c>
      <c r="AR470" s="35">
        <f t="array" ref="AR470">SUM(LARGE(AJ470:AQ470,{1,2,3,4,5}))</f>
        <v>0</v>
      </c>
      <c r="AS470" s="36">
        <f>Q470+Z470+AI470+AR470</f>
        <v>33.369982183570755</v>
      </c>
    </row>
    <row r="471" spans="1:45" ht="20.399999999999999">
      <c r="A471" s="18">
        <f t="shared" si="15"/>
        <v>34</v>
      </c>
      <c r="B471" s="19" t="s">
        <v>47</v>
      </c>
      <c r="C471" s="20" t="str">
        <f>Popis!A279</f>
        <v>Tripović Ljiljana</v>
      </c>
      <c r="D471" s="21">
        <f>Popis!B279</f>
        <v>1946</v>
      </c>
      <c r="E471" s="22" t="str">
        <f>LEFT($F471)</f>
        <v>Ž</v>
      </c>
      <c r="F471" s="23" t="str">
        <f>Popis!E279</f>
        <v>Ž75</v>
      </c>
      <c r="G471" s="24" t="s">
        <v>48</v>
      </c>
      <c r="H471" s="25">
        <f>1 + COUNTIFS($AS$6:$AS$950,"&gt;" &amp;$AS471, $F$6:$F$950, $F471)</f>
        <v>1</v>
      </c>
      <c r="I471" s="26">
        <f>IFERROR(VLOOKUP(C471,kolo1!$C$8:$H$133,6,0),0)</f>
        <v>5.1258917212091228</v>
      </c>
      <c r="J471" s="27">
        <f>IFERROR(VLOOKUP(C471,kolo2!$C$8:$H$199,6,0),0)</f>
        <v>7.3104971649971198</v>
      </c>
      <c r="K471" s="27">
        <f>IFERROR(VLOOKUP(C471,kolo3!$C$7:$H$169,6,0),0)</f>
        <v>0</v>
      </c>
      <c r="L471" s="27">
        <f>IFERROR(VLOOKUP(C471,kolo4!$C$6:$H$171,6,0),0)</f>
        <v>0</v>
      </c>
      <c r="M471" s="27">
        <f>IFERROR(VLOOKUP(C471,kolo5!$C$6:$H$150,6,0),0)</f>
        <v>0</v>
      </c>
      <c r="N471" s="27">
        <f>IFERROR(VLOOKUP(C471,kolo6!$C$6:$H$153,6,0),0)</f>
        <v>0</v>
      </c>
      <c r="O471" s="27">
        <f>IFERROR(VLOOKUP(C471,kolo7!$C$6:$H$64,6,0),0)</f>
        <v>0</v>
      </c>
      <c r="P471" s="28">
        <f>IFERROR(VLOOKUP(C471,kolo8!$C$6:$H$134,6,0),0)</f>
        <v>0</v>
      </c>
      <c r="Q471" s="29">
        <f t="array" ref="Q471">SUM(LARGE(I471:P471,{1,2,3,4,5}))</f>
        <v>12.436388886206242</v>
      </c>
      <c r="R471" s="30">
        <f>IFERROR(VLOOKUP(C471,kolo9!$C$6:$H$200,6,0),0)</f>
        <v>0</v>
      </c>
      <c r="S471" s="27">
        <f>IFERROR(VLOOKUP(C471,kolo10!$C$6:$H$103,6,0),0)</f>
        <v>0</v>
      </c>
      <c r="T471" s="27">
        <f>IFERROR(VLOOKUP(C471,kolo11!$C$6:$H$154,6,0),0)</f>
        <v>0</v>
      </c>
      <c r="U471" s="31">
        <f>IFERROR(VLOOKUP(C471,kolo12!$C$6:$H$153,6,0),0)</f>
        <v>0</v>
      </c>
      <c r="V471" s="31">
        <f>IFERROR(VLOOKUP(C471,kolo13!$C$6:$H$151,6,0),0)</f>
        <v>0</v>
      </c>
      <c r="W471" s="31">
        <f>IFERROR(VLOOKUP(C471,kolo14!$C$6:$H$137,6,0),0)</f>
        <v>0</v>
      </c>
      <c r="X471" s="31">
        <f>IFERROR(VLOOKUP(C471,kolo15!$C$6:$H$149,6,0),0)</f>
        <v>0</v>
      </c>
      <c r="Y471" s="32">
        <f>IFERROR(VLOOKUP(C471,kolo16!$C$6:$H$155,6,0),0)</f>
        <v>0</v>
      </c>
      <c r="Z471" s="33">
        <f t="array" ref="Z471">SUM(LARGE(R471:Y471,{1,2,3,4,5}))</f>
        <v>0</v>
      </c>
      <c r="AA471" s="30">
        <f>IFERROR(VLOOKUP(C471,kolo17!$C$6:$H$151,6,0),0)</f>
        <v>0</v>
      </c>
      <c r="AB471" s="27">
        <f>IFERROR(VLOOKUP(C471,kolo18!$C$6:$H$157,6,0),0)</f>
        <v>0</v>
      </c>
      <c r="AC471" s="27">
        <f>IFERROR(VLOOKUP(C471,kolo19!$C$6:$H$150,6,0),0)</f>
        <v>0</v>
      </c>
      <c r="AD471" s="31">
        <f>IFERROR(VLOOKUP(C471,kolo20!$C$6:$H$145,6,0),0)</f>
        <v>0</v>
      </c>
      <c r="AE471" s="31">
        <f>IFERROR(VLOOKUP(C471,kolo21!$C$6:$H$152,6,0),0)</f>
        <v>0</v>
      </c>
      <c r="AF471" s="31">
        <f>IFERROR(VLOOKUP(C471,kolo22!$C$6:$H$151,6,0),0)</f>
        <v>0</v>
      </c>
      <c r="AG471" s="31">
        <f>IFERROR(VLOOKUP(C471,kolo23!$C$6:$H$118,6,0),0)</f>
        <v>0</v>
      </c>
      <c r="AH471" s="32">
        <f>IFERROR(VLOOKUP(C471,kolo24!$C$6:$H$143,6,0),0)</f>
        <v>0</v>
      </c>
      <c r="AI471" s="33">
        <f t="array" ref="AI471">SUM(LARGE(AA471:AH471,{1,2,3,4,5}))</f>
        <v>0</v>
      </c>
      <c r="AJ471" s="30">
        <f>IFERROR(VLOOKUP(C471,kolo25!$C$6:$H$200,6,0),0)</f>
        <v>0</v>
      </c>
      <c r="AK471" s="27">
        <f>IFERROR(VLOOKUP(C471,kolo26!$C$6:$H$200,6,0),0)</f>
        <v>0</v>
      </c>
      <c r="AL471" s="27">
        <f>IFERROR(VLOOKUP(C471,kolo27!$C$6:$H$200,6,0),0)</f>
        <v>0</v>
      </c>
      <c r="AM471" s="31">
        <f>IFERROR(VLOOKUP(C471,kolo28!$C$6:$H$200,6,0),0)</f>
        <v>0</v>
      </c>
      <c r="AN471" s="31">
        <f>IFERROR(VLOOKUP(C471,kolo29!$C$6:$H$159,6,0),0)</f>
        <v>0</v>
      </c>
      <c r="AO471" s="31">
        <f>IFERROR(VLOOKUP(C471,kolo30!$C$6:$H$75,6,0),0)</f>
        <v>0</v>
      </c>
      <c r="AP471" s="31">
        <f>IFERROR(VLOOKUP(C471,kolo31!$C$6:$H$118,6,0),0)</f>
        <v>0</v>
      </c>
      <c r="AQ471" s="34">
        <f>IFERROR(VLOOKUP(C471,kolo32!$C$6:$H$200,6,0),0)</f>
        <v>0</v>
      </c>
      <c r="AR471" s="35">
        <f t="array" ref="AR471">SUM(LARGE(AJ471:AQ471,{1,2,3,4,5}))</f>
        <v>0</v>
      </c>
      <c r="AS471" s="36">
        <f>Q471+Z471+AI471+AR471</f>
        <v>12.436388886206242</v>
      </c>
    </row>
    <row r="472" spans="1:45" ht="20.399999999999999" hidden="1">
      <c r="A472" s="18">
        <f t="shared" si="15"/>
        <v>1</v>
      </c>
      <c r="B472" s="19" t="s">
        <v>47</v>
      </c>
      <c r="C472" s="20">
        <f>Popis!A469</f>
        <v>0</v>
      </c>
      <c r="D472" s="21">
        <f>Popis!B469</f>
        <v>0</v>
      </c>
      <c r="E472" s="22" t="str">
        <f t="shared" ref="E463:E517" si="16">LEFT($F472)</f>
        <v>u</v>
      </c>
      <c r="F472" s="23" t="str">
        <f>Popis!E469</f>
        <v>un</v>
      </c>
      <c r="G472" s="24" t="s">
        <v>48</v>
      </c>
      <c r="H472" s="25">
        <f t="shared" ref="H463:H517" si="17">1 + COUNTIFS($AS$6:$AS$950,"&gt;" &amp;$AS472, $F$6:$F$950, $F472)</f>
        <v>1</v>
      </c>
      <c r="I472" s="26">
        <f>IFERROR(VLOOKUP(C472,kolo1!$C$8:$H$133,6,0),0)</f>
        <v>0</v>
      </c>
      <c r="J472" s="27">
        <f>IFERROR(VLOOKUP(C472,kolo2!$C$8:$H$199,6,0),0)</f>
        <v>0</v>
      </c>
      <c r="K472" s="27">
        <f>IFERROR(VLOOKUP(C472,kolo3!$C$7:$H$169,6,0),0)</f>
        <v>0</v>
      </c>
      <c r="L472" s="27">
        <f>IFERROR(VLOOKUP(C472,kolo4!$C$6:$H$171,6,0),0)</f>
        <v>0</v>
      </c>
      <c r="M472" s="27">
        <f>IFERROR(VLOOKUP(C472,kolo5!$C$6:$H$150,6,0),0)</f>
        <v>0</v>
      </c>
      <c r="N472" s="27">
        <f>IFERROR(VLOOKUP(C472,kolo6!$C$6:$H$153,6,0),0)</f>
        <v>0</v>
      </c>
      <c r="O472" s="27">
        <f>IFERROR(VLOOKUP(C472,kolo7!$C$6:$H$64,6,0),0)</f>
        <v>0</v>
      </c>
      <c r="P472" s="28">
        <f>IFERROR(VLOOKUP(C472,kolo8!$C$6:$H$134,6,0),0)</f>
        <v>0</v>
      </c>
      <c r="Q472" s="29">
        <f t="array" ref="Q472">SUM(LARGE(I472:P472,{1,2,3,4,5}))</f>
        <v>0</v>
      </c>
      <c r="R472" s="30">
        <f>IFERROR(VLOOKUP(C472,kolo9!$C$6:$H$200,6,0),0)</f>
        <v>0</v>
      </c>
      <c r="S472" s="27">
        <f>IFERROR(VLOOKUP(C472,kolo10!$C$6:$H$103,6,0),0)</f>
        <v>0</v>
      </c>
      <c r="T472" s="27">
        <f>IFERROR(VLOOKUP(C472,kolo11!$C$6:$H$154,6,0),0)</f>
        <v>0</v>
      </c>
      <c r="U472" s="31">
        <f>IFERROR(VLOOKUP(C472,kolo12!$C$6:$H$153,6,0),0)</f>
        <v>0</v>
      </c>
      <c r="V472" s="31">
        <f>IFERROR(VLOOKUP(C472,kolo13!$C$6:$H$151,6,0),0)</f>
        <v>0</v>
      </c>
      <c r="W472" s="31">
        <f>IFERROR(VLOOKUP(C472,kolo14!$C$6:$H$137,6,0),0)</f>
        <v>0</v>
      </c>
      <c r="X472" s="31">
        <f>IFERROR(VLOOKUP(C472,kolo15!$C$6:$H$149,6,0),0)</f>
        <v>0</v>
      </c>
      <c r="Y472" s="32">
        <f>IFERROR(VLOOKUP(C472,kolo16!$C$6:$H$155,6,0),0)</f>
        <v>0</v>
      </c>
      <c r="Z472" s="33">
        <f t="array" ref="Z472">SUM(LARGE(R472:Y472,{1,2,3,4,5}))</f>
        <v>0</v>
      </c>
      <c r="AA472" s="30">
        <f>IFERROR(VLOOKUP(C472,kolo17!$C$6:$H$151,6,0),0)</f>
        <v>0</v>
      </c>
      <c r="AB472" s="27">
        <f>IFERROR(VLOOKUP(C472,kolo18!$C$6:$H$157,6,0),0)</f>
        <v>0</v>
      </c>
      <c r="AC472" s="27">
        <f>IFERROR(VLOOKUP(C472,kolo19!$C$6:$H$150,6,0),0)</f>
        <v>0</v>
      </c>
      <c r="AD472" s="31">
        <f>IFERROR(VLOOKUP(C472,kolo20!$C$6:$H$145,6,0),0)</f>
        <v>0</v>
      </c>
      <c r="AE472" s="31">
        <f>IFERROR(VLOOKUP(C472,kolo21!$C$6:$H$152,6,0),0)</f>
        <v>0</v>
      </c>
      <c r="AF472" s="31">
        <f>IFERROR(VLOOKUP(C472,kolo22!$C$6:$H$151,6,0),0)</f>
        <v>0</v>
      </c>
      <c r="AG472" s="31">
        <f>IFERROR(VLOOKUP(C472,kolo23!$C$6:$H$118,6,0),0)</f>
        <v>0</v>
      </c>
      <c r="AH472" s="32">
        <f>IFERROR(VLOOKUP(C472,kolo24!$C$6:$H$143,6,0),0)</f>
        <v>0</v>
      </c>
      <c r="AI472" s="33">
        <f t="array" ref="AI472">SUM(LARGE(AA472:AH472,{1,2,3,4,5}))</f>
        <v>0</v>
      </c>
      <c r="AJ472" s="30">
        <f>IFERROR(VLOOKUP(C472,kolo25!$C$6:$H$200,6,0),0)</f>
        <v>0</v>
      </c>
      <c r="AK472" s="27">
        <f>IFERROR(VLOOKUP(C472,kolo26!$C$6:$H$200,6,0),0)</f>
        <v>0</v>
      </c>
      <c r="AL472" s="27">
        <f>IFERROR(VLOOKUP(C472,kolo27!$C$6:$H$200,6,0),0)</f>
        <v>0</v>
      </c>
      <c r="AM472" s="31">
        <f>IFERROR(VLOOKUP(C472,kolo28!$C$6:$H$200,6,0),0)</f>
        <v>0</v>
      </c>
      <c r="AN472" s="31">
        <f>IFERROR(VLOOKUP(C472,kolo29!$C$6:$H$159,6,0),0)</f>
        <v>0</v>
      </c>
      <c r="AO472" s="31">
        <f>IFERROR(VLOOKUP(C472,kolo30!$C$6:$H$75,6,0),0)</f>
        <v>0</v>
      </c>
      <c r="AP472" s="31">
        <f>IFERROR(VLOOKUP(C472,kolo31!$C$6:$H$118,6,0),0)</f>
        <v>0</v>
      </c>
      <c r="AQ472" s="34">
        <f>IFERROR(VLOOKUP(C472,kolo32!$C$6:$H$200,6,0),0)</f>
        <v>0</v>
      </c>
      <c r="AR472" s="35">
        <f t="array" ref="AR472">SUM(LARGE(AJ472:AQ472,{1,2,3,4,5}))</f>
        <v>0</v>
      </c>
      <c r="AS472" s="36">
        <f t="shared" ref="AS463:AS517" si="18">Q472+Z472+AI472+AR472</f>
        <v>0</v>
      </c>
    </row>
    <row r="473" spans="1:45" ht="20.399999999999999" hidden="1">
      <c r="A473" s="18">
        <f t="shared" si="15"/>
        <v>1</v>
      </c>
      <c r="B473" s="19" t="s">
        <v>47</v>
      </c>
      <c r="C473" s="20">
        <f>Popis!A470</f>
        <v>0</v>
      </c>
      <c r="D473" s="21">
        <f>Popis!B470</f>
        <v>0</v>
      </c>
      <c r="E473" s="22" t="str">
        <f t="shared" si="16"/>
        <v>u</v>
      </c>
      <c r="F473" s="23" t="str">
        <f>Popis!E470</f>
        <v>un</v>
      </c>
      <c r="G473" s="24" t="s">
        <v>48</v>
      </c>
      <c r="H473" s="25">
        <f t="shared" si="17"/>
        <v>1</v>
      </c>
      <c r="I473" s="26">
        <f>IFERROR(VLOOKUP(C473,kolo1!$C$8:$H$133,6,0),0)</f>
        <v>0</v>
      </c>
      <c r="J473" s="27">
        <f>IFERROR(VLOOKUP(C473,kolo2!$C$8:$H$199,6,0),0)</f>
        <v>0</v>
      </c>
      <c r="K473" s="27">
        <f>IFERROR(VLOOKUP(C473,kolo3!$C$7:$H$169,6,0),0)</f>
        <v>0</v>
      </c>
      <c r="L473" s="27">
        <f>IFERROR(VLOOKUP(C473,kolo4!$C$6:$H$171,6,0),0)</f>
        <v>0</v>
      </c>
      <c r="M473" s="27">
        <f>IFERROR(VLOOKUP(C473,kolo5!$C$6:$H$150,6,0),0)</f>
        <v>0</v>
      </c>
      <c r="N473" s="27">
        <f>IFERROR(VLOOKUP(C473,kolo6!$C$6:$H$153,6,0),0)</f>
        <v>0</v>
      </c>
      <c r="O473" s="27">
        <f>IFERROR(VLOOKUP(C473,kolo7!$C$6:$H$64,6,0),0)</f>
        <v>0</v>
      </c>
      <c r="P473" s="28">
        <f>IFERROR(VLOOKUP(C473,kolo8!$C$6:$H$134,6,0),0)</f>
        <v>0</v>
      </c>
      <c r="Q473" s="29">
        <f t="array" ref="Q473">SUM(LARGE(I473:P473,{1,2,3,4,5}))</f>
        <v>0</v>
      </c>
      <c r="R473" s="30">
        <f>IFERROR(VLOOKUP(C473,kolo9!$C$6:$H$200,6,0),0)</f>
        <v>0</v>
      </c>
      <c r="S473" s="27">
        <f>IFERROR(VLOOKUP(C473,kolo10!$C$6:$H$103,6,0),0)</f>
        <v>0</v>
      </c>
      <c r="T473" s="27">
        <f>IFERROR(VLOOKUP(C473,kolo11!$C$6:$H$154,6,0),0)</f>
        <v>0</v>
      </c>
      <c r="U473" s="31">
        <f>IFERROR(VLOOKUP(C473,kolo12!$C$6:$H$153,6,0),0)</f>
        <v>0</v>
      </c>
      <c r="V473" s="31">
        <f>IFERROR(VLOOKUP(C473,kolo13!$C$6:$H$151,6,0),0)</f>
        <v>0</v>
      </c>
      <c r="W473" s="31">
        <f>IFERROR(VLOOKUP(C473,kolo14!$C$6:$H$137,6,0),0)</f>
        <v>0</v>
      </c>
      <c r="X473" s="31">
        <f>IFERROR(VLOOKUP(C473,kolo15!$C$6:$H$149,6,0),0)</f>
        <v>0</v>
      </c>
      <c r="Y473" s="32">
        <f>IFERROR(VLOOKUP(C473,kolo16!$C$6:$H$155,6,0),0)</f>
        <v>0</v>
      </c>
      <c r="Z473" s="33">
        <f t="array" ref="Z473">SUM(LARGE(R473:Y473,{1,2,3,4,5}))</f>
        <v>0</v>
      </c>
      <c r="AA473" s="30">
        <f>IFERROR(VLOOKUP(C473,kolo17!$C$6:$H$151,6,0),0)</f>
        <v>0</v>
      </c>
      <c r="AB473" s="27">
        <f>IFERROR(VLOOKUP(C473,kolo18!$C$6:$H$157,6,0),0)</f>
        <v>0</v>
      </c>
      <c r="AC473" s="27">
        <f>IFERROR(VLOOKUP(C473,kolo19!$C$6:$H$150,6,0),0)</f>
        <v>0</v>
      </c>
      <c r="AD473" s="31">
        <f>IFERROR(VLOOKUP(C473,kolo20!$C$6:$H$145,6,0),0)</f>
        <v>0</v>
      </c>
      <c r="AE473" s="31">
        <f>IFERROR(VLOOKUP(C473,kolo21!$C$6:$H$152,6,0),0)</f>
        <v>0</v>
      </c>
      <c r="AF473" s="31">
        <f>IFERROR(VLOOKUP(C473,kolo22!$C$6:$H$151,6,0),0)</f>
        <v>0</v>
      </c>
      <c r="AG473" s="31">
        <f>IFERROR(VLOOKUP(C473,kolo23!$C$6:$H$118,6,0),0)</f>
        <v>0</v>
      </c>
      <c r="AH473" s="32">
        <f>IFERROR(VLOOKUP(C473,kolo24!$C$6:$H$143,6,0),0)</f>
        <v>0</v>
      </c>
      <c r="AI473" s="33">
        <f t="array" ref="AI473">SUM(LARGE(AA473:AH473,{1,2,3,4,5}))</f>
        <v>0</v>
      </c>
      <c r="AJ473" s="30">
        <f>IFERROR(VLOOKUP(C473,kolo25!$C$6:$H$200,6,0),0)</f>
        <v>0</v>
      </c>
      <c r="AK473" s="27">
        <f>IFERROR(VLOOKUP(C473,kolo26!$C$6:$H$200,6,0),0)</f>
        <v>0</v>
      </c>
      <c r="AL473" s="27">
        <f>IFERROR(VLOOKUP(C473,kolo27!$C$6:$H$200,6,0),0)</f>
        <v>0</v>
      </c>
      <c r="AM473" s="31">
        <f>IFERROR(VLOOKUP(C473,kolo28!$C$6:$H$200,6,0),0)</f>
        <v>0</v>
      </c>
      <c r="AN473" s="31">
        <f>IFERROR(VLOOKUP(C473,kolo29!$C$6:$H$159,6,0),0)</f>
        <v>0</v>
      </c>
      <c r="AO473" s="31">
        <f>IFERROR(VLOOKUP(C473,kolo30!$C$6:$H$75,6,0),0)</f>
        <v>0</v>
      </c>
      <c r="AP473" s="31">
        <f>IFERROR(VLOOKUP(C473,kolo31!$C$6:$H$118,6,0),0)</f>
        <v>0</v>
      </c>
      <c r="AQ473" s="34">
        <f>IFERROR(VLOOKUP(C473,kolo32!$C$6:$H$200,6,0),0)</f>
        <v>0</v>
      </c>
      <c r="AR473" s="35">
        <f t="array" ref="AR473">SUM(LARGE(AJ473:AQ473,{1,2,3,4,5}))</f>
        <v>0</v>
      </c>
      <c r="AS473" s="36">
        <f t="shared" si="18"/>
        <v>0</v>
      </c>
    </row>
    <row r="474" spans="1:45" ht="20.399999999999999" hidden="1">
      <c r="A474" s="18">
        <f t="shared" si="15"/>
        <v>1</v>
      </c>
      <c r="B474" s="19" t="s">
        <v>47</v>
      </c>
      <c r="C474" s="20">
        <f>Popis!A471</f>
        <v>0</v>
      </c>
      <c r="D474" s="21">
        <f>Popis!B471</f>
        <v>0</v>
      </c>
      <c r="E474" s="22" t="str">
        <f t="shared" si="16"/>
        <v>u</v>
      </c>
      <c r="F474" s="23" t="str">
        <f>Popis!E471</f>
        <v>un</v>
      </c>
      <c r="G474" s="24" t="s">
        <v>48</v>
      </c>
      <c r="H474" s="25">
        <f t="shared" si="17"/>
        <v>1</v>
      </c>
      <c r="I474" s="26">
        <f>IFERROR(VLOOKUP(C474,kolo1!$C$8:$H$133,6,0),0)</f>
        <v>0</v>
      </c>
      <c r="J474" s="27">
        <f>IFERROR(VLOOKUP(C474,kolo2!$C$8:$H$199,6,0),0)</f>
        <v>0</v>
      </c>
      <c r="K474" s="27">
        <f>IFERROR(VLOOKUP(C474,kolo3!$C$7:$H$169,6,0),0)</f>
        <v>0</v>
      </c>
      <c r="L474" s="27">
        <f>IFERROR(VLOOKUP(C474,kolo4!$C$6:$H$171,6,0),0)</f>
        <v>0</v>
      </c>
      <c r="M474" s="27">
        <f>IFERROR(VLOOKUP(C474,kolo5!$C$6:$H$150,6,0),0)</f>
        <v>0</v>
      </c>
      <c r="N474" s="27">
        <f>IFERROR(VLOOKUP(C474,kolo6!$C$6:$H$153,6,0),0)</f>
        <v>0</v>
      </c>
      <c r="O474" s="27">
        <f>IFERROR(VLOOKUP(C474,kolo7!$C$6:$H$64,6,0),0)</f>
        <v>0</v>
      </c>
      <c r="P474" s="28">
        <f>IFERROR(VLOOKUP(C474,kolo8!$C$6:$H$134,6,0),0)</f>
        <v>0</v>
      </c>
      <c r="Q474" s="29">
        <f t="array" ref="Q474">SUM(LARGE(I474:P474,{1,2,3,4,5}))</f>
        <v>0</v>
      </c>
      <c r="R474" s="30">
        <f>IFERROR(VLOOKUP(C474,kolo9!$C$6:$H$200,6,0),0)</f>
        <v>0</v>
      </c>
      <c r="S474" s="27">
        <f>IFERROR(VLOOKUP(C474,kolo10!$C$6:$H$103,6,0),0)</f>
        <v>0</v>
      </c>
      <c r="T474" s="27">
        <f>IFERROR(VLOOKUP(C474,kolo11!$C$6:$H$154,6,0),0)</f>
        <v>0</v>
      </c>
      <c r="U474" s="31">
        <f>IFERROR(VLOOKUP(C474,kolo12!$C$6:$H$153,6,0),0)</f>
        <v>0</v>
      </c>
      <c r="V474" s="31">
        <f>IFERROR(VLOOKUP(C474,kolo13!$C$6:$H$151,6,0),0)</f>
        <v>0</v>
      </c>
      <c r="W474" s="31">
        <f>IFERROR(VLOOKUP(C474,kolo14!$C$6:$H$137,6,0),0)</f>
        <v>0</v>
      </c>
      <c r="X474" s="31">
        <f>IFERROR(VLOOKUP(C474,kolo15!$C$6:$H$149,6,0),0)</f>
        <v>0</v>
      </c>
      <c r="Y474" s="32">
        <f>IFERROR(VLOOKUP(C474,kolo16!$C$6:$H$155,6,0),0)</f>
        <v>0</v>
      </c>
      <c r="Z474" s="33">
        <f t="array" ref="Z474">SUM(LARGE(R474:Y474,{1,2,3,4,5}))</f>
        <v>0</v>
      </c>
      <c r="AA474" s="30">
        <f>IFERROR(VLOOKUP(C474,kolo17!$C$6:$H$151,6,0),0)</f>
        <v>0</v>
      </c>
      <c r="AB474" s="27">
        <f>IFERROR(VLOOKUP(C474,kolo18!$C$6:$H$157,6,0),0)</f>
        <v>0</v>
      </c>
      <c r="AC474" s="27">
        <f>IFERROR(VLOOKUP(C474,kolo19!$C$6:$H$150,6,0),0)</f>
        <v>0</v>
      </c>
      <c r="AD474" s="31">
        <f>IFERROR(VLOOKUP(C474,kolo20!$C$6:$H$145,6,0),0)</f>
        <v>0</v>
      </c>
      <c r="AE474" s="31">
        <f>IFERROR(VLOOKUP(C474,kolo21!$C$6:$H$152,6,0),0)</f>
        <v>0</v>
      </c>
      <c r="AF474" s="31">
        <f>IFERROR(VLOOKUP(C474,kolo22!$C$6:$H$151,6,0),0)</f>
        <v>0</v>
      </c>
      <c r="AG474" s="31">
        <f>IFERROR(VLOOKUP(C474,kolo23!$C$6:$H$118,6,0),0)</f>
        <v>0</v>
      </c>
      <c r="AH474" s="32">
        <f>IFERROR(VLOOKUP(C474,kolo24!$C$6:$H$143,6,0),0)</f>
        <v>0</v>
      </c>
      <c r="AI474" s="33">
        <f t="array" ref="AI474">SUM(LARGE(AA474:AH474,{1,2,3,4,5}))</f>
        <v>0</v>
      </c>
      <c r="AJ474" s="30">
        <f>IFERROR(VLOOKUP(C474,kolo25!$C$6:$H$200,6,0),0)</f>
        <v>0</v>
      </c>
      <c r="AK474" s="27">
        <f>IFERROR(VLOOKUP(C474,kolo26!$C$6:$H$200,6,0),0)</f>
        <v>0</v>
      </c>
      <c r="AL474" s="27">
        <f>IFERROR(VLOOKUP(C474,kolo27!$C$6:$H$200,6,0),0)</f>
        <v>0</v>
      </c>
      <c r="AM474" s="31">
        <f>IFERROR(VLOOKUP(C474,kolo28!$C$6:$H$200,6,0),0)</f>
        <v>0</v>
      </c>
      <c r="AN474" s="31">
        <f>IFERROR(VLOOKUP(C474,kolo29!$C$6:$H$159,6,0),0)</f>
        <v>0</v>
      </c>
      <c r="AO474" s="31">
        <f>IFERROR(VLOOKUP(C474,kolo30!$C$6:$H$75,6,0),0)</f>
        <v>0</v>
      </c>
      <c r="AP474" s="31">
        <f>IFERROR(VLOOKUP(C474,kolo31!$C$6:$H$118,6,0),0)</f>
        <v>0</v>
      </c>
      <c r="AQ474" s="34">
        <f>IFERROR(VLOOKUP(C474,kolo32!$C$6:$H$200,6,0),0)</f>
        <v>0</v>
      </c>
      <c r="AR474" s="35">
        <f t="array" ref="AR474">SUM(LARGE(AJ474:AQ474,{1,2,3,4,5}))</f>
        <v>0</v>
      </c>
      <c r="AS474" s="36">
        <f t="shared" si="18"/>
        <v>0</v>
      </c>
    </row>
    <row r="475" spans="1:45" ht="20.399999999999999" hidden="1">
      <c r="A475" s="18">
        <f t="shared" si="15"/>
        <v>1</v>
      </c>
      <c r="B475" s="19" t="s">
        <v>47</v>
      </c>
      <c r="C475" s="20">
        <f>Popis!A472</f>
        <v>0</v>
      </c>
      <c r="D475" s="21">
        <f>Popis!B472</f>
        <v>0</v>
      </c>
      <c r="E475" s="22" t="str">
        <f t="shared" si="16"/>
        <v>u</v>
      </c>
      <c r="F475" s="23" t="str">
        <f>Popis!E472</f>
        <v>un</v>
      </c>
      <c r="G475" s="24" t="s">
        <v>48</v>
      </c>
      <c r="H475" s="25">
        <f t="shared" si="17"/>
        <v>1</v>
      </c>
      <c r="I475" s="26">
        <f>IFERROR(VLOOKUP(C475,kolo1!$C$8:$H$133,6,0),0)</f>
        <v>0</v>
      </c>
      <c r="J475" s="27">
        <f>IFERROR(VLOOKUP(C475,kolo2!$C$8:$H$199,6,0),0)</f>
        <v>0</v>
      </c>
      <c r="K475" s="27">
        <f>IFERROR(VLOOKUP(C475,kolo3!$C$7:$H$169,6,0),0)</f>
        <v>0</v>
      </c>
      <c r="L475" s="27">
        <f>IFERROR(VLOOKUP(C475,kolo4!$C$6:$H$171,6,0),0)</f>
        <v>0</v>
      </c>
      <c r="M475" s="27">
        <f>IFERROR(VLOOKUP(C475,kolo5!$C$6:$H$150,6,0),0)</f>
        <v>0</v>
      </c>
      <c r="N475" s="27">
        <f>IFERROR(VLOOKUP(C475,kolo6!$C$6:$H$153,6,0),0)</f>
        <v>0</v>
      </c>
      <c r="O475" s="27">
        <f>IFERROR(VLOOKUP(C475,kolo7!$C$6:$H$64,6,0),0)</f>
        <v>0</v>
      </c>
      <c r="P475" s="28">
        <f>IFERROR(VLOOKUP(C475,kolo8!$C$6:$H$134,6,0),0)</f>
        <v>0</v>
      </c>
      <c r="Q475" s="29">
        <f t="array" ref="Q475">SUM(LARGE(I475:P475,{1,2,3,4,5}))</f>
        <v>0</v>
      </c>
      <c r="R475" s="30">
        <f>IFERROR(VLOOKUP(C475,kolo9!$C$6:$H$200,6,0),0)</f>
        <v>0</v>
      </c>
      <c r="S475" s="27">
        <f>IFERROR(VLOOKUP(C475,kolo10!$C$6:$H$103,6,0),0)</f>
        <v>0</v>
      </c>
      <c r="T475" s="27">
        <f>IFERROR(VLOOKUP(C475,kolo11!$C$6:$H$154,6,0),0)</f>
        <v>0</v>
      </c>
      <c r="U475" s="31">
        <f>IFERROR(VLOOKUP(C475,kolo12!$C$6:$H$153,6,0),0)</f>
        <v>0</v>
      </c>
      <c r="V475" s="31">
        <f>IFERROR(VLOOKUP(C475,kolo13!$C$6:$H$151,6,0),0)</f>
        <v>0</v>
      </c>
      <c r="W475" s="31">
        <f>IFERROR(VLOOKUP(C475,kolo14!$C$6:$H$137,6,0),0)</f>
        <v>0</v>
      </c>
      <c r="X475" s="31">
        <f>IFERROR(VLOOKUP(C475,kolo15!$C$6:$H$149,6,0),0)</f>
        <v>0</v>
      </c>
      <c r="Y475" s="32">
        <f>IFERROR(VLOOKUP(C475,kolo16!$C$6:$H$155,6,0),0)</f>
        <v>0</v>
      </c>
      <c r="Z475" s="33">
        <f t="array" ref="Z475">SUM(LARGE(R475:Y475,{1,2,3,4,5}))</f>
        <v>0</v>
      </c>
      <c r="AA475" s="30">
        <f>IFERROR(VLOOKUP(C475,kolo17!$C$6:$H$151,6,0),0)</f>
        <v>0</v>
      </c>
      <c r="AB475" s="27">
        <f>IFERROR(VLOOKUP(C475,kolo18!$C$6:$H$157,6,0),0)</f>
        <v>0</v>
      </c>
      <c r="AC475" s="27">
        <f>IFERROR(VLOOKUP(C475,kolo19!$C$6:$H$150,6,0),0)</f>
        <v>0</v>
      </c>
      <c r="AD475" s="31">
        <f>IFERROR(VLOOKUP(C475,kolo20!$C$6:$H$145,6,0),0)</f>
        <v>0</v>
      </c>
      <c r="AE475" s="31">
        <f>IFERROR(VLOOKUP(C475,kolo21!$C$6:$H$152,6,0),0)</f>
        <v>0</v>
      </c>
      <c r="AF475" s="31">
        <f>IFERROR(VLOOKUP(C475,kolo22!$C$6:$H$151,6,0),0)</f>
        <v>0</v>
      </c>
      <c r="AG475" s="31">
        <f>IFERROR(VLOOKUP(C475,kolo23!$C$6:$H$118,6,0),0)</f>
        <v>0</v>
      </c>
      <c r="AH475" s="32">
        <f>IFERROR(VLOOKUP(C475,kolo24!$C$6:$H$143,6,0),0)</f>
        <v>0</v>
      </c>
      <c r="AI475" s="33">
        <f t="array" ref="AI475">SUM(LARGE(AA475:AH475,{1,2,3,4,5}))</f>
        <v>0</v>
      </c>
      <c r="AJ475" s="30">
        <f>IFERROR(VLOOKUP(C475,kolo25!$C$6:$H$200,6,0),0)</f>
        <v>0</v>
      </c>
      <c r="AK475" s="27">
        <f>IFERROR(VLOOKUP(C475,kolo26!$C$6:$H$200,6,0),0)</f>
        <v>0</v>
      </c>
      <c r="AL475" s="27">
        <f>IFERROR(VLOOKUP(C475,kolo27!$C$6:$H$200,6,0),0)</f>
        <v>0</v>
      </c>
      <c r="AM475" s="31">
        <f>IFERROR(VLOOKUP(C475,kolo28!$C$6:$H$200,6,0),0)</f>
        <v>0</v>
      </c>
      <c r="AN475" s="31">
        <f>IFERROR(VLOOKUP(C475,kolo29!$C$6:$H$159,6,0),0)</f>
        <v>0</v>
      </c>
      <c r="AO475" s="31">
        <f>IFERROR(VLOOKUP(C475,kolo30!$C$6:$H$75,6,0),0)</f>
        <v>0</v>
      </c>
      <c r="AP475" s="31">
        <f>IFERROR(VLOOKUP(C475,kolo31!$C$6:$H$118,6,0),0)</f>
        <v>0</v>
      </c>
      <c r="AQ475" s="34">
        <f>IFERROR(VLOOKUP(C475,kolo32!$C$6:$H$200,6,0),0)</f>
        <v>0</v>
      </c>
      <c r="AR475" s="35">
        <f t="array" ref="AR475">SUM(LARGE(AJ475:AQ475,{1,2,3,4,5}))</f>
        <v>0</v>
      </c>
      <c r="AS475" s="36">
        <f t="shared" si="18"/>
        <v>0</v>
      </c>
    </row>
    <row r="476" spans="1:45" ht="20.399999999999999" hidden="1">
      <c r="A476" s="18">
        <f t="shared" si="15"/>
        <v>1</v>
      </c>
      <c r="B476" s="19" t="s">
        <v>47</v>
      </c>
      <c r="C476" s="20">
        <f>Popis!A473</f>
        <v>0</v>
      </c>
      <c r="D476" s="21">
        <f>Popis!B473</f>
        <v>0</v>
      </c>
      <c r="E476" s="22" t="str">
        <f t="shared" si="16"/>
        <v>u</v>
      </c>
      <c r="F476" s="23" t="str">
        <f>Popis!E473</f>
        <v>un</v>
      </c>
      <c r="G476" s="24" t="s">
        <v>48</v>
      </c>
      <c r="H476" s="25">
        <f t="shared" si="17"/>
        <v>1</v>
      </c>
      <c r="I476" s="26">
        <f>IFERROR(VLOOKUP(C476,kolo1!$C$8:$H$133,6,0),0)</f>
        <v>0</v>
      </c>
      <c r="J476" s="27">
        <f>IFERROR(VLOOKUP(C476,kolo2!$C$8:$H$199,6,0),0)</f>
        <v>0</v>
      </c>
      <c r="K476" s="27">
        <f>IFERROR(VLOOKUP(C476,kolo3!$C$7:$H$169,6,0),0)</f>
        <v>0</v>
      </c>
      <c r="L476" s="27">
        <f>IFERROR(VLOOKUP(C476,kolo4!$C$6:$H$171,6,0),0)</f>
        <v>0</v>
      </c>
      <c r="M476" s="27">
        <f>IFERROR(VLOOKUP(C476,kolo5!$C$6:$H$150,6,0),0)</f>
        <v>0</v>
      </c>
      <c r="N476" s="27">
        <f>IFERROR(VLOOKUP(C476,kolo6!$C$6:$H$153,6,0),0)</f>
        <v>0</v>
      </c>
      <c r="O476" s="27">
        <f>IFERROR(VLOOKUP(C476,kolo7!$C$6:$H$64,6,0),0)</f>
        <v>0</v>
      </c>
      <c r="P476" s="28">
        <f>IFERROR(VLOOKUP(C476,kolo8!$C$6:$H$134,6,0),0)</f>
        <v>0</v>
      </c>
      <c r="Q476" s="29">
        <f t="array" ref="Q476">SUM(LARGE(I476:P476,{1,2,3,4,5}))</f>
        <v>0</v>
      </c>
      <c r="R476" s="30">
        <f>IFERROR(VLOOKUP(C476,kolo9!$C$6:$H$200,6,0),0)</f>
        <v>0</v>
      </c>
      <c r="S476" s="27">
        <f>IFERROR(VLOOKUP(C476,kolo10!$C$6:$H$103,6,0),0)</f>
        <v>0</v>
      </c>
      <c r="T476" s="27">
        <f>IFERROR(VLOOKUP(C476,kolo11!$C$6:$H$154,6,0),0)</f>
        <v>0</v>
      </c>
      <c r="U476" s="31">
        <f>IFERROR(VLOOKUP(C476,kolo12!$C$6:$H$153,6,0),0)</f>
        <v>0</v>
      </c>
      <c r="V476" s="31">
        <f>IFERROR(VLOOKUP(C476,kolo13!$C$6:$H$151,6,0),0)</f>
        <v>0</v>
      </c>
      <c r="W476" s="31">
        <f>IFERROR(VLOOKUP(C476,kolo14!$C$6:$H$137,6,0),0)</f>
        <v>0</v>
      </c>
      <c r="X476" s="31">
        <f>IFERROR(VLOOKUP(C476,kolo15!$C$6:$H$149,6,0),0)</f>
        <v>0</v>
      </c>
      <c r="Y476" s="32">
        <f>IFERROR(VLOOKUP(C476,kolo16!$C$6:$H$155,6,0),0)</f>
        <v>0</v>
      </c>
      <c r="Z476" s="33">
        <f t="array" ref="Z476">SUM(LARGE(R476:Y476,{1,2,3,4,5}))</f>
        <v>0</v>
      </c>
      <c r="AA476" s="30">
        <f>IFERROR(VLOOKUP(C476,kolo17!$C$6:$H$151,6,0),0)</f>
        <v>0</v>
      </c>
      <c r="AB476" s="27">
        <f>IFERROR(VLOOKUP(C476,kolo18!$C$6:$H$157,6,0),0)</f>
        <v>0</v>
      </c>
      <c r="AC476" s="27">
        <f>IFERROR(VLOOKUP(C476,kolo19!$C$6:$H$150,6,0),0)</f>
        <v>0</v>
      </c>
      <c r="AD476" s="31">
        <f>IFERROR(VLOOKUP(C476,kolo20!$C$6:$H$145,6,0),0)</f>
        <v>0</v>
      </c>
      <c r="AE476" s="31">
        <f>IFERROR(VLOOKUP(C476,kolo21!$C$6:$H$152,6,0),0)</f>
        <v>0</v>
      </c>
      <c r="AF476" s="31">
        <f>IFERROR(VLOOKUP(C476,kolo22!$C$6:$H$151,6,0),0)</f>
        <v>0</v>
      </c>
      <c r="AG476" s="31">
        <f>IFERROR(VLOOKUP(C476,kolo23!$C$6:$H$118,6,0),0)</f>
        <v>0</v>
      </c>
      <c r="AH476" s="32">
        <f>IFERROR(VLOOKUP(C476,kolo24!$C$6:$H$143,6,0),0)</f>
        <v>0</v>
      </c>
      <c r="AI476" s="33">
        <f t="array" ref="AI476">SUM(LARGE(AA476:AH476,{1,2,3,4,5}))</f>
        <v>0</v>
      </c>
      <c r="AJ476" s="30">
        <f>IFERROR(VLOOKUP(C476,kolo25!$C$6:$H$200,6,0),0)</f>
        <v>0</v>
      </c>
      <c r="AK476" s="27">
        <f>IFERROR(VLOOKUP(C476,kolo26!$C$6:$H$200,6,0),0)</f>
        <v>0</v>
      </c>
      <c r="AL476" s="27">
        <f>IFERROR(VLOOKUP(C476,kolo27!$C$6:$H$200,6,0),0)</f>
        <v>0</v>
      </c>
      <c r="AM476" s="31">
        <f>IFERROR(VLOOKUP(C476,kolo28!$C$6:$H$200,6,0),0)</f>
        <v>0</v>
      </c>
      <c r="AN476" s="31">
        <f>IFERROR(VLOOKUP(C476,kolo29!$C$6:$H$159,6,0),0)</f>
        <v>0</v>
      </c>
      <c r="AO476" s="31">
        <f>IFERROR(VLOOKUP(C476,kolo30!$C$6:$H$75,6,0),0)</f>
        <v>0</v>
      </c>
      <c r="AP476" s="31">
        <f>IFERROR(VLOOKUP(C476,kolo31!$C$6:$H$118,6,0),0)</f>
        <v>0</v>
      </c>
      <c r="AQ476" s="34">
        <f>IFERROR(VLOOKUP(C476,kolo32!$C$6:$H$200,6,0),0)</f>
        <v>0</v>
      </c>
      <c r="AR476" s="35">
        <f t="array" ref="AR476">SUM(LARGE(AJ476:AQ476,{1,2,3,4,5}))</f>
        <v>0</v>
      </c>
      <c r="AS476" s="36">
        <f t="shared" si="18"/>
        <v>0</v>
      </c>
    </row>
    <row r="477" spans="1:45" ht="20.399999999999999" hidden="1">
      <c r="A477" s="18">
        <f t="shared" si="15"/>
        <v>1</v>
      </c>
      <c r="B477" s="19" t="s">
        <v>47</v>
      </c>
      <c r="C477" s="20">
        <f>Popis!A474</f>
        <v>0</v>
      </c>
      <c r="D477" s="21">
        <f>Popis!B474</f>
        <v>0</v>
      </c>
      <c r="E477" s="22" t="str">
        <f t="shared" si="16"/>
        <v>u</v>
      </c>
      <c r="F477" s="23" t="str">
        <f>Popis!E474</f>
        <v>un</v>
      </c>
      <c r="G477" s="24" t="s">
        <v>48</v>
      </c>
      <c r="H477" s="25">
        <f t="shared" si="17"/>
        <v>1</v>
      </c>
      <c r="I477" s="26">
        <f>IFERROR(VLOOKUP(C477,kolo1!$C$8:$H$133,6,0),0)</f>
        <v>0</v>
      </c>
      <c r="J477" s="27">
        <f>IFERROR(VLOOKUP(C477,kolo2!$C$8:$H$199,6,0),0)</f>
        <v>0</v>
      </c>
      <c r="K477" s="27">
        <f>IFERROR(VLOOKUP(C477,kolo3!$C$7:$H$169,6,0),0)</f>
        <v>0</v>
      </c>
      <c r="L477" s="27">
        <f>IFERROR(VLOOKUP(C477,kolo4!$C$6:$H$171,6,0),0)</f>
        <v>0</v>
      </c>
      <c r="M477" s="27">
        <f>IFERROR(VLOOKUP(C477,kolo5!$C$6:$H$150,6,0),0)</f>
        <v>0</v>
      </c>
      <c r="N477" s="27">
        <f>IFERROR(VLOOKUP(C477,kolo6!$C$6:$H$153,6,0),0)</f>
        <v>0</v>
      </c>
      <c r="O477" s="27">
        <f>IFERROR(VLOOKUP(C477,kolo7!$C$6:$H$64,6,0),0)</f>
        <v>0</v>
      </c>
      <c r="P477" s="28">
        <f>IFERROR(VLOOKUP(C477,kolo8!$C$6:$H$134,6,0),0)</f>
        <v>0</v>
      </c>
      <c r="Q477" s="29">
        <f t="array" ref="Q477">SUM(LARGE(I477:P477,{1,2,3,4,5}))</f>
        <v>0</v>
      </c>
      <c r="R477" s="30">
        <f>IFERROR(VLOOKUP(C477,kolo9!$C$6:$H$200,6,0),0)</f>
        <v>0</v>
      </c>
      <c r="S477" s="27">
        <f>IFERROR(VLOOKUP(C477,kolo10!$C$6:$H$103,6,0),0)</f>
        <v>0</v>
      </c>
      <c r="T477" s="27">
        <f>IFERROR(VLOOKUP(C477,kolo11!$C$6:$H$154,6,0),0)</f>
        <v>0</v>
      </c>
      <c r="U477" s="31">
        <f>IFERROR(VLOOKUP(C477,kolo12!$C$6:$H$153,6,0),0)</f>
        <v>0</v>
      </c>
      <c r="V477" s="31">
        <f>IFERROR(VLOOKUP(C477,kolo13!$C$6:$H$151,6,0),0)</f>
        <v>0</v>
      </c>
      <c r="W477" s="31">
        <f>IFERROR(VLOOKUP(C477,kolo14!$C$6:$H$137,6,0),0)</f>
        <v>0</v>
      </c>
      <c r="X477" s="31">
        <f>IFERROR(VLOOKUP(C477,kolo15!$C$6:$H$149,6,0),0)</f>
        <v>0</v>
      </c>
      <c r="Y477" s="32">
        <f>IFERROR(VLOOKUP(C477,kolo16!$C$6:$H$155,6,0),0)</f>
        <v>0</v>
      </c>
      <c r="Z477" s="33">
        <f t="array" ref="Z477">SUM(LARGE(R477:Y477,{1,2,3,4,5}))</f>
        <v>0</v>
      </c>
      <c r="AA477" s="30">
        <f>IFERROR(VLOOKUP(C477,kolo17!$C$6:$H$151,6,0),0)</f>
        <v>0</v>
      </c>
      <c r="AB477" s="27">
        <f>IFERROR(VLOOKUP(C477,kolo18!$C$6:$H$157,6,0),0)</f>
        <v>0</v>
      </c>
      <c r="AC477" s="27">
        <f>IFERROR(VLOOKUP(C477,kolo19!$C$6:$H$150,6,0),0)</f>
        <v>0</v>
      </c>
      <c r="AD477" s="31">
        <f>IFERROR(VLOOKUP(C477,kolo20!$C$6:$H$145,6,0),0)</f>
        <v>0</v>
      </c>
      <c r="AE477" s="31">
        <f>IFERROR(VLOOKUP(C477,kolo21!$C$6:$H$152,6,0),0)</f>
        <v>0</v>
      </c>
      <c r="AF477" s="31">
        <f>IFERROR(VLOOKUP(C477,kolo22!$C$6:$H$151,6,0),0)</f>
        <v>0</v>
      </c>
      <c r="AG477" s="31">
        <f>IFERROR(VLOOKUP(C477,kolo23!$C$6:$H$118,6,0),0)</f>
        <v>0</v>
      </c>
      <c r="AH477" s="32">
        <f>IFERROR(VLOOKUP(C477,kolo24!$C$6:$H$143,6,0),0)</f>
        <v>0</v>
      </c>
      <c r="AI477" s="33">
        <f t="array" ref="AI477">SUM(LARGE(AA477:AH477,{1,2,3,4,5}))</f>
        <v>0</v>
      </c>
      <c r="AJ477" s="30">
        <f>IFERROR(VLOOKUP(C477,kolo25!$C$6:$H$200,6,0),0)</f>
        <v>0</v>
      </c>
      <c r="AK477" s="27">
        <f>IFERROR(VLOOKUP(C477,kolo26!$C$6:$H$200,6,0),0)</f>
        <v>0</v>
      </c>
      <c r="AL477" s="27">
        <f>IFERROR(VLOOKUP(C477,kolo27!$C$6:$H$200,6,0),0)</f>
        <v>0</v>
      </c>
      <c r="AM477" s="31">
        <f>IFERROR(VLOOKUP(C477,kolo28!$C$6:$H$200,6,0),0)</f>
        <v>0</v>
      </c>
      <c r="AN477" s="31">
        <f>IFERROR(VLOOKUP(C477,kolo29!$C$6:$H$159,6,0),0)</f>
        <v>0</v>
      </c>
      <c r="AO477" s="31">
        <f>IFERROR(VLOOKUP(C477,kolo30!$C$6:$H$75,6,0),0)</f>
        <v>0</v>
      </c>
      <c r="AP477" s="31">
        <f>IFERROR(VLOOKUP(C477,kolo31!$C$6:$H$118,6,0),0)</f>
        <v>0</v>
      </c>
      <c r="AQ477" s="34">
        <f>IFERROR(VLOOKUP(C477,kolo32!$C$6:$H$200,6,0),0)</f>
        <v>0</v>
      </c>
      <c r="AR477" s="35">
        <f t="array" ref="AR477">SUM(LARGE(AJ477:AQ477,{1,2,3,4,5}))</f>
        <v>0</v>
      </c>
      <c r="AS477" s="36">
        <f t="shared" si="18"/>
        <v>0</v>
      </c>
    </row>
    <row r="478" spans="1:45" ht="20.399999999999999" hidden="1">
      <c r="A478" s="18">
        <f t="shared" si="15"/>
        <v>1</v>
      </c>
      <c r="B478" s="19" t="s">
        <v>47</v>
      </c>
      <c r="C478" s="20">
        <f>Popis!A475</f>
        <v>0</v>
      </c>
      <c r="D478" s="21">
        <f>Popis!B475</f>
        <v>0</v>
      </c>
      <c r="E478" s="22" t="str">
        <f t="shared" si="16"/>
        <v>u</v>
      </c>
      <c r="F478" s="23" t="str">
        <f>Popis!E475</f>
        <v>un</v>
      </c>
      <c r="G478" s="24" t="s">
        <v>48</v>
      </c>
      <c r="H478" s="25">
        <f t="shared" si="17"/>
        <v>1</v>
      </c>
      <c r="I478" s="26">
        <f>IFERROR(VLOOKUP(C478,kolo1!$C$8:$H$133,6,0),0)</f>
        <v>0</v>
      </c>
      <c r="J478" s="27">
        <f>IFERROR(VLOOKUP(C478,kolo2!$C$8:$H$199,6,0),0)</f>
        <v>0</v>
      </c>
      <c r="K478" s="27">
        <f>IFERROR(VLOOKUP(C478,kolo3!$C$7:$H$169,6,0),0)</f>
        <v>0</v>
      </c>
      <c r="L478" s="27">
        <f>IFERROR(VLOOKUP(C478,kolo4!$C$6:$H$171,6,0),0)</f>
        <v>0</v>
      </c>
      <c r="M478" s="27">
        <f>IFERROR(VLOOKUP(C478,kolo5!$C$6:$H$150,6,0),0)</f>
        <v>0</v>
      </c>
      <c r="N478" s="27">
        <f>IFERROR(VLOOKUP(C478,kolo6!$C$6:$H$153,6,0),0)</f>
        <v>0</v>
      </c>
      <c r="O478" s="27">
        <f>IFERROR(VLOOKUP(C478,kolo7!$C$6:$H$64,6,0),0)</f>
        <v>0</v>
      </c>
      <c r="P478" s="28">
        <f>IFERROR(VLOOKUP(C478,kolo8!$C$6:$H$134,6,0),0)</f>
        <v>0</v>
      </c>
      <c r="Q478" s="29">
        <f t="array" ref="Q478">SUM(LARGE(I478:P478,{1,2,3,4,5}))</f>
        <v>0</v>
      </c>
      <c r="R478" s="30">
        <f>IFERROR(VLOOKUP(C478,kolo9!$C$6:$H$200,6,0),0)</f>
        <v>0</v>
      </c>
      <c r="S478" s="27">
        <f>IFERROR(VLOOKUP(C478,kolo10!$C$6:$H$103,6,0),0)</f>
        <v>0</v>
      </c>
      <c r="T478" s="27">
        <f>IFERROR(VLOOKUP(C478,kolo11!$C$6:$H$154,6,0),0)</f>
        <v>0</v>
      </c>
      <c r="U478" s="31">
        <f>IFERROR(VLOOKUP(C478,kolo12!$C$6:$H$153,6,0),0)</f>
        <v>0</v>
      </c>
      <c r="V478" s="31">
        <f>IFERROR(VLOOKUP(C478,kolo13!$C$6:$H$151,6,0),0)</f>
        <v>0</v>
      </c>
      <c r="W478" s="31">
        <f>IFERROR(VLOOKUP(C478,kolo14!$C$6:$H$137,6,0),0)</f>
        <v>0</v>
      </c>
      <c r="X478" s="31">
        <f>IFERROR(VLOOKUP(C478,kolo15!$C$6:$H$149,6,0),0)</f>
        <v>0</v>
      </c>
      <c r="Y478" s="32">
        <f>IFERROR(VLOOKUP(C478,kolo16!$C$6:$H$155,6,0),0)</f>
        <v>0</v>
      </c>
      <c r="Z478" s="33">
        <f t="array" ref="Z478">SUM(LARGE(R478:Y478,{1,2,3,4,5}))</f>
        <v>0</v>
      </c>
      <c r="AA478" s="30">
        <f>IFERROR(VLOOKUP(C478,kolo17!$C$6:$H$151,6,0),0)</f>
        <v>0</v>
      </c>
      <c r="AB478" s="27">
        <f>IFERROR(VLOOKUP(C478,kolo18!$C$6:$H$157,6,0),0)</f>
        <v>0</v>
      </c>
      <c r="AC478" s="27">
        <f>IFERROR(VLOOKUP(C478,kolo19!$C$6:$H$150,6,0),0)</f>
        <v>0</v>
      </c>
      <c r="AD478" s="31">
        <f>IFERROR(VLOOKUP(C478,kolo20!$C$6:$H$145,6,0),0)</f>
        <v>0</v>
      </c>
      <c r="AE478" s="31">
        <f>IFERROR(VLOOKUP(C478,kolo21!$C$6:$H$152,6,0),0)</f>
        <v>0</v>
      </c>
      <c r="AF478" s="31">
        <f>IFERROR(VLOOKUP(C478,kolo22!$C$6:$H$151,6,0),0)</f>
        <v>0</v>
      </c>
      <c r="AG478" s="31">
        <f>IFERROR(VLOOKUP(C478,kolo23!$C$6:$H$118,6,0),0)</f>
        <v>0</v>
      </c>
      <c r="AH478" s="32">
        <f>IFERROR(VLOOKUP(C478,kolo24!$C$6:$H$143,6,0),0)</f>
        <v>0</v>
      </c>
      <c r="AI478" s="33">
        <f t="array" ref="AI478">SUM(LARGE(AA478:AH478,{1,2,3,4,5}))</f>
        <v>0</v>
      </c>
      <c r="AJ478" s="30">
        <f>IFERROR(VLOOKUP(C478,kolo25!$C$6:$H$200,6,0),0)</f>
        <v>0</v>
      </c>
      <c r="AK478" s="27">
        <f>IFERROR(VLOOKUP(C478,kolo26!$C$6:$H$200,6,0),0)</f>
        <v>0</v>
      </c>
      <c r="AL478" s="27">
        <f>IFERROR(VLOOKUP(C478,kolo27!$C$6:$H$200,6,0),0)</f>
        <v>0</v>
      </c>
      <c r="AM478" s="31">
        <f>IFERROR(VLOOKUP(C478,kolo28!$C$6:$H$200,6,0),0)</f>
        <v>0</v>
      </c>
      <c r="AN478" s="31">
        <f>IFERROR(VLOOKUP(C478,kolo29!$C$6:$H$159,6,0),0)</f>
        <v>0</v>
      </c>
      <c r="AO478" s="31">
        <f>IFERROR(VLOOKUP(C478,kolo30!$C$6:$H$75,6,0),0)</f>
        <v>0</v>
      </c>
      <c r="AP478" s="31">
        <f>IFERROR(VLOOKUP(C478,kolo31!$C$6:$H$118,6,0),0)</f>
        <v>0</v>
      </c>
      <c r="AQ478" s="34">
        <f>IFERROR(VLOOKUP(C478,kolo32!$C$6:$H$200,6,0),0)</f>
        <v>0</v>
      </c>
      <c r="AR478" s="35">
        <f t="array" ref="AR478">SUM(LARGE(AJ478:AQ478,{1,2,3,4,5}))</f>
        <v>0</v>
      </c>
      <c r="AS478" s="36">
        <f t="shared" si="18"/>
        <v>0</v>
      </c>
    </row>
    <row r="479" spans="1:45" ht="20.399999999999999" hidden="1">
      <c r="A479" s="18">
        <f t="shared" si="15"/>
        <v>1</v>
      </c>
      <c r="B479" s="19" t="s">
        <v>47</v>
      </c>
      <c r="C479" s="20">
        <f>Popis!A476</f>
        <v>0</v>
      </c>
      <c r="D479" s="21">
        <f>Popis!B476</f>
        <v>0</v>
      </c>
      <c r="E479" s="22" t="str">
        <f t="shared" si="16"/>
        <v>u</v>
      </c>
      <c r="F479" s="23" t="str">
        <f>Popis!E476</f>
        <v>un</v>
      </c>
      <c r="G479" s="24" t="s">
        <v>48</v>
      </c>
      <c r="H479" s="25">
        <f t="shared" si="17"/>
        <v>1</v>
      </c>
      <c r="I479" s="26">
        <f>IFERROR(VLOOKUP(C479,kolo1!$C$8:$H$133,6,0),0)</f>
        <v>0</v>
      </c>
      <c r="J479" s="27">
        <f>IFERROR(VLOOKUP(C479,kolo2!$C$8:$H$199,6,0),0)</f>
        <v>0</v>
      </c>
      <c r="K479" s="27">
        <f>IFERROR(VLOOKUP(C479,kolo3!$C$7:$H$169,6,0),0)</f>
        <v>0</v>
      </c>
      <c r="L479" s="27">
        <f>IFERROR(VLOOKUP(C479,kolo4!$C$6:$H$171,6,0),0)</f>
        <v>0</v>
      </c>
      <c r="M479" s="27">
        <f>IFERROR(VLOOKUP(C479,kolo5!$C$6:$H$150,6,0),0)</f>
        <v>0</v>
      </c>
      <c r="N479" s="27">
        <f>IFERROR(VLOOKUP(C479,kolo6!$C$6:$H$153,6,0),0)</f>
        <v>0</v>
      </c>
      <c r="O479" s="27">
        <f>IFERROR(VLOOKUP(C479,kolo7!$C$6:$H$64,6,0),0)</f>
        <v>0</v>
      </c>
      <c r="P479" s="28">
        <f>IFERROR(VLOOKUP(C479,kolo8!$C$6:$H$134,6,0),0)</f>
        <v>0</v>
      </c>
      <c r="Q479" s="29">
        <f t="array" ref="Q479">SUM(LARGE(I479:P479,{1,2,3,4,5}))</f>
        <v>0</v>
      </c>
      <c r="R479" s="30">
        <f>IFERROR(VLOOKUP(C479,kolo9!$C$6:$H$200,6,0),0)</f>
        <v>0</v>
      </c>
      <c r="S479" s="27">
        <f>IFERROR(VLOOKUP(C479,kolo10!$C$6:$H$103,6,0),0)</f>
        <v>0</v>
      </c>
      <c r="T479" s="27">
        <f>IFERROR(VLOOKUP(C479,kolo11!$C$6:$H$154,6,0),0)</f>
        <v>0</v>
      </c>
      <c r="U479" s="31">
        <f>IFERROR(VLOOKUP(C479,kolo12!$C$6:$H$153,6,0),0)</f>
        <v>0</v>
      </c>
      <c r="V479" s="31">
        <f>IFERROR(VLOOKUP(C479,kolo13!$C$6:$H$151,6,0),0)</f>
        <v>0</v>
      </c>
      <c r="W479" s="31">
        <f>IFERROR(VLOOKUP(C479,kolo14!$C$6:$H$137,6,0),0)</f>
        <v>0</v>
      </c>
      <c r="X479" s="31">
        <f>IFERROR(VLOOKUP(C479,kolo15!$C$6:$H$149,6,0),0)</f>
        <v>0</v>
      </c>
      <c r="Y479" s="32">
        <f>IFERROR(VLOOKUP(C479,kolo16!$C$6:$H$155,6,0),0)</f>
        <v>0</v>
      </c>
      <c r="Z479" s="33">
        <f t="array" ref="Z479">SUM(LARGE(R479:Y479,{1,2,3,4,5}))</f>
        <v>0</v>
      </c>
      <c r="AA479" s="30">
        <f>IFERROR(VLOOKUP(C479,kolo17!$C$6:$H$151,6,0),0)</f>
        <v>0</v>
      </c>
      <c r="AB479" s="27">
        <f>IFERROR(VLOOKUP(C479,kolo18!$C$6:$H$157,6,0),0)</f>
        <v>0</v>
      </c>
      <c r="AC479" s="27">
        <f>IFERROR(VLOOKUP(C479,kolo19!$C$6:$H$150,6,0),0)</f>
        <v>0</v>
      </c>
      <c r="AD479" s="31">
        <f>IFERROR(VLOOKUP(C479,kolo20!$C$6:$H$145,6,0),0)</f>
        <v>0</v>
      </c>
      <c r="AE479" s="31">
        <f>IFERROR(VLOOKUP(C479,kolo21!$C$6:$H$152,6,0),0)</f>
        <v>0</v>
      </c>
      <c r="AF479" s="31">
        <f>IFERROR(VLOOKUP(C479,kolo22!$C$6:$H$151,6,0),0)</f>
        <v>0</v>
      </c>
      <c r="AG479" s="31">
        <f>IFERROR(VLOOKUP(C479,kolo23!$C$6:$H$118,6,0),0)</f>
        <v>0</v>
      </c>
      <c r="AH479" s="32">
        <f>IFERROR(VLOOKUP(C479,kolo24!$C$6:$H$143,6,0),0)</f>
        <v>0</v>
      </c>
      <c r="AI479" s="33">
        <f t="array" ref="AI479">SUM(LARGE(AA479:AH479,{1,2,3,4,5}))</f>
        <v>0</v>
      </c>
      <c r="AJ479" s="30">
        <f>IFERROR(VLOOKUP(C479,kolo25!$C$6:$H$200,6,0),0)</f>
        <v>0</v>
      </c>
      <c r="AK479" s="27">
        <f>IFERROR(VLOOKUP(C479,kolo26!$C$6:$H$200,6,0),0)</f>
        <v>0</v>
      </c>
      <c r="AL479" s="27">
        <f>IFERROR(VLOOKUP(C479,kolo27!$C$6:$H$200,6,0),0)</f>
        <v>0</v>
      </c>
      <c r="AM479" s="31">
        <f>IFERROR(VLOOKUP(C479,kolo28!$C$6:$H$200,6,0),0)</f>
        <v>0</v>
      </c>
      <c r="AN479" s="31">
        <f>IFERROR(VLOOKUP(C479,kolo29!$C$6:$H$159,6,0),0)</f>
        <v>0</v>
      </c>
      <c r="AO479" s="31">
        <f>IFERROR(VLOOKUP(C479,kolo30!$C$6:$H$75,6,0),0)</f>
        <v>0</v>
      </c>
      <c r="AP479" s="31">
        <f>IFERROR(VLOOKUP(C479,kolo31!$C$6:$H$118,6,0),0)</f>
        <v>0</v>
      </c>
      <c r="AQ479" s="34">
        <f>IFERROR(VLOOKUP(C479,kolo32!$C$6:$H$200,6,0),0)</f>
        <v>0</v>
      </c>
      <c r="AR479" s="35">
        <f t="array" ref="AR479">SUM(LARGE(AJ479:AQ479,{1,2,3,4,5}))</f>
        <v>0</v>
      </c>
      <c r="AS479" s="36">
        <f t="shared" si="18"/>
        <v>0</v>
      </c>
    </row>
    <row r="480" spans="1:45" ht="20.399999999999999" hidden="1">
      <c r="A480" s="18">
        <f t="shared" si="15"/>
        <v>1</v>
      </c>
      <c r="B480" s="19" t="s">
        <v>47</v>
      </c>
      <c r="C480" s="20">
        <f>Popis!A477</f>
        <v>0</v>
      </c>
      <c r="D480" s="21">
        <f>Popis!B477</f>
        <v>0</v>
      </c>
      <c r="E480" s="22" t="str">
        <f t="shared" si="16"/>
        <v>u</v>
      </c>
      <c r="F480" s="23" t="str">
        <f>Popis!E477</f>
        <v>un</v>
      </c>
      <c r="G480" s="24" t="s">
        <v>48</v>
      </c>
      <c r="H480" s="25">
        <f t="shared" si="17"/>
        <v>1</v>
      </c>
      <c r="I480" s="26">
        <f>IFERROR(VLOOKUP(C480,kolo1!$C$8:$H$133,6,0),0)</f>
        <v>0</v>
      </c>
      <c r="J480" s="27">
        <f>IFERROR(VLOOKUP(C480,kolo2!$C$8:$H$199,6,0),0)</f>
        <v>0</v>
      </c>
      <c r="K480" s="27">
        <f>IFERROR(VLOOKUP(C480,kolo3!$C$7:$H$169,6,0),0)</f>
        <v>0</v>
      </c>
      <c r="L480" s="27">
        <f>IFERROR(VLOOKUP(C480,kolo4!$C$6:$H$171,6,0),0)</f>
        <v>0</v>
      </c>
      <c r="M480" s="27">
        <f>IFERROR(VLOOKUP(C480,kolo5!$C$6:$H$150,6,0),0)</f>
        <v>0</v>
      </c>
      <c r="N480" s="27">
        <f>IFERROR(VLOOKUP(C480,kolo6!$C$6:$H$153,6,0),0)</f>
        <v>0</v>
      </c>
      <c r="O480" s="27">
        <f>IFERROR(VLOOKUP(C480,kolo7!$C$6:$H$64,6,0),0)</f>
        <v>0</v>
      </c>
      <c r="P480" s="28">
        <f>IFERROR(VLOOKUP(C480,kolo8!$C$6:$H$134,6,0),0)</f>
        <v>0</v>
      </c>
      <c r="Q480" s="29">
        <f t="array" ref="Q480">SUM(LARGE(I480:P480,{1,2,3,4,5}))</f>
        <v>0</v>
      </c>
      <c r="R480" s="30">
        <f>IFERROR(VLOOKUP(C480,kolo9!$C$6:$H$200,6,0),0)</f>
        <v>0</v>
      </c>
      <c r="S480" s="27">
        <f>IFERROR(VLOOKUP(C480,kolo10!$C$6:$H$103,6,0),0)</f>
        <v>0</v>
      </c>
      <c r="T480" s="27">
        <f>IFERROR(VLOOKUP(C480,kolo11!$C$6:$H$154,6,0),0)</f>
        <v>0</v>
      </c>
      <c r="U480" s="31">
        <f>IFERROR(VLOOKUP(C480,kolo12!$C$6:$H$153,6,0),0)</f>
        <v>0</v>
      </c>
      <c r="V480" s="31">
        <f>IFERROR(VLOOKUP(C480,kolo13!$C$6:$H$151,6,0),0)</f>
        <v>0</v>
      </c>
      <c r="W480" s="31">
        <f>IFERROR(VLOOKUP(C480,kolo14!$C$6:$H$137,6,0),0)</f>
        <v>0</v>
      </c>
      <c r="X480" s="31">
        <f>IFERROR(VLOOKUP(C480,kolo15!$C$6:$H$149,6,0),0)</f>
        <v>0</v>
      </c>
      <c r="Y480" s="32">
        <f>IFERROR(VLOOKUP(C480,kolo16!$C$6:$H$155,6,0),0)</f>
        <v>0</v>
      </c>
      <c r="Z480" s="33">
        <f t="array" ref="Z480">SUM(LARGE(R480:Y480,{1,2,3,4,5}))</f>
        <v>0</v>
      </c>
      <c r="AA480" s="30">
        <f>IFERROR(VLOOKUP(C480,kolo17!$C$6:$H$151,6,0),0)</f>
        <v>0</v>
      </c>
      <c r="AB480" s="27">
        <f>IFERROR(VLOOKUP(C480,kolo18!$C$6:$H$157,6,0),0)</f>
        <v>0</v>
      </c>
      <c r="AC480" s="27">
        <f>IFERROR(VLOOKUP(C480,kolo19!$C$6:$H$150,6,0),0)</f>
        <v>0</v>
      </c>
      <c r="AD480" s="31">
        <f>IFERROR(VLOOKUP(C480,kolo20!$C$6:$H$145,6,0),0)</f>
        <v>0</v>
      </c>
      <c r="AE480" s="31">
        <f>IFERROR(VLOOKUP(C480,kolo21!$C$6:$H$152,6,0),0)</f>
        <v>0</v>
      </c>
      <c r="AF480" s="31">
        <f>IFERROR(VLOOKUP(C480,kolo22!$C$6:$H$151,6,0),0)</f>
        <v>0</v>
      </c>
      <c r="AG480" s="31">
        <f>IFERROR(VLOOKUP(C480,kolo23!$C$6:$H$118,6,0),0)</f>
        <v>0</v>
      </c>
      <c r="AH480" s="32">
        <f>IFERROR(VLOOKUP(C480,kolo24!$C$6:$H$143,6,0),0)</f>
        <v>0</v>
      </c>
      <c r="AI480" s="33">
        <f t="array" ref="AI480">SUM(LARGE(AA480:AH480,{1,2,3,4,5}))</f>
        <v>0</v>
      </c>
      <c r="AJ480" s="30">
        <f>IFERROR(VLOOKUP(C480,kolo25!$C$6:$H$200,6,0),0)</f>
        <v>0</v>
      </c>
      <c r="AK480" s="27">
        <f>IFERROR(VLOOKUP(C480,kolo26!$C$6:$H$200,6,0),0)</f>
        <v>0</v>
      </c>
      <c r="AL480" s="27">
        <f>IFERROR(VLOOKUP(C480,kolo27!$C$6:$H$200,6,0),0)</f>
        <v>0</v>
      </c>
      <c r="AM480" s="31">
        <f>IFERROR(VLOOKUP(C480,kolo28!$C$6:$H$200,6,0),0)</f>
        <v>0</v>
      </c>
      <c r="AN480" s="31">
        <f>IFERROR(VLOOKUP(C480,kolo29!$C$6:$H$159,6,0),0)</f>
        <v>0</v>
      </c>
      <c r="AO480" s="31">
        <f>IFERROR(VLOOKUP(C480,kolo30!$C$6:$H$75,6,0),0)</f>
        <v>0</v>
      </c>
      <c r="AP480" s="31">
        <f>IFERROR(VLOOKUP(C480,kolo31!$C$6:$H$118,6,0),0)</f>
        <v>0</v>
      </c>
      <c r="AQ480" s="34">
        <f>IFERROR(VLOOKUP(C480,kolo32!$C$6:$H$200,6,0),0)</f>
        <v>0</v>
      </c>
      <c r="AR480" s="35">
        <f t="array" ref="AR480">SUM(LARGE(AJ480:AQ480,{1,2,3,4,5}))</f>
        <v>0</v>
      </c>
      <c r="AS480" s="36">
        <f t="shared" si="18"/>
        <v>0</v>
      </c>
    </row>
    <row r="481" spans="1:45" ht="20.399999999999999" hidden="1">
      <c r="A481" s="18">
        <f t="shared" si="15"/>
        <v>1</v>
      </c>
      <c r="B481" s="19" t="s">
        <v>47</v>
      </c>
      <c r="C481" s="20">
        <f>Popis!A478</f>
        <v>0</v>
      </c>
      <c r="D481" s="21">
        <f>Popis!B478</f>
        <v>0</v>
      </c>
      <c r="E481" s="22" t="str">
        <f t="shared" si="16"/>
        <v>u</v>
      </c>
      <c r="F481" s="23" t="str">
        <f>Popis!E478</f>
        <v>un</v>
      </c>
      <c r="G481" s="24" t="s">
        <v>48</v>
      </c>
      <c r="H481" s="25">
        <f t="shared" si="17"/>
        <v>1</v>
      </c>
      <c r="I481" s="26">
        <f>IFERROR(VLOOKUP(C481,kolo1!$C$8:$H$133,6,0),0)</f>
        <v>0</v>
      </c>
      <c r="J481" s="27">
        <f>IFERROR(VLOOKUP(C481,kolo2!$C$8:$H$199,6,0),0)</f>
        <v>0</v>
      </c>
      <c r="K481" s="27">
        <f>IFERROR(VLOOKUP(C481,kolo3!$C$7:$H$169,6,0),0)</f>
        <v>0</v>
      </c>
      <c r="L481" s="27">
        <f>IFERROR(VLOOKUP(C481,kolo4!$C$6:$H$171,6,0),0)</f>
        <v>0</v>
      </c>
      <c r="M481" s="27">
        <f>IFERROR(VLOOKUP(C481,kolo5!$C$6:$H$150,6,0),0)</f>
        <v>0</v>
      </c>
      <c r="N481" s="27">
        <f>IFERROR(VLOOKUP(C481,kolo6!$C$6:$H$153,6,0),0)</f>
        <v>0</v>
      </c>
      <c r="O481" s="27">
        <f>IFERROR(VLOOKUP(C481,kolo7!$C$6:$H$64,6,0),0)</f>
        <v>0</v>
      </c>
      <c r="P481" s="28">
        <f>IFERROR(VLOOKUP(C481,kolo8!$C$6:$H$134,6,0),0)</f>
        <v>0</v>
      </c>
      <c r="Q481" s="29">
        <f t="array" ref="Q481">SUM(LARGE(I481:P481,{1,2,3,4,5}))</f>
        <v>0</v>
      </c>
      <c r="R481" s="30">
        <f>IFERROR(VLOOKUP(C481,kolo9!$C$6:$H$200,6,0),0)</f>
        <v>0</v>
      </c>
      <c r="S481" s="27">
        <f>IFERROR(VLOOKUP(C481,kolo10!$C$6:$H$103,6,0),0)</f>
        <v>0</v>
      </c>
      <c r="T481" s="27">
        <f>IFERROR(VLOOKUP(C481,kolo11!$C$6:$H$154,6,0),0)</f>
        <v>0</v>
      </c>
      <c r="U481" s="31">
        <f>IFERROR(VLOOKUP(C481,kolo12!$C$6:$H$153,6,0),0)</f>
        <v>0</v>
      </c>
      <c r="V481" s="31">
        <f>IFERROR(VLOOKUP(C481,kolo13!$C$6:$H$151,6,0),0)</f>
        <v>0</v>
      </c>
      <c r="W481" s="31">
        <f>IFERROR(VLOOKUP(C481,kolo14!$C$6:$H$137,6,0),0)</f>
        <v>0</v>
      </c>
      <c r="X481" s="31">
        <f>IFERROR(VLOOKUP(C481,kolo15!$C$6:$H$149,6,0),0)</f>
        <v>0</v>
      </c>
      <c r="Y481" s="32">
        <f>IFERROR(VLOOKUP(C481,kolo16!$C$6:$H$155,6,0),0)</f>
        <v>0</v>
      </c>
      <c r="Z481" s="33">
        <f t="array" ref="Z481">SUM(LARGE(R481:Y481,{1,2,3,4,5}))</f>
        <v>0</v>
      </c>
      <c r="AA481" s="30">
        <f>IFERROR(VLOOKUP(C481,kolo17!$C$6:$H$151,6,0),0)</f>
        <v>0</v>
      </c>
      <c r="AB481" s="27">
        <f>IFERROR(VLOOKUP(C481,kolo18!$C$6:$H$157,6,0),0)</f>
        <v>0</v>
      </c>
      <c r="AC481" s="27">
        <f>IFERROR(VLOOKUP(C481,kolo19!$C$6:$H$150,6,0),0)</f>
        <v>0</v>
      </c>
      <c r="AD481" s="31">
        <f>IFERROR(VLOOKUP(C481,kolo20!$C$6:$H$145,6,0),0)</f>
        <v>0</v>
      </c>
      <c r="AE481" s="31">
        <f>IFERROR(VLOOKUP(C481,kolo21!$C$6:$H$152,6,0),0)</f>
        <v>0</v>
      </c>
      <c r="AF481" s="31">
        <f>IFERROR(VLOOKUP(C481,kolo22!$C$6:$H$151,6,0),0)</f>
        <v>0</v>
      </c>
      <c r="AG481" s="31">
        <f>IFERROR(VLOOKUP(C481,kolo23!$C$6:$H$118,6,0),0)</f>
        <v>0</v>
      </c>
      <c r="AH481" s="32">
        <f>IFERROR(VLOOKUP(C481,kolo24!$C$6:$H$143,6,0),0)</f>
        <v>0</v>
      </c>
      <c r="AI481" s="33">
        <f t="array" ref="AI481">SUM(LARGE(AA481:AH481,{1,2,3,4,5}))</f>
        <v>0</v>
      </c>
      <c r="AJ481" s="30">
        <f>IFERROR(VLOOKUP(C481,kolo25!$C$6:$H$200,6,0),0)</f>
        <v>0</v>
      </c>
      <c r="AK481" s="27">
        <f>IFERROR(VLOOKUP(C481,kolo26!$C$6:$H$200,6,0),0)</f>
        <v>0</v>
      </c>
      <c r="AL481" s="27">
        <f>IFERROR(VLOOKUP(C481,kolo27!$C$6:$H$200,6,0),0)</f>
        <v>0</v>
      </c>
      <c r="AM481" s="31">
        <f>IFERROR(VLOOKUP(C481,kolo28!$C$6:$H$200,6,0),0)</f>
        <v>0</v>
      </c>
      <c r="AN481" s="31">
        <f>IFERROR(VLOOKUP(C481,kolo29!$C$6:$H$159,6,0),0)</f>
        <v>0</v>
      </c>
      <c r="AO481" s="31">
        <f>IFERROR(VLOOKUP(C481,kolo30!$C$6:$H$75,6,0),0)</f>
        <v>0</v>
      </c>
      <c r="AP481" s="31">
        <f>IFERROR(VLOOKUP(C481,kolo31!$C$6:$H$118,6,0),0)</f>
        <v>0</v>
      </c>
      <c r="AQ481" s="34">
        <f>IFERROR(VLOOKUP(C481,kolo32!$C$6:$H$200,6,0),0)</f>
        <v>0</v>
      </c>
      <c r="AR481" s="35">
        <f t="array" ref="AR481">SUM(LARGE(AJ481:AQ481,{1,2,3,4,5}))</f>
        <v>0</v>
      </c>
      <c r="AS481" s="36">
        <f t="shared" si="18"/>
        <v>0</v>
      </c>
    </row>
    <row r="482" spans="1:45" ht="20.399999999999999" hidden="1">
      <c r="A482" s="18">
        <f t="shared" si="15"/>
        <v>1</v>
      </c>
      <c r="B482" s="19" t="s">
        <v>47</v>
      </c>
      <c r="C482" s="20">
        <f>Popis!A479</f>
        <v>0</v>
      </c>
      <c r="D482" s="21">
        <f>Popis!B479</f>
        <v>0</v>
      </c>
      <c r="E482" s="22" t="str">
        <f t="shared" si="16"/>
        <v>u</v>
      </c>
      <c r="F482" s="23" t="str">
        <f>Popis!E479</f>
        <v>un</v>
      </c>
      <c r="G482" s="24" t="s">
        <v>48</v>
      </c>
      <c r="H482" s="25">
        <f t="shared" si="17"/>
        <v>1</v>
      </c>
      <c r="I482" s="26">
        <f>IFERROR(VLOOKUP(C482,kolo1!$C$8:$H$133,6,0),0)</f>
        <v>0</v>
      </c>
      <c r="J482" s="27">
        <f>IFERROR(VLOOKUP(C482,kolo2!$C$8:$H$199,6,0),0)</f>
        <v>0</v>
      </c>
      <c r="K482" s="27">
        <f>IFERROR(VLOOKUP(C482,kolo3!$C$7:$H$169,6,0),0)</f>
        <v>0</v>
      </c>
      <c r="L482" s="27">
        <f>IFERROR(VLOOKUP(C482,kolo4!$C$6:$H$171,6,0),0)</f>
        <v>0</v>
      </c>
      <c r="M482" s="27">
        <f>IFERROR(VLOOKUP(C482,kolo5!$C$6:$H$150,6,0),0)</f>
        <v>0</v>
      </c>
      <c r="N482" s="27">
        <f>IFERROR(VLOOKUP(C482,kolo6!$C$6:$H$153,6,0),0)</f>
        <v>0</v>
      </c>
      <c r="O482" s="27">
        <f>IFERROR(VLOOKUP(C482,kolo7!$C$6:$H$64,6,0),0)</f>
        <v>0</v>
      </c>
      <c r="P482" s="28">
        <f>IFERROR(VLOOKUP(C482,kolo8!$C$6:$H$134,6,0),0)</f>
        <v>0</v>
      </c>
      <c r="Q482" s="29">
        <f t="array" ref="Q482">SUM(LARGE(I482:P482,{1,2,3,4,5}))</f>
        <v>0</v>
      </c>
      <c r="R482" s="30">
        <f>IFERROR(VLOOKUP(C482,kolo9!$C$6:$H$200,6,0),0)</f>
        <v>0</v>
      </c>
      <c r="S482" s="27">
        <f>IFERROR(VLOOKUP(C482,kolo10!$C$6:$H$103,6,0),0)</f>
        <v>0</v>
      </c>
      <c r="T482" s="27">
        <f>IFERROR(VLOOKUP(C482,kolo11!$C$6:$H$154,6,0),0)</f>
        <v>0</v>
      </c>
      <c r="U482" s="31">
        <f>IFERROR(VLOOKUP(C482,kolo12!$C$6:$H$153,6,0),0)</f>
        <v>0</v>
      </c>
      <c r="V482" s="31">
        <f>IFERROR(VLOOKUP(C482,kolo13!$C$6:$H$151,6,0),0)</f>
        <v>0</v>
      </c>
      <c r="W482" s="31">
        <f>IFERROR(VLOOKUP(C482,kolo14!$C$6:$H$137,6,0),0)</f>
        <v>0</v>
      </c>
      <c r="X482" s="31">
        <f>IFERROR(VLOOKUP(C482,kolo15!$C$6:$H$149,6,0),0)</f>
        <v>0</v>
      </c>
      <c r="Y482" s="32">
        <f>IFERROR(VLOOKUP(C482,kolo16!$C$6:$H$155,6,0),0)</f>
        <v>0</v>
      </c>
      <c r="Z482" s="33">
        <f t="array" ref="Z482">SUM(LARGE(R482:Y482,{1,2,3,4,5}))</f>
        <v>0</v>
      </c>
      <c r="AA482" s="30">
        <f>IFERROR(VLOOKUP(C482,kolo17!$C$6:$H$151,6,0),0)</f>
        <v>0</v>
      </c>
      <c r="AB482" s="27">
        <f>IFERROR(VLOOKUP(C482,kolo18!$C$6:$H$157,6,0),0)</f>
        <v>0</v>
      </c>
      <c r="AC482" s="27">
        <f>IFERROR(VLOOKUP(C482,kolo19!$C$6:$H$150,6,0),0)</f>
        <v>0</v>
      </c>
      <c r="AD482" s="31">
        <f>IFERROR(VLOOKUP(C482,kolo20!$C$6:$H$145,6,0),0)</f>
        <v>0</v>
      </c>
      <c r="AE482" s="31">
        <f>IFERROR(VLOOKUP(C482,kolo21!$C$6:$H$152,6,0),0)</f>
        <v>0</v>
      </c>
      <c r="AF482" s="31">
        <f>IFERROR(VLOOKUP(C482,kolo22!$C$6:$H$151,6,0),0)</f>
        <v>0</v>
      </c>
      <c r="AG482" s="31">
        <f>IFERROR(VLOOKUP(C482,kolo23!$C$6:$H$118,6,0),0)</f>
        <v>0</v>
      </c>
      <c r="AH482" s="32">
        <f>IFERROR(VLOOKUP(C482,kolo24!$C$6:$H$143,6,0),0)</f>
        <v>0</v>
      </c>
      <c r="AI482" s="33">
        <f t="array" ref="AI482">SUM(LARGE(AA482:AH482,{1,2,3,4,5}))</f>
        <v>0</v>
      </c>
      <c r="AJ482" s="30">
        <f>IFERROR(VLOOKUP(C482,kolo25!$C$6:$H$200,6,0),0)</f>
        <v>0</v>
      </c>
      <c r="AK482" s="27">
        <f>IFERROR(VLOOKUP(C482,kolo26!$C$6:$H$200,6,0),0)</f>
        <v>0</v>
      </c>
      <c r="AL482" s="27">
        <f>IFERROR(VLOOKUP(C482,kolo27!$C$6:$H$200,6,0),0)</f>
        <v>0</v>
      </c>
      <c r="AM482" s="31">
        <f>IFERROR(VLOOKUP(C482,kolo28!$C$6:$H$200,6,0),0)</f>
        <v>0</v>
      </c>
      <c r="AN482" s="31">
        <f>IFERROR(VLOOKUP(C482,kolo29!$C$6:$H$159,6,0),0)</f>
        <v>0</v>
      </c>
      <c r="AO482" s="31">
        <f>IFERROR(VLOOKUP(C482,kolo30!$C$6:$H$75,6,0),0)</f>
        <v>0</v>
      </c>
      <c r="AP482" s="31">
        <f>IFERROR(VLOOKUP(C482,kolo31!$C$6:$H$118,6,0),0)</f>
        <v>0</v>
      </c>
      <c r="AQ482" s="34">
        <f>IFERROR(VLOOKUP(C482,kolo32!$C$6:$H$200,6,0),0)</f>
        <v>0</v>
      </c>
      <c r="AR482" s="35">
        <f t="array" ref="AR482">SUM(LARGE(AJ482:AQ482,{1,2,3,4,5}))</f>
        <v>0</v>
      </c>
      <c r="AS482" s="36">
        <f t="shared" si="18"/>
        <v>0</v>
      </c>
    </row>
    <row r="483" spans="1:45" ht="20.399999999999999" hidden="1">
      <c r="A483" s="18">
        <f t="shared" si="15"/>
        <v>1</v>
      </c>
      <c r="B483" s="19" t="s">
        <v>47</v>
      </c>
      <c r="C483" s="20">
        <f>Popis!A480</f>
        <v>0</v>
      </c>
      <c r="D483" s="21">
        <f>Popis!B480</f>
        <v>0</v>
      </c>
      <c r="E483" s="22" t="str">
        <f t="shared" si="16"/>
        <v>u</v>
      </c>
      <c r="F483" s="23" t="str">
        <f>Popis!E480</f>
        <v>un</v>
      </c>
      <c r="G483" s="24" t="s">
        <v>48</v>
      </c>
      <c r="H483" s="25">
        <f t="shared" si="17"/>
        <v>1</v>
      </c>
      <c r="I483" s="26">
        <f>IFERROR(VLOOKUP(C483,kolo1!$C$8:$H$133,6,0),0)</f>
        <v>0</v>
      </c>
      <c r="J483" s="27">
        <f>IFERROR(VLOOKUP(C483,kolo2!$C$8:$H$199,6,0),0)</f>
        <v>0</v>
      </c>
      <c r="K483" s="27">
        <f>IFERROR(VLOOKUP(C483,kolo3!$C$7:$H$169,6,0),0)</f>
        <v>0</v>
      </c>
      <c r="L483" s="27">
        <f>IFERROR(VLOOKUP(C483,kolo4!$C$6:$H$171,6,0),0)</f>
        <v>0</v>
      </c>
      <c r="M483" s="27">
        <f>IFERROR(VLOOKUP(C483,kolo5!$C$6:$H$150,6,0),0)</f>
        <v>0</v>
      </c>
      <c r="N483" s="27">
        <f>IFERROR(VLOOKUP(C483,kolo6!$C$6:$H$153,6,0),0)</f>
        <v>0</v>
      </c>
      <c r="O483" s="27">
        <f>IFERROR(VLOOKUP(C483,kolo7!$C$6:$H$64,6,0),0)</f>
        <v>0</v>
      </c>
      <c r="P483" s="28">
        <f>IFERROR(VLOOKUP(C483,kolo8!$C$6:$H$134,6,0),0)</f>
        <v>0</v>
      </c>
      <c r="Q483" s="29">
        <f t="array" ref="Q483">SUM(LARGE(I483:P483,{1,2,3,4,5}))</f>
        <v>0</v>
      </c>
      <c r="R483" s="30">
        <f>IFERROR(VLOOKUP(C483,kolo9!$C$6:$H$200,6,0),0)</f>
        <v>0</v>
      </c>
      <c r="S483" s="27">
        <f>IFERROR(VLOOKUP(C483,kolo10!$C$6:$H$103,6,0),0)</f>
        <v>0</v>
      </c>
      <c r="T483" s="27">
        <f>IFERROR(VLOOKUP(C483,kolo11!$C$6:$H$154,6,0),0)</f>
        <v>0</v>
      </c>
      <c r="U483" s="31">
        <f>IFERROR(VLOOKUP(C483,kolo12!$C$6:$H$153,6,0),0)</f>
        <v>0</v>
      </c>
      <c r="V483" s="31">
        <f>IFERROR(VLOOKUP(C483,kolo13!$C$6:$H$151,6,0),0)</f>
        <v>0</v>
      </c>
      <c r="W483" s="31">
        <f>IFERROR(VLOOKUP(C483,kolo14!$C$6:$H$137,6,0),0)</f>
        <v>0</v>
      </c>
      <c r="X483" s="31">
        <f>IFERROR(VLOOKUP(C483,kolo15!$C$6:$H$149,6,0),0)</f>
        <v>0</v>
      </c>
      <c r="Y483" s="32">
        <f>IFERROR(VLOOKUP(C483,kolo16!$C$6:$H$155,6,0),0)</f>
        <v>0</v>
      </c>
      <c r="Z483" s="33">
        <f t="array" ref="Z483">SUM(LARGE(R483:Y483,{1,2,3,4,5}))</f>
        <v>0</v>
      </c>
      <c r="AA483" s="30">
        <f>IFERROR(VLOOKUP(C483,kolo17!$C$6:$H$151,6,0),0)</f>
        <v>0</v>
      </c>
      <c r="AB483" s="27">
        <f>IFERROR(VLOOKUP(C483,kolo18!$C$6:$H$157,6,0),0)</f>
        <v>0</v>
      </c>
      <c r="AC483" s="27">
        <f>IFERROR(VLOOKUP(C483,kolo19!$C$6:$H$150,6,0),0)</f>
        <v>0</v>
      </c>
      <c r="AD483" s="31">
        <f>IFERROR(VLOOKUP(C483,kolo20!$C$6:$H$145,6,0),0)</f>
        <v>0</v>
      </c>
      <c r="AE483" s="31">
        <f>IFERROR(VLOOKUP(C483,kolo21!$C$6:$H$152,6,0),0)</f>
        <v>0</v>
      </c>
      <c r="AF483" s="31">
        <f>IFERROR(VLOOKUP(C483,kolo22!$C$6:$H$151,6,0),0)</f>
        <v>0</v>
      </c>
      <c r="AG483" s="31">
        <f>IFERROR(VLOOKUP(C483,kolo23!$C$6:$H$118,6,0),0)</f>
        <v>0</v>
      </c>
      <c r="AH483" s="32">
        <f>IFERROR(VLOOKUP(C483,kolo24!$C$6:$H$143,6,0),0)</f>
        <v>0</v>
      </c>
      <c r="AI483" s="33">
        <f t="array" ref="AI483">SUM(LARGE(AA483:AH483,{1,2,3,4,5}))</f>
        <v>0</v>
      </c>
      <c r="AJ483" s="30">
        <f>IFERROR(VLOOKUP(C483,kolo25!$C$6:$H$200,6,0),0)</f>
        <v>0</v>
      </c>
      <c r="AK483" s="27">
        <f>IFERROR(VLOOKUP(C483,kolo26!$C$6:$H$200,6,0),0)</f>
        <v>0</v>
      </c>
      <c r="AL483" s="27">
        <f>IFERROR(VLOOKUP(C483,kolo27!$C$6:$H$200,6,0),0)</f>
        <v>0</v>
      </c>
      <c r="AM483" s="31">
        <f>IFERROR(VLOOKUP(C483,kolo28!$C$6:$H$200,6,0),0)</f>
        <v>0</v>
      </c>
      <c r="AN483" s="31">
        <f>IFERROR(VLOOKUP(C483,kolo29!$C$6:$H$159,6,0),0)</f>
        <v>0</v>
      </c>
      <c r="AO483" s="31">
        <f>IFERROR(VLOOKUP(C483,kolo30!$C$6:$H$75,6,0),0)</f>
        <v>0</v>
      </c>
      <c r="AP483" s="31">
        <f>IFERROR(VLOOKUP(C483,kolo31!$C$6:$H$118,6,0),0)</f>
        <v>0</v>
      </c>
      <c r="AQ483" s="34">
        <f>IFERROR(VLOOKUP(C483,kolo32!$C$6:$H$200,6,0),0)</f>
        <v>0</v>
      </c>
      <c r="AR483" s="35">
        <f t="array" ref="AR483">SUM(LARGE(AJ483:AQ483,{1,2,3,4,5}))</f>
        <v>0</v>
      </c>
      <c r="AS483" s="36">
        <f t="shared" si="18"/>
        <v>0</v>
      </c>
    </row>
    <row r="484" spans="1:45" ht="20.399999999999999" hidden="1">
      <c r="A484" s="18">
        <f t="shared" si="15"/>
        <v>1</v>
      </c>
      <c r="B484" s="19" t="s">
        <v>47</v>
      </c>
      <c r="C484" s="20">
        <f>Popis!A481</f>
        <v>0</v>
      </c>
      <c r="D484" s="21">
        <f>Popis!B481</f>
        <v>0</v>
      </c>
      <c r="E484" s="22" t="str">
        <f t="shared" si="16"/>
        <v>u</v>
      </c>
      <c r="F484" s="23" t="str">
        <f>Popis!E481</f>
        <v>un</v>
      </c>
      <c r="G484" s="24" t="s">
        <v>48</v>
      </c>
      <c r="H484" s="25">
        <f t="shared" si="17"/>
        <v>1</v>
      </c>
      <c r="I484" s="26">
        <f>IFERROR(VLOOKUP(C484,kolo1!$C$8:$H$133,6,0),0)</f>
        <v>0</v>
      </c>
      <c r="J484" s="27">
        <f>IFERROR(VLOOKUP(C484,kolo2!$C$8:$H$199,6,0),0)</f>
        <v>0</v>
      </c>
      <c r="K484" s="27">
        <f>IFERROR(VLOOKUP(C484,kolo3!$C$7:$H$169,6,0),0)</f>
        <v>0</v>
      </c>
      <c r="L484" s="27">
        <f>IFERROR(VLOOKUP(C484,kolo4!$C$6:$H$171,6,0),0)</f>
        <v>0</v>
      </c>
      <c r="M484" s="27">
        <f>IFERROR(VLOOKUP(C484,kolo5!$C$6:$H$150,6,0),0)</f>
        <v>0</v>
      </c>
      <c r="N484" s="27">
        <f>IFERROR(VLOOKUP(C484,kolo6!$C$6:$H$153,6,0),0)</f>
        <v>0</v>
      </c>
      <c r="O484" s="27">
        <f>IFERROR(VLOOKUP(C484,kolo7!$C$6:$H$64,6,0),0)</f>
        <v>0</v>
      </c>
      <c r="P484" s="28">
        <f>IFERROR(VLOOKUP(C484,kolo8!$C$6:$H$134,6,0),0)</f>
        <v>0</v>
      </c>
      <c r="Q484" s="29">
        <f t="array" ref="Q484">SUM(LARGE(I484:P484,{1,2,3,4,5}))</f>
        <v>0</v>
      </c>
      <c r="R484" s="30">
        <f>IFERROR(VLOOKUP(C484,kolo9!$C$6:$H$200,6,0),0)</f>
        <v>0</v>
      </c>
      <c r="S484" s="27">
        <f>IFERROR(VLOOKUP(C484,kolo10!$C$6:$H$103,6,0),0)</f>
        <v>0</v>
      </c>
      <c r="T484" s="27">
        <f>IFERROR(VLOOKUP(C484,kolo11!$C$6:$H$154,6,0),0)</f>
        <v>0</v>
      </c>
      <c r="U484" s="31">
        <f>IFERROR(VLOOKUP(C484,kolo12!$C$6:$H$153,6,0),0)</f>
        <v>0</v>
      </c>
      <c r="V484" s="31">
        <f>IFERROR(VLOOKUP(C484,kolo13!$C$6:$H$151,6,0),0)</f>
        <v>0</v>
      </c>
      <c r="W484" s="31">
        <f>IFERROR(VLOOKUP(C484,kolo14!$C$6:$H$137,6,0),0)</f>
        <v>0</v>
      </c>
      <c r="X484" s="31">
        <f>IFERROR(VLOOKUP(C484,kolo15!$C$6:$H$149,6,0),0)</f>
        <v>0</v>
      </c>
      <c r="Y484" s="32">
        <f>IFERROR(VLOOKUP(C484,kolo16!$C$6:$H$155,6,0),0)</f>
        <v>0</v>
      </c>
      <c r="Z484" s="33">
        <f t="array" ref="Z484">SUM(LARGE(R484:Y484,{1,2,3,4,5}))</f>
        <v>0</v>
      </c>
      <c r="AA484" s="30">
        <f>IFERROR(VLOOKUP(C484,kolo17!$C$6:$H$151,6,0),0)</f>
        <v>0</v>
      </c>
      <c r="AB484" s="27">
        <f>IFERROR(VLOOKUP(C484,kolo18!$C$6:$H$157,6,0),0)</f>
        <v>0</v>
      </c>
      <c r="AC484" s="27">
        <f>IFERROR(VLOOKUP(C484,kolo19!$C$6:$H$150,6,0),0)</f>
        <v>0</v>
      </c>
      <c r="AD484" s="31">
        <f>IFERROR(VLOOKUP(C484,kolo20!$C$6:$H$145,6,0),0)</f>
        <v>0</v>
      </c>
      <c r="AE484" s="31">
        <f>IFERROR(VLOOKUP(C484,kolo21!$C$6:$H$152,6,0),0)</f>
        <v>0</v>
      </c>
      <c r="AF484" s="31">
        <f>IFERROR(VLOOKUP(C484,kolo22!$C$6:$H$151,6,0),0)</f>
        <v>0</v>
      </c>
      <c r="AG484" s="31">
        <f>IFERROR(VLOOKUP(C484,kolo23!$C$6:$H$118,6,0),0)</f>
        <v>0</v>
      </c>
      <c r="AH484" s="32">
        <f>IFERROR(VLOOKUP(C484,kolo24!$C$6:$H$143,6,0),0)</f>
        <v>0</v>
      </c>
      <c r="AI484" s="33">
        <f t="array" ref="AI484">SUM(LARGE(AA484:AH484,{1,2,3,4,5}))</f>
        <v>0</v>
      </c>
      <c r="AJ484" s="30">
        <f>IFERROR(VLOOKUP(C484,kolo25!$C$6:$H$200,6,0),0)</f>
        <v>0</v>
      </c>
      <c r="AK484" s="27">
        <f>IFERROR(VLOOKUP(C484,kolo26!$C$6:$H$200,6,0),0)</f>
        <v>0</v>
      </c>
      <c r="AL484" s="27">
        <f>IFERROR(VLOOKUP(C484,kolo27!$C$6:$H$200,6,0),0)</f>
        <v>0</v>
      </c>
      <c r="AM484" s="31">
        <f>IFERROR(VLOOKUP(C484,kolo28!$C$6:$H$200,6,0),0)</f>
        <v>0</v>
      </c>
      <c r="AN484" s="31">
        <f>IFERROR(VLOOKUP(C484,kolo29!$C$6:$H$159,6,0),0)</f>
        <v>0</v>
      </c>
      <c r="AO484" s="31">
        <f>IFERROR(VLOOKUP(C484,kolo30!$C$6:$H$75,6,0),0)</f>
        <v>0</v>
      </c>
      <c r="AP484" s="31">
        <f>IFERROR(VLOOKUP(C484,kolo31!$C$6:$H$118,6,0),0)</f>
        <v>0</v>
      </c>
      <c r="AQ484" s="34">
        <f>IFERROR(VLOOKUP(C484,kolo32!$C$6:$H$200,6,0),0)</f>
        <v>0</v>
      </c>
      <c r="AR484" s="35">
        <f t="array" ref="AR484">SUM(LARGE(AJ484:AQ484,{1,2,3,4,5}))</f>
        <v>0</v>
      </c>
      <c r="AS484" s="36">
        <f t="shared" si="18"/>
        <v>0</v>
      </c>
    </row>
    <row r="485" spans="1:45" ht="20.399999999999999" hidden="1">
      <c r="A485" s="18">
        <f t="shared" si="15"/>
        <v>1</v>
      </c>
      <c r="B485" s="19" t="s">
        <v>47</v>
      </c>
      <c r="C485" s="20">
        <f>Popis!A482</f>
        <v>0</v>
      </c>
      <c r="D485" s="21">
        <f>Popis!B482</f>
        <v>0</v>
      </c>
      <c r="E485" s="22" t="str">
        <f t="shared" si="16"/>
        <v>u</v>
      </c>
      <c r="F485" s="23" t="str">
        <f>Popis!E482</f>
        <v>un</v>
      </c>
      <c r="G485" s="24" t="s">
        <v>48</v>
      </c>
      <c r="H485" s="25">
        <f t="shared" si="17"/>
        <v>1</v>
      </c>
      <c r="I485" s="26">
        <f>IFERROR(VLOOKUP(C485,kolo1!$C$8:$H$133,6,0),0)</f>
        <v>0</v>
      </c>
      <c r="J485" s="27">
        <f>IFERROR(VLOOKUP(C485,kolo2!$C$8:$H$199,6,0),0)</f>
        <v>0</v>
      </c>
      <c r="K485" s="27">
        <f>IFERROR(VLOOKUP(C485,kolo3!$C$7:$H$169,6,0),0)</f>
        <v>0</v>
      </c>
      <c r="L485" s="27">
        <f>IFERROR(VLOOKUP(C485,kolo4!$C$6:$H$171,6,0),0)</f>
        <v>0</v>
      </c>
      <c r="M485" s="27">
        <f>IFERROR(VLOOKUP(C485,kolo5!$C$6:$H$150,6,0),0)</f>
        <v>0</v>
      </c>
      <c r="N485" s="27">
        <f>IFERROR(VLOOKUP(C485,kolo6!$C$6:$H$153,6,0),0)</f>
        <v>0</v>
      </c>
      <c r="O485" s="27">
        <f>IFERROR(VLOOKUP(C485,kolo7!$C$6:$H$64,6,0),0)</f>
        <v>0</v>
      </c>
      <c r="P485" s="28">
        <f>IFERROR(VLOOKUP(C485,kolo8!$C$6:$H$134,6,0),0)</f>
        <v>0</v>
      </c>
      <c r="Q485" s="29">
        <f t="array" ref="Q485">SUM(LARGE(I485:P485,{1,2,3,4,5}))</f>
        <v>0</v>
      </c>
      <c r="R485" s="30">
        <f>IFERROR(VLOOKUP(C485,kolo9!$C$6:$H$200,6,0),0)</f>
        <v>0</v>
      </c>
      <c r="S485" s="27">
        <f>IFERROR(VLOOKUP(C485,kolo10!$C$6:$H$103,6,0),0)</f>
        <v>0</v>
      </c>
      <c r="T485" s="27">
        <f>IFERROR(VLOOKUP(C485,kolo11!$C$6:$H$154,6,0),0)</f>
        <v>0</v>
      </c>
      <c r="U485" s="31">
        <f>IFERROR(VLOOKUP(C485,kolo12!$C$6:$H$153,6,0),0)</f>
        <v>0</v>
      </c>
      <c r="V485" s="31">
        <f>IFERROR(VLOOKUP(C485,kolo13!$C$6:$H$151,6,0),0)</f>
        <v>0</v>
      </c>
      <c r="W485" s="31">
        <f>IFERROR(VLOOKUP(C485,kolo14!$C$6:$H$137,6,0),0)</f>
        <v>0</v>
      </c>
      <c r="X485" s="31">
        <f>IFERROR(VLOOKUP(C485,kolo15!$C$6:$H$149,6,0),0)</f>
        <v>0</v>
      </c>
      <c r="Y485" s="32">
        <f>IFERROR(VLOOKUP(C485,kolo16!$C$6:$H$155,6,0),0)</f>
        <v>0</v>
      </c>
      <c r="Z485" s="33">
        <f t="array" ref="Z485">SUM(LARGE(R485:Y485,{1,2,3,4,5}))</f>
        <v>0</v>
      </c>
      <c r="AA485" s="30">
        <f>IFERROR(VLOOKUP(C485,kolo17!$C$6:$H$151,6,0),0)</f>
        <v>0</v>
      </c>
      <c r="AB485" s="27">
        <f>IFERROR(VLOOKUP(C485,kolo18!$C$6:$H$157,6,0),0)</f>
        <v>0</v>
      </c>
      <c r="AC485" s="27">
        <f>IFERROR(VLOOKUP(C485,kolo19!$C$6:$H$150,6,0),0)</f>
        <v>0</v>
      </c>
      <c r="AD485" s="31">
        <f>IFERROR(VLOOKUP(C485,kolo20!$C$6:$H$145,6,0),0)</f>
        <v>0</v>
      </c>
      <c r="AE485" s="31">
        <f>IFERROR(VLOOKUP(C485,kolo21!$C$6:$H$152,6,0),0)</f>
        <v>0</v>
      </c>
      <c r="AF485" s="31">
        <f>IFERROR(VLOOKUP(C485,kolo22!$C$6:$H$151,6,0),0)</f>
        <v>0</v>
      </c>
      <c r="AG485" s="31">
        <f>IFERROR(VLOOKUP(C485,kolo23!$C$6:$H$118,6,0),0)</f>
        <v>0</v>
      </c>
      <c r="AH485" s="32">
        <f>IFERROR(VLOOKUP(C485,kolo24!$C$6:$H$143,6,0),0)</f>
        <v>0</v>
      </c>
      <c r="AI485" s="33">
        <f t="array" ref="AI485">SUM(LARGE(AA485:AH485,{1,2,3,4,5}))</f>
        <v>0</v>
      </c>
      <c r="AJ485" s="30">
        <f>IFERROR(VLOOKUP(C485,kolo25!$C$6:$H$200,6,0),0)</f>
        <v>0</v>
      </c>
      <c r="AK485" s="27">
        <f>IFERROR(VLOOKUP(C485,kolo26!$C$6:$H$200,6,0),0)</f>
        <v>0</v>
      </c>
      <c r="AL485" s="27">
        <f>IFERROR(VLOOKUP(C485,kolo27!$C$6:$H$200,6,0),0)</f>
        <v>0</v>
      </c>
      <c r="AM485" s="31">
        <f>IFERROR(VLOOKUP(C485,kolo28!$C$6:$H$200,6,0),0)</f>
        <v>0</v>
      </c>
      <c r="AN485" s="31">
        <f>IFERROR(VLOOKUP(C485,kolo29!$C$6:$H$159,6,0),0)</f>
        <v>0</v>
      </c>
      <c r="AO485" s="31">
        <f>IFERROR(VLOOKUP(C485,kolo30!$C$6:$H$75,6,0),0)</f>
        <v>0</v>
      </c>
      <c r="AP485" s="31">
        <f>IFERROR(VLOOKUP(C485,kolo31!$C$6:$H$118,6,0),0)</f>
        <v>0</v>
      </c>
      <c r="AQ485" s="34">
        <f>IFERROR(VLOOKUP(C485,kolo32!$C$6:$H$200,6,0),0)</f>
        <v>0</v>
      </c>
      <c r="AR485" s="35">
        <f t="array" ref="AR485">SUM(LARGE(AJ485:AQ485,{1,2,3,4,5}))</f>
        <v>0</v>
      </c>
      <c r="AS485" s="36">
        <f t="shared" si="18"/>
        <v>0</v>
      </c>
    </row>
    <row r="486" spans="1:45" ht="20.399999999999999" hidden="1">
      <c r="A486" s="18">
        <f t="shared" si="15"/>
        <v>1</v>
      </c>
      <c r="B486" s="19" t="s">
        <v>47</v>
      </c>
      <c r="C486" s="20">
        <f>Popis!A483</f>
        <v>0</v>
      </c>
      <c r="D486" s="21">
        <f>Popis!B483</f>
        <v>0</v>
      </c>
      <c r="E486" s="22" t="str">
        <f t="shared" si="16"/>
        <v>u</v>
      </c>
      <c r="F486" s="23" t="str">
        <f>Popis!E483</f>
        <v>un</v>
      </c>
      <c r="G486" s="24" t="s">
        <v>48</v>
      </c>
      <c r="H486" s="25">
        <f t="shared" si="17"/>
        <v>1</v>
      </c>
      <c r="I486" s="26">
        <f>IFERROR(VLOOKUP(C486,kolo1!$C$8:$H$133,6,0),0)</f>
        <v>0</v>
      </c>
      <c r="J486" s="27">
        <f>IFERROR(VLOOKUP(C486,kolo2!$C$8:$H$199,6,0),0)</f>
        <v>0</v>
      </c>
      <c r="K486" s="27">
        <f>IFERROR(VLOOKUP(C486,kolo3!$C$7:$H$169,6,0),0)</f>
        <v>0</v>
      </c>
      <c r="L486" s="27">
        <f>IFERROR(VLOOKUP(C486,kolo4!$C$6:$H$171,6,0),0)</f>
        <v>0</v>
      </c>
      <c r="M486" s="27">
        <f>IFERROR(VLOOKUP(C486,kolo5!$C$6:$H$150,6,0),0)</f>
        <v>0</v>
      </c>
      <c r="N486" s="27">
        <f>IFERROR(VLOOKUP(C486,kolo6!$C$6:$H$153,6,0),0)</f>
        <v>0</v>
      </c>
      <c r="O486" s="27">
        <f>IFERROR(VLOOKUP(C486,kolo7!$C$6:$H$64,6,0),0)</f>
        <v>0</v>
      </c>
      <c r="P486" s="28">
        <f>IFERROR(VLOOKUP(C486,kolo8!$C$6:$H$134,6,0),0)</f>
        <v>0</v>
      </c>
      <c r="Q486" s="29">
        <f t="array" ref="Q486">SUM(LARGE(I486:P486,{1,2,3,4,5}))</f>
        <v>0</v>
      </c>
      <c r="R486" s="30">
        <f>IFERROR(VLOOKUP(C486,kolo9!$C$6:$H$200,6,0),0)</f>
        <v>0</v>
      </c>
      <c r="S486" s="27">
        <f>IFERROR(VLOOKUP(C486,kolo10!$C$6:$H$103,6,0),0)</f>
        <v>0</v>
      </c>
      <c r="T486" s="27">
        <f>IFERROR(VLOOKUP(C486,kolo11!$C$6:$H$154,6,0),0)</f>
        <v>0</v>
      </c>
      <c r="U486" s="31">
        <f>IFERROR(VLOOKUP(C486,kolo12!$C$6:$H$153,6,0),0)</f>
        <v>0</v>
      </c>
      <c r="V486" s="31">
        <f>IFERROR(VLOOKUP(C486,kolo13!$C$6:$H$151,6,0),0)</f>
        <v>0</v>
      </c>
      <c r="W486" s="31">
        <f>IFERROR(VLOOKUP(C486,kolo14!$C$6:$H$137,6,0),0)</f>
        <v>0</v>
      </c>
      <c r="X486" s="31">
        <f>IFERROR(VLOOKUP(C486,kolo15!$C$6:$H$149,6,0),0)</f>
        <v>0</v>
      </c>
      <c r="Y486" s="32">
        <f>IFERROR(VLOOKUP(C486,kolo16!$C$6:$H$155,6,0),0)</f>
        <v>0</v>
      </c>
      <c r="Z486" s="33">
        <f t="array" ref="Z486">SUM(LARGE(R486:Y486,{1,2,3,4,5}))</f>
        <v>0</v>
      </c>
      <c r="AA486" s="30">
        <f>IFERROR(VLOOKUP(C486,kolo17!$C$6:$H$151,6,0),0)</f>
        <v>0</v>
      </c>
      <c r="AB486" s="27">
        <f>IFERROR(VLOOKUP(C486,kolo18!$C$6:$H$157,6,0),0)</f>
        <v>0</v>
      </c>
      <c r="AC486" s="27">
        <f>IFERROR(VLOOKUP(C486,kolo19!$C$6:$H$150,6,0),0)</f>
        <v>0</v>
      </c>
      <c r="AD486" s="31">
        <f>IFERROR(VLOOKUP(C486,kolo20!$C$6:$H$145,6,0),0)</f>
        <v>0</v>
      </c>
      <c r="AE486" s="31">
        <f>IFERROR(VLOOKUP(C486,kolo21!$C$6:$H$152,6,0),0)</f>
        <v>0</v>
      </c>
      <c r="AF486" s="31">
        <f>IFERROR(VLOOKUP(C486,kolo22!$C$6:$H$151,6,0),0)</f>
        <v>0</v>
      </c>
      <c r="AG486" s="31">
        <f>IFERROR(VLOOKUP(C486,kolo23!$C$6:$H$118,6,0),0)</f>
        <v>0</v>
      </c>
      <c r="AH486" s="32">
        <f>IFERROR(VLOOKUP(C486,kolo24!$C$6:$H$143,6,0),0)</f>
        <v>0</v>
      </c>
      <c r="AI486" s="33">
        <f t="array" ref="AI486">SUM(LARGE(AA486:AH486,{1,2,3,4,5}))</f>
        <v>0</v>
      </c>
      <c r="AJ486" s="30">
        <f>IFERROR(VLOOKUP(C486,kolo25!$C$6:$H$200,6,0),0)</f>
        <v>0</v>
      </c>
      <c r="AK486" s="27">
        <f>IFERROR(VLOOKUP(C486,kolo26!$C$6:$H$200,6,0),0)</f>
        <v>0</v>
      </c>
      <c r="AL486" s="27">
        <f>IFERROR(VLOOKUP(C486,kolo27!$C$6:$H$200,6,0),0)</f>
        <v>0</v>
      </c>
      <c r="AM486" s="31">
        <f>IFERROR(VLOOKUP(C486,kolo28!$C$6:$H$200,6,0),0)</f>
        <v>0</v>
      </c>
      <c r="AN486" s="31">
        <f>IFERROR(VLOOKUP(C486,kolo29!$C$6:$H$159,6,0),0)</f>
        <v>0</v>
      </c>
      <c r="AO486" s="31">
        <f>IFERROR(VLOOKUP(C486,kolo30!$C$6:$H$75,6,0),0)</f>
        <v>0</v>
      </c>
      <c r="AP486" s="31">
        <f>IFERROR(VLOOKUP(C486,kolo31!$C$6:$H$118,6,0),0)</f>
        <v>0</v>
      </c>
      <c r="AQ486" s="34">
        <f>IFERROR(VLOOKUP(C486,kolo32!$C$6:$H$200,6,0),0)</f>
        <v>0</v>
      </c>
      <c r="AR486" s="35">
        <f t="array" ref="AR486">SUM(LARGE(AJ486:AQ486,{1,2,3,4,5}))</f>
        <v>0</v>
      </c>
      <c r="AS486" s="36">
        <f t="shared" si="18"/>
        <v>0</v>
      </c>
    </row>
    <row r="487" spans="1:45" ht="20.399999999999999" hidden="1">
      <c r="A487" s="18">
        <f t="shared" si="15"/>
        <v>1</v>
      </c>
      <c r="B487" s="19" t="s">
        <v>47</v>
      </c>
      <c r="C487" s="20">
        <f>Popis!A484</f>
        <v>0</v>
      </c>
      <c r="D487" s="21">
        <f>Popis!B484</f>
        <v>0</v>
      </c>
      <c r="E487" s="22" t="str">
        <f t="shared" si="16"/>
        <v>u</v>
      </c>
      <c r="F487" s="23" t="str">
        <f>Popis!E484</f>
        <v>un</v>
      </c>
      <c r="G487" s="24" t="s">
        <v>48</v>
      </c>
      <c r="H487" s="25">
        <f t="shared" si="17"/>
        <v>1</v>
      </c>
      <c r="I487" s="26">
        <f>IFERROR(VLOOKUP(C487,kolo1!$C$8:$H$133,6,0),0)</f>
        <v>0</v>
      </c>
      <c r="J487" s="27">
        <f>IFERROR(VLOOKUP(C487,kolo2!$C$8:$H$199,6,0),0)</f>
        <v>0</v>
      </c>
      <c r="K487" s="27">
        <f>IFERROR(VLOOKUP(C487,kolo3!$C$7:$H$169,6,0),0)</f>
        <v>0</v>
      </c>
      <c r="L487" s="27">
        <f>IFERROR(VLOOKUP(C487,kolo4!$C$6:$H$171,6,0),0)</f>
        <v>0</v>
      </c>
      <c r="M487" s="27">
        <f>IFERROR(VLOOKUP(C487,kolo5!$C$6:$H$150,6,0),0)</f>
        <v>0</v>
      </c>
      <c r="N487" s="27">
        <f>IFERROR(VLOOKUP(C487,kolo6!$C$6:$H$153,6,0),0)</f>
        <v>0</v>
      </c>
      <c r="O487" s="27">
        <f>IFERROR(VLOOKUP(C487,kolo7!$C$6:$H$64,6,0),0)</f>
        <v>0</v>
      </c>
      <c r="P487" s="28">
        <f>IFERROR(VLOOKUP(C487,kolo8!$C$6:$H$134,6,0),0)</f>
        <v>0</v>
      </c>
      <c r="Q487" s="29">
        <f t="array" ref="Q487">SUM(LARGE(I487:P487,{1,2,3,4,5}))</f>
        <v>0</v>
      </c>
      <c r="R487" s="30">
        <f>IFERROR(VLOOKUP(C487,kolo9!$C$6:$H$200,6,0),0)</f>
        <v>0</v>
      </c>
      <c r="S487" s="27">
        <f>IFERROR(VLOOKUP(C487,kolo10!$C$6:$H$103,6,0),0)</f>
        <v>0</v>
      </c>
      <c r="T487" s="27">
        <f>IFERROR(VLOOKUP(C487,kolo11!$C$6:$H$154,6,0),0)</f>
        <v>0</v>
      </c>
      <c r="U487" s="31">
        <f>IFERROR(VLOOKUP(C487,kolo12!$C$6:$H$153,6,0),0)</f>
        <v>0</v>
      </c>
      <c r="V487" s="31">
        <f>IFERROR(VLOOKUP(C487,kolo13!$C$6:$H$151,6,0),0)</f>
        <v>0</v>
      </c>
      <c r="W487" s="31">
        <f>IFERROR(VLOOKUP(C487,kolo14!$C$6:$H$137,6,0),0)</f>
        <v>0</v>
      </c>
      <c r="X487" s="31">
        <f>IFERROR(VLOOKUP(C487,kolo15!$C$6:$H$149,6,0),0)</f>
        <v>0</v>
      </c>
      <c r="Y487" s="32">
        <f>IFERROR(VLOOKUP(C487,kolo16!$C$6:$H$155,6,0),0)</f>
        <v>0</v>
      </c>
      <c r="Z487" s="33">
        <f t="array" ref="Z487">SUM(LARGE(R487:Y487,{1,2,3,4,5}))</f>
        <v>0</v>
      </c>
      <c r="AA487" s="30">
        <f>IFERROR(VLOOKUP(C487,kolo17!$C$6:$H$151,6,0),0)</f>
        <v>0</v>
      </c>
      <c r="AB487" s="27">
        <f>IFERROR(VLOOKUP(C487,kolo18!$C$6:$H$157,6,0),0)</f>
        <v>0</v>
      </c>
      <c r="AC487" s="27">
        <f>IFERROR(VLOOKUP(C487,kolo19!$C$6:$H$150,6,0),0)</f>
        <v>0</v>
      </c>
      <c r="AD487" s="31">
        <f>IFERROR(VLOOKUP(C487,kolo20!$C$6:$H$145,6,0),0)</f>
        <v>0</v>
      </c>
      <c r="AE487" s="31">
        <f>IFERROR(VLOOKUP(C487,kolo21!$C$6:$H$152,6,0),0)</f>
        <v>0</v>
      </c>
      <c r="AF487" s="31">
        <f>IFERROR(VLOOKUP(C487,kolo22!$C$6:$H$151,6,0),0)</f>
        <v>0</v>
      </c>
      <c r="AG487" s="31">
        <f>IFERROR(VLOOKUP(C487,kolo23!$C$6:$H$118,6,0),0)</f>
        <v>0</v>
      </c>
      <c r="AH487" s="32">
        <f>IFERROR(VLOOKUP(C487,kolo24!$C$6:$H$143,6,0),0)</f>
        <v>0</v>
      </c>
      <c r="AI487" s="33">
        <f t="array" ref="AI487">SUM(LARGE(AA487:AH487,{1,2,3,4,5}))</f>
        <v>0</v>
      </c>
      <c r="AJ487" s="30">
        <f>IFERROR(VLOOKUP(C487,kolo25!$C$6:$H$200,6,0),0)</f>
        <v>0</v>
      </c>
      <c r="AK487" s="27">
        <f>IFERROR(VLOOKUP(C487,kolo26!$C$6:$H$200,6,0),0)</f>
        <v>0</v>
      </c>
      <c r="AL487" s="27">
        <f>IFERROR(VLOOKUP(C487,kolo27!$C$6:$H$200,6,0),0)</f>
        <v>0</v>
      </c>
      <c r="AM487" s="31">
        <f>IFERROR(VLOOKUP(C487,kolo28!$C$6:$H$200,6,0),0)</f>
        <v>0</v>
      </c>
      <c r="AN487" s="31">
        <f>IFERROR(VLOOKUP(C487,kolo29!$C$6:$H$159,6,0),0)</f>
        <v>0</v>
      </c>
      <c r="AO487" s="31">
        <f>IFERROR(VLOOKUP(C487,kolo30!$C$6:$H$75,6,0),0)</f>
        <v>0</v>
      </c>
      <c r="AP487" s="31">
        <f>IFERROR(VLOOKUP(C487,kolo31!$C$6:$H$118,6,0),0)</f>
        <v>0</v>
      </c>
      <c r="AQ487" s="34">
        <f>IFERROR(VLOOKUP(C487,kolo32!$C$6:$H$200,6,0),0)</f>
        <v>0</v>
      </c>
      <c r="AR487" s="35">
        <f t="array" ref="AR487">SUM(LARGE(AJ487:AQ487,{1,2,3,4,5}))</f>
        <v>0</v>
      </c>
      <c r="AS487" s="36">
        <f t="shared" si="18"/>
        <v>0</v>
      </c>
    </row>
    <row r="488" spans="1:45" ht="20.399999999999999" hidden="1">
      <c r="A488" s="18">
        <f t="shared" si="15"/>
        <v>1</v>
      </c>
      <c r="B488" s="19" t="s">
        <v>47</v>
      </c>
      <c r="C488" s="20">
        <f>Popis!A485</f>
        <v>0</v>
      </c>
      <c r="D488" s="21">
        <f>Popis!B485</f>
        <v>0</v>
      </c>
      <c r="E488" s="22" t="str">
        <f t="shared" si="16"/>
        <v>u</v>
      </c>
      <c r="F488" s="23" t="str">
        <f>Popis!E485</f>
        <v>un</v>
      </c>
      <c r="G488" s="24" t="s">
        <v>48</v>
      </c>
      <c r="H488" s="25">
        <f t="shared" si="17"/>
        <v>1</v>
      </c>
      <c r="I488" s="26">
        <f>IFERROR(VLOOKUP(C488,kolo1!$C$8:$H$133,6,0),0)</f>
        <v>0</v>
      </c>
      <c r="J488" s="27">
        <f>IFERROR(VLOOKUP(C488,kolo2!$C$8:$H$199,6,0),0)</f>
        <v>0</v>
      </c>
      <c r="K488" s="27">
        <f>IFERROR(VLOOKUP(C488,kolo3!$C$7:$H$169,6,0),0)</f>
        <v>0</v>
      </c>
      <c r="L488" s="27">
        <f>IFERROR(VLOOKUP(C488,kolo4!$C$6:$H$171,6,0),0)</f>
        <v>0</v>
      </c>
      <c r="M488" s="27">
        <f>IFERROR(VLOOKUP(C488,kolo5!$C$6:$H$150,6,0),0)</f>
        <v>0</v>
      </c>
      <c r="N488" s="27">
        <f>IFERROR(VLOOKUP(C488,kolo6!$C$6:$H$153,6,0),0)</f>
        <v>0</v>
      </c>
      <c r="O488" s="27">
        <f>IFERROR(VLOOKUP(C488,kolo7!$C$6:$H$64,6,0),0)</f>
        <v>0</v>
      </c>
      <c r="P488" s="28">
        <f>IFERROR(VLOOKUP(C488,kolo8!$C$6:$H$134,6,0),0)</f>
        <v>0</v>
      </c>
      <c r="Q488" s="29">
        <f t="array" ref="Q488">SUM(LARGE(I488:P488,{1,2,3,4,5}))</f>
        <v>0</v>
      </c>
      <c r="R488" s="30">
        <f>IFERROR(VLOOKUP(C488,kolo9!$C$6:$H$200,6,0),0)</f>
        <v>0</v>
      </c>
      <c r="S488" s="27">
        <f>IFERROR(VLOOKUP(C488,kolo10!$C$6:$H$103,6,0),0)</f>
        <v>0</v>
      </c>
      <c r="T488" s="27">
        <f>IFERROR(VLOOKUP(C488,kolo11!$C$6:$H$154,6,0),0)</f>
        <v>0</v>
      </c>
      <c r="U488" s="31">
        <f>IFERROR(VLOOKUP(C488,kolo12!$C$6:$H$153,6,0),0)</f>
        <v>0</v>
      </c>
      <c r="V488" s="31">
        <f>IFERROR(VLOOKUP(C488,kolo13!$C$6:$H$151,6,0),0)</f>
        <v>0</v>
      </c>
      <c r="W488" s="31">
        <f>IFERROR(VLOOKUP(C488,kolo14!$C$6:$H$137,6,0),0)</f>
        <v>0</v>
      </c>
      <c r="X488" s="31">
        <f>IFERROR(VLOOKUP(C488,kolo15!$C$6:$H$149,6,0),0)</f>
        <v>0</v>
      </c>
      <c r="Y488" s="32">
        <f>IFERROR(VLOOKUP(C488,kolo16!$C$6:$H$155,6,0),0)</f>
        <v>0</v>
      </c>
      <c r="Z488" s="33">
        <f t="array" ref="Z488">SUM(LARGE(R488:Y488,{1,2,3,4,5}))</f>
        <v>0</v>
      </c>
      <c r="AA488" s="30">
        <f>IFERROR(VLOOKUP(C488,kolo17!$C$6:$H$151,6,0),0)</f>
        <v>0</v>
      </c>
      <c r="AB488" s="27">
        <f>IFERROR(VLOOKUP(C488,kolo18!$C$6:$H$157,6,0),0)</f>
        <v>0</v>
      </c>
      <c r="AC488" s="27">
        <f>IFERROR(VLOOKUP(C488,kolo19!$C$6:$H$150,6,0),0)</f>
        <v>0</v>
      </c>
      <c r="AD488" s="31">
        <f>IFERROR(VLOOKUP(C488,kolo20!$C$6:$H$145,6,0),0)</f>
        <v>0</v>
      </c>
      <c r="AE488" s="31">
        <f>IFERROR(VLOOKUP(C488,kolo21!$C$6:$H$152,6,0),0)</f>
        <v>0</v>
      </c>
      <c r="AF488" s="31">
        <f>IFERROR(VLOOKUP(C488,kolo22!$C$6:$H$151,6,0),0)</f>
        <v>0</v>
      </c>
      <c r="AG488" s="31">
        <f>IFERROR(VLOOKUP(C488,kolo23!$C$6:$H$118,6,0),0)</f>
        <v>0</v>
      </c>
      <c r="AH488" s="32">
        <f>IFERROR(VLOOKUP(C488,kolo24!$C$6:$H$143,6,0),0)</f>
        <v>0</v>
      </c>
      <c r="AI488" s="33">
        <f t="array" ref="AI488">SUM(LARGE(AA488:AH488,{1,2,3,4,5}))</f>
        <v>0</v>
      </c>
      <c r="AJ488" s="30">
        <f>IFERROR(VLOOKUP(C488,kolo25!$C$6:$H$200,6,0),0)</f>
        <v>0</v>
      </c>
      <c r="AK488" s="27">
        <f>IFERROR(VLOOKUP(C488,kolo26!$C$6:$H$200,6,0),0)</f>
        <v>0</v>
      </c>
      <c r="AL488" s="27">
        <f>IFERROR(VLOOKUP(C488,kolo27!$C$6:$H$200,6,0),0)</f>
        <v>0</v>
      </c>
      <c r="AM488" s="31">
        <f>IFERROR(VLOOKUP(C488,kolo28!$C$6:$H$200,6,0),0)</f>
        <v>0</v>
      </c>
      <c r="AN488" s="31">
        <f>IFERROR(VLOOKUP(C488,kolo29!$C$6:$H$159,6,0),0)</f>
        <v>0</v>
      </c>
      <c r="AO488" s="31">
        <f>IFERROR(VLOOKUP(C488,kolo30!$C$6:$H$75,6,0),0)</f>
        <v>0</v>
      </c>
      <c r="AP488" s="31">
        <f>IFERROR(VLOOKUP(C488,kolo31!$C$6:$H$118,6,0),0)</f>
        <v>0</v>
      </c>
      <c r="AQ488" s="34">
        <f>IFERROR(VLOOKUP(C488,kolo32!$C$6:$H$200,6,0),0)</f>
        <v>0</v>
      </c>
      <c r="AR488" s="35">
        <f t="array" ref="AR488">SUM(LARGE(AJ488:AQ488,{1,2,3,4,5}))</f>
        <v>0</v>
      </c>
      <c r="AS488" s="36">
        <f t="shared" si="18"/>
        <v>0</v>
      </c>
    </row>
    <row r="489" spans="1:45" ht="20.399999999999999" hidden="1">
      <c r="A489" s="18">
        <f t="shared" si="15"/>
        <v>1</v>
      </c>
      <c r="B489" s="19" t="s">
        <v>47</v>
      </c>
      <c r="C489" s="20">
        <f>Popis!A486</f>
        <v>0</v>
      </c>
      <c r="D489" s="21">
        <f>Popis!B486</f>
        <v>0</v>
      </c>
      <c r="E489" s="22" t="str">
        <f t="shared" si="16"/>
        <v>u</v>
      </c>
      <c r="F489" s="23" t="str">
        <f>Popis!E486</f>
        <v>un</v>
      </c>
      <c r="G489" s="24" t="s">
        <v>48</v>
      </c>
      <c r="H489" s="25">
        <f t="shared" si="17"/>
        <v>1</v>
      </c>
      <c r="I489" s="26">
        <f>IFERROR(VLOOKUP(C489,kolo1!$C$8:$H$133,6,0),0)</f>
        <v>0</v>
      </c>
      <c r="J489" s="27">
        <f>IFERROR(VLOOKUP(C489,kolo2!$C$8:$H$199,6,0),0)</f>
        <v>0</v>
      </c>
      <c r="K489" s="27">
        <f>IFERROR(VLOOKUP(C489,kolo3!$C$7:$H$169,6,0),0)</f>
        <v>0</v>
      </c>
      <c r="L489" s="27">
        <f>IFERROR(VLOOKUP(C489,kolo4!$C$6:$H$171,6,0),0)</f>
        <v>0</v>
      </c>
      <c r="M489" s="27">
        <f>IFERROR(VLOOKUP(C489,kolo5!$C$6:$H$150,6,0),0)</f>
        <v>0</v>
      </c>
      <c r="N489" s="27">
        <f>IFERROR(VLOOKUP(C489,kolo6!$C$6:$H$153,6,0),0)</f>
        <v>0</v>
      </c>
      <c r="O489" s="27">
        <f>IFERROR(VLOOKUP(C489,kolo7!$C$6:$H$64,6,0),0)</f>
        <v>0</v>
      </c>
      <c r="P489" s="28">
        <f>IFERROR(VLOOKUP(C489,kolo8!$C$6:$H$134,6,0),0)</f>
        <v>0</v>
      </c>
      <c r="Q489" s="29">
        <f t="array" ref="Q489">SUM(LARGE(I489:P489,{1,2,3,4,5}))</f>
        <v>0</v>
      </c>
      <c r="R489" s="30">
        <f>IFERROR(VLOOKUP(C489,kolo9!$C$6:$H$200,6,0),0)</f>
        <v>0</v>
      </c>
      <c r="S489" s="27">
        <f>IFERROR(VLOOKUP(C489,kolo10!$C$6:$H$103,6,0),0)</f>
        <v>0</v>
      </c>
      <c r="T489" s="27">
        <f>IFERROR(VLOOKUP(C489,kolo11!$C$6:$H$154,6,0),0)</f>
        <v>0</v>
      </c>
      <c r="U489" s="31">
        <f>IFERROR(VLOOKUP(C489,kolo12!$C$6:$H$153,6,0),0)</f>
        <v>0</v>
      </c>
      <c r="V489" s="31">
        <f>IFERROR(VLOOKUP(C489,kolo13!$C$6:$H$151,6,0),0)</f>
        <v>0</v>
      </c>
      <c r="W489" s="31">
        <f>IFERROR(VLOOKUP(C489,kolo14!$C$6:$H$137,6,0),0)</f>
        <v>0</v>
      </c>
      <c r="X489" s="31">
        <f>IFERROR(VLOOKUP(C489,kolo15!$C$6:$H$149,6,0),0)</f>
        <v>0</v>
      </c>
      <c r="Y489" s="32">
        <f>IFERROR(VLOOKUP(C489,kolo16!$C$6:$H$155,6,0),0)</f>
        <v>0</v>
      </c>
      <c r="Z489" s="33">
        <f t="array" ref="Z489">SUM(LARGE(R489:Y489,{1,2,3,4,5}))</f>
        <v>0</v>
      </c>
      <c r="AA489" s="30">
        <f>IFERROR(VLOOKUP(C489,kolo17!$C$6:$H$151,6,0),0)</f>
        <v>0</v>
      </c>
      <c r="AB489" s="27">
        <f>IFERROR(VLOOKUP(C489,kolo18!$C$6:$H$157,6,0),0)</f>
        <v>0</v>
      </c>
      <c r="AC489" s="27">
        <f>IFERROR(VLOOKUP(C489,kolo19!$C$6:$H$150,6,0),0)</f>
        <v>0</v>
      </c>
      <c r="AD489" s="31">
        <f>IFERROR(VLOOKUP(C489,kolo20!$C$6:$H$145,6,0),0)</f>
        <v>0</v>
      </c>
      <c r="AE489" s="31">
        <f>IFERROR(VLOOKUP(C489,kolo21!$C$6:$H$152,6,0),0)</f>
        <v>0</v>
      </c>
      <c r="AF489" s="31">
        <f>IFERROR(VLOOKUP(C489,kolo22!$C$6:$H$151,6,0),0)</f>
        <v>0</v>
      </c>
      <c r="AG489" s="31">
        <f>IFERROR(VLOOKUP(C489,kolo23!$C$6:$H$118,6,0),0)</f>
        <v>0</v>
      </c>
      <c r="AH489" s="32">
        <f>IFERROR(VLOOKUP(C489,kolo24!$C$6:$H$143,6,0),0)</f>
        <v>0</v>
      </c>
      <c r="AI489" s="33">
        <f t="array" ref="AI489">SUM(LARGE(AA489:AH489,{1,2,3,4,5}))</f>
        <v>0</v>
      </c>
      <c r="AJ489" s="30">
        <f>IFERROR(VLOOKUP(C489,kolo25!$C$6:$H$200,6,0),0)</f>
        <v>0</v>
      </c>
      <c r="AK489" s="27">
        <f>IFERROR(VLOOKUP(C489,kolo26!$C$6:$H$200,6,0),0)</f>
        <v>0</v>
      </c>
      <c r="AL489" s="27">
        <f>IFERROR(VLOOKUP(C489,kolo27!$C$6:$H$200,6,0),0)</f>
        <v>0</v>
      </c>
      <c r="AM489" s="31">
        <f>IFERROR(VLOOKUP(C489,kolo28!$C$6:$H$200,6,0),0)</f>
        <v>0</v>
      </c>
      <c r="AN489" s="31">
        <f>IFERROR(VLOOKUP(C489,kolo29!$C$6:$H$159,6,0),0)</f>
        <v>0</v>
      </c>
      <c r="AO489" s="31">
        <f>IFERROR(VLOOKUP(C489,kolo30!$C$6:$H$75,6,0),0)</f>
        <v>0</v>
      </c>
      <c r="AP489" s="31">
        <f>IFERROR(VLOOKUP(C489,kolo31!$C$6:$H$118,6,0),0)</f>
        <v>0</v>
      </c>
      <c r="AQ489" s="34">
        <f>IFERROR(VLOOKUP(C489,kolo32!$C$6:$H$200,6,0),0)</f>
        <v>0</v>
      </c>
      <c r="AR489" s="35">
        <f t="array" ref="AR489">SUM(LARGE(AJ489:AQ489,{1,2,3,4,5}))</f>
        <v>0</v>
      </c>
      <c r="AS489" s="36">
        <f t="shared" si="18"/>
        <v>0</v>
      </c>
    </row>
    <row r="490" spans="1:45" ht="20.399999999999999" hidden="1">
      <c r="A490" s="18">
        <f t="shared" si="15"/>
        <v>1</v>
      </c>
      <c r="B490" s="19" t="s">
        <v>47</v>
      </c>
      <c r="C490" s="20">
        <f>Popis!A487</f>
        <v>0</v>
      </c>
      <c r="D490" s="21">
        <f>Popis!B487</f>
        <v>0</v>
      </c>
      <c r="E490" s="22" t="str">
        <f t="shared" si="16"/>
        <v>u</v>
      </c>
      <c r="F490" s="23" t="str">
        <f>Popis!E487</f>
        <v>un</v>
      </c>
      <c r="G490" s="24" t="s">
        <v>48</v>
      </c>
      <c r="H490" s="25">
        <f t="shared" si="17"/>
        <v>1</v>
      </c>
      <c r="I490" s="26">
        <f>IFERROR(VLOOKUP(C490,kolo1!$C$8:$H$133,6,0),0)</f>
        <v>0</v>
      </c>
      <c r="J490" s="27">
        <f>IFERROR(VLOOKUP(C490,kolo2!$C$8:$H$199,6,0),0)</f>
        <v>0</v>
      </c>
      <c r="K490" s="27">
        <f>IFERROR(VLOOKUP(C490,kolo3!$C$7:$H$169,6,0),0)</f>
        <v>0</v>
      </c>
      <c r="L490" s="27">
        <f>IFERROR(VLOOKUP(C490,kolo4!$C$6:$H$171,6,0),0)</f>
        <v>0</v>
      </c>
      <c r="M490" s="27">
        <f>IFERROR(VLOOKUP(C490,kolo5!$C$6:$H$150,6,0),0)</f>
        <v>0</v>
      </c>
      <c r="N490" s="27">
        <f>IFERROR(VLOOKUP(C490,kolo6!$C$6:$H$153,6,0),0)</f>
        <v>0</v>
      </c>
      <c r="O490" s="27">
        <f>IFERROR(VLOOKUP(C490,kolo7!$C$6:$H$64,6,0),0)</f>
        <v>0</v>
      </c>
      <c r="P490" s="28">
        <f>IFERROR(VLOOKUP(C490,kolo8!$C$6:$H$134,6,0),0)</f>
        <v>0</v>
      </c>
      <c r="Q490" s="29">
        <f t="array" ref="Q490">SUM(LARGE(I490:P490,{1,2,3,4,5}))</f>
        <v>0</v>
      </c>
      <c r="R490" s="30">
        <f>IFERROR(VLOOKUP(C490,kolo9!$C$6:$H$200,6,0),0)</f>
        <v>0</v>
      </c>
      <c r="S490" s="27">
        <f>IFERROR(VLOOKUP(C490,kolo10!$C$6:$H$103,6,0),0)</f>
        <v>0</v>
      </c>
      <c r="T490" s="27">
        <f>IFERROR(VLOOKUP(C490,kolo11!$C$6:$H$154,6,0),0)</f>
        <v>0</v>
      </c>
      <c r="U490" s="31">
        <f>IFERROR(VLOOKUP(C490,kolo12!$C$6:$H$153,6,0),0)</f>
        <v>0</v>
      </c>
      <c r="V490" s="31">
        <f>IFERROR(VLOOKUP(C490,kolo13!$C$6:$H$151,6,0),0)</f>
        <v>0</v>
      </c>
      <c r="W490" s="31">
        <f>IFERROR(VLOOKUP(C490,kolo14!$C$6:$H$137,6,0),0)</f>
        <v>0</v>
      </c>
      <c r="X490" s="31">
        <f>IFERROR(VLOOKUP(C490,kolo15!$C$6:$H$149,6,0),0)</f>
        <v>0</v>
      </c>
      <c r="Y490" s="32">
        <f>IFERROR(VLOOKUP(C490,kolo16!$C$6:$H$155,6,0),0)</f>
        <v>0</v>
      </c>
      <c r="Z490" s="33">
        <f t="array" ref="Z490">SUM(LARGE(R490:Y490,{1,2,3,4,5}))</f>
        <v>0</v>
      </c>
      <c r="AA490" s="30">
        <f>IFERROR(VLOOKUP(C490,kolo17!$C$6:$H$151,6,0),0)</f>
        <v>0</v>
      </c>
      <c r="AB490" s="27">
        <f>IFERROR(VLOOKUP(C490,kolo18!$C$6:$H$157,6,0),0)</f>
        <v>0</v>
      </c>
      <c r="AC490" s="27">
        <f>IFERROR(VLOOKUP(C490,kolo19!$C$6:$H$150,6,0),0)</f>
        <v>0</v>
      </c>
      <c r="AD490" s="31">
        <f>IFERROR(VLOOKUP(C490,kolo20!$C$6:$H$145,6,0),0)</f>
        <v>0</v>
      </c>
      <c r="AE490" s="31">
        <f>IFERROR(VLOOKUP(C490,kolo21!$C$6:$H$152,6,0),0)</f>
        <v>0</v>
      </c>
      <c r="AF490" s="31">
        <f>IFERROR(VLOOKUP(C490,kolo22!$C$6:$H$151,6,0),0)</f>
        <v>0</v>
      </c>
      <c r="AG490" s="31">
        <f>IFERROR(VLOOKUP(C490,kolo23!$C$6:$H$118,6,0),0)</f>
        <v>0</v>
      </c>
      <c r="AH490" s="32">
        <f>IFERROR(VLOOKUP(C490,kolo24!$C$6:$H$143,6,0),0)</f>
        <v>0</v>
      </c>
      <c r="AI490" s="33">
        <f t="array" ref="AI490">SUM(LARGE(AA490:AH490,{1,2,3,4,5}))</f>
        <v>0</v>
      </c>
      <c r="AJ490" s="30">
        <f>IFERROR(VLOOKUP(C490,kolo25!$C$6:$H$200,6,0),0)</f>
        <v>0</v>
      </c>
      <c r="AK490" s="27">
        <f>IFERROR(VLOOKUP(C490,kolo26!$C$6:$H$200,6,0),0)</f>
        <v>0</v>
      </c>
      <c r="AL490" s="27">
        <f>IFERROR(VLOOKUP(C490,kolo27!$C$6:$H$200,6,0),0)</f>
        <v>0</v>
      </c>
      <c r="AM490" s="31">
        <f>IFERROR(VLOOKUP(C490,kolo28!$C$6:$H$200,6,0),0)</f>
        <v>0</v>
      </c>
      <c r="AN490" s="31">
        <f>IFERROR(VLOOKUP(C490,kolo29!$C$6:$H$159,6,0),0)</f>
        <v>0</v>
      </c>
      <c r="AO490" s="31">
        <f>IFERROR(VLOOKUP(C490,kolo30!$C$6:$H$75,6,0),0)</f>
        <v>0</v>
      </c>
      <c r="AP490" s="31">
        <f>IFERROR(VLOOKUP(C490,kolo31!$C$6:$H$118,6,0),0)</f>
        <v>0</v>
      </c>
      <c r="AQ490" s="34">
        <f>IFERROR(VLOOKUP(C490,kolo32!$C$6:$H$200,6,0),0)</f>
        <v>0</v>
      </c>
      <c r="AR490" s="35">
        <f t="array" ref="AR490">SUM(LARGE(AJ490:AQ490,{1,2,3,4,5}))</f>
        <v>0</v>
      </c>
      <c r="AS490" s="36">
        <f t="shared" si="18"/>
        <v>0</v>
      </c>
    </row>
    <row r="491" spans="1:45" ht="20.399999999999999" hidden="1">
      <c r="A491" s="18">
        <f t="shared" si="15"/>
        <v>1</v>
      </c>
      <c r="B491" s="19" t="s">
        <v>47</v>
      </c>
      <c r="C491" s="20">
        <f>Popis!A488</f>
        <v>0</v>
      </c>
      <c r="D491" s="21">
        <f>Popis!B488</f>
        <v>0</v>
      </c>
      <c r="E491" s="22" t="str">
        <f t="shared" si="16"/>
        <v>u</v>
      </c>
      <c r="F491" s="23" t="str">
        <f>Popis!E488</f>
        <v>un</v>
      </c>
      <c r="G491" s="24" t="s">
        <v>48</v>
      </c>
      <c r="H491" s="25">
        <f t="shared" si="17"/>
        <v>1</v>
      </c>
      <c r="I491" s="26">
        <f>IFERROR(VLOOKUP(C491,kolo1!$C$8:$H$133,6,0),0)</f>
        <v>0</v>
      </c>
      <c r="J491" s="27">
        <f>IFERROR(VLOOKUP(C491,kolo2!$C$8:$H$199,6,0),0)</f>
        <v>0</v>
      </c>
      <c r="K491" s="27">
        <f>IFERROR(VLOOKUP(C491,kolo3!$C$7:$H$169,6,0),0)</f>
        <v>0</v>
      </c>
      <c r="L491" s="27">
        <f>IFERROR(VLOOKUP(C491,kolo4!$C$6:$H$171,6,0),0)</f>
        <v>0</v>
      </c>
      <c r="M491" s="27">
        <f>IFERROR(VLOOKUP(C491,kolo5!$C$6:$H$150,6,0),0)</f>
        <v>0</v>
      </c>
      <c r="N491" s="27">
        <f>IFERROR(VLOOKUP(C491,kolo6!$C$6:$H$153,6,0),0)</f>
        <v>0</v>
      </c>
      <c r="O491" s="27">
        <f>IFERROR(VLOOKUP(C491,kolo7!$C$6:$H$64,6,0),0)</f>
        <v>0</v>
      </c>
      <c r="P491" s="28">
        <f>IFERROR(VLOOKUP(C491,kolo8!$C$6:$H$134,6,0),0)</f>
        <v>0</v>
      </c>
      <c r="Q491" s="29">
        <f t="array" ref="Q491">SUM(LARGE(I491:P491,{1,2,3,4,5}))</f>
        <v>0</v>
      </c>
      <c r="R491" s="30">
        <f>IFERROR(VLOOKUP(C491,kolo9!$C$6:$H$200,6,0),0)</f>
        <v>0</v>
      </c>
      <c r="S491" s="27">
        <f>IFERROR(VLOOKUP(C491,kolo10!$C$6:$H$103,6,0),0)</f>
        <v>0</v>
      </c>
      <c r="T491" s="27">
        <f>IFERROR(VLOOKUP(C491,kolo11!$C$6:$H$154,6,0),0)</f>
        <v>0</v>
      </c>
      <c r="U491" s="31">
        <f>IFERROR(VLOOKUP(C491,kolo12!$C$6:$H$153,6,0),0)</f>
        <v>0</v>
      </c>
      <c r="V491" s="31">
        <f>IFERROR(VLOOKUP(C491,kolo13!$C$6:$H$151,6,0),0)</f>
        <v>0</v>
      </c>
      <c r="W491" s="31">
        <f>IFERROR(VLOOKUP(C491,kolo14!$C$6:$H$137,6,0),0)</f>
        <v>0</v>
      </c>
      <c r="X491" s="31">
        <f>IFERROR(VLOOKUP(C491,kolo15!$C$6:$H$149,6,0),0)</f>
        <v>0</v>
      </c>
      <c r="Y491" s="32">
        <f>IFERROR(VLOOKUP(C491,kolo16!$C$6:$H$155,6,0),0)</f>
        <v>0</v>
      </c>
      <c r="Z491" s="33">
        <f t="array" ref="Z491">SUM(LARGE(R491:Y491,{1,2,3,4,5}))</f>
        <v>0</v>
      </c>
      <c r="AA491" s="30">
        <f>IFERROR(VLOOKUP(C491,kolo17!$C$6:$H$151,6,0),0)</f>
        <v>0</v>
      </c>
      <c r="AB491" s="27">
        <f>IFERROR(VLOOKUP(C491,kolo18!$C$6:$H$157,6,0),0)</f>
        <v>0</v>
      </c>
      <c r="AC491" s="27">
        <f>IFERROR(VLOOKUP(C491,kolo19!$C$6:$H$150,6,0),0)</f>
        <v>0</v>
      </c>
      <c r="AD491" s="31">
        <f>IFERROR(VLOOKUP(C491,kolo20!$C$6:$H$145,6,0),0)</f>
        <v>0</v>
      </c>
      <c r="AE491" s="31">
        <f>IFERROR(VLOOKUP(C491,kolo21!$C$6:$H$152,6,0),0)</f>
        <v>0</v>
      </c>
      <c r="AF491" s="31">
        <f>IFERROR(VLOOKUP(C491,kolo22!$C$6:$H$151,6,0),0)</f>
        <v>0</v>
      </c>
      <c r="AG491" s="31">
        <f>IFERROR(VLOOKUP(C491,kolo23!$C$6:$H$118,6,0),0)</f>
        <v>0</v>
      </c>
      <c r="AH491" s="32">
        <f>IFERROR(VLOOKUP(C491,kolo24!$C$6:$H$143,6,0),0)</f>
        <v>0</v>
      </c>
      <c r="AI491" s="33">
        <f t="array" ref="AI491">SUM(LARGE(AA491:AH491,{1,2,3,4,5}))</f>
        <v>0</v>
      </c>
      <c r="AJ491" s="30">
        <f>IFERROR(VLOOKUP(C491,kolo25!$C$6:$H$200,6,0),0)</f>
        <v>0</v>
      </c>
      <c r="AK491" s="27">
        <f>IFERROR(VLOOKUP(C491,kolo26!$C$6:$H$200,6,0),0)</f>
        <v>0</v>
      </c>
      <c r="AL491" s="27">
        <f>IFERROR(VLOOKUP(C491,kolo27!$C$6:$H$200,6,0),0)</f>
        <v>0</v>
      </c>
      <c r="AM491" s="31">
        <f>IFERROR(VLOOKUP(C491,kolo28!$C$6:$H$200,6,0),0)</f>
        <v>0</v>
      </c>
      <c r="AN491" s="31">
        <f>IFERROR(VLOOKUP(C491,kolo29!$C$6:$H$159,6,0),0)</f>
        <v>0</v>
      </c>
      <c r="AO491" s="31">
        <f>IFERROR(VLOOKUP(C491,kolo30!$C$6:$H$75,6,0),0)</f>
        <v>0</v>
      </c>
      <c r="AP491" s="31">
        <f>IFERROR(VLOOKUP(C491,kolo31!$C$6:$H$118,6,0),0)</f>
        <v>0</v>
      </c>
      <c r="AQ491" s="34">
        <f>IFERROR(VLOOKUP(C491,kolo32!$C$6:$H$200,6,0),0)</f>
        <v>0</v>
      </c>
      <c r="AR491" s="35">
        <f t="array" ref="AR491">SUM(LARGE(AJ491:AQ491,{1,2,3,4,5}))</f>
        <v>0</v>
      </c>
      <c r="AS491" s="36">
        <f t="shared" si="18"/>
        <v>0</v>
      </c>
    </row>
    <row r="492" spans="1:45" ht="20.399999999999999" hidden="1">
      <c r="A492" s="18">
        <f t="shared" si="15"/>
        <v>1</v>
      </c>
      <c r="B492" s="19" t="s">
        <v>47</v>
      </c>
      <c r="C492" s="20">
        <f>Popis!A489</f>
        <v>0</v>
      </c>
      <c r="D492" s="21">
        <f>Popis!B489</f>
        <v>0</v>
      </c>
      <c r="E492" s="22" t="str">
        <f t="shared" si="16"/>
        <v>u</v>
      </c>
      <c r="F492" s="23" t="str">
        <f>Popis!E489</f>
        <v>un</v>
      </c>
      <c r="G492" s="24" t="s">
        <v>48</v>
      </c>
      <c r="H492" s="25">
        <f t="shared" si="17"/>
        <v>1</v>
      </c>
      <c r="I492" s="26">
        <f>IFERROR(VLOOKUP(C492,kolo1!$C$8:$H$133,6,0),0)</f>
        <v>0</v>
      </c>
      <c r="J492" s="27">
        <f>IFERROR(VLOOKUP(C492,kolo2!$C$8:$H$199,6,0),0)</f>
        <v>0</v>
      </c>
      <c r="K492" s="27">
        <f>IFERROR(VLOOKUP(C492,kolo3!$C$7:$H$169,6,0),0)</f>
        <v>0</v>
      </c>
      <c r="L492" s="27">
        <f>IFERROR(VLOOKUP(C492,kolo4!$C$6:$H$171,6,0),0)</f>
        <v>0</v>
      </c>
      <c r="M492" s="27">
        <f>IFERROR(VLOOKUP(C492,kolo5!$C$6:$H$150,6,0),0)</f>
        <v>0</v>
      </c>
      <c r="N492" s="27">
        <f>IFERROR(VLOOKUP(C492,kolo6!$C$6:$H$153,6,0),0)</f>
        <v>0</v>
      </c>
      <c r="O492" s="27">
        <f>IFERROR(VLOOKUP(C492,kolo7!$C$6:$H$64,6,0),0)</f>
        <v>0</v>
      </c>
      <c r="P492" s="28">
        <f>IFERROR(VLOOKUP(C492,kolo8!$C$6:$H$134,6,0),0)</f>
        <v>0</v>
      </c>
      <c r="Q492" s="29">
        <f t="array" ref="Q492">SUM(LARGE(I492:P492,{1,2,3,4,5}))</f>
        <v>0</v>
      </c>
      <c r="R492" s="30">
        <f>IFERROR(VLOOKUP(C492,kolo9!$C$6:$H$200,6,0),0)</f>
        <v>0</v>
      </c>
      <c r="S492" s="27">
        <f>IFERROR(VLOOKUP(C492,kolo10!$C$6:$H$103,6,0),0)</f>
        <v>0</v>
      </c>
      <c r="T492" s="27">
        <f>IFERROR(VLOOKUP(C492,kolo11!$C$6:$H$154,6,0),0)</f>
        <v>0</v>
      </c>
      <c r="U492" s="31">
        <f>IFERROR(VLOOKUP(C492,kolo12!$C$6:$H$153,6,0),0)</f>
        <v>0</v>
      </c>
      <c r="V492" s="31">
        <f>IFERROR(VLOOKUP(C492,kolo13!$C$6:$H$151,6,0),0)</f>
        <v>0</v>
      </c>
      <c r="W492" s="31">
        <f>IFERROR(VLOOKUP(C492,kolo14!$C$6:$H$137,6,0),0)</f>
        <v>0</v>
      </c>
      <c r="X492" s="31">
        <f>IFERROR(VLOOKUP(C492,kolo15!$C$6:$H$149,6,0),0)</f>
        <v>0</v>
      </c>
      <c r="Y492" s="32">
        <f>IFERROR(VLOOKUP(C492,kolo16!$C$6:$H$155,6,0),0)</f>
        <v>0</v>
      </c>
      <c r="Z492" s="33">
        <f t="array" ref="Z492">SUM(LARGE(R492:Y492,{1,2,3,4,5}))</f>
        <v>0</v>
      </c>
      <c r="AA492" s="30">
        <f>IFERROR(VLOOKUP(C492,kolo17!$C$6:$H$151,6,0),0)</f>
        <v>0</v>
      </c>
      <c r="AB492" s="27">
        <f>IFERROR(VLOOKUP(C492,kolo18!$C$6:$H$157,6,0),0)</f>
        <v>0</v>
      </c>
      <c r="AC492" s="27">
        <f>IFERROR(VLOOKUP(C492,kolo19!$C$6:$H$150,6,0),0)</f>
        <v>0</v>
      </c>
      <c r="AD492" s="31">
        <f>IFERROR(VLOOKUP(C492,kolo20!$C$6:$H$145,6,0),0)</f>
        <v>0</v>
      </c>
      <c r="AE492" s="31">
        <f>IFERROR(VLOOKUP(C492,kolo21!$C$6:$H$152,6,0),0)</f>
        <v>0</v>
      </c>
      <c r="AF492" s="31">
        <f>IFERROR(VLOOKUP(C492,kolo22!$C$6:$H$151,6,0),0)</f>
        <v>0</v>
      </c>
      <c r="AG492" s="31">
        <f>IFERROR(VLOOKUP(C492,kolo23!$C$6:$H$118,6,0),0)</f>
        <v>0</v>
      </c>
      <c r="AH492" s="32">
        <f>IFERROR(VLOOKUP(C492,kolo24!$C$6:$H$143,6,0),0)</f>
        <v>0</v>
      </c>
      <c r="AI492" s="33">
        <f t="array" ref="AI492">SUM(LARGE(AA492:AH492,{1,2,3,4,5}))</f>
        <v>0</v>
      </c>
      <c r="AJ492" s="30">
        <f>IFERROR(VLOOKUP(C492,kolo25!$C$6:$H$200,6,0),0)</f>
        <v>0</v>
      </c>
      <c r="AK492" s="27">
        <f>IFERROR(VLOOKUP(C492,kolo26!$C$6:$H$200,6,0),0)</f>
        <v>0</v>
      </c>
      <c r="AL492" s="27">
        <f>IFERROR(VLOOKUP(C492,kolo27!$C$6:$H$200,6,0),0)</f>
        <v>0</v>
      </c>
      <c r="AM492" s="31">
        <f>IFERROR(VLOOKUP(C492,kolo28!$C$6:$H$200,6,0),0)</f>
        <v>0</v>
      </c>
      <c r="AN492" s="31">
        <f>IFERROR(VLOOKUP(C492,kolo29!$C$6:$H$159,6,0),0)</f>
        <v>0</v>
      </c>
      <c r="AO492" s="31">
        <f>IFERROR(VLOOKUP(C492,kolo30!$C$6:$H$75,6,0),0)</f>
        <v>0</v>
      </c>
      <c r="AP492" s="31">
        <f>IFERROR(VLOOKUP(C492,kolo31!$C$6:$H$118,6,0),0)</f>
        <v>0</v>
      </c>
      <c r="AQ492" s="34">
        <f>IFERROR(VLOOKUP(C492,kolo32!$C$6:$H$200,6,0),0)</f>
        <v>0</v>
      </c>
      <c r="AR492" s="35">
        <f t="array" ref="AR492">SUM(LARGE(AJ492:AQ492,{1,2,3,4,5}))</f>
        <v>0</v>
      </c>
      <c r="AS492" s="36">
        <f t="shared" si="18"/>
        <v>0</v>
      </c>
    </row>
    <row r="493" spans="1:45" ht="20.399999999999999" hidden="1">
      <c r="A493" s="18">
        <f t="shared" si="15"/>
        <v>1</v>
      </c>
      <c r="B493" s="19" t="s">
        <v>47</v>
      </c>
      <c r="C493" s="20">
        <f>Popis!A490</f>
        <v>0</v>
      </c>
      <c r="D493" s="21">
        <f>Popis!B490</f>
        <v>0</v>
      </c>
      <c r="E493" s="22" t="str">
        <f t="shared" si="16"/>
        <v>u</v>
      </c>
      <c r="F493" s="23" t="str">
        <f>Popis!E490</f>
        <v>un</v>
      </c>
      <c r="G493" s="24" t="s">
        <v>48</v>
      </c>
      <c r="H493" s="25">
        <f t="shared" si="17"/>
        <v>1</v>
      </c>
      <c r="I493" s="26">
        <f>IFERROR(VLOOKUP(C493,kolo1!$C$8:$H$133,6,0),0)</f>
        <v>0</v>
      </c>
      <c r="J493" s="27">
        <f>IFERROR(VLOOKUP(C493,kolo2!$C$8:$H$199,6,0),0)</f>
        <v>0</v>
      </c>
      <c r="K493" s="27">
        <f>IFERROR(VLOOKUP(C493,kolo3!$C$7:$H$169,6,0),0)</f>
        <v>0</v>
      </c>
      <c r="L493" s="27">
        <f>IFERROR(VLOOKUP(C493,kolo4!$C$6:$H$171,6,0),0)</f>
        <v>0</v>
      </c>
      <c r="M493" s="27">
        <f>IFERROR(VLOOKUP(C493,kolo5!$C$6:$H$150,6,0),0)</f>
        <v>0</v>
      </c>
      <c r="N493" s="27">
        <f>IFERROR(VLOOKUP(C493,kolo6!$C$6:$H$153,6,0),0)</f>
        <v>0</v>
      </c>
      <c r="O493" s="27">
        <f>IFERROR(VLOOKUP(C493,kolo7!$C$6:$H$64,6,0),0)</f>
        <v>0</v>
      </c>
      <c r="P493" s="28">
        <f>IFERROR(VLOOKUP(C493,kolo8!$C$6:$H$134,6,0),0)</f>
        <v>0</v>
      </c>
      <c r="Q493" s="29">
        <f t="array" ref="Q493">SUM(LARGE(I493:P493,{1,2,3,4,5}))</f>
        <v>0</v>
      </c>
      <c r="R493" s="30">
        <f>IFERROR(VLOOKUP(C493,kolo9!$C$6:$H$200,6,0),0)</f>
        <v>0</v>
      </c>
      <c r="S493" s="27">
        <f>IFERROR(VLOOKUP(C493,kolo10!$C$6:$H$103,6,0),0)</f>
        <v>0</v>
      </c>
      <c r="T493" s="27">
        <f>IFERROR(VLOOKUP(C493,kolo11!$C$6:$H$154,6,0),0)</f>
        <v>0</v>
      </c>
      <c r="U493" s="31">
        <f>IFERROR(VLOOKUP(C493,kolo12!$C$6:$H$153,6,0),0)</f>
        <v>0</v>
      </c>
      <c r="V493" s="31">
        <f>IFERROR(VLOOKUP(C493,kolo13!$C$6:$H$151,6,0),0)</f>
        <v>0</v>
      </c>
      <c r="W493" s="31">
        <f>IFERROR(VLOOKUP(C493,kolo14!$C$6:$H$137,6,0),0)</f>
        <v>0</v>
      </c>
      <c r="X493" s="31">
        <f>IFERROR(VLOOKUP(C493,kolo15!$C$6:$H$149,6,0),0)</f>
        <v>0</v>
      </c>
      <c r="Y493" s="32">
        <f>IFERROR(VLOOKUP(C493,kolo16!$C$6:$H$155,6,0),0)</f>
        <v>0</v>
      </c>
      <c r="Z493" s="33">
        <f t="array" ref="Z493">SUM(LARGE(R493:Y493,{1,2,3,4,5}))</f>
        <v>0</v>
      </c>
      <c r="AA493" s="30">
        <f>IFERROR(VLOOKUP(C493,kolo17!$C$6:$H$151,6,0),0)</f>
        <v>0</v>
      </c>
      <c r="AB493" s="27">
        <f>IFERROR(VLOOKUP(C493,kolo18!$C$6:$H$157,6,0),0)</f>
        <v>0</v>
      </c>
      <c r="AC493" s="27">
        <f>IFERROR(VLOOKUP(C493,kolo19!$C$6:$H$150,6,0),0)</f>
        <v>0</v>
      </c>
      <c r="AD493" s="31">
        <f>IFERROR(VLOOKUP(C493,kolo20!$C$6:$H$145,6,0),0)</f>
        <v>0</v>
      </c>
      <c r="AE493" s="31">
        <f>IFERROR(VLOOKUP(C493,kolo21!$C$6:$H$152,6,0),0)</f>
        <v>0</v>
      </c>
      <c r="AF493" s="31">
        <f>IFERROR(VLOOKUP(C493,kolo22!$C$6:$H$151,6,0),0)</f>
        <v>0</v>
      </c>
      <c r="AG493" s="31">
        <f>IFERROR(VLOOKUP(C493,kolo23!$C$6:$H$118,6,0),0)</f>
        <v>0</v>
      </c>
      <c r="AH493" s="32">
        <f>IFERROR(VLOOKUP(C493,kolo24!$C$6:$H$143,6,0),0)</f>
        <v>0</v>
      </c>
      <c r="AI493" s="33">
        <f t="array" ref="AI493">SUM(LARGE(AA493:AH493,{1,2,3,4,5}))</f>
        <v>0</v>
      </c>
      <c r="AJ493" s="30">
        <f>IFERROR(VLOOKUP(C493,kolo25!$C$6:$H$200,6,0),0)</f>
        <v>0</v>
      </c>
      <c r="AK493" s="27">
        <f>IFERROR(VLOOKUP(C493,kolo26!$C$6:$H$200,6,0),0)</f>
        <v>0</v>
      </c>
      <c r="AL493" s="27">
        <f>IFERROR(VLOOKUP(C493,kolo27!$C$6:$H$200,6,0),0)</f>
        <v>0</v>
      </c>
      <c r="AM493" s="31">
        <f>IFERROR(VLOOKUP(C493,kolo28!$C$6:$H$200,6,0),0)</f>
        <v>0</v>
      </c>
      <c r="AN493" s="31">
        <f>IFERROR(VLOOKUP(C493,kolo29!$C$6:$H$159,6,0),0)</f>
        <v>0</v>
      </c>
      <c r="AO493" s="31">
        <f>IFERROR(VLOOKUP(C493,kolo30!$C$6:$H$75,6,0),0)</f>
        <v>0</v>
      </c>
      <c r="AP493" s="31">
        <f>IFERROR(VLOOKUP(C493,kolo31!$C$6:$H$118,6,0),0)</f>
        <v>0</v>
      </c>
      <c r="AQ493" s="34">
        <f>IFERROR(VLOOKUP(C493,kolo32!$C$6:$H$200,6,0),0)</f>
        <v>0</v>
      </c>
      <c r="AR493" s="35">
        <f t="array" ref="AR493">SUM(LARGE(AJ493:AQ493,{1,2,3,4,5}))</f>
        <v>0</v>
      </c>
      <c r="AS493" s="36">
        <f t="shared" si="18"/>
        <v>0</v>
      </c>
    </row>
    <row r="494" spans="1:45" ht="20.399999999999999" hidden="1">
      <c r="A494" s="18">
        <f t="shared" si="15"/>
        <v>1</v>
      </c>
      <c r="B494" s="19" t="s">
        <v>47</v>
      </c>
      <c r="C494" s="20">
        <f>Popis!A491</f>
        <v>0</v>
      </c>
      <c r="D494" s="21">
        <f>Popis!B491</f>
        <v>0</v>
      </c>
      <c r="E494" s="22" t="str">
        <f t="shared" si="16"/>
        <v>u</v>
      </c>
      <c r="F494" s="23" t="str">
        <f>Popis!E491</f>
        <v>un</v>
      </c>
      <c r="G494" s="24" t="s">
        <v>48</v>
      </c>
      <c r="H494" s="25">
        <f t="shared" si="17"/>
        <v>1</v>
      </c>
      <c r="I494" s="26">
        <f>IFERROR(VLOOKUP(C494,kolo1!$C$8:$H$133,6,0),0)</f>
        <v>0</v>
      </c>
      <c r="J494" s="27">
        <f>IFERROR(VLOOKUP(C494,kolo2!$C$8:$H$199,6,0),0)</f>
        <v>0</v>
      </c>
      <c r="K494" s="27">
        <f>IFERROR(VLOOKUP(C494,kolo3!$C$7:$H$169,6,0),0)</f>
        <v>0</v>
      </c>
      <c r="L494" s="27">
        <f>IFERROR(VLOOKUP(C494,kolo4!$C$6:$H$171,6,0),0)</f>
        <v>0</v>
      </c>
      <c r="M494" s="27">
        <f>IFERROR(VLOOKUP(C494,kolo5!$C$6:$H$150,6,0),0)</f>
        <v>0</v>
      </c>
      <c r="N494" s="27">
        <f>IFERROR(VLOOKUP(C494,kolo6!$C$6:$H$153,6,0),0)</f>
        <v>0</v>
      </c>
      <c r="O494" s="27">
        <f>IFERROR(VLOOKUP(C494,kolo7!$C$6:$H$64,6,0),0)</f>
        <v>0</v>
      </c>
      <c r="P494" s="28">
        <f>IFERROR(VLOOKUP(C494,kolo8!$C$6:$H$134,6,0),0)</f>
        <v>0</v>
      </c>
      <c r="Q494" s="29">
        <f t="array" ref="Q494">SUM(LARGE(I494:P494,{1,2,3,4,5}))</f>
        <v>0</v>
      </c>
      <c r="R494" s="30">
        <f>IFERROR(VLOOKUP(C494,kolo9!$C$6:$H$200,6,0),0)</f>
        <v>0</v>
      </c>
      <c r="S494" s="27">
        <f>IFERROR(VLOOKUP(C494,kolo10!$C$6:$H$103,6,0),0)</f>
        <v>0</v>
      </c>
      <c r="T494" s="27">
        <f>IFERROR(VLOOKUP(C494,kolo11!$C$6:$H$154,6,0),0)</f>
        <v>0</v>
      </c>
      <c r="U494" s="31">
        <f>IFERROR(VLOOKUP(C494,kolo12!$C$6:$H$153,6,0),0)</f>
        <v>0</v>
      </c>
      <c r="V494" s="31">
        <f>IFERROR(VLOOKUP(C494,kolo13!$C$6:$H$151,6,0),0)</f>
        <v>0</v>
      </c>
      <c r="W494" s="31">
        <f>IFERROR(VLOOKUP(C494,kolo14!$C$6:$H$137,6,0),0)</f>
        <v>0</v>
      </c>
      <c r="X494" s="31">
        <f>IFERROR(VLOOKUP(C494,kolo15!$C$6:$H$149,6,0),0)</f>
        <v>0</v>
      </c>
      <c r="Y494" s="32">
        <f>IFERROR(VLOOKUP(C494,kolo16!$C$6:$H$155,6,0),0)</f>
        <v>0</v>
      </c>
      <c r="Z494" s="33">
        <f t="array" ref="Z494">SUM(LARGE(R494:Y494,{1,2,3,4,5}))</f>
        <v>0</v>
      </c>
      <c r="AA494" s="30">
        <f>IFERROR(VLOOKUP(C494,kolo17!$C$6:$H$151,6,0),0)</f>
        <v>0</v>
      </c>
      <c r="AB494" s="27">
        <f>IFERROR(VLOOKUP(C494,kolo18!$C$6:$H$157,6,0),0)</f>
        <v>0</v>
      </c>
      <c r="AC494" s="27">
        <f>IFERROR(VLOOKUP(C494,kolo19!$C$6:$H$150,6,0),0)</f>
        <v>0</v>
      </c>
      <c r="AD494" s="31">
        <f>IFERROR(VLOOKUP(C494,kolo20!$C$6:$H$145,6,0),0)</f>
        <v>0</v>
      </c>
      <c r="AE494" s="31">
        <f>IFERROR(VLOOKUP(C494,kolo21!$C$6:$H$152,6,0),0)</f>
        <v>0</v>
      </c>
      <c r="AF494" s="31">
        <f>IFERROR(VLOOKUP(C494,kolo22!$C$6:$H$151,6,0),0)</f>
        <v>0</v>
      </c>
      <c r="AG494" s="31">
        <f>IFERROR(VLOOKUP(C494,kolo23!$C$6:$H$118,6,0),0)</f>
        <v>0</v>
      </c>
      <c r="AH494" s="32">
        <f>IFERROR(VLOOKUP(C494,kolo24!$C$6:$H$143,6,0),0)</f>
        <v>0</v>
      </c>
      <c r="AI494" s="33">
        <f t="array" ref="AI494">SUM(LARGE(AA494:AH494,{1,2,3,4,5}))</f>
        <v>0</v>
      </c>
      <c r="AJ494" s="30">
        <f>IFERROR(VLOOKUP(C494,kolo25!$C$6:$H$200,6,0),0)</f>
        <v>0</v>
      </c>
      <c r="AK494" s="27">
        <f>IFERROR(VLOOKUP(C494,kolo26!$C$6:$H$200,6,0),0)</f>
        <v>0</v>
      </c>
      <c r="AL494" s="27">
        <f>IFERROR(VLOOKUP(C494,kolo27!$C$6:$H$200,6,0),0)</f>
        <v>0</v>
      </c>
      <c r="AM494" s="31">
        <f>IFERROR(VLOOKUP(C494,kolo28!$C$6:$H$200,6,0),0)</f>
        <v>0</v>
      </c>
      <c r="AN494" s="31">
        <f>IFERROR(VLOOKUP(C494,kolo29!$C$6:$H$159,6,0),0)</f>
        <v>0</v>
      </c>
      <c r="AO494" s="31">
        <f>IFERROR(VLOOKUP(C494,kolo30!$C$6:$H$75,6,0),0)</f>
        <v>0</v>
      </c>
      <c r="AP494" s="31">
        <f>IFERROR(VLOOKUP(C494,kolo31!$C$6:$H$118,6,0),0)</f>
        <v>0</v>
      </c>
      <c r="AQ494" s="34">
        <f>IFERROR(VLOOKUP(C494,kolo32!$C$6:$H$200,6,0),0)</f>
        <v>0</v>
      </c>
      <c r="AR494" s="35">
        <f t="array" ref="AR494">SUM(LARGE(AJ494:AQ494,{1,2,3,4,5}))</f>
        <v>0</v>
      </c>
      <c r="AS494" s="36">
        <f t="shared" si="18"/>
        <v>0</v>
      </c>
    </row>
    <row r="495" spans="1:45" ht="20.399999999999999" hidden="1">
      <c r="A495" s="18">
        <f t="shared" si="15"/>
        <v>1</v>
      </c>
      <c r="B495" s="19" t="s">
        <v>47</v>
      </c>
      <c r="C495" s="20">
        <f>Popis!A492</f>
        <v>0</v>
      </c>
      <c r="D495" s="21">
        <f>Popis!B492</f>
        <v>0</v>
      </c>
      <c r="E495" s="22" t="str">
        <f t="shared" si="16"/>
        <v>u</v>
      </c>
      <c r="F495" s="23" t="str">
        <f>Popis!E492</f>
        <v>un</v>
      </c>
      <c r="G495" s="24" t="s">
        <v>48</v>
      </c>
      <c r="H495" s="25">
        <f t="shared" si="17"/>
        <v>1</v>
      </c>
      <c r="I495" s="26">
        <f>IFERROR(VLOOKUP(C495,kolo1!$C$8:$H$133,6,0),0)</f>
        <v>0</v>
      </c>
      <c r="J495" s="27">
        <f>IFERROR(VLOOKUP(C495,kolo2!$C$8:$H$199,6,0),0)</f>
        <v>0</v>
      </c>
      <c r="K495" s="27">
        <f>IFERROR(VLOOKUP(C495,kolo3!$C$7:$H$169,6,0),0)</f>
        <v>0</v>
      </c>
      <c r="L495" s="27">
        <f>IFERROR(VLOOKUP(C495,kolo4!$C$6:$H$171,6,0),0)</f>
        <v>0</v>
      </c>
      <c r="M495" s="27">
        <f>IFERROR(VLOOKUP(C495,kolo5!$C$6:$H$150,6,0),0)</f>
        <v>0</v>
      </c>
      <c r="N495" s="27">
        <f>IFERROR(VLOOKUP(C495,kolo6!$C$6:$H$153,6,0),0)</f>
        <v>0</v>
      </c>
      <c r="O495" s="27">
        <f>IFERROR(VLOOKUP(C495,kolo7!$C$6:$H$64,6,0),0)</f>
        <v>0</v>
      </c>
      <c r="P495" s="28">
        <f>IFERROR(VLOOKUP(C495,kolo8!$C$6:$H$134,6,0),0)</f>
        <v>0</v>
      </c>
      <c r="Q495" s="29">
        <f t="array" ref="Q495">SUM(LARGE(I495:P495,{1,2,3,4,5}))</f>
        <v>0</v>
      </c>
      <c r="R495" s="30">
        <f>IFERROR(VLOOKUP(C495,kolo9!$C$6:$H$200,6,0),0)</f>
        <v>0</v>
      </c>
      <c r="S495" s="27">
        <f>IFERROR(VLOOKUP(C495,kolo10!$C$6:$H$103,6,0),0)</f>
        <v>0</v>
      </c>
      <c r="T495" s="27">
        <f>IFERROR(VLOOKUP(C495,kolo11!$C$6:$H$154,6,0),0)</f>
        <v>0</v>
      </c>
      <c r="U495" s="31">
        <f>IFERROR(VLOOKUP(C495,kolo12!$C$6:$H$153,6,0),0)</f>
        <v>0</v>
      </c>
      <c r="V495" s="31">
        <f>IFERROR(VLOOKUP(C495,kolo13!$C$6:$H$151,6,0),0)</f>
        <v>0</v>
      </c>
      <c r="W495" s="31">
        <f>IFERROR(VLOOKUP(C495,kolo14!$C$6:$H$137,6,0),0)</f>
        <v>0</v>
      </c>
      <c r="X495" s="31">
        <f>IFERROR(VLOOKUP(C495,kolo15!$C$6:$H$149,6,0),0)</f>
        <v>0</v>
      </c>
      <c r="Y495" s="32">
        <f>IFERROR(VLOOKUP(C495,kolo16!$C$6:$H$155,6,0),0)</f>
        <v>0</v>
      </c>
      <c r="Z495" s="33">
        <f t="array" ref="Z495">SUM(LARGE(R495:Y495,{1,2,3,4,5}))</f>
        <v>0</v>
      </c>
      <c r="AA495" s="30">
        <f>IFERROR(VLOOKUP(C495,kolo17!$C$6:$H$151,6,0),0)</f>
        <v>0</v>
      </c>
      <c r="AB495" s="27">
        <f>IFERROR(VLOOKUP(C495,kolo18!$C$6:$H$157,6,0),0)</f>
        <v>0</v>
      </c>
      <c r="AC495" s="27">
        <f>IFERROR(VLOOKUP(C495,kolo19!$C$6:$H$150,6,0),0)</f>
        <v>0</v>
      </c>
      <c r="AD495" s="31">
        <f>IFERROR(VLOOKUP(C495,kolo20!$C$6:$H$145,6,0),0)</f>
        <v>0</v>
      </c>
      <c r="AE495" s="31">
        <f>IFERROR(VLOOKUP(C495,kolo21!$C$6:$H$152,6,0),0)</f>
        <v>0</v>
      </c>
      <c r="AF495" s="31">
        <f>IFERROR(VLOOKUP(C495,kolo22!$C$6:$H$151,6,0),0)</f>
        <v>0</v>
      </c>
      <c r="AG495" s="31">
        <f>IFERROR(VLOOKUP(C495,kolo23!$C$6:$H$118,6,0),0)</f>
        <v>0</v>
      </c>
      <c r="AH495" s="32">
        <f>IFERROR(VLOOKUP(C495,kolo24!$C$6:$H$143,6,0),0)</f>
        <v>0</v>
      </c>
      <c r="AI495" s="33">
        <f t="array" ref="AI495">SUM(LARGE(AA495:AH495,{1,2,3,4,5}))</f>
        <v>0</v>
      </c>
      <c r="AJ495" s="30">
        <f>IFERROR(VLOOKUP(C495,kolo25!$C$6:$H$200,6,0),0)</f>
        <v>0</v>
      </c>
      <c r="AK495" s="27">
        <f>IFERROR(VLOOKUP(C495,kolo26!$C$6:$H$200,6,0),0)</f>
        <v>0</v>
      </c>
      <c r="AL495" s="27">
        <f>IFERROR(VLOOKUP(C495,kolo27!$C$6:$H$200,6,0),0)</f>
        <v>0</v>
      </c>
      <c r="AM495" s="31">
        <f>IFERROR(VLOOKUP(C495,kolo28!$C$6:$H$200,6,0),0)</f>
        <v>0</v>
      </c>
      <c r="AN495" s="31">
        <f>IFERROR(VLOOKUP(C495,kolo29!$C$6:$H$159,6,0),0)</f>
        <v>0</v>
      </c>
      <c r="AO495" s="31">
        <f>IFERROR(VLOOKUP(C495,kolo30!$C$6:$H$75,6,0),0)</f>
        <v>0</v>
      </c>
      <c r="AP495" s="31">
        <f>IFERROR(VLOOKUP(C495,kolo31!$C$6:$H$118,6,0),0)</f>
        <v>0</v>
      </c>
      <c r="AQ495" s="34">
        <f>IFERROR(VLOOKUP(C495,kolo32!$C$6:$H$200,6,0),0)</f>
        <v>0</v>
      </c>
      <c r="AR495" s="35">
        <f t="array" ref="AR495">SUM(LARGE(AJ495:AQ495,{1,2,3,4,5}))</f>
        <v>0</v>
      </c>
      <c r="AS495" s="36">
        <f t="shared" si="18"/>
        <v>0</v>
      </c>
    </row>
    <row r="496" spans="1:45" ht="20.399999999999999" hidden="1">
      <c r="A496" s="18">
        <f t="shared" si="15"/>
        <v>1</v>
      </c>
      <c r="B496" s="19" t="s">
        <v>47</v>
      </c>
      <c r="C496" s="20">
        <f>Popis!A493</f>
        <v>0</v>
      </c>
      <c r="D496" s="21">
        <f>Popis!B493</f>
        <v>0</v>
      </c>
      <c r="E496" s="22" t="str">
        <f t="shared" si="16"/>
        <v>u</v>
      </c>
      <c r="F496" s="23" t="str">
        <f>Popis!E493</f>
        <v>un</v>
      </c>
      <c r="G496" s="24" t="s">
        <v>48</v>
      </c>
      <c r="H496" s="25">
        <f t="shared" si="17"/>
        <v>1</v>
      </c>
      <c r="I496" s="26">
        <f>IFERROR(VLOOKUP(C496,kolo1!$C$8:$H$133,6,0),0)</f>
        <v>0</v>
      </c>
      <c r="J496" s="27">
        <f>IFERROR(VLOOKUP(C496,kolo2!$C$8:$H$199,6,0),0)</f>
        <v>0</v>
      </c>
      <c r="K496" s="27">
        <f>IFERROR(VLOOKUP(C496,kolo3!$C$7:$H$169,6,0),0)</f>
        <v>0</v>
      </c>
      <c r="L496" s="27">
        <f>IFERROR(VLOOKUP(C496,kolo4!$C$6:$H$171,6,0),0)</f>
        <v>0</v>
      </c>
      <c r="M496" s="27">
        <f>IFERROR(VLOOKUP(C496,kolo5!$C$6:$H$150,6,0),0)</f>
        <v>0</v>
      </c>
      <c r="N496" s="27">
        <f>IFERROR(VLOOKUP(C496,kolo6!$C$6:$H$153,6,0),0)</f>
        <v>0</v>
      </c>
      <c r="O496" s="27">
        <f>IFERROR(VLOOKUP(C496,kolo7!$C$6:$H$64,6,0),0)</f>
        <v>0</v>
      </c>
      <c r="P496" s="28">
        <f>IFERROR(VLOOKUP(C496,kolo8!$C$6:$H$134,6,0),0)</f>
        <v>0</v>
      </c>
      <c r="Q496" s="29">
        <f t="array" ref="Q496">SUM(LARGE(I496:P496,{1,2,3,4,5}))</f>
        <v>0</v>
      </c>
      <c r="R496" s="30">
        <f>IFERROR(VLOOKUP(C496,kolo9!$C$6:$H$200,6,0),0)</f>
        <v>0</v>
      </c>
      <c r="S496" s="27">
        <f>IFERROR(VLOOKUP(C496,kolo10!$C$6:$H$103,6,0),0)</f>
        <v>0</v>
      </c>
      <c r="T496" s="27">
        <f>IFERROR(VLOOKUP(C496,kolo11!$C$6:$H$154,6,0),0)</f>
        <v>0</v>
      </c>
      <c r="U496" s="31">
        <f>IFERROR(VLOOKUP(C496,kolo12!$C$6:$H$153,6,0),0)</f>
        <v>0</v>
      </c>
      <c r="V496" s="31">
        <f>IFERROR(VLOOKUP(C496,kolo13!$C$6:$H$151,6,0),0)</f>
        <v>0</v>
      </c>
      <c r="W496" s="31">
        <f>IFERROR(VLOOKUP(C496,kolo14!$C$6:$H$137,6,0),0)</f>
        <v>0</v>
      </c>
      <c r="X496" s="31">
        <f>IFERROR(VLOOKUP(C496,kolo15!$C$6:$H$149,6,0),0)</f>
        <v>0</v>
      </c>
      <c r="Y496" s="32">
        <f>IFERROR(VLOOKUP(C496,kolo16!$C$6:$H$155,6,0),0)</f>
        <v>0</v>
      </c>
      <c r="Z496" s="33">
        <f t="array" ref="Z496">SUM(LARGE(R496:Y496,{1,2,3,4,5}))</f>
        <v>0</v>
      </c>
      <c r="AA496" s="30">
        <f>IFERROR(VLOOKUP(C496,kolo17!$C$6:$H$151,6,0),0)</f>
        <v>0</v>
      </c>
      <c r="AB496" s="27">
        <f>IFERROR(VLOOKUP(C496,kolo18!$C$6:$H$157,6,0),0)</f>
        <v>0</v>
      </c>
      <c r="AC496" s="27">
        <f>IFERROR(VLOOKUP(C496,kolo19!$C$6:$H$150,6,0),0)</f>
        <v>0</v>
      </c>
      <c r="AD496" s="31">
        <f>IFERROR(VLOOKUP(C496,kolo20!$C$6:$H$145,6,0),0)</f>
        <v>0</v>
      </c>
      <c r="AE496" s="31">
        <f>IFERROR(VLOOKUP(C496,kolo21!$C$6:$H$152,6,0),0)</f>
        <v>0</v>
      </c>
      <c r="AF496" s="31">
        <f>IFERROR(VLOOKUP(C496,kolo22!$C$6:$H$151,6,0),0)</f>
        <v>0</v>
      </c>
      <c r="AG496" s="31">
        <f>IFERROR(VLOOKUP(C496,kolo23!$C$6:$H$118,6,0),0)</f>
        <v>0</v>
      </c>
      <c r="AH496" s="32">
        <f>IFERROR(VLOOKUP(C496,kolo24!$C$6:$H$143,6,0),0)</f>
        <v>0</v>
      </c>
      <c r="AI496" s="33">
        <f t="array" ref="AI496">SUM(LARGE(AA496:AH496,{1,2,3,4,5}))</f>
        <v>0</v>
      </c>
      <c r="AJ496" s="30">
        <f>IFERROR(VLOOKUP(C496,kolo25!$C$6:$H$200,6,0),0)</f>
        <v>0</v>
      </c>
      <c r="AK496" s="27">
        <f>IFERROR(VLOOKUP(C496,kolo26!$C$6:$H$200,6,0),0)</f>
        <v>0</v>
      </c>
      <c r="AL496" s="27">
        <f>IFERROR(VLOOKUP(C496,kolo27!$C$6:$H$200,6,0),0)</f>
        <v>0</v>
      </c>
      <c r="AM496" s="31">
        <f>IFERROR(VLOOKUP(C496,kolo28!$C$6:$H$200,6,0),0)</f>
        <v>0</v>
      </c>
      <c r="AN496" s="31">
        <f>IFERROR(VLOOKUP(C496,kolo29!$C$6:$H$159,6,0),0)</f>
        <v>0</v>
      </c>
      <c r="AO496" s="31">
        <f>IFERROR(VLOOKUP(C496,kolo30!$C$6:$H$75,6,0),0)</f>
        <v>0</v>
      </c>
      <c r="AP496" s="31">
        <f>IFERROR(VLOOKUP(C496,kolo31!$C$6:$H$118,6,0),0)</f>
        <v>0</v>
      </c>
      <c r="AQ496" s="34">
        <f>IFERROR(VLOOKUP(C496,kolo32!$C$6:$H$200,6,0),0)</f>
        <v>0</v>
      </c>
      <c r="AR496" s="35">
        <f t="array" ref="AR496">SUM(LARGE(AJ496:AQ496,{1,2,3,4,5}))</f>
        <v>0</v>
      </c>
      <c r="AS496" s="36">
        <f t="shared" si="18"/>
        <v>0</v>
      </c>
    </row>
    <row r="497" spans="1:45" ht="20.399999999999999" hidden="1">
      <c r="A497" s="18">
        <f t="shared" si="15"/>
        <v>1</v>
      </c>
      <c r="B497" s="19" t="s">
        <v>47</v>
      </c>
      <c r="C497" s="20">
        <f>Popis!A494</f>
        <v>0</v>
      </c>
      <c r="D497" s="21">
        <f>Popis!B494</f>
        <v>0</v>
      </c>
      <c r="E497" s="22" t="str">
        <f t="shared" si="16"/>
        <v>u</v>
      </c>
      <c r="F497" s="23" t="str">
        <f>Popis!E494</f>
        <v>un</v>
      </c>
      <c r="G497" s="24" t="s">
        <v>48</v>
      </c>
      <c r="H497" s="25">
        <f t="shared" si="17"/>
        <v>1</v>
      </c>
      <c r="I497" s="26">
        <f>IFERROR(VLOOKUP(C497,kolo1!$C$8:$H$133,6,0),0)</f>
        <v>0</v>
      </c>
      <c r="J497" s="27">
        <f>IFERROR(VLOOKUP(C497,kolo2!$C$8:$H$199,6,0),0)</f>
        <v>0</v>
      </c>
      <c r="K497" s="27">
        <f>IFERROR(VLOOKUP(C497,kolo3!$C$7:$H$169,6,0),0)</f>
        <v>0</v>
      </c>
      <c r="L497" s="27">
        <f>IFERROR(VLOOKUP(C497,kolo4!$C$6:$H$171,6,0),0)</f>
        <v>0</v>
      </c>
      <c r="M497" s="27">
        <f>IFERROR(VLOOKUP(C497,kolo5!$C$6:$H$150,6,0),0)</f>
        <v>0</v>
      </c>
      <c r="N497" s="27">
        <f>IFERROR(VLOOKUP(C497,kolo6!$C$6:$H$153,6,0),0)</f>
        <v>0</v>
      </c>
      <c r="O497" s="27">
        <f>IFERROR(VLOOKUP(C497,kolo7!$C$6:$H$64,6,0),0)</f>
        <v>0</v>
      </c>
      <c r="P497" s="28">
        <f>IFERROR(VLOOKUP(C497,kolo8!$C$6:$H$134,6,0),0)</f>
        <v>0</v>
      </c>
      <c r="Q497" s="29">
        <f t="array" ref="Q497">SUM(LARGE(I497:P497,{1,2,3,4,5}))</f>
        <v>0</v>
      </c>
      <c r="R497" s="30">
        <f>IFERROR(VLOOKUP(C497,kolo9!$C$6:$H$200,6,0),0)</f>
        <v>0</v>
      </c>
      <c r="S497" s="27">
        <f>IFERROR(VLOOKUP(C497,kolo10!$C$6:$H$103,6,0),0)</f>
        <v>0</v>
      </c>
      <c r="T497" s="27">
        <f>IFERROR(VLOOKUP(C497,kolo11!$C$6:$H$154,6,0),0)</f>
        <v>0</v>
      </c>
      <c r="U497" s="31">
        <f>IFERROR(VLOOKUP(C497,kolo12!$C$6:$H$153,6,0),0)</f>
        <v>0</v>
      </c>
      <c r="V497" s="31">
        <f>IFERROR(VLOOKUP(C497,kolo13!$C$6:$H$151,6,0),0)</f>
        <v>0</v>
      </c>
      <c r="W497" s="31">
        <f>IFERROR(VLOOKUP(C497,kolo14!$C$6:$H$137,6,0),0)</f>
        <v>0</v>
      </c>
      <c r="X497" s="31">
        <f>IFERROR(VLOOKUP(C497,kolo15!$C$6:$H$149,6,0),0)</f>
        <v>0</v>
      </c>
      <c r="Y497" s="32">
        <f>IFERROR(VLOOKUP(C497,kolo16!$C$6:$H$155,6,0),0)</f>
        <v>0</v>
      </c>
      <c r="Z497" s="33">
        <f t="array" ref="Z497">SUM(LARGE(R497:Y497,{1,2,3,4,5}))</f>
        <v>0</v>
      </c>
      <c r="AA497" s="30">
        <f>IFERROR(VLOOKUP(C497,kolo17!$C$6:$H$151,6,0),0)</f>
        <v>0</v>
      </c>
      <c r="AB497" s="27">
        <f>IFERROR(VLOOKUP(C497,kolo18!$C$6:$H$157,6,0),0)</f>
        <v>0</v>
      </c>
      <c r="AC497" s="27">
        <f>IFERROR(VLOOKUP(C497,kolo19!$C$6:$H$150,6,0),0)</f>
        <v>0</v>
      </c>
      <c r="AD497" s="31">
        <f>IFERROR(VLOOKUP(C497,kolo20!$C$6:$H$145,6,0),0)</f>
        <v>0</v>
      </c>
      <c r="AE497" s="31">
        <f>IFERROR(VLOOKUP(C497,kolo21!$C$6:$H$152,6,0),0)</f>
        <v>0</v>
      </c>
      <c r="AF497" s="31">
        <f>IFERROR(VLOOKUP(C497,kolo22!$C$6:$H$151,6,0),0)</f>
        <v>0</v>
      </c>
      <c r="AG497" s="31">
        <f>IFERROR(VLOOKUP(C497,kolo23!$C$6:$H$118,6,0),0)</f>
        <v>0</v>
      </c>
      <c r="AH497" s="32">
        <f>IFERROR(VLOOKUP(C497,kolo24!$C$6:$H$143,6,0),0)</f>
        <v>0</v>
      </c>
      <c r="AI497" s="33">
        <f t="array" ref="AI497">SUM(LARGE(AA497:AH497,{1,2,3,4,5}))</f>
        <v>0</v>
      </c>
      <c r="AJ497" s="30">
        <f>IFERROR(VLOOKUP(C497,kolo25!$C$6:$H$200,6,0),0)</f>
        <v>0</v>
      </c>
      <c r="AK497" s="27">
        <f>IFERROR(VLOOKUP(C497,kolo26!$C$6:$H$200,6,0),0)</f>
        <v>0</v>
      </c>
      <c r="AL497" s="27">
        <f>IFERROR(VLOOKUP(C497,kolo27!$C$6:$H$200,6,0),0)</f>
        <v>0</v>
      </c>
      <c r="AM497" s="31">
        <f>IFERROR(VLOOKUP(C497,kolo28!$C$6:$H$200,6,0),0)</f>
        <v>0</v>
      </c>
      <c r="AN497" s="31">
        <f>IFERROR(VLOOKUP(C497,kolo29!$C$6:$H$159,6,0),0)</f>
        <v>0</v>
      </c>
      <c r="AO497" s="31">
        <f>IFERROR(VLOOKUP(C497,kolo30!$C$6:$H$75,6,0),0)</f>
        <v>0</v>
      </c>
      <c r="AP497" s="31">
        <f>IFERROR(VLOOKUP(C497,kolo31!$C$6:$H$118,6,0),0)</f>
        <v>0</v>
      </c>
      <c r="AQ497" s="34">
        <f>IFERROR(VLOOKUP(C497,kolo32!$C$6:$H$200,6,0),0)</f>
        <v>0</v>
      </c>
      <c r="AR497" s="35">
        <f t="array" ref="AR497">SUM(LARGE(AJ497:AQ497,{1,2,3,4,5}))</f>
        <v>0</v>
      </c>
      <c r="AS497" s="36">
        <f t="shared" si="18"/>
        <v>0</v>
      </c>
    </row>
    <row r="498" spans="1:45" ht="20.399999999999999" hidden="1">
      <c r="A498" s="18">
        <f t="shared" si="15"/>
        <v>1</v>
      </c>
      <c r="B498" s="19" t="s">
        <v>47</v>
      </c>
      <c r="C498" s="20">
        <f>Popis!A495</f>
        <v>0</v>
      </c>
      <c r="D498" s="21">
        <f>Popis!B495</f>
        <v>0</v>
      </c>
      <c r="E498" s="22" t="str">
        <f t="shared" si="16"/>
        <v>u</v>
      </c>
      <c r="F498" s="23" t="str">
        <f>Popis!E495</f>
        <v>un</v>
      </c>
      <c r="G498" s="24" t="s">
        <v>48</v>
      </c>
      <c r="H498" s="25">
        <f t="shared" si="17"/>
        <v>1</v>
      </c>
      <c r="I498" s="26">
        <f>IFERROR(VLOOKUP(C498,kolo1!$C$8:$H$133,6,0),0)</f>
        <v>0</v>
      </c>
      <c r="J498" s="27">
        <f>IFERROR(VLOOKUP(C498,kolo2!$C$8:$H$199,6,0),0)</f>
        <v>0</v>
      </c>
      <c r="K498" s="27">
        <f>IFERROR(VLOOKUP(C498,kolo3!$C$7:$H$169,6,0),0)</f>
        <v>0</v>
      </c>
      <c r="L498" s="27">
        <f>IFERROR(VLOOKUP(C498,kolo4!$C$6:$H$171,6,0),0)</f>
        <v>0</v>
      </c>
      <c r="M498" s="27">
        <f>IFERROR(VLOOKUP(C498,kolo5!$C$6:$H$150,6,0),0)</f>
        <v>0</v>
      </c>
      <c r="N498" s="27">
        <f>IFERROR(VLOOKUP(C498,kolo6!$C$6:$H$153,6,0),0)</f>
        <v>0</v>
      </c>
      <c r="O498" s="27">
        <f>IFERROR(VLOOKUP(C498,kolo7!$C$6:$H$64,6,0),0)</f>
        <v>0</v>
      </c>
      <c r="P498" s="28">
        <f>IFERROR(VLOOKUP(C498,kolo8!$C$6:$H$134,6,0),0)</f>
        <v>0</v>
      </c>
      <c r="Q498" s="29">
        <f t="array" ref="Q498">SUM(LARGE(I498:P498,{1,2,3,4,5}))</f>
        <v>0</v>
      </c>
      <c r="R498" s="30">
        <f>IFERROR(VLOOKUP(C498,kolo9!$C$6:$H$200,6,0),0)</f>
        <v>0</v>
      </c>
      <c r="S498" s="27">
        <f>IFERROR(VLOOKUP(C498,kolo10!$C$6:$H$103,6,0),0)</f>
        <v>0</v>
      </c>
      <c r="T498" s="27">
        <f>IFERROR(VLOOKUP(C498,kolo11!$C$6:$H$154,6,0),0)</f>
        <v>0</v>
      </c>
      <c r="U498" s="31">
        <f>IFERROR(VLOOKUP(C498,kolo12!$C$6:$H$153,6,0),0)</f>
        <v>0</v>
      </c>
      <c r="V498" s="31">
        <f>IFERROR(VLOOKUP(C498,kolo13!$C$6:$H$151,6,0),0)</f>
        <v>0</v>
      </c>
      <c r="W498" s="31">
        <f>IFERROR(VLOOKUP(C498,kolo14!$C$6:$H$137,6,0),0)</f>
        <v>0</v>
      </c>
      <c r="X498" s="31">
        <f>IFERROR(VLOOKUP(C498,kolo15!$C$6:$H$149,6,0),0)</f>
        <v>0</v>
      </c>
      <c r="Y498" s="32">
        <f>IFERROR(VLOOKUP(C498,kolo16!$C$6:$H$155,6,0),0)</f>
        <v>0</v>
      </c>
      <c r="Z498" s="33">
        <f t="array" ref="Z498">SUM(LARGE(R498:Y498,{1,2,3,4,5}))</f>
        <v>0</v>
      </c>
      <c r="AA498" s="30">
        <f>IFERROR(VLOOKUP(C498,kolo17!$C$6:$H$151,6,0),0)</f>
        <v>0</v>
      </c>
      <c r="AB498" s="27">
        <f>IFERROR(VLOOKUP(C498,kolo18!$C$6:$H$157,6,0),0)</f>
        <v>0</v>
      </c>
      <c r="AC498" s="27">
        <f>IFERROR(VLOOKUP(C498,kolo19!$C$6:$H$150,6,0),0)</f>
        <v>0</v>
      </c>
      <c r="AD498" s="31">
        <f>IFERROR(VLOOKUP(C498,kolo20!$C$6:$H$145,6,0),0)</f>
        <v>0</v>
      </c>
      <c r="AE498" s="31">
        <f>IFERROR(VLOOKUP(C498,kolo21!$C$6:$H$152,6,0),0)</f>
        <v>0</v>
      </c>
      <c r="AF498" s="31">
        <f>IFERROR(VLOOKUP(C498,kolo22!$C$6:$H$151,6,0),0)</f>
        <v>0</v>
      </c>
      <c r="AG498" s="31">
        <f>IFERROR(VLOOKUP(C498,kolo23!$C$6:$H$118,6,0),0)</f>
        <v>0</v>
      </c>
      <c r="AH498" s="32">
        <f>IFERROR(VLOOKUP(C498,kolo24!$C$6:$H$143,6,0),0)</f>
        <v>0</v>
      </c>
      <c r="AI498" s="33">
        <f t="array" ref="AI498">SUM(LARGE(AA498:AH498,{1,2,3,4,5}))</f>
        <v>0</v>
      </c>
      <c r="AJ498" s="30">
        <f>IFERROR(VLOOKUP(C498,kolo25!$C$6:$H$200,6,0),0)</f>
        <v>0</v>
      </c>
      <c r="AK498" s="27">
        <f>IFERROR(VLOOKUP(C498,kolo26!$C$6:$H$200,6,0),0)</f>
        <v>0</v>
      </c>
      <c r="AL498" s="27">
        <f>IFERROR(VLOOKUP(C498,kolo27!$C$6:$H$200,6,0),0)</f>
        <v>0</v>
      </c>
      <c r="AM498" s="31">
        <f>IFERROR(VLOOKUP(C498,kolo28!$C$6:$H$200,6,0),0)</f>
        <v>0</v>
      </c>
      <c r="AN498" s="31">
        <f>IFERROR(VLOOKUP(C498,kolo29!$C$6:$H$159,6,0),0)</f>
        <v>0</v>
      </c>
      <c r="AO498" s="31">
        <f>IFERROR(VLOOKUP(C498,kolo30!$C$6:$H$75,6,0),0)</f>
        <v>0</v>
      </c>
      <c r="AP498" s="31">
        <f>IFERROR(VLOOKUP(C498,kolo31!$C$6:$H$118,6,0),0)</f>
        <v>0</v>
      </c>
      <c r="AQ498" s="34">
        <f>IFERROR(VLOOKUP(C498,kolo32!$C$6:$H$200,6,0),0)</f>
        <v>0</v>
      </c>
      <c r="AR498" s="35">
        <f t="array" ref="AR498">SUM(LARGE(AJ498:AQ498,{1,2,3,4,5}))</f>
        <v>0</v>
      </c>
      <c r="AS498" s="36">
        <f t="shared" si="18"/>
        <v>0</v>
      </c>
    </row>
    <row r="499" spans="1:45" ht="20.399999999999999" hidden="1">
      <c r="A499" s="18">
        <f t="shared" si="15"/>
        <v>1</v>
      </c>
      <c r="B499" s="19" t="s">
        <v>47</v>
      </c>
      <c r="C499" s="20">
        <f>Popis!A496</f>
        <v>0</v>
      </c>
      <c r="D499" s="21">
        <f>Popis!B496</f>
        <v>0</v>
      </c>
      <c r="E499" s="22" t="str">
        <f t="shared" si="16"/>
        <v>u</v>
      </c>
      <c r="F499" s="23" t="str">
        <f>Popis!E496</f>
        <v>un</v>
      </c>
      <c r="G499" s="24" t="s">
        <v>48</v>
      </c>
      <c r="H499" s="25">
        <f t="shared" si="17"/>
        <v>1</v>
      </c>
      <c r="I499" s="26">
        <f>IFERROR(VLOOKUP(C499,kolo1!$C$8:$H$133,6,0),0)</f>
        <v>0</v>
      </c>
      <c r="J499" s="27">
        <f>IFERROR(VLOOKUP(C499,kolo2!$C$8:$H$199,6,0),0)</f>
        <v>0</v>
      </c>
      <c r="K499" s="27">
        <f>IFERROR(VLOOKUP(C499,kolo3!$C$7:$H$169,6,0),0)</f>
        <v>0</v>
      </c>
      <c r="L499" s="27">
        <f>IFERROR(VLOOKUP(C499,kolo4!$C$6:$H$171,6,0),0)</f>
        <v>0</v>
      </c>
      <c r="M499" s="27">
        <f>IFERROR(VLOOKUP(C499,kolo5!$C$6:$H$150,6,0),0)</f>
        <v>0</v>
      </c>
      <c r="N499" s="27">
        <f>IFERROR(VLOOKUP(C499,kolo6!$C$6:$H$153,6,0),0)</f>
        <v>0</v>
      </c>
      <c r="O499" s="27">
        <f>IFERROR(VLOOKUP(C499,kolo7!$C$6:$H$64,6,0),0)</f>
        <v>0</v>
      </c>
      <c r="P499" s="28">
        <f>IFERROR(VLOOKUP(C499,kolo8!$C$6:$H$134,6,0),0)</f>
        <v>0</v>
      </c>
      <c r="Q499" s="29">
        <f t="array" ref="Q499">SUM(LARGE(I499:P499,{1,2,3,4,5}))</f>
        <v>0</v>
      </c>
      <c r="R499" s="30">
        <f>IFERROR(VLOOKUP(C499,kolo9!$C$6:$H$200,6,0),0)</f>
        <v>0</v>
      </c>
      <c r="S499" s="27">
        <f>IFERROR(VLOOKUP(C499,kolo10!$C$6:$H$103,6,0),0)</f>
        <v>0</v>
      </c>
      <c r="T499" s="27">
        <f>IFERROR(VLOOKUP(C499,kolo11!$C$6:$H$154,6,0),0)</f>
        <v>0</v>
      </c>
      <c r="U499" s="31">
        <f>IFERROR(VLOOKUP(C499,kolo12!$C$6:$H$153,6,0),0)</f>
        <v>0</v>
      </c>
      <c r="V499" s="31">
        <f>IFERROR(VLOOKUP(C499,kolo13!$C$6:$H$151,6,0),0)</f>
        <v>0</v>
      </c>
      <c r="W499" s="31">
        <f>IFERROR(VLOOKUP(C499,kolo14!$C$6:$H$137,6,0),0)</f>
        <v>0</v>
      </c>
      <c r="X499" s="31">
        <f>IFERROR(VLOOKUP(C499,kolo15!$C$6:$H$149,6,0),0)</f>
        <v>0</v>
      </c>
      <c r="Y499" s="32">
        <f>IFERROR(VLOOKUP(C499,kolo16!$C$6:$H$155,6,0),0)</f>
        <v>0</v>
      </c>
      <c r="Z499" s="33">
        <f t="array" ref="Z499">SUM(LARGE(R499:Y499,{1,2,3,4,5}))</f>
        <v>0</v>
      </c>
      <c r="AA499" s="30">
        <f>IFERROR(VLOOKUP(C499,kolo17!$C$6:$H$151,6,0),0)</f>
        <v>0</v>
      </c>
      <c r="AB499" s="27">
        <f>IFERROR(VLOOKUP(C499,kolo18!$C$6:$H$157,6,0),0)</f>
        <v>0</v>
      </c>
      <c r="AC499" s="27">
        <f>IFERROR(VLOOKUP(C499,kolo19!$C$6:$H$150,6,0),0)</f>
        <v>0</v>
      </c>
      <c r="AD499" s="31">
        <f>IFERROR(VLOOKUP(C499,kolo20!$C$6:$H$145,6,0),0)</f>
        <v>0</v>
      </c>
      <c r="AE499" s="31">
        <f>IFERROR(VLOOKUP(C499,kolo21!$C$6:$H$152,6,0),0)</f>
        <v>0</v>
      </c>
      <c r="AF499" s="31">
        <f>IFERROR(VLOOKUP(C499,kolo22!$C$6:$H$151,6,0),0)</f>
        <v>0</v>
      </c>
      <c r="AG499" s="31">
        <f>IFERROR(VLOOKUP(C499,kolo23!$C$6:$H$118,6,0),0)</f>
        <v>0</v>
      </c>
      <c r="AH499" s="32">
        <f>IFERROR(VLOOKUP(C499,kolo24!$C$6:$H$143,6,0),0)</f>
        <v>0</v>
      </c>
      <c r="AI499" s="33">
        <f t="array" ref="AI499">SUM(LARGE(AA499:AH499,{1,2,3,4,5}))</f>
        <v>0</v>
      </c>
      <c r="AJ499" s="30">
        <f>IFERROR(VLOOKUP(C499,kolo25!$C$6:$H$200,6,0),0)</f>
        <v>0</v>
      </c>
      <c r="AK499" s="27">
        <f>IFERROR(VLOOKUP(C499,kolo26!$C$6:$H$200,6,0),0)</f>
        <v>0</v>
      </c>
      <c r="AL499" s="27">
        <f>IFERROR(VLOOKUP(C499,kolo27!$C$6:$H$200,6,0),0)</f>
        <v>0</v>
      </c>
      <c r="AM499" s="31">
        <f>IFERROR(VLOOKUP(C499,kolo28!$C$6:$H$200,6,0),0)</f>
        <v>0</v>
      </c>
      <c r="AN499" s="31">
        <f>IFERROR(VLOOKUP(C499,kolo29!$C$6:$H$159,6,0),0)</f>
        <v>0</v>
      </c>
      <c r="AO499" s="31">
        <f>IFERROR(VLOOKUP(C499,kolo30!$C$6:$H$75,6,0),0)</f>
        <v>0</v>
      </c>
      <c r="AP499" s="31">
        <f>IFERROR(VLOOKUP(C499,kolo31!$C$6:$H$118,6,0),0)</f>
        <v>0</v>
      </c>
      <c r="AQ499" s="34">
        <f>IFERROR(VLOOKUP(C499,kolo32!$C$6:$H$200,6,0),0)</f>
        <v>0</v>
      </c>
      <c r="AR499" s="35">
        <f t="array" ref="AR499">SUM(LARGE(AJ499:AQ499,{1,2,3,4,5}))</f>
        <v>0</v>
      </c>
      <c r="AS499" s="36">
        <f t="shared" si="18"/>
        <v>0</v>
      </c>
    </row>
    <row r="500" spans="1:45" ht="20.399999999999999" hidden="1">
      <c r="A500" s="18">
        <f t="shared" si="15"/>
        <v>1</v>
      </c>
      <c r="B500" s="19" t="s">
        <v>47</v>
      </c>
      <c r="C500" s="20">
        <f>Popis!A497</f>
        <v>0</v>
      </c>
      <c r="D500" s="21">
        <f>Popis!B497</f>
        <v>0</v>
      </c>
      <c r="E500" s="22" t="str">
        <f t="shared" si="16"/>
        <v>u</v>
      </c>
      <c r="F500" s="23" t="str">
        <f>Popis!E497</f>
        <v>un</v>
      </c>
      <c r="G500" s="24" t="s">
        <v>48</v>
      </c>
      <c r="H500" s="25">
        <f t="shared" si="17"/>
        <v>1</v>
      </c>
      <c r="I500" s="26">
        <f>IFERROR(VLOOKUP(C500,kolo1!$C$8:$H$133,6,0),0)</f>
        <v>0</v>
      </c>
      <c r="J500" s="27">
        <f>IFERROR(VLOOKUP(C500,kolo2!$C$8:$H$199,6,0),0)</f>
        <v>0</v>
      </c>
      <c r="K500" s="27">
        <f>IFERROR(VLOOKUP(C500,kolo3!$C$7:$H$169,6,0),0)</f>
        <v>0</v>
      </c>
      <c r="L500" s="27">
        <f>IFERROR(VLOOKUP(C500,kolo4!$C$6:$H$171,6,0),0)</f>
        <v>0</v>
      </c>
      <c r="M500" s="27">
        <f>IFERROR(VLOOKUP(C500,kolo5!$C$6:$H$150,6,0),0)</f>
        <v>0</v>
      </c>
      <c r="N500" s="27">
        <f>IFERROR(VLOOKUP(C500,kolo6!$C$6:$H$153,6,0),0)</f>
        <v>0</v>
      </c>
      <c r="O500" s="27">
        <f>IFERROR(VLOOKUP(C500,kolo7!$C$6:$H$64,6,0),0)</f>
        <v>0</v>
      </c>
      <c r="P500" s="28">
        <f>IFERROR(VLOOKUP(C500,kolo8!$C$6:$H$134,6,0),0)</f>
        <v>0</v>
      </c>
      <c r="Q500" s="29">
        <f t="array" ref="Q500">SUM(LARGE(I500:P500,{1,2,3,4,5}))</f>
        <v>0</v>
      </c>
      <c r="R500" s="30">
        <f>IFERROR(VLOOKUP(C500,kolo9!$C$6:$H$200,6,0),0)</f>
        <v>0</v>
      </c>
      <c r="S500" s="27">
        <f>IFERROR(VLOOKUP(C500,kolo10!$C$6:$H$103,6,0),0)</f>
        <v>0</v>
      </c>
      <c r="T500" s="27">
        <f>IFERROR(VLOOKUP(C500,kolo11!$C$6:$H$154,6,0),0)</f>
        <v>0</v>
      </c>
      <c r="U500" s="31">
        <f>IFERROR(VLOOKUP(C500,kolo12!$C$6:$H$153,6,0),0)</f>
        <v>0</v>
      </c>
      <c r="V500" s="31">
        <f>IFERROR(VLOOKUP(C500,kolo13!$C$6:$H$151,6,0),0)</f>
        <v>0</v>
      </c>
      <c r="W500" s="31">
        <f>IFERROR(VLOOKUP(C500,kolo14!$C$6:$H$137,6,0),0)</f>
        <v>0</v>
      </c>
      <c r="X500" s="31">
        <f>IFERROR(VLOOKUP(C500,kolo15!$C$6:$H$149,6,0),0)</f>
        <v>0</v>
      </c>
      <c r="Y500" s="32">
        <f>IFERROR(VLOOKUP(C500,kolo16!$C$6:$H$155,6,0),0)</f>
        <v>0</v>
      </c>
      <c r="Z500" s="33">
        <f t="array" ref="Z500">SUM(LARGE(R500:Y500,{1,2,3,4,5}))</f>
        <v>0</v>
      </c>
      <c r="AA500" s="30">
        <f>IFERROR(VLOOKUP(C500,kolo17!$C$6:$H$151,6,0),0)</f>
        <v>0</v>
      </c>
      <c r="AB500" s="27">
        <f>IFERROR(VLOOKUP(C500,kolo18!$C$6:$H$157,6,0),0)</f>
        <v>0</v>
      </c>
      <c r="AC500" s="27">
        <f>IFERROR(VLOOKUP(C500,kolo19!$C$6:$H$150,6,0),0)</f>
        <v>0</v>
      </c>
      <c r="AD500" s="31">
        <f>IFERROR(VLOOKUP(C500,kolo20!$C$6:$H$145,6,0),0)</f>
        <v>0</v>
      </c>
      <c r="AE500" s="31">
        <f>IFERROR(VLOOKUP(C500,kolo21!$C$6:$H$152,6,0),0)</f>
        <v>0</v>
      </c>
      <c r="AF500" s="31">
        <f>IFERROR(VLOOKUP(C500,kolo22!$C$6:$H$151,6,0),0)</f>
        <v>0</v>
      </c>
      <c r="AG500" s="31">
        <f>IFERROR(VLOOKUP(C500,kolo23!$C$6:$H$118,6,0),0)</f>
        <v>0</v>
      </c>
      <c r="AH500" s="32">
        <f>IFERROR(VLOOKUP(C500,kolo24!$C$6:$H$143,6,0),0)</f>
        <v>0</v>
      </c>
      <c r="AI500" s="33">
        <f t="array" ref="AI500">SUM(LARGE(AA500:AH500,{1,2,3,4,5}))</f>
        <v>0</v>
      </c>
      <c r="AJ500" s="30">
        <f>IFERROR(VLOOKUP(C500,kolo25!$C$6:$H$200,6,0),0)</f>
        <v>0</v>
      </c>
      <c r="AK500" s="27">
        <f>IFERROR(VLOOKUP(C500,kolo26!$C$6:$H$200,6,0),0)</f>
        <v>0</v>
      </c>
      <c r="AL500" s="27">
        <f>IFERROR(VLOOKUP(C500,kolo27!$C$6:$H$200,6,0),0)</f>
        <v>0</v>
      </c>
      <c r="AM500" s="31">
        <f>IFERROR(VLOOKUP(C500,kolo28!$C$6:$H$200,6,0),0)</f>
        <v>0</v>
      </c>
      <c r="AN500" s="31">
        <f>IFERROR(VLOOKUP(C500,kolo29!$C$6:$H$159,6,0),0)</f>
        <v>0</v>
      </c>
      <c r="AO500" s="31">
        <f>IFERROR(VLOOKUP(C500,kolo30!$C$6:$H$75,6,0),0)</f>
        <v>0</v>
      </c>
      <c r="AP500" s="31">
        <f>IFERROR(VLOOKUP(C500,kolo31!$C$6:$H$118,6,0),0)</f>
        <v>0</v>
      </c>
      <c r="AQ500" s="34">
        <f>IFERROR(VLOOKUP(C500,kolo32!$C$6:$H$200,6,0),0)</f>
        <v>0</v>
      </c>
      <c r="AR500" s="35">
        <f t="array" ref="AR500">SUM(LARGE(AJ500:AQ500,{1,2,3,4,5}))</f>
        <v>0</v>
      </c>
      <c r="AS500" s="36">
        <f t="shared" si="18"/>
        <v>0</v>
      </c>
    </row>
    <row r="501" spans="1:45" ht="20.399999999999999" hidden="1">
      <c r="A501" s="18">
        <f t="shared" si="15"/>
        <v>1</v>
      </c>
      <c r="B501" s="19" t="s">
        <v>47</v>
      </c>
      <c r="C501" s="20">
        <f>Popis!A498</f>
        <v>0</v>
      </c>
      <c r="D501" s="21">
        <f>Popis!B498</f>
        <v>0</v>
      </c>
      <c r="E501" s="22" t="str">
        <f t="shared" si="16"/>
        <v>u</v>
      </c>
      <c r="F501" s="23" t="str">
        <f>Popis!E498</f>
        <v>un</v>
      </c>
      <c r="G501" s="24" t="s">
        <v>48</v>
      </c>
      <c r="H501" s="25">
        <f t="shared" si="17"/>
        <v>1</v>
      </c>
      <c r="I501" s="26">
        <f>IFERROR(VLOOKUP(C501,kolo1!$C$8:$H$133,6,0),0)</f>
        <v>0</v>
      </c>
      <c r="J501" s="27">
        <f>IFERROR(VLOOKUP(C501,kolo2!$C$8:$H$199,6,0),0)</f>
        <v>0</v>
      </c>
      <c r="K501" s="27">
        <f>IFERROR(VLOOKUP(C501,kolo3!$C$7:$H$169,6,0),0)</f>
        <v>0</v>
      </c>
      <c r="L501" s="27">
        <f>IFERROR(VLOOKUP(C501,kolo4!$C$6:$H$171,6,0),0)</f>
        <v>0</v>
      </c>
      <c r="M501" s="27">
        <f>IFERROR(VLOOKUP(C501,kolo5!$C$6:$H$150,6,0),0)</f>
        <v>0</v>
      </c>
      <c r="N501" s="27">
        <f>IFERROR(VLOOKUP(C501,kolo6!$C$6:$H$153,6,0),0)</f>
        <v>0</v>
      </c>
      <c r="O501" s="27">
        <f>IFERROR(VLOOKUP(C501,kolo7!$C$6:$H$64,6,0),0)</f>
        <v>0</v>
      </c>
      <c r="P501" s="28">
        <f>IFERROR(VLOOKUP(C501,kolo8!$C$6:$H$134,6,0),0)</f>
        <v>0</v>
      </c>
      <c r="Q501" s="29">
        <f t="array" ref="Q501">SUM(LARGE(I501:P501,{1,2,3,4,5}))</f>
        <v>0</v>
      </c>
      <c r="R501" s="30">
        <f>IFERROR(VLOOKUP(C501,kolo9!$C$6:$H$200,6,0),0)</f>
        <v>0</v>
      </c>
      <c r="S501" s="27">
        <f>IFERROR(VLOOKUP(C501,kolo10!$C$6:$H$103,6,0),0)</f>
        <v>0</v>
      </c>
      <c r="T501" s="27">
        <f>IFERROR(VLOOKUP(C501,kolo11!$C$6:$H$154,6,0),0)</f>
        <v>0</v>
      </c>
      <c r="U501" s="31">
        <f>IFERROR(VLOOKUP(C501,kolo12!$C$6:$H$153,6,0),0)</f>
        <v>0</v>
      </c>
      <c r="V501" s="31">
        <f>IFERROR(VLOOKUP(C501,kolo13!$C$6:$H$151,6,0),0)</f>
        <v>0</v>
      </c>
      <c r="W501" s="31">
        <f>IFERROR(VLOOKUP(C501,kolo14!$C$6:$H$137,6,0),0)</f>
        <v>0</v>
      </c>
      <c r="X501" s="31">
        <f>IFERROR(VLOOKUP(C501,kolo15!$C$6:$H$149,6,0),0)</f>
        <v>0</v>
      </c>
      <c r="Y501" s="32">
        <f>IFERROR(VLOOKUP(C501,kolo16!$C$6:$H$155,6,0),0)</f>
        <v>0</v>
      </c>
      <c r="Z501" s="33">
        <f t="array" ref="Z501">SUM(LARGE(R501:Y501,{1,2,3,4,5}))</f>
        <v>0</v>
      </c>
      <c r="AA501" s="30">
        <f>IFERROR(VLOOKUP(C501,kolo17!$C$6:$H$151,6,0),0)</f>
        <v>0</v>
      </c>
      <c r="AB501" s="27">
        <f>IFERROR(VLOOKUP(C501,kolo18!$C$6:$H$157,6,0),0)</f>
        <v>0</v>
      </c>
      <c r="AC501" s="27">
        <f>IFERROR(VLOOKUP(C501,kolo19!$C$6:$H$150,6,0),0)</f>
        <v>0</v>
      </c>
      <c r="AD501" s="31">
        <f>IFERROR(VLOOKUP(C501,kolo20!$C$6:$H$145,6,0),0)</f>
        <v>0</v>
      </c>
      <c r="AE501" s="31">
        <f>IFERROR(VLOOKUP(C501,kolo21!$C$6:$H$152,6,0),0)</f>
        <v>0</v>
      </c>
      <c r="AF501" s="31">
        <f>IFERROR(VLOOKUP(C501,kolo22!$C$6:$H$151,6,0),0)</f>
        <v>0</v>
      </c>
      <c r="AG501" s="31">
        <f>IFERROR(VLOOKUP(C501,kolo23!$C$6:$H$118,6,0),0)</f>
        <v>0</v>
      </c>
      <c r="AH501" s="32">
        <f>IFERROR(VLOOKUP(C501,kolo24!$C$6:$H$143,6,0),0)</f>
        <v>0</v>
      </c>
      <c r="AI501" s="33">
        <f t="array" ref="AI501">SUM(LARGE(AA501:AH501,{1,2,3,4,5}))</f>
        <v>0</v>
      </c>
      <c r="AJ501" s="30">
        <f>IFERROR(VLOOKUP(C501,kolo25!$C$6:$H$200,6,0),0)</f>
        <v>0</v>
      </c>
      <c r="AK501" s="27">
        <f>IFERROR(VLOOKUP(C501,kolo26!$C$6:$H$200,6,0),0)</f>
        <v>0</v>
      </c>
      <c r="AL501" s="27">
        <f>IFERROR(VLOOKUP(C501,kolo27!$C$6:$H$200,6,0),0)</f>
        <v>0</v>
      </c>
      <c r="AM501" s="31">
        <f>IFERROR(VLOOKUP(C501,kolo28!$C$6:$H$200,6,0),0)</f>
        <v>0</v>
      </c>
      <c r="AN501" s="31">
        <f>IFERROR(VLOOKUP(C501,kolo29!$C$6:$H$159,6,0),0)</f>
        <v>0</v>
      </c>
      <c r="AO501" s="31">
        <f>IFERROR(VLOOKUP(C501,kolo30!$C$6:$H$75,6,0),0)</f>
        <v>0</v>
      </c>
      <c r="AP501" s="31">
        <f>IFERROR(VLOOKUP(C501,kolo31!$C$6:$H$118,6,0),0)</f>
        <v>0</v>
      </c>
      <c r="AQ501" s="34">
        <f>IFERROR(VLOOKUP(C501,kolo32!$C$6:$H$200,6,0),0)</f>
        <v>0</v>
      </c>
      <c r="AR501" s="35">
        <f t="array" ref="AR501">SUM(LARGE(AJ501:AQ501,{1,2,3,4,5}))</f>
        <v>0</v>
      </c>
      <c r="AS501" s="36">
        <f t="shared" si="18"/>
        <v>0</v>
      </c>
    </row>
    <row r="502" spans="1:45" ht="20.399999999999999" hidden="1">
      <c r="A502" s="18">
        <f t="shared" si="15"/>
        <v>1</v>
      </c>
      <c r="B502" s="19" t="s">
        <v>47</v>
      </c>
      <c r="C502" s="20">
        <f>Popis!A499</f>
        <v>0</v>
      </c>
      <c r="D502" s="21">
        <f>Popis!B499</f>
        <v>0</v>
      </c>
      <c r="E502" s="22" t="str">
        <f t="shared" si="16"/>
        <v>u</v>
      </c>
      <c r="F502" s="23" t="str">
        <f>Popis!E499</f>
        <v>un</v>
      </c>
      <c r="G502" s="24" t="s">
        <v>48</v>
      </c>
      <c r="H502" s="25">
        <f t="shared" si="17"/>
        <v>1</v>
      </c>
      <c r="I502" s="26">
        <f>IFERROR(VLOOKUP(C502,kolo1!$C$8:$H$133,6,0),0)</f>
        <v>0</v>
      </c>
      <c r="J502" s="27">
        <f>IFERROR(VLOOKUP(C502,kolo2!$C$8:$H$199,6,0),0)</f>
        <v>0</v>
      </c>
      <c r="K502" s="27">
        <f>IFERROR(VLOOKUP(C502,kolo3!$C$7:$H$169,6,0),0)</f>
        <v>0</v>
      </c>
      <c r="L502" s="27">
        <f>IFERROR(VLOOKUP(C502,kolo4!$C$6:$H$171,6,0),0)</f>
        <v>0</v>
      </c>
      <c r="M502" s="27">
        <f>IFERROR(VLOOKUP(C502,kolo5!$C$6:$H$150,6,0),0)</f>
        <v>0</v>
      </c>
      <c r="N502" s="27">
        <f>IFERROR(VLOOKUP(C502,kolo6!$C$6:$H$153,6,0),0)</f>
        <v>0</v>
      </c>
      <c r="O502" s="27">
        <f>IFERROR(VLOOKUP(C502,kolo7!$C$6:$H$64,6,0),0)</f>
        <v>0</v>
      </c>
      <c r="P502" s="28">
        <f>IFERROR(VLOOKUP(C502,kolo8!$C$6:$H$134,6,0),0)</f>
        <v>0</v>
      </c>
      <c r="Q502" s="29">
        <f t="array" ref="Q502">SUM(LARGE(I502:P502,{1,2,3,4,5}))</f>
        <v>0</v>
      </c>
      <c r="R502" s="30">
        <f>IFERROR(VLOOKUP(C502,kolo9!$C$6:$H$200,6,0),0)</f>
        <v>0</v>
      </c>
      <c r="S502" s="27">
        <f>IFERROR(VLOOKUP(C502,kolo10!$C$6:$H$103,6,0),0)</f>
        <v>0</v>
      </c>
      <c r="T502" s="27">
        <f>IFERROR(VLOOKUP(C502,kolo11!$C$6:$H$154,6,0),0)</f>
        <v>0</v>
      </c>
      <c r="U502" s="31">
        <f>IFERROR(VLOOKUP(C502,kolo12!$C$6:$H$153,6,0),0)</f>
        <v>0</v>
      </c>
      <c r="V502" s="31">
        <f>IFERROR(VLOOKUP(C502,kolo13!$C$6:$H$151,6,0),0)</f>
        <v>0</v>
      </c>
      <c r="W502" s="31">
        <f>IFERROR(VLOOKUP(C502,kolo14!$C$6:$H$137,6,0),0)</f>
        <v>0</v>
      </c>
      <c r="X502" s="31">
        <f>IFERROR(VLOOKUP(C502,kolo15!$C$6:$H$149,6,0),0)</f>
        <v>0</v>
      </c>
      <c r="Y502" s="32">
        <f>IFERROR(VLOOKUP(C502,kolo16!$C$6:$H$155,6,0),0)</f>
        <v>0</v>
      </c>
      <c r="Z502" s="33">
        <f t="array" ref="Z502">SUM(LARGE(R502:Y502,{1,2,3,4,5}))</f>
        <v>0</v>
      </c>
      <c r="AA502" s="30">
        <f>IFERROR(VLOOKUP(C502,kolo17!$C$6:$H$151,6,0),0)</f>
        <v>0</v>
      </c>
      <c r="AB502" s="27">
        <f>IFERROR(VLOOKUP(C502,kolo18!$C$6:$H$157,6,0),0)</f>
        <v>0</v>
      </c>
      <c r="AC502" s="27">
        <f>IFERROR(VLOOKUP(C502,kolo19!$C$6:$H$150,6,0),0)</f>
        <v>0</v>
      </c>
      <c r="AD502" s="31">
        <f>IFERROR(VLOOKUP(C502,kolo20!$C$6:$H$145,6,0),0)</f>
        <v>0</v>
      </c>
      <c r="AE502" s="31">
        <f>IFERROR(VLOOKUP(C502,kolo21!$C$6:$H$152,6,0),0)</f>
        <v>0</v>
      </c>
      <c r="AF502" s="31">
        <f>IFERROR(VLOOKUP(C502,kolo22!$C$6:$H$151,6,0),0)</f>
        <v>0</v>
      </c>
      <c r="AG502" s="31">
        <f>IFERROR(VLOOKUP(C502,kolo23!$C$6:$H$118,6,0),0)</f>
        <v>0</v>
      </c>
      <c r="AH502" s="32">
        <f>IFERROR(VLOOKUP(C502,kolo24!$C$6:$H$143,6,0),0)</f>
        <v>0</v>
      </c>
      <c r="AI502" s="33">
        <f t="array" ref="AI502">SUM(LARGE(AA502:AH502,{1,2,3,4,5}))</f>
        <v>0</v>
      </c>
      <c r="AJ502" s="30">
        <f>IFERROR(VLOOKUP(C502,kolo25!$C$6:$H$200,6,0),0)</f>
        <v>0</v>
      </c>
      <c r="AK502" s="27">
        <f>IFERROR(VLOOKUP(C502,kolo26!$C$6:$H$200,6,0),0)</f>
        <v>0</v>
      </c>
      <c r="AL502" s="27">
        <f>IFERROR(VLOOKUP(C502,kolo27!$C$6:$H$200,6,0),0)</f>
        <v>0</v>
      </c>
      <c r="AM502" s="31">
        <f>IFERROR(VLOOKUP(C502,kolo28!$C$6:$H$200,6,0),0)</f>
        <v>0</v>
      </c>
      <c r="AN502" s="31">
        <f>IFERROR(VLOOKUP(C502,kolo29!$C$6:$H$159,6,0),0)</f>
        <v>0</v>
      </c>
      <c r="AO502" s="31">
        <f>IFERROR(VLOOKUP(C502,kolo30!$C$6:$H$75,6,0),0)</f>
        <v>0</v>
      </c>
      <c r="AP502" s="31">
        <f>IFERROR(VLOOKUP(C502,kolo31!$C$6:$H$118,6,0),0)</f>
        <v>0</v>
      </c>
      <c r="AQ502" s="34">
        <f>IFERROR(VLOOKUP(C502,kolo32!$C$6:$H$200,6,0),0)</f>
        <v>0</v>
      </c>
      <c r="AR502" s="35">
        <f t="array" ref="AR502">SUM(LARGE(AJ502:AQ502,{1,2,3,4,5}))</f>
        <v>0</v>
      </c>
      <c r="AS502" s="36">
        <f t="shared" si="18"/>
        <v>0</v>
      </c>
    </row>
    <row r="503" spans="1:45" ht="20.399999999999999" hidden="1">
      <c r="A503" s="18">
        <f t="shared" si="15"/>
        <v>1</v>
      </c>
      <c r="B503" s="19" t="s">
        <v>47</v>
      </c>
      <c r="C503" s="20">
        <f>Popis!A500</f>
        <v>0</v>
      </c>
      <c r="D503" s="21">
        <f>Popis!B500</f>
        <v>0</v>
      </c>
      <c r="E503" s="22" t="str">
        <f t="shared" si="16"/>
        <v>u</v>
      </c>
      <c r="F503" s="23" t="str">
        <f>Popis!E500</f>
        <v>un</v>
      </c>
      <c r="G503" s="24" t="s">
        <v>48</v>
      </c>
      <c r="H503" s="25">
        <f t="shared" si="17"/>
        <v>1</v>
      </c>
      <c r="I503" s="26">
        <f>IFERROR(VLOOKUP(C503,kolo1!$C$8:$H$133,6,0),0)</f>
        <v>0</v>
      </c>
      <c r="J503" s="27">
        <f>IFERROR(VLOOKUP(C503,kolo2!$C$8:$H$199,6,0),0)</f>
        <v>0</v>
      </c>
      <c r="K503" s="27">
        <f>IFERROR(VLOOKUP(C503,kolo3!$C$7:$H$169,6,0),0)</f>
        <v>0</v>
      </c>
      <c r="L503" s="27">
        <f>IFERROR(VLOOKUP(C503,kolo4!$C$6:$H$171,6,0),0)</f>
        <v>0</v>
      </c>
      <c r="M503" s="27">
        <f>IFERROR(VLOOKUP(C503,kolo5!$C$6:$H$150,6,0),0)</f>
        <v>0</v>
      </c>
      <c r="N503" s="27">
        <f>IFERROR(VLOOKUP(C503,kolo6!$C$6:$H$153,6,0),0)</f>
        <v>0</v>
      </c>
      <c r="O503" s="27">
        <f>IFERROR(VLOOKUP(C503,kolo7!$C$6:$H$64,6,0),0)</f>
        <v>0</v>
      </c>
      <c r="P503" s="28">
        <f>IFERROR(VLOOKUP(C503,kolo8!$C$6:$H$134,6,0),0)</f>
        <v>0</v>
      </c>
      <c r="Q503" s="29">
        <f t="array" ref="Q503">SUM(LARGE(I503:P503,{1,2,3,4,5}))</f>
        <v>0</v>
      </c>
      <c r="R503" s="30">
        <f>IFERROR(VLOOKUP(C503,kolo9!$C$6:$H$200,6,0),0)</f>
        <v>0</v>
      </c>
      <c r="S503" s="27">
        <f>IFERROR(VLOOKUP(C503,kolo10!$C$6:$H$103,6,0),0)</f>
        <v>0</v>
      </c>
      <c r="T503" s="27">
        <f>IFERROR(VLOOKUP(C503,kolo11!$C$6:$H$154,6,0),0)</f>
        <v>0</v>
      </c>
      <c r="U503" s="31">
        <f>IFERROR(VLOOKUP(C503,kolo12!$C$6:$H$153,6,0),0)</f>
        <v>0</v>
      </c>
      <c r="V503" s="31">
        <f>IFERROR(VLOOKUP(C503,kolo13!$C$6:$H$151,6,0),0)</f>
        <v>0</v>
      </c>
      <c r="W503" s="31">
        <f>IFERROR(VLOOKUP(C503,kolo14!$C$6:$H$137,6,0),0)</f>
        <v>0</v>
      </c>
      <c r="X503" s="31">
        <f>IFERROR(VLOOKUP(C503,kolo15!$C$6:$H$149,6,0),0)</f>
        <v>0</v>
      </c>
      <c r="Y503" s="32">
        <f>IFERROR(VLOOKUP(C503,kolo16!$C$6:$H$155,6,0),0)</f>
        <v>0</v>
      </c>
      <c r="Z503" s="33">
        <f t="array" ref="Z503">SUM(LARGE(R503:Y503,{1,2,3,4,5}))</f>
        <v>0</v>
      </c>
      <c r="AA503" s="30">
        <f>IFERROR(VLOOKUP(C503,kolo17!$C$6:$H$151,6,0),0)</f>
        <v>0</v>
      </c>
      <c r="AB503" s="27">
        <f>IFERROR(VLOOKUP(C503,kolo18!$C$6:$H$157,6,0),0)</f>
        <v>0</v>
      </c>
      <c r="AC503" s="27">
        <f>IFERROR(VLOOKUP(C503,kolo19!$C$6:$H$150,6,0),0)</f>
        <v>0</v>
      </c>
      <c r="AD503" s="31">
        <f>IFERROR(VLOOKUP(C503,kolo20!$C$6:$H$145,6,0),0)</f>
        <v>0</v>
      </c>
      <c r="AE503" s="31">
        <f>IFERROR(VLOOKUP(C503,kolo21!$C$6:$H$152,6,0),0)</f>
        <v>0</v>
      </c>
      <c r="AF503" s="31">
        <f>IFERROR(VLOOKUP(C503,kolo22!$C$6:$H$151,6,0),0)</f>
        <v>0</v>
      </c>
      <c r="AG503" s="31">
        <f>IFERROR(VLOOKUP(C503,kolo23!$C$6:$H$118,6,0),0)</f>
        <v>0</v>
      </c>
      <c r="AH503" s="32">
        <f>IFERROR(VLOOKUP(C503,kolo24!$C$6:$H$143,6,0),0)</f>
        <v>0</v>
      </c>
      <c r="AI503" s="33">
        <f t="array" ref="AI503">SUM(LARGE(AA503:AH503,{1,2,3,4,5}))</f>
        <v>0</v>
      </c>
      <c r="AJ503" s="30">
        <f>IFERROR(VLOOKUP(C503,kolo25!$C$6:$H$200,6,0),0)</f>
        <v>0</v>
      </c>
      <c r="AK503" s="27">
        <f>IFERROR(VLOOKUP(C503,kolo26!$C$6:$H$200,6,0),0)</f>
        <v>0</v>
      </c>
      <c r="AL503" s="27">
        <f>IFERROR(VLOOKUP(C503,kolo27!$C$6:$H$200,6,0),0)</f>
        <v>0</v>
      </c>
      <c r="AM503" s="31">
        <f>IFERROR(VLOOKUP(C503,kolo28!$C$6:$H$200,6,0),0)</f>
        <v>0</v>
      </c>
      <c r="AN503" s="31">
        <f>IFERROR(VLOOKUP(C503,kolo29!$C$6:$H$159,6,0),0)</f>
        <v>0</v>
      </c>
      <c r="AO503" s="31">
        <f>IFERROR(VLOOKUP(C503,kolo30!$C$6:$H$75,6,0),0)</f>
        <v>0</v>
      </c>
      <c r="AP503" s="31">
        <f>IFERROR(VLOOKUP(C503,kolo31!$C$6:$H$118,6,0),0)</f>
        <v>0</v>
      </c>
      <c r="AQ503" s="34">
        <f>IFERROR(VLOOKUP(C503,kolo32!$C$6:$H$200,6,0),0)</f>
        <v>0</v>
      </c>
      <c r="AR503" s="35">
        <f t="array" ref="AR503">SUM(LARGE(AJ503:AQ503,{1,2,3,4,5}))</f>
        <v>0</v>
      </c>
      <c r="AS503" s="36">
        <f t="shared" si="18"/>
        <v>0</v>
      </c>
    </row>
    <row r="504" spans="1:45" ht="20.399999999999999" hidden="1">
      <c r="A504" s="18">
        <f t="shared" si="15"/>
        <v>1</v>
      </c>
      <c r="B504" s="19" t="s">
        <v>47</v>
      </c>
      <c r="C504" s="20">
        <f>Popis!A501</f>
        <v>0</v>
      </c>
      <c r="D504" s="21">
        <f>Popis!B501</f>
        <v>0</v>
      </c>
      <c r="E504" s="22" t="str">
        <f t="shared" si="16"/>
        <v>u</v>
      </c>
      <c r="F504" s="23" t="str">
        <f>Popis!E501</f>
        <v>un</v>
      </c>
      <c r="G504" s="24" t="s">
        <v>48</v>
      </c>
      <c r="H504" s="25">
        <f t="shared" si="17"/>
        <v>1</v>
      </c>
      <c r="I504" s="26">
        <f>IFERROR(VLOOKUP(C504,kolo1!$C$8:$H$133,6,0),0)</f>
        <v>0</v>
      </c>
      <c r="J504" s="27">
        <f>IFERROR(VLOOKUP(C504,kolo2!$C$8:$H$199,6,0),0)</f>
        <v>0</v>
      </c>
      <c r="K504" s="27">
        <f>IFERROR(VLOOKUP(C504,kolo3!$C$7:$H$169,6,0),0)</f>
        <v>0</v>
      </c>
      <c r="L504" s="27">
        <f>IFERROR(VLOOKUP(C504,kolo4!$C$6:$H$171,6,0),0)</f>
        <v>0</v>
      </c>
      <c r="M504" s="27">
        <f>IFERROR(VLOOKUP(C504,kolo5!$C$6:$H$150,6,0),0)</f>
        <v>0</v>
      </c>
      <c r="N504" s="27">
        <f>IFERROR(VLOOKUP(C504,kolo6!$C$6:$H$153,6,0),0)</f>
        <v>0</v>
      </c>
      <c r="O504" s="27">
        <f>IFERROR(VLOOKUP(C504,kolo7!$C$6:$H$64,6,0),0)</f>
        <v>0</v>
      </c>
      <c r="P504" s="28">
        <f>IFERROR(VLOOKUP(C504,kolo8!$C$6:$H$134,6,0),0)</f>
        <v>0</v>
      </c>
      <c r="Q504" s="29">
        <f t="array" ref="Q504">SUM(LARGE(I504:P504,{1,2,3,4,5}))</f>
        <v>0</v>
      </c>
      <c r="R504" s="30">
        <f>IFERROR(VLOOKUP(C504,kolo9!$C$6:$H$200,6,0),0)</f>
        <v>0</v>
      </c>
      <c r="S504" s="27">
        <f>IFERROR(VLOOKUP(C504,kolo10!$C$6:$H$103,6,0),0)</f>
        <v>0</v>
      </c>
      <c r="T504" s="27">
        <f>IFERROR(VLOOKUP(C504,kolo11!$C$6:$H$154,6,0),0)</f>
        <v>0</v>
      </c>
      <c r="U504" s="31">
        <f>IFERROR(VLOOKUP(C504,kolo12!$C$6:$H$153,6,0),0)</f>
        <v>0</v>
      </c>
      <c r="V504" s="31">
        <f>IFERROR(VLOOKUP(C504,kolo13!$C$6:$H$151,6,0),0)</f>
        <v>0</v>
      </c>
      <c r="W504" s="31">
        <f>IFERROR(VLOOKUP(C504,kolo14!$C$6:$H$137,6,0),0)</f>
        <v>0</v>
      </c>
      <c r="X504" s="31">
        <f>IFERROR(VLOOKUP(C504,kolo15!$C$6:$H$149,6,0),0)</f>
        <v>0</v>
      </c>
      <c r="Y504" s="32">
        <f>IFERROR(VLOOKUP(C504,kolo16!$C$6:$H$155,6,0),0)</f>
        <v>0</v>
      </c>
      <c r="Z504" s="33">
        <f t="array" ref="Z504">SUM(LARGE(R504:Y504,{1,2,3,4,5}))</f>
        <v>0</v>
      </c>
      <c r="AA504" s="30">
        <f>IFERROR(VLOOKUP(C504,kolo17!$C$6:$H$151,6,0),0)</f>
        <v>0</v>
      </c>
      <c r="AB504" s="27">
        <f>IFERROR(VLOOKUP(C504,kolo18!$C$6:$H$157,6,0),0)</f>
        <v>0</v>
      </c>
      <c r="AC504" s="27">
        <f>IFERROR(VLOOKUP(C504,kolo19!$C$6:$H$150,6,0),0)</f>
        <v>0</v>
      </c>
      <c r="AD504" s="31">
        <f>IFERROR(VLOOKUP(C504,kolo20!$C$6:$H$145,6,0),0)</f>
        <v>0</v>
      </c>
      <c r="AE504" s="31">
        <f>IFERROR(VLOOKUP(C504,kolo21!$C$6:$H$152,6,0),0)</f>
        <v>0</v>
      </c>
      <c r="AF504" s="31">
        <f>IFERROR(VLOOKUP(C504,kolo22!$C$6:$H$151,6,0),0)</f>
        <v>0</v>
      </c>
      <c r="AG504" s="31">
        <f>IFERROR(VLOOKUP(C504,kolo23!$C$6:$H$118,6,0),0)</f>
        <v>0</v>
      </c>
      <c r="AH504" s="32">
        <f>IFERROR(VLOOKUP(C504,kolo24!$C$6:$H$143,6,0),0)</f>
        <v>0</v>
      </c>
      <c r="AI504" s="33">
        <f t="array" ref="AI504">SUM(LARGE(AA504:AH504,{1,2,3,4,5}))</f>
        <v>0</v>
      </c>
      <c r="AJ504" s="30">
        <f>IFERROR(VLOOKUP(C504,kolo25!$C$6:$H$200,6,0),0)</f>
        <v>0</v>
      </c>
      <c r="AK504" s="27">
        <f>IFERROR(VLOOKUP(C504,kolo26!$C$6:$H$200,6,0),0)</f>
        <v>0</v>
      </c>
      <c r="AL504" s="27">
        <f>IFERROR(VLOOKUP(C504,kolo27!$C$6:$H$200,6,0),0)</f>
        <v>0</v>
      </c>
      <c r="AM504" s="31">
        <f>IFERROR(VLOOKUP(C504,kolo28!$C$6:$H$200,6,0),0)</f>
        <v>0</v>
      </c>
      <c r="AN504" s="31">
        <f>IFERROR(VLOOKUP(C504,kolo29!$C$6:$H$159,6,0),0)</f>
        <v>0</v>
      </c>
      <c r="AO504" s="31">
        <f>IFERROR(VLOOKUP(C504,kolo30!$C$6:$H$75,6,0),0)</f>
        <v>0</v>
      </c>
      <c r="AP504" s="31">
        <f>IFERROR(VLOOKUP(C504,kolo31!$C$6:$H$118,6,0),0)</f>
        <v>0</v>
      </c>
      <c r="AQ504" s="34">
        <f>IFERROR(VLOOKUP(C504,kolo32!$C$6:$H$200,6,0),0)</f>
        <v>0</v>
      </c>
      <c r="AR504" s="35">
        <f t="array" ref="AR504">SUM(LARGE(AJ504:AQ504,{1,2,3,4,5}))</f>
        <v>0</v>
      </c>
      <c r="AS504" s="36">
        <f t="shared" si="18"/>
        <v>0</v>
      </c>
    </row>
    <row r="505" spans="1:45" ht="20.399999999999999" hidden="1">
      <c r="A505" s="18">
        <f t="shared" si="15"/>
        <v>1</v>
      </c>
      <c r="B505" s="19" t="s">
        <v>47</v>
      </c>
      <c r="C505" s="20">
        <f>Popis!A502</f>
        <v>0</v>
      </c>
      <c r="D505" s="21">
        <f>Popis!B502</f>
        <v>0</v>
      </c>
      <c r="E505" s="22" t="str">
        <f t="shared" si="16"/>
        <v>u</v>
      </c>
      <c r="F505" s="23" t="str">
        <f>Popis!E502</f>
        <v>un</v>
      </c>
      <c r="G505" s="24" t="s">
        <v>48</v>
      </c>
      <c r="H505" s="25">
        <f t="shared" si="17"/>
        <v>1</v>
      </c>
      <c r="I505" s="26">
        <f>IFERROR(VLOOKUP(C505,kolo1!$C$8:$H$133,6,0),0)</f>
        <v>0</v>
      </c>
      <c r="J505" s="27">
        <f>IFERROR(VLOOKUP(C505,kolo2!$C$8:$H$199,6,0),0)</f>
        <v>0</v>
      </c>
      <c r="K505" s="27">
        <f>IFERROR(VLOOKUP(C505,kolo3!$C$7:$H$169,6,0),0)</f>
        <v>0</v>
      </c>
      <c r="L505" s="27">
        <f>IFERROR(VLOOKUP(C505,kolo4!$C$6:$H$171,6,0),0)</f>
        <v>0</v>
      </c>
      <c r="M505" s="27">
        <f>IFERROR(VLOOKUP(C505,kolo5!$C$6:$H$150,6,0),0)</f>
        <v>0</v>
      </c>
      <c r="N505" s="27">
        <f>IFERROR(VLOOKUP(C505,kolo6!$C$6:$H$153,6,0),0)</f>
        <v>0</v>
      </c>
      <c r="O505" s="27">
        <f>IFERROR(VLOOKUP(C505,kolo7!$C$6:$H$64,6,0),0)</f>
        <v>0</v>
      </c>
      <c r="P505" s="28">
        <f>IFERROR(VLOOKUP(C505,kolo8!$C$6:$H$134,6,0),0)</f>
        <v>0</v>
      </c>
      <c r="Q505" s="29">
        <f t="array" ref="Q505">SUM(LARGE(I505:P505,{1,2,3,4,5}))</f>
        <v>0</v>
      </c>
      <c r="R505" s="30">
        <f>IFERROR(VLOOKUP(C505,kolo9!$C$6:$H$200,6,0),0)</f>
        <v>0</v>
      </c>
      <c r="S505" s="27">
        <f>IFERROR(VLOOKUP(C505,kolo10!$C$6:$H$103,6,0),0)</f>
        <v>0</v>
      </c>
      <c r="T505" s="27">
        <f>IFERROR(VLOOKUP(C505,kolo11!$C$6:$H$154,6,0),0)</f>
        <v>0</v>
      </c>
      <c r="U505" s="31">
        <f>IFERROR(VLOOKUP(C505,kolo12!$C$6:$H$153,6,0),0)</f>
        <v>0</v>
      </c>
      <c r="V505" s="31">
        <f>IFERROR(VLOOKUP(C505,kolo13!$C$6:$H$151,6,0),0)</f>
        <v>0</v>
      </c>
      <c r="W505" s="31">
        <f>IFERROR(VLOOKUP(C505,kolo14!$C$6:$H$137,6,0),0)</f>
        <v>0</v>
      </c>
      <c r="X505" s="31">
        <f>IFERROR(VLOOKUP(C505,kolo15!$C$6:$H$149,6,0),0)</f>
        <v>0</v>
      </c>
      <c r="Y505" s="32">
        <f>IFERROR(VLOOKUP(C505,kolo16!$C$6:$H$155,6,0),0)</f>
        <v>0</v>
      </c>
      <c r="Z505" s="33">
        <f t="array" ref="Z505">SUM(LARGE(R505:Y505,{1,2,3,4,5}))</f>
        <v>0</v>
      </c>
      <c r="AA505" s="30">
        <f>IFERROR(VLOOKUP(C505,kolo17!$C$6:$H$151,6,0),0)</f>
        <v>0</v>
      </c>
      <c r="AB505" s="27">
        <f>IFERROR(VLOOKUP(C505,kolo18!$C$6:$H$157,6,0),0)</f>
        <v>0</v>
      </c>
      <c r="AC505" s="27">
        <f>IFERROR(VLOOKUP(C505,kolo19!$C$6:$H$150,6,0),0)</f>
        <v>0</v>
      </c>
      <c r="AD505" s="31">
        <f>IFERROR(VLOOKUP(C505,kolo20!$C$6:$H$145,6,0),0)</f>
        <v>0</v>
      </c>
      <c r="AE505" s="31">
        <f>IFERROR(VLOOKUP(C505,kolo21!$C$6:$H$152,6,0),0)</f>
        <v>0</v>
      </c>
      <c r="AF505" s="31">
        <f>IFERROR(VLOOKUP(C505,kolo22!$C$6:$H$151,6,0),0)</f>
        <v>0</v>
      </c>
      <c r="AG505" s="31">
        <f>IFERROR(VLOOKUP(C505,kolo23!$C$6:$H$118,6,0),0)</f>
        <v>0</v>
      </c>
      <c r="AH505" s="32">
        <f>IFERROR(VLOOKUP(C505,kolo24!$C$6:$H$143,6,0),0)</f>
        <v>0</v>
      </c>
      <c r="AI505" s="33">
        <f t="array" ref="AI505">SUM(LARGE(AA505:AH505,{1,2,3,4,5}))</f>
        <v>0</v>
      </c>
      <c r="AJ505" s="30">
        <f>IFERROR(VLOOKUP(C505,kolo25!$C$6:$H$200,6,0),0)</f>
        <v>0</v>
      </c>
      <c r="AK505" s="27">
        <f>IFERROR(VLOOKUP(C505,kolo26!$C$6:$H$200,6,0),0)</f>
        <v>0</v>
      </c>
      <c r="AL505" s="27">
        <f>IFERROR(VLOOKUP(C505,kolo27!$C$6:$H$200,6,0),0)</f>
        <v>0</v>
      </c>
      <c r="AM505" s="31">
        <f>IFERROR(VLOOKUP(C505,kolo28!$C$6:$H$200,6,0),0)</f>
        <v>0</v>
      </c>
      <c r="AN505" s="31">
        <f>IFERROR(VLOOKUP(C505,kolo29!$C$6:$H$159,6,0),0)</f>
        <v>0</v>
      </c>
      <c r="AO505" s="31">
        <f>IFERROR(VLOOKUP(C505,kolo30!$C$6:$H$75,6,0),0)</f>
        <v>0</v>
      </c>
      <c r="AP505" s="31">
        <f>IFERROR(VLOOKUP(C505,kolo31!$C$6:$H$118,6,0),0)</f>
        <v>0</v>
      </c>
      <c r="AQ505" s="34">
        <f>IFERROR(VLOOKUP(C505,kolo32!$C$6:$H$200,6,0),0)</f>
        <v>0</v>
      </c>
      <c r="AR505" s="35">
        <f t="array" ref="AR505">SUM(LARGE(AJ505:AQ505,{1,2,3,4,5}))</f>
        <v>0</v>
      </c>
      <c r="AS505" s="36">
        <f t="shared" si="18"/>
        <v>0</v>
      </c>
    </row>
    <row r="506" spans="1:45" ht="20.399999999999999" hidden="1">
      <c r="A506" s="18">
        <f t="shared" si="15"/>
        <v>1</v>
      </c>
      <c r="B506" s="19" t="s">
        <v>47</v>
      </c>
      <c r="C506" s="20">
        <f>Popis!A503</f>
        <v>0</v>
      </c>
      <c r="D506" s="21">
        <f>Popis!B503</f>
        <v>0</v>
      </c>
      <c r="E506" s="22" t="str">
        <f t="shared" si="16"/>
        <v>u</v>
      </c>
      <c r="F506" s="23" t="str">
        <f>Popis!E503</f>
        <v>un</v>
      </c>
      <c r="G506" s="24" t="s">
        <v>48</v>
      </c>
      <c r="H506" s="25">
        <f t="shared" si="17"/>
        <v>1</v>
      </c>
      <c r="I506" s="26">
        <f>IFERROR(VLOOKUP(C506,kolo1!$C$8:$H$133,6,0),0)</f>
        <v>0</v>
      </c>
      <c r="J506" s="27">
        <f>IFERROR(VLOOKUP(C506,kolo2!$C$8:$H$199,6,0),0)</f>
        <v>0</v>
      </c>
      <c r="K506" s="27">
        <f>IFERROR(VLOOKUP(C506,kolo3!$C$7:$H$169,6,0),0)</f>
        <v>0</v>
      </c>
      <c r="L506" s="27">
        <f>IFERROR(VLOOKUP(C506,kolo4!$C$6:$H$171,6,0),0)</f>
        <v>0</v>
      </c>
      <c r="M506" s="27">
        <f>IFERROR(VLOOKUP(C506,kolo5!$C$6:$H$150,6,0),0)</f>
        <v>0</v>
      </c>
      <c r="N506" s="27">
        <f>IFERROR(VLOOKUP(C506,kolo6!$C$6:$H$153,6,0),0)</f>
        <v>0</v>
      </c>
      <c r="O506" s="27">
        <f>IFERROR(VLOOKUP(C506,kolo7!$C$6:$H$64,6,0),0)</f>
        <v>0</v>
      </c>
      <c r="P506" s="28">
        <f>IFERROR(VLOOKUP(C506,kolo8!$C$6:$H$134,6,0),0)</f>
        <v>0</v>
      </c>
      <c r="Q506" s="29">
        <f t="array" ref="Q506">SUM(LARGE(I506:P506,{1,2,3,4,5}))</f>
        <v>0</v>
      </c>
      <c r="R506" s="30">
        <f>IFERROR(VLOOKUP(C506,kolo9!$C$6:$H$200,6,0),0)</f>
        <v>0</v>
      </c>
      <c r="S506" s="27">
        <f>IFERROR(VLOOKUP(C506,kolo10!$C$6:$H$103,6,0),0)</f>
        <v>0</v>
      </c>
      <c r="T506" s="27">
        <f>IFERROR(VLOOKUP(C506,kolo11!$C$6:$H$154,6,0),0)</f>
        <v>0</v>
      </c>
      <c r="U506" s="31">
        <f>IFERROR(VLOOKUP(C506,kolo12!$C$6:$H$153,6,0),0)</f>
        <v>0</v>
      </c>
      <c r="V506" s="31">
        <f>IFERROR(VLOOKUP(C506,kolo13!$C$6:$H$151,6,0),0)</f>
        <v>0</v>
      </c>
      <c r="W506" s="31">
        <f>IFERROR(VLOOKUP(C506,kolo14!$C$6:$H$137,6,0),0)</f>
        <v>0</v>
      </c>
      <c r="X506" s="31">
        <f>IFERROR(VLOOKUP(C506,kolo15!$C$6:$H$149,6,0),0)</f>
        <v>0</v>
      </c>
      <c r="Y506" s="32">
        <f>IFERROR(VLOOKUP(C506,kolo16!$C$6:$H$155,6,0),0)</f>
        <v>0</v>
      </c>
      <c r="Z506" s="33">
        <f t="array" ref="Z506">SUM(LARGE(R506:Y506,{1,2,3,4,5}))</f>
        <v>0</v>
      </c>
      <c r="AA506" s="30">
        <f>IFERROR(VLOOKUP(C506,kolo17!$C$6:$H$151,6,0),0)</f>
        <v>0</v>
      </c>
      <c r="AB506" s="27">
        <f>IFERROR(VLOOKUP(C506,kolo18!$C$6:$H$157,6,0),0)</f>
        <v>0</v>
      </c>
      <c r="AC506" s="27">
        <f>IFERROR(VLOOKUP(C506,kolo19!$C$6:$H$150,6,0),0)</f>
        <v>0</v>
      </c>
      <c r="AD506" s="31">
        <f>IFERROR(VLOOKUP(C506,kolo20!$C$6:$H$145,6,0),0)</f>
        <v>0</v>
      </c>
      <c r="AE506" s="31">
        <f>IFERROR(VLOOKUP(C506,kolo21!$C$6:$H$152,6,0),0)</f>
        <v>0</v>
      </c>
      <c r="AF506" s="31">
        <f>IFERROR(VLOOKUP(C506,kolo22!$C$6:$H$151,6,0),0)</f>
        <v>0</v>
      </c>
      <c r="AG506" s="31">
        <f>IFERROR(VLOOKUP(C506,kolo23!$C$6:$H$118,6,0),0)</f>
        <v>0</v>
      </c>
      <c r="AH506" s="32">
        <f>IFERROR(VLOOKUP(C506,kolo24!$C$6:$H$143,6,0),0)</f>
        <v>0</v>
      </c>
      <c r="AI506" s="33">
        <f t="array" ref="AI506">SUM(LARGE(AA506:AH506,{1,2,3,4,5}))</f>
        <v>0</v>
      </c>
      <c r="AJ506" s="30">
        <f>IFERROR(VLOOKUP(C506,kolo25!$C$6:$H$200,6,0),0)</f>
        <v>0</v>
      </c>
      <c r="AK506" s="27">
        <f>IFERROR(VLOOKUP(C506,kolo26!$C$6:$H$200,6,0),0)</f>
        <v>0</v>
      </c>
      <c r="AL506" s="27">
        <f>IFERROR(VLOOKUP(C506,kolo27!$C$6:$H$200,6,0),0)</f>
        <v>0</v>
      </c>
      <c r="AM506" s="31">
        <f>IFERROR(VLOOKUP(C506,kolo28!$C$6:$H$200,6,0),0)</f>
        <v>0</v>
      </c>
      <c r="AN506" s="31">
        <f>IFERROR(VLOOKUP(C506,kolo29!$C$6:$H$159,6,0),0)</f>
        <v>0</v>
      </c>
      <c r="AO506" s="31">
        <f>IFERROR(VLOOKUP(C506,kolo30!$C$6:$H$75,6,0),0)</f>
        <v>0</v>
      </c>
      <c r="AP506" s="31">
        <f>IFERROR(VLOOKUP(C506,kolo31!$C$6:$H$118,6,0),0)</f>
        <v>0</v>
      </c>
      <c r="AQ506" s="34">
        <f>IFERROR(VLOOKUP(C506,kolo32!$C$6:$H$200,6,0),0)</f>
        <v>0</v>
      </c>
      <c r="AR506" s="35">
        <f t="array" ref="AR506">SUM(LARGE(AJ506:AQ506,{1,2,3,4,5}))</f>
        <v>0</v>
      </c>
      <c r="AS506" s="36">
        <f t="shared" si="18"/>
        <v>0</v>
      </c>
    </row>
    <row r="507" spans="1:45" ht="20.399999999999999" hidden="1">
      <c r="A507" s="18">
        <f t="shared" si="15"/>
        <v>1</v>
      </c>
      <c r="B507" s="19" t="s">
        <v>47</v>
      </c>
      <c r="C507" s="20">
        <f>Popis!A504</f>
        <v>0</v>
      </c>
      <c r="D507" s="21">
        <f>Popis!B504</f>
        <v>0</v>
      </c>
      <c r="E507" s="22" t="str">
        <f t="shared" si="16"/>
        <v>u</v>
      </c>
      <c r="F507" s="23" t="str">
        <f>Popis!E504</f>
        <v>un</v>
      </c>
      <c r="G507" s="24" t="s">
        <v>48</v>
      </c>
      <c r="H507" s="25">
        <f t="shared" si="17"/>
        <v>1</v>
      </c>
      <c r="I507" s="26">
        <f>IFERROR(VLOOKUP(C507,kolo1!$C$8:$H$133,6,0),0)</f>
        <v>0</v>
      </c>
      <c r="J507" s="27">
        <f>IFERROR(VLOOKUP(C507,kolo2!$C$8:$H$199,6,0),0)</f>
        <v>0</v>
      </c>
      <c r="K507" s="27">
        <f>IFERROR(VLOOKUP(C507,kolo3!$C$7:$H$169,6,0),0)</f>
        <v>0</v>
      </c>
      <c r="L507" s="27">
        <f>IFERROR(VLOOKUP(C507,kolo4!$C$6:$H$171,6,0),0)</f>
        <v>0</v>
      </c>
      <c r="M507" s="27">
        <f>IFERROR(VLOOKUP(C507,kolo5!$C$6:$H$150,6,0),0)</f>
        <v>0</v>
      </c>
      <c r="N507" s="27">
        <f>IFERROR(VLOOKUP(C507,kolo6!$C$6:$H$153,6,0),0)</f>
        <v>0</v>
      </c>
      <c r="O507" s="27">
        <f>IFERROR(VLOOKUP(C507,kolo7!$C$6:$H$64,6,0),0)</f>
        <v>0</v>
      </c>
      <c r="P507" s="28">
        <f>IFERROR(VLOOKUP(C507,kolo8!$C$6:$H$134,6,0),0)</f>
        <v>0</v>
      </c>
      <c r="Q507" s="29">
        <f t="array" ref="Q507">SUM(LARGE(I507:P507,{1,2,3,4,5}))</f>
        <v>0</v>
      </c>
      <c r="R507" s="30">
        <f>IFERROR(VLOOKUP(C507,kolo9!$C$6:$H$200,6,0),0)</f>
        <v>0</v>
      </c>
      <c r="S507" s="27">
        <f>IFERROR(VLOOKUP(C507,kolo10!$C$6:$H$103,6,0),0)</f>
        <v>0</v>
      </c>
      <c r="T507" s="27">
        <f>IFERROR(VLOOKUP(C507,kolo11!$C$6:$H$154,6,0),0)</f>
        <v>0</v>
      </c>
      <c r="U507" s="31">
        <f>IFERROR(VLOOKUP(C507,kolo12!$C$6:$H$153,6,0),0)</f>
        <v>0</v>
      </c>
      <c r="V507" s="31">
        <f>IFERROR(VLOOKUP(C507,kolo13!$C$6:$H$151,6,0),0)</f>
        <v>0</v>
      </c>
      <c r="W507" s="31">
        <f>IFERROR(VLOOKUP(C507,kolo14!$C$6:$H$137,6,0),0)</f>
        <v>0</v>
      </c>
      <c r="X507" s="31">
        <f>IFERROR(VLOOKUP(C507,kolo15!$C$6:$H$149,6,0),0)</f>
        <v>0</v>
      </c>
      <c r="Y507" s="32">
        <f>IFERROR(VLOOKUP(C507,kolo16!$C$6:$H$155,6,0),0)</f>
        <v>0</v>
      </c>
      <c r="Z507" s="33">
        <f t="array" ref="Z507">SUM(LARGE(R507:Y507,{1,2,3,4,5}))</f>
        <v>0</v>
      </c>
      <c r="AA507" s="30">
        <f>IFERROR(VLOOKUP(C507,kolo17!$C$6:$H$151,6,0),0)</f>
        <v>0</v>
      </c>
      <c r="AB507" s="27">
        <f>IFERROR(VLOOKUP(C507,kolo18!$C$6:$H$157,6,0),0)</f>
        <v>0</v>
      </c>
      <c r="AC507" s="27">
        <f>IFERROR(VLOOKUP(C507,kolo19!$C$6:$H$150,6,0),0)</f>
        <v>0</v>
      </c>
      <c r="AD507" s="31">
        <f>IFERROR(VLOOKUP(C507,kolo20!$C$6:$H$145,6,0),0)</f>
        <v>0</v>
      </c>
      <c r="AE507" s="31">
        <f>IFERROR(VLOOKUP(C507,kolo21!$C$6:$H$152,6,0),0)</f>
        <v>0</v>
      </c>
      <c r="AF507" s="31">
        <f>IFERROR(VLOOKUP(C507,kolo22!$C$6:$H$151,6,0),0)</f>
        <v>0</v>
      </c>
      <c r="AG507" s="31">
        <f>IFERROR(VLOOKUP(C507,kolo23!$C$6:$H$118,6,0),0)</f>
        <v>0</v>
      </c>
      <c r="AH507" s="32">
        <f>IFERROR(VLOOKUP(C507,kolo24!$C$6:$H$143,6,0),0)</f>
        <v>0</v>
      </c>
      <c r="AI507" s="33">
        <f t="array" ref="AI507">SUM(LARGE(AA507:AH507,{1,2,3,4,5}))</f>
        <v>0</v>
      </c>
      <c r="AJ507" s="30">
        <f>IFERROR(VLOOKUP(C507,kolo25!$C$6:$H$200,6,0),0)</f>
        <v>0</v>
      </c>
      <c r="AK507" s="27">
        <f>IFERROR(VLOOKUP(C507,kolo26!$C$6:$H$200,6,0),0)</f>
        <v>0</v>
      </c>
      <c r="AL507" s="27">
        <f>IFERROR(VLOOKUP(C507,kolo27!$C$6:$H$200,6,0),0)</f>
        <v>0</v>
      </c>
      <c r="AM507" s="31">
        <f>IFERROR(VLOOKUP(C507,kolo28!$C$6:$H$200,6,0),0)</f>
        <v>0</v>
      </c>
      <c r="AN507" s="31">
        <f>IFERROR(VLOOKUP(C507,kolo29!$C$6:$H$159,6,0),0)</f>
        <v>0</v>
      </c>
      <c r="AO507" s="31">
        <f>IFERROR(VLOOKUP(C507,kolo30!$C$6:$H$75,6,0),0)</f>
        <v>0</v>
      </c>
      <c r="AP507" s="31">
        <f>IFERROR(VLOOKUP(C507,kolo31!$C$6:$H$118,6,0),0)</f>
        <v>0</v>
      </c>
      <c r="AQ507" s="34">
        <f>IFERROR(VLOOKUP(C507,kolo32!$C$6:$H$200,6,0),0)</f>
        <v>0</v>
      </c>
      <c r="AR507" s="35">
        <f t="array" ref="AR507">SUM(LARGE(AJ507:AQ507,{1,2,3,4,5}))</f>
        <v>0</v>
      </c>
      <c r="AS507" s="36">
        <f t="shared" si="18"/>
        <v>0</v>
      </c>
    </row>
    <row r="508" spans="1:45" ht="20.399999999999999" hidden="1">
      <c r="A508" s="18">
        <f t="shared" si="15"/>
        <v>1</v>
      </c>
      <c r="B508" s="19" t="s">
        <v>47</v>
      </c>
      <c r="C508" s="20">
        <f>Popis!A505</f>
        <v>0</v>
      </c>
      <c r="D508" s="21">
        <f>Popis!B505</f>
        <v>0</v>
      </c>
      <c r="E508" s="22" t="str">
        <f t="shared" si="16"/>
        <v>u</v>
      </c>
      <c r="F508" s="23" t="str">
        <f>Popis!E505</f>
        <v>un</v>
      </c>
      <c r="G508" s="24" t="s">
        <v>48</v>
      </c>
      <c r="H508" s="25">
        <f t="shared" si="17"/>
        <v>1</v>
      </c>
      <c r="I508" s="26">
        <f>IFERROR(VLOOKUP(C508,kolo1!$C$8:$H$133,6,0),0)</f>
        <v>0</v>
      </c>
      <c r="J508" s="27">
        <f>IFERROR(VLOOKUP(C508,kolo2!$C$8:$H$199,6,0),0)</f>
        <v>0</v>
      </c>
      <c r="K508" s="27">
        <f>IFERROR(VLOOKUP(C508,kolo3!$C$7:$H$169,6,0),0)</f>
        <v>0</v>
      </c>
      <c r="L508" s="27">
        <f>IFERROR(VLOOKUP(C508,kolo4!$C$6:$H$171,6,0),0)</f>
        <v>0</v>
      </c>
      <c r="M508" s="27">
        <f>IFERROR(VLOOKUP(C508,kolo5!$C$6:$H$150,6,0),0)</f>
        <v>0</v>
      </c>
      <c r="N508" s="27">
        <f>IFERROR(VLOOKUP(C508,kolo6!$C$6:$H$153,6,0),0)</f>
        <v>0</v>
      </c>
      <c r="O508" s="27">
        <f>IFERROR(VLOOKUP(C508,kolo7!$C$6:$H$64,6,0),0)</f>
        <v>0</v>
      </c>
      <c r="P508" s="28">
        <f>IFERROR(VLOOKUP(C508,kolo8!$C$6:$H$134,6,0),0)</f>
        <v>0</v>
      </c>
      <c r="Q508" s="29">
        <f t="array" ref="Q508">SUM(LARGE(I508:P508,{1,2,3,4,5}))</f>
        <v>0</v>
      </c>
      <c r="R508" s="30">
        <f>IFERROR(VLOOKUP(C508,kolo9!$C$6:$H$200,6,0),0)</f>
        <v>0</v>
      </c>
      <c r="S508" s="27">
        <f>IFERROR(VLOOKUP(C508,kolo10!$C$6:$H$103,6,0),0)</f>
        <v>0</v>
      </c>
      <c r="T508" s="27">
        <f>IFERROR(VLOOKUP(C508,kolo11!$C$6:$H$154,6,0),0)</f>
        <v>0</v>
      </c>
      <c r="U508" s="31">
        <f>IFERROR(VLOOKUP(C508,kolo12!$C$6:$H$153,6,0),0)</f>
        <v>0</v>
      </c>
      <c r="V508" s="31">
        <f>IFERROR(VLOOKUP(C508,kolo13!$C$6:$H$151,6,0),0)</f>
        <v>0</v>
      </c>
      <c r="W508" s="31">
        <f>IFERROR(VLOOKUP(C508,kolo14!$C$6:$H$137,6,0),0)</f>
        <v>0</v>
      </c>
      <c r="X508" s="31">
        <f>IFERROR(VLOOKUP(C508,kolo15!$C$6:$H$149,6,0),0)</f>
        <v>0</v>
      </c>
      <c r="Y508" s="32">
        <f>IFERROR(VLOOKUP(C508,kolo16!$C$6:$H$155,6,0),0)</f>
        <v>0</v>
      </c>
      <c r="Z508" s="33">
        <f t="array" ref="Z508">SUM(LARGE(R508:Y508,{1,2,3,4,5}))</f>
        <v>0</v>
      </c>
      <c r="AA508" s="30">
        <f>IFERROR(VLOOKUP(C508,kolo17!$C$6:$H$151,6,0),0)</f>
        <v>0</v>
      </c>
      <c r="AB508" s="27">
        <f>IFERROR(VLOOKUP(C508,kolo18!$C$6:$H$157,6,0),0)</f>
        <v>0</v>
      </c>
      <c r="AC508" s="27">
        <f>IFERROR(VLOOKUP(C508,kolo19!$C$6:$H$150,6,0),0)</f>
        <v>0</v>
      </c>
      <c r="AD508" s="31">
        <f>IFERROR(VLOOKUP(C508,kolo20!$C$6:$H$145,6,0),0)</f>
        <v>0</v>
      </c>
      <c r="AE508" s="31">
        <f>IFERROR(VLOOKUP(C508,kolo21!$C$6:$H$152,6,0),0)</f>
        <v>0</v>
      </c>
      <c r="AF508" s="31">
        <f>IFERROR(VLOOKUP(C508,kolo22!$C$6:$H$151,6,0),0)</f>
        <v>0</v>
      </c>
      <c r="AG508" s="31">
        <f>IFERROR(VLOOKUP(C508,kolo23!$C$6:$H$118,6,0),0)</f>
        <v>0</v>
      </c>
      <c r="AH508" s="32">
        <f>IFERROR(VLOOKUP(C508,kolo24!$C$6:$H$143,6,0),0)</f>
        <v>0</v>
      </c>
      <c r="AI508" s="33">
        <f t="array" ref="AI508">SUM(LARGE(AA508:AH508,{1,2,3,4,5}))</f>
        <v>0</v>
      </c>
      <c r="AJ508" s="30">
        <f>IFERROR(VLOOKUP(C508,kolo25!$C$6:$H$200,6,0),0)</f>
        <v>0</v>
      </c>
      <c r="AK508" s="27">
        <f>IFERROR(VLOOKUP(C508,kolo26!$C$6:$H$200,6,0),0)</f>
        <v>0</v>
      </c>
      <c r="AL508" s="27">
        <f>IFERROR(VLOOKUP(C508,kolo27!$C$6:$H$200,6,0),0)</f>
        <v>0</v>
      </c>
      <c r="AM508" s="31">
        <f>IFERROR(VLOOKUP(C508,kolo28!$C$6:$H$200,6,0),0)</f>
        <v>0</v>
      </c>
      <c r="AN508" s="31">
        <f>IFERROR(VLOOKUP(C508,kolo29!$C$6:$H$159,6,0),0)</f>
        <v>0</v>
      </c>
      <c r="AO508" s="31">
        <f>IFERROR(VLOOKUP(C508,kolo30!$C$6:$H$75,6,0),0)</f>
        <v>0</v>
      </c>
      <c r="AP508" s="31">
        <f>IFERROR(VLOOKUP(C508,kolo31!$C$6:$H$118,6,0),0)</f>
        <v>0</v>
      </c>
      <c r="AQ508" s="34">
        <f>IFERROR(VLOOKUP(C508,kolo32!$C$6:$H$200,6,0),0)</f>
        <v>0</v>
      </c>
      <c r="AR508" s="35">
        <f t="array" ref="AR508">SUM(LARGE(AJ508:AQ508,{1,2,3,4,5}))</f>
        <v>0</v>
      </c>
      <c r="AS508" s="36">
        <f t="shared" si="18"/>
        <v>0</v>
      </c>
    </row>
    <row r="509" spans="1:45" ht="20.399999999999999" hidden="1">
      <c r="A509" s="18">
        <f t="shared" si="15"/>
        <v>1</v>
      </c>
      <c r="B509" s="19" t="s">
        <v>47</v>
      </c>
      <c r="C509" s="20">
        <f>Popis!A506</f>
        <v>0</v>
      </c>
      <c r="D509" s="21">
        <f>Popis!B506</f>
        <v>0</v>
      </c>
      <c r="E509" s="22" t="str">
        <f t="shared" si="16"/>
        <v>u</v>
      </c>
      <c r="F509" s="23" t="str">
        <f>Popis!E506</f>
        <v>un</v>
      </c>
      <c r="G509" s="24" t="s">
        <v>48</v>
      </c>
      <c r="H509" s="25">
        <f t="shared" si="17"/>
        <v>1</v>
      </c>
      <c r="I509" s="26">
        <f>IFERROR(VLOOKUP(C509,kolo1!$C$8:$H$133,6,0),0)</f>
        <v>0</v>
      </c>
      <c r="J509" s="27">
        <f>IFERROR(VLOOKUP(C509,kolo2!$C$8:$H$199,6,0),0)</f>
        <v>0</v>
      </c>
      <c r="K509" s="27">
        <f>IFERROR(VLOOKUP(C509,kolo3!$C$7:$H$169,6,0),0)</f>
        <v>0</v>
      </c>
      <c r="L509" s="27">
        <f>IFERROR(VLOOKUP(C509,kolo4!$C$6:$H$171,6,0),0)</f>
        <v>0</v>
      </c>
      <c r="M509" s="27">
        <f>IFERROR(VLOOKUP(C509,kolo5!$C$6:$H$150,6,0),0)</f>
        <v>0</v>
      </c>
      <c r="N509" s="27">
        <f>IFERROR(VLOOKUP(C509,kolo6!$C$6:$H$153,6,0),0)</f>
        <v>0</v>
      </c>
      <c r="O509" s="27">
        <f>IFERROR(VLOOKUP(C509,kolo7!$C$6:$H$64,6,0),0)</f>
        <v>0</v>
      </c>
      <c r="P509" s="28">
        <f>IFERROR(VLOOKUP(C509,kolo8!$C$6:$H$134,6,0),0)</f>
        <v>0</v>
      </c>
      <c r="Q509" s="29">
        <f t="array" ref="Q509">SUM(LARGE(I509:P509,{1,2,3,4,5}))</f>
        <v>0</v>
      </c>
      <c r="R509" s="30">
        <f>IFERROR(VLOOKUP(C509,kolo9!$C$6:$H$200,6,0),0)</f>
        <v>0</v>
      </c>
      <c r="S509" s="27">
        <f>IFERROR(VLOOKUP(C509,kolo10!$C$6:$H$103,6,0),0)</f>
        <v>0</v>
      </c>
      <c r="T509" s="27">
        <f>IFERROR(VLOOKUP(C509,kolo11!$C$6:$H$154,6,0),0)</f>
        <v>0</v>
      </c>
      <c r="U509" s="31">
        <f>IFERROR(VLOOKUP(C509,kolo12!$C$6:$H$153,6,0),0)</f>
        <v>0</v>
      </c>
      <c r="V509" s="31">
        <f>IFERROR(VLOOKUP(C509,kolo13!$C$6:$H$151,6,0),0)</f>
        <v>0</v>
      </c>
      <c r="W509" s="31">
        <f>IFERROR(VLOOKUP(C509,kolo14!$C$6:$H$137,6,0),0)</f>
        <v>0</v>
      </c>
      <c r="X509" s="31">
        <f>IFERROR(VLOOKUP(C509,kolo15!$C$6:$H$149,6,0),0)</f>
        <v>0</v>
      </c>
      <c r="Y509" s="32">
        <f>IFERROR(VLOOKUP(C509,kolo16!$C$6:$H$155,6,0),0)</f>
        <v>0</v>
      </c>
      <c r="Z509" s="33">
        <f t="array" ref="Z509">SUM(LARGE(R509:Y509,{1,2,3,4,5}))</f>
        <v>0</v>
      </c>
      <c r="AA509" s="30">
        <f>IFERROR(VLOOKUP(C509,kolo17!$C$6:$H$151,6,0),0)</f>
        <v>0</v>
      </c>
      <c r="AB509" s="27">
        <f>IFERROR(VLOOKUP(C509,kolo18!$C$6:$H$157,6,0),0)</f>
        <v>0</v>
      </c>
      <c r="AC509" s="27">
        <f>IFERROR(VLOOKUP(C509,kolo19!$C$6:$H$150,6,0),0)</f>
        <v>0</v>
      </c>
      <c r="AD509" s="31">
        <f>IFERROR(VLOOKUP(C509,kolo20!$C$6:$H$145,6,0),0)</f>
        <v>0</v>
      </c>
      <c r="AE509" s="31">
        <f>IFERROR(VLOOKUP(C509,kolo21!$C$6:$H$152,6,0),0)</f>
        <v>0</v>
      </c>
      <c r="AF509" s="31">
        <f>IFERROR(VLOOKUP(C509,kolo22!$C$6:$H$151,6,0),0)</f>
        <v>0</v>
      </c>
      <c r="AG509" s="31">
        <f>IFERROR(VLOOKUP(C509,kolo23!$C$6:$H$118,6,0),0)</f>
        <v>0</v>
      </c>
      <c r="AH509" s="32">
        <f>IFERROR(VLOOKUP(C509,kolo24!$C$6:$H$143,6,0),0)</f>
        <v>0</v>
      </c>
      <c r="AI509" s="33">
        <f t="array" ref="AI509">SUM(LARGE(AA509:AH509,{1,2,3,4,5}))</f>
        <v>0</v>
      </c>
      <c r="AJ509" s="30">
        <f>IFERROR(VLOOKUP(C509,kolo25!$C$6:$H$200,6,0),0)</f>
        <v>0</v>
      </c>
      <c r="AK509" s="27">
        <f>IFERROR(VLOOKUP(C509,kolo26!$C$6:$H$200,6,0),0)</f>
        <v>0</v>
      </c>
      <c r="AL509" s="27">
        <f>IFERROR(VLOOKUP(C509,kolo27!$C$6:$H$200,6,0),0)</f>
        <v>0</v>
      </c>
      <c r="AM509" s="31">
        <f>IFERROR(VLOOKUP(C509,kolo28!$C$6:$H$200,6,0),0)</f>
        <v>0</v>
      </c>
      <c r="AN509" s="31">
        <f>IFERROR(VLOOKUP(C509,kolo29!$C$6:$H$159,6,0),0)</f>
        <v>0</v>
      </c>
      <c r="AO509" s="31">
        <f>IFERROR(VLOOKUP(C509,kolo30!$C$6:$H$75,6,0),0)</f>
        <v>0</v>
      </c>
      <c r="AP509" s="31">
        <f>IFERROR(VLOOKUP(C509,kolo31!$C$6:$H$118,6,0),0)</f>
        <v>0</v>
      </c>
      <c r="AQ509" s="34">
        <f>IFERROR(VLOOKUP(C509,kolo32!$C$6:$H$200,6,0),0)</f>
        <v>0</v>
      </c>
      <c r="AR509" s="35">
        <f t="array" ref="AR509">SUM(LARGE(AJ509:AQ509,{1,2,3,4,5}))</f>
        <v>0</v>
      </c>
      <c r="AS509" s="36">
        <f t="shared" si="18"/>
        <v>0</v>
      </c>
    </row>
    <row r="510" spans="1:45" ht="20.399999999999999" hidden="1">
      <c r="A510" s="18">
        <f t="shared" si="15"/>
        <v>1</v>
      </c>
      <c r="B510" s="19" t="s">
        <v>47</v>
      </c>
      <c r="C510" s="20">
        <f>Popis!A507</f>
        <v>0</v>
      </c>
      <c r="D510" s="21">
        <f>Popis!B507</f>
        <v>0</v>
      </c>
      <c r="E510" s="22" t="str">
        <f t="shared" si="16"/>
        <v>u</v>
      </c>
      <c r="F510" s="23" t="str">
        <f>Popis!E507</f>
        <v>un</v>
      </c>
      <c r="G510" s="24" t="s">
        <v>48</v>
      </c>
      <c r="H510" s="25">
        <f t="shared" si="17"/>
        <v>1</v>
      </c>
      <c r="I510" s="26">
        <f>IFERROR(VLOOKUP(C510,kolo1!$C$8:$H$133,6,0),0)</f>
        <v>0</v>
      </c>
      <c r="J510" s="27">
        <f>IFERROR(VLOOKUP(C510,kolo2!$C$8:$H$199,6,0),0)</f>
        <v>0</v>
      </c>
      <c r="K510" s="27">
        <f>IFERROR(VLOOKUP(C510,kolo3!$C$7:$H$169,6,0),0)</f>
        <v>0</v>
      </c>
      <c r="L510" s="27">
        <f>IFERROR(VLOOKUP(C510,kolo4!$C$6:$H$171,6,0),0)</f>
        <v>0</v>
      </c>
      <c r="M510" s="27">
        <f>IFERROR(VLOOKUP(C510,kolo5!$C$6:$H$150,6,0),0)</f>
        <v>0</v>
      </c>
      <c r="N510" s="27">
        <f>IFERROR(VLOOKUP(C510,kolo6!$C$6:$H$153,6,0),0)</f>
        <v>0</v>
      </c>
      <c r="O510" s="27">
        <f>IFERROR(VLOOKUP(C510,kolo7!$C$6:$H$64,6,0),0)</f>
        <v>0</v>
      </c>
      <c r="P510" s="28">
        <f>IFERROR(VLOOKUP(C510,kolo8!$C$6:$H$134,6,0),0)</f>
        <v>0</v>
      </c>
      <c r="Q510" s="29">
        <f t="array" ref="Q510">SUM(LARGE(I510:P510,{1,2,3,4,5}))</f>
        <v>0</v>
      </c>
      <c r="R510" s="30">
        <f>IFERROR(VLOOKUP(C510,kolo9!$C$6:$H$200,6,0),0)</f>
        <v>0</v>
      </c>
      <c r="S510" s="27">
        <f>IFERROR(VLOOKUP(C510,kolo10!$C$6:$H$103,6,0),0)</f>
        <v>0</v>
      </c>
      <c r="T510" s="27">
        <f>IFERROR(VLOOKUP(C510,kolo11!$C$6:$H$154,6,0),0)</f>
        <v>0</v>
      </c>
      <c r="U510" s="31">
        <f>IFERROR(VLOOKUP(C510,kolo12!$C$6:$H$153,6,0),0)</f>
        <v>0</v>
      </c>
      <c r="V510" s="31">
        <f>IFERROR(VLOOKUP(C510,kolo13!$C$6:$H$151,6,0),0)</f>
        <v>0</v>
      </c>
      <c r="W510" s="31">
        <f>IFERROR(VLOOKUP(C510,kolo14!$C$6:$H$137,6,0),0)</f>
        <v>0</v>
      </c>
      <c r="X510" s="31">
        <f>IFERROR(VLOOKUP(C510,kolo15!$C$6:$H$149,6,0),0)</f>
        <v>0</v>
      </c>
      <c r="Y510" s="32">
        <f>IFERROR(VLOOKUP(C510,kolo16!$C$6:$H$155,6,0),0)</f>
        <v>0</v>
      </c>
      <c r="Z510" s="33">
        <f t="array" ref="Z510">SUM(LARGE(R510:Y510,{1,2,3,4,5}))</f>
        <v>0</v>
      </c>
      <c r="AA510" s="30">
        <f>IFERROR(VLOOKUP(C510,kolo17!$C$6:$H$151,6,0),0)</f>
        <v>0</v>
      </c>
      <c r="AB510" s="27">
        <f>IFERROR(VLOOKUP(C510,kolo18!$C$6:$H$157,6,0),0)</f>
        <v>0</v>
      </c>
      <c r="AC510" s="27">
        <f>IFERROR(VLOOKUP(C510,kolo19!$C$6:$H$150,6,0),0)</f>
        <v>0</v>
      </c>
      <c r="AD510" s="31">
        <f>IFERROR(VLOOKUP(C510,kolo20!$C$6:$H$145,6,0),0)</f>
        <v>0</v>
      </c>
      <c r="AE510" s="31">
        <f>IFERROR(VLOOKUP(C510,kolo21!$C$6:$H$152,6,0),0)</f>
        <v>0</v>
      </c>
      <c r="AF510" s="31">
        <f>IFERROR(VLOOKUP(C510,kolo22!$C$6:$H$151,6,0),0)</f>
        <v>0</v>
      </c>
      <c r="AG510" s="31">
        <f>IFERROR(VLOOKUP(C510,kolo23!$C$6:$H$118,6,0),0)</f>
        <v>0</v>
      </c>
      <c r="AH510" s="32">
        <f>IFERROR(VLOOKUP(C510,kolo24!$C$6:$H$143,6,0),0)</f>
        <v>0</v>
      </c>
      <c r="AI510" s="33">
        <f t="array" ref="AI510">SUM(LARGE(AA510:AH510,{1,2,3,4,5}))</f>
        <v>0</v>
      </c>
      <c r="AJ510" s="30">
        <f>IFERROR(VLOOKUP(C510,kolo25!$C$6:$H$200,6,0),0)</f>
        <v>0</v>
      </c>
      <c r="AK510" s="27">
        <f>IFERROR(VLOOKUP(C510,kolo26!$C$6:$H$200,6,0),0)</f>
        <v>0</v>
      </c>
      <c r="AL510" s="27">
        <f>IFERROR(VLOOKUP(C510,kolo27!$C$6:$H$200,6,0),0)</f>
        <v>0</v>
      </c>
      <c r="AM510" s="31">
        <f>IFERROR(VLOOKUP(C510,kolo28!$C$6:$H$200,6,0),0)</f>
        <v>0</v>
      </c>
      <c r="AN510" s="31">
        <f>IFERROR(VLOOKUP(C510,kolo29!$C$6:$H$159,6,0),0)</f>
        <v>0</v>
      </c>
      <c r="AO510" s="31">
        <f>IFERROR(VLOOKUP(C510,kolo30!$C$6:$H$75,6,0),0)</f>
        <v>0</v>
      </c>
      <c r="AP510" s="31">
        <f>IFERROR(VLOOKUP(C510,kolo31!$C$6:$H$118,6,0),0)</f>
        <v>0</v>
      </c>
      <c r="AQ510" s="34">
        <f>IFERROR(VLOOKUP(C510,kolo32!$C$6:$H$200,6,0),0)</f>
        <v>0</v>
      </c>
      <c r="AR510" s="35">
        <f t="array" ref="AR510">SUM(LARGE(AJ510:AQ510,{1,2,3,4,5}))</f>
        <v>0</v>
      </c>
      <c r="AS510" s="36">
        <f t="shared" si="18"/>
        <v>0</v>
      </c>
    </row>
    <row r="511" spans="1:45" ht="20.399999999999999" hidden="1">
      <c r="A511" s="18">
        <f t="shared" si="15"/>
        <v>1</v>
      </c>
      <c r="B511" s="19" t="s">
        <v>47</v>
      </c>
      <c r="C511" s="20">
        <f>Popis!A508</f>
        <v>0</v>
      </c>
      <c r="D511" s="21">
        <f>Popis!B508</f>
        <v>0</v>
      </c>
      <c r="E511" s="22" t="str">
        <f t="shared" si="16"/>
        <v>u</v>
      </c>
      <c r="F511" s="23" t="str">
        <f>Popis!E508</f>
        <v>un</v>
      </c>
      <c r="G511" s="24" t="s">
        <v>48</v>
      </c>
      <c r="H511" s="25">
        <f t="shared" si="17"/>
        <v>1</v>
      </c>
      <c r="I511" s="26">
        <f>IFERROR(VLOOKUP(C511,kolo1!$C$8:$H$133,6,0),0)</f>
        <v>0</v>
      </c>
      <c r="J511" s="27">
        <f>IFERROR(VLOOKUP(C511,kolo2!$C$8:$H$199,6,0),0)</f>
        <v>0</v>
      </c>
      <c r="K511" s="27">
        <f>IFERROR(VLOOKUP(C511,kolo3!$C$7:$H$169,6,0),0)</f>
        <v>0</v>
      </c>
      <c r="L511" s="27">
        <f>IFERROR(VLOOKUP(C511,kolo4!$C$6:$H$171,6,0),0)</f>
        <v>0</v>
      </c>
      <c r="M511" s="27">
        <f>IFERROR(VLOOKUP(C511,kolo5!$C$6:$H$150,6,0),0)</f>
        <v>0</v>
      </c>
      <c r="N511" s="27">
        <f>IFERROR(VLOOKUP(C511,kolo6!$C$6:$H$153,6,0),0)</f>
        <v>0</v>
      </c>
      <c r="O511" s="27">
        <f>IFERROR(VLOOKUP(C511,kolo7!$C$6:$H$64,6,0),0)</f>
        <v>0</v>
      </c>
      <c r="P511" s="28">
        <f>IFERROR(VLOOKUP(C511,kolo8!$C$6:$H$134,6,0),0)</f>
        <v>0</v>
      </c>
      <c r="Q511" s="29">
        <f t="array" ref="Q511">SUM(LARGE(I511:P511,{1,2,3,4,5}))</f>
        <v>0</v>
      </c>
      <c r="R511" s="30">
        <f>IFERROR(VLOOKUP(C511,kolo9!$C$6:$H$200,6,0),0)</f>
        <v>0</v>
      </c>
      <c r="S511" s="27">
        <f>IFERROR(VLOOKUP(C511,kolo10!$C$6:$H$103,6,0),0)</f>
        <v>0</v>
      </c>
      <c r="T511" s="27">
        <f>IFERROR(VLOOKUP(C511,kolo11!$C$6:$H$154,6,0),0)</f>
        <v>0</v>
      </c>
      <c r="U511" s="31">
        <f>IFERROR(VLOOKUP(C511,kolo12!$C$6:$H$153,6,0),0)</f>
        <v>0</v>
      </c>
      <c r="V511" s="31">
        <f>IFERROR(VLOOKUP(C511,kolo13!$C$6:$H$151,6,0),0)</f>
        <v>0</v>
      </c>
      <c r="W511" s="31">
        <f>IFERROR(VLOOKUP(C511,kolo14!$C$6:$H$137,6,0),0)</f>
        <v>0</v>
      </c>
      <c r="X511" s="31">
        <f>IFERROR(VLOOKUP(C511,kolo15!$C$6:$H$149,6,0),0)</f>
        <v>0</v>
      </c>
      <c r="Y511" s="32">
        <f>IFERROR(VLOOKUP(C511,kolo16!$C$6:$H$155,6,0),0)</f>
        <v>0</v>
      </c>
      <c r="Z511" s="33">
        <f t="array" ref="Z511">SUM(LARGE(R511:Y511,{1,2,3,4,5}))</f>
        <v>0</v>
      </c>
      <c r="AA511" s="30">
        <f>IFERROR(VLOOKUP(C511,kolo17!$C$6:$H$151,6,0),0)</f>
        <v>0</v>
      </c>
      <c r="AB511" s="27">
        <f>IFERROR(VLOOKUP(C511,kolo18!$C$6:$H$157,6,0),0)</f>
        <v>0</v>
      </c>
      <c r="AC511" s="27">
        <f>IFERROR(VLOOKUP(C511,kolo19!$C$6:$H$150,6,0),0)</f>
        <v>0</v>
      </c>
      <c r="AD511" s="31">
        <f>IFERROR(VLOOKUP(C511,kolo20!$C$6:$H$145,6,0),0)</f>
        <v>0</v>
      </c>
      <c r="AE511" s="31">
        <f>IFERROR(VLOOKUP(C511,kolo21!$C$6:$H$152,6,0),0)</f>
        <v>0</v>
      </c>
      <c r="AF511" s="31">
        <f>IFERROR(VLOOKUP(C511,kolo22!$C$6:$H$151,6,0),0)</f>
        <v>0</v>
      </c>
      <c r="AG511" s="31">
        <f>IFERROR(VLOOKUP(C511,kolo23!$C$6:$H$118,6,0),0)</f>
        <v>0</v>
      </c>
      <c r="AH511" s="32">
        <f>IFERROR(VLOOKUP(C511,kolo24!$C$6:$H$143,6,0),0)</f>
        <v>0</v>
      </c>
      <c r="AI511" s="33">
        <f t="array" ref="AI511">SUM(LARGE(AA511:AH511,{1,2,3,4,5}))</f>
        <v>0</v>
      </c>
      <c r="AJ511" s="30">
        <f>IFERROR(VLOOKUP(C511,kolo25!$C$6:$H$200,6,0),0)</f>
        <v>0</v>
      </c>
      <c r="AK511" s="27">
        <f>IFERROR(VLOOKUP(C511,kolo26!$C$6:$H$200,6,0),0)</f>
        <v>0</v>
      </c>
      <c r="AL511" s="27">
        <f>IFERROR(VLOOKUP(C511,kolo27!$C$6:$H$200,6,0),0)</f>
        <v>0</v>
      </c>
      <c r="AM511" s="31">
        <f>IFERROR(VLOOKUP(C511,kolo28!$C$6:$H$200,6,0),0)</f>
        <v>0</v>
      </c>
      <c r="AN511" s="31">
        <f>IFERROR(VLOOKUP(C511,kolo29!$C$6:$H$159,6,0),0)</f>
        <v>0</v>
      </c>
      <c r="AO511" s="31">
        <f>IFERROR(VLOOKUP(C511,kolo30!$C$6:$H$75,6,0),0)</f>
        <v>0</v>
      </c>
      <c r="AP511" s="31">
        <f>IFERROR(VLOOKUP(C511,kolo31!$C$6:$H$118,6,0),0)</f>
        <v>0</v>
      </c>
      <c r="AQ511" s="34">
        <f>IFERROR(VLOOKUP(C511,kolo32!$C$6:$H$200,6,0),0)</f>
        <v>0</v>
      </c>
      <c r="AR511" s="35">
        <f t="array" ref="AR511">SUM(LARGE(AJ511:AQ511,{1,2,3,4,5}))</f>
        <v>0</v>
      </c>
      <c r="AS511" s="36">
        <f t="shared" si="18"/>
        <v>0</v>
      </c>
    </row>
    <row r="512" spans="1:45" ht="20.399999999999999" hidden="1">
      <c r="A512" s="18">
        <f t="shared" si="15"/>
        <v>1</v>
      </c>
      <c r="B512" s="19" t="s">
        <v>47</v>
      </c>
      <c r="C512" s="20">
        <f>Popis!A509</f>
        <v>0</v>
      </c>
      <c r="D512" s="21">
        <f>Popis!B509</f>
        <v>0</v>
      </c>
      <c r="E512" s="22" t="str">
        <f t="shared" si="16"/>
        <v>u</v>
      </c>
      <c r="F512" s="23" t="str">
        <f>Popis!E509</f>
        <v>un</v>
      </c>
      <c r="G512" s="24" t="s">
        <v>48</v>
      </c>
      <c r="H512" s="25">
        <f t="shared" si="17"/>
        <v>1</v>
      </c>
      <c r="I512" s="26">
        <f>IFERROR(VLOOKUP(C512,kolo1!$C$8:$H$133,6,0),0)</f>
        <v>0</v>
      </c>
      <c r="J512" s="27">
        <f>IFERROR(VLOOKUP(C512,kolo2!$C$8:$H$199,6,0),0)</f>
        <v>0</v>
      </c>
      <c r="K512" s="27">
        <f>IFERROR(VLOOKUP(C512,kolo3!$C$7:$H$169,6,0),0)</f>
        <v>0</v>
      </c>
      <c r="L512" s="27">
        <f>IFERROR(VLOOKUP(C512,kolo4!$C$6:$H$171,6,0),0)</f>
        <v>0</v>
      </c>
      <c r="M512" s="27">
        <f>IFERROR(VLOOKUP(C512,kolo5!$C$6:$H$150,6,0),0)</f>
        <v>0</v>
      </c>
      <c r="N512" s="27">
        <f>IFERROR(VLOOKUP(C512,kolo6!$C$6:$H$153,6,0),0)</f>
        <v>0</v>
      </c>
      <c r="O512" s="27">
        <f>IFERROR(VLOOKUP(C512,kolo7!$C$6:$H$64,6,0),0)</f>
        <v>0</v>
      </c>
      <c r="P512" s="28">
        <f>IFERROR(VLOOKUP(C512,kolo8!$C$6:$H$134,6,0),0)</f>
        <v>0</v>
      </c>
      <c r="Q512" s="29">
        <f t="array" ref="Q512">SUM(LARGE(I512:P512,{1,2,3,4,5}))</f>
        <v>0</v>
      </c>
      <c r="R512" s="30">
        <f>IFERROR(VLOOKUP(C512,kolo9!$C$6:$H$200,6,0),0)</f>
        <v>0</v>
      </c>
      <c r="S512" s="27">
        <f>IFERROR(VLOOKUP(C512,kolo10!$C$6:$H$103,6,0),0)</f>
        <v>0</v>
      </c>
      <c r="T512" s="27">
        <f>IFERROR(VLOOKUP(C512,kolo11!$C$6:$H$154,6,0),0)</f>
        <v>0</v>
      </c>
      <c r="U512" s="31">
        <f>IFERROR(VLOOKUP(C512,kolo12!$C$6:$H$153,6,0),0)</f>
        <v>0</v>
      </c>
      <c r="V512" s="31">
        <f>IFERROR(VLOOKUP(C512,kolo13!$C$6:$H$151,6,0),0)</f>
        <v>0</v>
      </c>
      <c r="W512" s="31">
        <f>IFERROR(VLOOKUP(C512,kolo14!$C$6:$H$137,6,0),0)</f>
        <v>0</v>
      </c>
      <c r="X512" s="31">
        <f>IFERROR(VLOOKUP(C512,kolo15!$C$6:$H$149,6,0),0)</f>
        <v>0</v>
      </c>
      <c r="Y512" s="32">
        <f>IFERROR(VLOOKUP(C512,kolo16!$C$6:$H$155,6,0),0)</f>
        <v>0</v>
      </c>
      <c r="Z512" s="33">
        <f t="array" ref="Z512">SUM(LARGE(R512:Y512,{1,2,3,4,5}))</f>
        <v>0</v>
      </c>
      <c r="AA512" s="30">
        <f>IFERROR(VLOOKUP(C512,kolo17!$C$6:$H$151,6,0),0)</f>
        <v>0</v>
      </c>
      <c r="AB512" s="27">
        <f>IFERROR(VLOOKUP(C512,kolo18!$C$6:$H$157,6,0),0)</f>
        <v>0</v>
      </c>
      <c r="AC512" s="27">
        <f>IFERROR(VLOOKUP(C512,kolo19!$C$6:$H$150,6,0),0)</f>
        <v>0</v>
      </c>
      <c r="AD512" s="31">
        <f>IFERROR(VLOOKUP(C512,kolo20!$C$6:$H$145,6,0),0)</f>
        <v>0</v>
      </c>
      <c r="AE512" s="31">
        <f>IFERROR(VLOOKUP(C512,kolo21!$C$6:$H$152,6,0),0)</f>
        <v>0</v>
      </c>
      <c r="AF512" s="31">
        <f>IFERROR(VLOOKUP(C512,kolo22!$C$6:$H$151,6,0),0)</f>
        <v>0</v>
      </c>
      <c r="AG512" s="31">
        <f>IFERROR(VLOOKUP(C512,kolo23!$C$6:$H$118,6,0),0)</f>
        <v>0</v>
      </c>
      <c r="AH512" s="32">
        <f>IFERROR(VLOOKUP(C512,kolo24!$C$6:$H$143,6,0),0)</f>
        <v>0</v>
      </c>
      <c r="AI512" s="33">
        <f t="array" ref="AI512">SUM(LARGE(AA512:AH512,{1,2,3,4,5}))</f>
        <v>0</v>
      </c>
      <c r="AJ512" s="30">
        <f>IFERROR(VLOOKUP(C512,kolo25!$C$6:$H$200,6,0),0)</f>
        <v>0</v>
      </c>
      <c r="AK512" s="27">
        <f>IFERROR(VLOOKUP(C512,kolo26!$C$6:$H$200,6,0),0)</f>
        <v>0</v>
      </c>
      <c r="AL512" s="27">
        <f>IFERROR(VLOOKUP(C512,kolo27!$C$6:$H$200,6,0),0)</f>
        <v>0</v>
      </c>
      <c r="AM512" s="31">
        <f>IFERROR(VLOOKUP(C512,kolo28!$C$6:$H$200,6,0),0)</f>
        <v>0</v>
      </c>
      <c r="AN512" s="31">
        <f>IFERROR(VLOOKUP(C512,kolo29!$C$6:$H$159,6,0),0)</f>
        <v>0</v>
      </c>
      <c r="AO512" s="31">
        <f>IFERROR(VLOOKUP(C512,kolo30!$C$6:$H$75,6,0),0)</f>
        <v>0</v>
      </c>
      <c r="AP512" s="31">
        <f>IFERROR(VLOOKUP(C512,kolo31!$C$6:$H$118,6,0),0)</f>
        <v>0</v>
      </c>
      <c r="AQ512" s="34">
        <f>IFERROR(VLOOKUP(C512,kolo32!$C$6:$H$200,6,0),0)</f>
        <v>0</v>
      </c>
      <c r="AR512" s="35">
        <f t="array" ref="AR512">SUM(LARGE(AJ512:AQ512,{1,2,3,4,5}))</f>
        <v>0</v>
      </c>
      <c r="AS512" s="36">
        <f t="shared" si="18"/>
        <v>0</v>
      </c>
    </row>
    <row r="513" spans="1:45" ht="20.399999999999999" hidden="1">
      <c r="A513" s="18">
        <f t="shared" si="15"/>
        <v>1</v>
      </c>
      <c r="B513" s="19" t="s">
        <v>47</v>
      </c>
      <c r="C513" s="20">
        <f>Popis!A510</f>
        <v>0</v>
      </c>
      <c r="D513" s="21">
        <f>Popis!B510</f>
        <v>0</v>
      </c>
      <c r="E513" s="22" t="str">
        <f t="shared" si="16"/>
        <v>u</v>
      </c>
      <c r="F513" s="23" t="str">
        <f>Popis!E510</f>
        <v>un</v>
      </c>
      <c r="G513" s="24" t="s">
        <v>48</v>
      </c>
      <c r="H513" s="25">
        <f t="shared" si="17"/>
        <v>1</v>
      </c>
      <c r="I513" s="26">
        <f>IFERROR(VLOOKUP(C513,kolo1!$C$8:$H$133,6,0),0)</f>
        <v>0</v>
      </c>
      <c r="J513" s="27">
        <f>IFERROR(VLOOKUP(C513,kolo2!$C$8:$H$199,6,0),0)</f>
        <v>0</v>
      </c>
      <c r="K513" s="27">
        <f>IFERROR(VLOOKUP(C513,kolo3!$C$7:$H$169,6,0),0)</f>
        <v>0</v>
      </c>
      <c r="L513" s="27">
        <f>IFERROR(VLOOKUP(C513,kolo4!$C$6:$H$171,6,0),0)</f>
        <v>0</v>
      </c>
      <c r="M513" s="27">
        <f>IFERROR(VLOOKUP(C513,kolo5!$C$6:$H$150,6,0),0)</f>
        <v>0</v>
      </c>
      <c r="N513" s="27">
        <f>IFERROR(VLOOKUP(C513,kolo6!$C$6:$H$153,6,0),0)</f>
        <v>0</v>
      </c>
      <c r="O513" s="27">
        <f>IFERROR(VLOOKUP(C513,kolo7!$C$6:$H$64,6,0),0)</f>
        <v>0</v>
      </c>
      <c r="P513" s="28">
        <f>IFERROR(VLOOKUP(C513,kolo8!$C$6:$H$134,6,0),0)</f>
        <v>0</v>
      </c>
      <c r="Q513" s="29">
        <f t="array" ref="Q513">SUM(LARGE(I513:P513,{1,2,3,4,5}))</f>
        <v>0</v>
      </c>
      <c r="R513" s="30">
        <f>IFERROR(VLOOKUP(C513,kolo9!$C$6:$H$200,6,0),0)</f>
        <v>0</v>
      </c>
      <c r="S513" s="27">
        <f>IFERROR(VLOOKUP(C513,kolo10!$C$6:$H$103,6,0),0)</f>
        <v>0</v>
      </c>
      <c r="T513" s="27">
        <f>IFERROR(VLOOKUP(C513,kolo11!$C$6:$H$154,6,0),0)</f>
        <v>0</v>
      </c>
      <c r="U513" s="31">
        <f>IFERROR(VLOOKUP(C513,kolo12!$C$6:$H$153,6,0),0)</f>
        <v>0</v>
      </c>
      <c r="V513" s="31">
        <f>IFERROR(VLOOKUP(C513,kolo13!$C$6:$H$151,6,0),0)</f>
        <v>0</v>
      </c>
      <c r="W513" s="31">
        <f>IFERROR(VLOOKUP(C513,kolo14!$C$6:$H$137,6,0),0)</f>
        <v>0</v>
      </c>
      <c r="X513" s="31">
        <f>IFERROR(VLOOKUP(C513,kolo15!$C$6:$H$149,6,0),0)</f>
        <v>0</v>
      </c>
      <c r="Y513" s="32">
        <f>IFERROR(VLOOKUP(C513,kolo16!$C$6:$H$155,6,0),0)</f>
        <v>0</v>
      </c>
      <c r="Z513" s="33">
        <f t="array" ref="Z513">SUM(LARGE(R513:Y513,{1,2,3,4,5}))</f>
        <v>0</v>
      </c>
      <c r="AA513" s="30">
        <f>IFERROR(VLOOKUP(C513,kolo17!$C$6:$H$151,6,0),0)</f>
        <v>0</v>
      </c>
      <c r="AB513" s="27">
        <f>IFERROR(VLOOKUP(C513,kolo18!$C$6:$H$157,6,0),0)</f>
        <v>0</v>
      </c>
      <c r="AC513" s="27">
        <f>IFERROR(VLOOKUP(C513,kolo19!$C$6:$H$150,6,0),0)</f>
        <v>0</v>
      </c>
      <c r="AD513" s="31">
        <f>IFERROR(VLOOKUP(C513,kolo20!$C$6:$H$145,6,0),0)</f>
        <v>0</v>
      </c>
      <c r="AE513" s="31">
        <f>IFERROR(VLOOKUP(C513,kolo21!$C$6:$H$152,6,0),0)</f>
        <v>0</v>
      </c>
      <c r="AF513" s="31">
        <f>IFERROR(VLOOKUP(C513,kolo22!$C$6:$H$151,6,0),0)</f>
        <v>0</v>
      </c>
      <c r="AG513" s="31">
        <f>IFERROR(VLOOKUP(C513,kolo23!$C$6:$H$118,6,0),0)</f>
        <v>0</v>
      </c>
      <c r="AH513" s="32">
        <f>IFERROR(VLOOKUP(C513,kolo24!$C$6:$H$143,6,0),0)</f>
        <v>0</v>
      </c>
      <c r="AI513" s="33">
        <f t="array" ref="AI513">SUM(LARGE(AA513:AH513,{1,2,3,4,5}))</f>
        <v>0</v>
      </c>
      <c r="AJ513" s="30">
        <f>IFERROR(VLOOKUP(C513,kolo25!$C$6:$H$200,6,0),0)</f>
        <v>0</v>
      </c>
      <c r="AK513" s="27">
        <f>IFERROR(VLOOKUP(C513,kolo26!$C$6:$H$200,6,0),0)</f>
        <v>0</v>
      </c>
      <c r="AL513" s="27">
        <f>IFERROR(VLOOKUP(C513,kolo27!$C$6:$H$200,6,0),0)</f>
        <v>0</v>
      </c>
      <c r="AM513" s="31">
        <f>IFERROR(VLOOKUP(C513,kolo28!$C$6:$H$200,6,0),0)</f>
        <v>0</v>
      </c>
      <c r="AN513" s="31">
        <f>IFERROR(VLOOKUP(C513,kolo29!$C$6:$H$159,6,0),0)</f>
        <v>0</v>
      </c>
      <c r="AO513" s="31">
        <f>IFERROR(VLOOKUP(C513,kolo30!$C$6:$H$75,6,0),0)</f>
        <v>0</v>
      </c>
      <c r="AP513" s="31">
        <f>IFERROR(VLOOKUP(C513,kolo31!$C$6:$H$118,6,0),0)</f>
        <v>0</v>
      </c>
      <c r="AQ513" s="34">
        <f>IFERROR(VLOOKUP(C513,kolo32!$C$6:$H$200,6,0),0)</f>
        <v>0</v>
      </c>
      <c r="AR513" s="35">
        <f t="array" ref="AR513">SUM(LARGE(AJ513:AQ513,{1,2,3,4,5}))</f>
        <v>0</v>
      </c>
      <c r="AS513" s="36">
        <f t="shared" si="18"/>
        <v>0</v>
      </c>
    </row>
    <row r="514" spans="1:45" ht="20.399999999999999" hidden="1">
      <c r="A514" s="18">
        <f t="shared" si="15"/>
        <v>1</v>
      </c>
      <c r="B514" s="19" t="s">
        <v>47</v>
      </c>
      <c r="C514" s="20">
        <f>Popis!A511</f>
        <v>0</v>
      </c>
      <c r="D514" s="21">
        <f>Popis!B511</f>
        <v>0</v>
      </c>
      <c r="E514" s="22" t="str">
        <f t="shared" si="16"/>
        <v>u</v>
      </c>
      <c r="F514" s="23" t="str">
        <f>Popis!E511</f>
        <v>un</v>
      </c>
      <c r="G514" s="24" t="s">
        <v>48</v>
      </c>
      <c r="H514" s="25">
        <f t="shared" si="17"/>
        <v>1</v>
      </c>
      <c r="I514" s="26">
        <f>IFERROR(VLOOKUP(C514,kolo1!$C$8:$H$133,6,0),0)</f>
        <v>0</v>
      </c>
      <c r="J514" s="27">
        <f>IFERROR(VLOOKUP(C514,kolo2!$C$8:$H$199,6,0),0)</f>
        <v>0</v>
      </c>
      <c r="K514" s="27">
        <f>IFERROR(VLOOKUP(C514,kolo3!$C$7:$H$169,6,0),0)</f>
        <v>0</v>
      </c>
      <c r="L514" s="27">
        <f>IFERROR(VLOOKUP(C514,kolo4!$C$6:$H$171,6,0),0)</f>
        <v>0</v>
      </c>
      <c r="M514" s="27">
        <f>IFERROR(VLOOKUP(C514,kolo5!$C$6:$H$150,6,0),0)</f>
        <v>0</v>
      </c>
      <c r="N514" s="27">
        <f>IFERROR(VLOOKUP(C514,kolo6!$C$6:$H$153,6,0),0)</f>
        <v>0</v>
      </c>
      <c r="O514" s="27">
        <f>IFERROR(VLOOKUP(C514,kolo7!$C$6:$H$64,6,0),0)</f>
        <v>0</v>
      </c>
      <c r="P514" s="28">
        <f>IFERROR(VLOOKUP(C514,kolo8!$C$6:$H$134,6,0),0)</f>
        <v>0</v>
      </c>
      <c r="Q514" s="29">
        <f t="array" ref="Q514">SUM(LARGE(I514:P514,{1,2,3,4,5}))</f>
        <v>0</v>
      </c>
      <c r="R514" s="30">
        <f>IFERROR(VLOOKUP(C514,kolo9!$C$6:$H$200,6,0),0)</f>
        <v>0</v>
      </c>
      <c r="S514" s="27">
        <f>IFERROR(VLOOKUP(C514,kolo10!$C$6:$H$103,6,0),0)</f>
        <v>0</v>
      </c>
      <c r="T514" s="27">
        <f>IFERROR(VLOOKUP(C514,kolo11!$C$6:$H$154,6,0),0)</f>
        <v>0</v>
      </c>
      <c r="U514" s="31">
        <f>IFERROR(VLOOKUP(C514,kolo12!$C$6:$H$153,6,0),0)</f>
        <v>0</v>
      </c>
      <c r="V514" s="31">
        <f>IFERROR(VLOOKUP(C514,kolo13!$C$6:$H$151,6,0),0)</f>
        <v>0</v>
      </c>
      <c r="W514" s="31">
        <f>IFERROR(VLOOKUP(C514,kolo14!$C$6:$H$137,6,0),0)</f>
        <v>0</v>
      </c>
      <c r="X514" s="31">
        <f>IFERROR(VLOOKUP(C514,kolo15!$C$6:$H$149,6,0),0)</f>
        <v>0</v>
      </c>
      <c r="Y514" s="32">
        <f>IFERROR(VLOOKUP(C514,kolo16!$C$6:$H$155,6,0),0)</f>
        <v>0</v>
      </c>
      <c r="Z514" s="33">
        <f t="array" ref="Z514">SUM(LARGE(R514:Y514,{1,2,3,4,5}))</f>
        <v>0</v>
      </c>
      <c r="AA514" s="30">
        <f>IFERROR(VLOOKUP(C514,kolo17!$C$6:$H$151,6,0),0)</f>
        <v>0</v>
      </c>
      <c r="AB514" s="27">
        <f>IFERROR(VLOOKUP(C514,kolo18!$C$6:$H$157,6,0),0)</f>
        <v>0</v>
      </c>
      <c r="AC514" s="27">
        <f>IFERROR(VLOOKUP(C514,kolo19!$C$6:$H$150,6,0),0)</f>
        <v>0</v>
      </c>
      <c r="AD514" s="31">
        <f>IFERROR(VLOOKUP(C514,kolo20!$C$6:$H$145,6,0),0)</f>
        <v>0</v>
      </c>
      <c r="AE514" s="31">
        <f>IFERROR(VLOOKUP(C514,kolo21!$C$6:$H$152,6,0),0)</f>
        <v>0</v>
      </c>
      <c r="AF514" s="31">
        <f>IFERROR(VLOOKUP(C514,kolo22!$C$6:$H$151,6,0),0)</f>
        <v>0</v>
      </c>
      <c r="AG514" s="31">
        <f>IFERROR(VLOOKUP(C514,kolo23!$C$6:$H$118,6,0),0)</f>
        <v>0</v>
      </c>
      <c r="AH514" s="32">
        <f>IFERROR(VLOOKUP(C514,kolo24!$C$6:$H$143,6,0),0)</f>
        <v>0</v>
      </c>
      <c r="AI514" s="33">
        <f t="array" ref="AI514">SUM(LARGE(AA514:AH514,{1,2,3,4,5}))</f>
        <v>0</v>
      </c>
      <c r="AJ514" s="30">
        <f>IFERROR(VLOOKUP(C514,kolo25!$C$6:$H$200,6,0),0)</f>
        <v>0</v>
      </c>
      <c r="AK514" s="27">
        <f>IFERROR(VLOOKUP(C514,kolo26!$C$6:$H$200,6,0),0)</f>
        <v>0</v>
      </c>
      <c r="AL514" s="27">
        <f>IFERROR(VLOOKUP(C514,kolo27!$C$6:$H$200,6,0),0)</f>
        <v>0</v>
      </c>
      <c r="AM514" s="31">
        <f>IFERROR(VLOOKUP(C514,kolo28!$C$6:$H$200,6,0),0)</f>
        <v>0</v>
      </c>
      <c r="AN514" s="31">
        <f>IFERROR(VLOOKUP(C514,kolo29!$C$6:$H$159,6,0),0)</f>
        <v>0</v>
      </c>
      <c r="AO514" s="31">
        <f>IFERROR(VLOOKUP(C514,kolo30!$C$6:$H$75,6,0),0)</f>
        <v>0</v>
      </c>
      <c r="AP514" s="31">
        <f>IFERROR(VLOOKUP(C514,kolo31!$C$6:$H$118,6,0),0)</f>
        <v>0</v>
      </c>
      <c r="AQ514" s="34">
        <f>IFERROR(VLOOKUP(C514,kolo32!$C$6:$H$200,6,0),0)</f>
        <v>0</v>
      </c>
      <c r="AR514" s="35">
        <f t="array" ref="AR514">SUM(LARGE(AJ514:AQ514,{1,2,3,4,5}))</f>
        <v>0</v>
      </c>
      <c r="AS514" s="36">
        <f t="shared" si="18"/>
        <v>0</v>
      </c>
    </row>
    <row r="515" spans="1:45" ht="20.399999999999999" hidden="1">
      <c r="A515" s="18">
        <f t="shared" si="15"/>
        <v>1</v>
      </c>
      <c r="B515" s="19" t="s">
        <v>47</v>
      </c>
      <c r="C515" s="20">
        <f>Popis!A512</f>
        <v>0</v>
      </c>
      <c r="D515" s="21">
        <f>Popis!B512</f>
        <v>0</v>
      </c>
      <c r="E515" s="22" t="str">
        <f t="shared" si="16"/>
        <v>u</v>
      </c>
      <c r="F515" s="23" t="str">
        <f>Popis!E512</f>
        <v>un</v>
      </c>
      <c r="G515" s="24" t="s">
        <v>48</v>
      </c>
      <c r="H515" s="25">
        <f t="shared" si="17"/>
        <v>1</v>
      </c>
      <c r="I515" s="26">
        <f>IFERROR(VLOOKUP(C515,kolo1!$C$8:$H$133,6,0),0)</f>
        <v>0</v>
      </c>
      <c r="J515" s="27">
        <f>IFERROR(VLOOKUP(C515,kolo2!$C$8:$H$199,6,0),0)</f>
        <v>0</v>
      </c>
      <c r="K515" s="27">
        <f>IFERROR(VLOOKUP(C515,kolo3!$C$7:$H$169,6,0),0)</f>
        <v>0</v>
      </c>
      <c r="L515" s="27">
        <f>IFERROR(VLOOKUP(C515,kolo4!$C$6:$H$171,6,0),0)</f>
        <v>0</v>
      </c>
      <c r="M515" s="27">
        <f>IFERROR(VLOOKUP(C515,kolo5!$C$6:$H$150,6,0),0)</f>
        <v>0</v>
      </c>
      <c r="N515" s="27">
        <f>IFERROR(VLOOKUP(C515,kolo6!$C$6:$H$153,6,0),0)</f>
        <v>0</v>
      </c>
      <c r="O515" s="27">
        <f>IFERROR(VLOOKUP(C515,kolo7!$C$6:$H$64,6,0),0)</f>
        <v>0</v>
      </c>
      <c r="P515" s="28">
        <f>IFERROR(VLOOKUP(C515,kolo8!$C$6:$H$134,6,0),0)</f>
        <v>0</v>
      </c>
      <c r="Q515" s="29">
        <f t="array" ref="Q515">SUM(LARGE(I515:P515,{1,2,3,4,5}))</f>
        <v>0</v>
      </c>
      <c r="R515" s="30">
        <f>IFERROR(VLOOKUP(C515,kolo9!$C$6:$H$200,6,0),0)</f>
        <v>0</v>
      </c>
      <c r="S515" s="27">
        <f>IFERROR(VLOOKUP(C515,kolo10!$C$6:$H$103,6,0),0)</f>
        <v>0</v>
      </c>
      <c r="T515" s="27">
        <f>IFERROR(VLOOKUP(C515,kolo11!$C$6:$H$154,6,0),0)</f>
        <v>0</v>
      </c>
      <c r="U515" s="31">
        <f>IFERROR(VLOOKUP(C515,kolo12!$C$6:$H$153,6,0),0)</f>
        <v>0</v>
      </c>
      <c r="V515" s="31">
        <f>IFERROR(VLOOKUP(C515,kolo13!$C$6:$H$151,6,0),0)</f>
        <v>0</v>
      </c>
      <c r="W515" s="31">
        <f>IFERROR(VLOOKUP(C515,kolo14!$C$6:$H$137,6,0),0)</f>
        <v>0</v>
      </c>
      <c r="X515" s="31">
        <f>IFERROR(VLOOKUP(C515,kolo15!$C$6:$H$149,6,0),0)</f>
        <v>0</v>
      </c>
      <c r="Y515" s="32">
        <f>IFERROR(VLOOKUP(C515,kolo16!$C$6:$H$155,6,0),0)</f>
        <v>0</v>
      </c>
      <c r="Z515" s="33">
        <f t="array" ref="Z515">SUM(LARGE(R515:Y515,{1,2,3,4,5}))</f>
        <v>0</v>
      </c>
      <c r="AA515" s="30">
        <f>IFERROR(VLOOKUP(C515,kolo17!$C$6:$H$151,6,0),0)</f>
        <v>0</v>
      </c>
      <c r="AB515" s="27">
        <f>IFERROR(VLOOKUP(C515,kolo18!$C$6:$H$157,6,0),0)</f>
        <v>0</v>
      </c>
      <c r="AC515" s="27">
        <f>IFERROR(VLOOKUP(C515,kolo19!$C$6:$H$150,6,0),0)</f>
        <v>0</v>
      </c>
      <c r="AD515" s="31">
        <f>IFERROR(VLOOKUP(C515,kolo20!$C$6:$H$145,6,0),0)</f>
        <v>0</v>
      </c>
      <c r="AE515" s="31">
        <f>IFERROR(VLOOKUP(C515,kolo21!$C$6:$H$152,6,0),0)</f>
        <v>0</v>
      </c>
      <c r="AF515" s="31">
        <f>IFERROR(VLOOKUP(C515,kolo22!$C$6:$H$151,6,0),0)</f>
        <v>0</v>
      </c>
      <c r="AG515" s="31">
        <f>IFERROR(VLOOKUP(C515,kolo23!$C$6:$H$118,6,0),0)</f>
        <v>0</v>
      </c>
      <c r="AH515" s="32">
        <f>IFERROR(VLOOKUP(C515,kolo24!$C$6:$H$143,6,0),0)</f>
        <v>0</v>
      </c>
      <c r="AI515" s="33">
        <f t="array" ref="AI515">SUM(LARGE(AA515:AH515,{1,2,3,4,5}))</f>
        <v>0</v>
      </c>
      <c r="AJ515" s="30">
        <f>IFERROR(VLOOKUP(C515,kolo25!$C$6:$H$200,6,0),0)</f>
        <v>0</v>
      </c>
      <c r="AK515" s="27">
        <f>IFERROR(VLOOKUP(C515,kolo26!$C$6:$H$200,6,0),0)</f>
        <v>0</v>
      </c>
      <c r="AL515" s="27">
        <f>IFERROR(VLOOKUP(C515,kolo27!$C$6:$H$200,6,0),0)</f>
        <v>0</v>
      </c>
      <c r="AM515" s="31">
        <f>IFERROR(VLOOKUP(C515,kolo28!$C$6:$H$200,6,0),0)</f>
        <v>0</v>
      </c>
      <c r="AN515" s="31">
        <f>IFERROR(VLOOKUP(C515,kolo29!$C$6:$H$159,6,0),0)</f>
        <v>0</v>
      </c>
      <c r="AO515" s="31">
        <f>IFERROR(VLOOKUP(C515,kolo30!$C$6:$H$75,6,0),0)</f>
        <v>0</v>
      </c>
      <c r="AP515" s="31">
        <f>IFERROR(VLOOKUP(C515,kolo31!$C$6:$H$118,6,0),0)</f>
        <v>0</v>
      </c>
      <c r="AQ515" s="34">
        <f>IFERROR(VLOOKUP(C515,kolo32!$C$6:$H$200,6,0),0)</f>
        <v>0</v>
      </c>
      <c r="AR515" s="35">
        <f t="array" ref="AR515">SUM(LARGE(AJ515:AQ515,{1,2,3,4,5}))</f>
        <v>0</v>
      </c>
      <c r="AS515" s="36">
        <f t="shared" si="18"/>
        <v>0</v>
      </c>
    </row>
    <row r="516" spans="1:45" ht="20.399999999999999" hidden="1">
      <c r="A516" s="18">
        <f t="shared" si="15"/>
        <v>1</v>
      </c>
      <c r="B516" s="19" t="s">
        <v>47</v>
      </c>
      <c r="C516" s="20">
        <f>Popis!A513</f>
        <v>0</v>
      </c>
      <c r="D516" s="21">
        <f>Popis!B513</f>
        <v>0</v>
      </c>
      <c r="E516" s="22" t="str">
        <f t="shared" si="16"/>
        <v>u</v>
      </c>
      <c r="F516" s="23" t="str">
        <f>Popis!E513</f>
        <v>un</v>
      </c>
      <c r="G516" s="24" t="s">
        <v>48</v>
      </c>
      <c r="H516" s="25">
        <f t="shared" si="17"/>
        <v>1</v>
      </c>
      <c r="I516" s="26">
        <f>IFERROR(VLOOKUP(C516,kolo1!$C$8:$H$133,6,0),0)</f>
        <v>0</v>
      </c>
      <c r="J516" s="27">
        <f>IFERROR(VLOOKUP(C516,kolo2!$C$8:$H$199,6,0),0)</f>
        <v>0</v>
      </c>
      <c r="K516" s="27">
        <f>IFERROR(VLOOKUP(C516,kolo3!$C$7:$H$169,6,0),0)</f>
        <v>0</v>
      </c>
      <c r="L516" s="27">
        <f>IFERROR(VLOOKUP(C516,kolo4!$C$6:$H$171,6,0),0)</f>
        <v>0</v>
      </c>
      <c r="M516" s="27">
        <f>IFERROR(VLOOKUP(C516,kolo5!$C$6:$H$150,6,0),0)</f>
        <v>0</v>
      </c>
      <c r="N516" s="27">
        <f>IFERROR(VLOOKUP(C516,kolo6!$C$6:$H$153,6,0),0)</f>
        <v>0</v>
      </c>
      <c r="O516" s="27">
        <f>IFERROR(VLOOKUP(C516,kolo7!$C$6:$H$64,6,0),0)</f>
        <v>0</v>
      </c>
      <c r="P516" s="28">
        <f>IFERROR(VLOOKUP(C516,kolo8!$C$6:$H$134,6,0),0)</f>
        <v>0</v>
      </c>
      <c r="Q516" s="29">
        <f t="array" ref="Q516">SUM(LARGE(I516:P516,{1,2,3,4,5}))</f>
        <v>0</v>
      </c>
      <c r="R516" s="30">
        <f>IFERROR(VLOOKUP(C516,kolo9!$C$6:$H$200,6,0),0)</f>
        <v>0</v>
      </c>
      <c r="S516" s="27">
        <f>IFERROR(VLOOKUP(C516,kolo10!$C$6:$H$103,6,0),0)</f>
        <v>0</v>
      </c>
      <c r="T516" s="27">
        <f>IFERROR(VLOOKUP(C516,kolo11!$C$6:$H$154,6,0),0)</f>
        <v>0</v>
      </c>
      <c r="U516" s="31">
        <f>IFERROR(VLOOKUP(C516,kolo12!$C$6:$H$153,6,0),0)</f>
        <v>0</v>
      </c>
      <c r="V516" s="31">
        <f>IFERROR(VLOOKUP(C516,kolo13!$C$6:$H$151,6,0),0)</f>
        <v>0</v>
      </c>
      <c r="W516" s="31">
        <f>IFERROR(VLOOKUP(C516,kolo14!$C$6:$H$137,6,0),0)</f>
        <v>0</v>
      </c>
      <c r="X516" s="31">
        <f>IFERROR(VLOOKUP(C516,kolo15!$C$6:$H$149,6,0),0)</f>
        <v>0</v>
      </c>
      <c r="Y516" s="32">
        <f>IFERROR(VLOOKUP(C516,kolo16!$C$6:$H$155,6,0),0)</f>
        <v>0</v>
      </c>
      <c r="Z516" s="33">
        <f t="array" ref="Z516">SUM(LARGE(R516:Y516,{1,2,3,4,5}))</f>
        <v>0</v>
      </c>
      <c r="AA516" s="30">
        <f>IFERROR(VLOOKUP(C516,kolo17!$C$6:$H$151,6,0),0)</f>
        <v>0</v>
      </c>
      <c r="AB516" s="27">
        <f>IFERROR(VLOOKUP(C516,kolo18!$C$6:$H$157,6,0),0)</f>
        <v>0</v>
      </c>
      <c r="AC516" s="27">
        <f>IFERROR(VLOOKUP(C516,kolo19!$C$6:$H$150,6,0),0)</f>
        <v>0</v>
      </c>
      <c r="AD516" s="31">
        <f>IFERROR(VLOOKUP(C516,kolo20!$C$6:$H$145,6,0),0)</f>
        <v>0</v>
      </c>
      <c r="AE516" s="31">
        <f>IFERROR(VLOOKUP(C516,kolo21!$C$6:$H$152,6,0),0)</f>
        <v>0</v>
      </c>
      <c r="AF516" s="31">
        <f>IFERROR(VLOOKUP(C516,kolo22!$C$6:$H$151,6,0),0)</f>
        <v>0</v>
      </c>
      <c r="AG516" s="31">
        <f>IFERROR(VLOOKUP(C516,kolo23!$C$6:$H$118,6,0),0)</f>
        <v>0</v>
      </c>
      <c r="AH516" s="32">
        <f>IFERROR(VLOOKUP(C516,kolo24!$C$6:$H$143,6,0),0)</f>
        <v>0</v>
      </c>
      <c r="AI516" s="33">
        <f t="array" ref="AI516">SUM(LARGE(AA516:AH516,{1,2,3,4,5}))</f>
        <v>0</v>
      </c>
      <c r="AJ516" s="30">
        <f>IFERROR(VLOOKUP(C516,kolo25!$C$6:$H$200,6,0),0)</f>
        <v>0</v>
      </c>
      <c r="AK516" s="27">
        <f>IFERROR(VLOOKUP(C516,kolo26!$C$6:$H$200,6,0),0)</f>
        <v>0</v>
      </c>
      <c r="AL516" s="27">
        <f>IFERROR(VLOOKUP(C516,kolo27!$C$6:$H$200,6,0),0)</f>
        <v>0</v>
      </c>
      <c r="AM516" s="31">
        <f>IFERROR(VLOOKUP(C516,kolo28!$C$6:$H$200,6,0),0)</f>
        <v>0</v>
      </c>
      <c r="AN516" s="31">
        <f>IFERROR(VLOOKUP(C516,kolo29!$C$6:$H$159,6,0),0)</f>
        <v>0</v>
      </c>
      <c r="AO516" s="31">
        <f>IFERROR(VLOOKUP(C516,kolo30!$C$6:$H$75,6,0),0)</f>
        <v>0</v>
      </c>
      <c r="AP516" s="31">
        <f>IFERROR(VLOOKUP(C516,kolo31!$C$6:$H$118,6,0),0)</f>
        <v>0</v>
      </c>
      <c r="AQ516" s="34">
        <f>IFERROR(VLOOKUP(C516,kolo32!$C$6:$H$200,6,0),0)</f>
        <v>0</v>
      </c>
      <c r="AR516" s="35">
        <f t="array" ref="AR516">SUM(LARGE(AJ516:AQ516,{1,2,3,4,5}))</f>
        <v>0</v>
      </c>
      <c r="AS516" s="36">
        <f t="shared" si="18"/>
        <v>0</v>
      </c>
    </row>
    <row r="517" spans="1:45" ht="20.399999999999999" hidden="1">
      <c r="A517" s="18">
        <f t="shared" si="15"/>
        <v>1</v>
      </c>
      <c r="B517" s="19" t="s">
        <v>47</v>
      </c>
      <c r="C517" s="20">
        <f>Popis!A514</f>
        <v>0</v>
      </c>
      <c r="D517" s="21">
        <f>Popis!B514</f>
        <v>0</v>
      </c>
      <c r="E517" s="22" t="str">
        <f t="shared" si="16"/>
        <v>u</v>
      </c>
      <c r="F517" s="23" t="str">
        <f>Popis!E514</f>
        <v>un</v>
      </c>
      <c r="G517" s="24" t="s">
        <v>48</v>
      </c>
      <c r="H517" s="25">
        <f t="shared" si="17"/>
        <v>1</v>
      </c>
      <c r="I517" s="26">
        <f>IFERROR(VLOOKUP(C517,kolo1!$C$8:$H$133,6,0),0)</f>
        <v>0</v>
      </c>
      <c r="J517" s="27">
        <f>IFERROR(VLOOKUP(C517,kolo2!$C$8:$H$199,6,0),0)</f>
        <v>0</v>
      </c>
      <c r="K517" s="27">
        <f>IFERROR(VLOOKUP(C517,kolo3!$C$7:$H$169,6,0),0)</f>
        <v>0</v>
      </c>
      <c r="L517" s="27">
        <f>IFERROR(VLOOKUP(C517,kolo4!$C$6:$H$171,6,0),0)</f>
        <v>0</v>
      </c>
      <c r="M517" s="27">
        <f>IFERROR(VLOOKUP(C517,kolo5!$C$6:$H$150,6,0),0)</f>
        <v>0</v>
      </c>
      <c r="N517" s="27">
        <f>IFERROR(VLOOKUP(C517,kolo6!$C$6:$H$153,6,0),0)</f>
        <v>0</v>
      </c>
      <c r="O517" s="27">
        <f>IFERROR(VLOOKUP(C517,kolo7!$C$6:$H$64,6,0),0)</f>
        <v>0</v>
      </c>
      <c r="P517" s="28">
        <f>IFERROR(VLOOKUP(C517,kolo8!$C$6:$H$134,6,0),0)</f>
        <v>0</v>
      </c>
      <c r="Q517" s="29">
        <f t="array" ref="Q517">SUM(LARGE(I517:P517,{1,2,3,4,5}))</f>
        <v>0</v>
      </c>
      <c r="R517" s="30">
        <f>IFERROR(VLOOKUP(C517,kolo9!$C$6:$H$200,6,0),0)</f>
        <v>0</v>
      </c>
      <c r="S517" s="27">
        <f>IFERROR(VLOOKUP(C517,kolo10!$C$6:$H$103,6,0),0)</f>
        <v>0</v>
      </c>
      <c r="T517" s="27">
        <f>IFERROR(VLOOKUP(C517,kolo11!$C$6:$H$154,6,0),0)</f>
        <v>0</v>
      </c>
      <c r="U517" s="31">
        <f>IFERROR(VLOOKUP(C517,kolo12!$C$6:$H$153,6,0),0)</f>
        <v>0</v>
      </c>
      <c r="V517" s="31">
        <f>IFERROR(VLOOKUP(C517,kolo13!$C$6:$H$151,6,0),0)</f>
        <v>0</v>
      </c>
      <c r="W517" s="31">
        <f>IFERROR(VLOOKUP(C517,kolo14!$C$6:$H$137,6,0),0)</f>
        <v>0</v>
      </c>
      <c r="X517" s="31">
        <f>IFERROR(VLOOKUP(C517,kolo15!$C$6:$H$149,6,0),0)</f>
        <v>0</v>
      </c>
      <c r="Y517" s="32">
        <f>IFERROR(VLOOKUP(C517,kolo16!$C$6:$H$155,6,0),0)</f>
        <v>0</v>
      </c>
      <c r="Z517" s="33">
        <f t="array" ref="Z517">SUM(LARGE(R517:Y517,{1,2,3,4,5}))</f>
        <v>0</v>
      </c>
      <c r="AA517" s="30">
        <f>IFERROR(VLOOKUP(C517,kolo17!$C$6:$H$151,6,0),0)</f>
        <v>0</v>
      </c>
      <c r="AB517" s="27">
        <f>IFERROR(VLOOKUP(C517,kolo18!$C$6:$H$157,6,0),0)</f>
        <v>0</v>
      </c>
      <c r="AC517" s="27">
        <f>IFERROR(VLOOKUP(C517,kolo19!$C$6:$H$150,6,0),0)</f>
        <v>0</v>
      </c>
      <c r="AD517" s="31">
        <f>IFERROR(VLOOKUP(C517,kolo20!$C$6:$H$145,6,0),0)</f>
        <v>0</v>
      </c>
      <c r="AE517" s="31">
        <f>IFERROR(VLOOKUP(C517,kolo21!$C$6:$H$152,6,0),0)</f>
        <v>0</v>
      </c>
      <c r="AF517" s="31">
        <f>IFERROR(VLOOKUP(C517,kolo22!$C$6:$H$151,6,0),0)</f>
        <v>0</v>
      </c>
      <c r="AG517" s="31">
        <f>IFERROR(VLOOKUP(C517,kolo23!$C$6:$H$118,6,0),0)</f>
        <v>0</v>
      </c>
      <c r="AH517" s="32">
        <f>IFERROR(VLOOKUP(C517,kolo24!$C$6:$H$143,6,0),0)</f>
        <v>0</v>
      </c>
      <c r="AI517" s="33">
        <f t="array" ref="AI517">SUM(LARGE(AA517:AH517,{1,2,3,4,5}))</f>
        <v>0</v>
      </c>
      <c r="AJ517" s="30">
        <f>IFERROR(VLOOKUP(C517,kolo25!$C$6:$H$200,6,0),0)</f>
        <v>0</v>
      </c>
      <c r="AK517" s="27">
        <f>IFERROR(VLOOKUP(C517,kolo26!$C$6:$H$200,6,0),0)</f>
        <v>0</v>
      </c>
      <c r="AL517" s="27">
        <f>IFERROR(VLOOKUP(C517,kolo27!$C$6:$H$200,6,0),0)</f>
        <v>0</v>
      </c>
      <c r="AM517" s="31">
        <f>IFERROR(VLOOKUP(C517,kolo28!$C$6:$H$200,6,0),0)</f>
        <v>0</v>
      </c>
      <c r="AN517" s="31">
        <f>IFERROR(VLOOKUP(C517,kolo29!$C$6:$H$159,6,0),0)</f>
        <v>0</v>
      </c>
      <c r="AO517" s="31">
        <f>IFERROR(VLOOKUP(C517,kolo30!$C$6:$H$75,6,0),0)</f>
        <v>0</v>
      </c>
      <c r="AP517" s="31">
        <f>IFERROR(VLOOKUP(C517,kolo31!$C$6:$H$118,6,0),0)</f>
        <v>0</v>
      </c>
      <c r="AQ517" s="34">
        <f>IFERROR(VLOOKUP(C517,kolo32!$C$6:$H$200,6,0),0)</f>
        <v>0</v>
      </c>
      <c r="AR517" s="35">
        <f t="array" ref="AR517">SUM(LARGE(AJ517:AQ517,{1,2,3,4,5}))</f>
        <v>0</v>
      </c>
      <c r="AS517" s="36">
        <f t="shared" si="18"/>
        <v>0</v>
      </c>
    </row>
    <row r="518" spans="1:45" ht="20.399999999999999" hidden="1">
      <c r="A518" s="18">
        <f t="shared" ref="A518:A581" si="19">1 + COUNTIFS($AS$6:$AS$950,"&gt;" &amp;$AS518, $E$6:$E$950, $E518)</f>
        <v>1</v>
      </c>
      <c r="B518" s="19" t="s">
        <v>47</v>
      </c>
      <c r="C518" s="20">
        <f>Popis!A515</f>
        <v>0</v>
      </c>
      <c r="D518" s="21">
        <f>Popis!B515</f>
        <v>0</v>
      </c>
      <c r="E518" s="22" t="str">
        <f t="shared" ref="E518:E581" si="20">LEFT($F518)</f>
        <v>u</v>
      </c>
      <c r="F518" s="23" t="str">
        <f>Popis!E515</f>
        <v>un</v>
      </c>
      <c r="G518" s="24" t="s">
        <v>48</v>
      </c>
      <c r="H518" s="25">
        <f t="shared" ref="H518:H581" si="21">1 + COUNTIFS($AS$6:$AS$950,"&gt;" &amp;$AS518, $F$6:$F$950, $F518)</f>
        <v>1</v>
      </c>
      <c r="I518" s="26">
        <f>IFERROR(VLOOKUP(C518,kolo1!$C$8:$H$133,6,0),0)</f>
        <v>0</v>
      </c>
      <c r="J518" s="27">
        <f>IFERROR(VLOOKUP(C518,kolo2!$C$8:$H$199,6,0),0)</f>
        <v>0</v>
      </c>
      <c r="K518" s="27">
        <f>IFERROR(VLOOKUP(C518,kolo3!$C$7:$H$169,6,0),0)</f>
        <v>0</v>
      </c>
      <c r="L518" s="27">
        <f>IFERROR(VLOOKUP(C518,kolo4!$C$6:$H$171,6,0),0)</f>
        <v>0</v>
      </c>
      <c r="M518" s="27">
        <f>IFERROR(VLOOKUP(C518,kolo5!$C$6:$H$150,6,0),0)</f>
        <v>0</v>
      </c>
      <c r="N518" s="27">
        <f>IFERROR(VLOOKUP(C518,kolo6!$C$6:$H$153,6,0),0)</f>
        <v>0</v>
      </c>
      <c r="O518" s="27">
        <f>IFERROR(VLOOKUP(C518,kolo7!$C$6:$H$64,6,0),0)</f>
        <v>0</v>
      </c>
      <c r="P518" s="28">
        <f>IFERROR(VLOOKUP(C518,kolo8!$C$6:$H$134,6,0),0)</f>
        <v>0</v>
      </c>
      <c r="Q518" s="29">
        <f t="array" ref="Q518">SUM(LARGE(I518:P518,{1,2,3,4,5}))</f>
        <v>0</v>
      </c>
      <c r="R518" s="30">
        <f>IFERROR(VLOOKUP(C518,kolo9!$C$6:$H$200,6,0),0)</f>
        <v>0</v>
      </c>
      <c r="S518" s="27">
        <f>IFERROR(VLOOKUP(C518,kolo10!$C$6:$H$103,6,0),0)</f>
        <v>0</v>
      </c>
      <c r="T518" s="27">
        <f>IFERROR(VLOOKUP(C518,kolo11!$C$6:$H$154,6,0),0)</f>
        <v>0</v>
      </c>
      <c r="U518" s="31">
        <f>IFERROR(VLOOKUP(C518,kolo12!$C$6:$H$153,6,0),0)</f>
        <v>0</v>
      </c>
      <c r="V518" s="31">
        <f>IFERROR(VLOOKUP(C518,kolo13!$C$6:$H$151,6,0),0)</f>
        <v>0</v>
      </c>
      <c r="W518" s="31">
        <f>IFERROR(VLOOKUP(C518,kolo14!$C$6:$H$137,6,0),0)</f>
        <v>0</v>
      </c>
      <c r="X518" s="31">
        <f>IFERROR(VLOOKUP(C518,kolo15!$C$6:$H$149,6,0),0)</f>
        <v>0</v>
      </c>
      <c r="Y518" s="32">
        <f>IFERROR(VLOOKUP(C518,kolo16!$C$6:$H$155,6,0),0)</f>
        <v>0</v>
      </c>
      <c r="Z518" s="33">
        <f t="array" ref="Z518">SUM(LARGE(R518:Y518,{1,2,3,4,5}))</f>
        <v>0</v>
      </c>
      <c r="AA518" s="30">
        <f>IFERROR(VLOOKUP(C518,kolo17!$C$6:$H$151,6,0),0)</f>
        <v>0</v>
      </c>
      <c r="AB518" s="27">
        <f>IFERROR(VLOOKUP(C518,kolo18!$C$6:$H$157,6,0),0)</f>
        <v>0</v>
      </c>
      <c r="AC518" s="27">
        <f>IFERROR(VLOOKUP(C518,kolo19!$C$6:$H$150,6,0),0)</f>
        <v>0</v>
      </c>
      <c r="AD518" s="31">
        <f>IFERROR(VLOOKUP(C518,kolo20!$C$6:$H$145,6,0),0)</f>
        <v>0</v>
      </c>
      <c r="AE518" s="31">
        <f>IFERROR(VLOOKUP(C518,kolo21!$C$6:$H$152,6,0),0)</f>
        <v>0</v>
      </c>
      <c r="AF518" s="31">
        <f>IFERROR(VLOOKUP(C518,kolo22!$C$6:$H$151,6,0),0)</f>
        <v>0</v>
      </c>
      <c r="AG518" s="31">
        <f>IFERROR(VLOOKUP(C518,kolo23!$C$6:$H$118,6,0),0)</f>
        <v>0</v>
      </c>
      <c r="AH518" s="32">
        <f>IFERROR(VLOOKUP(C518,kolo24!$C$6:$H$143,6,0),0)</f>
        <v>0</v>
      </c>
      <c r="AI518" s="33">
        <f t="array" ref="AI518">SUM(LARGE(AA518:AH518,{1,2,3,4,5}))</f>
        <v>0</v>
      </c>
      <c r="AJ518" s="30">
        <f>IFERROR(VLOOKUP(C518,kolo25!$C$6:$H$200,6,0),0)</f>
        <v>0</v>
      </c>
      <c r="AK518" s="27">
        <f>IFERROR(VLOOKUP(C518,kolo26!$C$6:$H$200,6,0),0)</f>
        <v>0</v>
      </c>
      <c r="AL518" s="27">
        <f>IFERROR(VLOOKUP(C518,kolo27!$C$6:$H$200,6,0),0)</f>
        <v>0</v>
      </c>
      <c r="AM518" s="31">
        <f>IFERROR(VLOOKUP(C518,kolo28!$C$6:$H$200,6,0),0)</f>
        <v>0</v>
      </c>
      <c r="AN518" s="31">
        <f>IFERROR(VLOOKUP(C518,kolo29!$C$6:$H$159,6,0),0)</f>
        <v>0</v>
      </c>
      <c r="AO518" s="31">
        <f>IFERROR(VLOOKUP(C518,kolo30!$C$6:$H$75,6,0),0)</f>
        <v>0</v>
      </c>
      <c r="AP518" s="31">
        <f>IFERROR(VLOOKUP(C518,kolo31!$C$6:$H$118,6,0),0)</f>
        <v>0</v>
      </c>
      <c r="AQ518" s="34">
        <f>IFERROR(VLOOKUP(C518,kolo32!$C$6:$H$200,6,0),0)</f>
        <v>0</v>
      </c>
      <c r="AR518" s="35">
        <f t="array" ref="AR518">SUM(LARGE(AJ518:AQ518,{1,2,3,4,5}))</f>
        <v>0</v>
      </c>
      <c r="AS518" s="36">
        <f t="shared" ref="AS518:AS581" si="22">Q518+Z518+AI518+AR518</f>
        <v>0</v>
      </c>
    </row>
    <row r="519" spans="1:45" ht="20.399999999999999" hidden="1">
      <c r="A519" s="18">
        <f t="shared" si="19"/>
        <v>1</v>
      </c>
      <c r="B519" s="19" t="s">
        <v>47</v>
      </c>
      <c r="C519" s="20">
        <f>Popis!A516</f>
        <v>0</v>
      </c>
      <c r="D519" s="21">
        <f>Popis!B516</f>
        <v>0</v>
      </c>
      <c r="E519" s="22" t="str">
        <f t="shared" si="20"/>
        <v>u</v>
      </c>
      <c r="F519" s="23" t="str">
        <f>Popis!E516</f>
        <v>un</v>
      </c>
      <c r="G519" s="24" t="s">
        <v>48</v>
      </c>
      <c r="H519" s="25">
        <f t="shared" si="21"/>
        <v>1</v>
      </c>
      <c r="I519" s="26">
        <f>IFERROR(VLOOKUP(C519,kolo1!$C$8:$H$133,6,0),0)</f>
        <v>0</v>
      </c>
      <c r="J519" s="27">
        <f>IFERROR(VLOOKUP(C519,kolo2!$C$8:$H$199,6,0),0)</f>
        <v>0</v>
      </c>
      <c r="K519" s="27">
        <f>IFERROR(VLOOKUP(C519,kolo3!$C$7:$H$169,6,0),0)</f>
        <v>0</v>
      </c>
      <c r="L519" s="27">
        <f>IFERROR(VLOOKUP(C519,kolo4!$C$6:$H$171,6,0),0)</f>
        <v>0</v>
      </c>
      <c r="M519" s="27">
        <f>IFERROR(VLOOKUP(C519,kolo5!$C$6:$H$150,6,0),0)</f>
        <v>0</v>
      </c>
      <c r="N519" s="27">
        <f>IFERROR(VLOOKUP(C519,kolo6!$C$6:$H$153,6,0),0)</f>
        <v>0</v>
      </c>
      <c r="O519" s="27">
        <f>IFERROR(VLOOKUP(C519,kolo7!$C$6:$H$64,6,0),0)</f>
        <v>0</v>
      </c>
      <c r="P519" s="28">
        <f>IFERROR(VLOOKUP(C519,kolo8!$C$6:$H$134,6,0),0)</f>
        <v>0</v>
      </c>
      <c r="Q519" s="29">
        <f t="array" ref="Q519">SUM(LARGE(I519:P519,{1,2,3,4,5}))</f>
        <v>0</v>
      </c>
      <c r="R519" s="30">
        <f>IFERROR(VLOOKUP(C519,kolo9!$C$6:$H$200,6,0),0)</f>
        <v>0</v>
      </c>
      <c r="S519" s="27">
        <f>IFERROR(VLOOKUP(C519,kolo10!$C$6:$H$103,6,0),0)</f>
        <v>0</v>
      </c>
      <c r="T519" s="27">
        <f>IFERROR(VLOOKUP(C519,kolo11!$C$6:$H$154,6,0),0)</f>
        <v>0</v>
      </c>
      <c r="U519" s="31">
        <f>IFERROR(VLOOKUP(C519,kolo12!$C$6:$H$153,6,0),0)</f>
        <v>0</v>
      </c>
      <c r="V519" s="31">
        <f>IFERROR(VLOOKUP(C519,kolo13!$C$6:$H$151,6,0),0)</f>
        <v>0</v>
      </c>
      <c r="W519" s="31">
        <f>IFERROR(VLOOKUP(C519,kolo14!$C$6:$H$137,6,0),0)</f>
        <v>0</v>
      </c>
      <c r="X519" s="31">
        <f>IFERROR(VLOOKUP(C519,kolo15!$C$6:$H$149,6,0),0)</f>
        <v>0</v>
      </c>
      <c r="Y519" s="32">
        <f>IFERROR(VLOOKUP(C519,kolo16!$C$6:$H$155,6,0),0)</f>
        <v>0</v>
      </c>
      <c r="Z519" s="33">
        <f t="array" ref="Z519">SUM(LARGE(R519:Y519,{1,2,3,4,5}))</f>
        <v>0</v>
      </c>
      <c r="AA519" s="30">
        <f>IFERROR(VLOOKUP(C519,kolo17!$C$6:$H$151,6,0),0)</f>
        <v>0</v>
      </c>
      <c r="AB519" s="27">
        <f>IFERROR(VLOOKUP(C519,kolo18!$C$6:$H$157,6,0),0)</f>
        <v>0</v>
      </c>
      <c r="AC519" s="27">
        <f>IFERROR(VLOOKUP(C519,kolo19!$C$6:$H$150,6,0),0)</f>
        <v>0</v>
      </c>
      <c r="AD519" s="31">
        <f>IFERROR(VLOOKUP(C519,kolo20!$C$6:$H$145,6,0),0)</f>
        <v>0</v>
      </c>
      <c r="AE519" s="31">
        <f>IFERROR(VLOOKUP(C519,kolo21!$C$6:$H$152,6,0),0)</f>
        <v>0</v>
      </c>
      <c r="AF519" s="31">
        <f>IFERROR(VLOOKUP(C519,kolo22!$C$6:$H$151,6,0),0)</f>
        <v>0</v>
      </c>
      <c r="AG519" s="31">
        <f>IFERROR(VLOOKUP(C519,kolo23!$C$6:$H$118,6,0),0)</f>
        <v>0</v>
      </c>
      <c r="AH519" s="32">
        <f>IFERROR(VLOOKUP(C519,kolo24!$C$6:$H$143,6,0),0)</f>
        <v>0</v>
      </c>
      <c r="AI519" s="33">
        <f t="array" ref="AI519">SUM(LARGE(AA519:AH519,{1,2,3,4,5}))</f>
        <v>0</v>
      </c>
      <c r="AJ519" s="30">
        <f>IFERROR(VLOOKUP(C519,kolo25!$C$6:$H$200,6,0),0)</f>
        <v>0</v>
      </c>
      <c r="AK519" s="27">
        <f>IFERROR(VLOOKUP(C519,kolo26!$C$6:$H$200,6,0),0)</f>
        <v>0</v>
      </c>
      <c r="AL519" s="27">
        <f>IFERROR(VLOOKUP(C519,kolo27!$C$6:$H$200,6,0),0)</f>
        <v>0</v>
      </c>
      <c r="AM519" s="31">
        <f>IFERROR(VLOOKUP(C519,kolo28!$C$6:$H$200,6,0),0)</f>
        <v>0</v>
      </c>
      <c r="AN519" s="31">
        <f>IFERROR(VLOOKUP(C519,kolo29!$C$6:$H$159,6,0),0)</f>
        <v>0</v>
      </c>
      <c r="AO519" s="31">
        <f>IFERROR(VLOOKUP(C519,kolo30!$C$6:$H$75,6,0),0)</f>
        <v>0</v>
      </c>
      <c r="AP519" s="31">
        <f>IFERROR(VLOOKUP(C519,kolo31!$C$6:$H$118,6,0),0)</f>
        <v>0</v>
      </c>
      <c r="AQ519" s="34">
        <f>IFERROR(VLOOKUP(C519,kolo32!$C$6:$H$200,6,0),0)</f>
        <v>0</v>
      </c>
      <c r="AR519" s="35">
        <f t="array" ref="AR519">SUM(LARGE(AJ519:AQ519,{1,2,3,4,5}))</f>
        <v>0</v>
      </c>
      <c r="AS519" s="36">
        <f t="shared" si="22"/>
        <v>0</v>
      </c>
    </row>
    <row r="520" spans="1:45" ht="20.399999999999999" hidden="1">
      <c r="A520" s="18">
        <f t="shared" si="19"/>
        <v>1</v>
      </c>
      <c r="B520" s="19" t="s">
        <v>47</v>
      </c>
      <c r="C520" s="20">
        <f>Popis!A517</f>
        <v>0</v>
      </c>
      <c r="D520" s="21">
        <f>Popis!B517</f>
        <v>0</v>
      </c>
      <c r="E520" s="22" t="str">
        <f t="shared" si="20"/>
        <v>u</v>
      </c>
      <c r="F520" s="23" t="str">
        <f>Popis!E517</f>
        <v>un</v>
      </c>
      <c r="G520" s="24" t="s">
        <v>48</v>
      </c>
      <c r="H520" s="25">
        <f t="shared" si="21"/>
        <v>1</v>
      </c>
      <c r="I520" s="26">
        <f>IFERROR(VLOOKUP(C520,kolo1!$C$8:$H$133,6,0),0)</f>
        <v>0</v>
      </c>
      <c r="J520" s="27">
        <f>IFERROR(VLOOKUP(C520,kolo2!$C$8:$H$199,6,0),0)</f>
        <v>0</v>
      </c>
      <c r="K520" s="27">
        <f>IFERROR(VLOOKUP(C520,kolo3!$C$7:$H$169,6,0),0)</f>
        <v>0</v>
      </c>
      <c r="L520" s="27">
        <f>IFERROR(VLOOKUP(C520,kolo4!$C$6:$H$171,6,0),0)</f>
        <v>0</v>
      </c>
      <c r="M520" s="27">
        <f>IFERROR(VLOOKUP(C520,kolo5!$C$6:$H$150,6,0),0)</f>
        <v>0</v>
      </c>
      <c r="N520" s="27">
        <f>IFERROR(VLOOKUP(C520,kolo6!$C$6:$H$153,6,0),0)</f>
        <v>0</v>
      </c>
      <c r="O520" s="27">
        <f>IFERROR(VLOOKUP(C520,kolo7!$C$6:$H$64,6,0),0)</f>
        <v>0</v>
      </c>
      <c r="P520" s="28">
        <f>IFERROR(VLOOKUP(C520,kolo8!$C$6:$H$134,6,0),0)</f>
        <v>0</v>
      </c>
      <c r="Q520" s="29">
        <f t="array" ref="Q520">SUM(LARGE(I520:P520,{1,2,3,4,5}))</f>
        <v>0</v>
      </c>
      <c r="R520" s="30">
        <f>IFERROR(VLOOKUP(C520,kolo9!$C$6:$H$200,6,0),0)</f>
        <v>0</v>
      </c>
      <c r="S520" s="27">
        <f>IFERROR(VLOOKUP(C520,kolo10!$C$6:$H$103,6,0),0)</f>
        <v>0</v>
      </c>
      <c r="T520" s="27">
        <f>IFERROR(VLOOKUP(C520,kolo11!$C$6:$H$154,6,0),0)</f>
        <v>0</v>
      </c>
      <c r="U520" s="31">
        <f>IFERROR(VLOOKUP(C520,kolo12!$C$6:$H$153,6,0),0)</f>
        <v>0</v>
      </c>
      <c r="V520" s="31">
        <f>IFERROR(VLOOKUP(C520,kolo13!$C$6:$H$151,6,0),0)</f>
        <v>0</v>
      </c>
      <c r="W520" s="31">
        <f>IFERROR(VLOOKUP(C520,kolo14!$C$6:$H$137,6,0),0)</f>
        <v>0</v>
      </c>
      <c r="X520" s="31">
        <f>IFERROR(VLOOKUP(C520,kolo15!$C$6:$H$149,6,0),0)</f>
        <v>0</v>
      </c>
      <c r="Y520" s="32">
        <f>IFERROR(VLOOKUP(C520,kolo16!$C$6:$H$155,6,0),0)</f>
        <v>0</v>
      </c>
      <c r="Z520" s="33">
        <f t="array" ref="Z520">SUM(LARGE(R520:Y520,{1,2,3,4,5}))</f>
        <v>0</v>
      </c>
      <c r="AA520" s="30">
        <f>IFERROR(VLOOKUP(C520,kolo17!$C$6:$H$151,6,0),0)</f>
        <v>0</v>
      </c>
      <c r="AB520" s="27">
        <f>IFERROR(VLOOKUP(C520,kolo18!$C$6:$H$157,6,0),0)</f>
        <v>0</v>
      </c>
      <c r="AC520" s="27">
        <f>IFERROR(VLOOKUP(C520,kolo19!$C$6:$H$150,6,0),0)</f>
        <v>0</v>
      </c>
      <c r="AD520" s="31">
        <f>IFERROR(VLOOKUP(C520,kolo20!$C$6:$H$145,6,0),0)</f>
        <v>0</v>
      </c>
      <c r="AE520" s="31">
        <f>IFERROR(VLOOKUP(C520,kolo21!$C$6:$H$152,6,0),0)</f>
        <v>0</v>
      </c>
      <c r="AF520" s="31">
        <f>IFERROR(VLOOKUP(C520,kolo22!$C$6:$H$151,6,0),0)</f>
        <v>0</v>
      </c>
      <c r="AG520" s="31">
        <f>IFERROR(VLOOKUP(C520,kolo23!$C$6:$H$118,6,0),0)</f>
        <v>0</v>
      </c>
      <c r="AH520" s="32">
        <f>IFERROR(VLOOKUP(C520,kolo24!$C$6:$H$143,6,0),0)</f>
        <v>0</v>
      </c>
      <c r="AI520" s="33">
        <f t="array" ref="AI520">SUM(LARGE(AA520:AH520,{1,2,3,4,5}))</f>
        <v>0</v>
      </c>
      <c r="AJ520" s="30">
        <f>IFERROR(VLOOKUP(C520,kolo25!$C$6:$H$200,6,0),0)</f>
        <v>0</v>
      </c>
      <c r="AK520" s="27">
        <f>IFERROR(VLOOKUP(C520,kolo26!$C$6:$H$200,6,0),0)</f>
        <v>0</v>
      </c>
      <c r="AL520" s="27">
        <f>IFERROR(VLOOKUP(C520,kolo27!$C$6:$H$200,6,0),0)</f>
        <v>0</v>
      </c>
      <c r="AM520" s="31">
        <f>IFERROR(VLOOKUP(C520,kolo28!$C$6:$H$200,6,0),0)</f>
        <v>0</v>
      </c>
      <c r="AN520" s="31">
        <f>IFERROR(VLOOKUP(C520,kolo29!$C$6:$H$159,6,0),0)</f>
        <v>0</v>
      </c>
      <c r="AO520" s="31">
        <f>IFERROR(VLOOKUP(C520,kolo30!$C$6:$H$75,6,0),0)</f>
        <v>0</v>
      </c>
      <c r="AP520" s="31">
        <f>IFERROR(VLOOKUP(C520,kolo31!$C$6:$H$118,6,0),0)</f>
        <v>0</v>
      </c>
      <c r="AQ520" s="34">
        <f>IFERROR(VLOOKUP(C520,kolo32!$C$6:$H$200,6,0),0)</f>
        <v>0</v>
      </c>
      <c r="AR520" s="35">
        <f t="array" ref="AR520">SUM(LARGE(AJ520:AQ520,{1,2,3,4,5}))</f>
        <v>0</v>
      </c>
      <c r="AS520" s="36">
        <f t="shared" si="22"/>
        <v>0</v>
      </c>
    </row>
    <row r="521" spans="1:45" ht="20.399999999999999" hidden="1">
      <c r="A521" s="18">
        <f t="shared" si="19"/>
        <v>1</v>
      </c>
      <c r="B521" s="19" t="s">
        <v>47</v>
      </c>
      <c r="C521" s="20">
        <f>Popis!A518</f>
        <v>0</v>
      </c>
      <c r="D521" s="21">
        <f>Popis!B518</f>
        <v>0</v>
      </c>
      <c r="E521" s="22" t="str">
        <f t="shared" si="20"/>
        <v>u</v>
      </c>
      <c r="F521" s="23" t="str">
        <f>Popis!E518</f>
        <v>un</v>
      </c>
      <c r="G521" s="24" t="s">
        <v>48</v>
      </c>
      <c r="H521" s="25">
        <f t="shared" si="21"/>
        <v>1</v>
      </c>
      <c r="I521" s="26">
        <f>IFERROR(VLOOKUP(C521,kolo1!$C$8:$H$133,6,0),0)</f>
        <v>0</v>
      </c>
      <c r="J521" s="27">
        <f>IFERROR(VLOOKUP(C521,kolo2!$C$8:$H$199,6,0),0)</f>
        <v>0</v>
      </c>
      <c r="K521" s="27">
        <f>IFERROR(VLOOKUP(C521,kolo3!$C$7:$H$169,6,0),0)</f>
        <v>0</v>
      </c>
      <c r="L521" s="27">
        <f>IFERROR(VLOOKUP(C521,kolo4!$C$6:$H$171,6,0),0)</f>
        <v>0</v>
      </c>
      <c r="M521" s="27">
        <f>IFERROR(VLOOKUP(C521,kolo5!$C$6:$H$150,6,0),0)</f>
        <v>0</v>
      </c>
      <c r="N521" s="27">
        <f>IFERROR(VLOOKUP(C521,kolo6!$C$6:$H$153,6,0),0)</f>
        <v>0</v>
      </c>
      <c r="O521" s="27">
        <f>IFERROR(VLOOKUP(C521,kolo7!$C$6:$H$64,6,0),0)</f>
        <v>0</v>
      </c>
      <c r="P521" s="28">
        <f>IFERROR(VLOOKUP(C521,kolo8!$C$6:$H$134,6,0),0)</f>
        <v>0</v>
      </c>
      <c r="Q521" s="29">
        <f t="array" ref="Q521">SUM(LARGE(I521:P521,{1,2,3,4,5}))</f>
        <v>0</v>
      </c>
      <c r="R521" s="30">
        <f>IFERROR(VLOOKUP(C521,kolo9!$C$6:$H$200,6,0),0)</f>
        <v>0</v>
      </c>
      <c r="S521" s="27">
        <f>IFERROR(VLOOKUP(C521,kolo10!$C$6:$H$103,6,0),0)</f>
        <v>0</v>
      </c>
      <c r="T521" s="27">
        <f>IFERROR(VLOOKUP(C521,kolo11!$C$6:$H$154,6,0),0)</f>
        <v>0</v>
      </c>
      <c r="U521" s="31">
        <f>IFERROR(VLOOKUP(C521,kolo12!$C$6:$H$153,6,0),0)</f>
        <v>0</v>
      </c>
      <c r="V521" s="31">
        <f>IFERROR(VLOOKUP(C521,kolo13!$C$6:$H$151,6,0),0)</f>
        <v>0</v>
      </c>
      <c r="W521" s="31">
        <f>IFERROR(VLOOKUP(C521,kolo14!$C$6:$H$137,6,0),0)</f>
        <v>0</v>
      </c>
      <c r="X521" s="31">
        <f>IFERROR(VLOOKUP(C521,kolo15!$C$6:$H$149,6,0),0)</f>
        <v>0</v>
      </c>
      <c r="Y521" s="32">
        <f>IFERROR(VLOOKUP(C521,kolo16!$C$6:$H$155,6,0),0)</f>
        <v>0</v>
      </c>
      <c r="Z521" s="33">
        <f t="array" ref="Z521">SUM(LARGE(R521:Y521,{1,2,3,4,5}))</f>
        <v>0</v>
      </c>
      <c r="AA521" s="30">
        <f>IFERROR(VLOOKUP(C521,kolo17!$C$6:$H$151,6,0),0)</f>
        <v>0</v>
      </c>
      <c r="AB521" s="27">
        <f>IFERROR(VLOOKUP(C521,kolo18!$C$6:$H$157,6,0),0)</f>
        <v>0</v>
      </c>
      <c r="AC521" s="27">
        <f>IFERROR(VLOOKUP(C521,kolo19!$C$6:$H$150,6,0),0)</f>
        <v>0</v>
      </c>
      <c r="AD521" s="31">
        <f>IFERROR(VLOOKUP(C521,kolo20!$C$6:$H$145,6,0),0)</f>
        <v>0</v>
      </c>
      <c r="AE521" s="31">
        <f>IFERROR(VLOOKUP(C521,kolo21!$C$6:$H$152,6,0),0)</f>
        <v>0</v>
      </c>
      <c r="AF521" s="31">
        <f>IFERROR(VLOOKUP(C521,kolo22!$C$6:$H$151,6,0),0)</f>
        <v>0</v>
      </c>
      <c r="AG521" s="31">
        <f>IFERROR(VLOOKUP(C521,kolo23!$C$6:$H$118,6,0),0)</f>
        <v>0</v>
      </c>
      <c r="AH521" s="32">
        <f>IFERROR(VLOOKUP(C521,kolo24!$C$6:$H$143,6,0),0)</f>
        <v>0</v>
      </c>
      <c r="AI521" s="33">
        <f t="array" ref="AI521">SUM(LARGE(AA521:AH521,{1,2,3,4,5}))</f>
        <v>0</v>
      </c>
      <c r="AJ521" s="30">
        <f>IFERROR(VLOOKUP(C521,kolo25!$C$6:$H$200,6,0),0)</f>
        <v>0</v>
      </c>
      <c r="AK521" s="27">
        <f>IFERROR(VLOOKUP(C521,kolo26!$C$6:$H$200,6,0),0)</f>
        <v>0</v>
      </c>
      <c r="AL521" s="27">
        <f>IFERROR(VLOOKUP(C521,kolo27!$C$6:$H$200,6,0),0)</f>
        <v>0</v>
      </c>
      <c r="AM521" s="31">
        <f>IFERROR(VLOOKUP(C521,kolo28!$C$6:$H$200,6,0),0)</f>
        <v>0</v>
      </c>
      <c r="AN521" s="31">
        <f>IFERROR(VLOOKUP(C521,kolo29!$C$6:$H$159,6,0),0)</f>
        <v>0</v>
      </c>
      <c r="AO521" s="31">
        <f>IFERROR(VLOOKUP(C521,kolo30!$C$6:$H$75,6,0),0)</f>
        <v>0</v>
      </c>
      <c r="AP521" s="31">
        <f>IFERROR(VLOOKUP(C521,kolo31!$C$6:$H$118,6,0),0)</f>
        <v>0</v>
      </c>
      <c r="AQ521" s="34">
        <f>IFERROR(VLOOKUP(C521,kolo32!$C$6:$H$200,6,0),0)</f>
        <v>0</v>
      </c>
      <c r="AR521" s="35">
        <f t="array" ref="AR521">SUM(LARGE(AJ521:AQ521,{1,2,3,4,5}))</f>
        <v>0</v>
      </c>
      <c r="AS521" s="36">
        <f t="shared" si="22"/>
        <v>0</v>
      </c>
    </row>
    <row r="522" spans="1:45" ht="20.399999999999999" hidden="1">
      <c r="A522" s="18">
        <f t="shared" si="19"/>
        <v>1</v>
      </c>
      <c r="B522" s="19" t="s">
        <v>47</v>
      </c>
      <c r="C522" s="20">
        <f>Popis!A519</f>
        <v>0</v>
      </c>
      <c r="D522" s="21">
        <f>Popis!B519</f>
        <v>0</v>
      </c>
      <c r="E522" s="22" t="str">
        <f t="shared" si="20"/>
        <v>u</v>
      </c>
      <c r="F522" s="23" t="str">
        <f>Popis!E519</f>
        <v>un</v>
      </c>
      <c r="G522" s="24" t="s">
        <v>48</v>
      </c>
      <c r="H522" s="25">
        <f t="shared" si="21"/>
        <v>1</v>
      </c>
      <c r="I522" s="26">
        <f>IFERROR(VLOOKUP(C522,kolo1!$C$8:$H$133,6,0),0)</f>
        <v>0</v>
      </c>
      <c r="J522" s="27">
        <f>IFERROR(VLOOKUP(C522,kolo2!$C$8:$H$199,6,0),0)</f>
        <v>0</v>
      </c>
      <c r="K522" s="27">
        <f>IFERROR(VLOOKUP(C522,kolo3!$C$7:$H$169,6,0),0)</f>
        <v>0</v>
      </c>
      <c r="L522" s="27">
        <f>IFERROR(VLOOKUP(C522,kolo4!$C$6:$H$171,6,0),0)</f>
        <v>0</v>
      </c>
      <c r="M522" s="27">
        <f>IFERROR(VLOOKUP(C522,kolo5!$C$6:$H$150,6,0),0)</f>
        <v>0</v>
      </c>
      <c r="N522" s="27">
        <f>IFERROR(VLOOKUP(C522,kolo6!$C$6:$H$153,6,0),0)</f>
        <v>0</v>
      </c>
      <c r="O522" s="27">
        <f>IFERROR(VLOOKUP(C522,kolo7!$C$6:$H$64,6,0),0)</f>
        <v>0</v>
      </c>
      <c r="P522" s="28">
        <f>IFERROR(VLOOKUP(C522,kolo8!$C$6:$H$134,6,0),0)</f>
        <v>0</v>
      </c>
      <c r="Q522" s="29">
        <f t="array" ref="Q522">SUM(LARGE(I522:P522,{1,2,3,4,5}))</f>
        <v>0</v>
      </c>
      <c r="R522" s="30">
        <f>IFERROR(VLOOKUP(C522,kolo9!$C$6:$H$200,6,0),0)</f>
        <v>0</v>
      </c>
      <c r="S522" s="27">
        <f>IFERROR(VLOOKUP(C522,kolo10!$C$6:$H$103,6,0),0)</f>
        <v>0</v>
      </c>
      <c r="T522" s="27">
        <f>IFERROR(VLOOKUP(C522,kolo11!$C$6:$H$154,6,0),0)</f>
        <v>0</v>
      </c>
      <c r="U522" s="31">
        <f>IFERROR(VLOOKUP(C522,kolo12!$C$6:$H$153,6,0),0)</f>
        <v>0</v>
      </c>
      <c r="V522" s="31">
        <f>IFERROR(VLOOKUP(C522,kolo13!$C$6:$H$151,6,0),0)</f>
        <v>0</v>
      </c>
      <c r="W522" s="31">
        <f>IFERROR(VLOOKUP(C522,kolo14!$C$6:$H$137,6,0),0)</f>
        <v>0</v>
      </c>
      <c r="X522" s="31">
        <f>IFERROR(VLOOKUP(C522,kolo15!$C$6:$H$149,6,0),0)</f>
        <v>0</v>
      </c>
      <c r="Y522" s="32">
        <f>IFERROR(VLOOKUP(C522,kolo16!$C$6:$H$155,6,0),0)</f>
        <v>0</v>
      </c>
      <c r="Z522" s="33">
        <f t="array" ref="Z522">SUM(LARGE(R522:Y522,{1,2,3,4,5}))</f>
        <v>0</v>
      </c>
      <c r="AA522" s="30">
        <f>IFERROR(VLOOKUP(C522,kolo17!$C$6:$H$151,6,0),0)</f>
        <v>0</v>
      </c>
      <c r="AB522" s="27">
        <f>IFERROR(VLOOKUP(C522,kolo18!$C$6:$H$157,6,0),0)</f>
        <v>0</v>
      </c>
      <c r="AC522" s="27">
        <f>IFERROR(VLOOKUP(C522,kolo19!$C$6:$H$150,6,0),0)</f>
        <v>0</v>
      </c>
      <c r="AD522" s="31">
        <f>IFERROR(VLOOKUP(C522,kolo20!$C$6:$H$145,6,0),0)</f>
        <v>0</v>
      </c>
      <c r="AE522" s="31">
        <f>IFERROR(VLOOKUP(C522,kolo21!$C$6:$H$152,6,0),0)</f>
        <v>0</v>
      </c>
      <c r="AF522" s="31">
        <f>IFERROR(VLOOKUP(C522,kolo22!$C$6:$H$151,6,0),0)</f>
        <v>0</v>
      </c>
      <c r="AG522" s="31">
        <f>IFERROR(VLOOKUP(C522,kolo23!$C$6:$H$118,6,0),0)</f>
        <v>0</v>
      </c>
      <c r="AH522" s="32">
        <f>IFERROR(VLOOKUP(C522,kolo24!$C$6:$H$143,6,0),0)</f>
        <v>0</v>
      </c>
      <c r="AI522" s="33">
        <f t="array" ref="AI522">SUM(LARGE(AA522:AH522,{1,2,3,4,5}))</f>
        <v>0</v>
      </c>
      <c r="AJ522" s="30">
        <f>IFERROR(VLOOKUP(C522,kolo25!$C$6:$H$200,6,0),0)</f>
        <v>0</v>
      </c>
      <c r="AK522" s="27">
        <f>IFERROR(VLOOKUP(C522,kolo26!$C$6:$H$200,6,0),0)</f>
        <v>0</v>
      </c>
      <c r="AL522" s="27">
        <f>IFERROR(VLOOKUP(C522,kolo27!$C$6:$H$200,6,0),0)</f>
        <v>0</v>
      </c>
      <c r="AM522" s="31">
        <f>IFERROR(VLOOKUP(C522,kolo28!$C$6:$H$200,6,0),0)</f>
        <v>0</v>
      </c>
      <c r="AN522" s="31">
        <f>IFERROR(VLOOKUP(C522,kolo29!$C$6:$H$159,6,0),0)</f>
        <v>0</v>
      </c>
      <c r="AO522" s="31">
        <f>IFERROR(VLOOKUP(C522,kolo30!$C$6:$H$75,6,0),0)</f>
        <v>0</v>
      </c>
      <c r="AP522" s="31">
        <f>IFERROR(VLOOKUP(C522,kolo31!$C$6:$H$118,6,0),0)</f>
        <v>0</v>
      </c>
      <c r="AQ522" s="34">
        <f>IFERROR(VLOOKUP(C522,kolo32!$C$6:$H$200,6,0),0)</f>
        <v>0</v>
      </c>
      <c r="AR522" s="35">
        <f t="array" ref="AR522">SUM(LARGE(AJ522:AQ522,{1,2,3,4,5}))</f>
        <v>0</v>
      </c>
      <c r="AS522" s="36">
        <f t="shared" si="22"/>
        <v>0</v>
      </c>
    </row>
    <row r="523" spans="1:45" ht="20.399999999999999" hidden="1">
      <c r="A523" s="18">
        <f t="shared" si="19"/>
        <v>1</v>
      </c>
      <c r="B523" s="19" t="s">
        <v>47</v>
      </c>
      <c r="C523" s="20">
        <f>Popis!A520</f>
        <v>0</v>
      </c>
      <c r="D523" s="21">
        <f>Popis!B520</f>
        <v>0</v>
      </c>
      <c r="E523" s="22" t="str">
        <f t="shared" si="20"/>
        <v>u</v>
      </c>
      <c r="F523" s="23" t="str">
        <f>Popis!E520</f>
        <v>un</v>
      </c>
      <c r="G523" s="24" t="s">
        <v>48</v>
      </c>
      <c r="H523" s="25">
        <f t="shared" si="21"/>
        <v>1</v>
      </c>
      <c r="I523" s="26">
        <f>IFERROR(VLOOKUP(C523,kolo1!$C$8:$H$133,6,0),0)</f>
        <v>0</v>
      </c>
      <c r="J523" s="27">
        <f>IFERROR(VLOOKUP(C523,kolo2!$C$8:$H$199,6,0),0)</f>
        <v>0</v>
      </c>
      <c r="K523" s="27">
        <f>IFERROR(VLOOKUP(C523,kolo3!$C$7:$H$169,6,0),0)</f>
        <v>0</v>
      </c>
      <c r="L523" s="27">
        <f>IFERROR(VLOOKUP(C523,kolo4!$C$6:$H$171,6,0),0)</f>
        <v>0</v>
      </c>
      <c r="M523" s="27">
        <f>IFERROR(VLOOKUP(C523,kolo5!$C$6:$H$150,6,0),0)</f>
        <v>0</v>
      </c>
      <c r="N523" s="27">
        <f>IFERROR(VLOOKUP(C523,kolo6!$C$6:$H$153,6,0),0)</f>
        <v>0</v>
      </c>
      <c r="O523" s="27">
        <f>IFERROR(VLOOKUP(C523,kolo7!$C$6:$H$64,6,0),0)</f>
        <v>0</v>
      </c>
      <c r="P523" s="28">
        <f>IFERROR(VLOOKUP(C523,kolo8!$C$6:$H$134,6,0),0)</f>
        <v>0</v>
      </c>
      <c r="Q523" s="29">
        <f t="array" ref="Q523">SUM(LARGE(I523:P523,{1,2,3,4,5}))</f>
        <v>0</v>
      </c>
      <c r="R523" s="30">
        <f>IFERROR(VLOOKUP(C523,kolo9!$C$6:$H$200,6,0),0)</f>
        <v>0</v>
      </c>
      <c r="S523" s="27">
        <f>IFERROR(VLOOKUP(C523,kolo10!$C$6:$H$103,6,0),0)</f>
        <v>0</v>
      </c>
      <c r="T523" s="27">
        <f>IFERROR(VLOOKUP(C523,kolo11!$C$6:$H$154,6,0),0)</f>
        <v>0</v>
      </c>
      <c r="U523" s="31">
        <f>IFERROR(VLOOKUP(C523,kolo12!$C$6:$H$153,6,0),0)</f>
        <v>0</v>
      </c>
      <c r="V523" s="31">
        <f>IFERROR(VLOOKUP(C523,kolo13!$C$6:$H$151,6,0),0)</f>
        <v>0</v>
      </c>
      <c r="W523" s="31">
        <f>IFERROR(VLOOKUP(C523,kolo14!$C$6:$H$137,6,0),0)</f>
        <v>0</v>
      </c>
      <c r="X523" s="31">
        <f>IFERROR(VLOOKUP(C523,kolo15!$C$6:$H$149,6,0),0)</f>
        <v>0</v>
      </c>
      <c r="Y523" s="32">
        <f>IFERROR(VLOOKUP(C523,kolo16!$C$6:$H$155,6,0),0)</f>
        <v>0</v>
      </c>
      <c r="Z523" s="33">
        <f t="array" ref="Z523">SUM(LARGE(R523:Y523,{1,2,3,4,5}))</f>
        <v>0</v>
      </c>
      <c r="AA523" s="30">
        <f>IFERROR(VLOOKUP(C523,kolo17!$C$6:$H$151,6,0),0)</f>
        <v>0</v>
      </c>
      <c r="AB523" s="27">
        <f>IFERROR(VLOOKUP(C523,kolo18!$C$6:$H$157,6,0),0)</f>
        <v>0</v>
      </c>
      <c r="AC523" s="27">
        <f>IFERROR(VLOOKUP(C523,kolo19!$C$6:$H$150,6,0),0)</f>
        <v>0</v>
      </c>
      <c r="AD523" s="31">
        <f>IFERROR(VLOOKUP(C523,kolo20!$C$6:$H$145,6,0),0)</f>
        <v>0</v>
      </c>
      <c r="AE523" s="31">
        <f>IFERROR(VLOOKUP(C523,kolo21!$C$6:$H$152,6,0),0)</f>
        <v>0</v>
      </c>
      <c r="AF523" s="31">
        <f>IFERROR(VLOOKUP(C523,kolo22!$C$6:$H$151,6,0),0)</f>
        <v>0</v>
      </c>
      <c r="AG523" s="31">
        <f>IFERROR(VLOOKUP(C523,kolo23!$C$6:$H$118,6,0),0)</f>
        <v>0</v>
      </c>
      <c r="AH523" s="32">
        <f>IFERROR(VLOOKUP(C523,kolo24!$C$6:$H$143,6,0),0)</f>
        <v>0</v>
      </c>
      <c r="AI523" s="33">
        <f t="array" ref="AI523">SUM(LARGE(AA523:AH523,{1,2,3,4,5}))</f>
        <v>0</v>
      </c>
      <c r="AJ523" s="30">
        <f>IFERROR(VLOOKUP(C523,kolo25!$C$6:$H$200,6,0),0)</f>
        <v>0</v>
      </c>
      <c r="AK523" s="27">
        <f>IFERROR(VLOOKUP(C523,kolo26!$C$6:$H$200,6,0),0)</f>
        <v>0</v>
      </c>
      <c r="AL523" s="27">
        <f>IFERROR(VLOOKUP(C523,kolo27!$C$6:$H$200,6,0),0)</f>
        <v>0</v>
      </c>
      <c r="AM523" s="31">
        <f>IFERROR(VLOOKUP(C523,kolo28!$C$6:$H$200,6,0),0)</f>
        <v>0</v>
      </c>
      <c r="AN523" s="31">
        <f>IFERROR(VLOOKUP(C523,kolo29!$C$6:$H$159,6,0),0)</f>
        <v>0</v>
      </c>
      <c r="AO523" s="31">
        <f>IFERROR(VLOOKUP(C523,kolo30!$C$6:$H$75,6,0),0)</f>
        <v>0</v>
      </c>
      <c r="AP523" s="31">
        <f>IFERROR(VLOOKUP(C523,kolo31!$C$6:$H$118,6,0),0)</f>
        <v>0</v>
      </c>
      <c r="AQ523" s="34">
        <f>IFERROR(VLOOKUP(C523,kolo32!$C$6:$H$200,6,0),0)</f>
        <v>0</v>
      </c>
      <c r="AR523" s="35">
        <f t="array" ref="AR523">SUM(LARGE(AJ523:AQ523,{1,2,3,4,5}))</f>
        <v>0</v>
      </c>
      <c r="AS523" s="36">
        <f t="shared" si="22"/>
        <v>0</v>
      </c>
    </row>
    <row r="524" spans="1:45" ht="20.399999999999999" hidden="1">
      <c r="A524" s="18">
        <f t="shared" si="19"/>
        <v>1</v>
      </c>
      <c r="B524" s="19" t="s">
        <v>47</v>
      </c>
      <c r="C524" s="20">
        <f>Popis!A521</f>
        <v>0</v>
      </c>
      <c r="D524" s="21">
        <f>Popis!B521</f>
        <v>0</v>
      </c>
      <c r="E524" s="22" t="str">
        <f t="shared" si="20"/>
        <v>u</v>
      </c>
      <c r="F524" s="23" t="str">
        <f>Popis!E521</f>
        <v>un</v>
      </c>
      <c r="G524" s="24" t="s">
        <v>48</v>
      </c>
      <c r="H524" s="25">
        <f t="shared" si="21"/>
        <v>1</v>
      </c>
      <c r="I524" s="26">
        <f>IFERROR(VLOOKUP(C524,kolo1!$C$8:$H$133,6,0),0)</f>
        <v>0</v>
      </c>
      <c r="J524" s="27">
        <f>IFERROR(VLOOKUP(C524,kolo2!$C$8:$H$199,6,0),0)</f>
        <v>0</v>
      </c>
      <c r="K524" s="27">
        <f>IFERROR(VLOOKUP(C524,kolo3!$C$7:$H$169,6,0),0)</f>
        <v>0</v>
      </c>
      <c r="L524" s="27">
        <f>IFERROR(VLOOKUP(C524,kolo4!$C$6:$H$171,6,0),0)</f>
        <v>0</v>
      </c>
      <c r="M524" s="27">
        <f>IFERROR(VLOOKUP(C524,kolo5!$C$6:$H$150,6,0),0)</f>
        <v>0</v>
      </c>
      <c r="N524" s="27">
        <f>IFERROR(VLOOKUP(C524,kolo6!$C$6:$H$153,6,0),0)</f>
        <v>0</v>
      </c>
      <c r="O524" s="27">
        <f>IFERROR(VLOOKUP(C524,kolo7!$C$6:$H$64,6,0),0)</f>
        <v>0</v>
      </c>
      <c r="P524" s="28">
        <f>IFERROR(VLOOKUP(C524,kolo8!$C$6:$H$134,6,0),0)</f>
        <v>0</v>
      </c>
      <c r="Q524" s="29">
        <f t="array" ref="Q524">SUM(LARGE(I524:P524,{1,2,3,4,5}))</f>
        <v>0</v>
      </c>
      <c r="R524" s="30">
        <f>IFERROR(VLOOKUP(C524,kolo9!$C$6:$H$200,6,0),0)</f>
        <v>0</v>
      </c>
      <c r="S524" s="27">
        <f>IFERROR(VLOOKUP(C524,kolo10!$C$6:$H$103,6,0),0)</f>
        <v>0</v>
      </c>
      <c r="T524" s="27">
        <f>IFERROR(VLOOKUP(C524,kolo11!$C$6:$H$154,6,0),0)</f>
        <v>0</v>
      </c>
      <c r="U524" s="31">
        <f>IFERROR(VLOOKUP(C524,kolo12!$C$6:$H$153,6,0),0)</f>
        <v>0</v>
      </c>
      <c r="V524" s="31">
        <f>IFERROR(VLOOKUP(C524,kolo13!$C$6:$H$151,6,0),0)</f>
        <v>0</v>
      </c>
      <c r="W524" s="31">
        <f>IFERROR(VLOOKUP(C524,kolo14!$C$6:$H$137,6,0),0)</f>
        <v>0</v>
      </c>
      <c r="X524" s="31">
        <f>IFERROR(VLOOKUP(C524,kolo15!$C$6:$H$149,6,0),0)</f>
        <v>0</v>
      </c>
      <c r="Y524" s="32">
        <f>IFERROR(VLOOKUP(C524,kolo16!$C$6:$H$155,6,0),0)</f>
        <v>0</v>
      </c>
      <c r="Z524" s="33">
        <f t="array" ref="Z524">SUM(LARGE(R524:Y524,{1,2,3,4,5}))</f>
        <v>0</v>
      </c>
      <c r="AA524" s="30">
        <f>IFERROR(VLOOKUP(C524,kolo17!$C$6:$H$151,6,0),0)</f>
        <v>0</v>
      </c>
      <c r="AB524" s="27">
        <f>IFERROR(VLOOKUP(C524,kolo18!$C$6:$H$157,6,0),0)</f>
        <v>0</v>
      </c>
      <c r="AC524" s="27">
        <f>IFERROR(VLOOKUP(C524,kolo19!$C$6:$H$150,6,0),0)</f>
        <v>0</v>
      </c>
      <c r="AD524" s="31">
        <f>IFERROR(VLOOKUP(C524,kolo20!$C$6:$H$145,6,0),0)</f>
        <v>0</v>
      </c>
      <c r="AE524" s="31">
        <f>IFERROR(VLOOKUP(C524,kolo21!$C$6:$H$152,6,0),0)</f>
        <v>0</v>
      </c>
      <c r="AF524" s="31">
        <f>IFERROR(VLOOKUP(C524,kolo22!$C$6:$H$151,6,0),0)</f>
        <v>0</v>
      </c>
      <c r="AG524" s="31">
        <f>IFERROR(VLOOKUP(C524,kolo23!$C$6:$H$118,6,0),0)</f>
        <v>0</v>
      </c>
      <c r="AH524" s="32">
        <f>IFERROR(VLOOKUP(C524,kolo24!$C$6:$H$143,6,0),0)</f>
        <v>0</v>
      </c>
      <c r="AI524" s="33">
        <f t="array" ref="AI524">SUM(LARGE(AA524:AH524,{1,2,3,4,5}))</f>
        <v>0</v>
      </c>
      <c r="AJ524" s="30">
        <f>IFERROR(VLOOKUP(C524,kolo25!$C$6:$H$200,6,0),0)</f>
        <v>0</v>
      </c>
      <c r="AK524" s="27">
        <f>IFERROR(VLOOKUP(C524,kolo26!$C$6:$H$200,6,0),0)</f>
        <v>0</v>
      </c>
      <c r="AL524" s="27">
        <f>IFERROR(VLOOKUP(C524,kolo27!$C$6:$H$200,6,0),0)</f>
        <v>0</v>
      </c>
      <c r="AM524" s="31">
        <f>IFERROR(VLOOKUP(C524,kolo28!$C$6:$H$200,6,0),0)</f>
        <v>0</v>
      </c>
      <c r="AN524" s="31">
        <f>IFERROR(VLOOKUP(C524,kolo29!$C$6:$H$159,6,0),0)</f>
        <v>0</v>
      </c>
      <c r="AO524" s="31">
        <f>IFERROR(VLOOKUP(C524,kolo30!$C$6:$H$75,6,0),0)</f>
        <v>0</v>
      </c>
      <c r="AP524" s="31">
        <f>IFERROR(VLOOKUP(C524,kolo31!$C$6:$H$118,6,0),0)</f>
        <v>0</v>
      </c>
      <c r="AQ524" s="34">
        <f>IFERROR(VLOOKUP(C524,kolo32!$C$6:$H$200,6,0),0)</f>
        <v>0</v>
      </c>
      <c r="AR524" s="35">
        <f t="array" ref="AR524">SUM(LARGE(AJ524:AQ524,{1,2,3,4,5}))</f>
        <v>0</v>
      </c>
      <c r="AS524" s="36">
        <f t="shared" si="22"/>
        <v>0</v>
      </c>
    </row>
    <row r="525" spans="1:45" ht="20.399999999999999" hidden="1">
      <c r="A525" s="18">
        <f t="shared" si="19"/>
        <v>1</v>
      </c>
      <c r="B525" s="19" t="s">
        <v>47</v>
      </c>
      <c r="C525" s="20">
        <f>Popis!A522</f>
        <v>0</v>
      </c>
      <c r="D525" s="21">
        <f>Popis!B522</f>
        <v>0</v>
      </c>
      <c r="E525" s="22" t="str">
        <f t="shared" si="20"/>
        <v>u</v>
      </c>
      <c r="F525" s="23" t="str">
        <f>Popis!E522</f>
        <v>un</v>
      </c>
      <c r="G525" s="24" t="s">
        <v>48</v>
      </c>
      <c r="H525" s="25">
        <f t="shared" si="21"/>
        <v>1</v>
      </c>
      <c r="I525" s="26">
        <f>IFERROR(VLOOKUP(C525,kolo1!$C$8:$H$133,6,0),0)</f>
        <v>0</v>
      </c>
      <c r="J525" s="27">
        <f>IFERROR(VLOOKUP(C525,kolo2!$C$8:$H$199,6,0),0)</f>
        <v>0</v>
      </c>
      <c r="K525" s="27">
        <f>IFERROR(VLOOKUP(C525,kolo3!$C$7:$H$169,6,0),0)</f>
        <v>0</v>
      </c>
      <c r="L525" s="27">
        <f>IFERROR(VLOOKUP(C525,kolo4!$C$6:$H$171,6,0),0)</f>
        <v>0</v>
      </c>
      <c r="M525" s="27">
        <f>IFERROR(VLOOKUP(C525,kolo5!$C$6:$H$150,6,0),0)</f>
        <v>0</v>
      </c>
      <c r="N525" s="27">
        <f>IFERROR(VLOOKUP(C525,kolo6!$C$6:$H$153,6,0),0)</f>
        <v>0</v>
      </c>
      <c r="O525" s="27">
        <f>IFERROR(VLOOKUP(C525,kolo7!$C$6:$H$64,6,0),0)</f>
        <v>0</v>
      </c>
      <c r="P525" s="28">
        <f>IFERROR(VLOOKUP(C525,kolo8!$C$6:$H$134,6,0),0)</f>
        <v>0</v>
      </c>
      <c r="Q525" s="29">
        <f t="array" ref="Q525">SUM(LARGE(I525:P525,{1,2,3,4,5}))</f>
        <v>0</v>
      </c>
      <c r="R525" s="30">
        <f>IFERROR(VLOOKUP(C525,kolo9!$C$6:$H$200,6,0),0)</f>
        <v>0</v>
      </c>
      <c r="S525" s="27">
        <f>IFERROR(VLOOKUP(C525,kolo10!$C$6:$H$103,6,0),0)</f>
        <v>0</v>
      </c>
      <c r="T525" s="27">
        <f>IFERROR(VLOOKUP(C525,kolo11!$C$6:$H$154,6,0),0)</f>
        <v>0</v>
      </c>
      <c r="U525" s="31">
        <f>IFERROR(VLOOKUP(C525,kolo12!$C$6:$H$153,6,0),0)</f>
        <v>0</v>
      </c>
      <c r="V525" s="31">
        <f>IFERROR(VLOOKUP(C525,kolo13!$C$6:$H$151,6,0),0)</f>
        <v>0</v>
      </c>
      <c r="W525" s="31">
        <f>IFERROR(VLOOKUP(C525,kolo14!$C$6:$H$137,6,0),0)</f>
        <v>0</v>
      </c>
      <c r="X525" s="31">
        <f>IFERROR(VLOOKUP(C525,kolo15!$C$6:$H$149,6,0),0)</f>
        <v>0</v>
      </c>
      <c r="Y525" s="32">
        <f>IFERROR(VLOOKUP(C525,kolo16!$C$6:$H$155,6,0),0)</f>
        <v>0</v>
      </c>
      <c r="Z525" s="33">
        <f t="array" ref="Z525">SUM(LARGE(R525:Y525,{1,2,3,4,5}))</f>
        <v>0</v>
      </c>
      <c r="AA525" s="30">
        <f>IFERROR(VLOOKUP(C525,kolo17!$C$6:$H$151,6,0),0)</f>
        <v>0</v>
      </c>
      <c r="AB525" s="27">
        <f>IFERROR(VLOOKUP(C525,kolo18!$C$6:$H$157,6,0),0)</f>
        <v>0</v>
      </c>
      <c r="AC525" s="27">
        <f>IFERROR(VLOOKUP(C525,kolo19!$C$6:$H$150,6,0),0)</f>
        <v>0</v>
      </c>
      <c r="AD525" s="31">
        <f>IFERROR(VLOOKUP(C525,kolo20!$C$6:$H$145,6,0),0)</f>
        <v>0</v>
      </c>
      <c r="AE525" s="31">
        <f>IFERROR(VLOOKUP(C525,kolo21!$C$6:$H$152,6,0),0)</f>
        <v>0</v>
      </c>
      <c r="AF525" s="31">
        <f>IFERROR(VLOOKUP(C525,kolo22!$C$6:$H$151,6,0),0)</f>
        <v>0</v>
      </c>
      <c r="AG525" s="31">
        <f>IFERROR(VLOOKUP(C525,kolo23!$C$6:$H$118,6,0),0)</f>
        <v>0</v>
      </c>
      <c r="AH525" s="32">
        <f>IFERROR(VLOOKUP(C525,kolo24!$C$6:$H$143,6,0),0)</f>
        <v>0</v>
      </c>
      <c r="AI525" s="33">
        <f t="array" ref="AI525">SUM(LARGE(AA525:AH525,{1,2,3,4,5}))</f>
        <v>0</v>
      </c>
      <c r="AJ525" s="30">
        <f>IFERROR(VLOOKUP(C525,kolo25!$C$6:$H$200,6,0),0)</f>
        <v>0</v>
      </c>
      <c r="AK525" s="27">
        <f>IFERROR(VLOOKUP(C525,kolo26!$C$6:$H$200,6,0),0)</f>
        <v>0</v>
      </c>
      <c r="AL525" s="27">
        <f>IFERROR(VLOOKUP(C525,kolo27!$C$6:$H$200,6,0),0)</f>
        <v>0</v>
      </c>
      <c r="AM525" s="31">
        <f>IFERROR(VLOOKUP(C525,kolo28!$C$6:$H$200,6,0),0)</f>
        <v>0</v>
      </c>
      <c r="AN525" s="31">
        <f>IFERROR(VLOOKUP(C525,kolo29!$C$6:$H$159,6,0),0)</f>
        <v>0</v>
      </c>
      <c r="AO525" s="31">
        <f>IFERROR(VLOOKUP(C525,kolo30!$C$6:$H$75,6,0),0)</f>
        <v>0</v>
      </c>
      <c r="AP525" s="31">
        <f>IFERROR(VLOOKUP(C525,kolo31!$C$6:$H$118,6,0),0)</f>
        <v>0</v>
      </c>
      <c r="AQ525" s="34">
        <f>IFERROR(VLOOKUP(C525,kolo32!$C$6:$H$200,6,0),0)</f>
        <v>0</v>
      </c>
      <c r="AR525" s="35">
        <f t="array" ref="AR525">SUM(LARGE(AJ525:AQ525,{1,2,3,4,5}))</f>
        <v>0</v>
      </c>
      <c r="AS525" s="36">
        <f t="shared" si="22"/>
        <v>0</v>
      </c>
    </row>
    <row r="526" spans="1:45" ht="20.399999999999999" hidden="1">
      <c r="A526" s="18">
        <f t="shared" si="19"/>
        <v>1</v>
      </c>
      <c r="B526" s="19" t="s">
        <v>47</v>
      </c>
      <c r="C526" s="20">
        <f>Popis!A523</f>
        <v>0</v>
      </c>
      <c r="D526" s="21">
        <f>Popis!B523</f>
        <v>0</v>
      </c>
      <c r="E526" s="22" t="str">
        <f t="shared" si="20"/>
        <v>u</v>
      </c>
      <c r="F526" s="23" t="str">
        <f>Popis!E523</f>
        <v>un</v>
      </c>
      <c r="G526" s="24" t="s">
        <v>48</v>
      </c>
      <c r="H526" s="25">
        <f t="shared" si="21"/>
        <v>1</v>
      </c>
      <c r="I526" s="26">
        <f>IFERROR(VLOOKUP(C526,kolo1!$C$8:$H$133,6,0),0)</f>
        <v>0</v>
      </c>
      <c r="J526" s="27">
        <f>IFERROR(VLOOKUP(C526,kolo2!$C$8:$H$199,6,0),0)</f>
        <v>0</v>
      </c>
      <c r="K526" s="27">
        <f>IFERROR(VLOOKUP(C526,kolo3!$C$7:$H$169,6,0),0)</f>
        <v>0</v>
      </c>
      <c r="L526" s="27">
        <f>IFERROR(VLOOKUP(C526,kolo4!$C$6:$H$171,6,0),0)</f>
        <v>0</v>
      </c>
      <c r="M526" s="27">
        <f>IFERROR(VLOOKUP(C526,kolo5!$C$6:$H$150,6,0),0)</f>
        <v>0</v>
      </c>
      <c r="N526" s="27">
        <f>IFERROR(VLOOKUP(C526,kolo6!$C$6:$H$153,6,0),0)</f>
        <v>0</v>
      </c>
      <c r="O526" s="27">
        <f>IFERROR(VLOOKUP(C526,kolo7!$C$6:$H$64,6,0),0)</f>
        <v>0</v>
      </c>
      <c r="P526" s="28">
        <f>IFERROR(VLOOKUP(C526,kolo8!$C$6:$H$134,6,0),0)</f>
        <v>0</v>
      </c>
      <c r="Q526" s="29">
        <f t="array" ref="Q526">SUM(LARGE(I526:P526,{1,2,3,4,5}))</f>
        <v>0</v>
      </c>
      <c r="R526" s="30">
        <f>IFERROR(VLOOKUP(C526,kolo9!$C$6:$H$200,6,0),0)</f>
        <v>0</v>
      </c>
      <c r="S526" s="27">
        <f>IFERROR(VLOOKUP(C526,kolo10!$C$6:$H$103,6,0),0)</f>
        <v>0</v>
      </c>
      <c r="T526" s="27">
        <f>IFERROR(VLOOKUP(C526,kolo11!$C$6:$H$154,6,0),0)</f>
        <v>0</v>
      </c>
      <c r="U526" s="31">
        <f>IFERROR(VLOOKUP(C526,kolo12!$C$6:$H$153,6,0),0)</f>
        <v>0</v>
      </c>
      <c r="V526" s="31">
        <f>IFERROR(VLOOKUP(C526,kolo13!$C$6:$H$151,6,0),0)</f>
        <v>0</v>
      </c>
      <c r="W526" s="31">
        <f>IFERROR(VLOOKUP(C526,kolo14!$C$6:$H$137,6,0),0)</f>
        <v>0</v>
      </c>
      <c r="X526" s="31">
        <f>IFERROR(VLOOKUP(C526,kolo15!$C$6:$H$149,6,0),0)</f>
        <v>0</v>
      </c>
      <c r="Y526" s="32">
        <f>IFERROR(VLOOKUP(C526,kolo16!$C$6:$H$155,6,0),0)</f>
        <v>0</v>
      </c>
      <c r="Z526" s="33">
        <f t="array" ref="Z526">SUM(LARGE(R526:Y526,{1,2,3,4,5}))</f>
        <v>0</v>
      </c>
      <c r="AA526" s="30">
        <f>IFERROR(VLOOKUP(C526,kolo17!$C$6:$H$151,6,0),0)</f>
        <v>0</v>
      </c>
      <c r="AB526" s="27">
        <f>IFERROR(VLOOKUP(C526,kolo18!$C$6:$H$157,6,0),0)</f>
        <v>0</v>
      </c>
      <c r="AC526" s="27">
        <f>IFERROR(VLOOKUP(C526,kolo19!$C$6:$H$150,6,0),0)</f>
        <v>0</v>
      </c>
      <c r="AD526" s="31">
        <f>IFERROR(VLOOKUP(C526,kolo20!$C$6:$H$145,6,0),0)</f>
        <v>0</v>
      </c>
      <c r="AE526" s="31">
        <f>IFERROR(VLOOKUP(C526,kolo21!$C$6:$H$152,6,0),0)</f>
        <v>0</v>
      </c>
      <c r="AF526" s="31">
        <f>IFERROR(VLOOKUP(C526,kolo22!$C$6:$H$151,6,0),0)</f>
        <v>0</v>
      </c>
      <c r="AG526" s="31">
        <f>IFERROR(VLOOKUP(C526,kolo23!$C$6:$H$118,6,0),0)</f>
        <v>0</v>
      </c>
      <c r="AH526" s="32">
        <f>IFERROR(VLOOKUP(C526,kolo24!$C$6:$H$143,6,0),0)</f>
        <v>0</v>
      </c>
      <c r="AI526" s="33">
        <f t="array" ref="AI526">SUM(LARGE(AA526:AH526,{1,2,3,4,5}))</f>
        <v>0</v>
      </c>
      <c r="AJ526" s="30">
        <f>IFERROR(VLOOKUP(C526,kolo25!$C$6:$H$200,6,0),0)</f>
        <v>0</v>
      </c>
      <c r="AK526" s="27">
        <f>IFERROR(VLOOKUP(C526,kolo26!$C$6:$H$200,6,0),0)</f>
        <v>0</v>
      </c>
      <c r="AL526" s="27">
        <f>IFERROR(VLOOKUP(C526,kolo27!$C$6:$H$200,6,0),0)</f>
        <v>0</v>
      </c>
      <c r="AM526" s="31">
        <f>IFERROR(VLOOKUP(C526,kolo28!$C$6:$H$200,6,0),0)</f>
        <v>0</v>
      </c>
      <c r="AN526" s="31">
        <f>IFERROR(VLOOKUP(C526,kolo29!$C$6:$H$159,6,0),0)</f>
        <v>0</v>
      </c>
      <c r="AO526" s="31">
        <f>IFERROR(VLOOKUP(C526,kolo30!$C$6:$H$75,6,0),0)</f>
        <v>0</v>
      </c>
      <c r="AP526" s="31">
        <f>IFERROR(VLOOKUP(C526,kolo31!$C$6:$H$118,6,0),0)</f>
        <v>0</v>
      </c>
      <c r="AQ526" s="34">
        <f>IFERROR(VLOOKUP(C526,kolo32!$C$6:$H$200,6,0),0)</f>
        <v>0</v>
      </c>
      <c r="AR526" s="35">
        <f t="array" ref="AR526">SUM(LARGE(AJ526:AQ526,{1,2,3,4,5}))</f>
        <v>0</v>
      </c>
      <c r="AS526" s="36">
        <f t="shared" si="22"/>
        <v>0</v>
      </c>
    </row>
    <row r="527" spans="1:45" ht="20.399999999999999" hidden="1">
      <c r="A527" s="18">
        <f t="shared" si="19"/>
        <v>1</v>
      </c>
      <c r="B527" s="19" t="s">
        <v>47</v>
      </c>
      <c r="C527" s="20">
        <f>Popis!A524</f>
        <v>0</v>
      </c>
      <c r="D527" s="21">
        <f>Popis!B524</f>
        <v>0</v>
      </c>
      <c r="E527" s="22" t="str">
        <f t="shared" si="20"/>
        <v>u</v>
      </c>
      <c r="F527" s="23" t="str">
        <f>Popis!E524</f>
        <v>un</v>
      </c>
      <c r="G527" s="24" t="s">
        <v>48</v>
      </c>
      <c r="H527" s="25">
        <f t="shared" si="21"/>
        <v>1</v>
      </c>
      <c r="I527" s="26">
        <f>IFERROR(VLOOKUP(C527,kolo1!$C$8:$H$133,6,0),0)</f>
        <v>0</v>
      </c>
      <c r="J527" s="27">
        <f>IFERROR(VLOOKUP(C527,kolo2!$C$8:$H$199,6,0),0)</f>
        <v>0</v>
      </c>
      <c r="K527" s="27">
        <f>IFERROR(VLOOKUP(C527,kolo3!$C$7:$H$169,6,0),0)</f>
        <v>0</v>
      </c>
      <c r="L527" s="27">
        <f>IFERROR(VLOOKUP(C527,kolo4!$C$6:$H$171,6,0),0)</f>
        <v>0</v>
      </c>
      <c r="M527" s="27">
        <f>IFERROR(VLOOKUP(C527,kolo5!$C$6:$H$150,6,0),0)</f>
        <v>0</v>
      </c>
      <c r="N527" s="27">
        <f>IFERROR(VLOOKUP(C527,kolo6!$C$6:$H$153,6,0),0)</f>
        <v>0</v>
      </c>
      <c r="O527" s="27">
        <f>IFERROR(VLOOKUP(C527,kolo7!$C$6:$H$64,6,0),0)</f>
        <v>0</v>
      </c>
      <c r="P527" s="28">
        <f>IFERROR(VLOOKUP(C527,kolo8!$C$6:$H$134,6,0),0)</f>
        <v>0</v>
      </c>
      <c r="Q527" s="29">
        <f t="array" ref="Q527">SUM(LARGE(I527:P527,{1,2,3,4,5}))</f>
        <v>0</v>
      </c>
      <c r="R527" s="30">
        <f>IFERROR(VLOOKUP(C527,kolo9!$C$6:$H$200,6,0),0)</f>
        <v>0</v>
      </c>
      <c r="S527" s="27">
        <f>IFERROR(VLOOKUP(C527,kolo10!$C$6:$H$103,6,0),0)</f>
        <v>0</v>
      </c>
      <c r="T527" s="27">
        <f>IFERROR(VLOOKUP(C527,kolo11!$C$6:$H$154,6,0),0)</f>
        <v>0</v>
      </c>
      <c r="U527" s="31">
        <f>IFERROR(VLOOKUP(C527,kolo12!$C$6:$H$153,6,0),0)</f>
        <v>0</v>
      </c>
      <c r="V527" s="31">
        <f>IFERROR(VLOOKUP(C527,kolo13!$C$6:$H$151,6,0),0)</f>
        <v>0</v>
      </c>
      <c r="W527" s="31">
        <f>IFERROR(VLOOKUP(C527,kolo14!$C$6:$H$137,6,0),0)</f>
        <v>0</v>
      </c>
      <c r="X527" s="31">
        <f>IFERROR(VLOOKUP(C527,kolo15!$C$6:$H$149,6,0),0)</f>
        <v>0</v>
      </c>
      <c r="Y527" s="32">
        <f>IFERROR(VLOOKUP(C527,kolo16!$C$6:$H$155,6,0),0)</f>
        <v>0</v>
      </c>
      <c r="Z527" s="33">
        <f t="array" ref="Z527">SUM(LARGE(R527:Y527,{1,2,3,4,5}))</f>
        <v>0</v>
      </c>
      <c r="AA527" s="30">
        <f>IFERROR(VLOOKUP(C527,kolo17!$C$6:$H$151,6,0),0)</f>
        <v>0</v>
      </c>
      <c r="AB527" s="27">
        <f>IFERROR(VLOOKUP(C527,kolo18!$C$6:$H$157,6,0),0)</f>
        <v>0</v>
      </c>
      <c r="AC527" s="27">
        <f>IFERROR(VLOOKUP(C527,kolo19!$C$6:$H$150,6,0),0)</f>
        <v>0</v>
      </c>
      <c r="AD527" s="31">
        <f>IFERROR(VLOOKUP(C527,kolo20!$C$6:$H$145,6,0),0)</f>
        <v>0</v>
      </c>
      <c r="AE527" s="31">
        <f>IFERROR(VLOOKUP(C527,kolo21!$C$6:$H$152,6,0),0)</f>
        <v>0</v>
      </c>
      <c r="AF527" s="31">
        <f>IFERROR(VLOOKUP(C527,kolo22!$C$6:$H$151,6,0),0)</f>
        <v>0</v>
      </c>
      <c r="AG527" s="31">
        <f>IFERROR(VLOOKUP(C527,kolo23!$C$6:$H$118,6,0),0)</f>
        <v>0</v>
      </c>
      <c r="AH527" s="32">
        <f>IFERROR(VLOOKUP(C527,kolo24!$C$6:$H$143,6,0),0)</f>
        <v>0</v>
      </c>
      <c r="AI527" s="33">
        <f t="array" ref="AI527">SUM(LARGE(AA527:AH527,{1,2,3,4,5}))</f>
        <v>0</v>
      </c>
      <c r="AJ527" s="30">
        <f>IFERROR(VLOOKUP(C527,kolo25!$C$6:$H$200,6,0),0)</f>
        <v>0</v>
      </c>
      <c r="AK527" s="27">
        <f>IFERROR(VLOOKUP(C527,kolo26!$C$6:$H$200,6,0),0)</f>
        <v>0</v>
      </c>
      <c r="AL527" s="27">
        <f>IFERROR(VLOOKUP(C527,kolo27!$C$6:$H$200,6,0),0)</f>
        <v>0</v>
      </c>
      <c r="AM527" s="31">
        <f>IFERROR(VLOOKUP(C527,kolo28!$C$6:$H$200,6,0),0)</f>
        <v>0</v>
      </c>
      <c r="AN527" s="31">
        <f>IFERROR(VLOOKUP(C527,kolo29!$C$6:$H$159,6,0),0)</f>
        <v>0</v>
      </c>
      <c r="AO527" s="31">
        <f>IFERROR(VLOOKUP(C527,kolo30!$C$6:$H$75,6,0),0)</f>
        <v>0</v>
      </c>
      <c r="AP527" s="31">
        <f>IFERROR(VLOOKUP(C527,kolo31!$C$6:$H$118,6,0),0)</f>
        <v>0</v>
      </c>
      <c r="AQ527" s="34">
        <f>IFERROR(VLOOKUP(C527,kolo32!$C$6:$H$200,6,0),0)</f>
        <v>0</v>
      </c>
      <c r="AR527" s="35">
        <f t="array" ref="AR527">SUM(LARGE(AJ527:AQ527,{1,2,3,4,5}))</f>
        <v>0</v>
      </c>
      <c r="AS527" s="36">
        <f t="shared" si="22"/>
        <v>0</v>
      </c>
    </row>
    <row r="528" spans="1:45" ht="20.399999999999999" hidden="1">
      <c r="A528" s="18">
        <f t="shared" si="19"/>
        <v>1</v>
      </c>
      <c r="B528" s="19" t="s">
        <v>47</v>
      </c>
      <c r="C528" s="20">
        <f>Popis!A525</f>
        <v>0</v>
      </c>
      <c r="D528" s="21">
        <f>Popis!B525</f>
        <v>0</v>
      </c>
      <c r="E528" s="22" t="str">
        <f t="shared" si="20"/>
        <v>u</v>
      </c>
      <c r="F528" s="23" t="str">
        <f>Popis!E525</f>
        <v>un</v>
      </c>
      <c r="G528" s="24" t="s">
        <v>48</v>
      </c>
      <c r="H528" s="25">
        <f t="shared" si="21"/>
        <v>1</v>
      </c>
      <c r="I528" s="26">
        <f>IFERROR(VLOOKUP(C528,kolo1!$C$8:$H$133,6,0),0)</f>
        <v>0</v>
      </c>
      <c r="J528" s="27">
        <f>IFERROR(VLOOKUP(C528,kolo2!$C$8:$H$199,6,0),0)</f>
        <v>0</v>
      </c>
      <c r="K528" s="27">
        <f>IFERROR(VLOOKUP(C528,kolo3!$C$7:$H$169,6,0),0)</f>
        <v>0</v>
      </c>
      <c r="L528" s="27">
        <f>IFERROR(VLOOKUP(C528,kolo4!$C$6:$H$171,6,0),0)</f>
        <v>0</v>
      </c>
      <c r="M528" s="27">
        <f>IFERROR(VLOOKUP(C528,kolo5!$C$6:$H$150,6,0),0)</f>
        <v>0</v>
      </c>
      <c r="N528" s="27">
        <f>IFERROR(VLOOKUP(C528,kolo6!$C$6:$H$153,6,0),0)</f>
        <v>0</v>
      </c>
      <c r="O528" s="27">
        <f>IFERROR(VLOOKUP(C528,kolo7!$C$6:$H$64,6,0),0)</f>
        <v>0</v>
      </c>
      <c r="P528" s="28">
        <f>IFERROR(VLOOKUP(C528,kolo8!$C$6:$H$134,6,0),0)</f>
        <v>0</v>
      </c>
      <c r="Q528" s="29">
        <f t="array" ref="Q528">SUM(LARGE(I528:P528,{1,2,3,4,5}))</f>
        <v>0</v>
      </c>
      <c r="R528" s="30">
        <f>IFERROR(VLOOKUP(C528,kolo9!$C$6:$H$200,6,0),0)</f>
        <v>0</v>
      </c>
      <c r="S528" s="27">
        <f>IFERROR(VLOOKUP(C528,kolo10!$C$6:$H$103,6,0),0)</f>
        <v>0</v>
      </c>
      <c r="T528" s="27">
        <f>IFERROR(VLOOKUP(C528,kolo11!$C$6:$H$154,6,0),0)</f>
        <v>0</v>
      </c>
      <c r="U528" s="31">
        <f>IFERROR(VLOOKUP(C528,kolo12!$C$6:$H$153,6,0),0)</f>
        <v>0</v>
      </c>
      <c r="V528" s="31">
        <f>IFERROR(VLOOKUP(C528,kolo13!$C$6:$H$151,6,0),0)</f>
        <v>0</v>
      </c>
      <c r="W528" s="31">
        <f>IFERROR(VLOOKUP(C528,kolo14!$C$6:$H$137,6,0),0)</f>
        <v>0</v>
      </c>
      <c r="X528" s="31">
        <f>IFERROR(VLOOKUP(C528,kolo15!$C$6:$H$149,6,0),0)</f>
        <v>0</v>
      </c>
      <c r="Y528" s="32">
        <f>IFERROR(VLOOKUP(C528,kolo16!$C$6:$H$155,6,0),0)</f>
        <v>0</v>
      </c>
      <c r="Z528" s="33">
        <f t="array" ref="Z528">SUM(LARGE(R528:Y528,{1,2,3,4,5}))</f>
        <v>0</v>
      </c>
      <c r="AA528" s="30">
        <f>IFERROR(VLOOKUP(C528,kolo17!$C$6:$H$151,6,0),0)</f>
        <v>0</v>
      </c>
      <c r="AB528" s="27">
        <f>IFERROR(VLOOKUP(C528,kolo18!$C$6:$H$157,6,0),0)</f>
        <v>0</v>
      </c>
      <c r="AC528" s="27">
        <f>IFERROR(VLOOKUP(C528,kolo19!$C$6:$H$150,6,0),0)</f>
        <v>0</v>
      </c>
      <c r="AD528" s="31">
        <f>IFERROR(VLOOKUP(C528,kolo20!$C$6:$H$145,6,0),0)</f>
        <v>0</v>
      </c>
      <c r="AE528" s="31">
        <f>IFERROR(VLOOKUP(C528,kolo21!$C$6:$H$152,6,0),0)</f>
        <v>0</v>
      </c>
      <c r="AF528" s="31">
        <f>IFERROR(VLOOKUP(C528,kolo22!$C$6:$H$151,6,0),0)</f>
        <v>0</v>
      </c>
      <c r="AG528" s="31">
        <f>IFERROR(VLOOKUP(C528,kolo23!$C$6:$H$118,6,0),0)</f>
        <v>0</v>
      </c>
      <c r="AH528" s="32">
        <f>IFERROR(VLOOKUP(C528,kolo24!$C$6:$H$143,6,0),0)</f>
        <v>0</v>
      </c>
      <c r="AI528" s="33">
        <f t="array" ref="AI528">SUM(LARGE(AA528:AH528,{1,2,3,4,5}))</f>
        <v>0</v>
      </c>
      <c r="AJ528" s="30">
        <f>IFERROR(VLOOKUP(C528,kolo25!$C$6:$H$200,6,0),0)</f>
        <v>0</v>
      </c>
      <c r="AK528" s="27">
        <f>IFERROR(VLOOKUP(C528,kolo26!$C$6:$H$200,6,0),0)</f>
        <v>0</v>
      </c>
      <c r="AL528" s="27">
        <f>IFERROR(VLOOKUP(C528,kolo27!$C$6:$H$200,6,0),0)</f>
        <v>0</v>
      </c>
      <c r="AM528" s="31">
        <f>IFERROR(VLOOKUP(C528,kolo28!$C$6:$H$200,6,0),0)</f>
        <v>0</v>
      </c>
      <c r="AN528" s="31">
        <f>IFERROR(VLOOKUP(C528,kolo29!$C$6:$H$159,6,0),0)</f>
        <v>0</v>
      </c>
      <c r="AO528" s="31">
        <f>IFERROR(VLOOKUP(C528,kolo30!$C$6:$H$75,6,0),0)</f>
        <v>0</v>
      </c>
      <c r="AP528" s="31">
        <f>IFERROR(VLOOKUP(C528,kolo31!$C$6:$H$118,6,0),0)</f>
        <v>0</v>
      </c>
      <c r="AQ528" s="34">
        <f>IFERROR(VLOOKUP(C528,kolo32!$C$6:$H$200,6,0),0)</f>
        <v>0</v>
      </c>
      <c r="AR528" s="35">
        <f t="array" ref="AR528">SUM(LARGE(AJ528:AQ528,{1,2,3,4,5}))</f>
        <v>0</v>
      </c>
      <c r="AS528" s="36">
        <f t="shared" si="22"/>
        <v>0</v>
      </c>
    </row>
    <row r="529" spans="1:45" ht="20.399999999999999" hidden="1">
      <c r="A529" s="18">
        <f t="shared" si="19"/>
        <v>1</v>
      </c>
      <c r="B529" s="19" t="s">
        <v>47</v>
      </c>
      <c r="C529" s="20">
        <f>Popis!A526</f>
        <v>0</v>
      </c>
      <c r="D529" s="21">
        <f>Popis!B526</f>
        <v>0</v>
      </c>
      <c r="E529" s="22" t="str">
        <f t="shared" si="20"/>
        <v>u</v>
      </c>
      <c r="F529" s="23" t="str">
        <f>Popis!E526</f>
        <v>un</v>
      </c>
      <c r="G529" s="24" t="s">
        <v>48</v>
      </c>
      <c r="H529" s="25">
        <f t="shared" si="21"/>
        <v>1</v>
      </c>
      <c r="I529" s="26">
        <f>IFERROR(VLOOKUP(C529,kolo1!$C$8:$H$133,6,0),0)</f>
        <v>0</v>
      </c>
      <c r="J529" s="27">
        <f>IFERROR(VLOOKUP(C529,kolo2!$C$8:$H$199,6,0),0)</f>
        <v>0</v>
      </c>
      <c r="K529" s="27">
        <f>IFERROR(VLOOKUP(C529,kolo3!$C$7:$H$169,6,0),0)</f>
        <v>0</v>
      </c>
      <c r="L529" s="27">
        <f>IFERROR(VLOOKUP(C529,kolo4!$C$6:$H$171,6,0),0)</f>
        <v>0</v>
      </c>
      <c r="M529" s="27">
        <f>IFERROR(VLOOKUP(C529,kolo5!$C$6:$H$150,6,0),0)</f>
        <v>0</v>
      </c>
      <c r="N529" s="27">
        <f>IFERROR(VLOOKUP(C529,kolo6!$C$6:$H$153,6,0),0)</f>
        <v>0</v>
      </c>
      <c r="O529" s="27">
        <f>IFERROR(VLOOKUP(C529,kolo7!$C$6:$H$64,6,0),0)</f>
        <v>0</v>
      </c>
      <c r="P529" s="28">
        <f>IFERROR(VLOOKUP(C529,kolo8!$C$6:$H$134,6,0),0)</f>
        <v>0</v>
      </c>
      <c r="Q529" s="29">
        <f t="array" ref="Q529">SUM(LARGE(I529:P529,{1,2,3,4,5}))</f>
        <v>0</v>
      </c>
      <c r="R529" s="30">
        <f>IFERROR(VLOOKUP(C529,kolo9!$C$6:$H$200,6,0),0)</f>
        <v>0</v>
      </c>
      <c r="S529" s="27">
        <f>IFERROR(VLOOKUP(C529,kolo10!$C$6:$H$103,6,0),0)</f>
        <v>0</v>
      </c>
      <c r="T529" s="27">
        <f>IFERROR(VLOOKUP(C529,kolo11!$C$6:$H$154,6,0),0)</f>
        <v>0</v>
      </c>
      <c r="U529" s="31">
        <f>IFERROR(VLOOKUP(C529,kolo12!$C$6:$H$153,6,0),0)</f>
        <v>0</v>
      </c>
      <c r="V529" s="31">
        <f>IFERROR(VLOOKUP(C529,kolo13!$C$6:$H$151,6,0),0)</f>
        <v>0</v>
      </c>
      <c r="W529" s="31">
        <f>IFERROR(VLOOKUP(C529,kolo14!$C$6:$H$137,6,0),0)</f>
        <v>0</v>
      </c>
      <c r="X529" s="31">
        <f>IFERROR(VLOOKUP(C529,kolo15!$C$6:$H$149,6,0),0)</f>
        <v>0</v>
      </c>
      <c r="Y529" s="32">
        <f>IFERROR(VLOOKUP(C529,kolo16!$C$6:$H$155,6,0),0)</f>
        <v>0</v>
      </c>
      <c r="Z529" s="33">
        <f t="array" ref="Z529">SUM(LARGE(R529:Y529,{1,2,3,4,5}))</f>
        <v>0</v>
      </c>
      <c r="AA529" s="30">
        <f>IFERROR(VLOOKUP(C529,kolo17!$C$6:$H$151,6,0),0)</f>
        <v>0</v>
      </c>
      <c r="AB529" s="27">
        <f>IFERROR(VLOOKUP(C529,kolo18!$C$6:$H$157,6,0),0)</f>
        <v>0</v>
      </c>
      <c r="AC529" s="27">
        <f>IFERROR(VLOOKUP(C529,kolo19!$C$6:$H$150,6,0),0)</f>
        <v>0</v>
      </c>
      <c r="AD529" s="31">
        <f>IFERROR(VLOOKUP(C529,kolo20!$C$6:$H$145,6,0),0)</f>
        <v>0</v>
      </c>
      <c r="AE529" s="31">
        <f>IFERROR(VLOOKUP(C529,kolo21!$C$6:$H$152,6,0),0)</f>
        <v>0</v>
      </c>
      <c r="AF529" s="31">
        <f>IFERROR(VLOOKUP(C529,kolo22!$C$6:$H$151,6,0),0)</f>
        <v>0</v>
      </c>
      <c r="AG529" s="31">
        <f>IFERROR(VLOOKUP(C529,kolo23!$C$6:$H$118,6,0),0)</f>
        <v>0</v>
      </c>
      <c r="AH529" s="32">
        <f>IFERROR(VLOOKUP(C529,kolo24!$C$6:$H$143,6,0),0)</f>
        <v>0</v>
      </c>
      <c r="AI529" s="33">
        <f t="array" ref="AI529">SUM(LARGE(AA529:AH529,{1,2,3,4,5}))</f>
        <v>0</v>
      </c>
      <c r="AJ529" s="30">
        <f>IFERROR(VLOOKUP(C529,kolo25!$C$6:$H$200,6,0),0)</f>
        <v>0</v>
      </c>
      <c r="AK529" s="27">
        <f>IFERROR(VLOOKUP(C529,kolo26!$C$6:$H$200,6,0),0)</f>
        <v>0</v>
      </c>
      <c r="AL529" s="27">
        <f>IFERROR(VLOOKUP(C529,kolo27!$C$6:$H$200,6,0),0)</f>
        <v>0</v>
      </c>
      <c r="AM529" s="31">
        <f>IFERROR(VLOOKUP(C529,kolo28!$C$6:$H$200,6,0),0)</f>
        <v>0</v>
      </c>
      <c r="AN529" s="31">
        <f>IFERROR(VLOOKUP(C529,kolo29!$C$6:$H$159,6,0),0)</f>
        <v>0</v>
      </c>
      <c r="AO529" s="31">
        <f>IFERROR(VLOOKUP(C529,kolo30!$C$6:$H$75,6,0),0)</f>
        <v>0</v>
      </c>
      <c r="AP529" s="31">
        <f>IFERROR(VLOOKUP(C529,kolo31!$C$6:$H$118,6,0),0)</f>
        <v>0</v>
      </c>
      <c r="AQ529" s="34">
        <f>IFERROR(VLOOKUP(C529,kolo32!$C$6:$H$200,6,0),0)</f>
        <v>0</v>
      </c>
      <c r="AR529" s="35">
        <f t="array" ref="AR529">SUM(LARGE(AJ529:AQ529,{1,2,3,4,5}))</f>
        <v>0</v>
      </c>
      <c r="AS529" s="36">
        <f t="shared" si="22"/>
        <v>0</v>
      </c>
    </row>
    <row r="530" spans="1:45" ht="20.399999999999999" hidden="1">
      <c r="A530" s="18">
        <f t="shared" si="19"/>
        <v>1</v>
      </c>
      <c r="B530" s="19" t="s">
        <v>47</v>
      </c>
      <c r="C530" s="20">
        <f>Popis!A527</f>
        <v>0</v>
      </c>
      <c r="D530" s="21">
        <f>Popis!B527</f>
        <v>0</v>
      </c>
      <c r="E530" s="22" t="str">
        <f t="shared" si="20"/>
        <v>u</v>
      </c>
      <c r="F530" s="23" t="str">
        <f>Popis!E527</f>
        <v>un</v>
      </c>
      <c r="G530" s="24" t="s">
        <v>48</v>
      </c>
      <c r="H530" s="25">
        <f t="shared" si="21"/>
        <v>1</v>
      </c>
      <c r="I530" s="26">
        <f>IFERROR(VLOOKUP(C530,kolo1!$C$8:$H$133,6,0),0)</f>
        <v>0</v>
      </c>
      <c r="J530" s="27">
        <f>IFERROR(VLOOKUP(C530,kolo2!$C$8:$H$199,6,0),0)</f>
        <v>0</v>
      </c>
      <c r="K530" s="27">
        <f>IFERROR(VLOOKUP(C530,kolo3!$C$7:$H$169,6,0),0)</f>
        <v>0</v>
      </c>
      <c r="L530" s="27">
        <f>IFERROR(VLOOKUP(C530,kolo4!$C$6:$H$171,6,0),0)</f>
        <v>0</v>
      </c>
      <c r="M530" s="27">
        <f>IFERROR(VLOOKUP(C530,kolo5!$C$6:$H$150,6,0),0)</f>
        <v>0</v>
      </c>
      <c r="N530" s="27">
        <f>IFERROR(VLOOKUP(C530,kolo6!$C$6:$H$153,6,0),0)</f>
        <v>0</v>
      </c>
      <c r="O530" s="27">
        <f>IFERROR(VLOOKUP(C530,kolo7!$C$6:$H$64,6,0),0)</f>
        <v>0</v>
      </c>
      <c r="P530" s="28">
        <f>IFERROR(VLOOKUP(C530,kolo8!$C$6:$H$134,6,0),0)</f>
        <v>0</v>
      </c>
      <c r="Q530" s="29">
        <f t="array" ref="Q530">SUM(LARGE(I530:P530,{1,2,3,4,5}))</f>
        <v>0</v>
      </c>
      <c r="R530" s="30">
        <f>IFERROR(VLOOKUP(C530,kolo9!$C$6:$H$200,6,0),0)</f>
        <v>0</v>
      </c>
      <c r="S530" s="27">
        <f>IFERROR(VLOOKUP(C530,kolo10!$C$6:$H$103,6,0),0)</f>
        <v>0</v>
      </c>
      <c r="T530" s="27">
        <f>IFERROR(VLOOKUP(C530,kolo11!$C$6:$H$154,6,0),0)</f>
        <v>0</v>
      </c>
      <c r="U530" s="31">
        <f>IFERROR(VLOOKUP(C530,kolo12!$C$6:$H$153,6,0),0)</f>
        <v>0</v>
      </c>
      <c r="V530" s="31">
        <f>IFERROR(VLOOKUP(C530,kolo13!$C$6:$H$151,6,0),0)</f>
        <v>0</v>
      </c>
      <c r="W530" s="31">
        <f>IFERROR(VLOOKUP(C530,kolo14!$C$6:$H$137,6,0),0)</f>
        <v>0</v>
      </c>
      <c r="X530" s="31">
        <f>IFERROR(VLOOKUP(C530,kolo15!$C$6:$H$149,6,0),0)</f>
        <v>0</v>
      </c>
      <c r="Y530" s="32">
        <f>IFERROR(VLOOKUP(C530,kolo16!$C$6:$H$155,6,0),0)</f>
        <v>0</v>
      </c>
      <c r="Z530" s="33">
        <f t="array" ref="Z530">SUM(LARGE(R530:Y530,{1,2,3,4,5}))</f>
        <v>0</v>
      </c>
      <c r="AA530" s="30">
        <f>IFERROR(VLOOKUP(C530,kolo17!$C$6:$H$151,6,0),0)</f>
        <v>0</v>
      </c>
      <c r="AB530" s="27">
        <f>IFERROR(VLOOKUP(C530,kolo18!$C$6:$H$157,6,0),0)</f>
        <v>0</v>
      </c>
      <c r="AC530" s="27">
        <f>IFERROR(VLOOKUP(C530,kolo19!$C$6:$H$150,6,0),0)</f>
        <v>0</v>
      </c>
      <c r="AD530" s="31">
        <f>IFERROR(VLOOKUP(C530,kolo20!$C$6:$H$145,6,0),0)</f>
        <v>0</v>
      </c>
      <c r="AE530" s="31">
        <f>IFERROR(VLOOKUP(C530,kolo21!$C$6:$H$152,6,0),0)</f>
        <v>0</v>
      </c>
      <c r="AF530" s="31">
        <f>IFERROR(VLOOKUP(C530,kolo22!$C$6:$H$151,6,0),0)</f>
        <v>0</v>
      </c>
      <c r="AG530" s="31">
        <f>IFERROR(VLOOKUP(C530,kolo23!$C$6:$H$118,6,0),0)</f>
        <v>0</v>
      </c>
      <c r="AH530" s="32">
        <f>IFERROR(VLOOKUP(C530,kolo24!$C$6:$H$143,6,0),0)</f>
        <v>0</v>
      </c>
      <c r="AI530" s="33">
        <f t="array" ref="AI530">SUM(LARGE(AA530:AH530,{1,2,3,4,5}))</f>
        <v>0</v>
      </c>
      <c r="AJ530" s="30">
        <f>IFERROR(VLOOKUP(C530,kolo25!$C$6:$H$200,6,0),0)</f>
        <v>0</v>
      </c>
      <c r="AK530" s="27">
        <f>IFERROR(VLOOKUP(C530,kolo26!$C$6:$H$200,6,0),0)</f>
        <v>0</v>
      </c>
      <c r="AL530" s="27">
        <f>IFERROR(VLOOKUP(C530,kolo27!$C$6:$H$200,6,0),0)</f>
        <v>0</v>
      </c>
      <c r="AM530" s="31">
        <f>IFERROR(VLOOKUP(C530,kolo28!$C$6:$H$200,6,0),0)</f>
        <v>0</v>
      </c>
      <c r="AN530" s="31">
        <f>IFERROR(VLOOKUP(C530,kolo29!$C$6:$H$159,6,0),0)</f>
        <v>0</v>
      </c>
      <c r="AO530" s="31">
        <f>IFERROR(VLOOKUP(C530,kolo30!$C$6:$H$75,6,0),0)</f>
        <v>0</v>
      </c>
      <c r="AP530" s="31">
        <f>IFERROR(VLOOKUP(C530,kolo31!$C$6:$H$118,6,0),0)</f>
        <v>0</v>
      </c>
      <c r="AQ530" s="34">
        <f>IFERROR(VLOOKUP(C530,kolo32!$C$6:$H$200,6,0),0)</f>
        <v>0</v>
      </c>
      <c r="AR530" s="35">
        <f t="array" ref="AR530">SUM(LARGE(AJ530:AQ530,{1,2,3,4,5}))</f>
        <v>0</v>
      </c>
      <c r="AS530" s="36">
        <f t="shared" si="22"/>
        <v>0</v>
      </c>
    </row>
    <row r="531" spans="1:45" ht="20.399999999999999" hidden="1">
      <c r="A531" s="18">
        <f t="shared" si="19"/>
        <v>1</v>
      </c>
      <c r="B531" s="19" t="s">
        <v>47</v>
      </c>
      <c r="C531" s="20">
        <f>Popis!A528</f>
        <v>0</v>
      </c>
      <c r="D531" s="21">
        <f>Popis!B528</f>
        <v>0</v>
      </c>
      <c r="E531" s="22" t="str">
        <f t="shared" si="20"/>
        <v>u</v>
      </c>
      <c r="F531" s="23" t="str">
        <f>Popis!E528</f>
        <v>un</v>
      </c>
      <c r="G531" s="24" t="s">
        <v>48</v>
      </c>
      <c r="H531" s="25">
        <f t="shared" si="21"/>
        <v>1</v>
      </c>
      <c r="I531" s="26">
        <f>IFERROR(VLOOKUP(C531,kolo1!$C$8:$H$133,6,0),0)</f>
        <v>0</v>
      </c>
      <c r="J531" s="27">
        <f>IFERROR(VLOOKUP(C531,kolo2!$C$8:$H$199,6,0),0)</f>
        <v>0</v>
      </c>
      <c r="K531" s="27">
        <f>IFERROR(VLOOKUP(C531,kolo3!$C$7:$H$169,6,0),0)</f>
        <v>0</v>
      </c>
      <c r="L531" s="27">
        <f>IFERROR(VLOOKUP(C531,kolo4!$C$6:$H$171,6,0),0)</f>
        <v>0</v>
      </c>
      <c r="M531" s="27">
        <f>IFERROR(VLOOKUP(C531,kolo5!$C$6:$H$150,6,0),0)</f>
        <v>0</v>
      </c>
      <c r="N531" s="27">
        <f>IFERROR(VLOOKUP(C531,kolo6!$C$6:$H$153,6,0),0)</f>
        <v>0</v>
      </c>
      <c r="O531" s="27">
        <f>IFERROR(VLOOKUP(C531,kolo7!$C$6:$H$64,6,0),0)</f>
        <v>0</v>
      </c>
      <c r="P531" s="28">
        <f>IFERROR(VLOOKUP(C531,kolo8!$C$6:$H$134,6,0),0)</f>
        <v>0</v>
      </c>
      <c r="Q531" s="29">
        <f t="array" ref="Q531">SUM(LARGE(I531:P531,{1,2,3,4,5}))</f>
        <v>0</v>
      </c>
      <c r="R531" s="30">
        <f>IFERROR(VLOOKUP(C531,kolo9!$C$6:$H$200,6,0),0)</f>
        <v>0</v>
      </c>
      <c r="S531" s="27">
        <f>IFERROR(VLOOKUP(C531,kolo10!$C$6:$H$103,6,0),0)</f>
        <v>0</v>
      </c>
      <c r="T531" s="27">
        <f>IFERROR(VLOOKUP(C531,kolo11!$C$6:$H$154,6,0),0)</f>
        <v>0</v>
      </c>
      <c r="U531" s="31">
        <f>IFERROR(VLOOKUP(C531,kolo12!$C$6:$H$153,6,0),0)</f>
        <v>0</v>
      </c>
      <c r="V531" s="31">
        <f>IFERROR(VLOOKUP(C531,kolo13!$C$6:$H$151,6,0),0)</f>
        <v>0</v>
      </c>
      <c r="W531" s="31">
        <f>IFERROR(VLOOKUP(C531,kolo14!$C$6:$H$137,6,0),0)</f>
        <v>0</v>
      </c>
      <c r="X531" s="31">
        <f>IFERROR(VLOOKUP(C531,kolo15!$C$6:$H$149,6,0),0)</f>
        <v>0</v>
      </c>
      <c r="Y531" s="32">
        <f>IFERROR(VLOOKUP(C531,kolo16!$C$6:$H$155,6,0),0)</f>
        <v>0</v>
      </c>
      <c r="Z531" s="33">
        <f t="array" ref="Z531">SUM(LARGE(R531:Y531,{1,2,3,4,5}))</f>
        <v>0</v>
      </c>
      <c r="AA531" s="30">
        <f>IFERROR(VLOOKUP(C531,kolo17!$C$6:$H$151,6,0),0)</f>
        <v>0</v>
      </c>
      <c r="AB531" s="27">
        <f>IFERROR(VLOOKUP(C531,kolo18!$C$6:$H$157,6,0),0)</f>
        <v>0</v>
      </c>
      <c r="AC531" s="27">
        <f>IFERROR(VLOOKUP(C531,kolo19!$C$6:$H$150,6,0),0)</f>
        <v>0</v>
      </c>
      <c r="AD531" s="31">
        <f>IFERROR(VLOOKUP(C531,kolo20!$C$6:$H$145,6,0),0)</f>
        <v>0</v>
      </c>
      <c r="AE531" s="31">
        <f>IFERROR(VLOOKUP(C531,kolo21!$C$6:$H$152,6,0),0)</f>
        <v>0</v>
      </c>
      <c r="AF531" s="31">
        <f>IFERROR(VLOOKUP(C531,kolo22!$C$6:$H$151,6,0),0)</f>
        <v>0</v>
      </c>
      <c r="AG531" s="31">
        <f>IFERROR(VLOOKUP(C531,kolo23!$C$6:$H$118,6,0),0)</f>
        <v>0</v>
      </c>
      <c r="AH531" s="32">
        <f>IFERROR(VLOOKUP(C531,kolo24!$C$6:$H$143,6,0),0)</f>
        <v>0</v>
      </c>
      <c r="AI531" s="33">
        <f t="array" ref="AI531">SUM(LARGE(AA531:AH531,{1,2,3,4,5}))</f>
        <v>0</v>
      </c>
      <c r="AJ531" s="30">
        <f>IFERROR(VLOOKUP(C531,kolo25!$C$6:$H$200,6,0),0)</f>
        <v>0</v>
      </c>
      <c r="AK531" s="27">
        <f>IFERROR(VLOOKUP(C531,kolo26!$C$6:$H$200,6,0),0)</f>
        <v>0</v>
      </c>
      <c r="AL531" s="27">
        <f>IFERROR(VLOOKUP(C531,kolo27!$C$6:$H$200,6,0),0)</f>
        <v>0</v>
      </c>
      <c r="AM531" s="31">
        <f>IFERROR(VLOOKUP(C531,kolo28!$C$6:$H$200,6,0),0)</f>
        <v>0</v>
      </c>
      <c r="AN531" s="31">
        <f>IFERROR(VLOOKUP(C531,kolo29!$C$6:$H$159,6,0),0)</f>
        <v>0</v>
      </c>
      <c r="AO531" s="31">
        <f>IFERROR(VLOOKUP(C531,kolo30!$C$6:$H$75,6,0),0)</f>
        <v>0</v>
      </c>
      <c r="AP531" s="31">
        <f>IFERROR(VLOOKUP(C531,kolo31!$C$6:$H$118,6,0),0)</f>
        <v>0</v>
      </c>
      <c r="AQ531" s="34">
        <f>IFERROR(VLOOKUP(C531,kolo32!$C$6:$H$200,6,0),0)</f>
        <v>0</v>
      </c>
      <c r="AR531" s="35">
        <f t="array" ref="AR531">SUM(LARGE(AJ531:AQ531,{1,2,3,4,5}))</f>
        <v>0</v>
      </c>
      <c r="AS531" s="36">
        <f t="shared" si="22"/>
        <v>0</v>
      </c>
    </row>
    <row r="532" spans="1:45" ht="20.399999999999999" hidden="1">
      <c r="A532" s="18">
        <f t="shared" si="19"/>
        <v>1</v>
      </c>
      <c r="B532" s="19" t="s">
        <v>47</v>
      </c>
      <c r="C532" s="20">
        <f>Popis!A529</f>
        <v>0</v>
      </c>
      <c r="D532" s="21">
        <f>Popis!B529</f>
        <v>0</v>
      </c>
      <c r="E532" s="22" t="str">
        <f t="shared" si="20"/>
        <v>u</v>
      </c>
      <c r="F532" s="23" t="str">
        <f>Popis!E529</f>
        <v>un</v>
      </c>
      <c r="G532" s="24" t="s">
        <v>48</v>
      </c>
      <c r="H532" s="25">
        <f t="shared" si="21"/>
        <v>1</v>
      </c>
      <c r="I532" s="26">
        <f>IFERROR(VLOOKUP(C532,kolo1!$C$8:$H$133,6,0),0)</f>
        <v>0</v>
      </c>
      <c r="J532" s="27">
        <f>IFERROR(VLOOKUP(C532,kolo2!$C$8:$H$199,6,0),0)</f>
        <v>0</v>
      </c>
      <c r="K532" s="27">
        <f>IFERROR(VLOOKUP(C532,kolo3!$C$7:$H$169,6,0),0)</f>
        <v>0</v>
      </c>
      <c r="L532" s="27">
        <f>IFERROR(VLOOKUP(C532,kolo4!$C$6:$H$171,6,0),0)</f>
        <v>0</v>
      </c>
      <c r="M532" s="27">
        <f>IFERROR(VLOOKUP(C532,kolo5!$C$6:$H$150,6,0),0)</f>
        <v>0</v>
      </c>
      <c r="N532" s="27">
        <f>IFERROR(VLOOKUP(C532,kolo6!$C$6:$H$153,6,0),0)</f>
        <v>0</v>
      </c>
      <c r="O532" s="27">
        <f>IFERROR(VLOOKUP(C532,kolo7!$C$6:$H$64,6,0),0)</f>
        <v>0</v>
      </c>
      <c r="P532" s="28">
        <f>IFERROR(VLOOKUP(C532,kolo8!$C$6:$H$134,6,0),0)</f>
        <v>0</v>
      </c>
      <c r="Q532" s="29">
        <f t="array" ref="Q532">SUM(LARGE(I532:P532,{1,2,3,4,5}))</f>
        <v>0</v>
      </c>
      <c r="R532" s="30">
        <f>IFERROR(VLOOKUP(C532,kolo9!$C$6:$H$200,6,0),0)</f>
        <v>0</v>
      </c>
      <c r="S532" s="27">
        <f>IFERROR(VLOOKUP(C532,kolo10!$C$6:$H$103,6,0),0)</f>
        <v>0</v>
      </c>
      <c r="T532" s="27">
        <f>IFERROR(VLOOKUP(C532,kolo11!$C$6:$H$154,6,0),0)</f>
        <v>0</v>
      </c>
      <c r="U532" s="31">
        <f>IFERROR(VLOOKUP(C532,kolo12!$C$6:$H$153,6,0),0)</f>
        <v>0</v>
      </c>
      <c r="V532" s="31">
        <f>IFERROR(VLOOKUP(C532,kolo13!$C$6:$H$151,6,0),0)</f>
        <v>0</v>
      </c>
      <c r="W532" s="31">
        <f>IFERROR(VLOOKUP(C532,kolo14!$C$6:$H$137,6,0),0)</f>
        <v>0</v>
      </c>
      <c r="X532" s="31">
        <f>IFERROR(VLOOKUP(C532,kolo15!$C$6:$H$149,6,0),0)</f>
        <v>0</v>
      </c>
      <c r="Y532" s="32">
        <f>IFERROR(VLOOKUP(C532,kolo16!$C$6:$H$155,6,0),0)</f>
        <v>0</v>
      </c>
      <c r="Z532" s="33">
        <f t="array" ref="Z532">SUM(LARGE(R532:Y532,{1,2,3,4,5}))</f>
        <v>0</v>
      </c>
      <c r="AA532" s="30">
        <f>IFERROR(VLOOKUP(C532,kolo17!$C$6:$H$151,6,0),0)</f>
        <v>0</v>
      </c>
      <c r="AB532" s="27">
        <f>IFERROR(VLOOKUP(C532,kolo18!$C$6:$H$157,6,0),0)</f>
        <v>0</v>
      </c>
      <c r="AC532" s="27">
        <f>IFERROR(VLOOKUP(C532,kolo19!$C$6:$H$150,6,0),0)</f>
        <v>0</v>
      </c>
      <c r="AD532" s="31">
        <f>IFERROR(VLOOKUP(C532,kolo20!$C$6:$H$145,6,0),0)</f>
        <v>0</v>
      </c>
      <c r="AE532" s="31">
        <f>IFERROR(VLOOKUP(C532,kolo21!$C$6:$H$152,6,0),0)</f>
        <v>0</v>
      </c>
      <c r="AF532" s="31">
        <f>IFERROR(VLOOKUP(C532,kolo22!$C$6:$H$151,6,0),0)</f>
        <v>0</v>
      </c>
      <c r="AG532" s="31">
        <f>IFERROR(VLOOKUP(C532,kolo23!$C$6:$H$118,6,0),0)</f>
        <v>0</v>
      </c>
      <c r="AH532" s="32">
        <f>IFERROR(VLOOKUP(C532,kolo24!$C$6:$H$143,6,0),0)</f>
        <v>0</v>
      </c>
      <c r="AI532" s="33">
        <f t="array" ref="AI532">SUM(LARGE(AA532:AH532,{1,2,3,4,5}))</f>
        <v>0</v>
      </c>
      <c r="AJ532" s="30">
        <f>IFERROR(VLOOKUP(C532,kolo25!$C$6:$H$200,6,0),0)</f>
        <v>0</v>
      </c>
      <c r="AK532" s="27">
        <f>IFERROR(VLOOKUP(C532,kolo26!$C$6:$H$200,6,0),0)</f>
        <v>0</v>
      </c>
      <c r="AL532" s="27">
        <f>IFERROR(VLOOKUP(C532,kolo27!$C$6:$H$200,6,0),0)</f>
        <v>0</v>
      </c>
      <c r="AM532" s="31">
        <f>IFERROR(VLOOKUP(C532,kolo28!$C$6:$H$200,6,0),0)</f>
        <v>0</v>
      </c>
      <c r="AN532" s="31">
        <f>IFERROR(VLOOKUP(C532,kolo29!$C$6:$H$159,6,0),0)</f>
        <v>0</v>
      </c>
      <c r="AO532" s="31">
        <f>IFERROR(VLOOKUP(C532,kolo30!$C$6:$H$75,6,0),0)</f>
        <v>0</v>
      </c>
      <c r="AP532" s="31">
        <f>IFERROR(VLOOKUP(C532,kolo31!$C$6:$H$118,6,0),0)</f>
        <v>0</v>
      </c>
      <c r="AQ532" s="34">
        <f>IFERROR(VLOOKUP(C532,kolo32!$C$6:$H$200,6,0),0)</f>
        <v>0</v>
      </c>
      <c r="AR532" s="35">
        <f t="array" ref="AR532">SUM(LARGE(AJ532:AQ532,{1,2,3,4,5}))</f>
        <v>0</v>
      </c>
      <c r="AS532" s="36">
        <f t="shared" si="22"/>
        <v>0</v>
      </c>
    </row>
    <row r="533" spans="1:45" ht="20.399999999999999" hidden="1">
      <c r="A533" s="18">
        <f t="shared" si="19"/>
        <v>1</v>
      </c>
      <c r="B533" s="19" t="s">
        <v>47</v>
      </c>
      <c r="C533" s="20">
        <f>Popis!A530</f>
        <v>0</v>
      </c>
      <c r="D533" s="21">
        <f>Popis!B530</f>
        <v>0</v>
      </c>
      <c r="E533" s="22" t="str">
        <f t="shared" si="20"/>
        <v>u</v>
      </c>
      <c r="F533" s="23" t="str">
        <f>Popis!E530</f>
        <v>un</v>
      </c>
      <c r="G533" s="24" t="s">
        <v>48</v>
      </c>
      <c r="H533" s="25">
        <f t="shared" si="21"/>
        <v>1</v>
      </c>
      <c r="I533" s="26">
        <f>IFERROR(VLOOKUP(C533,kolo1!$C$8:$H$133,6,0),0)</f>
        <v>0</v>
      </c>
      <c r="J533" s="27">
        <f>IFERROR(VLOOKUP(C533,kolo2!$C$8:$H$199,6,0),0)</f>
        <v>0</v>
      </c>
      <c r="K533" s="27">
        <f>IFERROR(VLOOKUP(C533,kolo3!$C$7:$H$169,6,0),0)</f>
        <v>0</v>
      </c>
      <c r="L533" s="27">
        <f>IFERROR(VLOOKUP(C533,kolo4!$C$6:$H$171,6,0),0)</f>
        <v>0</v>
      </c>
      <c r="M533" s="27">
        <f>IFERROR(VLOOKUP(C533,kolo5!$C$6:$H$150,6,0),0)</f>
        <v>0</v>
      </c>
      <c r="N533" s="27">
        <f>IFERROR(VLOOKUP(C533,kolo6!$C$6:$H$153,6,0),0)</f>
        <v>0</v>
      </c>
      <c r="O533" s="27">
        <f>IFERROR(VLOOKUP(C533,kolo7!$C$6:$H$64,6,0),0)</f>
        <v>0</v>
      </c>
      <c r="P533" s="28">
        <f>IFERROR(VLOOKUP(C533,kolo8!$C$6:$H$134,6,0),0)</f>
        <v>0</v>
      </c>
      <c r="Q533" s="29">
        <f t="array" ref="Q533">SUM(LARGE(I533:P533,{1,2,3,4,5}))</f>
        <v>0</v>
      </c>
      <c r="R533" s="30">
        <f>IFERROR(VLOOKUP(C533,kolo9!$C$6:$H$200,6,0),0)</f>
        <v>0</v>
      </c>
      <c r="S533" s="27">
        <f>IFERROR(VLOOKUP(C533,kolo10!$C$6:$H$103,6,0),0)</f>
        <v>0</v>
      </c>
      <c r="T533" s="27">
        <f>IFERROR(VLOOKUP(C533,kolo11!$C$6:$H$154,6,0),0)</f>
        <v>0</v>
      </c>
      <c r="U533" s="31">
        <f>IFERROR(VLOOKUP(C533,kolo12!$C$6:$H$153,6,0),0)</f>
        <v>0</v>
      </c>
      <c r="V533" s="31">
        <f>IFERROR(VLOOKUP(C533,kolo13!$C$6:$H$151,6,0),0)</f>
        <v>0</v>
      </c>
      <c r="W533" s="31">
        <f>IFERROR(VLOOKUP(C533,kolo14!$C$6:$H$137,6,0),0)</f>
        <v>0</v>
      </c>
      <c r="X533" s="31">
        <f>IFERROR(VLOOKUP(C533,kolo15!$C$6:$H$149,6,0),0)</f>
        <v>0</v>
      </c>
      <c r="Y533" s="32">
        <f>IFERROR(VLOOKUP(C533,kolo16!$C$6:$H$155,6,0),0)</f>
        <v>0</v>
      </c>
      <c r="Z533" s="33">
        <f t="array" ref="Z533">SUM(LARGE(R533:Y533,{1,2,3,4,5}))</f>
        <v>0</v>
      </c>
      <c r="AA533" s="30">
        <f>IFERROR(VLOOKUP(C533,kolo17!$C$6:$H$151,6,0),0)</f>
        <v>0</v>
      </c>
      <c r="AB533" s="27">
        <f>IFERROR(VLOOKUP(C533,kolo18!$C$6:$H$157,6,0),0)</f>
        <v>0</v>
      </c>
      <c r="AC533" s="27">
        <f>IFERROR(VLOOKUP(C533,kolo19!$C$6:$H$150,6,0),0)</f>
        <v>0</v>
      </c>
      <c r="AD533" s="31">
        <f>IFERROR(VLOOKUP(C533,kolo20!$C$6:$H$145,6,0),0)</f>
        <v>0</v>
      </c>
      <c r="AE533" s="31">
        <f>IFERROR(VLOOKUP(C533,kolo21!$C$6:$H$152,6,0),0)</f>
        <v>0</v>
      </c>
      <c r="AF533" s="31">
        <f>IFERROR(VLOOKUP(C533,kolo22!$C$6:$H$151,6,0),0)</f>
        <v>0</v>
      </c>
      <c r="AG533" s="31">
        <f>IFERROR(VLOOKUP(C533,kolo23!$C$6:$H$118,6,0),0)</f>
        <v>0</v>
      </c>
      <c r="AH533" s="32">
        <f>IFERROR(VLOOKUP(C533,kolo24!$C$6:$H$143,6,0),0)</f>
        <v>0</v>
      </c>
      <c r="AI533" s="33">
        <f t="array" ref="AI533">SUM(LARGE(AA533:AH533,{1,2,3,4,5}))</f>
        <v>0</v>
      </c>
      <c r="AJ533" s="30">
        <f>IFERROR(VLOOKUP(C533,kolo25!$C$6:$H$200,6,0),0)</f>
        <v>0</v>
      </c>
      <c r="AK533" s="27">
        <f>IFERROR(VLOOKUP(C533,kolo26!$C$6:$H$200,6,0),0)</f>
        <v>0</v>
      </c>
      <c r="AL533" s="27">
        <f>IFERROR(VLOOKUP(C533,kolo27!$C$6:$H$200,6,0),0)</f>
        <v>0</v>
      </c>
      <c r="AM533" s="31">
        <f>IFERROR(VLOOKUP(C533,kolo28!$C$6:$H$200,6,0),0)</f>
        <v>0</v>
      </c>
      <c r="AN533" s="31">
        <f>IFERROR(VLOOKUP(C533,kolo29!$C$6:$H$159,6,0),0)</f>
        <v>0</v>
      </c>
      <c r="AO533" s="31">
        <f>IFERROR(VLOOKUP(C533,kolo30!$C$6:$H$75,6,0),0)</f>
        <v>0</v>
      </c>
      <c r="AP533" s="31">
        <f>IFERROR(VLOOKUP(C533,kolo31!$C$6:$H$118,6,0),0)</f>
        <v>0</v>
      </c>
      <c r="AQ533" s="34">
        <f>IFERROR(VLOOKUP(C533,kolo32!$C$6:$H$200,6,0),0)</f>
        <v>0</v>
      </c>
      <c r="AR533" s="35">
        <f t="array" ref="AR533">SUM(LARGE(AJ533:AQ533,{1,2,3,4,5}))</f>
        <v>0</v>
      </c>
      <c r="AS533" s="36">
        <f t="shared" si="22"/>
        <v>0</v>
      </c>
    </row>
    <row r="534" spans="1:45" ht="20.399999999999999" hidden="1">
      <c r="A534" s="18">
        <f t="shared" si="19"/>
        <v>1</v>
      </c>
      <c r="B534" s="19" t="s">
        <v>47</v>
      </c>
      <c r="C534" s="20">
        <f>Popis!A531</f>
        <v>0</v>
      </c>
      <c r="D534" s="21">
        <f>Popis!B531</f>
        <v>0</v>
      </c>
      <c r="E534" s="22" t="str">
        <f t="shared" si="20"/>
        <v>u</v>
      </c>
      <c r="F534" s="23" t="str">
        <f>Popis!E531</f>
        <v>un</v>
      </c>
      <c r="G534" s="24" t="s">
        <v>48</v>
      </c>
      <c r="H534" s="25">
        <f t="shared" si="21"/>
        <v>1</v>
      </c>
      <c r="I534" s="26">
        <f>IFERROR(VLOOKUP(C534,kolo1!$C$8:$H$133,6,0),0)</f>
        <v>0</v>
      </c>
      <c r="J534" s="27">
        <f>IFERROR(VLOOKUP(C534,kolo2!$C$8:$H$199,6,0),0)</f>
        <v>0</v>
      </c>
      <c r="K534" s="27">
        <f>IFERROR(VLOOKUP(C534,kolo3!$C$7:$H$169,6,0),0)</f>
        <v>0</v>
      </c>
      <c r="L534" s="27">
        <f>IFERROR(VLOOKUP(C534,kolo4!$C$6:$H$171,6,0),0)</f>
        <v>0</v>
      </c>
      <c r="M534" s="27">
        <f>IFERROR(VLOOKUP(C534,kolo5!$C$6:$H$150,6,0),0)</f>
        <v>0</v>
      </c>
      <c r="N534" s="27">
        <f>IFERROR(VLOOKUP(C534,kolo6!$C$6:$H$153,6,0),0)</f>
        <v>0</v>
      </c>
      <c r="O534" s="27">
        <f>IFERROR(VLOOKUP(C534,kolo7!$C$6:$H$64,6,0),0)</f>
        <v>0</v>
      </c>
      <c r="P534" s="28">
        <f>IFERROR(VLOOKUP(C534,kolo8!$C$6:$H$134,6,0),0)</f>
        <v>0</v>
      </c>
      <c r="Q534" s="29">
        <f t="array" ref="Q534">SUM(LARGE(I534:P534,{1,2,3,4,5}))</f>
        <v>0</v>
      </c>
      <c r="R534" s="30">
        <f>IFERROR(VLOOKUP(C534,kolo9!$C$6:$H$200,6,0),0)</f>
        <v>0</v>
      </c>
      <c r="S534" s="27">
        <f>IFERROR(VLOOKUP(C534,kolo10!$C$6:$H$103,6,0),0)</f>
        <v>0</v>
      </c>
      <c r="T534" s="27">
        <f>IFERROR(VLOOKUP(C534,kolo11!$C$6:$H$154,6,0),0)</f>
        <v>0</v>
      </c>
      <c r="U534" s="31">
        <f>IFERROR(VLOOKUP(C534,kolo12!$C$6:$H$153,6,0),0)</f>
        <v>0</v>
      </c>
      <c r="V534" s="31">
        <f>IFERROR(VLOOKUP(C534,kolo13!$C$6:$H$151,6,0),0)</f>
        <v>0</v>
      </c>
      <c r="W534" s="31">
        <f>IFERROR(VLOOKUP(C534,kolo14!$C$6:$H$137,6,0),0)</f>
        <v>0</v>
      </c>
      <c r="X534" s="31">
        <f>IFERROR(VLOOKUP(C534,kolo15!$C$6:$H$149,6,0),0)</f>
        <v>0</v>
      </c>
      <c r="Y534" s="32">
        <f>IFERROR(VLOOKUP(C534,kolo16!$C$6:$H$155,6,0),0)</f>
        <v>0</v>
      </c>
      <c r="Z534" s="33">
        <f t="array" ref="Z534">SUM(LARGE(R534:Y534,{1,2,3,4,5}))</f>
        <v>0</v>
      </c>
      <c r="AA534" s="30">
        <f>IFERROR(VLOOKUP(C534,kolo17!$C$6:$H$151,6,0),0)</f>
        <v>0</v>
      </c>
      <c r="AB534" s="27">
        <f>IFERROR(VLOOKUP(C534,kolo18!$C$6:$H$157,6,0),0)</f>
        <v>0</v>
      </c>
      <c r="AC534" s="27">
        <f>IFERROR(VLOOKUP(C534,kolo19!$C$6:$H$150,6,0),0)</f>
        <v>0</v>
      </c>
      <c r="AD534" s="31">
        <f>IFERROR(VLOOKUP(C534,kolo20!$C$6:$H$145,6,0),0)</f>
        <v>0</v>
      </c>
      <c r="AE534" s="31">
        <f>IFERROR(VLOOKUP(C534,kolo21!$C$6:$H$152,6,0),0)</f>
        <v>0</v>
      </c>
      <c r="AF534" s="31">
        <f>IFERROR(VLOOKUP(C534,kolo22!$C$6:$H$151,6,0),0)</f>
        <v>0</v>
      </c>
      <c r="AG534" s="31">
        <f>IFERROR(VLOOKUP(C534,kolo23!$C$6:$H$118,6,0),0)</f>
        <v>0</v>
      </c>
      <c r="AH534" s="32">
        <f>IFERROR(VLOOKUP(C534,kolo24!$C$6:$H$143,6,0),0)</f>
        <v>0</v>
      </c>
      <c r="AI534" s="33">
        <f t="array" ref="AI534">SUM(LARGE(AA534:AH534,{1,2,3,4,5}))</f>
        <v>0</v>
      </c>
      <c r="AJ534" s="30">
        <f>IFERROR(VLOOKUP(C534,kolo25!$C$6:$H$200,6,0),0)</f>
        <v>0</v>
      </c>
      <c r="AK534" s="27">
        <f>IFERROR(VLOOKUP(C534,kolo26!$C$6:$H$200,6,0),0)</f>
        <v>0</v>
      </c>
      <c r="AL534" s="27">
        <f>IFERROR(VLOOKUP(C534,kolo27!$C$6:$H$200,6,0),0)</f>
        <v>0</v>
      </c>
      <c r="AM534" s="31">
        <f>IFERROR(VLOOKUP(C534,kolo28!$C$6:$H$200,6,0),0)</f>
        <v>0</v>
      </c>
      <c r="AN534" s="31">
        <f>IFERROR(VLOOKUP(C534,kolo29!$C$6:$H$159,6,0),0)</f>
        <v>0</v>
      </c>
      <c r="AO534" s="31">
        <f>IFERROR(VLOOKUP(C534,kolo30!$C$6:$H$75,6,0),0)</f>
        <v>0</v>
      </c>
      <c r="AP534" s="31">
        <f>IFERROR(VLOOKUP(C534,kolo31!$C$6:$H$118,6,0),0)</f>
        <v>0</v>
      </c>
      <c r="AQ534" s="34">
        <f>IFERROR(VLOOKUP(C534,kolo32!$C$6:$H$200,6,0),0)</f>
        <v>0</v>
      </c>
      <c r="AR534" s="35">
        <f t="array" ref="AR534">SUM(LARGE(AJ534:AQ534,{1,2,3,4,5}))</f>
        <v>0</v>
      </c>
      <c r="AS534" s="36">
        <f t="shared" si="22"/>
        <v>0</v>
      </c>
    </row>
    <row r="535" spans="1:45" ht="20.399999999999999" hidden="1">
      <c r="A535" s="18">
        <f t="shared" si="19"/>
        <v>1</v>
      </c>
      <c r="B535" s="19" t="s">
        <v>47</v>
      </c>
      <c r="C535" s="20">
        <f>Popis!A532</f>
        <v>0</v>
      </c>
      <c r="D535" s="21">
        <f>Popis!B532</f>
        <v>0</v>
      </c>
      <c r="E535" s="22" t="str">
        <f t="shared" si="20"/>
        <v>u</v>
      </c>
      <c r="F535" s="23" t="str">
        <f>Popis!E532</f>
        <v>un</v>
      </c>
      <c r="G535" s="24" t="s">
        <v>48</v>
      </c>
      <c r="H535" s="25">
        <f t="shared" si="21"/>
        <v>1</v>
      </c>
      <c r="I535" s="26">
        <f>IFERROR(VLOOKUP(C535,kolo1!$C$8:$H$133,6,0),0)</f>
        <v>0</v>
      </c>
      <c r="J535" s="27">
        <f>IFERROR(VLOOKUP(C535,kolo2!$C$8:$H$199,6,0),0)</f>
        <v>0</v>
      </c>
      <c r="K535" s="27">
        <f>IFERROR(VLOOKUP(C535,kolo3!$C$7:$H$169,6,0),0)</f>
        <v>0</v>
      </c>
      <c r="L535" s="27">
        <f>IFERROR(VLOOKUP(C535,kolo4!$C$6:$H$171,6,0),0)</f>
        <v>0</v>
      </c>
      <c r="M535" s="27">
        <f>IFERROR(VLOOKUP(C535,kolo5!$C$6:$H$150,6,0),0)</f>
        <v>0</v>
      </c>
      <c r="N535" s="27">
        <f>IFERROR(VLOOKUP(C535,kolo6!$C$6:$H$153,6,0),0)</f>
        <v>0</v>
      </c>
      <c r="O535" s="27">
        <f>IFERROR(VLOOKUP(C535,kolo7!$C$6:$H$64,6,0),0)</f>
        <v>0</v>
      </c>
      <c r="P535" s="28">
        <f>IFERROR(VLOOKUP(C535,kolo8!$C$6:$H$134,6,0),0)</f>
        <v>0</v>
      </c>
      <c r="Q535" s="29">
        <f t="array" ref="Q535">SUM(LARGE(I535:P535,{1,2,3,4,5}))</f>
        <v>0</v>
      </c>
      <c r="R535" s="30">
        <f>IFERROR(VLOOKUP(C535,kolo9!$C$6:$H$200,6,0),0)</f>
        <v>0</v>
      </c>
      <c r="S535" s="27">
        <f>IFERROR(VLOOKUP(C535,kolo10!$C$6:$H$103,6,0),0)</f>
        <v>0</v>
      </c>
      <c r="T535" s="27">
        <f>IFERROR(VLOOKUP(C535,kolo11!$C$6:$H$154,6,0),0)</f>
        <v>0</v>
      </c>
      <c r="U535" s="31">
        <f>IFERROR(VLOOKUP(C535,kolo12!$C$6:$H$153,6,0),0)</f>
        <v>0</v>
      </c>
      <c r="V535" s="31">
        <f>IFERROR(VLOOKUP(C535,kolo13!$C$6:$H$151,6,0),0)</f>
        <v>0</v>
      </c>
      <c r="W535" s="31">
        <f>IFERROR(VLOOKUP(C535,kolo14!$C$6:$H$137,6,0),0)</f>
        <v>0</v>
      </c>
      <c r="X535" s="31">
        <f>IFERROR(VLOOKUP(C535,kolo15!$C$6:$H$149,6,0),0)</f>
        <v>0</v>
      </c>
      <c r="Y535" s="32">
        <f>IFERROR(VLOOKUP(C535,kolo16!$C$6:$H$155,6,0),0)</f>
        <v>0</v>
      </c>
      <c r="Z535" s="33">
        <f t="array" ref="Z535">SUM(LARGE(R535:Y535,{1,2,3,4,5}))</f>
        <v>0</v>
      </c>
      <c r="AA535" s="30">
        <f>IFERROR(VLOOKUP(C535,kolo17!$C$6:$H$151,6,0),0)</f>
        <v>0</v>
      </c>
      <c r="AB535" s="27">
        <f>IFERROR(VLOOKUP(C535,kolo18!$C$6:$H$157,6,0),0)</f>
        <v>0</v>
      </c>
      <c r="AC535" s="27">
        <f>IFERROR(VLOOKUP(C535,kolo19!$C$6:$H$150,6,0),0)</f>
        <v>0</v>
      </c>
      <c r="AD535" s="31">
        <f>IFERROR(VLOOKUP(C535,kolo20!$C$6:$H$145,6,0),0)</f>
        <v>0</v>
      </c>
      <c r="AE535" s="31">
        <f>IFERROR(VLOOKUP(C535,kolo21!$C$6:$H$152,6,0),0)</f>
        <v>0</v>
      </c>
      <c r="AF535" s="31">
        <f>IFERROR(VLOOKUP(C535,kolo22!$C$6:$H$151,6,0),0)</f>
        <v>0</v>
      </c>
      <c r="AG535" s="31">
        <f>IFERROR(VLOOKUP(C535,kolo23!$C$6:$H$118,6,0),0)</f>
        <v>0</v>
      </c>
      <c r="AH535" s="32">
        <f>IFERROR(VLOOKUP(C535,kolo24!$C$6:$H$143,6,0),0)</f>
        <v>0</v>
      </c>
      <c r="AI535" s="33">
        <f t="array" ref="AI535">SUM(LARGE(AA535:AH535,{1,2,3,4,5}))</f>
        <v>0</v>
      </c>
      <c r="AJ535" s="30">
        <f>IFERROR(VLOOKUP(C535,kolo25!$C$6:$H$200,6,0),0)</f>
        <v>0</v>
      </c>
      <c r="AK535" s="27">
        <f>IFERROR(VLOOKUP(C535,kolo26!$C$6:$H$200,6,0),0)</f>
        <v>0</v>
      </c>
      <c r="AL535" s="27">
        <f>IFERROR(VLOOKUP(C535,kolo27!$C$6:$H$200,6,0),0)</f>
        <v>0</v>
      </c>
      <c r="AM535" s="31">
        <f>IFERROR(VLOOKUP(C535,kolo28!$C$6:$H$200,6,0),0)</f>
        <v>0</v>
      </c>
      <c r="AN535" s="31">
        <f>IFERROR(VLOOKUP(C535,kolo29!$C$6:$H$159,6,0),0)</f>
        <v>0</v>
      </c>
      <c r="AO535" s="31">
        <f>IFERROR(VLOOKUP(C535,kolo30!$C$6:$H$75,6,0),0)</f>
        <v>0</v>
      </c>
      <c r="AP535" s="31">
        <f>IFERROR(VLOOKUP(C535,kolo31!$C$6:$H$118,6,0),0)</f>
        <v>0</v>
      </c>
      <c r="AQ535" s="34">
        <f>IFERROR(VLOOKUP(C535,kolo32!$C$6:$H$200,6,0),0)</f>
        <v>0</v>
      </c>
      <c r="AR535" s="35">
        <f t="array" ref="AR535">SUM(LARGE(AJ535:AQ535,{1,2,3,4,5}))</f>
        <v>0</v>
      </c>
      <c r="AS535" s="36">
        <f t="shared" si="22"/>
        <v>0</v>
      </c>
    </row>
    <row r="536" spans="1:45" ht="20.399999999999999" hidden="1">
      <c r="A536" s="18">
        <f t="shared" si="19"/>
        <v>1</v>
      </c>
      <c r="B536" s="19" t="s">
        <v>47</v>
      </c>
      <c r="C536" s="20">
        <f>Popis!A533</f>
        <v>0</v>
      </c>
      <c r="D536" s="21">
        <f>Popis!B533</f>
        <v>0</v>
      </c>
      <c r="E536" s="22" t="str">
        <f t="shared" si="20"/>
        <v>u</v>
      </c>
      <c r="F536" s="23" t="str">
        <f>Popis!E533</f>
        <v>un</v>
      </c>
      <c r="G536" s="24" t="s">
        <v>48</v>
      </c>
      <c r="H536" s="25">
        <f t="shared" si="21"/>
        <v>1</v>
      </c>
      <c r="I536" s="26">
        <f>IFERROR(VLOOKUP(C536,kolo1!$C$8:$H$133,6,0),0)</f>
        <v>0</v>
      </c>
      <c r="J536" s="27">
        <f>IFERROR(VLOOKUP(C536,kolo2!$C$8:$H$199,6,0),0)</f>
        <v>0</v>
      </c>
      <c r="K536" s="27">
        <f>IFERROR(VLOOKUP(C536,kolo3!$C$7:$H$169,6,0),0)</f>
        <v>0</v>
      </c>
      <c r="L536" s="27">
        <f>IFERROR(VLOOKUP(C536,kolo4!$C$6:$H$171,6,0),0)</f>
        <v>0</v>
      </c>
      <c r="M536" s="27">
        <f>IFERROR(VLOOKUP(C536,kolo5!$C$6:$H$150,6,0),0)</f>
        <v>0</v>
      </c>
      <c r="N536" s="27">
        <f>IFERROR(VLOOKUP(C536,kolo6!$C$6:$H$153,6,0),0)</f>
        <v>0</v>
      </c>
      <c r="O536" s="27">
        <f>IFERROR(VLOOKUP(C536,kolo7!$C$6:$H$64,6,0),0)</f>
        <v>0</v>
      </c>
      <c r="P536" s="28">
        <f>IFERROR(VLOOKUP(C536,kolo8!$C$6:$H$134,6,0),0)</f>
        <v>0</v>
      </c>
      <c r="Q536" s="29">
        <f t="array" ref="Q536">SUM(LARGE(I536:P536,{1,2,3,4,5}))</f>
        <v>0</v>
      </c>
      <c r="R536" s="30">
        <f>IFERROR(VLOOKUP(C536,kolo9!$C$6:$H$200,6,0),0)</f>
        <v>0</v>
      </c>
      <c r="S536" s="27">
        <f>IFERROR(VLOOKUP(C536,kolo10!$C$6:$H$103,6,0),0)</f>
        <v>0</v>
      </c>
      <c r="T536" s="27">
        <f>IFERROR(VLOOKUP(C536,kolo11!$C$6:$H$154,6,0),0)</f>
        <v>0</v>
      </c>
      <c r="U536" s="31">
        <f>IFERROR(VLOOKUP(C536,kolo12!$C$6:$H$153,6,0),0)</f>
        <v>0</v>
      </c>
      <c r="V536" s="31">
        <f>IFERROR(VLOOKUP(C536,kolo13!$C$6:$H$151,6,0),0)</f>
        <v>0</v>
      </c>
      <c r="W536" s="31">
        <f>IFERROR(VLOOKUP(C536,kolo14!$C$6:$H$137,6,0),0)</f>
        <v>0</v>
      </c>
      <c r="X536" s="31">
        <f>IFERROR(VLOOKUP(C536,kolo15!$C$6:$H$149,6,0),0)</f>
        <v>0</v>
      </c>
      <c r="Y536" s="32">
        <f>IFERROR(VLOOKUP(C536,kolo16!$C$6:$H$155,6,0),0)</f>
        <v>0</v>
      </c>
      <c r="Z536" s="33">
        <f t="array" ref="Z536">SUM(LARGE(R536:Y536,{1,2,3,4,5}))</f>
        <v>0</v>
      </c>
      <c r="AA536" s="30">
        <f>IFERROR(VLOOKUP(C536,kolo17!$C$6:$H$151,6,0),0)</f>
        <v>0</v>
      </c>
      <c r="AB536" s="27">
        <f>IFERROR(VLOOKUP(C536,kolo18!$C$6:$H$157,6,0),0)</f>
        <v>0</v>
      </c>
      <c r="AC536" s="27">
        <f>IFERROR(VLOOKUP(C536,kolo19!$C$6:$H$150,6,0),0)</f>
        <v>0</v>
      </c>
      <c r="AD536" s="31">
        <f>IFERROR(VLOOKUP(C536,kolo20!$C$6:$H$145,6,0),0)</f>
        <v>0</v>
      </c>
      <c r="AE536" s="31">
        <f>IFERROR(VLOOKUP(C536,kolo21!$C$6:$H$152,6,0),0)</f>
        <v>0</v>
      </c>
      <c r="AF536" s="31">
        <f>IFERROR(VLOOKUP(C536,kolo22!$C$6:$H$151,6,0),0)</f>
        <v>0</v>
      </c>
      <c r="AG536" s="31">
        <f>IFERROR(VLOOKUP(C536,kolo23!$C$6:$H$118,6,0),0)</f>
        <v>0</v>
      </c>
      <c r="AH536" s="32">
        <f>IFERROR(VLOOKUP(C536,kolo24!$C$6:$H$143,6,0),0)</f>
        <v>0</v>
      </c>
      <c r="AI536" s="33">
        <f t="array" ref="AI536">SUM(LARGE(AA536:AH536,{1,2,3,4,5}))</f>
        <v>0</v>
      </c>
      <c r="AJ536" s="30">
        <f>IFERROR(VLOOKUP(C536,kolo25!$C$6:$H$200,6,0),0)</f>
        <v>0</v>
      </c>
      <c r="AK536" s="27">
        <f>IFERROR(VLOOKUP(C536,kolo26!$C$6:$H$200,6,0),0)</f>
        <v>0</v>
      </c>
      <c r="AL536" s="27">
        <f>IFERROR(VLOOKUP(C536,kolo27!$C$6:$H$200,6,0),0)</f>
        <v>0</v>
      </c>
      <c r="AM536" s="31">
        <f>IFERROR(VLOOKUP(C536,kolo28!$C$6:$H$200,6,0),0)</f>
        <v>0</v>
      </c>
      <c r="AN536" s="31">
        <f>IFERROR(VLOOKUP(C536,kolo29!$C$6:$H$159,6,0),0)</f>
        <v>0</v>
      </c>
      <c r="AO536" s="31">
        <f>IFERROR(VLOOKUP(C536,kolo30!$C$6:$H$75,6,0),0)</f>
        <v>0</v>
      </c>
      <c r="AP536" s="31">
        <f>IFERROR(VLOOKUP(C536,kolo31!$C$6:$H$118,6,0),0)</f>
        <v>0</v>
      </c>
      <c r="AQ536" s="34">
        <f>IFERROR(VLOOKUP(C536,kolo32!$C$6:$H$200,6,0),0)</f>
        <v>0</v>
      </c>
      <c r="AR536" s="35">
        <f t="array" ref="AR536">SUM(LARGE(AJ536:AQ536,{1,2,3,4,5}))</f>
        <v>0</v>
      </c>
      <c r="AS536" s="36">
        <f t="shared" si="22"/>
        <v>0</v>
      </c>
    </row>
    <row r="537" spans="1:45" ht="20.399999999999999" hidden="1">
      <c r="A537" s="18">
        <f t="shared" si="19"/>
        <v>1</v>
      </c>
      <c r="B537" s="19" t="s">
        <v>47</v>
      </c>
      <c r="C537" s="20">
        <f>Popis!A534</f>
        <v>0</v>
      </c>
      <c r="D537" s="21">
        <f>Popis!B534</f>
        <v>0</v>
      </c>
      <c r="E537" s="22" t="str">
        <f t="shared" si="20"/>
        <v>u</v>
      </c>
      <c r="F537" s="23" t="str">
        <f>Popis!E534</f>
        <v>un</v>
      </c>
      <c r="G537" s="24" t="s">
        <v>48</v>
      </c>
      <c r="H537" s="25">
        <f t="shared" si="21"/>
        <v>1</v>
      </c>
      <c r="I537" s="26">
        <f>IFERROR(VLOOKUP(C537,kolo1!$C$8:$H$133,6,0),0)</f>
        <v>0</v>
      </c>
      <c r="J537" s="27">
        <f>IFERROR(VLOOKUP(C537,kolo2!$C$8:$H$199,6,0),0)</f>
        <v>0</v>
      </c>
      <c r="K537" s="27">
        <f>IFERROR(VLOOKUP(C537,kolo3!$C$7:$H$169,6,0),0)</f>
        <v>0</v>
      </c>
      <c r="L537" s="27">
        <f>IFERROR(VLOOKUP(C537,kolo4!$C$6:$H$171,6,0),0)</f>
        <v>0</v>
      </c>
      <c r="M537" s="27">
        <f>IFERROR(VLOOKUP(C537,kolo5!$C$6:$H$150,6,0),0)</f>
        <v>0</v>
      </c>
      <c r="N537" s="27">
        <f>IFERROR(VLOOKUP(C537,kolo6!$C$6:$H$153,6,0),0)</f>
        <v>0</v>
      </c>
      <c r="O537" s="27">
        <f>IFERROR(VLOOKUP(C537,kolo7!$C$6:$H$64,6,0),0)</f>
        <v>0</v>
      </c>
      <c r="P537" s="28">
        <f>IFERROR(VLOOKUP(C537,kolo8!$C$6:$H$134,6,0),0)</f>
        <v>0</v>
      </c>
      <c r="Q537" s="29">
        <f t="array" ref="Q537">SUM(LARGE(I537:P537,{1,2,3,4,5}))</f>
        <v>0</v>
      </c>
      <c r="R537" s="30">
        <f>IFERROR(VLOOKUP(C537,kolo9!$C$6:$H$200,6,0),0)</f>
        <v>0</v>
      </c>
      <c r="S537" s="27">
        <f>IFERROR(VLOOKUP(C537,kolo10!$C$6:$H$103,6,0),0)</f>
        <v>0</v>
      </c>
      <c r="T537" s="27">
        <f>IFERROR(VLOOKUP(C537,kolo11!$C$6:$H$154,6,0),0)</f>
        <v>0</v>
      </c>
      <c r="U537" s="31">
        <f>IFERROR(VLOOKUP(C537,kolo12!$C$6:$H$153,6,0),0)</f>
        <v>0</v>
      </c>
      <c r="V537" s="31">
        <f>IFERROR(VLOOKUP(C537,kolo13!$C$6:$H$151,6,0),0)</f>
        <v>0</v>
      </c>
      <c r="W537" s="31">
        <f>IFERROR(VLOOKUP(C537,kolo14!$C$6:$H$137,6,0),0)</f>
        <v>0</v>
      </c>
      <c r="X537" s="31">
        <f>IFERROR(VLOOKUP(C537,kolo15!$C$6:$H$149,6,0),0)</f>
        <v>0</v>
      </c>
      <c r="Y537" s="32">
        <f>IFERROR(VLOOKUP(C537,kolo16!$C$6:$H$155,6,0),0)</f>
        <v>0</v>
      </c>
      <c r="Z537" s="33">
        <f t="array" ref="Z537">SUM(LARGE(R537:Y537,{1,2,3,4,5}))</f>
        <v>0</v>
      </c>
      <c r="AA537" s="30">
        <f>IFERROR(VLOOKUP(C537,kolo17!$C$6:$H$151,6,0),0)</f>
        <v>0</v>
      </c>
      <c r="AB537" s="27">
        <f>IFERROR(VLOOKUP(C537,kolo18!$C$6:$H$157,6,0),0)</f>
        <v>0</v>
      </c>
      <c r="AC537" s="27">
        <f>IFERROR(VLOOKUP(C537,kolo19!$C$6:$H$150,6,0),0)</f>
        <v>0</v>
      </c>
      <c r="AD537" s="31">
        <f>IFERROR(VLOOKUP(C537,kolo20!$C$6:$H$145,6,0),0)</f>
        <v>0</v>
      </c>
      <c r="AE537" s="31">
        <f>IFERROR(VLOOKUP(C537,kolo21!$C$6:$H$152,6,0),0)</f>
        <v>0</v>
      </c>
      <c r="AF537" s="31">
        <f>IFERROR(VLOOKUP(C537,kolo22!$C$6:$H$151,6,0),0)</f>
        <v>0</v>
      </c>
      <c r="AG537" s="31">
        <f>IFERROR(VLOOKUP(C537,kolo23!$C$6:$H$118,6,0),0)</f>
        <v>0</v>
      </c>
      <c r="AH537" s="32">
        <f>IFERROR(VLOOKUP(C537,kolo24!$C$6:$H$143,6,0),0)</f>
        <v>0</v>
      </c>
      <c r="AI537" s="33">
        <f t="array" ref="AI537">SUM(LARGE(AA537:AH537,{1,2,3,4,5}))</f>
        <v>0</v>
      </c>
      <c r="AJ537" s="30">
        <f>IFERROR(VLOOKUP(C537,kolo25!$C$6:$H$200,6,0),0)</f>
        <v>0</v>
      </c>
      <c r="AK537" s="27">
        <f>IFERROR(VLOOKUP(C537,kolo26!$C$6:$H$200,6,0),0)</f>
        <v>0</v>
      </c>
      <c r="AL537" s="27">
        <f>IFERROR(VLOOKUP(C537,kolo27!$C$6:$H$200,6,0),0)</f>
        <v>0</v>
      </c>
      <c r="AM537" s="31">
        <f>IFERROR(VLOOKUP(C537,kolo28!$C$6:$H$200,6,0),0)</f>
        <v>0</v>
      </c>
      <c r="AN537" s="31">
        <f>IFERROR(VLOOKUP(C537,kolo29!$C$6:$H$159,6,0),0)</f>
        <v>0</v>
      </c>
      <c r="AO537" s="31">
        <f>IFERROR(VLOOKUP(C537,kolo30!$C$6:$H$75,6,0),0)</f>
        <v>0</v>
      </c>
      <c r="AP537" s="31">
        <f>IFERROR(VLOOKUP(C537,kolo31!$C$6:$H$118,6,0),0)</f>
        <v>0</v>
      </c>
      <c r="AQ537" s="34">
        <f>IFERROR(VLOOKUP(C537,kolo32!$C$6:$H$200,6,0),0)</f>
        <v>0</v>
      </c>
      <c r="AR537" s="35">
        <f t="array" ref="AR537">SUM(LARGE(AJ537:AQ537,{1,2,3,4,5}))</f>
        <v>0</v>
      </c>
      <c r="AS537" s="36">
        <f t="shared" si="22"/>
        <v>0</v>
      </c>
    </row>
    <row r="538" spans="1:45" ht="20.399999999999999" hidden="1">
      <c r="A538" s="18">
        <f t="shared" si="19"/>
        <v>1</v>
      </c>
      <c r="B538" s="19" t="s">
        <v>47</v>
      </c>
      <c r="C538" s="20">
        <f>Popis!A535</f>
        <v>0</v>
      </c>
      <c r="D538" s="21">
        <f>Popis!B535</f>
        <v>0</v>
      </c>
      <c r="E538" s="22" t="str">
        <f t="shared" si="20"/>
        <v>u</v>
      </c>
      <c r="F538" s="23" t="str">
        <f>Popis!E535</f>
        <v>un</v>
      </c>
      <c r="G538" s="24" t="s">
        <v>48</v>
      </c>
      <c r="H538" s="25">
        <f t="shared" si="21"/>
        <v>1</v>
      </c>
      <c r="I538" s="26">
        <f>IFERROR(VLOOKUP(C538,kolo1!$C$8:$H$133,6,0),0)</f>
        <v>0</v>
      </c>
      <c r="J538" s="27">
        <f>IFERROR(VLOOKUP(C538,kolo2!$C$8:$H$199,6,0),0)</f>
        <v>0</v>
      </c>
      <c r="K538" s="27">
        <f>IFERROR(VLOOKUP(C538,kolo3!$C$7:$H$169,6,0),0)</f>
        <v>0</v>
      </c>
      <c r="L538" s="27">
        <f>IFERROR(VLOOKUP(C538,kolo4!$C$6:$H$171,6,0),0)</f>
        <v>0</v>
      </c>
      <c r="M538" s="27">
        <f>IFERROR(VLOOKUP(C538,kolo5!$C$6:$H$150,6,0),0)</f>
        <v>0</v>
      </c>
      <c r="N538" s="27">
        <f>IFERROR(VLOOKUP(C538,kolo6!$C$6:$H$153,6,0),0)</f>
        <v>0</v>
      </c>
      <c r="O538" s="27">
        <f>IFERROR(VLOOKUP(C538,kolo7!$C$6:$H$64,6,0),0)</f>
        <v>0</v>
      </c>
      <c r="P538" s="28">
        <f>IFERROR(VLOOKUP(C538,kolo8!$C$6:$H$134,6,0),0)</f>
        <v>0</v>
      </c>
      <c r="Q538" s="29">
        <f t="array" ref="Q538">SUM(LARGE(I538:P538,{1,2,3,4,5}))</f>
        <v>0</v>
      </c>
      <c r="R538" s="30">
        <f>IFERROR(VLOOKUP(C538,kolo9!$C$6:$H$200,6,0),0)</f>
        <v>0</v>
      </c>
      <c r="S538" s="27">
        <f>IFERROR(VLOOKUP(C538,kolo10!$C$6:$H$103,6,0),0)</f>
        <v>0</v>
      </c>
      <c r="T538" s="27">
        <f>IFERROR(VLOOKUP(C538,kolo11!$C$6:$H$154,6,0),0)</f>
        <v>0</v>
      </c>
      <c r="U538" s="31">
        <f>IFERROR(VLOOKUP(C538,kolo12!$C$6:$H$153,6,0),0)</f>
        <v>0</v>
      </c>
      <c r="V538" s="31">
        <f>IFERROR(VLOOKUP(C538,kolo13!$C$6:$H$151,6,0),0)</f>
        <v>0</v>
      </c>
      <c r="W538" s="31">
        <f>IFERROR(VLOOKUP(C538,kolo14!$C$6:$H$137,6,0),0)</f>
        <v>0</v>
      </c>
      <c r="X538" s="31">
        <f>IFERROR(VLOOKUP(C538,kolo15!$C$6:$H$149,6,0),0)</f>
        <v>0</v>
      </c>
      <c r="Y538" s="32">
        <f>IFERROR(VLOOKUP(C538,kolo16!$C$6:$H$155,6,0),0)</f>
        <v>0</v>
      </c>
      <c r="Z538" s="33">
        <f t="array" ref="Z538">SUM(LARGE(R538:Y538,{1,2,3,4,5}))</f>
        <v>0</v>
      </c>
      <c r="AA538" s="30">
        <f>IFERROR(VLOOKUP(C538,kolo17!$C$6:$H$151,6,0),0)</f>
        <v>0</v>
      </c>
      <c r="AB538" s="27">
        <f>IFERROR(VLOOKUP(C538,kolo18!$C$6:$H$157,6,0),0)</f>
        <v>0</v>
      </c>
      <c r="AC538" s="27">
        <f>IFERROR(VLOOKUP(C538,kolo19!$C$6:$H$150,6,0),0)</f>
        <v>0</v>
      </c>
      <c r="AD538" s="31">
        <f>IFERROR(VLOOKUP(C538,kolo20!$C$6:$H$145,6,0),0)</f>
        <v>0</v>
      </c>
      <c r="AE538" s="31">
        <f>IFERROR(VLOOKUP(C538,kolo21!$C$6:$H$152,6,0),0)</f>
        <v>0</v>
      </c>
      <c r="AF538" s="31">
        <f>IFERROR(VLOOKUP(C538,kolo22!$C$6:$H$151,6,0),0)</f>
        <v>0</v>
      </c>
      <c r="AG538" s="31">
        <f>IFERROR(VLOOKUP(C538,kolo23!$C$6:$H$118,6,0),0)</f>
        <v>0</v>
      </c>
      <c r="AH538" s="32">
        <f>IFERROR(VLOOKUP(C538,kolo24!$C$6:$H$143,6,0),0)</f>
        <v>0</v>
      </c>
      <c r="AI538" s="33">
        <f t="array" ref="AI538">SUM(LARGE(AA538:AH538,{1,2,3,4,5}))</f>
        <v>0</v>
      </c>
      <c r="AJ538" s="30">
        <f>IFERROR(VLOOKUP(C538,kolo25!$C$6:$H$200,6,0),0)</f>
        <v>0</v>
      </c>
      <c r="AK538" s="27">
        <f>IFERROR(VLOOKUP(C538,kolo26!$C$6:$H$200,6,0),0)</f>
        <v>0</v>
      </c>
      <c r="AL538" s="27">
        <f>IFERROR(VLOOKUP(C538,kolo27!$C$6:$H$200,6,0),0)</f>
        <v>0</v>
      </c>
      <c r="AM538" s="31">
        <f>IFERROR(VLOOKUP(C538,kolo28!$C$6:$H$200,6,0),0)</f>
        <v>0</v>
      </c>
      <c r="AN538" s="31">
        <f>IFERROR(VLOOKUP(C538,kolo29!$C$6:$H$159,6,0),0)</f>
        <v>0</v>
      </c>
      <c r="AO538" s="31">
        <f>IFERROR(VLOOKUP(C538,kolo30!$C$6:$H$75,6,0),0)</f>
        <v>0</v>
      </c>
      <c r="AP538" s="31">
        <f>IFERROR(VLOOKUP(C538,kolo31!$C$6:$H$118,6,0),0)</f>
        <v>0</v>
      </c>
      <c r="AQ538" s="34">
        <f>IFERROR(VLOOKUP(C538,kolo32!$C$6:$H$200,6,0),0)</f>
        <v>0</v>
      </c>
      <c r="AR538" s="35">
        <f t="array" ref="AR538">SUM(LARGE(AJ538:AQ538,{1,2,3,4,5}))</f>
        <v>0</v>
      </c>
      <c r="AS538" s="36">
        <f t="shared" si="22"/>
        <v>0</v>
      </c>
    </row>
    <row r="539" spans="1:45" ht="20.399999999999999" hidden="1">
      <c r="A539" s="18">
        <f t="shared" si="19"/>
        <v>1</v>
      </c>
      <c r="B539" s="19" t="s">
        <v>47</v>
      </c>
      <c r="C539" s="20">
        <f>Popis!A536</f>
        <v>0</v>
      </c>
      <c r="D539" s="21">
        <f>Popis!B536</f>
        <v>0</v>
      </c>
      <c r="E539" s="22" t="str">
        <f t="shared" si="20"/>
        <v>u</v>
      </c>
      <c r="F539" s="23" t="str">
        <f>Popis!E536</f>
        <v>un</v>
      </c>
      <c r="G539" s="24" t="s">
        <v>48</v>
      </c>
      <c r="H539" s="25">
        <f t="shared" si="21"/>
        <v>1</v>
      </c>
      <c r="I539" s="26">
        <f>IFERROR(VLOOKUP(C539,kolo1!$C$8:$H$133,6,0),0)</f>
        <v>0</v>
      </c>
      <c r="J539" s="27">
        <f>IFERROR(VLOOKUP(C539,kolo2!$C$8:$H$199,6,0),0)</f>
        <v>0</v>
      </c>
      <c r="K539" s="27">
        <f>IFERROR(VLOOKUP(C539,kolo3!$C$7:$H$169,6,0),0)</f>
        <v>0</v>
      </c>
      <c r="L539" s="27">
        <f>IFERROR(VLOOKUP(C539,kolo4!$C$6:$H$171,6,0),0)</f>
        <v>0</v>
      </c>
      <c r="M539" s="27">
        <f>IFERROR(VLOOKUP(C539,kolo5!$C$6:$H$150,6,0),0)</f>
        <v>0</v>
      </c>
      <c r="N539" s="27">
        <f>IFERROR(VLOOKUP(C539,kolo6!$C$6:$H$153,6,0),0)</f>
        <v>0</v>
      </c>
      <c r="O539" s="27">
        <f>IFERROR(VLOOKUP(C539,kolo7!$C$6:$H$64,6,0),0)</f>
        <v>0</v>
      </c>
      <c r="P539" s="28">
        <f>IFERROR(VLOOKUP(C539,kolo8!$C$6:$H$134,6,0),0)</f>
        <v>0</v>
      </c>
      <c r="Q539" s="29">
        <f t="array" ref="Q539">SUM(LARGE(I539:P539,{1,2,3,4,5}))</f>
        <v>0</v>
      </c>
      <c r="R539" s="30">
        <f>IFERROR(VLOOKUP(C539,kolo9!$C$6:$H$200,6,0),0)</f>
        <v>0</v>
      </c>
      <c r="S539" s="27">
        <f>IFERROR(VLOOKUP(C539,kolo10!$C$6:$H$103,6,0),0)</f>
        <v>0</v>
      </c>
      <c r="T539" s="27">
        <f>IFERROR(VLOOKUP(C539,kolo11!$C$6:$H$154,6,0),0)</f>
        <v>0</v>
      </c>
      <c r="U539" s="31">
        <f>IFERROR(VLOOKUP(C539,kolo12!$C$6:$H$153,6,0),0)</f>
        <v>0</v>
      </c>
      <c r="V539" s="31">
        <f>IFERROR(VLOOKUP(C539,kolo13!$C$6:$H$151,6,0),0)</f>
        <v>0</v>
      </c>
      <c r="W539" s="31">
        <f>IFERROR(VLOOKUP(C539,kolo14!$C$6:$H$137,6,0),0)</f>
        <v>0</v>
      </c>
      <c r="X539" s="31">
        <f>IFERROR(VLOOKUP(C539,kolo15!$C$6:$H$149,6,0),0)</f>
        <v>0</v>
      </c>
      <c r="Y539" s="32">
        <f>IFERROR(VLOOKUP(C539,kolo16!$C$6:$H$155,6,0),0)</f>
        <v>0</v>
      </c>
      <c r="Z539" s="33">
        <f t="array" ref="Z539">SUM(LARGE(R539:Y539,{1,2,3,4,5}))</f>
        <v>0</v>
      </c>
      <c r="AA539" s="30">
        <f>IFERROR(VLOOKUP(C539,kolo17!$C$6:$H$151,6,0),0)</f>
        <v>0</v>
      </c>
      <c r="AB539" s="27">
        <f>IFERROR(VLOOKUP(C539,kolo18!$C$6:$H$157,6,0),0)</f>
        <v>0</v>
      </c>
      <c r="AC539" s="27">
        <f>IFERROR(VLOOKUP(C539,kolo19!$C$6:$H$150,6,0),0)</f>
        <v>0</v>
      </c>
      <c r="AD539" s="31">
        <f>IFERROR(VLOOKUP(C539,kolo20!$C$6:$H$145,6,0),0)</f>
        <v>0</v>
      </c>
      <c r="AE539" s="31">
        <f>IFERROR(VLOOKUP(C539,kolo21!$C$6:$H$152,6,0),0)</f>
        <v>0</v>
      </c>
      <c r="AF539" s="31">
        <f>IFERROR(VLOOKUP(C539,kolo22!$C$6:$H$151,6,0),0)</f>
        <v>0</v>
      </c>
      <c r="AG539" s="31">
        <f>IFERROR(VLOOKUP(C539,kolo23!$C$6:$H$118,6,0),0)</f>
        <v>0</v>
      </c>
      <c r="AH539" s="32">
        <f>IFERROR(VLOOKUP(C539,kolo24!$C$6:$H$143,6,0),0)</f>
        <v>0</v>
      </c>
      <c r="AI539" s="33">
        <f t="array" ref="AI539">SUM(LARGE(AA539:AH539,{1,2,3,4,5}))</f>
        <v>0</v>
      </c>
      <c r="AJ539" s="30">
        <f>IFERROR(VLOOKUP(C539,kolo25!$C$6:$H$200,6,0),0)</f>
        <v>0</v>
      </c>
      <c r="AK539" s="27">
        <f>IFERROR(VLOOKUP(C539,kolo26!$C$6:$H$200,6,0),0)</f>
        <v>0</v>
      </c>
      <c r="AL539" s="27">
        <f>IFERROR(VLOOKUP(C539,kolo27!$C$6:$H$200,6,0),0)</f>
        <v>0</v>
      </c>
      <c r="AM539" s="31">
        <f>IFERROR(VLOOKUP(C539,kolo28!$C$6:$H$200,6,0),0)</f>
        <v>0</v>
      </c>
      <c r="AN539" s="31">
        <f>IFERROR(VLOOKUP(C539,kolo29!$C$6:$H$159,6,0),0)</f>
        <v>0</v>
      </c>
      <c r="AO539" s="31">
        <f>IFERROR(VLOOKUP(C539,kolo30!$C$6:$H$75,6,0),0)</f>
        <v>0</v>
      </c>
      <c r="AP539" s="31">
        <f>IFERROR(VLOOKUP(C539,kolo31!$C$6:$H$118,6,0),0)</f>
        <v>0</v>
      </c>
      <c r="AQ539" s="34">
        <f>IFERROR(VLOOKUP(C539,kolo32!$C$6:$H$200,6,0),0)</f>
        <v>0</v>
      </c>
      <c r="AR539" s="35">
        <f t="array" ref="AR539">SUM(LARGE(AJ539:AQ539,{1,2,3,4,5}))</f>
        <v>0</v>
      </c>
      <c r="AS539" s="36">
        <f t="shared" si="22"/>
        <v>0</v>
      </c>
    </row>
    <row r="540" spans="1:45" ht="20.399999999999999" hidden="1">
      <c r="A540" s="18">
        <f t="shared" si="19"/>
        <v>1</v>
      </c>
      <c r="B540" s="19" t="s">
        <v>47</v>
      </c>
      <c r="C540" s="20">
        <f>Popis!A537</f>
        <v>0</v>
      </c>
      <c r="D540" s="21">
        <f>Popis!B537</f>
        <v>0</v>
      </c>
      <c r="E540" s="22" t="str">
        <f t="shared" si="20"/>
        <v>u</v>
      </c>
      <c r="F540" s="23" t="str">
        <f>Popis!E537</f>
        <v>un</v>
      </c>
      <c r="G540" s="24" t="s">
        <v>48</v>
      </c>
      <c r="H540" s="25">
        <f t="shared" si="21"/>
        <v>1</v>
      </c>
      <c r="I540" s="26">
        <f>IFERROR(VLOOKUP(C540,kolo1!$C$8:$H$133,6,0),0)</f>
        <v>0</v>
      </c>
      <c r="J540" s="27">
        <f>IFERROR(VLOOKUP(C540,kolo2!$C$8:$H$199,6,0),0)</f>
        <v>0</v>
      </c>
      <c r="K540" s="27">
        <f>IFERROR(VLOOKUP(C540,kolo3!$C$7:$H$169,6,0),0)</f>
        <v>0</v>
      </c>
      <c r="L540" s="27">
        <f>IFERROR(VLOOKUP(C540,kolo4!$C$6:$H$171,6,0),0)</f>
        <v>0</v>
      </c>
      <c r="M540" s="27">
        <f>IFERROR(VLOOKUP(C540,kolo5!$C$6:$H$150,6,0),0)</f>
        <v>0</v>
      </c>
      <c r="N540" s="27">
        <f>IFERROR(VLOOKUP(C540,kolo6!$C$6:$H$153,6,0),0)</f>
        <v>0</v>
      </c>
      <c r="O540" s="27">
        <f>IFERROR(VLOOKUP(C540,kolo7!$C$6:$H$64,6,0),0)</f>
        <v>0</v>
      </c>
      <c r="P540" s="28">
        <f>IFERROR(VLOOKUP(C540,kolo8!$C$6:$H$134,6,0),0)</f>
        <v>0</v>
      </c>
      <c r="Q540" s="29">
        <f t="array" ref="Q540">SUM(LARGE(I540:P540,{1,2,3,4,5}))</f>
        <v>0</v>
      </c>
      <c r="R540" s="30">
        <f>IFERROR(VLOOKUP(C540,kolo9!$C$6:$H$200,6,0),0)</f>
        <v>0</v>
      </c>
      <c r="S540" s="27">
        <f>IFERROR(VLOOKUP(C540,kolo10!$C$6:$H$103,6,0),0)</f>
        <v>0</v>
      </c>
      <c r="T540" s="27">
        <f>IFERROR(VLOOKUP(C540,kolo11!$C$6:$H$154,6,0),0)</f>
        <v>0</v>
      </c>
      <c r="U540" s="31">
        <f>IFERROR(VLOOKUP(C540,kolo12!$C$6:$H$153,6,0),0)</f>
        <v>0</v>
      </c>
      <c r="V540" s="31">
        <f>IFERROR(VLOOKUP(C540,kolo13!$C$6:$H$151,6,0),0)</f>
        <v>0</v>
      </c>
      <c r="W540" s="31">
        <f>IFERROR(VLOOKUP(C540,kolo14!$C$6:$H$137,6,0),0)</f>
        <v>0</v>
      </c>
      <c r="X540" s="31">
        <f>IFERROR(VLOOKUP(C540,kolo15!$C$6:$H$149,6,0),0)</f>
        <v>0</v>
      </c>
      <c r="Y540" s="32">
        <f>IFERROR(VLOOKUP(C540,kolo16!$C$6:$H$155,6,0),0)</f>
        <v>0</v>
      </c>
      <c r="Z540" s="33">
        <f t="array" ref="Z540">SUM(LARGE(R540:Y540,{1,2,3,4,5}))</f>
        <v>0</v>
      </c>
      <c r="AA540" s="30">
        <f>IFERROR(VLOOKUP(C540,kolo17!$C$6:$H$151,6,0),0)</f>
        <v>0</v>
      </c>
      <c r="AB540" s="27">
        <f>IFERROR(VLOOKUP(C540,kolo18!$C$6:$H$157,6,0),0)</f>
        <v>0</v>
      </c>
      <c r="AC540" s="27">
        <f>IFERROR(VLOOKUP(C540,kolo19!$C$6:$H$150,6,0),0)</f>
        <v>0</v>
      </c>
      <c r="AD540" s="31">
        <f>IFERROR(VLOOKUP(C540,kolo20!$C$6:$H$145,6,0),0)</f>
        <v>0</v>
      </c>
      <c r="AE540" s="31">
        <f>IFERROR(VLOOKUP(C540,kolo21!$C$6:$H$152,6,0),0)</f>
        <v>0</v>
      </c>
      <c r="AF540" s="31">
        <f>IFERROR(VLOOKUP(C540,kolo22!$C$6:$H$151,6,0),0)</f>
        <v>0</v>
      </c>
      <c r="AG540" s="31">
        <f>IFERROR(VLOOKUP(C540,kolo23!$C$6:$H$118,6,0),0)</f>
        <v>0</v>
      </c>
      <c r="AH540" s="32">
        <f>IFERROR(VLOOKUP(C540,kolo24!$C$6:$H$143,6,0),0)</f>
        <v>0</v>
      </c>
      <c r="AI540" s="33">
        <f t="array" ref="AI540">SUM(LARGE(AA540:AH540,{1,2,3,4,5}))</f>
        <v>0</v>
      </c>
      <c r="AJ540" s="30">
        <f>IFERROR(VLOOKUP(C540,kolo25!$C$6:$H$200,6,0),0)</f>
        <v>0</v>
      </c>
      <c r="AK540" s="27">
        <f>IFERROR(VLOOKUP(C540,kolo26!$C$6:$H$200,6,0),0)</f>
        <v>0</v>
      </c>
      <c r="AL540" s="27">
        <f>IFERROR(VLOOKUP(C540,kolo27!$C$6:$H$200,6,0),0)</f>
        <v>0</v>
      </c>
      <c r="AM540" s="31">
        <f>IFERROR(VLOOKUP(C540,kolo28!$C$6:$H$200,6,0),0)</f>
        <v>0</v>
      </c>
      <c r="AN540" s="31">
        <f>IFERROR(VLOOKUP(C540,kolo29!$C$6:$H$159,6,0),0)</f>
        <v>0</v>
      </c>
      <c r="AO540" s="31">
        <f>IFERROR(VLOOKUP(C540,kolo30!$C$6:$H$75,6,0),0)</f>
        <v>0</v>
      </c>
      <c r="AP540" s="31">
        <f>IFERROR(VLOOKUP(C540,kolo31!$C$6:$H$118,6,0),0)</f>
        <v>0</v>
      </c>
      <c r="AQ540" s="34">
        <f>IFERROR(VLOOKUP(C540,kolo32!$C$6:$H$200,6,0),0)</f>
        <v>0</v>
      </c>
      <c r="AR540" s="35">
        <f t="array" ref="AR540">SUM(LARGE(AJ540:AQ540,{1,2,3,4,5}))</f>
        <v>0</v>
      </c>
      <c r="AS540" s="36">
        <f t="shared" si="22"/>
        <v>0</v>
      </c>
    </row>
    <row r="541" spans="1:45" ht="20.399999999999999" hidden="1">
      <c r="A541" s="18">
        <f t="shared" si="19"/>
        <v>1</v>
      </c>
      <c r="B541" s="19" t="s">
        <v>47</v>
      </c>
      <c r="C541" s="20">
        <f>Popis!A538</f>
        <v>0</v>
      </c>
      <c r="D541" s="21">
        <f>Popis!B538</f>
        <v>0</v>
      </c>
      <c r="E541" s="22" t="str">
        <f t="shared" si="20"/>
        <v>u</v>
      </c>
      <c r="F541" s="23" t="str">
        <f>Popis!E538</f>
        <v>un</v>
      </c>
      <c r="G541" s="24" t="s">
        <v>48</v>
      </c>
      <c r="H541" s="25">
        <f t="shared" si="21"/>
        <v>1</v>
      </c>
      <c r="I541" s="26">
        <f>IFERROR(VLOOKUP(C541,kolo1!$C$8:$H$133,6,0),0)</f>
        <v>0</v>
      </c>
      <c r="J541" s="27">
        <f>IFERROR(VLOOKUP(C541,kolo2!$C$8:$H$199,6,0),0)</f>
        <v>0</v>
      </c>
      <c r="K541" s="27">
        <f>IFERROR(VLOOKUP(C541,kolo3!$C$7:$H$169,6,0),0)</f>
        <v>0</v>
      </c>
      <c r="L541" s="27">
        <f>IFERROR(VLOOKUP(C541,kolo4!$C$6:$H$171,6,0),0)</f>
        <v>0</v>
      </c>
      <c r="M541" s="27">
        <f>IFERROR(VLOOKUP(C541,kolo5!$C$6:$H$150,6,0),0)</f>
        <v>0</v>
      </c>
      <c r="N541" s="27">
        <f>IFERROR(VLOOKUP(C541,kolo6!$C$6:$H$153,6,0),0)</f>
        <v>0</v>
      </c>
      <c r="O541" s="27">
        <f>IFERROR(VLOOKUP(C541,kolo7!$C$6:$H$64,6,0),0)</f>
        <v>0</v>
      </c>
      <c r="P541" s="28">
        <f>IFERROR(VLOOKUP(C541,kolo8!$C$6:$H$134,6,0),0)</f>
        <v>0</v>
      </c>
      <c r="Q541" s="29">
        <f t="array" ref="Q541">SUM(LARGE(I541:P541,{1,2,3,4,5}))</f>
        <v>0</v>
      </c>
      <c r="R541" s="30">
        <f>IFERROR(VLOOKUP(C541,kolo9!$C$6:$H$200,6,0),0)</f>
        <v>0</v>
      </c>
      <c r="S541" s="27">
        <f>IFERROR(VLOOKUP(C541,kolo10!$C$6:$H$103,6,0),0)</f>
        <v>0</v>
      </c>
      <c r="T541" s="27">
        <f>IFERROR(VLOOKUP(C541,kolo11!$C$6:$H$154,6,0),0)</f>
        <v>0</v>
      </c>
      <c r="U541" s="31">
        <f>IFERROR(VLOOKUP(C541,kolo12!$C$6:$H$153,6,0),0)</f>
        <v>0</v>
      </c>
      <c r="V541" s="31">
        <f>IFERROR(VLOOKUP(C541,kolo13!$C$6:$H$151,6,0),0)</f>
        <v>0</v>
      </c>
      <c r="W541" s="31">
        <f>IFERROR(VLOOKUP(C541,kolo14!$C$6:$H$137,6,0),0)</f>
        <v>0</v>
      </c>
      <c r="X541" s="31">
        <f>IFERROR(VLOOKUP(C541,kolo15!$C$6:$H$149,6,0),0)</f>
        <v>0</v>
      </c>
      <c r="Y541" s="32">
        <f>IFERROR(VLOOKUP(C541,kolo16!$C$6:$H$155,6,0),0)</f>
        <v>0</v>
      </c>
      <c r="Z541" s="33">
        <f t="array" ref="Z541">SUM(LARGE(R541:Y541,{1,2,3,4,5}))</f>
        <v>0</v>
      </c>
      <c r="AA541" s="30">
        <f>IFERROR(VLOOKUP(C541,kolo17!$C$6:$H$151,6,0),0)</f>
        <v>0</v>
      </c>
      <c r="AB541" s="27">
        <f>IFERROR(VLOOKUP(C541,kolo18!$C$6:$H$157,6,0),0)</f>
        <v>0</v>
      </c>
      <c r="AC541" s="27">
        <f>IFERROR(VLOOKUP(C541,kolo19!$C$6:$H$150,6,0),0)</f>
        <v>0</v>
      </c>
      <c r="AD541" s="31">
        <f>IFERROR(VLOOKUP(C541,kolo20!$C$6:$H$145,6,0),0)</f>
        <v>0</v>
      </c>
      <c r="AE541" s="31">
        <f>IFERROR(VLOOKUP(C541,kolo21!$C$6:$H$152,6,0),0)</f>
        <v>0</v>
      </c>
      <c r="AF541" s="31">
        <f>IFERROR(VLOOKUP(C541,kolo22!$C$6:$H$151,6,0),0)</f>
        <v>0</v>
      </c>
      <c r="AG541" s="31">
        <f>IFERROR(VLOOKUP(C541,kolo23!$C$6:$H$118,6,0),0)</f>
        <v>0</v>
      </c>
      <c r="AH541" s="32">
        <f>IFERROR(VLOOKUP(C541,kolo24!$C$6:$H$143,6,0),0)</f>
        <v>0</v>
      </c>
      <c r="AI541" s="33">
        <f t="array" ref="AI541">SUM(LARGE(AA541:AH541,{1,2,3,4,5}))</f>
        <v>0</v>
      </c>
      <c r="AJ541" s="30">
        <f>IFERROR(VLOOKUP(C541,kolo25!$C$6:$H$200,6,0),0)</f>
        <v>0</v>
      </c>
      <c r="AK541" s="27">
        <f>IFERROR(VLOOKUP(C541,kolo26!$C$6:$H$200,6,0),0)</f>
        <v>0</v>
      </c>
      <c r="AL541" s="27">
        <f>IFERROR(VLOOKUP(C541,kolo27!$C$6:$H$200,6,0),0)</f>
        <v>0</v>
      </c>
      <c r="AM541" s="31">
        <f>IFERROR(VLOOKUP(C541,kolo28!$C$6:$H$200,6,0),0)</f>
        <v>0</v>
      </c>
      <c r="AN541" s="31">
        <f>IFERROR(VLOOKUP(C541,kolo29!$C$6:$H$159,6,0),0)</f>
        <v>0</v>
      </c>
      <c r="AO541" s="31">
        <f>IFERROR(VLOOKUP(C541,kolo30!$C$6:$H$75,6,0),0)</f>
        <v>0</v>
      </c>
      <c r="AP541" s="31">
        <f>IFERROR(VLOOKUP(C541,kolo31!$C$6:$H$118,6,0),0)</f>
        <v>0</v>
      </c>
      <c r="AQ541" s="34">
        <f>IFERROR(VLOOKUP(C541,kolo32!$C$6:$H$200,6,0),0)</f>
        <v>0</v>
      </c>
      <c r="AR541" s="35">
        <f t="array" ref="AR541">SUM(LARGE(AJ541:AQ541,{1,2,3,4,5}))</f>
        <v>0</v>
      </c>
      <c r="AS541" s="36">
        <f t="shared" si="22"/>
        <v>0</v>
      </c>
    </row>
    <row r="542" spans="1:45" ht="20.399999999999999" hidden="1">
      <c r="A542" s="18">
        <f t="shared" si="19"/>
        <v>1</v>
      </c>
      <c r="B542" s="19" t="s">
        <v>47</v>
      </c>
      <c r="C542" s="20">
        <f>Popis!A539</f>
        <v>0</v>
      </c>
      <c r="D542" s="21">
        <f>Popis!B539</f>
        <v>0</v>
      </c>
      <c r="E542" s="22" t="str">
        <f t="shared" si="20"/>
        <v>u</v>
      </c>
      <c r="F542" s="23" t="str">
        <f>Popis!E539</f>
        <v>un</v>
      </c>
      <c r="G542" s="24" t="s">
        <v>48</v>
      </c>
      <c r="H542" s="25">
        <f t="shared" si="21"/>
        <v>1</v>
      </c>
      <c r="I542" s="26">
        <f>IFERROR(VLOOKUP(C542,kolo1!$C$8:$H$133,6,0),0)</f>
        <v>0</v>
      </c>
      <c r="J542" s="27">
        <f>IFERROR(VLOOKUP(C542,kolo2!$C$8:$H$199,6,0),0)</f>
        <v>0</v>
      </c>
      <c r="K542" s="27">
        <f>IFERROR(VLOOKUP(C542,kolo3!$C$7:$H$169,6,0),0)</f>
        <v>0</v>
      </c>
      <c r="L542" s="27">
        <f>IFERROR(VLOOKUP(C542,kolo4!$C$6:$H$171,6,0),0)</f>
        <v>0</v>
      </c>
      <c r="M542" s="27">
        <f>IFERROR(VLOOKUP(C542,kolo5!$C$6:$H$150,6,0),0)</f>
        <v>0</v>
      </c>
      <c r="N542" s="27">
        <f>IFERROR(VLOOKUP(C542,kolo6!$C$6:$H$153,6,0),0)</f>
        <v>0</v>
      </c>
      <c r="O542" s="27">
        <f>IFERROR(VLOOKUP(C542,kolo7!$C$6:$H$64,6,0),0)</f>
        <v>0</v>
      </c>
      <c r="P542" s="28">
        <f>IFERROR(VLOOKUP(C542,kolo8!$C$6:$H$134,6,0),0)</f>
        <v>0</v>
      </c>
      <c r="Q542" s="29">
        <f t="array" ref="Q542">SUM(LARGE(I542:P542,{1,2,3,4,5}))</f>
        <v>0</v>
      </c>
      <c r="R542" s="30">
        <f>IFERROR(VLOOKUP(C542,kolo9!$C$6:$H$200,6,0),0)</f>
        <v>0</v>
      </c>
      <c r="S542" s="27">
        <f>IFERROR(VLOOKUP(C542,kolo10!$C$6:$H$103,6,0),0)</f>
        <v>0</v>
      </c>
      <c r="T542" s="27">
        <f>IFERROR(VLOOKUP(C542,kolo11!$C$6:$H$154,6,0),0)</f>
        <v>0</v>
      </c>
      <c r="U542" s="31">
        <f>IFERROR(VLOOKUP(C542,kolo12!$C$6:$H$153,6,0),0)</f>
        <v>0</v>
      </c>
      <c r="V542" s="31">
        <f>IFERROR(VLOOKUP(C542,kolo13!$C$6:$H$151,6,0),0)</f>
        <v>0</v>
      </c>
      <c r="W542" s="31">
        <f>IFERROR(VLOOKUP(C542,kolo14!$C$6:$H$137,6,0),0)</f>
        <v>0</v>
      </c>
      <c r="X542" s="31">
        <f>IFERROR(VLOOKUP(C542,kolo15!$C$6:$H$149,6,0),0)</f>
        <v>0</v>
      </c>
      <c r="Y542" s="32">
        <f>IFERROR(VLOOKUP(C542,kolo16!$C$6:$H$155,6,0),0)</f>
        <v>0</v>
      </c>
      <c r="Z542" s="33">
        <f t="array" ref="Z542">SUM(LARGE(R542:Y542,{1,2,3,4,5}))</f>
        <v>0</v>
      </c>
      <c r="AA542" s="30">
        <f>IFERROR(VLOOKUP(C542,kolo17!$C$6:$H$151,6,0),0)</f>
        <v>0</v>
      </c>
      <c r="AB542" s="27">
        <f>IFERROR(VLOOKUP(C542,kolo18!$C$6:$H$157,6,0),0)</f>
        <v>0</v>
      </c>
      <c r="AC542" s="27">
        <f>IFERROR(VLOOKUP(C542,kolo19!$C$6:$H$150,6,0),0)</f>
        <v>0</v>
      </c>
      <c r="AD542" s="31">
        <f>IFERROR(VLOOKUP(C542,kolo20!$C$6:$H$145,6,0),0)</f>
        <v>0</v>
      </c>
      <c r="AE542" s="31">
        <f>IFERROR(VLOOKUP(C542,kolo21!$C$6:$H$152,6,0),0)</f>
        <v>0</v>
      </c>
      <c r="AF542" s="31">
        <f>IFERROR(VLOOKUP(C542,kolo22!$C$6:$H$151,6,0),0)</f>
        <v>0</v>
      </c>
      <c r="AG542" s="31">
        <f>IFERROR(VLOOKUP(C542,kolo23!$C$6:$H$118,6,0),0)</f>
        <v>0</v>
      </c>
      <c r="AH542" s="32">
        <f>IFERROR(VLOOKUP(C542,kolo24!$C$6:$H$143,6,0),0)</f>
        <v>0</v>
      </c>
      <c r="AI542" s="33">
        <f t="array" ref="AI542">SUM(LARGE(AA542:AH542,{1,2,3,4,5}))</f>
        <v>0</v>
      </c>
      <c r="AJ542" s="30">
        <f>IFERROR(VLOOKUP(C542,kolo25!$C$6:$H$200,6,0),0)</f>
        <v>0</v>
      </c>
      <c r="AK542" s="27">
        <f>IFERROR(VLOOKUP(C542,kolo26!$C$6:$H$200,6,0),0)</f>
        <v>0</v>
      </c>
      <c r="AL542" s="27">
        <f>IFERROR(VLOOKUP(C542,kolo27!$C$6:$H$200,6,0),0)</f>
        <v>0</v>
      </c>
      <c r="AM542" s="31">
        <f>IFERROR(VLOOKUP(C542,kolo28!$C$6:$H$200,6,0),0)</f>
        <v>0</v>
      </c>
      <c r="AN542" s="31">
        <f>IFERROR(VLOOKUP(C542,kolo29!$C$6:$H$159,6,0),0)</f>
        <v>0</v>
      </c>
      <c r="AO542" s="31">
        <f>IFERROR(VLOOKUP(C542,kolo30!$C$6:$H$75,6,0),0)</f>
        <v>0</v>
      </c>
      <c r="AP542" s="31">
        <f>IFERROR(VLOOKUP(C542,kolo31!$C$6:$H$118,6,0),0)</f>
        <v>0</v>
      </c>
      <c r="AQ542" s="34">
        <f>IFERROR(VLOOKUP(C542,kolo32!$C$6:$H$200,6,0),0)</f>
        <v>0</v>
      </c>
      <c r="AR542" s="35">
        <f t="array" ref="AR542">SUM(LARGE(AJ542:AQ542,{1,2,3,4,5}))</f>
        <v>0</v>
      </c>
      <c r="AS542" s="36">
        <f t="shared" si="22"/>
        <v>0</v>
      </c>
    </row>
    <row r="543" spans="1:45" ht="20.399999999999999" hidden="1">
      <c r="A543" s="18">
        <f t="shared" si="19"/>
        <v>1</v>
      </c>
      <c r="B543" s="19" t="s">
        <v>47</v>
      </c>
      <c r="C543" s="20">
        <f>Popis!A540</f>
        <v>0</v>
      </c>
      <c r="D543" s="21">
        <f>Popis!B540</f>
        <v>0</v>
      </c>
      <c r="E543" s="22" t="str">
        <f t="shared" si="20"/>
        <v>u</v>
      </c>
      <c r="F543" s="23" t="str">
        <f>Popis!E540</f>
        <v>un</v>
      </c>
      <c r="G543" s="24" t="s">
        <v>48</v>
      </c>
      <c r="H543" s="25">
        <f t="shared" si="21"/>
        <v>1</v>
      </c>
      <c r="I543" s="26">
        <f>IFERROR(VLOOKUP(C543,kolo1!$C$8:$H$133,6,0),0)</f>
        <v>0</v>
      </c>
      <c r="J543" s="27">
        <f>IFERROR(VLOOKUP(C543,kolo2!$C$8:$H$199,6,0),0)</f>
        <v>0</v>
      </c>
      <c r="K543" s="27">
        <f>IFERROR(VLOOKUP(C543,kolo3!$C$7:$H$169,6,0),0)</f>
        <v>0</v>
      </c>
      <c r="L543" s="27">
        <f>IFERROR(VLOOKUP(C543,kolo4!$C$6:$H$171,6,0),0)</f>
        <v>0</v>
      </c>
      <c r="M543" s="27">
        <f>IFERROR(VLOOKUP(C543,kolo5!$C$6:$H$150,6,0),0)</f>
        <v>0</v>
      </c>
      <c r="N543" s="27">
        <f>IFERROR(VLOOKUP(C543,kolo6!$C$6:$H$153,6,0),0)</f>
        <v>0</v>
      </c>
      <c r="O543" s="27">
        <f>IFERROR(VLOOKUP(C543,kolo7!$C$6:$H$64,6,0),0)</f>
        <v>0</v>
      </c>
      <c r="P543" s="28">
        <f>IFERROR(VLOOKUP(C543,kolo8!$C$6:$H$134,6,0),0)</f>
        <v>0</v>
      </c>
      <c r="Q543" s="29">
        <f t="array" ref="Q543">SUM(LARGE(I543:P543,{1,2,3,4,5}))</f>
        <v>0</v>
      </c>
      <c r="R543" s="30">
        <f>IFERROR(VLOOKUP(C543,kolo9!$C$6:$H$200,6,0),0)</f>
        <v>0</v>
      </c>
      <c r="S543" s="27">
        <f>IFERROR(VLOOKUP(C543,kolo10!$C$6:$H$103,6,0),0)</f>
        <v>0</v>
      </c>
      <c r="T543" s="27">
        <f>IFERROR(VLOOKUP(C543,kolo11!$C$6:$H$154,6,0),0)</f>
        <v>0</v>
      </c>
      <c r="U543" s="31">
        <f>IFERROR(VLOOKUP(C543,kolo12!$C$6:$H$153,6,0),0)</f>
        <v>0</v>
      </c>
      <c r="V543" s="31">
        <f>IFERROR(VLOOKUP(C543,kolo13!$C$6:$H$151,6,0),0)</f>
        <v>0</v>
      </c>
      <c r="W543" s="31">
        <f>IFERROR(VLOOKUP(C543,kolo14!$C$6:$H$137,6,0),0)</f>
        <v>0</v>
      </c>
      <c r="X543" s="31">
        <f>IFERROR(VLOOKUP(C543,kolo15!$C$6:$H$149,6,0),0)</f>
        <v>0</v>
      </c>
      <c r="Y543" s="32">
        <f>IFERROR(VLOOKUP(C543,kolo16!$C$6:$H$155,6,0),0)</f>
        <v>0</v>
      </c>
      <c r="Z543" s="33">
        <f t="array" ref="Z543">SUM(LARGE(R543:Y543,{1,2,3,4,5}))</f>
        <v>0</v>
      </c>
      <c r="AA543" s="30">
        <f>IFERROR(VLOOKUP(C543,kolo17!$C$6:$H$151,6,0),0)</f>
        <v>0</v>
      </c>
      <c r="AB543" s="27">
        <f>IFERROR(VLOOKUP(C543,kolo18!$C$6:$H$157,6,0),0)</f>
        <v>0</v>
      </c>
      <c r="AC543" s="27">
        <f>IFERROR(VLOOKUP(C543,kolo19!$C$6:$H$150,6,0),0)</f>
        <v>0</v>
      </c>
      <c r="AD543" s="31">
        <f>IFERROR(VLOOKUP(C543,kolo20!$C$6:$H$145,6,0),0)</f>
        <v>0</v>
      </c>
      <c r="AE543" s="31">
        <f>IFERROR(VLOOKUP(C543,kolo21!$C$6:$H$152,6,0),0)</f>
        <v>0</v>
      </c>
      <c r="AF543" s="31">
        <f>IFERROR(VLOOKUP(C543,kolo22!$C$6:$H$151,6,0),0)</f>
        <v>0</v>
      </c>
      <c r="AG543" s="31">
        <f>IFERROR(VLOOKUP(C543,kolo23!$C$6:$H$118,6,0),0)</f>
        <v>0</v>
      </c>
      <c r="AH543" s="32">
        <f>IFERROR(VLOOKUP(C543,kolo24!$C$6:$H$143,6,0),0)</f>
        <v>0</v>
      </c>
      <c r="AI543" s="33">
        <f t="array" ref="AI543">SUM(LARGE(AA543:AH543,{1,2,3,4,5}))</f>
        <v>0</v>
      </c>
      <c r="AJ543" s="30">
        <f>IFERROR(VLOOKUP(C543,kolo25!$C$6:$H$200,6,0),0)</f>
        <v>0</v>
      </c>
      <c r="AK543" s="27">
        <f>IFERROR(VLOOKUP(C543,kolo26!$C$6:$H$200,6,0),0)</f>
        <v>0</v>
      </c>
      <c r="AL543" s="27">
        <f>IFERROR(VLOOKUP(C543,kolo27!$C$6:$H$200,6,0),0)</f>
        <v>0</v>
      </c>
      <c r="AM543" s="31">
        <f>IFERROR(VLOOKUP(C543,kolo28!$C$6:$H$200,6,0),0)</f>
        <v>0</v>
      </c>
      <c r="AN543" s="31">
        <f>IFERROR(VLOOKUP(C543,kolo29!$C$6:$H$159,6,0),0)</f>
        <v>0</v>
      </c>
      <c r="AO543" s="31">
        <f>IFERROR(VLOOKUP(C543,kolo30!$C$6:$H$75,6,0),0)</f>
        <v>0</v>
      </c>
      <c r="AP543" s="31">
        <f>IFERROR(VLOOKUP(C543,kolo31!$C$6:$H$118,6,0),0)</f>
        <v>0</v>
      </c>
      <c r="AQ543" s="34">
        <f>IFERROR(VLOOKUP(C543,kolo32!$C$6:$H$200,6,0),0)</f>
        <v>0</v>
      </c>
      <c r="AR543" s="35">
        <f t="array" ref="AR543">SUM(LARGE(AJ543:AQ543,{1,2,3,4,5}))</f>
        <v>0</v>
      </c>
      <c r="AS543" s="36">
        <f t="shared" si="22"/>
        <v>0</v>
      </c>
    </row>
    <row r="544" spans="1:45" ht="20.399999999999999" hidden="1">
      <c r="A544" s="18">
        <f t="shared" si="19"/>
        <v>1</v>
      </c>
      <c r="B544" s="19" t="s">
        <v>47</v>
      </c>
      <c r="C544" s="20">
        <f>Popis!A541</f>
        <v>0</v>
      </c>
      <c r="D544" s="21">
        <f>Popis!B541</f>
        <v>0</v>
      </c>
      <c r="E544" s="22" t="str">
        <f t="shared" si="20"/>
        <v>u</v>
      </c>
      <c r="F544" s="23" t="str">
        <f>Popis!E541</f>
        <v>un</v>
      </c>
      <c r="G544" s="24" t="s">
        <v>48</v>
      </c>
      <c r="H544" s="25">
        <f t="shared" si="21"/>
        <v>1</v>
      </c>
      <c r="I544" s="26">
        <f>IFERROR(VLOOKUP(C544,kolo1!$C$8:$H$133,6,0),0)</f>
        <v>0</v>
      </c>
      <c r="J544" s="27">
        <f>IFERROR(VLOOKUP(C544,kolo2!$C$8:$H$199,6,0),0)</f>
        <v>0</v>
      </c>
      <c r="K544" s="27">
        <f>IFERROR(VLOOKUP(C544,kolo3!$C$7:$H$169,6,0),0)</f>
        <v>0</v>
      </c>
      <c r="L544" s="27">
        <f>IFERROR(VLOOKUP(C544,kolo4!$C$6:$H$171,6,0),0)</f>
        <v>0</v>
      </c>
      <c r="M544" s="27">
        <f>IFERROR(VLOOKUP(C544,kolo5!$C$6:$H$150,6,0),0)</f>
        <v>0</v>
      </c>
      <c r="N544" s="27">
        <f>IFERROR(VLOOKUP(C544,kolo6!$C$6:$H$153,6,0),0)</f>
        <v>0</v>
      </c>
      <c r="O544" s="27">
        <f>IFERROR(VLOOKUP(C544,kolo7!$C$6:$H$64,6,0),0)</f>
        <v>0</v>
      </c>
      <c r="P544" s="28">
        <f>IFERROR(VLOOKUP(C544,kolo8!$C$6:$H$134,6,0),0)</f>
        <v>0</v>
      </c>
      <c r="Q544" s="29">
        <f t="array" ref="Q544">SUM(LARGE(I544:P544,{1,2,3,4,5}))</f>
        <v>0</v>
      </c>
      <c r="R544" s="30">
        <f>IFERROR(VLOOKUP(C544,kolo9!$C$6:$H$200,6,0),0)</f>
        <v>0</v>
      </c>
      <c r="S544" s="27">
        <f>IFERROR(VLOOKUP(C544,kolo10!$C$6:$H$103,6,0),0)</f>
        <v>0</v>
      </c>
      <c r="T544" s="27">
        <f>IFERROR(VLOOKUP(C544,kolo11!$C$6:$H$154,6,0),0)</f>
        <v>0</v>
      </c>
      <c r="U544" s="31">
        <f>IFERROR(VLOOKUP(C544,kolo12!$C$6:$H$153,6,0),0)</f>
        <v>0</v>
      </c>
      <c r="V544" s="31">
        <f>IFERROR(VLOOKUP(C544,kolo13!$C$6:$H$151,6,0),0)</f>
        <v>0</v>
      </c>
      <c r="W544" s="31">
        <f>IFERROR(VLOOKUP(C544,kolo14!$C$6:$H$137,6,0),0)</f>
        <v>0</v>
      </c>
      <c r="X544" s="31">
        <f>IFERROR(VLOOKUP(C544,kolo15!$C$6:$H$149,6,0),0)</f>
        <v>0</v>
      </c>
      <c r="Y544" s="32">
        <f>IFERROR(VLOOKUP(C544,kolo16!$C$6:$H$155,6,0),0)</f>
        <v>0</v>
      </c>
      <c r="Z544" s="33">
        <f t="array" ref="Z544">SUM(LARGE(R544:Y544,{1,2,3,4,5}))</f>
        <v>0</v>
      </c>
      <c r="AA544" s="30">
        <f>IFERROR(VLOOKUP(C544,kolo17!$C$6:$H$151,6,0),0)</f>
        <v>0</v>
      </c>
      <c r="AB544" s="27">
        <f>IFERROR(VLOOKUP(C544,kolo18!$C$6:$H$157,6,0),0)</f>
        <v>0</v>
      </c>
      <c r="AC544" s="27">
        <f>IFERROR(VLOOKUP(C544,kolo19!$C$6:$H$150,6,0),0)</f>
        <v>0</v>
      </c>
      <c r="AD544" s="31">
        <f>IFERROR(VLOOKUP(C544,kolo20!$C$6:$H$145,6,0),0)</f>
        <v>0</v>
      </c>
      <c r="AE544" s="31">
        <f>IFERROR(VLOOKUP(C544,kolo21!$C$6:$H$152,6,0),0)</f>
        <v>0</v>
      </c>
      <c r="AF544" s="31">
        <f>IFERROR(VLOOKUP(C544,kolo22!$C$6:$H$151,6,0),0)</f>
        <v>0</v>
      </c>
      <c r="AG544" s="31">
        <f>IFERROR(VLOOKUP(C544,kolo23!$C$6:$H$118,6,0),0)</f>
        <v>0</v>
      </c>
      <c r="AH544" s="32">
        <f>IFERROR(VLOOKUP(C544,kolo24!$C$6:$H$143,6,0),0)</f>
        <v>0</v>
      </c>
      <c r="AI544" s="33">
        <f t="array" ref="AI544">SUM(LARGE(AA544:AH544,{1,2,3,4,5}))</f>
        <v>0</v>
      </c>
      <c r="AJ544" s="30">
        <f>IFERROR(VLOOKUP(C544,kolo25!$C$6:$H$200,6,0),0)</f>
        <v>0</v>
      </c>
      <c r="AK544" s="27">
        <f>IFERROR(VLOOKUP(C544,kolo26!$C$6:$H$200,6,0),0)</f>
        <v>0</v>
      </c>
      <c r="AL544" s="27">
        <f>IFERROR(VLOOKUP(C544,kolo27!$C$6:$H$200,6,0),0)</f>
        <v>0</v>
      </c>
      <c r="AM544" s="31">
        <f>IFERROR(VLOOKUP(C544,kolo28!$C$6:$H$200,6,0),0)</f>
        <v>0</v>
      </c>
      <c r="AN544" s="31">
        <f>IFERROR(VLOOKUP(C544,kolo29!$C$6:$H$159,6,0),0)</f>
        <v>0</v>
      </c>
      <c r="AO544" s="31">
        <f>IFERROR(VLOOKUP(C544,kolo30!$C$6:$H$75,6,0),0)</f>
        <v>0</v>
      </c>
      <c r="AP544" s="31">
        <f>IFERROR(VLOOKUP(C544,kolo31!$C$6:$H$118,6,0),0)</f>
        <v>0</v>
      </c>
      <c r="AQ544" s="34">
        <f>IFERROR(VLOOKUP(C544,kolo32!$C$6:$H$200,6,0),0)</f>
        <v>0</v>
      </c>
      <c r="AR544" s="35">
        <f t="array" ref="AR544">SUM(LARGE(AJ544:AQ544,{1,2,3,4,5}))</f>
        <v>0</v>
      </c>
      <c r="AS544" s="36">
        <f t="shared" si="22"/>
        <v>0</v>
      </c>
    </row>
    <row r="545" spans="1:45" ht="20.399999999999999" hidden="1">
      <c r="A545" s="18">
        <f t="shared" si="19"/>
        <v>1</v>
      </c>
      <c r="B545" s="19" t="s">
        <v>47</v>
      </c>
      <c r="C545" s="20">
        <f>Popis!A542</f>
        <v>0</v>
      </c>
      <c r="D545" s="21">
        <f>Popis!B542</f>
        <v>0</v>
      </c>
      <c r="E545" s="22" t="str">
        <f t="shared" si="20"/>
        <v>u</v>
      </c>
      <c r="F545" s="23" t="str">
        <f>Popis!E542</f>
        <v>un</v>
      </c>
      <c r="G545" s="24" t="s">
        <v>48</v>
      </c>
      <c r="H545" s="25">
        <f t="shared" si="21"/>
        <v>1</v>
      </c>
      <c r="I545" s="26">
        <f>IFERROR(VLOOKUP(C545,kolo1!$C$8:$H$133,6,0),0)</f>
        <v>0</v>
      </c>
      <c r="J545" s="27">
        <f>IFERROR(VLOOKUP(C545,kolo2!$C$8:$H$199,6,0),0)</f>
        <v>0</v>
      </c>
      <c r="K545" s="27">
        <f>IFERROR(VLOOKUP(C545,kolo3!$C$7:$H$169,6,0),0)</f>
        <v>0</v>
      </c>
      <c r="L545" s="27">
        <f>IFERROR(VLOOKUP(C545,kolo4!$C$6:$H$171,6,0),0)</f>
        <v>0</v>
      </c>
      <c r="M545" s="27">
        <f>IFERROR(VLOOKUP(C545,kolo5!$C$6:$H$150,6,0),0)</f>
        <v>0</v>
      </c>
      <c r="N545" s="27">
        <f>IFERROR(VLOOKUP(C545,kolo6!$C$6:$H$153,6,0),0)</f>
        <v>0</v>
      </c>
      <c r="O545" s="27">
        <f>IFERROR(VLOOKUP(C545,kolo7!$C$6:$H$64,6,0),0)</f>
        <v>0</v>
      </c>
      <c r="P545" s="28">
        <f>IFERROR(VLOOKUP(C545,kolo8!$C$6:$H$134,6,0),0)</f>
        <v>0</v>
      </c>
      <c r="Q545" s="29">
        <f t="array" ref="Q545">SUM(LARGE(I545:P545,{1,2,3,4,5}))</f>
        <v>0</v>
      </c>
      <c r="R545" s="30">
        <f>IFERROR(VLOOKUP(C545,kolo9!$C$6:$H$200,6,0),0)</f>
        <v>0</v>
      </c>
      <c r="S545" s="27">
        <f>IFERROR(VLOOKUP(C545,kolo10!$C$6:$H$103,6,0),0)</f>
        <v>0</v>
      </c>
      <c r="T545" s="27">
        <f>IFERROR(VLOOKUP(C545,kolo11!$C$6:$H$154,6,0),0)</f>
        <v>0</v>
      </c>
      <c r="U545" s="31">
        <f>IFERROR(VLOOKUP(C545,kolo12!$C$6:$H$153,6,0),0)</f>
        <v>0</v>
      </c>
      <c r="V545" s="31">
        <f>IFERROR(VLOOKUP(C545,kolo13!$C$6:$H$151,6,0),0)</f>
        <v>0</v>
      </c>
      <c r="W545" s="31">
        <f>IFERROR(VLOOKUP(C545,kolo14!$C$6:$H$137,6,0),0)</f>
        <v>0</v>
      </c>
      <c r="X545" s="31">
        <f>IFERROR(VLOOKUP(C545,kolo15!$C$6:$H$149,6,0),0)</f>
        <v>0</v>
      </c>
      <c r="Y545" s="32">
        <f>IFERROR(VLOOKUP(C545,kolo16!$C$6:$H$155,6,0),0)</f>
        <v>0</v>
      </c>
      <c r="Z545" s="33">
        <f t="array" ref="Z545">SUM(LARGE(R545:Y545,{1,2,3,4,5}))</f>
        <v>0</v>
      </c>
      <c r="AA545" s="30">
        <f>IFERROR(VLOOKUP(C545,kolo17!$C$6:$H$151,6,0),0)</f>
        <v>0</v>
      </c>
      <c r="AB545" s="27">
        <f>IFERROR(VLOOKUP(C545,kolo18!$C$6:$H$157,6,0),0)</f>
        <v>0</v>
      </c>
      <c r="AC545" s="27">
        <f>IFERROR(VLOOKUP(C545,kolo19!$C$6:$H$150,6,0),0)</f>
        <v>0</v>
      </c>
      <c r="AD545" s="31">
        <f>IFERROR(VLOOKUP(C545,kolo20!$C$6:$H$145,6,0),0)</f>
        <v>0</v>
      </c>
      <c r="AE545" s="31">
        <f>IFERROR(VLOOKUP(C545,kolo21!$C$6:$H$152,6,0),0)</f>
        <v>0</v>
      </c>
      <c r="AF545" s="31">
        <f>IFERROR(VLOOKUP(C545,kolo22!$C$6:$H$151,6,0),0)</f>
        <v>0</v>
      </c>
      <c r="AG545" s="31">
        <f>IFERROR(VLOOKUP(C545,kolo23!$C$6:$H$118,6,0),0)</f>
        <v>0</v>
      </c>
      <c r="AH545" s="32">
        <f>IFERROR(VLOOKUP(C545,kolo24!$C$6:$H$143,6,0),0)</f>
        <v>0</v>
      </c>
      <c r="AI545" s="33">
        <f t="array" ref="AI545">SUM(LARGE(AA545:AH545,{1,2,3,4,5}))</f>
        <v>0</v>
      </c>
      <c r="AJ545" s="30">
        <f>IFERROR(VLOOKUP(C545,kolo25!$C$6:$H$200,6,0),0)</f>
        <v>0</v>
      </c>
      <c r="AK545" s="27">
        <f>IFERROR(VLOOKUP(C545,kolo26!$C$6:$H$200,6,0),0)</f>
        <v>0</v>
      </c>
      <c r="AL545" s="27">
        <f>IFERROR(VLOOKUP(C545,kolo27!$C$6:$H$200,6,0),0)</f>
        <v>0</v>
      </c>
      <c r="AM545" s="31">
        <f>IFERROR(VLOOKUP(C545,kolo28!$C$6:$H$200,6,0),0)</f>
        <v>0</v>
      </c>
      <c r="AN545" s="31">
        <f>IFERROR(VLOOKUP(C545,kolo29!$C$6:$H$159,6,0),0)</f>
        <v>0</v>
      </c>
      <c r="AO545" s="31">
        <f>IFERROR(VLOOKUP(C545,kolo30!$C$6:$H$75,6,0),0)</f>
        <v>0</v>
      </c>
      <c r="AP545" s="31">
        <f>IFERROR(VLOOKUP(C545,kolo31!$C$6:$H$118,6,0),0)</f>
        <v>0</v>
      </c>
      <c r="AQ545" s="34">
        <f>IFERROR(VLOOKUP(C545,kolo32!$C$6:$H$200,6,0),0)</f>
        <v>0</v>
      </c>
      <c r="AR545" s="35">
        <f t="array" ref="AR545">SUM(LARGE(AJ545:AQ545,{1,2,3,4,5}))</f>
        <v>0</v>
      </c>
      <c r="AS545" s="36">
        <f t="shared" si="22"/>
        <v>0</v>
      </c>
    </row>
    <row r="546" spans="1:45" ht="20.399999999999999" hidden="1">
      <c r="A546" s="18">
        <f t="shared" si="19"/>
        <v>1</v>
      </c>
      <c r="B546" s="19" t="s">
        <v>47</v>
      </c>
      <c r="C546" s="20">
        <f>Popis!A543</f>
        <v>0</v>
      </c>
      <c r="D546" s="21">
        <f>Popis!B543</f>
        <v>0</v>
      </c>
      <c r="E546" s="22" t="str">
        <f t="shared" si="20"/>
        <v>u</v>
      </c>
      <c r="F546" s="23" t="str">
        <f>Popis!E543</f>
        <v>un</v>
      </c>
      <c r="G546" s="24" t="s">
        <v>48</v>
      </c>
      <c r="H546" s="25">
        <f t="shared" si="21"/>
        <v>1</v>
      </c>
      <c r="I546" s="26">
        <f>IFERROR(VLOOKUP(C546,kolo1!$C$8:$H$133,6,0),0)</f>
        <v>0</v>
      </c>
      <c r="J546" s="27">
        <f>IFERROR(VLOOKUP(C546,kolo2!$C$8:$H$199,6,0),0)</f>
        <v>0</v>
      </c>
      <c r="K546" s="27">
        <f>IFERROR(VLOOKUP(C546,kolo3!$C$7:$H$169,6,0),0)</f>
        <v>0</v>
      </c>
      <c r="L546" s="27">
        <f>IFERROR(VLOOKUP(C546,kolo4!$C$6:$H$171,6,0),0)</f>
        <v>0</v>
      </c>
      <c r="M546" s="27">
        <f>IFERROR(VLOOKUP(C546,kolo5!$C$6:$H$150,6,0),0)</f>
        <v>0</v>
      </c>
      <c r="N546" s="27">
        <f>IFERROR(VLOOKUP(C546,kolo6!$C$6:$H$153,6,0),0)</f>
        <v>0</v>
      </c>
      <c r="O546" s="27">
        <f>IFERROR(VLOOKUP(C546,kolo7!$C$6:$H$64,6,0),0)</f>
        <v>0</v>
      </c>
      <c r="P546" s="28">
        <f>IFERROR(VLOOKUP(C546,kolo8!$C$6:$H$134,6,0),0)</f>
        <v>0</v>
      </c>
      <c r="Q546" s="29">
        <f t="array" ref="Q546">SUM(LARGE(I546:P546,{1,2,3,4,5}))</f>
        <v>0</v>
      </c>
      <c r="R546" s="30">
        <f>IFERROR(VLOOKUP(C546,kolo9!$C$6:$H$200,6,0),0)</f>
        <v>0</v>
      </c>
      <c r="S546" s="27">
        <f>IFERROR(VLOOKUP(C546,kolo10!$C$6:$H$103,6,0),0)</f>
        <v>0</v>
      </c>
      <c r="T546" s="27">
        <f>IFERROR(VLOOKUP(C546,kolo11!$C$6:$H$154,6,0),0)</f>
        <v>0</v>
      </c>
      <c r="U546" s="31">
        <f>IFERROR(VLOOKUP(C546,kolo12!$C$6:$H$153,6,0),0)</f>
        <v>0</v>
      </c>
      <c r="V546" s="31">
        <f>IFERROR(VLOOKUP(C546,kolo13!$C$6:$H$151,6,0),0)</f>
        <v>0</v>
      </c>
      <c r="W546" s="31">
        <f>IFERROR(VLOOKUP(C546,kolo14!$C$6:$H$137,6,0),0)</f>
        <v>0</v>
      </c>
      <c r="X546" s="31">
        <f>IFERROR(VLOOKUP(C546,kolo15!$C$6:$H$149,6,0),0)</f>
        <v>0</v>
      </c>
      <c r="Y546" s="32">
        <f>IFERROR(VLOOKUP(C546,kolo16!$C$6:$H$155,6,0),0)</f>
        <v>0</v>
      </c>
      <c r="Z546" s="33">
        <f t="array" ref="Z546">SUM(LARGE(R546:Y546,{1,2,3,4,5}))</f>
        <v>0</v>
      </c>
      <c r="AA546" s="30">
        <f>IFERROR(VLOOKUP(C546,kolo17!$C$6:$H$151,6,0),0)</f>
        <v>0</v>
      </c>
      <c r="AB546" s="27">
        <f>IFERROR(VLOOKUP(C546,kolo18!$C$6:$H$157,6,0),0)</f>
        <v>0</v>
      </c>
      <c r="AC546" s="27">
        <f>IFERROR(VLOOKUP(C546,kolo19!$C$6:$H$150,6,0),0)</f>
        <v>0</v>
      </c>
      <c r="AD546" s="31">
        <f>IFERROR(VLOOKUP(C546,kolo20!$C$6:$H$145,6,0),0)</f>
        <v>0</v>
      </c>
      <c r="AE546" s="31">
        <f>IFERROR(VLOOKUP(C546,kolo21!$C$6:$H$152,6,0),0)</f>
        <v>0</v>
      </c>
      <c r="AF546" s="31">
        <f>IFERROR(VLOOKUP(C546,kolo22!$C$6:$H$151,6,0),0)</f>
        <v>0</v>
      </c>
      <c r="AG546" s="31">
        <f>IFERROR(VLOOKUP(C546,kolo23!$C$6:$H$118,6,0),0)</f>
        <v>0</v>
      </c>
      <c r="AH546" s="32">
        <f>IFERROR(VLOOKUP(C546,kolo24!$C$6:$H$143,6,0),0)</f>
        <v>0</v>
      </c>
      <c r="AI546" s="33">
        <f t="array" ref="AI546">SUM(LARGE(AA546:AH546,{1,2,3,4,5}))</f>
        <v>0</v>
      </c>
      <c r="AJ546" s="30">
        <f>IFERROR(VLOOKUP(C546,kolo25!$C$6:$H$200,6,0),0)</f>
        <v>0</v>
      </c>
      <c r="AK546" s="27">
        <f>IFERROR(VLOOKUP(C546,kolo26!$C$6:$H$200,6,0),0)</f>
        <v>0</v>
      </c>
      <c r="AL546" s="27">
        <f>IFERROR(VLOOKUP(C546,kolo27!$C$6:$H$200,6,0),0)</f>
        <v>0</v>
      </c>
      <c r="AM546" s="31">
        <f>IFERROR(VLOOKUP(C546,kolo28!$C$6:$H$200,6,0),0)</f>
        <v>0</v>
      </c>
      <c r="AN546" s="31">
        <f>IFERROR(VLOOKUP(C546,kolo29!$C$6:$H$159,6,0),0)</f>
        <v>0</v>
      </c>
      <c r="AO546" s="31">
        <f>IFERROR(VLOOKUP(C546,kolo30!$C$6:$H$75,6,0),0)</f>
        <v>0</v>
      </c>
      <c r="AP546" s="31">
        <f>IFERROR(VLOOKUP(C546,kolo31!$C$6:$H$118,6,0),0)</f>
        <v>0</v>
      </c>
      <c r="AQ546" s="34">
        <f>IFERROR(VLOOKUP(C546,kolo32!$C$6:$H$200,6,0),0)</f>
        <v>0</v>
      </c>
      <c r="AR546" s="35">
        <f t="array" ref="AR546">SUM(LARGE(AJ546:AQ546,{1,2,3,4,5}))</f>
        <v>0</v>
      </c>
      <c r="AS546" s="36">
        <f t="shared" si="22"/>
        <v>0</v>
      </c>
    </row>
    <row r="547" spans="1:45" ht="20.399999999999999" hidden="1">
      <c r="A547" s="18">
        <f t="shared" si="19"/>
        <v>1</v>
      </c>
      <c r="B547" s="19" t="s">
        <v>47</v>
      </c>
      <c r="C547" s="20">
        <f>Popis!A544</f>
        <v>0</v>
      </c>
      <c r="D547" s="21">
        <f>Popis!B544</f>
        <v>0</v>
      </c>
      <c r="E547" s="22" t="str">
        <f t="shared" si="20"/>
        <v>u</v>
      </c>
      <c r="F547" s="23" t="str">
        <f>Popis!E544</f>
        <v>un</v>
      </c>
      <c r="G547" s="24" t="s">
        <v>48</v>
      </c>
      <c r="H547" s="25">
        <f t="shared" si="21"/>
        <v>1</v>
      </c>
      <c r="I547" s="26">
        <f>IFERROR(VLOOKUP(C547,kolo1!$C$8:$H$133,6,0),0)</f>
        <v>0</v>
      </c>
      <c r="J547" s="27">
        <f>IFERROR(VLOOKUP(C547,kolo2!$C$8:$H$199,6,0),0)</f>
        <v>0</v>
      </c>
      <c r="K547" s="27">
        <f>IFERROR(VLOOKUP(C547,kolo3!$C$7:$H$169,6,0),0)</f>
        <v>0</v>
      </c>
      <c r="L547" s="27">
        <f>IFERROR(VLOOKUP(C547,kolo4!$C$6:$H$171,6,0),0)</f>
        <v>0</v>
      </c>
      <c r="M547" s="27">
        <f>IFERROR(VLOOKUP(C547,kolo5!$C$6:$H$150,6,0),0)</f>
        <v>0</v>
      </c>
      <c r="N547" s="27">
        <f>IFERROR(VLOOKUP(C547,kolo6!$C$6:$H$153,6,0),0)</f>
        <v>0</v>
      </c>
      <c r="O547" s="27">
        <f>IFERROR(VLOOKUP(C547,kolo7!$C$6:$H$64,6,0),0)</f>
        <v>0</v>
      </c>
      <c r="P547" s="28">
        <f>IFERROR(VLOOKUP(C547,kolo8!$C$6:$H$134,6,0),0)</f>
        <v>0</v>
      </c>
      <c r="Q547" s="29">
        <f t="array" ref="Q547">SUM(LARGE(I547:P547,{1,2,3,4,5}))</f>
        <v>0</v>
      </c>
      <c r="R547" s="30">
        <f>IFERROR(VLOOKUP(C547,kolo9!$C$6:$H$200,6,0),0)</f>
        <v>0</v>
      </c>
      <c r="S547" s="27">
        <f>IFERROR(VLOOKUP(C547,kolo10!$C$6:$H$103,6,0),0)</f>
        <v>0</v>
      </c>
      <c r="T547" s="27">
        <f>IFERROR(VLOOKUP(C547,kolo11!$C$6:$H$154,6,0),0)</f>
        <v>0</v>
      </c>
      <c r="U547" s="31">
        <f>IFERROR(VLOOKUP(C547,kolo12!$C$6:$H$153,6,0),0)</f>
        <v>0</v>
      </c>
      <c r="V547" s="31">
        <f>IFERROR(VLOOKUP(C547,kolo13!$C$6:$H$151,6,0),0)</f>
        <v>0</v>
      </c>
      <c r="W547" s="31">
        <f>IFERROR(VLOOKUP(C547,kolo14!$C$6:$H$137,6,0),0)</f>
        <v>0</v>
      </c>
      <c r="X547" s="31">
        <f>IFERROR(VLOOKUP(C547,kolo15!$C$6:$H$149,6,0),0)</f>
        <v>0</v>
      </c>
      <c r="Y547" s="32">
        <f>IFERROR(VLOOKUP(C547,kolo16!$C$6:$H$155,6,0),0)</f>
        <v>0</v>
      </c>
      <c r="Z547" s="33">
        <f t="array" ref="Z547">SUM(LARGE(R547:Y547,{1,2,3,4,5}))</f>
        <v>0</v>
      </c>
      <c r="AA547" s="30">
        <f>IFERROR(VLOOKUP(C547,kolo17!$C$6:$H$151,6,0),0)</f>
        <v>0</v>
      </c>
      <c r="AB547" s="27">
        <f>IFERROR(VLOOKUP(C547,kolo18!$C$6:$H$157,6,0),0)</f>
        <v>0</v>
      </c>
      <c r="AC547" s="27">
        <f>IFERROR(VLOOKUP(C547,kolo19!$C$6:$H$150,6,0),0)</f>
        <v>0</v>
      </c>
      <c r="AD547" s="31">
        <f>IFERROR(VLOOKUP(C547,kolo20!$C$6:$H$145,6,0),0)</f>
        <v>0</v>
      </c>
      <c r="AE547" s="31">
        <f>IFERROR(VLOOKUP(C547,kolo21!$C$6:$H$152,6,0),0)</f>
        <v>0</v>
      </c>
      <c r="AF547" s="31">
        <f>IFERROR(VLOOKUP(C547,kolo22!$C$6:$H$151,6,0),0)</f>
        <v>0</v>
      </c>
      <c r="AG547" s="31">
        <f>IFERROR(VLOOKUP(C547,kolo23!$C$6:$H$118,6,0),0)</f>
        <v>0</v>
      </c>
      <c r="AH547" s="32">
        <f>IFERROR(VLOOKUP(C547,kolo24!$C$6:$H$143,6,0),0)</f>
        <v>0</v>
      </c>
      <c r="AI547" s="33">
        <f t="array" ref="AI547">SUM(LARGE(AA547:AH547,{1,2,3,4,5}))</f>
        <v>0</v>
      </c>
      <c r="AJ547" s="30">
        <f>IFERROR(VLOOKUP(C547,kolo25!$C$6:$H$200,6,0),0)</f>
        <v>0</v>
      </c>
      <c r="AK547" s="27">
        <f>IFERROR(VLOOKUP(C547,kolo26!$C$6:$H$200,6,0),0)</f>
        <v>0</v>
      </c>
      <c r="AL547" s="27">
        <f>IFERROR(VLOOKUP(C547,kolo27!$C$6:$H$200,6,0),0)</f>
        <v>0</v>
      </c>
      <c r="AM547" s="31">
        <f>IFERROR(VLOOKUP(C547,kolo28!$C$6:$H$200,6,0),0)</f>
        <v>0</v>
      </c>
      <c r="AN547" s="31">
        <f>IFERROR(VLOOKUP(C547,kolo29!$C$6:$H$159,6,0),0)</f>
        <v>0</v>
      </c>
      <c r="AO547" s="31">
        <f>IFERROR(VLOOKUP(C547,kolo30!$C$6:$H$75,6,0),0)</f>
        <v>0</v>
      </c>
      <c r="AP547" s="31">
        <f>IFERROR(VLOOKUP(C547,kolo31!$C$6:$H$118,6,0),0)</f>
        <v>0</v>
      </c>
      <c r="AQ547" s="34">
        <f>IFERROR(VLOOKUP(C547,kolo32!$C$6:$H$200,6,0),0)</f>
        <v>0</v>
      </c>
      <c r="AR547" s="35">
        <f t="array" ref="AR547">SUM(LARGE(AJ547:AQ547,{1,2,3,4,5}))</f>
        <v>0</v>
      </c>
      <c r="AS547" s="36">
        <f t="shared" si="22"/>
        <v>0</v>
      </c>
    </row>
    <row r="548" spans="1:45" ht="20.399999999999999" hidden="1">
      <c r="A548" s="18">
        <f t="shared" si="19"/>
        <v>1</v>
      </c>
      <c r="B548" s="19" t="s">
        <v>47</v>
      </c>
      <c r="C548" s="20">
        <f>Popis!A545</f>
        <v>0</v>
      </c>
      <c r="D548" s="21">
        <f>Popis!B545</f>
        <v>0</v>
      </c>
      <c r="E548" s="22" t="str">
        <f t="shared" si="20"/>
        <v>u</v>
      </c>
      <c r="F548" s="23" t="str">
        <f>Popis!E545</f>
        <v>un</v>
      </c>
      <c r="G548" s="24" t="s">
        <v>48</v>
      </c>
      <c r="H548" s="25">
        <f t="shared" si="21"/>
        <v>1</v>
      </c>
      <c r="I548" s="26">
        <f>IFERROR(VLOOKUP(C548,kolo1!$C$8:$H$133,6,0),0)</f>
        <v>0</v>
      </c>
      <c r="J548" s="27">
        <f>IFERROR(VLOOKUP(C548,kolo2!$C$8:$H$199,6,0),0)</f>
        <v>0</v>
      </c>
      <c r="K548" s="27">
        <f>IFERROR(VLOOKUP(C548,kolo3!$C$7:$H$169,6,0),0)</f>
        <v>0</v>
      </c>
      <c r="L548" s="27">
        <f>IFERROR(VLOOKUP(C548,kolo4!$C$6:$H$171,6,0),0)</f>
        <v>0</v>
      </c>
      <c r="M548" s="27">
        <f>IFERROR(VLOOKUP(C548,kolo5!$C$6:$H$150,6,0),0)</f>
        <v>0</v>
      </c>
      <c r="N548" s="27">
        <f>IFERROR(VLOOKUP(C548,kolo6!$C$6:$H$153,6,0),0)</f>
        <v>0</v>
      </c>
      <c r="O548" s="27">
        <f>IFERROR(VLOOKUP(C548,kolo7!$C$6:$H$64,6,0),0)</f>
        <v>0</v>
      </c>
      <c r="P548" s="28">
        <f>IFERROR(VLOOKUP(C548,kolo8!$C$6:$H$134,6,0),0)</f>
        <v>0</v>
      </c>
      <c r="Q548" s="29">
        <f t="array" ref="Q548">SUM(LARGE(I548:P548,{1,2,3,4,5}))</f>
        <v>0</v>
      </c>
      <c r="R548" s="30">
        <f>IFERROR(VLOOKUP(C548,kolo9!$C$6:$H$200,6,0),0)</f>
        <v>0</v>
      </c>
      <c r="S548" s="27">
        <f>IFERROR(VLOOKUP(C548,kolo10!$C$6:$H$103,6,0),0)</f>
        <v>0</v>
      </c>
      <c r="T548" s="27">
        <f>IFERROR(VLOOKUP(C548,kolo11!$C$6:$H$154,6,0),0)</f>
        <v>0</v>
      </c>
      <c r="U548" s="31">
        <f>IFERROR(VLOOKUP(C548,kolo12!$C$6:$H$153,6,0),0)</f>
        <v>0</v>
      </c>
      <c r="V548" s="31">
        <f>IFERROR(VLOOKUP(C548,kolo13!$C$6:$H$151,6,0),0)</f>
        <v>0</v>
      </c>
      <c r="W548" s="31">
        <f>IFERROR(VLOOKUP(C548,kolo14!$C$6:$H$137,6,0),0)</f>
        <v>0</v>
      </c>
      <c r="X548" s="31">
        <f>IFERROR(VLOOKUP(C548,kolo15!$C$6:$H$149,6,0),0)</f>
        <v>0</v>
      </c>
      <c r="Y548" s="32">
        <f>IFERROR(VLOOKUP(C548,kolo16!$C$6:$H$155,6,0),0)</f>
        <v>0</v>
      </c>
      <c r="Z548" s="33">
        <f t="array" ref="Z548">SUM(LARGE(R548:Y548,{1,2,3,4,5}))</f>
        <v>0</v>
      </c>
      <c r="AA548" s="30">
        <f>IFERROR(VLOOKUP(C548,kolo17!$C$6:$H$151,6,0),0)</f>
        <v>0</v>
      </c>
      <c r="AB548" s="27">
        <f>IFERROR(VLOOKUP(C548,kolo18!$C$6:$H$157,6,0),0)</f>
        <v>0</v>
      </c>
      <c r="AC548" s="27">
        <f>IFERROR(VLOOKUP(C548,kolo19!$C$6:$H$150,6,0),0)</f>
        <v>0</v>
      </c>
      <c r="AD548" s="31">
        <f>IFERROR(VLOOKUP(C548,kolo20!$C$6:$H$145,6,0),0)</f>
        <v>0</v>
      </c>
      <c r="AE548" s="31">
        <f>IFERROR(VLOOKUP(C548,kolo21!$C$6:$H$152,6,0),0)</f>
        <v>0</v>
      </c>
      <c r="AF548" s="31">
        <f>IFERROR(VLOOKUP(C548,kolo22!$C$6:$H$151,6,0),0)</f>
        <v>0</v>
      </c>
      <c r="AG548" s="31">
        <f>IFERROR(VLOOKUP(C548,kolo23!$C$6:$H$118,6,0),0)</f>
        <v>0</v>
      </c>
      <c r="AH548" s="32">
        <f>IFERROR(VLOOKUP(C548,kolo24!$C$6:$H$143,6,0),0)</f>
        <v>0</v>
      </c>
      <c r="AI548" s="33">
        <f t="array" ref="AI548">SUM(LARGE(AA548:AH548,{1,2,3,4,5}))</f>
        <v>0</v>
      </c>
      <c r="AJ548" s="30">
        <f>IFERROR(VLOOKUP(C548,kolo25!$C$6:$H$200,6,0),0)</f>
        <v>0</v>
      </c>
      <c r="AK548" s="27">
        <f>IFERROR(VLOOKUP(C548,kolo26!$C$6:$H$200,6,0),0)</f>
        <v>0</v>
      </c>
      <c r="AL548" s="27">
        <f>IFERROR(VLOOKUP(C548,kolo27!$C$6:$H$200,6,0),0)</f>
        <v>0</v>
      </c>
      <c r="AM548" s="31">
        <f>IFERROR(VLOOKUP(C548,kolo28!$C$6:$H$200,6,0),0)</f>
        <v>0</v>
      </c>
      <c r="AN548" s="31">
        <f>IFERROR(VLOOKUP(C548,kolo29!$C$6:$H$159,6,0),0)</f>
        <v>0</v>
      </c>
      <c r="AO548" s="31">
        <f>IFERROR(VLOOKUP(C548,kolo30!$C$6:$H$75,6,0),0)</f>
        <v>0</v>
      </c>
      <c r="AP548" s="31">
        <f>IFERROR(VLOOKUP(C548,kolo31!$C$6:$H$118,6,0),0)</f>
        <v>0</v>
      </c>
      <c r="AQ548" s="34">
        <f>IFERROR(VLOOKUP(C548,kolo32!$C$6:$H$200,6,0),0)</f>
        <v>0</v>
      </c>
      <c r="AR548" s="35">
        <f t="array" ref="AR548">SUM(LARGE(AJ548:AQ548,{1,2,3,4,5}))</f>
        <v>0</v>
      </c>
      <c r="AS548" s="36">
        <f t="shared" si="22"/>
        <v>0</v>
      </c>
    </row>
    <row r="549" spans="1:45" ht="20.399999999999999" hidden="1">
      <c r="A549" s="18">
        <f t="shared" si="19"/>
        <v>1</v>
      </c>
      <c r="B549" s="19" t="s">
        <v>47</v>
      </c>
      <c r="C549" s="20">
        <f>Popis!A546</f>
        <v>0</v>
      </c>
      <c r="D549" s="21">
        <f>Popis!B546</f>
        <v>0</v>
      </c>
      <c r="E549" s="22" t="str">
        <f t="shared" si="20"/>
        <v>u</v>
      </c>
      <c r="F549" s="23" t="str">
        <f>Popis!E546</f>
        <v>un</v>
      </c>
      <c r="G549" s="24" t="s">
        <v>48</v>
      </c>
      <c r="H549" s="25">
        <f t="shared" si="21"/>
        <v>1</v>
      </c>
      <c r="I549" s="26">
        <f>IFERROR(VLOOKUP(C549,kolo1!$C$8:$H$133,6,0),0)</f>
        <v>0</v>
      </c>
      <c r="J549" s="27">
        <f>IFERROR(VLOOKUP(C549,kolo2!$C$8:$H$199,6,0),0)</f>
        <v>0</v>
      </c>
      <c r="K549" s="27">
        <f>IFERROR(VLOOKUP(C549,kolo3!$C$7:$H$169,6,0),0)</f>
        <v>0</v>
      </c>
      <c r="L549" s="27">
        <f>IFERROR(VLOOKUP(C549,kolo4!$C$6:$H$171,6,0),0)</f>
        <v>0</v>
      </c>
      <c r="M549" s="27">
        <f>IFERROR(VLOOKUP(C549,kolo5!$C$6:$H$150,6,0),0)</f>
        <v>0</v>
      </c>
      <c r="N549" s="27">
        <f>IFERROR(VLOOKUP(C549,kolo6!$C$6:$H$153,6,0),0)</f>
        <v>0</v>
      </c>
      <c r="O549" s="27">
        <f>IFERROR(VLOOKUP(C549,kolo7!$C$6:$H$64,6,0),0)</f>
        <v>0</v>
      </c>
      <c r="P549" s="28">
        <f>IFERROR(VLOOKUP(C549,kolo8!$C$6:$H$134,6,0),0)</f>
        <v>0</v>
      </c>
      <c r="Q549" s="29">
        <f t="array" ref="Q549">SUM(LARGE(I549:P549,{1,2,3,4,5}))</f>
        <v>0</v>
      </c>
      <c r="R549" s="30">
        <f>IFERROR(VLOOKUP(C549,kolo9!$C$6:$H$200,6,0),0)</f>
        <v>0</v>
      </c>
      <c r="S549" s="27">
        <f>IFERROR(VLOOKUP(C549,kolo10!$C$6:$H$103,6,0),0)</f>
        <v>0</v>
      </c>
      <c r="T549" s="27">
        <f>IFERROR(VLOOKUP(C549,kolo11!$C$6:$H$154,6,0),0)</f>
        <v>0</v>
      </c>
      <c r="U549" s="31">
        <f>IFERROR(VLOOKUP(C549,kolo12!$C$6:$H$153,6,0),0)</f>
        <v>0</v>
      </c>
      <c r="V549" s="31">
        <f>IFERROR(VLOOKUP(C549,kolo13!$C$6:$H$151,6,0),0)</f>
        <v>0</v>
      </c>
      <c r="W549" s="31">
        <f>IFERROR(VLOOKUP(C549,kolo14!$C$6:$H$137,6,0),0)</f>
        <v>0</v>
      </c>
      <c r="X549" s="31">
        <f>IFERROR(VLOOKUP(C549,kolo15!$C$6:$H$149,6,0),0)</f>
        <v>0</v>
      </c>
      <c r="Y549" s="32">
        <f>IFERROR(VLOOKUP(C549,kolo16!$C$6:$H$155,6,0),0)</f>
        <v>0</v>
      </c>
      <c r="Z549" s="33">
        <f t="array" ref="Z549">SUM(LARGE(R549:Y549,{1,2,3,4,5}))</f>
        <v>0</v>
      </c>
      <c r="AA549" s="30">
        <f>IFERROR(VLOOKUP(C549,kolo17!$C$6:$H$151,6,0),0)</f>
        <v>0</v>
      </c>
      <c r="AB549" s="27">
        <f>IFERROR(VLOOKUP(C549,kolo18!$C$6:$H$157,6,0),0)</f>
        <v>0</v>
      </c>
      <c r="AC549" s="27">
        <f>IFERROR(VLOOKUP(C549,kolo19!$C$6:$H$150,6,0),0)</f>
        <v>0</v>
      </c>
      <c r="AD549" s="31">
        <f>IFERROR(VLOOKUP(C549,kolo20!$C$6:$H$145,6,0),0)</f>
        <v>0</v>
      </c>
      <c r="AE549" s="31">
        <f>IFERROR(VLOOKUP(C549,kolo21!$C$6:$H$152,6,0),0)</f>
        <v>0</v>
      </c>
      <c r="AF549" s="31">
        <f>IFERROR(VLOOKUP(C549,kolo22!$C$6:$H$151,6,0),0)</f>
        <v>0</v>
      </c>
      <c r="AG549" s="31">
        <f>IFERROR(VLOOKUP(C549,kolo23!$C$6:$H$118,6,0),0)</f>
        <v>0</v>
      </c>
      <c r="AH549" s="32">
        <f>IFERROR(VLOOKUP(C549,kolo24!$C$6:$H$143,6,0),0)</f>
        <v>0</v>
      </c>
      <c r="AI549" s="33">
        <f t="array" ref="AI549">SUM(LARGE(AA549:AH549,{1,2,3,4,5}))</f>
        <v>0</v>
      </c>
      <c r="AJ549" s="30">
        <f>IFERROR(VLOOKUP(C549,kolo25!$C$6:$H$200,6,0),0)</f>
        <v>0</v>
      </c>
      <c r="AK549" s="27">
        <f>IFERROR(VLOOKUP(C549,kolo26!$C$6:$H$200,6,0),0)</f>
        <v>0</v>
      </c>
      <c r="AL549" s="27">
        <f>IFERROR(VLOOKUP(C549,kolo27!$C$6:$H$200,6,0),0)</f>
        <v>0</v>
      </c>
      <c r="AM549" s="31">
        <f>IFERROR(VLOOKUP(C549,kolo28!$C$6:$H$200,6,0),0)</f>
        <v>0</v>
      </c>
      <c r="AN549" s="31">
        <f>IFERROR(VLOOKUP(C549,kolo29!$C$6:$H$159,6,0),0)</f>
        <v>0</v>
      </c>
      <c r="AO549" s="31">
        <f>IFERROR(VLOOKUP(C549,kolo30!$C$6:$H$75,6,0),0)</f>
        <v>0</v>
      </c>
      <c r="AP549" s="31">
        <f>IFERROR(VLOOKUP(C549,kolo31!$C$6:$H$118,6,0),0)</f>
        <v>0</v>
      </c>
      <c r="AQ549" s="34">
        <f>IFERROR(VLOOKUP(C549,kolo32!$C$6:$H$200,6,0),0)</f>
        <v>0</v>
      </c>
      <c r="AR549" s="35">
        <f t="array" ref="AR549">SUM(LARGE(AJ549:AQ549,{1,2,3,4,5}))</f>
        <v>0</v>
      </c>
      <c r="AS549" s="36">
        <f t="shared" si="22"/>
        <v>0</v>
      </c>
    </row>
    <row r="550" spans="1:45" ht="20.399999999999999" hidden="1">
      <c r="A550" s="18">
        <f t="shared" si="19"/>
        <v>1</v>
      </c>
      <c r="B550" s="19" t="s">
        <v>47</v>
      </c>
      <c r="C550" s="20">
        <f>Popis!A547</f>
        <v>0</v>
      </c>
      <c r="D550" s="21">
        <f>Popis!B547</f>
        <v>0</v>
      </c>
      <c r="E550" s="22" t="str">
        <f t="shared" si="20"/>
        <v>u</v>
      </c>
      <c r="F550" s="23" t="str">
        <f>Popis!E547</f>
        <v>un</v>
      </c>
      <c r="G550" s="24" t="s">
        <v>48</v>
      </c>
      <c r="H550" s="25">
        <f t="shared" si="21"/>
        <v>1</v>
      </c>
      <c r="I550" s="26">
        <f>IFERROR(VLOOKUP(C550,kolo1!$C$8:$H$133,6,0),0)</f>
        <v>0</v>
      </c>
      <c r="J550" s="27">
        <f>IFERROR(VLOOKUP(C550,kolo2!$C$8:$H$199,6,0),0)</f>
        <v>0</v>
      </c>
      <c r="K550" s="27">
        <f>IFERROR(VLOOKUP(C550,kolo3!$C$7:$H$169,6,0),0)</f>
        <v>0</v>
      </c>
      <c r="L550" s="27">
        <f>IFERROR(VLOOKUP(C550,kolo4!$C$6:$H$171,6,0),0)</f>
        <v>0</v>
      </c>
      <c r="M550" s="27">
        <f>IFERROR(VLOOKUP(C550,kolo5!$C$6:$H$150,6,0),0)</f>
        <v>0</v>
      </c>
      <c r="N550" s="27">
        <f>IFERROR(VLOOKUP(C550,kolo6!$C$6:$H$153,6,0),0)</f>
        <v>0</v>
      </c>
      <c r="O550" s="27">
        <f>IFERROR(VLOOKUP(C550,kolo7!$C$6:$H$64,6,0),0)</f>
        <v>0</v>
      </c>
      <c r="P550" s="28">
        <f>IFERROR(VLOOKUP(C550,kolo8!$C$6:$H$134,6,0),0)</f>
        <v>0</v>
      </c>
      <c r="Q550" s="29">
        <f t="array" ref="Q550">SUM(LARGE(I550:P550,{1,2,3,4,5}))</f>
        <v>0</v>
      </c>
      <c r="R550" s="30">
        <f>IFERROR(VLOOKUP(C550,kolo9!$C$6:$H$200,6,0),0)</f>
        <v>0</v>
      </c>
      <c r="S550" s="27">
        <f>IFERROR(VLOOKUP(C550,kolo10!$C$6:$H$103,6,0),0)</f>
        <v>0</v>
      </c>
      <c r="T550" s="27">
        <f>IFERROR(VLOOKUP(C550,kolo11!$C$6:$H$154,6,0),0)</f>
        <v>0</v>
      </c>
      <c r="U550" s="31">
        <f>IFERROR(VLOOKUP(C550,kolo12!$C$6:$H$153,6,0),0)</f>
        <v>0</v>
      </c>
      <c r="V550" s="31">
        <f>IFERROR(VLOOKUP(C550,kolo13!$C$6:$H$151,6,0),0)</f>
        <v>0</v>
      </c>
      <c r="W550" s="31">
        <f>IFERROR(VLOOKUP(C550,kolo14!$C$6:$H$137,6,0),0)</f>
        <v>0</v>
      </c>
      <c r="X550" s="31">
        <f>IFERROR(VLOOKUP(C550,kolo15!$C$6:$H$149,6,0),0)</f>
        <v>0</v>
      </c>
      <c r="Y550" s="32">
        <f>IFERROR(VLOOKUP(C550,kolo16!$C$6:$H$155,6,0),0)</f>
        <v>0</v>
      </c>
      <c r="Z550" s="33">
        <f t="array" ref="Z550">SUM(LARGE(R550:Y550,{1,2,3,4,5}))</f>
        <v>0</v>
      </c>
      <c r="AA550" s="30">
        <f>IFERROR(VLOOKUP(C550,kolo17!$C$6:$H$151,6,0),0)</f>
        <v>0</v>
      </c>
      <c r="AB550" s="27">
        <f>IFERROR(VLOOKUP(C550,kolo18!$C$6:$H$157,6,0),0)</f>
        <v>0</v>
      </c>
      <c r="AC550" s="27">
        <f>IFERROR(VLOOKUP(C550,kolo19!$C$6:$H$150,6,0),0)</f>
        <v>0</v>
      </c>
      <c r="AD550" s="31">
        <f>IFERROR(VLOOKUP(C550,kolo20!$C$6:$H$145,6,0),0)</f>
        <v>0</v>
      </c>
      <c r="AE550" s="31">
        <f>IFERROR(VLOOKUP(C550,kolo21!$C$6:$H$152,6,0),0)</f>
        <v>0</v>
      </c>
      <c r="AF550" s="31">
        <f>IFERROR(VLOOKUP(C550,kolo22!$C$6:$H$151,6,0),0)</f>
        <v>0</v>
      </c>
      <c r="AG550" s="31">
        <f>IFERROR(VLOOKUP(C550,kolo23!$C$6:$H$118,6,0),0)</f>
        <v>0</v>
      </c>
      <c r="AH550" s="32">
        <f>IFERROR(VLOOKUP(C550,kolo24!$C$6:$H$143,6,0),0)</f>
        <v>0</v>
      </c>
      <c r="AI550" s="33">
        <f t="array" ref="AI550">SUM(LARGE(AA550:AH550,{1,2,3,4,5}))</f>
        <v>0</v>
      </c>
      <c r="AJ550" s="30">
        <f>IFERROR(VLOOKUP(C550,kolo25!$C$6:$H$200,6,0),0)</f>
        <v>0</v>
      </c>
      <c r="AK550" s="27">
        <f>IFERROR(VLOOKUP(C550,kolo26!$C$6:$H$200,6,0),0)</f>
        <v>0</v>
      </c>
      <c r="AL550" s="27">
        <f>IFERROR(VLOOKUP(C550,kolo27!$C$6:$H$200,6,0),0)</f>
        <v>0</v>
      </c>
      <c r="AM550" s="31">
        <f>IFERROR(VLOOKUP(C550,kolo28!$C$6:$H$200,6,0),0)</f>
        <v>0</v>
      </c>
      <c r="AN550" s="31">
        <f>IFERROR(VLOOKUP(C550,kolo29!$C$6:$H$159,6,0),0)</f>
        <v>0</v>
      </c>
      <c r="AO550" s="31">
        <f>IFERROR(VLOOKUP(C550,kolo30!$C$6:$H$75,6,0),0)</f>
        <v>0</v>
      </c>
      <c r="AP550" s="31">
        <f>IFERROR(VLOOKUP(C550,kolo31!$C$6:$H$118,6,0),0)</f>
        <v>0</v>
      </c>
      <c r="AQ550" s="34">
        <f>IFERROR(VLOOKUP(C550,kolo32!$C$6:$H$200,6,0),0)</f>
        <v>0</v>
      </c>
      <c r="AR550" s="35">
        <f t="array" ref="AR550">SUM(LARGE(AJ550:AQ550,{1,2,3,4,5}))</f>
        <v>0</v>
      </c>
      <c r="AS550" s="36">
        <f t="shared" si="22"/>
        <v>0</v>
      </c>
    </row>
    <row r="551" spans="1:45" ht="20.399999999999999" hidden="1">
      <c r="A551" s="18">
        <f t="shared" si="19"/>
        <v>1</v>
      </c>
      <c r="B551" s="19" t="s">
        <v>47</v>
      </c>
      <c r="C551" s="20">
        <f>Popis!A548</f>
        <v>0</v>
      </c>
      <c r="D551" s="21">
        <f>Popis!B548</f>
        <v>0</v>
      </c>
      <c r="E551" s="22" t="str">
        <f t="shared" si="20"/>
        <v>u</v>
      </c>
      <c r="F551" s="23" t="str">
        <f>Popis!E548</f>
        <v>un</v>
      </c>
      <c r="G551" s="24" t="s">
        <v>48</v>
      </c>
      <c r="H551" s="25">
        <f t="shared" si="21"/>
        <v>1</v>
      </c>
      <c r="I551" s="26">
        <f>IFERROR(VLOOKUP(C551,kolo1!$C$8:$H$133,6,0),0)</f>
        <v>0</v>
      </c>
      <c r="J551" s="27">
        <f>IFERROR(VLOOKUP(C551,kolo2!$C$8:$H$199,6,0),0)</f>
        <v>0</v>
      </c>
      <c r="K551" s="27">
        <f>IFERROR(VLOOKUP(C551,kolo3!$C$7:$H$169,6,0),0)</f>
        <v>0</v>
      </c>
      <c r="L551" s="27">
        <f>IFERROR(VLOOKUP(C551,kolo4!$C$6:$H$171,6,0),0)</f>
        <v>0</v>
      </c>
      <c r="M551" s="27">
        <f>IFERROR(VLOOKUP(C551,kolo5!$C$6:$H$150,6,0),0)</f>
        <v>0</v>
      </c>
      <c r="N551" s="27">
        <f>IFERROR(VLOOKUP(C551,kolo6!$C$6:$H$153,6,0),0)</f>
        <v>0</v>
      </c>
      <c r="O551" s="27">
        <f>IFERROR(VLOOKUP(C551,kolo7!$C$6:$H$64,6,0),0)</f>
        <v>0</v>
      </c>
      <c r="P551" s="28">
        <f>IFERROR(VLOOKUP(C551,kolo8!$C$6:$H$134,6,0),0)</f>
        <v>0</v>
      </c>
      <c r="Q551" s="29">
        <f t="array" ref="Q551">SUM(LARGE(I551:P551,{1,2,3,4,5}))</f>
        <v>0</v>
      </c>
      <c r="R551" s="30">
        <f>IFERROR(VLOOKUP(C551,kolo9!$C$6:$H$200,6,0),0)</f>
        <v>0</v>
      </c>
      <c r="S551" s="27">
        <f>IFERROR(VLOOKUP(C551,kolo10!$C$6:$H$103,6,0),0)</f>
        <v>0</v>
      </c>
      <c r="T551" s="27">
        <f>IFERROR(VLOOKUP(C551,kolo11!$C$6:$H$154,6,0),0)</f>
        <v>0</v>
      </c>
      <c r="U551" s="31">
        <f>IFERROR(VLOOKUP(C551,kolo12!$C$6:$H$153,6,0),0)</f>
        <v>0</v>
      </c>
      <c r="V551" s="31">
        <f>IFERROR(VLOOKUP(C551,kolo13!$C$6:$H$151,6,0),0)</f>
        <v>0</v>
      </c>
      <c r="W551" s="31">
        <f>IFERROR(VLOOKUP(C551,kolo14!$C$6:$H$137,6,0),0)</f>
        <v>0</v>
      </c>
      <c r="X551" s="31">
        <f>IFERROR(VLOOKUP(C551,kolo15!$C$6:$H$149,6,0),0)</f>
        <v>0</v>
      </c>
      <c r="Y551" s="32">
        <f>IFERROR(VLOOKUP(C551,kolo16!$C$6:$H$155,6,0),0)</f>
        <v>0</v>
      </c>
      <c r="Z551" s="33">
        <f t="array" ref="Z551">SUM(LARGE(R551:Y551,{1,2,3,4,5}))</f>
        <v>0</v>
      </c>
      <c r="AA551" s="30">
        <f>IFERROR(VLOOKUP(C551,kolo17!$C$6:$H$151,6,0),0)</f>
        <v>0</v>
      </c>
      <c r="AB551" s="27">
        <f>IFERROR(VLOOKUP(C551,kolo18!$C$6:$H$157,6,0),0)</f>
        <v>0</v>
      </c>
      <c r="AC551" s="27">
        <f>IFERROR(VLOOKUP(C551,kolo19!$C$6:$H$150,6,0),0)</f>
        <v>0</v>
      </c>
      <c r="AD551" s="31">
        <f>IFERROR(VLOOKUP(C551,kolo20!$C$6:$H$145,6,0),0)</f>
        <v>0</v>
      </c>
      <c r="AE551" s="31">
        <f>IFERROR(VLOOKUP(C551,kolo21!$C$6:$H$152,6,0),0)</f>
        <v>0</v>
      </c>
      <c r="AF551" s="31">
        <f>IFERROR(VLOOKUP(C551,kolo22!$C$6:$H$151,6,0),0)</f>
        <v>0</v>
      </c>
      <c r="AG551" s="31">
        <f>IFERROR(VLOOKUP(C551,kolo23!$C$6:$H$118,6,0),0)</f>
        <v>0</v>
      </c>
      <c r="AH551" s="32">
        <f>IFERROR(VLOOKUP(C551,kolo24!$C$6:$H$143,6,0),0)</f>
        <v>0</v>
      </c>
      <c r="AI551" s="33">
        <f t="array" ref="AI551">SUM(LARGE(AA551:AH551,{1,2,3,4,5}))</f>
        <v>0</v>
      </c>
      <c r="AJ551" s="30">
        <f>IFERROR(VLOOKUP(C551,kolo25!$C$6:$H$200,6,0),0)</f>
        <v>0</v>
      </c>
      <c r="AK551" s="27">
        <f>IFERROR(VLOOKUP(C551,kolo26!$C$6:$H$200,6,0),0)</f>
        <v>0</v>
      </c>
      <c r="AL551" s="27">
        <f>IFERROR(VLOOKUP(C551,kolo27!$C$6:$H$200,6,0),0)</f>
        <v>0</v>
      </c>
      <c r="AM551" s="31">
        <f>IFERROR(VLOOKUP(C551,kolo28!$C$6:$H$200,6,0),0)</f>
        <v>0</v>
      </c>
      <c r="AN551" s="31">
        <f>IFERROR(VLOOKUP(C551,kolo29!$C$6:$H$159,6,0),0)</f>
        <v>0</v>
      </c>
      <c r="AO551" s="31">
        <f>IFERROR(VLOOKUP(C551,kolo30!$C$6:$H$75,6,0),0)</f>
        <v>0</v>
      </c>
      <c r="AP551" s="31">
        <f>IFERROR(VLOOKUP(C551,kolo31!$C$6:$H$118,6,0),0)</f>
        <v>0</v>
      </c>
      <c r="AQ551" s="34">
        <f>IFERROR(VLOOKUP(C551,kolo32!$C$6:$H$200,6,0),0)</f>
        <v>0</v>
      </c>
      <c r="AR551" s="35">
        <f t="array" ref="AR551">SUM(LARGE(AJ551:AQ551,{1,2,3,4,5}))</f>
        <v>0</v>
      </c>
      <c r="AS551" s="36">
        <f t="shared" si="22"/>
        <v>0</v>
      </c>
    </row>
    <row r="552" spans="1:45" ht="20.399999999999999" hidden="1">
      <c r="A552" s="18">
        <f t="shared" si="19"/>
        <v>1</v>
      </c>
      <c r="B552" s="19" t="s">
        <v>47</v>
      </c>
      <c r="C552" s="20">
        <f>Popis!A549</f>
        <v>0</v>
      </c>
      <c r="D552" s="21">
        <f>Popis!B549</f>
        <v>0</v>
      </c>
      <c r="E552" s="22" t="str">
        <f t="shared" si="20"/>
        <v>u</v>
      </c>
      <c r="F552" s="23" t="str">
        <f>Popis!E549</f>
        <v>un</v>
      </c>
      <c r="G552" s="24" t="s">
        <v>48</v>
      </c>
      <c r="H552" s="25">
        <f t="shared" si="21"/>
        <v>1</v>
      </c>
      <c r="I552" s="26">
        <f>IFERROR(VLOOKUP(C552,kolo1!$C$8:$H$133,6,0),0)</f>
        <v>0</v>
      </c>
      <c r="J552" s="27">
        <f>IFERROR(VLOOKUP(C552,kolo2!$C$8:$H$199,6,0),0)</f>
        <v>0</v>
      </c>
      <c r="K552" s="27">
        <f>IFERROR(VLOOKUP(C552,kolo3!$C$7:$H$169,6,0),0)</f>
        <v>0</v>
      </c>
      <c r="L552" s="27">
        <f>IFERROR(VLOOKUP(C552,kolo4!$C$6:$H$171,6,0),0)</f>
        <v>0</v>
      </c>
      <c r="M552" s="27">
        <f>IFERROR(VLOOKUP(C552,kolo5!$C$6:$H$150,6,0),0)</f>
        <v>0</v>
      </c>
      <c r="N552" s="27">
        <f>IFERROR(VLOOKUP(C552,kolo6!$C$6:$H$153,6,0),0)</f>
        <v>0</v>
      </c>
      <c r="O552" s="27">
        <f>IFERROR(VLOOKUP(C552,kolo7!$C$6:$H$64,6,0),0)</f>
        <v>0</v>
      </c>
      <c r="P552" s="28">
        <f>IFERROR(VLOOKUP(C552,kolo8!$C$6:$H$134,6,0),0)</f>
        <v>0</v>
      </c>
      <c r="Q552" s="29">
        <f t="array" ref="Q552">SUM(LARGE(I552:P552,{1,2,3,4,5}))</f>
        <v>0</v>
      </c>
      <c r="R552" s="30">
        <f>IFERROR(VLOOKUP(C552,kolo9!$C$6:$H$200,6,0),0)</f>
        <v>0</v>
      </c>
      <c r="S552" s="27">
        <f>IFERROR(VLOOKUP(C552,kolo10!$C$6:$H$103,6,0),0)</f>
        <v>0</v>
      </c>
      <c r="T552" s="27">
        <f>IFERROR(VLOOKUP(C552,kolo11!$C$6:$H$154,6,0),0)</f>
        <v>0</v>
      </c>
      <c r="U552" s="31">
        <f>IFERROR(VLOOKUP(C552,kolo12!$C$6:$H$153,6,0),0)</f>
        <v>0</v>
      </c>
      <c r="V552" s="31">
        <f>IFERROR(VLOOKUP(C552,kolo13!$C$6:$H$151,6,0),0)</f>
        <v>0</v>
      </c>
      <c r="W552" s="31">
        <f>IFERROR(VLOOKUP(C552,kolo14!$C$6:$H$137,6,0),0)</f>
        <v>0</v>
      </c>
      <c r="X552" s="31">
        <f>IFERROR(VLOOKUP(C552,kolo15!$C$6:$H$149,6,0),0)</f>
        <v>0</v>
      </c>
      <c r="Y552" s="32">
        <f>IFERROR(VLOOKUP(C552,kolo16!$C$6:$H$155,6,0),0)</f>
        <v>0</v>
      </c>
      <c r="Z552" s="33">
        <f t="array" ref="Z552">SUM(LARGE(R552:Y552,{1,2,3,4,5}))</f>
        <v>0</v>
      </c>
      <c r="AA552" s="30">
        <f>IFERROR(VLOOKUP(C552,kolo17!$C$6:$H$151,6,0),0)</f>
        <v>0</v>
      </c>
      <c r="AB552" s="27">
        <f>IFERROR(VLOOKUP(C552,kolo18!$C$6:$H$157,6,0),0)</f>
        <v>0</v>
      </c>
      <c r="AC552" s="27">
        <f>IFERROR(VLOOKUP(C552,kolo19!$C$6:$H$150,6,0),0)</f>
        <v>0</v>
      </c>
      <c r="AD552" s="31">
        <f>IFERROR(VLOOKUP(C552,kolo20!$C$6:$H$145,6,0),0)</f>
        <v>0</v>
      </c>
      <c r="AE552" s="31">
        <f>IFERROR(VLOOKUP(C552,kolo21!$C$6:$H$152,6,0),0)</f>
        <v>0</v>
      </c>
      <c r="AF552" s="31">
        <f>IFERROR(VLOOKUP(C552,kolo22!$C$6:$H$151,6,0),0)</f>
        <v>0</v>
      </c>
      <c r="AG552" s="31">
        <f>IFERROR(VLOOKUP(C552,kolo23!$C$6:$H$118,6,0),0)</f>
        <v>0</v>
      </c>
      <c r="AH552" s="32">
        <f>IFERROR(VLOOKUP(C552,kolo24!$C$6:$H$143,6,0),0)</f>
        <v>0</v>
      </c>
      <c r="AI552" s="33">
        <f t="array" ref="AI552">SUM(LARGE(AA552:AH552,{1,2,3,4,5}))</f>
        <v>0</v>
      </c>
      <c r="AJ552" s="30">
        <f>IFERROR(VLOOKUP(C552,kolo25!$C$6:$H$200,6,0),0)</f>
        <v>0</v>
      </c>
      <c r="AK552" s="27">
        <f>IFERROR(VLOOKUP(C552,kolo26!$C$6:$H$200,6,0),0)</f>
        <v>0</v>
      </c>
      <c r="AL552" s="27">
        <f>IFERROR(VLOOKUP(C552,kolo27!$C$6:$H$200,6,0),0)</f>
        <v>0</v>
      </c>
      <c r="AM552" s="31">
        <f>IFERROR(VLOOKUP(C552,kolo28!$C$6:$H$200,6,0),0)</f>
        <v>0</v>
      </c>
      <c r="AN552" s="31">
        <f>IFERROR(VLOOKUP(C552,kolo29!$C$6:$H$159,6,0),0)</f>
        <v>0</v>
      </c>
      <c r="AO552" s="31">
        <f>IFERROR(VLOOKUP(C552,kolo30!$C$6:$H$75,6,0),0)</f>
        <v>0</v>
      </c>
      <c r="AP552" s="31">
        <f>IFERROR(VLOOKUP(C552,kolo31!$C$6:$H$118,6,0),0)</f>
        <v>0</v>
      </c>
      <c r="AQ552" s="34">
        <f>IFERROR(VLOOKUP(C552,kolo32!$C$6:$H$200,6,0),0)</f>
        <v>0</v>
      </c>
      <c r="AR552" s="35">
        <f t="array" ref="AR552">SUM(LARGE(AJ552:AQ552,{1,2,3,4,5}))</f>
        <v>0</v>
      </c>
      <c r="AS552" s="36">
        <f t="shared" si="22"/>
        <v>0</v>
      </c>
    </row>
    <row r="553" spans="1:45" ht="20.399999999999999" hidden="1">
      <c r="A553" s="18">
        <f t="shared" si="19"/>
        <v>1</v>
      </c>
      <c r="B553" s="19" t="s">
        <v>47</v>
      </c>
      <c r="C553" s="20">
        <f>Popis!A550</f>
        <v>0</v>
      </c>
      <c r="D553" s="21">
        <f>Popis!B550</f>
        <v>0</v>
      </c>
      <c r="E553" s="22" t="str">
        <f t="shared" si="20"/>
        <v>u</v>
      </c>
      <c r="F553" s="23" t="str">
        <f>Popis!E550</f>
        <v>un</v>
      </c>
      <c r="G553" s="24" t="s">
        <v>48</v>
      </c>
      <c r="H553" s="25">
        <f t="shared" si="21"/>
        <v>1</v>
      </c>
      <c r="I553" s="26">
        <f>IFERROR(VLOOKUP(C553,kolo1!$C$8:$H$133,6,0),0)</f>
        <v>0</v>
      </c>
      <c r="J553" s="27">
        <f>IFERROR(VLOOKUP(C553,kolo2!$C$8:$H$199,6,0),0)</f>
        <v>0</v>
      </c>
      <c r="K553" s="27">
        <f>IFERROR(VLOOKUP(C553,kolo3!$C$7:$H$169,6,0),0)</f>
        <v>0</v>
      </c>
      <c r="L553" s="27">
        <f>IFERROR(VLOOKUP(C553,kolo4!$C$6:$H$171,6,0),0)</f>
        <v>0</v>
      </c>
      <c r="M553" s="27">
        <f>IFERROR(VLOOKUP(C553,kolo5!$C$6:$H$150,6,0),0)</f>
        <v>0</v>
      </c>
      <c r="N553" s="27">
        <f>IFERROR(VLOOKUP(C553,kolo6!$C$6:$H$153,6,0),0)</f>
        <v>0</v>
      </c>
      <c r="O553" s="27">
        <f>IFERROR(VLOOKUP(C553,kolo7!$C$6:$H$64,6,0),0)</f>
        <v>0</v>
      </c>
      <c r="P553" s="28">
        <f>IFERROR(VLOOKUP(C553,kolo8!$C$6:$H$134,6,0),0)</f>
        <v>0</v>
      </c>
      <c r="Q553" s="29">
        <f t="array" ref="Q553">SUM(LARGE(I553:P553,{1,2,3,4,5}))</f>
        <v>0</v>
      </c>
      <c r="R553" s="30">
        <f>IFERROR(VLOOKUP(C553,kolo9!$C$6:$H$200,6,0),0)</f>
        <v>0</v>
      </c>
      <c r="S553" s="27">
        <f>IFERROR(VLOOKUP(C553,kolo10!$C$6:$H$103,6,0),0)</f>
        <v>0</v>
      </c>
      <c r="T553" s="27">
        <f>IFERROR(VLOOKUP(C553,kolo11!$C$6:$H$154,6,0),0)</f>
        <v>0</v>
      </c>
      <c r="U553" s="31">
        <f>IFERROR(VLOOKUP(C553,kolo12!$C$6:$H$153,6,0),0)</f>
        <v>0</v>
      </c>
      <c r="V553" s="31">
        <f>IFERROR(VLOOKUP(C553,kolo13!$C$6:$H$151,6,0),0)</f>
        <v>0</v>
      </c>
      <c r="W553" s="31">
        <f>IFERROR(VLOOKUP(C553,kolo14!$C$6:$H$137,6,0),0)</f>
        <v>0</v>
      </c>
      <c r="X553" s="31">
        <f>IFERROR(VLOOKUP(C553,kolo15!$C$6:$H$149,6,0),0)</f>
        <v>0</v>
      </c>
      <c r="Y553" s="32">
        <f>IFERROR(VLOOKUP(C553,kolo16!$C$6:$H$155,6,0),0)</f>
        <v>0</v>
      </c>
      <c r="Z553" s="33">
        <f t="array" ref="Z553">SUM(LARGE(R553:Y553,{1,2,3,4,5}))</f>
        <v>0</v>
      </c>
      <c r="AA553" s="30">
        <f>IFERROR(VLOOKUP(C553,kolo17!$C$6:$H$151,6,0),0)</f>
        <v>0</v>
      </c>
      <c r="AB553" s="27">
        <f>IFERROR(VLOOKUP(C553,kolo18!$C$6:$H$157,6,0),0)</f>
        <v>0</v>
      </c>
      <c r="AC553" s="27">
        <f>IFERROR(VLOOKUP(C553,kolo19!$C$6:$H$150,6,0),0)</f>
        <v>0</v>
      </c>
      <c r="AD553" s="31">
        <f>IFERROR(VLOOKUP(C553,kolo20!$C$6:$H$145,6,0),0)</f>
        <v>0</v>
      </c>
      <c r="AE553" s="31">
        <f>IFERROR(VLOOKUP(C553,kolo21!$C$6:$H$152,6,0),0)</f>
        <v>0</v>
      </c>
      <c r="AF553" s="31">
        <f>IFERROR(VLOOKUP(C553,kolo22!$C$6:$H$151,6,0),0)</f>
        <v>0</v>
      </c>
      <c r="AG553" s="31">
        <f>IFERROR(VLOOKUP(C553,kolo23!$C$6:$H$118,6,0),0)</f>
        <v>0</v>
      </c>
      <c r="AH553" s="32">
        <f>IFERROR(VLOOKUP(C553,kolo24!$C$6:$H$143,6,0),0)</f>
        <v>0</v>
      </c>
      <c r="AI553" s="33">
        <f t="array" ref="AI553">SUM(LARGE(AA553:AH553,{1,2,3,4,5}))</f>
        <v>0</v>
      </c>
      <c r="AJ553" s="30">
        <f>IFERROR(VLOOKUP(C553,kolo25!$C$6:$H$200,6,0),0)</f>
        <v>0</v>
      </c>
      <c r="AK553" s="27">
        <f>IFERROR(VLOOKUP(C553,kolo26!$C$6:$H$200,6,0),0)</f>
        <v>0</v>
      </c>
      <c r="AL553" s="27">
        <f>IFERROR(VLOOKUP(C553,kolo27!$C$6:$H$200,6,0),0)</f>
        <v>0</v>
      </c>
      <c r="AM553" s="31">
        <f>IFERROR(VLOOKUP(C553,kolo28!$C$6:$H$200,6,0),0)</f>
        <v>0</v>
      </c>
      <c r="AN553" s="31">
        <f>IFERROR(VLOOKUP(C553,kolo29!$C$6:$H$159,6,0),0)</f>
        <v>0</v>
      </c>
      <c r="AO553" s="31">
        <f>IFERROR(VLOOKUP(C553,kolo30!$C$6:$H$75,6,0),0)</f>
        <v>0</v>
      </c>
      <c r="AP553" s="31">
        <f>IFERROR(VLOOKUP(C553,kolo31!$C$6:$H$118,6,0),0)</f>
        <v>0</v>
      </c>
      <c r="AQ553" s="34">
        <f>IFERROR(VLOOKUP(C553,kolo32!$C$6:$H$200,6,0),0)</f>
        <v>0</v>
      </c>
      <c r="AR553" s="35">
        <f t="array" ref="AR553">SUM(LARGE(AJ553:AQ553,{1,2,3,4,5}))</f>
        <v>0</v>
      </c>
      <c r="AS553" s="36">
        <f t="shared" si="22"/>
        <v>0</v>
      </c>
    </row>
    <row r="554" spans="1:45" ht="20.399999999999999" hidden="1">
      <c r="A554" s="18">
        <f t="shared" si="19"/>
        <v>1</v>
      </c>
      <c r="B554" s="19" t="s">
        <v>47</v>
      </c>
      <c r="C554" s="20">
        <f>Popis!A551</f>
        <v>0</v>
      </c>
      <c r="D554" s="21">
        <f>Popis!B551</f>
        <v>0</v>
      </c>
      <c r="E554" s="22" t="str">
        <f t="shared" si="20"/>
        <v>u</v>
      </c>
      <c r="F554" s="23" t="str">
        <f>Popis!E551</f>
        <v>un</v>
      </c>
      <c r="G554" s="24" t="s">
        <v>48</v>
      </c>
      <c r="H554" s="25">
        <f t="shared" si="21"/>
        <v>1</v>
      </c>
      <c r="I554" s="26">
        <f>IFERROR(VLOOKUP(C554,kolo1!$C$8:$H$133,6,0),0)</f>
        <v>0</v>
      </c>
      <c r="J554" s="27">
        <f>IFERROR(VLOOKUP(C554,kolo2!$C$8:$H$199,6,0),0)</f>
        <v>0</v>
      </c>
      <c r="K554" s="27">
        <f>IFERROR(VLOOKUP(C554,kolo3!$C$7:$H$169,6,0),0)</f>
        <v>0</v>
      </c>
      <c r="L554" s="27">
        <f>IFERROR(VLOOKUP(C554,kolo4!$C$6:$H$171,6,0),0)</f>
        <v>0</v>
      </c>
      <c r="M554" s="27">
        <f>IFERROR(VLOOKUP(C554,kolo5!$C$6:$H$150,6,0),0)</f>
        <v>0</v>
      </c>
      <c r="N554" s="27">
        <f>IFERROR(VLOOKUP(C554,kolo6!$C$6:$H$153,6,0),0)</f>
        <v>0</v>
      </c>
      <c r="O554" s="27">
        <f>IFERROR(VLOOKUP(C554,kolo7!$C$6:$H$64,6,0),0)</f>
        <v>0</v>
      </c>
      <c r="P554" s="28">
        <f>IFERROR(VLOOKUP(C554,kolo8!$C$6:$H$134,6,0),0)</f>
        <v>0</v>
      </c>
      <c r="Q554" s="29">
        <f t="array" ref="Q554">SUM(LARGE(I554:P554,{1,2,3,4,5}))</f>
        <v>0</v>
      </c>
      <c r="R554" s="30">
        <f>IFERROR(VLOOKUP(C554,kolo9!$C$6:$H$200,6,0),0)</f>
        <v>0</v>
      </c>
      <c r="S554" s="27">
        <f>IFERROR(VLOOKUP(C554,kolo10!$C$6:$H$103,6,0),0)</f>
        <v>0</v>
      </c>
      <c r="T554" s="27">
        <f>IFERROR(VLOOKUP(C554,kolo11!$C$6:$H$154,6,0),0)</f>
        <v>0</v>
      </c>
      <c r="U554" s="31">
        <f>IFERROR(VLOOKUP(C554,kolo12!$C$6:$H$153,6,0),0)</f>
        <v>0</v>
      </c>
      <c r="V554" s="31">
        <f>IFERROR(VLOOKUP(C554,kolo13!$C$6:$H$151,6,0),0)</f>
        <v>0</v>
      </c>
      <c r="W554" s="31">
        <f>IFERROR(VLOOKUP(C554,kolo14!$C$6:$H$137,6,0),0)</f>
        <v>0</v>
      </c>
      <c r="X554" s="31">
        <f>IFERROR(VLOOKUP(C554,kolo15!$C$6:$H$149,6,0),0)</f>
        <v>0</v>
      </c>
      <c r="Y554" s="32">
        <f>IFERROR(VLOOKUP(C554,kolo16!$C$6:$H$155,6,0),0)</f>
        <v>0</v>
      </c>
      <c r="Z554" s="33">
        <f t="array" ref="Z554">SUM(LARGE(R554:Y554,{1,2,3,4,5}))</f>
        <v>0</v>
      </c>
      <c r="AA554" s="30">
        <f>IFERROR(VLOOKUP(C554,kolo17!$C$6:$H$151,6,0),0)</f>
        <v>0</v>
      </c>
      <c r="AB554" s="27">
        <f>IFERROR(VLOOKUP(C554,kolo18!$C$6:$H$157,6,0),0)</f>
        <v>0</v>
      </c>
      <c r="AC554" s="27">
        <f>IFERROR(VLOOKUP(C554,kolo19!$C$6:$H$150,6,0),0)</f>
        <v>0</v>
      </c>
      <c r="AD554" s="31">
        <f>IFERROR(VLOOKUP(C554,kolo20!$C$6:$H$145,6,0),0)</f>
        <v>0</v>
      </c>
      <c r="AE554" s="31">
        <f>IFERROR(VLOOKUP(C554,kolo21!$C$6:$H$152,6,0),0)</f>
        <v>0</v>
      </c>
      <c r="AF554" s="31">
        <f>IFERROR(VLOOKUP(C554,kolo22!$C$6:$H$151,6,0),0)</f>
        <v>0</v>
      </c>
      <c r="AG554" s="31">
        <f>IFERROR(VLOOKUP(C554,kolo23!$C$6:$H$118,6,0),0)</f>
        <v>0</v>
      </c>
      <c r="AH554" s="32">
        <f>IFERROR(VLOOKUP(C554,kolo24!$C$6:$H$143,6,0),0)</f>
        <v>0</v>
      </c>
      <c r="AI554" s="33">
        <f t="array" ref="AI554">SUM(LARGE(AA554:AH554,{1,2,3,4,5}))</f>
        <v>0</v>
      </c>
      <c r="AJ554" s="30">
        <f>IFERROR(VLOOKUP(C554,kolo25!$C$6:$H$200,6,0),0)</f>
        <v>0</v>
      </c>
      <c r="AK554" s="27">
        <f>IFERROR(VLOOKUP(C554,kolo26!$C$6:$H$200,6,0),0)</f>
        <v>0</v>
      </c>
      <c r="AL554" s="27">
        <f>IFERROR(VLOOKUP(C554,kolo27!$C$6:$H$200,6,0),0)</f>
        <v>0</v>
      </c>
      <c r="AM554" s="31">
        <f>IFERROR(VLOOKUP(C554,kolo28!$C$6:$H$200,6,0),0)</f>
        <v>0</v>
      </c>
      <c r="AN554" s="31">
        <f>IFERROR(VLOOKUP(C554,kolo29!$C$6:$H$159,6,0),0)</f>
        <v>0</v>
      </c>
      <c r="AO554" s="31">
        <f>IFERROR(VLOOKUP(C554,kolo30!$C$6:$H$75,6,0),0)</f>
        <v>0</v>
      </c>
      <c r="AP554" s="31">
        <f>IFERROR(VLOOKUP(C554,kolo31!$C$6:$H$118,6,0),0)</f>
        <v>0</v>
      </c>
      <c r="AQ554" s="34">
        <f>IFERROR(VLOOKUP(C554,kolo32!$C$6:$H$200,6,0),0)</f>
        <v>0</v>
      </c>
      <c r="AR554" s="35">
        <f t="array" ref="AR554">SUM(LARGE(AJ554:AQ554,{1,2,3,4,5}))</f>
        <v>0</v>
      </c>
      <c r="AS554" s="36">
        <f t="shared" si="22"/>
        <v>0</v>
      </c>
    </row>
    <row r="555" spans="1:45" ht="20.399999999999999" hidden="1">
      <c r="A555" s="18">
        <f t="shared" si="19"/>
        <v>1</v>
      </c>
      <c r="B555" s="19" t="s">
        <v>47</v>
      </c>
      <c r="C555" s="20">
        <f>Popis!A552</f>
        <v>0</v>
      </c>
      <c r="D555" s="21">
        <f>Popis!B552</f>
        <v>0</v>
      </c>
      <c r="E555" s="22" t="str">
        <f t="shared" si="20"/>
        <v>u</v>
      </c>
      <c r="F555" s="23" t="str">
        <f>Popis!E552</f>
        <v>un</v>
      </c>
      <c r="G555" s="24" t="s">
        <v>48</v>
      </c>
      <c r="H555" s="25">
        <f t="shared" si="21"/>
        <v>1</v>
      </c>
      <c r="I555" s="26">
        <f>IFERROR(VLOOKUP(C555,kolo1!$C$8:$H$133,6,0),0)</f>
        <v>0</v>
      </c>
      <c r="J555" s="27">
        <f>IFERROR(VLOOKUP(C555,kolo2!$C$8:$H$199,6,0),0)</f>
        <v>0</v>
      </c>
      <c r="K555" s="27">
        <f>IFERROR(VLOOKUP(C555,kolo3!$C$7:$H$169,6,0),0)</f>
        <v>0</v>
      </c>
      <c r="L555" s="27">
        <f>IFERROR(VLOOKUP(C555,kolo4!$C$6:$H$171,6,0),0)</f>
        <v>0</v>
      </c>
      <c r="M555" s="27">
        <f>IFERROR(VLOOKUP(C555,kolo5!$C$6:$H$150,6,0),0)</f>
        <v>0</v>
      </c>
      <c r="N555" s="27">
        <f>IFERROR(VLOOKUP(C555,kolo6!$C$6:$H$153,6,0),0)</f>
        <v>0</v>
      </c>
      <c r="O555" s="27">
        <f>IFERROR(VLOOKUP(C555,kolo7!$C$6:$H$64,6,0),0)</f>
        <v>0</v>
      </c>
      <c r="P555" s="28">
        <f>IFERROR(VLOOKUP(C555,kolo8!$C$6:$H$134,6,0),0)</f>
        <v>0</v>
      </c>
      <c r="Q555" s="29">
        <f t="array" ref="Q555">SUM(LARGE(I555:P555,{1,2,3,4,5}))</f>
        <v>0</v>
      </c>
      <c r="R555" s="30">
        <f>IFERROR(VLOOKUP(C555,kolo9!$C$6:$H$200,6,0),0)</f>
        <v>0</v>
      </c>
      <c r="S555" s="27">
        <f>IFERROR(VLOOKUP(C555,kolo10!$C$6:$H$103,6,0),0)</f>
        <v>0</v>
      </c>
      <c r="T555" s="27">
        <f>IFERROR(VLOOKUP(C555,kolo11!$C$6:$H$154,6,0),0)</f>
        <v>0</v>
      </c>
      <c r="U555" s="31">
        <f>IFERROR(VLOOKUP(C555,kolo12!$C$6:$H$153,6,0),0)</f>
        <v>0</v>
      </c>
      <c r="V555" s="31">
        <f>IFERROR(VLOOKUP(C555,kolo13!$C$6:$H$151,6,0),0)</f>
        <v>0</v>
      </c>
      <c r="W555" s="31">
        <f>IFERROR(VLOOKUP(C555,kolo14!$C$6:$H$137,6,0),0)</f>
        <v>0</v>
      </c>
      <c r="X555" s="31">
        <f>IFERROR(VLOOKUP(C555,kolo15!$C$6:$H$149,6,0),0)</f>
        <v>0</v>
      </c>
      <c r="Y555" s="32">
        <f>IFERROR(VLOOKUP(C555,kolo16!$C$6:$H$155,6,0),0)</f>
        <v>0</v>
      </c>
      <c r="Z555" s="33">
        <f t="array" ref="Z555">SUM(LARGE(R555:Y555,{1,2,3,4,5}))</f>
        <v>0</v>
      </c>
      <c r="AA555" s="30">
        <f>IFERROR(VLOOKUP(C555,kolo17!$C$6:$H$151,6,0),0)</f>
        <v>0</v>
      </c>
      <c r="AB555" s="27">
        <f>IFERROR(VLOOKUP(C555,kolo18!$C$6:$H$157,6,0),0)</f>
        <v>0</v>
      </c>
      <c r="AC555" s="27">
        <f>IFERROR(VLOOKUP(C555,kolo19!$C$6:$H$150,6,0),0)</f>
        <v>0</v>
      </c>
      <c r="AD555" s="31">
        <f>IFERROR(VLOOKUP(C555,kolo20!$C$6:$H$145,6,0),0)</f>
        <v>0</v>
      </c>
      <c r="AE555" s="31">
        <f>IFERROR(VLOOKUP(C555,kolo21!$C$6:$H$152,6,0),0)</f>
        <v>0</v>
      </c>
      <c r="AF555" s="31">
        <f>IFERROR(VLOOKUP(C555,kolo22!$C$6:$H$151,6,0),0)</f>
        <v>0</v>
      </c>
      <c r="AG555" s="31">
        <f>IFERROR(VLOOKUP(C555,kolo23!$C$6:$H$118,6,0),0)</f>
        <v>0</v>
      </c>
      <c r="AH555" s="32">
        <f>IFERROR(VLOOKUP(C555,kolo24!$C$6:$H$143,6,0),0)</f>
        <v>0</v>
      </c>
      <c r="AI555" s="33">
        <f t="array" ref="AI555">SUM(LARGE(AA555:AH555,{1,2,3,4,5}))</f>
        <v>0</v>
      </c>
      <c r="AJ555" s="30">
        <f>IFERROR(VLOOKUP(C555,kolo25!$C$6:$H$200,6,0),0)</f>
        <v>0</v>
      </c>
      <c r="AK555" s="27">
        <f>IFERROR(VLOOKUP(C555,kolo26!$C$6:$H$200,6,0),0)</f>
        <v>0</v>
      </c>
      <c r="AL555" s="27">
        <f>IFERROR(VLOOKUP(C555,kolo27!$C$6:$H$200,6,0),0)</f>
        <v>0</v>
      </c>
      <c r="AM555" s="31">
        <f>IFERROR(VLOOKUP(C555,kolo28!$C$6:$H$200,6,0),0)</f>
        <v>0</v>
      </c>
      <c r="AN555" s="31">
        <f>IFERROR(VLOOKUP(C555,kolo29!$C$6:$H$159,6,0),0)</f>
        <v>0</v>
      </c>
      <c r="AO555" s="31">
        <f>IFERROR(VLOOKUP(C555,kolo30!$C$6:$H$75,6,0),0)</f>
        <v>0</v>
      </c>
      <c r="AP555" s="31">
        <f>IFERROR(VLOOKUP(C555,kolo31!$C$6:$H$118,6,0),0)</f>
        <v>0</v>
      </c>
      <c r="AQ555" s="34">
        <f>IFERROR(VLOOKUP(C555,kolo32!$C$6:$H$200,6,0),0)</f>
        <v>0</v>
      </c>
      <c r="AR555" s="35">
        <f t="array" ref="AR555">SUM(LARGE(AJ555:AQ555,{1,2,3,4,5}))</f>
        <v>0</v>
      </c>
      <c r="AS555" s="36">
        <f t="shared" si="22"/>
        <v>0</v>
      </c>
    </row>
    <row r="556" spans="1:45" ht="20.399999999999999" hidden="1">
      <c r="A556" s="18">
        <f t="shared" si="19"/>
        <v>1</v>
      </c>
      <c r="B556" s="19" t="s">
        <v>47</v>
      </c>
      <c r="C556" s="20">
        <f>Popis!A553</f>
        <v>0</v>
      </c>
      <c r="D556" s="21">
        <f>Popis!B553</f>
        <v>0</v>
      </c>
      <c r="E556" s="22" t="str">
        <f t="shared" si="20"/>
        <v>u</v>
      </c>
      <c r="F556" s="23" t="str">
        <f>Popis!E553</f>
        <v>un</v>
      </c>
      <c r="G556" s="24" t="s">
        <v>48</v>
      </c>
      <c r="H556" s="25">
        <f t="shared" si="21"/>
        <v>1</v>
      </c>
      <c r="I556" s="26">
        <f>IFERROR(VLOOKUP(C556,kolo1!$C$8:$H$133,6,0),0)</f>
        <v>0</v>
      </c>
      <c r="J556" s="27">
        <f>IFERROR(VLOOKUP(C556,kolo2!$C$8:$H$199,6,0),0)</f>
        <v>0</v>
      </c>
      <c r="K556" s="27">
        <f>IFERROR(VLOOKUP(C556,kolo3!$C$7:$H$169,6,0),0)</f>
        <v>0</v>
      </c>
      <c r="L556" s="27">
        <f>IFERROR(VLOOKUP(C556,kolo4!$C$6:$H$171,6,0),0)</f>
        <v>0</v>
      </c>
      <c r="M556" s="27">
        <f>IFERROR(VLOOKUP(C556,kolo5!$C$6:$H$150,6,0),0)</f>
        <v>0</v>
      </c>
      <c r="N556" s="27">
        <f>IFERROR(VLOOKUP(C556,kolo6!$C$6:$H$153,6,0),0)</f>
        <v>0</v>
      </c>
      <c r="O556" s="27">
        <f>IFERROR(VLOOKUP(C556,kolo7!$C$6:$H$64,6,0),0)</f>
        <v>0</v>
      </c>
      <c r="P556" s="28">
        <f>IFERROR(VLOOKUP(C556,kolo8!$C$6:$H$134,6,0),0)</f>
        <v>0</v>
      </c>
      <c r="Q556" s="29">
        <f t="array" ref="Q556">SUM(LARGE(I556:P556,{1,2,3,4,5}))</f>
        <v>0</v>
      </c>
      <c r="R556" s="30">
        <f>IFERROR(VLOOKUP(C556,kolo9!$C$6:$H$200,6,0),0)</f>
        <v>0</v>
      </c>
      <c r="S556" s="27">
        <f>IFERROR(VLOOKUP(C556,kolo10!$C$6:$H$103,6,0),0)</f>
        <v>0</v>
      </c>
      <c r="T556" s="27">
        <f>IFERROR(VLOOKUP(C556,kolo11!$C$6:$H$154,6,0),0)</f>
        <v>0</v>
      </c>
      <c r="U556" s="31">
        <f>IFERROR(VLOOKUP(C556,kolo12!$C$6:$H$153,6,0),0)</f>
        <v>0</v>
      </c>
      <c r="V556" s="31">
        <f>IFERROR(VLOOKUP(C556,kolo13!$C$6:$H$151,6,0),0)</f>
        <v>0</v>
      </c>
      <c r="W556" s="31">
        <f>IFERROR(VLOOKUP(C556,kolo14!$C$6:$H$137,6,0),0)</f>
        <v>0</v>
      </c>
      <c r="X556" s="31">
        <f>IFERROR(VLOOKUP(C556,kolo15!$C$6:$H$149,6,0),0)</f>
        <v>0</v>
      </c>
      <c r="Y556" s="32">
        <f>IFERROR(VLOOKUP(C556,kolo16!$C$6:$H$155,6,0),0)</f>
        <v>0</v>
      </c>
      <c r="Z556" s="33">
        <f t="array" ref="Z556">SUM(LARGE(R556:Y556,{1,2,3,4,5}))</f>
        <v>0</v>
      </c>
      <c r="AA556" s="30">
        <f>IFERROR(VLOOKUP(C556,kolo17!$C$6:$H$151,6,0),0)</f>
        <v>0</v>
      </c>
      <c r="AB556" s="27">
        <f>IFERROR(VLOOKUP(C556,kolo18!$C$6:$H$157,6,0),0)</f>
        <v>0</v>
      </c>
      <c r="AC556" s="27">
        <f>IFERROR(VLOOKUP(C556,kolo19!$C$6:$H$150,6,0),0)</f>
        <v>0</v>
      </c>
      <c r="AD556" s="31">
        <f>IFERROR(VLOOKUP(C556,kolo20!$C$6:$H$145,6,0),0)</f>
        <v>0</v>
      </c>
      <c r="AE556" s="31">
        <f>IFERROR(VLOOKUP(C556,kolo21!$C$6:$H$152,6,0),0)</f>
        <v>0</v>
      </c>
      <c r="AF556" s="31">
        <f>IFERROR(VLOOKUP(C556,kolo22!$C$6:$H$151,6,0),0)</f>
        <v>0</v>
      </c>
      <c r="AG556" s="31">
        <f>IFERROR(VLOOKUP(C556,kolo23!$C$6:$H$118,6,0),0)</f>
        <v>0</v>
      </c>
      <c r="AH556" s="32">
        <f>IFERROR(VLOOKUP(C556,kolo24!$C$6:$H$143,6,0),0)</f>
        <v>0</v>
      </c>
      <c r="AI556" s="33">
        <f t="array" ref="AI556">SUM(LARGE(AA556:AH556,{1,2,3,4,5}))</f>
        <v>0</v>
      </c>
      <c r="AJ556" s="30">
        <f>IFERROR(VLOOKUP(C556,kolo25!$C$6:$H$200,6,0),0)</f>
        <v>0</v>
      </c>
      <c r="AK556" s="27">
        <f>IFERROR(VLOOKUP(C556,kolo26!$C$6:$H$200,6,0),0)</f>
        <v>0</v>
      </c>
      <c r="AL556" s="27">
        <f>IFERROR(VLOOKUP(C556,kolo27!$C$6:$H$200,6,0),0)</f>
        <v>0</v>
      </c>
      <c r="AM556" s="31">
        <f>IFERROR(VLOOKUP(C556,kolo28!$C$6:$H$200,6,0),0)</f>
        <v>0</v>
      </c>
      <c r="AN556" s="31">
        <f>IFERROR(VLOOKUP(C556,kolo29!$C$6:$H$159,6,0),0)</f>
        <v>0</v>
      </c>
      <c r="AO556" s="31">
        <f>IFERROR(VLOOKUP(C556,kolo30!$C$6:$H$75,6,0),0)</f>
        <v>0</v>
      </c>
      <c r="AP556" s="31">
        <f>IFERROR(VLOOKUP(C556,kolo31!$C$6:$H$118,6,0),0)</f>
        <v>0</v>
      </c>
      <c r="AQ556" s="34">
        <f>IFERROR(VLOOKUP(C556,kolo32!$C$6:$H$200,6,0),0)</f>
        <v>0</v>
      </c>
      <c r="AR556" s="35">
        <f t="array" ref="AR556">SUM(LARGE(AJ556:AQ556,{1,2,3,4,5}))</f>
        <v>0</v>
      </c>
      <c r="AS556" s="36">
        <f t="shared" si="22"/>
        <v>0</v>
      </c>
    </row>
    <row r="557" spans="1:45" ht="20.399999999999999" hidden="1">
      <c r="A557" s="18">
        <f t="shared" si="19"/>
        <v>1</v>
      </c>
      <c r="B557" s="19" t="s">
        <v>47</v>
      </c>
      <c r="C557" s="20">
        <f>Popis!A554</f>
        <v>0</v>
      </c>
      <c r="D557" s="21">
        <f>Popis!B554</f>
        <v>0</v>
      </c>
      <c r="E557" s="22" t="str">
        <f t="shared" si="20"/>
        <v>u</v>
      </c>
      <c r="F557" s="23" t="str">
        <f>Popis!E554</f>
        <v>un</v>
      </c>
      <c r="G557" s="24" t="s">
        <v>48</v>
      </c>
      <c r="H557" s="25">
        <f t="shared" si="21"/>
        <v>1</v>
      </c>
      <c r="I557" s="26">
        <f>IFERROR(VLOOKUP(C557,kolo1!$C$8:$H$133,6,0),0)</f>
        <v>0</v>
      </c>
      <c r="J557" s="27">
        <f>IFERROR(VLOOKUP(C557,kolo2!$C$8:$H$199,6,0),0)</f>
        <v>0</v>
      </c>
      <c r="K557" s="27">
        <f>IFERROR(VLOOKUP(C557,kolo3!$C$7:$H$169,6,0),0)</f>
        <v>0</v>
      </c>
      <c r="L557" s="27">
        <f>IFERROR(VLOOKUP(C557,kolo4!$C$6:$H$171,6,0),0)</f>
        <v>0</v>
      </c>
      <c r="M557" s="27">
        <f>IFERROR(VLOOKUP(C557,kolo5!$C$6:$H$150,6,0),0)</f>
        <v>0</v>
      </c>
      <c r="N557" s="27">
        <f>IFERROR(VLOOKUP(C557,kolo6!$C$6:$H$153,6,0),0)</f>
        <v>0</v>
      </c>
      <c r="O557" s="27">
        <f>IFERROR(VLOOKUP(C557,kolo7!$C$6:$H$64,6,0),0)</f>
        <v>0</v>
      </c>
      <c r="P557" s="28">
        <f>IFERROR(VLOOKUP(C557,kolo8!$C$6:$H$134,6,0),0)</f>
        <v>0</v>
      </c>
      <c r="Q557" s="29">
        <f t="array" ref="Q557">SUM(LARGE(I557:P557,{1,2,3,4,5}))</f>
        <v>0</v>
      </c>
      <c r="R557" s="30">
        <f>IFERROR(VLOOKUP(C557,kolo9!$C$6:$H$200,6,0),0)</f>
        <v>0</v>
      </c>
      <c r="S557" s="27">
        <f>IFERROR(VLOOKUP(C557,kolo10!$C$6:$H$103,6,0),0)</f>
        <v>0</v>
      </c>
      <c r="T557" s="27">
        <f>IFERROR(VLOOKUP(C557,kolo11!$C$6:$H$154,6,0),0)</f>
        <v>0</v>
      </c>
      <c r="U557" s="31">
        <f>IFERROR(VLOOKUP(C557,kolo12!$C$6:$H$153,6,0),0)</f>
        <v>0</v>
      </c>
      <c r="V557" s="31">
        <f>IFERROR(VLOOKUP(C557,kolo13!$C$6:$H$151,6,0),0)</f>
        <v>0</v>
      </c>
      <c r="W557" s="31">
        <f>IFERROR(VLOOKUP(C557,kolo14!$C$6:$H$137,6,0),0)</f>
        <v>0</v>
      </c>
      <c r="X557" s="31">
        <f>IFERROR(VLOOKUP(C557,kolo15!$C$6:$H$149,6,0),0)</f>
        <v>0</v>
      </c>
      <c r="Y557" s="32">
        <f>IFERROR(VLOOKUP(C557,kolo16!$C$6:$H$155,6,0),0)</f>
        <v>0</v>
      </c>
      <c r="Z557" s="33">
        <f t="array" ref="Z557">SUM(LARGE(R557:Y557,{1,2,3,4,5}))</f>
        <v>0</v>
      </c>
      <c r="AA557" s="30">
        <f>IFERROR(VLOOKUP(C557,kolo17!$C$6:$H$151,6,0),0)</f>
        <v>0</v>
      </c>
      <c r="AB557" s="27">
        <f>IFERROR(VLOOKUP(C557,kolo18!$C$6:$H$157,6,0),0)</f>
        <v>0</v>
      </c>
      <c r="AC557" s="27">
        <f>IFERROR(VLOOKUP(C557,kolo19!$C$6:$H$150,6,0),0)</f>
        <v>0</v>
      </c>
      <c r="AD557" s="31">
        <f>IFERROR(VLOOKUP(C557,kolo20!$C$6:$H$145,6,0),0)</f>
        <v>0</v>
      </c>
      <c r="AE557" s="31">
        <f>IFERROR(VLOOKUP(C557,kolo21!$C$6:$H$152,6,0),0)</f>
        <v>0</v>
      </c>
      <c r="AF557" s="31">
        <f>IFERROR(VLOOKUP(C557,kolo22!$C$6:$H$151,6,0),0)</f>
        <v>0</v>
      </c>
      <c r="AG557" s="31">
        <f>IFERROR(VLOOKUP(C557,kolo23!$C$6:$H$118,6,0),0)</f>
        <v>0</v>
      </c>
      <c r="AH557" s="32">
        <f>IFERROR(VLOOKUP(C557,kolo24!$C$6:$H$143,6,0),0)</f>
        <v>0</v>
      </c>
      <c r="AI557" s="33">
        <f t="array" ref="AI557">SUM(LARGE(AA557:AH557,{1,2,3,4,5}))</f>
        <v>0</v>
      </c>
      <c r="AJ557" s="30">
        <f>IFERROR(VLOOKUP(C557,kolo25!$C$6:$H$200,6,0),0)</f>
        <v>0</v>
      </c>
      <c r="AK557" s="27">
        <f>IFERROR(VLOOKUP(C557,kolo26!$C$6:$H$200,6,0),0)</f>
        <v>0</v>
      </c>
      <c r="AL557" s="27">
        <f>IFERROR(VLOOKUP(C557,kolo27!$C$6:$H$200,6,0),0)</f>
        <v>0</v>
      </c>
      <c r="AM557" s="31">
        <f>IFERROR(VLOOKUP(C557,kolo28!$C$6:$H$200,6,0),0)</f>
        <v>0</v>
      </c>
      <c r="AN557" s="31">
        <f>IFERROR(VLOOKUP(C557,kolo29!$C$6:$H$159,6,0),0)</f>
        <v>0</v>
      </c>
      <c r="AO557" s="31">
        <f>IFERROR(VLOOKUP(C557,kolo30!$C$6:$H$75,6,0),0)</f>
        <v>0</v>
      </c>
      <c r="AP557" s="31">
        <f>IFERROR(VLOOKUP(C557,kolo31!$C$6:$H$118,6,0),0)</f>
        <v>0</v>
      </c>
      <c r="AQ557" s="34">
        <f>IFERROR(VLOOKUP(C557,kolo32!$C$6:$H$200,6,0),0)</f>
        <v>0</v>
      </c>
      <c r="AR557" s="35">
        <f t="array" ref="AR557">SUM(LARGE(AJ557:AQ557,{1,2,3,4,5}))</f>
        <v>0</v>
      </c>
      <c r="AS557" s="36">
        <f t="shared" si="22"/>
        <v>0</v>
      </c>
    </row>
    <row r="558" spans="1:45" ht="20.399999999999999" hidden="1">
      <c r="A558" s="18">
        <f t="shared" si="19"/>
        <v>1</v>
      </c>
      <c r="B558" s="19" t="s">
        <v>47</v>
      </c>
      <c r="C558" s="20">
        <f>Popis!A555</f>
        <v>0</v>
      </c>
      <c r="D558" s="21">
        <f>Popis!B555</f>
        <v>0</v>
      </c>
      <c r="E558" s="22" t="str">
        <f t="shared" si="20"/>
        <v>u</v>
      </c>
      <c r="F558" s="23" t="str">
        <f>Popis!E555</f>
        <v>un</v>
      </c>
      <c r="G558" s="24" t="s">
        <v>48</v>
      </c>
      <c r="H558" s="25">
        <f t="shared" si="21"/>
        <v>1</v>
      </c>
      <c r="I558" s="26">
        <f>IFERROR(VLOOKUP(C558,kolo1!$C$8:$H$133,6,0),0)</f>
        <v>0</v>
      </c>
      <c r="J558" s="27">
        <f>IFERROR(VLOOKUP(C558,kolo2!$C$8:$H$199,6,0),0)</f>
        <v>0</v>
      </c>
      <c r="K558" s="27">
        <f>IFERROR(VLOOKUP(C558,kolo3!$C$7:$H$169,6,0),0)</f>
        <v>0</v>
      </c>
      <c r="L558" s="27">
        <f>IFERROR(VLOOKUP(C558,kolo4!$C$6:$H$171,6,0),0)</f>
        <v>0</v>
      </c>
      <c r="M558" s="27">
        <f>IFERROR(VLOOKUP(C558,kolo5!$C$6:$H$150,6,0),0)</f>
        <v>0</v>
      </c>
      <c r="N558" s="27">
        <f>IFERROR(VLOOKUP(C558,kolo6!$C$6:$H$153,6,0),0)</f>
        <v>0</v>
      </c>
      <c r="O558" s="27">
        <f>IFERROR(VLOOKUP(C558,kolo7!$C$6:$H$64,6,0),0)</f>
        <v>0</v>
      </c>
      <c r="P558" s="28">
        <f>IFERROR(VLOOKUP(C558,kolo8!$C$6:$H$134,6,0),0)</f>
        <v>0</v>
      </c>
      <c r="Q558" s="29">
        <f t="array" ref="Q558">SUM(LARGE(I558:P558,{1,2,3,4,5}))</f>
        <v>0</v>
      </c>
      <c r="R558" s="30">
        <f>IFERROR(VLOOKUP(C558,kolo9!$C$6:$H$200,6,0),0)</f>
        <v>0</v>
      </c>
      <c r="S558" s="27">
        <f>IFERROR(VLOOKUP(C558,kolo10!$C$6:$H$103,6,0),0)</f>
        <v>0</v>
      </c>
      <c r="T558" s="27">
        <f>IFERROR(VLOOKUP(C558,kolo11!$C$6:$H$154,6,0),0)</f>
        <v>0</v>
      </c>
      <c r="U558" s="31">
        <f>IFERROR(VLOOKUP(C558,kolo12!$C$6:$H$153,6,0),0)</f>
        <v>0</v>
      </c>
      <c r="V558" s="31">
        <f>IFERROR(VLOOKUP(C558,kolo13!$C$6:$H$151,6,0),0)</f>
        <v>0</v>
      </c>
      <c r="W558" s="31">
        <f>IFERROR(VLOOKUP(C558,kolo14!$C$6:$H$137,6,0),0)</f>
        <v>0</v>
      </c>
      <c r="X558" s="31">
        <f>IFERROR(VLOOKUP(C558,kolo15!$C$6:$H$149,6,0),0)</f>
        <v>0</v>
      </c>
      <c r="Y558" s="32">
        <f>IFERROR(VLOOKUP(C558,kolo16!$C$6:$H$155,6,0),0)</f>
        <v>0</v>
      </c>
      <c r="Z558" s="33">
        <f t="array" ref="Z558">SUM(LARGE(R558:Y558,{1,2,3,4,5}))</f>
        <v>0</v>
      </c>
      <c r="AA558" s="30">
        <f>IFERROR(VLOOKUP(C558,kolo17!$C$6:$H$151,6,0),0)</f>
        <v>0</v>
      </c>
      <c r="AB558" s="27">
        <f>IFERROR(VLOOKUP(C558,kolo18!$C$6:$H$157,6,0),0)</f>
        <v>0</v>
      </c>
      <c r="AC558" s="27">
        <f>IFERROR(VLOOKUP(C558,kolo19!$C$6:$H$150,6,0),0)</f>
        <v>0</v>
      </c>
      <c r="AD558" s="31">
        <f>IFERROR(VLOOKUP(C558,kolo20!$C$6:$H$145,6,0),0)</f>
        <v>0</v>
      </c>
      <c r="AE558" s="31">
        <f>IFERROR(VLOOKUP(C558,kolo21!$C$6:$H$152,6,0),0)</f>
        <v>0</v>
      </c>
      <c r="AF558" s="31">
        <f>IFERROR(VLOOKUP(C558,kolo22!$C$6:$H$151,6,0),0)</f>
        <v>0</v>
      </c>
      <c r="AG558" s="31">
        <f>IFERROR(VLOOKUP(C558,kolo23!$C$6:$H$118,6,0),0)</f>
        <v>0</v>
      </c>
      <c r="AH558" s="32">
        <f>IFERROR(VLOOKUP(C558,kolo24!$C$6:$H$143,6,0),0)</f>
        <v>0</v>
      </c>
      <c r="AI558" s="33">
        <f t="array" ref="AI558">SUM(LARGE(AA558:AH558,{1,2,3,4,5}))</f>
        <v>0</v>
      </c>
      <c r="AJ558" s="30">
        <f>IFERROR(VLOOKUP(C558,kolo25!$C$6:$H$200,6,0),0)</f>
        <v>0</v>
      </c>
      <c r="AK558" s="27">
        <f>IFERROR(VLOOKUP(C558,kolo26!$C$6:$H$200,6,0),0)</f>
        <v>0</v>
      </c>
      <c r="AL558" s="27">
        <f>IFERROR(VLOOKUP(C558,kolo27!$C$6:$H$200,6,0),0)</f>
        <v>0</v>
      </c>
      <c r="AM558" s="31">
        <f>IFERROR(VLOOKUP(C558,kolo28!$C$6:$H$200,6,0),0)</f>
        <v>0</v>
      </c>
      <c r="AN558" s="31">
        <f>IFERROR(VLOOKUP(C558,kolo29!$C$6:$H$159,6,0),0)</f>
        <v>0</v>
      </c>
      <c r="AO558" s="31">
        <f>IFERROR(VLOOKUP(C558,kolo30!$C$6:$H$75,6,0),0)</f>
        <v>0</v>
      </c>
      <c r="AP558" s="31">
        <f>IFERROR(VLOOKUP(C558,kolo31!$C$6:$H$118,6,0),0)</f>
        <v>0</v>
      </c>
      <c r="AQ558" s="34">
        <f>IFERROR(VLOOKUP(C558,kolo32!$C$6:$H$200,6,0),0)</f>
        <v>0</v>
      </c>
      <c r="AR558" s="35">
        <f t="array" ref="AR558">SUM(LARGE(AJ558:AQ558,{1,2,3,4,5}))</f>
        <v>0</v>
      </c>
      <c r="AS558" s="36">
        <f t="shared" si="22"/>
        <v>0</v>
      </c>
    </row>
    <row r="559" spans="1:45" ht="20.399999999999999" hidden="1">
      <c r="A559" s="18">
        <f t="shared" si="19"/>
        <v>1</v>
      </c>
      <c r="B559" s="19" t="s">
        <v>47</v>
      </c>
      <c r="C559" s="20">
        <f>Popis!A556</f>
        <v>0</v>
      </c>
      <c r="D559" s="21">
        <f>Popis!B556</f>
        <v>0</v>
      </c>
      <c r="E559" s="22" t="str">
        <f t="shared" si="20"/>
        <v>u</v>
      </c>
      <c r="F559" s="23" t="str">
        <f>Popis!E556</f>
        <v>un</v>
      </c>
      <c r="G559" s="24" t="s">
        <v>48</v>
      </c>
      <c r="H559" s="25">
        <f t="shared" si="21"/>
        <v>1</v>
      </c>
      <c r="I559" s="26">
        <f>IFERROR(VLOOKUP(C559,kolo1!$C$8:$H$133,6,0),0)</f>
        <v>0</v>
      </c>
      <c r="J559" s="27">
        <f>IFERROR(VLOOKUP(C559,kolo2!$C$8:$H$199,6,0),0)</f>
        <v>0</v>
      </c>
      <c r="K559" s="27">
        <f>IFERROR(VLOOKUP(C559,kolo3!$C$7:$H$169,6,0),0)</f>
        <v>0</v>
      </c>
      <c r="L559" s="27">
        <f>IFERROR(VLOOKUP(C559,kolo4!$C$6:$H$171,6,0),0)</f>
        <v>0</v>
      </c>
      <c r="M559" s="27">
        <f>IFERROR(VLOOKUP(C559,kolo5!$C$6:$H$150,6,0),0)</f>
        <v>0</v>
      </c>
      <c r="N559" s="27">
        <f>IFERROR(VLOOKUP(C559,kolo6!$C$6:$H$153,6,0),0)</f>
        <v>0</v>
      </c>
      <c r="O559" s="27">
        <f>IFERROR(VLOOKUP(C559,kolo7!$C$6:$H$64,6,0),0)</f>
        <v>0</v>
      </c>
      <c r="P559" s="28">
        <f>IFERROR(VLOOKUP(C559,kolo8!$C$6:$H$134,6,0),0)</f>
        <v>0</v>
      </c>
      <c r="Q559" s="29">
        <f t="array" ref="Q559">SUM(LARGE(I559:P559,{1,2,3,4,5}))</f>
        <v>0</v>
      </c>
      <c r="R559" s="30">
        <f>IFERROR(VLOOKUP(C559,kolo9!$C$6:$H$200,6,0),0)</f>
        <v>0</v>
      </c>
      <c r="S559" s="27">
        <f>IFERROR(VLOOKUP(C559,kolo10!$C$6:$H$103,6,0),0)</f>
        <v>0</v>
      </c>
      <c r="T559" s="27">
        <f>IFERROR(VLOOKUP(C559,kolo11!$C$6:$H$154,6,0),0)</f>
        <v>0</v>
      </c>
      <c r="U559" s="31">
        <f>IFERROR(VLOOKUP(C559,kolo12!$C$6:$H$153,6,0),0)</f>
        <v>0</v>
      </c>
      <c r="V559" s="31">
        <f>IFERROR(VLOOKUP(C559,kolo13!$C$6:$H$151,6,0),0)</f>
        <v>0</v>
      </c>
      <c r="W559" s="31">
        <f>IFERROR(VLOOKUP(C559,kolo14!$C$6:$H$137,6,0),0)</f>
        <v>0</v>
      </c>
      <c r="X559" s="31">
        <f>IFERROR(VLOOKUP(C559,kolo15!$C$6:$H$149,6,0),0)</f>
        <v>0</v>
      </c>
      <c r="Y559" s="32">
        <f>IFERROR(VLOOKUP(C559,kolo16!$C$6:$H$155,6,0),0)</f>
        <v>0</v>
      </c>
      <c r="Z559" s="33">
        <f t="array" ref="Z559">SUM(LARGE(R559:Y559,{1,2,3,4,5}))</f>
        <v>0</v>
      </c>
      <c r="AA559" s="30">
        <f>IFERROR(VLOOKUP(C559,kolo17!$C$6:$H$151,6,0),0)</f>
        <v>0</v>
      </c>
      <c r="AB559" s="27">
        <f>IFERROR(VLOOKUP(C559,kolo18!$C$6:$H$157,6,0),0)</f>
        <v>0</v>
      </c>
      <c r="AC559" s="27">
        <f>IFERROR(VLOOKUP(C559,kolo19!$C$6:$H$150,6,0),0)</f>
        <v>0</v>
      </c>
      <c r="AD559" s="31">
        <f>IFERROR(VLOOKUP(C559,kolo20!$C$6:$H$145,6,0),0)</f>
        <v>0</v>
      </c>
      <c r="AE559" s="31">
        <f>IFERROR(VLOOKUP(C559,kolo21!$C$6:$H$152,6,0),0)</f>
        <v>0</v>
      </c>
      <c r="AF559" s="31">
        <f>IFERROR(VLOOKUP(C559,kolo22!$C$6:$H$151,6,0),0)</f>
        <v>0</v>
      </c>
      <c r="AG559" s="31">
        <f>IFERROR(VLOOKUP(C559,kolo23!$C$6:$H$118,6,0),0)</f>
        <v>0</v>
      </c>
      <c r="AH559" s="32">
        <f>IFERROR(VLOOKUP(C559,kolo24!$C$6:$H$143,6,0),0)</f>
        <v>0</v>
      </c>
      <c r="AI559" s="33">
        <f t="array" ref="AI559">SUM(LARGE(AA559:AH559,{1,2,3,4,5}))</f>
        <v>0</v>
      </c>
      <c r="AJ559" s="30">
        <f>IFERROR(VLOOKUP(C559,kolo25!$C$6:$H$200,6,0),0)</f>
        <v>0</v>
      </c>
      <c r="AK559" s="27">
        <f>IFERROR(VLOOKUP(C559,kolo26!$C$6:$H$200,6,0),0)</f>
        <v>0</v>
      </c>
      <c r="AL559" s="27">
        <f>IFERROR(VLOOKUP(C559,kolo27!$C$6:$H$200,6,0),0)</f>
        <v>0</v>
      </c>
      <c r="AM559" s="31">
        <f>IFERROR(VLOOKUP(C559,kolo28!$C$6:$H$200,6,0),0)</f>
        <v>0</v>
      </c>
      <c r="AN559" s="31">
        <f>IFERROR(VLOOKUP(C559,kolo29!$C$6:$H$159,6,0),0)</f>
        <v>0</v>
      </c>
      <c r="AO559" s="31">
        <f>IFERROR(VLOOKUP(C559,kolo30!$C$6:$H$75,6,0),0)</f>
        <v>0</v>
      </c>
      <c r="AP559" s="31">
        <f>IFERROR(VLOOKUP(C559,kolo31!$C$6:$H$118,6,0),0)</f>
        <v>0</v>
      </c>
      <c r="AQ559" s="34">
        <f>IFERROR(VLOOKUP(C559,kolo32!$C$6:$H$200,6,0),0)</f>
        <v>0</v>
      </c>
      <c r="AR559" s="35">
        <f t="array" ref="AR559">SUM(LARGE(AJ559:AQ559,{1,2,3,4,5}))</f>
        <v>0</v>
      </c>
      <c r="AS559" s="36">
        <f t="shared" si="22"/>
        <v>0</v>
      </c>
    </row>
    <row r="560" spans="1:45" ht="20.399999999999999" hidden="1">
      <c r="A560" s="18">
        <f t="shared" si="19"/>
        <v>1</v>
      </c>
      <c r="B560" s="19" t="s">
        <v>47</v>
      </c>
      <c r="C560" s="20">
        <f>Popis!A557</f>
        <v>0</v>
      </c>
      <c r="D560" s="21">
        <f>Popis!B557</f>
        <v>0</v>
      </c>
      <c r="E560" s="22" t="str">
        <f t="shared" si="20"/>
        <v>u</v>
      </c>
      <c r="F560" s="23" t="str">
        <f>Popis!E557</f>
        <v>un</v>
      </c>
      <c r="G560" s="24" t="s">
        <v>48</v>
      </c>
      <c r="H560" s="25">
        <f t="shared" si="21"/>
        <v>1</v>
      </c>
      <c r="I560" s="26">
        <f>IFERROR(VLOOKUP(C560,kolo1!$C$8:$H$133,6,0),0)</f>
        <v>0</v>
      </c>
      <c r="J560" s="27">
        <f>IFERROR(VLOOKUP(C560,kolo2!$C$8:$H$199,6,0),0)</f>
        <v>0</v>
      </c>
      <c r="K560" s="27">
        <f>IFERROR(VLOOKUP(C560,kolo3!$C$7:$H$169,6,0),0)</f>
        <v>0</v>
      </c>
      <c r="L560" s="27">
        <f>IFERROR(VLOOKUP(C560,kolo4!$C$6:$H$171,6,0),0)</f>
        <v>0</v>
      </c>
      <c r="M560" s="27">
        <f>IFERROR(VLOOKUP(C560,kolo5!$C$6:$H$150,6,0),0)</f>
        <v>0</v>
      </c>
      <c r="N560" s="27">
        <f>IFERROR(VLOOKUP(C560,kolo6!$C$6:$H$153,6,0),0)</f>
        <v>0</v>
      </c>
      <c r="O560" s="27">
        <f>IFERROR(VLOOKUP(C560,kolo7!$C$6:$H$64,6,0),0)</f>
        <v>0</v>
      </c>
      <c r="P560" s="28">
        <f>IFERROR(VLOOKUP(C560,kolo8!$C$6:$H$134,6,0),0)</f>
        <v>0</v>
      </c>
      <c r="Q560" s="29">
        <f t="array" ref="Q560">SUM(LARGE(I560:P560,{1,2,3,4,5}))</f>
        <v>0</v>
      </c>
      <c r="R560" s="30">
        <f>IFERROR(VLOOKUP(C560,kolo9!$C$6:$H$200,6,0),0)</f>
        <v>0</v>
      </c>
      <c r="S560" s="27">
        <f>IFERROR(VLOOKUP(C560,kolo10!$C$6:$H$103,6,0),0)</f>
        <v>0</v>
      </c>
      <c r="T560" s="27">
        <f>IFERROR(VLOOKUP(C560,kolo11!$C$6:$H$154,6,0),0)</f>
        <v>0</v>
      </c>
      <c r="U560" s="31">
        <f>IFERROR(VLOOKUP(C560,kolo12!$C$6:$H$153,6,0),0)</f>
        <v>0</v>
      </c>
      <c r="V560" s="31">
        <f>IFERROR(VLOOKUP(C560,kolo13!$C$6:$H$151,6,0),0)</f>
        <v>0</v>
      </c>
      <c r="W560" s="31">
        <f>IFERROR(VLOOKUP(C560,kolo14!$C$6:$H$137,6,0),0)</f>
        <v>0</v>
      </c>
      <c r="X560" s="31">
        <f>IFERROR(VLOOKUP(C560,kolo15!$C$6:$H$149,6,0),0)</f>
        <v>0</v>
      </c>
      <c r="Y560" s="32">
        <f>IFERROR(VLOOKUP(C560,kolo16!$C$6:$H$155,6,0),0)</f>
        <v>0</v>
      </c>
      <c r="Z560" s="33">
        <f t="array" ref="Z560">SUM(LARGE(R560:Y560,{1,2,3,4,5}))</f>
        <v>0</v>
      </c>
      <c r="AA560" s="30">
        <f>IFERROR(VLOOKUP(C560,kolo17!$C$6:$H$151,6,0),0)</f>
        <v>0</v>
      </c>
      <c r="AB560" s="27">
        <f>IFERROR(VLOOKUP(C560,kolo18!$C$6:$H$157,6,0),0)</f>
        <v>0</v>
      </c>
      <c r="AC560" s="27">
        <f>IFERROR(VLOOKUP(C560,kolo19!$C$6:$H$150,6,0),0)</f>
        <v>0</v>
      </c>
      <c r="AD560" s="31">
        <f>IFERROR(VLOOKUP(C560,kolo20!$C$6:$H$145,6,0),0)</f>
        <v>0</v>
      </c>
      <c r="AE560" s="31">
        <f>IFERROR(VLOOKUP(C560,kolo21!$C$6:$H$152,6,0),0)</f>
        <v>0</v>
      </c>
      <c r="AF560" s="31">
        <f>IFERROR(VLOOKUP(C560,kolo22!$C$6:$H$151,6,0),0)</f>
        <v>0</v>
      </c>
      <c r="AG560" s="31">
        <f>IFERROR(VLOOKUP(C560,kolo23!$C$6:$H$118,6,0),0)</f>
        <v>0</v>
      </c>
      <c r="AH560" s="32">
        <f>IFERROR(VLOOKUP(C560,kolo24!$C$6:$H$143,6,0),0)</f>
        <v>0</v>
      </c>
      <c r="AI560" s="33">
        <f t="array" ref="AI560">SUM(LARGE(AA560:AH560,{1,2,3,4,5}))</f>
        <v>0</v>
      </c>
      <c r="AJ560" s="30">
        <f>IFERROR(VLOOKUP(C560,kolo25!$C$6:$H$200,6,0),0)</f>
        <v>0</v>
      </c>
      <c r="AK560" s="27">
        <f>IFERROR(VLOOKUP(C560,kolo26!$C$6:$H$200,6,0),0)</f>
        <v>0</v>
      </c>
      <c r="AL560" s="27">
        <f>IFERROR(VLOOKUP(C560,kolo27!$C$6:$H$200,6,0),0)</f>
        <v>0</v>
      </c>
      <c r="AM560" s="31">
        <f>IFERROR(VLOOKUP(C560,kolo28!$C$6:$H$200,6,0),0)</f>
        <v>0</v>
      </c>
      <c r="AN560" s="31">
        <f>IFERROR(VLOOKUP(C560,kolo29!$C$6:$H$159,6,0),0)</f>
        <v>0</v>
      </c>
      <c r="AO560" s="31">
        <f>IFERROR(VLOOKUP(C560,kolo30!$C$6:$H$75,6,0),0)</f>
        <v>0</v>
      </c>
      <c r="AP560" s="31">
        <f>IFERROR(VLOOKUP(C560,kolo31!$C$6:$H$118,6,0),0)</f>
        <v>0</v>
      </c>
      <c r="AQ560" s="34">
        <f>IFERROR(VLOOKUP(C560,kolo32!$C$6:$H$200,6,0),0)</f>
        <v>0</v>
      </c>
      <c r="AR560" s="35">
        <f t="array" ref="AR560">SUM(LARGE(AJ560:AQ560,{1,2,3,4,5}))</f>
        <v>0</v>
      </c>
      <c r="AS560" s="36">
        <f t="shared" si="22"/>
        <v>0</v>
      </c>
    </row>
    <row r="561" spans="1:45" ht="20.399999999999999" hidden="1">
      <c r="A561" s="18">
        <f t="shared" si="19"/>
        <v>1</v>
      </c>
      <c r="B561" s="19" t="s">
        <v>47</v>
      </c>
      <c r="C561" s="20">
        <f>Popis!A558</f>
        <v>0</v>
      </c>
      <c r="D561" s="21">
        <f>Popis!B558</f>
        <v>0</v>
      </c>
      <c r="E561" s="22" t="str">
        <f t="shared" si="20"/>
        <v>u</v>
      </c>
      <c r="F561" s="23" t="str">
        <f>Popis!E558</f>
        <v>un</v>
      </c>
      <c r="G561" s="24" t="s">
        <v>48</v>
      </c>
      <c r="H561" s="25">
        <f t="shared" si="21"/>
        <v>1</v>
      </c>
      <c r="I561" s="26">
        <f>IFERROR(VLOOKUP(C561,kolo1!$C$8:$H$133,6,0),0)</f>
        <v>0</v>
      </c>
      <c r="J561" s="27">
        <f>IFERROR(VLOOKUP(C561,kolo2!$C$8:$H$199,6,0),0)</f>
        <v>0</v>
      </c>
      <c r="K561" s="27">
        <f>IFERROR(VLOOKUP(C561,kolo3!$C$7:$H$169,6,0),0)</f>
        <v>0</v>
      </c>
      <c r="L561" s="27">
        <f>IFERROR(VLOOKUP(C561,kolo4!$C$6:$H$171,6,0),0)</f>
        <v>0</v>
      </c>
      <c r="M561" s="27">
        <f>IFERROR(VLOOKUP(C561,kolo5!$C$6:$H$150,6,0),0)</f>
        <v>0</v>
      </c>
      <c r="N561" s="27">
        <f>IFERROR(VLOOKUP(C561,kolo6!$C$6:$H$153,6,0),0)</f>
        <v>0</v>
      </c>
      <c r="O561" s="27">
        <f>IFERROR(VLOOKUP(C561,kolo7!$C$6:$H$64,6,0),0)</f>
        <v>0</v>
      </c>
      <c r="P561" s="28">
        <f>IFERROR(VLOOKUP(C561,kolo8!$C$6:$H$134,6,0),0)</f>
        <v>0</v>
      </c>
      <c r="Q561" s="29">
        <f t="array" ref="Q561">SUM(LARGE(I561:P561,{1,2,3,4,5}))</f>
        <v>0</v>
      </c>
      <c r="R561" s="30">
        <f>IFERROR(VLOOKUP(C561,kolo9!$C$6:$H$200,6,0),0)</f>
        <v>0</v>
      </c>
      <c r="S561" s="27">
        <f>IFERROR(VLOOKUP(C561,kolo10!$C$6:$H$103,6,0),0)</f>
        <v>0</v>
      </c>
      <c r="T561" s="27">
        <f>IFERROR(VLOOKUP(C561,kolo11!$C$6:$H$154,6,0),0)</f>
        <v>0</v>
      </c>
      <c r="U561" s="31">
        <f>IFERROR(VLOOKUP(C561,kolo12!$C$6:$H$153,6,0),0)</f>
        <v>0</v>
      </c>
      <c r="V561" s="31">
        <f>IFERROR(VLOOKUP(C561,kolo13!$C$6:$H$151,6,0),0)</f>
        <v>0</v>
      </c>
      <c r="W561" s="31">
        <f>IFERROR(VLOOKUP(C561,kolo14!$C$6:$H$137,6,0),0)</f>
        <v>0</v>
      </c>
      <c r="X561" s="31">
        <f>IFERROR(VLOOKUP(C561,kolo15!$C$6:$H$149,6,0),0)</f>
        <v>0</v>
      </c>
      <c r="Y561" s="32">
        <f>IFERROR(VLOOKUP(C561,kolo16!$C$6:$H$155,6,0),0)</f>
        <v>0</v>
      </c>
      <c r="Z561" s="33">
        <f t="array" ref="Z561">SUM(LARGE(R561:Y561,{1,2,3,4,5}))</f>
        <v>0</v>
      </c>
      <c r="AA561" s="30">
        <f>IFERROR(VLOOKUP(C561,kolo17!$C$6:$H$151,6,0),0)</f>
        <v>0</v>
      </c>
      <c r="AB561" s="27">
        <f>IFERROR(VLOOKUP(C561,kolo18!$C$6:$H$157,6,0),0)</f>
        <v>0</v>
      </c>
      <c r="AC561" s="27">
        <f>IFERROR(VLOOKUP(C561,kolo19!$C$6:$H$150,6,0),0)</f>
        <v>0</v>
      </c>
      <c r="AD561" s="31">
        <f>IFERROR(VLOOKUP(C561,kolo20!$C$6:$H$145,6,0),0)</f>
        <v>0</v>
      </c>
      <c r="AE561" s="31">
        <f>IFERROR(VLOOKUP(C561,kolo21!$C$6:$H$152,6,0),0)</f>
        <v>0</v>
      </c>
      <c r="AF561" s="31">
        <f>IFERROR(VLOOKUP(C561,kolo22!$C$6:$H$151,6,0),0)</f>
        <v>0</v>
      </c>
      <c r="AG561" s="31">
        <f>IFERROR(VLOOKUP(C561,kolo23!$C$6:$H$118,6,0),0)</f>
        <v>0</v>
      </c>
      <c r="AH561" s="32">
        <f>IFERROR(VLOOKUP(C561,kolo24!$C$6:$H$143,6,0),0)</f>
        <v>0</v>
      </c>
      <c r="AI561" s="33">
        <f t="array" ref="AI561">SUM(LARGE(AA561:AH561,{1,2,3,4,5}))</f>
        <v>0</v>
      </c>
      <c r="AJ561" s="30">
        <f>IFERROR(VLOOKUP(C561,kolo25!$C$6:$H$200,6,0),0)</f>
        <v>0</v>
      </c>
      <c r="AK561" s="27">
        <f>IFERROR(VLOOKUP(C561,kolo26!$C$6:$H$200,6,0),0)</f>
        <v>0</v>
      </c>
      <c r="AL561" s="27">
        <f>IFERROR(VLOOKUP(C561,kolo27!$C$6:$H$200,6,0),0)</f>
        <v>0</v>
      </c>
      <c r="AM561" s="31">
        <f>IFERROR(VLOOKUP(C561,kolo28!$C$6:$H$200,6,0),0)</f>
        <v>0</v>
      </c>
      <c r="AN561" s="31">
        <f>IFERROR(VLOOKUP(C561,kolo29!$C$6:$H$159,6,0),0)</f>
        <v>0</v>
      </c>
      <c r="AO561" s="31">
        <f>IFERROR(VLOOKUP(C561,kolo30!$C$6:$H$75,6,0),0)</f>
        <v>0</v>
      </c>
      <c r="AP561" s="31">
        <f>IFERROR(VLOOKUP(C561,kolo31!$C$6:$H$118,6,0),0)</f>
        <v>0</v>
      </c>
      <c r="AQ561" s="34">
        <f>IFERROR(VLOOKUP(C561,kolo32!$C$6:$H$200,6,0),0)</f>
        <v>0</v>
      </c>
      <c r="AR561" s="35">
        <f t="array" ref="AR561">SUM(LARGE(AJ561:AQ561,{1,2,3,4,5}))</f>
        <v>0</v>
      </c>
      <c r="AS561" s="36">
        <f t="shared" si="22"/>
        <v>0</v>
      </c>
    </row>
    <row r="562" spans="1:45" ht="20.399999999999999" hidden="1">
      <c r="A562" s="18">
        <f t="shared" si="19"/>
        <v>1</v>
      </c>
      <c r="B562" s="19" t="s">
        <v>47</v>
      </c>
      <c r="C562" s="20">
        <f>Popis!A559</f>
        <v>0</v>
      </c>
      <c r="D562" s="21">
        <f>Popis!B559</f>
        <v>0</v>
      </c>
      <c r="E562" s="22" t="str">
        <f t="shared" si="20"/>
        <v>u</v>
      </c>
      <c r="F562" s="23" t="str">
        <f>Popis!E559</f>
        <v>un</v>
      </c>
      <c r="G562" s="24" t="s">
        <v>48</v>
      </c>
      <c r="H562" s="25">
        <f t="shared" si="21"/>
        <v>1</v>
      </c>
      <c r="I562" s="26">
        <f>IFERROR(VLOOKUP(C562,kolo1!$C$8:$H$133,6,0),0)</f>
        <v>0</v>
      </c>
      <c r="J562" s="27">
        <f>IFERROR(VLOOKUP(C562,kolo2!$C$8:$H$199,6,0),0)</f>
        <v>0</v>
      </c>
      <c r="K562" s="27">
        <f>IFERROR(VLOOKUP(C562,kolo3!$C$7:$H$169,6,0),0)</f>
        <v>0</v>
      </c>
      <c r="L562" s="27">
        <f>IFERROR(VLOOKUP(C562,kolo4!$C$6:$H$171,6,0),0)</f>
        <v>0</v>
      </c>
      <c r="M562" s="27">
        <f>IFERROR(VLOOKUP(C562,kolo5!$C$6:$H$150,6,0),0)</f>
        <v>0</v>
      </c>
      <c r="N562" s="27">
        <f>IFERROR(VLOOKUP(C562,kolo6!$C$6:$H$153,6,0),0)</f>
        <v>0</v>
      </c>
      <c r="O562" s="27">
        <f>IFERROR(VLOOKUP(C562,kolo7!$C$6:$H$64,6,0),0)</f>
        <v>0</v>
      </c>
      <c r="P562" s="28">
        <f>IFERROR(VLOOKUP(C562,kolo8!$C$6:$H$134,6,0),0)</f>
        <v>0</v>
      </c>
      <c r="Q562" s="29">
        <f t="array" ref="Q562">SUM(LARGE(I562:P562,{1,2,3,4,5}))</f>
        <v>0</v>
      </c>
      <c r="R562" s="30">
        <f>IFERROR(VLOOKUP(C562,kolo9!$C$6:$H$200,6,0),0)</f>
        <v>0</v>
      </c>
      <c r="S562" s="27">
        <f>IFERROR(VLOOKUP(C562,kolo10!$C$6:$H$103,6,0),0)</f>
        <v>0</v>
      </c>
      <c r="T562" s="27">
        <f>IFERROR(VLOOKUP(C562,kolo11!$C$6:$H$154,6,0),0)</f>
        <v>0</v>
      </c>
      <c r="U562" s="31">
        <f>IFERROR(VLOOKUP(C562,kolo12!$C$6:$H$153,6,0),0)</f>
        <v>0</v>
      </c>
      <c r="V562" s="31">
        <f>IFERROR(VLOOKUP(C562,kolo13!$C$6:$H$151,6,0),0)</f>
        <v>0</v>
      </c>
      <c r="W562" s="31">
        <f>IFERROR(VLOOKUP(C562,kolo14!$C$6:$H$137,6,0),0)</f>
        <v>0</v>
      </c>
      <c r="X562" s="31">
        <f>IFERROR(VLOOKUP(C562,kolo15!$C$6:$H$149,6,0),0)</f>
        <v>0</v>
      </c>
      <c r="Y562" s="32">
        <f>IFERROR(VLOOKUP(C562,kolo16!$C$6:$H$155,6,0),0)</f>
        <v>0</v>
      </c>
      <c r="Z562" s="33">
        <f t="array" ref="Z562">SUM(LARGE(R562:Y562,{1,2,3,4,5}))</f>
        <v>0</v>
      </c>
      <c r="AA562" s="30">
        <f>IFERROR(VLOOKUP(C562,kolo17!$C$6:$H$151,6,0),0)</f>
        <v>0</v>
      </c>
      <c r="AB562" s="27">
        <f>IFERROR(VLOOKUP(C562,kolo18!$C$6:$H$157,6,0),0)</f>
        <v>0</v>
      </c>
      <c r="AC562" s="27">
        <f>IFERROR(VLOOKUP(C562,kolo19!$C$6:$H$150,6,0),0)</f>
        <v>0</v>
      </c>
      <c r="AD562" s="31">
        <f>IFERROR(VLOOKUP(C562,kolo20!$C$6:$H$145,6,0),0)</f>
        <v>0</v>
      </c>
      <c r="AE562" s="31">
        <f>IFERROR(VLOOKUP(C562,kolo21!$C$6:$H$152,6,0),0)</f>
        <v>0</v>
      </c>
      <c r="AF562" s="31">
        <f>IFERROR(VLOOKUP(C562,kolo22!$C$6:$H$151,6,0),0)</f>
        <v>0</v>
      </c>
      <c r="AG562" s="31">
        <f>IFERROR(VLOOKUP(C562,kolo23!$C$6:$H$118,6,0),0)</f>
        <v>0</v>
      </c>
      <c r="AH562" s="32">
        <f>IFERROR(VLOOKUP(C562,kolo24!$C$6:$H$143,6,0),0)</f>
        <v>0</v>
      </c>
      <c r="AI562" s="33">
        <f t="array" ref="AI562">SUM(LARGE(AA562:AH562,{1,2,3,4,5}))</f>
        <v>0</v>
      </c>
      <c r="AJ562" s="30">
        <f>IFERROR(VLOOKUP(C562,kolo25!$C$6:$H$200,6,0),0)</f>
        <v>0</v>
      </c>
      <c r="AK562" s="27">
        <f>IFERROR(VLOOKUP(C562,kolo26!$C$6:$H$200,6,0),0)</f>
        <v>0</v>
      </c>
      <c r="AL562" s="27">
        <f>IFERROR(VLOOKUP(C562,kolo27!$C$6:$H$200,6,0),0)</f>
        <v>0</v>
      </c>
      <c r="AM562" s="31">
        <f>IFERROR(VLOOKUP(C562,kolo28!$C$6:$H$200,6,0),0)</f>
        <v>0</v>
      </c>
      <c r="AN562" s="31">
        <f>IFERROR(VLOOKUP(C562,kolo29!$C$6:$H$159,6,0),0)</f>
        <v>0</v>
      </c>
      <c r="AO562" s="31">
        <f>IFERROR(VLOOKUP(C562,kolo30!$C$6:$H$75,6,0),0)</f>
        <v>0</v>
      </c>
      <c r="AP562" s="31">
        <f>IFERROR(VLOOKUP(C562,kolo31!$C$6:$H$118,6,0),0)</f>
        <v>0</v>
      </c>
      <c r="AQ562" s="34">
        <f>IFERROR(VLOOKUP(C562,kolo32!$C$6:$H$200,6,0),0)</f>
        <v>0</v>
      </c>
      <c r="AR562" s="35">
        <f t="array" ref="AR562">SUM(LARGE(AJ562:AQ562,{1,2,3,4,5}))</f>
        <v>0</v>
      </c>
      <c r="AS562" s="36">
        <f t="shared" si="22"/>
        <v>0</v>
      </c>
    </row>
    <row r="563" spans="1:45" ht="20.399999999999999" hidden="1">
      <c r="A563" s="18">
        <f t="shared" si="19"/>
        <v>1</v>
      </c>
      <c r="B563" s="19" t="s">
        <v>47</v>
      </c>
      <c r="C563" s="20">
        <f>Popis!A560</f>
        <v>0</v>
      </c>
      <c r="D563" s="21">
        <f>Popis!B560</f>
        <v>0</v>
      </c>
      <c r="E563" s="22" t="str">
        <f t="shared" si="20"/>
        <v>u</v>
      </c>
      <c r="F563" s="23" t="str">
        <f>Popis!E560</f>
        <v>un</v>
      </c>
      <c r="G563" s="24" t="s">
        <v>48</v>
      </c>
      <c r="H563" s="25">
        <f t="shared" si="21"/>
        <v>1</v>
      </c>
      <c r="I563" s="26">
        <f>IFERROR(VLOOKUP(C563,kolo1!$C$8:$H$133,6,0),0)</f>
        <v>0</v>
      </c>
      <c r="J563" s="27">
        <f>IFERROR(VLOOKUP(C563,kolo2!$C$8:$H$199,6,0),0)</f>
        <v>0</v>
      </c>
      <c r="K563" s="27">
        <f>IFERROR(VLOOKUP(C563,kolo3!$C$7:$H$169,6,0),0)</f>
        <v>0</v>
      </c>
      <c r="L563" s="27">
        <f>IFERROR(VLOOKUP(C563,kolo4!$C$6:$H$171,6,0),0)</f>
        <v>0</v>
      </c>
      <c r="M563" s="27">
        <f>IFERROR(VLOOKUP(C563,kolo5!$C$6:$H$150,6,0),0)</f>
        <v>0</v>
      </c>
      <c r="N563" s="27">
        <f>IFERROR(VLOOKUP(C563,kolo6!$C$6:$H$153,6,0),0)</f>
        <v>0</v>
      </c>
      <c r="O563" s="27">
        <f>IFERROR(VLOOKUP(C563,kolo7!$C$6:$H$64,6,0),0)</f>
        <v>0</v>
      </c>
      <c r="P563" s="28">
        <f>IFERROR(VLOOKUP(C563,kolo8!$C$6:$H$134,6,0),0)</f>
        <v>0</v>
      </c>
      <c r="Q563" s="29">
        <f t="array" ref="Q563">SUM(LARGE(I563:P563,{1,2,3,4,5}))</f>
        <v>0</v>
      </c>
      <c r="R563" s="30">
        <f>IFERROR(VLOOKUP(C563,kolo9!$C$6:$H$200,6,0),0)</f>
        <v>0</v>
      </c>
      <c r="S563" s="27">
        <f>IFERROR(VLOOKUP(C563,kolo10!$C$6:$H$103,6,0),0)</f>
        <v>0</v>
      </c>
      <c r="T563" s="27">
        <f>IFERROR(VLOOKUP(C563,kolo11!$C$6:$H$154,6,0),0)</f>
        <v>0</v>
      </c>
      <c r="U563" s="31">
        <f>IFERROR(VLOOKUP(C563,kolo12!$C$6:$H$153,6,0),0)</f>
        <v>0</v>
      </c>
      <c r="V563" s="31">
        <f>IFERROR(VLOOKUP(C563,kolo13!$C$6:$H$151,6,0),0)</f>
        <v>0</v>
      </c>
      <c r="W563" s="31">
        <f>IFERROR(VLOOKUP(C563,kolo14!$C$6:$H$137,6,0),0)</f>
        <v>0</v>
      </c>
      <c r="X563" s="31">
        <f>IFERROR(VLOOKUP(C563,kolo15!$C$6:$H$149,6,0),0)</f>
        <v>0</v>
      </c>
      <c r="Y563" s="32">
        <f>IFERROR(VLOOKUP(C563,kolo16!$C$6:$H$155,6,0),0)</f>
        <v>0</v>
      </c>
      <c r="Z563" s="33">
        <f t="array" ref="Z563">SUM(LARGE(R563:Y563,{1,2,3,4,5}))</f>
        <v>0</v>
      </c>
      <c r="AA563" s="30">
        <f>IFERROR(VLOOKUP(C563,kolo17!$C$6:$H$151,6,0),0)</f>
        <v>0</v>
      </c>
      <c r="AB563" s="27">
        <f>IFERROR(VLOOKUP(C563,kolo18!$C$6:$H$157,6,0),0)</f>
        <v>0</v>
      </c>
      <c r="AC563" s="27">
        <f>IFERROR(VLOOKUP(C563,kolo19!$C$6:$H$150,6,0),0)</f>
        <v>0</v>
      </c>
      <c r="AD563" s="31">
        <f>IFERROR(VLOOKUP(C563,kolo20!$C$6:$H$145,6,0),0)</f>
        <v>0</v>
      </c>
      <c r="AE563" s="31">
        <f>IFERROR(VLOOKUP(C563,kolo21!$C$6:$H$152,6,0),0)</f>
        <v>0</v>
      </c>
      <c r="AF563" s="31">
        <f>IFERROR(VLOOKUP(C563,kolo22!$C$6:$H$151,6,0),0)</f>
        <v>0</v>
      </c>
      <c r="AG563" s="31">
        <f>IFERROR(VLOOKUP(C563,kolo23!$C$6:$H$118,6,0),0)</f>
        <v>0</v>
      </c>
      <c r="AH563" s="32">
        <f>IFERROR(VLOOKUP(C563,kolo24!$C$6:$H$143,6,0),0)</f>
        <v>0</v>
      </c>
      <c r="AI563" s="33">
        <f t="array" ref="AI563">SUM(LARGE(AA563:AH563,{1,2,3,4,5}))</f>
        <v>0</v>
      </c>
      <c r="AJ563" s="30">
        <f>IFERROR(VLOOKUP(C563,kolo25!$C$6:$H$200,6,0),0)</f>
        <v>0</v>
      </c>
      <c r="AK563" s="27">
        <f>IFERROR(VLOOKUP(C563,kolo26!$C$6:$H$200,6,0),0)</f>
        <v>0</v>
      </c>
      <c r="AL563" s="27">
        <f>IFERROR(VLOOKUP(C563,kolo27!$C$6:$H$200,6,0),0)</f>
        <v>0</v>
      </c>
      <c r="AM563" s="31">
        <f>IFERROR(VLOOKUP(C563,kolo28!$C$6:$H$200,6,0),0)</f>
        <v>0</v>
      </c>
      <c r="AN563" s="31">
        <f>IFERROR(VLOOKUP(C563,kolo29!$C$6:$H$159,6,0),0)</f>
        <v>0</v>
      </c>
      <c r="AO563" s="31">
        <f>IFERROR(VLOOKUP(C563,kolo30!$C$6:$H$75,6,0),0)</f>
        <v>0</v>
      </c>
      <c r="AP563" s="31">
        <f>IFERROR(VLOOKUP(C563,kolo31!$C$6:$H$118,6,0),0)</f>
        <v>0</v>
      </c>
      <c r="AQ563" s="34">
        <f>IFERROR(VLOOKUP(C563,kolo32!$C$6:$H$200,6,0),0)</f>
        <v>0</v>
      </c>
      <c r="AR563" s="35">
        <f t="array" ref="AR563">SUM(LARGE(AJ563:AQ563,{1,2,3,4,5}))</f>
        <v>0</v>
      </c>
      <c r="AS563" s="36">
        <f t="shared" si="22"/>
        <v>0</v>
      </c>
    </row>
    <row r="564" spans="1:45" ht="20.399999999999999" hidden="1">
      <c r="A564" s="18">
        <f t="shared" si="19"/>
        <v>1</v>
      </c>
      <c r="B564" s="19" t="s">
        <v>47</v>
      </c>
      <c r="C564" s="20">
        <f>Popis!A561</f>
        <v>0</v>
      </c>
      <c r="D564" s="21">
        <f>Popis!B561</f>
        <v>0</v>
      </c>
      <c r="E564" s="22" t="str">
        <f t="shared" si="20"/>
        <v>u</v>
      </c>
      <c r="F564" s="23" t="str">
        <f>Popis!E561</f>
        <v>un</v>
      </c>
      <c r="G564" s="24" t="s">
        <v>48</v>
      </c>
      <c r="H564" s="25">
        <f t="shared" si="21"/>
        <v>1</v>
      </c>
      <c r="I564" s="26">
        <f>IFERROR(VLOOKUP(C564,kolo1!$C$8:$H$133,6,0),0)</f>
        <v>0</v>
      </c>
      <c r="J564" s="27">
        <f>IFERROR(VLOOKUP(C564,kolo2!$C$8:$H$199,6,0),0)</f>
        <v>0</v>
      </c>
      <c r="K564" s="27">
        <f>IFERROR(VLOOKUP(C564,kolo3!$C$7:$H$169,6,0),0)</f>
        <v>0</v>
      </c>
      <c r="L564" s="27">
        <f>IFERROR(VLOOKUP(C564,kolo4!$C$6:$H$171,6,0),0)</f>
        <v>0</v>
      </c>
      <c r="M564" s="27">
        <f>IFERROR(VLOOKUP(C564,kolo5!$C$6:$H$150,6,0),0)</f>
        <v>0</v>
      </c>
      <c r="N564" s="27">
        <f>IFERROR(VLOOKUP(C564,kolo6!$C$6:$H$153,6,0),0)</f>
        <v>0</v>
      </c>
      <c r="O564" s="27">
        <f>IFERROR(VLOOKUP(C564,kolo7!$C$6:$H$64,6,0),0)</f>
        <v>0</v>
      </c>
      <c r="P564" s="28">
        <f>IFERROR(VLOOKUP(C564,kolo8!$C$6:$H$134,6,0),0)</f>
        <v>0</v>
      </c>
      <c r="Q564" s="29">
        <f t="array" ref="Q564">SUM(LARGE(I564:P564,{1,2,3,4,5}))</f>
        <v>0</v>
      </c>
      <c r="R564" s="30">
        <f>IFERROR(VLOOKUP(C564,kolo9!$C$6:$H$200,6,0),0)</f>
        <v>0</v>
      </c>
      <c r="S564" s="27">
        <f>IFERROR(VLOOKUP(C564,kolo10!$C$6:$H$103,6,0),0)</f>
        <v>0</v>
      </c>
      <c r="T564" s="27">
        <f>IFERROR(VLOOKUP(C564,kolo11!$C$6:$H$154,6,0),0)</f>
        <v>0</v>
      </c>
      <c r="U564" s="31">
        <f>IFERROR(VLOOKUP(C564,kolo12!$C$6:$H$153,6,0),0)</f>
        <v>0</v>
      </c>
      <c r="V564" s="31">
        <f>IFERROR(VLOOKUP(C564,kolo13!$C$6:$H$151,6,0),0)</f>
        <v>0</v>
      </c>
      <c r="W564" s="31">
        <f>IFERROR(VLOOKUP(C564,kolo14!$C$6:$H$137,6,0),0)</f>
        <v>0</v>
      </c>
      <c r="X564" s="31">
        <f>IFERROR(VLOOKUP(C564,kolo15!$C$6:$H$149,6,0),0)</f>
        <v>0</v>
      </c>
      <c r="Y564" s="32">
        <f>IFERROR(VLOOKUP(C564,kolo16!$C$6:$H$155,6,0),0)</f>
        <v>0</v>
      </c>
      <c r="Z564" s="33">
        <f t="array" ref="Z564">SUM(LARGE(R564:Y564,{1,2,3,4,5}))</f>
        <v>0</v>
      </c>
      <c r="AA564" s="30">
        <f>IFERROR(VLOOKUP(C564,kolo17!$C$6:$H$151,6,0),0)</f>
        <v>0</v>
      </c>
      <c r="AB564" s="27">
        <f>IFERROR(VLOOKUP(C564,kolo18!$C$6:$H$157,6,0),0)</f>
        <v>0</v>
      </c>
      <c r="AC564" s="27">
        <f>IFERROR(VLOOKUP(C564,kolo19!$C$6:$H$150,6,0),0)</f>
        <v>0</v>
      </c>
      <c r="AD564" s="31">
        <f>IFERROR(VLOOKUP(C564,kolo20!$C$6:$H$145,6,0),0)</f>
        <v>0</v>
      </c>
      <c r="AE564" s="31">
        <f>IFERROR(VLOOKUP(C564,kolo21!$C$6:$H$152,6,0),0)</f>
        <v>0</v>
      </c>
      <c r="AF564" s="31">
        <f>IFERROR(VLOOKUP(C564,kolo22!$C$6:$H$151,6,0),0)</f>
        <v>0</v>
      </c>
      <c r="AG564" s="31">
        <f>IFERROR(VLOOKUP(C564,kolo23!$C$6:$H$118,6,0),0)</f>
        <v>0</v>
      </c>
      <c r="AH564" s="32">
        <f>IFERROR(VLOOKUP(C564,kolo24!$C$6:$H$143,6,0),0)</f>
        <v>0</v>
      </c>
      <c r="AI564" s="33">
        <f t="array" ref="AI564">SUM(LARGE(AA564:AH564,{1,2,3,4,5}))</f>
        <v>0</v>
      </c>
      <c r="AJ564" s="30">
        <f>IFERROR(VLOOKUP(C564,kolo25!$C$6:$H$200,6,0),0)</f>
        <v>0</v>
      </c>
      <c r="AK564" s="27">
        <f>IFERROR(VLOOKUP(C564,kolo26!$C$6:$H$200,6,0),0)</f>
        <v>0</v>
      </c>
      <c r="AL564" s="27">
        <f>IFERROR(VLOOKUP(C564,kolo27!$C$6:$H$200,6,0),0)</f>
        <v>0</v>
      </c>
      <c r="AM564" s="31">
        <f>IFERROR(VLOOKUP(C564,kolo28!$C$6:$H$200,6,0),0)</f>
        <v>0</v>
      </c>
      <c r="AN564" s="31">
        <f>IFERROR(VLOOKUP(C564,kolo29!$C$6:$H$159,6,0),0)</f>
        <v>0</v>
      </c>
      <c r="AO564" s="31">
        <f>IFERROR(VLOOKUP(C564,kolo30!$C$6:$H$75,6,0),0)</f>
        <v>0</v>
      </c>
      <c r="AP564" s="31">
        <f>IFERROR(VLOOKUP(C564,kolo31!$C$6:$H$118,6,0),0)</f>
        <v>0</v>
      </c>
      <c r="AQ564" s="34">
        <f>IFERROR(VLOOKUP(C564,kolo32!$C$6:$H$200,6,0),0)</f>
        <v>0</v>
      </c>
      <c r="AR564" s="35">
        <f t="array" ref="AR564">SUM(LARGE(AJ564:AQ564,{1,2,3,4,5}))</f>
        <v>0</v>
      </c>
      <c r="AS564" s="36">
        <f t="shared" si="22"/>
        <v>0</v>
      </c>
    </row>
    <row r="565" spans="1:45" ht="20.399999999999999" hidden="1">
      <c r="A565" s="18">
        <f t="shared" si="19"/>
        <v>1</v>
      </c>
      <c r="B565" s="19" t="s">
        <v>47</v>
      </c>
      <c r="C565" s="20">
        <f>Popis!A562</f>
        <v>0</v>
      </c>
      <c r="D565" s="21">
        <f>Popis!B562</f>
        <v>0</v>
      </c>
      <c r="E565" s="22" t="str">
        <f t="shared" si="20"/>
        <v>u</v>
      </c>
      <c r="F565" s="23" t="str">
        <f>Popis!E562</f>
        <v>un</v>
      </c>
      <c r="G565" s="24" t="s">
        <v>48</v>
      </c>
      <c r="H565" s="25">
        <f t="shared" si="21"/>
        <v>1</v>
      </c>
      <c r="I565" s="26">
        <f>IFERROR(VLOOKUP(C565,kolo1!$C$8:$H$133,6,0),0)</f>
        <v>0</v>
      </c>
      <c r="J565" s="27">
        <f>IFERROR(VLOOKUP(C565,kolo2!$C$8:$H$199,6,0),0)</f>
        <v>0</v>
      </c>
      <c r="K565" s="27">
        <f>IFERROR(VLOOKUP(C565,kolo3!$C$7:$H$169,6,0),0)</f>
        <v>0</v>
      </c>
      <c r="L565" s="27">
        <f>IFERROR(VLOOKUP(C565,kolo4!$C$6:$H$171,6,0),0)</f>
        <v>0</v>
      </c>
      <c r="M565" s="27">
        <f>IFERROR(VLOOKUP(C565,kolo5!$C$6:$H$150,6,0),0)</f>
        <v>0</v>
      </c>
      <c r="N565" s="27">
        <f>IFERROR(VLOOKUP(C565,kolo6!$C$6:$H$153,6,0),0)</f>
        <v>0</v>
      </c>
      <c r="O565" s="27">
        <f>IFERROR(VLOOKUP(C565,kolo7!$C$6:$H$64,6,0),0)</f>
        <v>0</v>
      </c>
      <c r="P565" s="28">
        <f>IFERROR(VLOOKUP(C565,kolo8!$C$6:$H$134,6,0),0)</f>
        <v>0</v>
      </c>
      <c r="Q565" s="29">
        <f t="array" ref="Q565">SUM(LARGE(I565:P565,{1,2,3,4,5}))</f>
        <v>0</v>
      </c>
      <c r="R565" s="30">
        <f>IFERROR(VLOOKUP(C565,kolo9!$C$6:$H$200,6,0),0)</f>
        <v>0</v>
      </c>
      <c r="S565" s="27">
        <f>IFERROR(VLOOKUP(C565,kolo10!$C$6:$H$103,6,0),0)</f>
        <v>0</v>
      </c>
      <c r="T565" s="27">
        <f>IFERROR(VLOOKUP(C565,kolo11!$C$6:$H$154,6,0),0)</f>
        <v>0</v>
      </c>
      <c r="U565" s="31">
        <f>IFERROR(VLOOKUP(C565,kolo12!$C$6:$H$153,6,0),0)</f>
        <v>0</v>
      </c>
      <c r="V565" s="31">
        <f>IFERROR(VLOOKUP(C565,kolo13!$C$6:$H$151,6,0),0)</f>
        <v>0</v>
      </c>
      <c r="W565" s="31">
        <f>IFERROR(VLOOKUP(C565,kolo14!$C$6:$H$137,6,0),0)</f>
        <v>0</v>
      </c>
      <c r="X565" s="31">
        <f>IFERROR(VLOOKUP(C565,kolo15!$C$6:$H$149,6,0),0)</f>
        <v>0</v>
      </c>
      <c r="Y565" s="32">
        <f>IFERROR(VLOOKUP(C565,kolo16!$C$6:$H$155,6,0),0)</f>
        <v>0</v>
      </c>
      <c r="Z565" s="33">
        <f t="array" ref="Z565">SUM(LARGE(R565:Y565,{1,2,3,4,5}))</f>
        <v>0</v>
      </c>
      <c r="AA565" s="30">
        <f>IFERROR(VLOOKUP(C565,kolo17!$C$6:$H$151,6,0),0)</f>
        <v>0</v>
      </c>
      <c r="AB565" s="27">
        <f>IFERROR(VLOOKUP(C565,kolo18!$C$6:$H$157,6,0),0)</f>
        <v>0</v>
      </c>
      <c r="AC565" s="27">
        <f>IFERROR(VLOOKUP(C565,kolo19!$C$6:$H$150,6,0),0)</f>
        <v>0</v>
      </c>
      <c r="AD565" s="31">
        <f>IFERROR(VLOOKUP(C565,kolo20!$C$6:$H$145,6,0),0)</f>
        <v>0</v>
      </c>
      <c r="AE565" s="31">
        <f>IFERROR(VLOOKUP(C565,kolo21!$C$6:$H$152,6,0),0)</f>
        <v>0</v>
      </c>
      <c r="AF565" s="31">
        <f>IFERROR(VLOOKUP(C565,kolo22!$C$6:$H$151,6,0),0)</f>
        <v>0</v>
      </c>
      <c r="AG565" s="31">
        <f>IFERROR(VLOOKUP(C565,kolo23!$C$6:$H$118,6,0),0)</f>
        <v>0</v>
      </c>
      <c r="AH565" s="32">
        <f>IFERROR(VLOOKUP(C565,kolo24!$C$6:$H$143,6,0),0)</f>
        <v>0</v>
      </c>
      <c r="AI565" s="33">
        <f t="array" ref="AI565">SUM(LARGE(AA565:AH565,{1,2,3,4,5}))</f>
        <v>0</v>
      </c>
      <c r="AJ565" s="30">
        <f>IFERROR(VLOOKUP(C565,kolo25!$C$6:$H$200,6,0),0)</f>
        <v>0</v>
      </c>
      <c r="AK565" s="27">
        <f>IFERROR(VLOOKUP(C565,kolo26!$C$6:$H$200,6,0),0)</f>
        <v>0</v>
      </c>
      <c r="AL565" s="27">
        <f>IFERROR(VLOOKUP(C565,kolo27!$C$6:$H$200,6,0),0)</f>
        <v>0</v>
      </c>
      <c r="AM565" s="31">
        <f>IFERROR(VLOOKUP(C565,kolo28!$C$6:$H$200,6,0),0)</f>
        <v>0</v>
      </c>
      <c r="AN565" s="31">
        <f>IFERROR(VLOOKUP(C565,kolo29!$C$6:$H$159,6,0),0)</f>
        <v>0</v>
      </c>
      <c r="AO565" s="31">
        <f>IFERROR(VLOOKUP(C565,kolo30!$C$6:$H$75,6,0),0)</f>
        <v>0</v>
      </c>
      <c r="AP565" s="31">
        <f>IFERROR(VLOOKUP(C565,kolo31!$C$6:$H$118,6,0),0)</f>
        <v>0</v>
      </c>
      <c r="AQ565" s="34">
        <f>IFERROR(VLOOKUP(C565,kolo32!$C$6:$H$200,6,0),0)</f>
        <v>0</v>
      </c>
      <c r="AR565" s="35">
        <f t="array" ref="AR565">SUM(LARGE(AJ565:AQ565,{1,2,3,4,5}))</f>
        <v>0</v>
      </c>
      <c r="AS565" s="36">
        <f t="shared" si="22"/>
        <v>0</v>
      </c>
    </row>
    <row r="566" spans="1:45" ht="20.399999999999999" hidden="1">
      <c r="A566" s="18">
        <f t="shared" si="19"/>
        <v>1</v>
      </c>
      <c r="B566" s="19" t="s">
        <v>47</v>
      </c>
      <c r="C566" s="20">
        <f>Popis!A563</f>
        <v>0</v>
      </c>
      <c r="D566" s="21">
        <f>Popis!B563</f>
        <v>0</v>
      </c>
      <c r="E566" s="22" t="str">
        <f t="shared" si="20"/>
        <v>u</v>
      </c>
      <c r="F566" s="23" t="str">
        <f>Popis!E563</f>
        <v>un</v>
      </c>
      <c r="G566" s="24" t="s">
        <v>48</v>
      </c>
      <c r="H566" s="25">
        <f t="shared" si="21"/>
        <v>1</v>
      </c>
      <c r="I566" s="26">
        <f>IFERROR(VLOOKUP(C566,kolo1!$C$8:$H$133,6,0),0)</f>
        <v>0</v>
      </c>
      <c r="J566" s="27">
        <f>IFERROR(VLOOKUP(C566,kolo2!$C$8:$H$199,6,0),0)</f>
        <v>0</v>
      </c>
      <c r="K566" s="27">
        <f>IFERROR(VLOOKUP(C566,kolo3!$C$7:$H$169,6,0),0)</f>
        <v>0</v>
      </c>
      <c r="L566" s="27">
        <f>IFERROR(VLOOKUP(C566,kolo4!$C$6:$H$171,6,0),0)</f>
        <v>0</v>
      </c>
      <c r="M566" s="27">
        <f>IFERROR(VLOOKUP(C566,kolo5!$C$6:$H$150,6,0),0)</f>
        <v>0</v>
      </c>
      <c r="N566" s="27">
        <f>IFERROR(VLOOKUP(C566,kolo6!$C$6:$H$153,6,0),0)</f>
        <v>0</v>
      </c>
      <c r="O566" s="27">
        <f>IFERROR(VLOOKUP(C566,kolo7!$C$6:$H$64,6,0),0)</f>
        <v>0</v>
      </c>
      <c r="P566" s="28">
        <f>IFERROR(VLOOKUP(C566,kolo8!$C$6:$H$134,6,0),0)</f>
        <v>0</v>
      </c>
      <c r="Q566" s="29">
        <f t="array" ref="Q566">SUM(LARGE(I566:P566,{1,2,3,4,5}))</f>
        <v>0</v>
      </c>
      <c r="R566" s="30">
        <f>IFERROR(VLOOKUP(C566,kolo9!$C$6:$H$200,6,0),0)</f>
        <v>0</v>
      </c>
      <c r="S566" s="27">
        <f>IFERROR(VLOOKUP(C566,kolo10!$C$6:$H$103,6,0),0)</f>
        <v>0</v>
      </c>
      <c r="T566" s="27">
        <f>IFERROR(VLOOKUP(C566,kolo11!$C$6:$H$154,6,0),0)</f>
        <v>0</v>
      </c>
      <c r="U566" s="31">
        <f>IFERROR(VLOOKUP(C566,kolo12!$C$6:$H$153,6,0),0)</f>
        <v>0</v>
      </c>
      <c r="V566" s="31">
        <f>IFERROR(VLOOKUP(C566,kolo13!$C$6:$H$151,6,0),0)</f>
        <v>0</v>
      </c>
      <c r="W566" s="31">
        <f>IFERROR(VLOOKUP(C566,kolo14!$C$6:$H$137,6,0),0)</f>
        <v>0</v>
      </c>
      <c r="X566" s="31">
        <f>IFERROR(VLOOKUP(C566,kolo15!$C$6:$H$149,6,0),0)</f>
        <v>0</v>
      </c>
      <c r="Y566" s="32">
        <f>IFERROR(VLOOKUP(C566,kolo16!$C$6:$H$155,6,0),0)</f>
        <v>0</v>
      </c>
      <c r="Z566" s="33">
        <f t="array" ref="Z566">SUM(LARGE(R566:Y566,{1,2,3,4,5}))</f>
        <v>0</v>
      </c>
      <c r="AA566" s="30">
        <f>IFERROR(VLOOKUP(C566,kolo17!$C$6:$H$151,6,0),0)</f>
        <v>0</v>
      </c>
      <c r="AB566" s="27">
        <f>IFERROR(VLOOKUP(C566,kolo18!$C$6:$H$157,6,0),0)</f>
        <v>0</v>
      </c>
      <c r="AC566" s="27">
        <f>IFERROR(VLOOKUP(C566,kolo19!$C$6:$H$150,6,0),0)</f>
        <v>0</v>
      </c>
      <c r="AD566" s="31">
        <f>IFERROR(VLOOKUP(C566,kolo20!$C$6:$H$145,6,0),0)</f>
        <v>0</v>
      </c>
      <c r="AE566" s="31">
        <f>IFERROR(VLOOKUP(C566,kolo21!$C$6:$H$152,6,0),0)</f>
        <v>0</v>
      </c>
      <c r="AF566" s="31">
        <f>IFERROR(VLOOKUP(C566,kolo22!$C$6:$H$151,6,0),0)</f>
        <v>0</v>
      </c>
      <c r="AG566" s="31">
        <f>IFERROR(VLOOKUP(C566,kolo23!$C$6:$H$118,6,0),0)</f>
        <v>0</v>
      </c>
      <c r="AH566" s="32">
        <f>IFERROR(VLOOKUP(C566,kolo24!$C$6:$H$143,6,0),0)</f>
        <v>0</v>
      </c>
      <c r="AI566" s="33">
        <f t="array" ref="AI566">SUM(LARGE(AA566:AH566,{1,2,3,4,5}))</f>
        <v>0</v>
      </c>
      <c r="AJ566" s="30">
        <f>IFERROR(VLOOKUP(C566,kolo25!$C$6:$H$200,6,0),0)</f>
        <v>0</v>
      </c>
      <c r="AK566" s="27">
        <f>IFERROR(VLOOKUP(C566,kolo26!$C$6:$H$200,6,0),0)</f>
        <v>0</v>
      </c>
      <c r="AL566" s="27">
        <f>IFERROR(VLOOKUP(C566,kolo27!$C$6:$H$200,6,0),0)</f>
        <v>0</v>
      </c>
      <c r="AM566" s="31">
        <f>IFERROR(VLOOKUP(C566,kolo28!$C$6:$H$200,6,0),0)</f>
        <v>0</v>
      </c>
      <c r="AN566" s="31">
        <f>IFERROR(VLOOKUP(C566,kolo29!$C$6:$H$159,6,0),0)</f>
        <v>0</v>
      </c>
      <c r="AO566" s="31">
        <f>IFERROR(VLOOKUP(C566,kolo30!$C$6:$H$75,6,0),0)</f>
        <v>0</v>
      </c>
      <c r="AP566" s="31">
        <f>IFERROR(VLOOKUP(C566,kolo31!$C$6:$H$118,6,0),0)</f>
        <v>0</v>
      </c>
      <c r="AQ566" s="34">
        <f>IFERROR(VLOOKUP(C566,kolo32!$C$6:$H$200,6,0),0)</f>
        <v>0</v>
      </c>
      <c r="AR566" s="35">
        <f t="array" ref="AR566">SUM(LARGE(AJ566:AQ566,{1,2,3,4,5}))</f>
        <v>0</v>
      </c>
      <c r="AS566" s="36">
        <f t="shared" si="22"/>
        <v>0</v>
      </c>
    </row>
    <row r="567" spans="1:45" ht="20.399999999999999" hidden="1">
      <c r="A567" s="18">
        <f t="shared" si="19"/>
        <v>1</v>
      </c>
      <c r="B567" s="19" t="s">
        <v>47</v>
      </c>
      <c r="C567" s="20">
        <f>Popis!A564</f>
        <v>0</v>
      </c>
      <c r="D567" s="21">
        <f>Popis!B564</f>
        <v>0</v>
      </c>
      <c r="E567" s="22" t="str">
        <f t="shared" si="20"/>
        <v>u</v>
      </c>
      <c r="F567" s="23" t="str">
        <f>Popis!E564</f>
        <v>un</v>
      </c>
      <c r="G567" s="24" t="s">
        <v>48</v>
      </c>
      <c r="H567" s="25">
        <f t="shared" si="21"/>
        <v>1</v>
      </c>
      <c r="I567" s="26">
        <f>IFERROR(VLOOKUP(C567,kolo1!$C$8:$H$133,6,0),0)</f>
        <v>0</v>
      </c>
      <c r="J567" s="27">
        <f>IFERROR(VLOOKUP(C567,kolo2!$C$8:$H$199,6,0),0)</f>
        <v>0</v>
      </c>
      <c r="K567" s="27">
        <f>IFERROR(VLOOKUP(C567,kolo3!$C$7:$H$169,6,0),0)</f>
        <v>0</v>
      </c>
      <c r="L567" s="27">
        <f>IFERROR(VLOOKUP(C567,kolo4!$C$6:$H$171,6,0),0)</f>
        <v>0</v>
      </c>
      <c r="M567" s="27">
        <f>IFERROR(VLOOKUP(C567,kolo5!$C$6:$H$150,6,0),0)</f>
        <v>0</v>
      </c>
      <c r="N567" s="27">
        <f>IFERROR(VLOOKUP(C567,kolo6!$C$6:$H$153,6,0),0)</f>
        <v>0</v>
      </c>
      <c r="O567" s="27">
        <f>IFERROR(VLOOKUP(C567,kolo7!$C$6:$H$64,6,0),0)</f>
        <v>0</v>
      </c>
      <c r="P567" s="28">
        <f>IFERROR(VLOOKUP(C567,kolo8!$C$6:$H$134,6,0),0)</f>
        <v>0</v>
      </c>
      <c r="Q567" s="29">
        <f t="array" ref="Q567">SUM(LARGE(I567:P567,{1,2,3,4,5}))</f>
        <v>0</v>
      </c>
      <c r="R567" s="30">
        <f>IFERROR(VLOOKUP(C567,kolo9!$C$6:$H$200,6,0),0)</f>
        <v>0</v>
      </c>
      <c r="S567" s="27">
        <f>IFERROR(VLOOKUP(C567,kolo10!$C$6:$H$103,6,0),0)</f>
        <v>0</v>
      </c>
      <c r="T567" s="27">
        <f>IFERROR(VLOOKUP(C567,kolo11!$C$6:$H$154,6,0),0)</f>
        <v>0</v>
      </c>
      <c r="U567" s="31">
        <f>IFERROR(VLOOKUP(C567,kolo12!$C$6:$H$153,6,0),0)</f>
        <v>0</v>
      </c>
      <c r="V567" s="31">
        <f>IFERROR(VLOOKUP(C567,kolo13!$C$6:$H$151,6,0),0)</f>
        <v>0</v>
      </c>
      <c r="W567" s="31">
        <f>IFERROR(VLOOKUP(C567,kolo14!$C$6:$H$137,6,0),0)</f>
        <v>0</v>
      </c>
      <c r="X567" s="31">
        <f>IFERROR(VLOOKUP(C567,kolo15!$C$6:$H$149,6,0),0)</f>
        <v>0</v>
      </c>
      <c r="Y567" s="32">
        <f>IFERROR(VLOOKUP(C567,kolo16!$C$6:$H$155,6,0),0)</f>
        <v>0</v>
      </c>
      <c r="Z567" s="33">
        <f t="array" ref="Z567">SUM(LARGE(R567:Y567,{1,2,3,4,5}))</f>
        <v>0</v>
      </c>
      <c r="AA567" s="30">
        <f>IFERROR(VLOOKUP(C567,kolo17!$C$6:$H$151,6,0),0)</f>
        <v>0</v>
      </c>
      <c r="AB567" s="27">
        <f>IFERROR(VLOOKUP(C567,kolo18!$C$6:$H$157,6,0),0)</f>
        <v>0</v>
      </c>
      <c r="AC567" s="27">
        <f>IFERROR(VLOOKUP(C567,kolo19!$C$6:$H$150,6,0),0)</f>
        <v>0</v>
      </c>
      <c r="AD567" s="31">
        <f>IFERROR(VLOOKUP(C567,kolo20!$C$6:$H$145,6,0),0)</f>
        <v>0</v>
      </c>
      <c r="AE567" s="31">
        <f>IFERROR(VLOOKUP(C567,kolo21!$C$6:$H$152,6,0),0)</f>
        <v>0</v>
      </c>
      <c r="AF567" s="31">
        <f>IFERROR(VLOOKUP(C567,kolo22!$C$6:$H$151,6,0),0)</f>
        <v>0</v>
      </c>
      <c r="AG567" s="31">
        <f>IFERROR(VLOOKUP(C567,kolo23!$C$6:$H$118,6,0),0)</f>
        <v>0</v>
      </c>
      <c r="AH567" s="32">
        <f>IFERROR(VLOOKUP(C567,kolo24!$C$6:$H$143,6,0),0)</f>
        <v>0</v>
      </c>
      <c r="AI567" s="33">
        <f t="array" ref="AI567">SUM(LARGE(AA567:AH567,{1,2,3,4,5}))</f>
        <v>0</v>
      </c>
      <c r="AJ567" s="30">
        <f>IFERROR(VLOOKUP(C567,kolo25!$C$6:$H$200,6,0),0)</f>
        <v>0</v>
      </c>
      <c r="AK567" s="27">
        <f>IFERROR(VLOOKUP(C567,kolo26!$C$6:$H$200,6,0),0)</f>
        <v>0</v>
      </c>
      <c r="AL567" s="27">
        <f>IFERROR(VLOOKUP(C567,kolo27!$C$6:$H$200,6,0),0)</f>
        <v>0</v>
      </c>
      <c r="AM567" s="31">
        <f>IFERROR(VLOOKUP(C567,kolo28!$C$6:$H$200,6,0),0)</f>
        <v>0</v>
      </c>
      <c r="AN567" s="31">
        <f>IFERROR(VLOOKUP(C567,kolo29!$C$6:$H$159,6,0),0)</f>
        <v>0</v>
      </c>
      <c r="AO567" s="31">
        <f>IFERROR(VLOOKUP(C567,kolo30!$C$6:$H$75,6,0),0)</f>
        <v>0</v>
      </c>
      <c r="AP567" s="31">
        <f>IFERROR(VLOOKUP(C567,kolo31!$C$6:$H$118,6,0),0)</f>
        <v>0</v>
      </c>
      <c r="AQ567" s="34">
        <f>IFERROR(VLOOKUP(C567,kolo32!$C$6:$H$200,6,0),0)</f>
        <v>0</v>
      </c>
      <c r="AR567" s="35">
        <f t="array" ref="AR567">SUM(LARGE(AJ567:AQ567,{1,2,3,4,5}))</f>
        <v>0</v>
      </c>
      <c r="AS567" s="36">
        <f t="shared" si="22"/>
        <v>0</v>
      </c>
    </row>
    <row r="568" spans="1:45" ht="20.399999999999999" hidden="1">
      <c r="A568" s="18">
        <f t="shared" si="19"/>
        <v>1</v>
      </c>
      <c r="B568" s="19" t="s">
        <v>47</v>
      </c>
      <c r="C568" s="20">
        <f>Popis!A565</f>
        <v>0</v>
      </c>
      <c r="D568" s="21">
        <f>Popis!B565</f>
        <v>0</v>
      </c>
      <c r="E568" s="22" t="str">
        <f t="shared" si="20"/>
        <v>u</v>
      </c>
      <c r="F568" s="23" t="str">
        <f>Popis!E565</f>
        <v>un</v>
      </c>
      <c r="G568" s="24" t="s">
        <v>48</v>
      </c>
      <c r="H568" s="25">
        <f t="shared" si="21"/>
        <v>1</v>
      </c>
      <c r="I568" s="26">
        <f>IFERROR(VLOOKUP(C568,kolo1!$C$8:$H$133,6,0),0)</f>
        <v>0</v>
      </c>
      <c r="J568" s="27">
        <f>IFERROR(VLOOKUP(C568,kolo2!$C$8:$H$199,6,0),0)</f>
        <v>0</v>
      </c>
      <c r="K568" s="27">
        <f>IFERROR(VLOOKUP(C568,kolo3!$C$7:$H$169,6,0),0)</f>
        <v>0</v>
      </c>
      <c r="L568" s="27">
        <f>IFERROR(VLOOKUP(C568,kolo4!$C$6:$H$171,6,0),0)</f>
        <v>0</v>
      </c>
      <c r="M568" s="27">
        <f>IFERROR(VLOOKUP(C568,kolo5!$C$6:$H$150,6,0),0)</f>
        <v>0</v>
      </c>
      <c r="N568" s="27">
        <f>IFERROR(VLOOKUP(C568,kolo6!$C$6:$H$153,6,0),0)</f>
        <v>0</v>
      </c>
      <c r="O568" s="27">
        <f>IFERROR(VLOOKUP(C568,kolo7!$C$6:$H$64,6,0),0)</f>
        <v>0</v>
      </c>
      <c r="P568" s="28">
        <f>IFERROR(VLOOKUP(C568,kolo8!$C$6:$H$134,6,0),0)</f>
        <v>0</v>
      </c>
      <c r="Q568" s="29">
        <f t="array" ref="Q568">SUM(LARGE(I568:P568,{1,2,3,4,5}))</f>
        <v>0</v>
      </c>
      <c r="R568" s="30">
        <f>IFERROR(VLOOKUP(C568,kolo9!$C$6:$H$200,6,0),0)</f>
        <v>0</v>
      </c>
      <c r="S568" s="27">
        <f>IFERROR(VLOOKUP(C568,kolo10!$C$6:$H$103,6,0),0)</f>
        <v>0</v>
      </c>
      <c r="T568" s="27">
        <f>IFERROR(VLOOKUP(C568,kolo11!$C$6:$H$154,6,0),0)</f>
        <v>0</v>
      </c>
      <c r="U568" s="31">
        <f>IFERROR(VLOOKUP(C568,kolo12!$C$6:$H$153,6,0),0)</f>
        <v>0</v>
      </c>
      <c r="V568" s="31">
        <f>IFERROR(VLOOKUP(C568,kolo13!$C$6:$H$151,6,0),0)</f>
        <v>0</v>
      </c>
      <c r="W568" s="31">
        <f>IFERROR(VLOOKUP(C568,kolo14!$C$6:$H$137,6,0),0)</f>
        <v>0</v>
      </c>
      <c r="X568" s="31">
        <f>IFERROR(VLOOKUP(C568,kolo15!$C$6:$H$149,6,0),0)</f>
        <v>0</v>
      </c>
      <c r="Y568" s="32">
        <f>IFERROR(VLOOKUP(C568,kolo16!$C$6:$H$155,6,0),0)</f>
        <v>0</v>
      </c>
      <c r="Z568" s="33">
        <f t="array" ref="Z568">SUM(LARGE(R568:Y568,{1,2,3,4,5}))</f>
        <v>0</v>
      </c>
      <c r="AA568" s="30">
        <f>IFERROR(VLOOKUP(C568,kolo17!$C$6:$H$151,6,0),0)</f>
        <v>0</v>
      </c>
      <c r="AB568" s="27">
        <f>IFERROR(VLOOKUP(C568,kolo18!$C$6:$H$157,6,0),0)</f>
        <v>0</v>
      </c>
      <c r="AC568" s="27">
        <f>IFERROR(VLOOKUP(C568,kolo19!$C$6:$H$150,6,0),0)</f>
        <v>0</v>
      </c>
      <c r="AD568" s="31">
        <f>IFERROR(VLOOKUP(C568,kolo20!$C$6:$H$145,6,0),0)</f>
        <v>0</v>
      </c>
      <c r="AE568" s="31">
        <f>IFERROR(VLOOKUP(C568,kolo21!$C$6:$H$152,6,0),0)</f>
        <v>0</v>
      </c>
      <c r="AF568" s="31">
        <f>IFERROR(VLOOKUP(C568,kolo22!$C$6:$H$151,6,0),0)</f>
        <v>0</v>
      </c>
      <c r="AG568" s="31">
        <f>IFERROR(VLOOKUP(C568,kolo23!$C$6:$H$118,6,0),0)</f>
        <v>0</v>
      </c>
      <c r="AH568" s="32">
        <f>IFERROR(VLOOKUP(C568,kolo24!$C$6:$H$143,6,0),0)</f>
        <v>0</v>
      </c>
      <c r="AI568" s="33">
        <f t="array" ref="AI568">SUM(LARGE(AA568:AH568,{1,2,3,4,5}))</f>
        <v>0</v>
      </c>
      <c r="AJ568" s="30">
        <f>IFERROR(VLOOKUP(C568,kolo25!$C$6:$H$200,6,0),0)</f>
        <v>0</v>
      </c>
      <c r="AK568" s="27">
        <f>IFERROR(VLOOKUP(C568,kolo26!$C$6:$H$200,6,0),0)</f>
        <v>0</v>
      </c>
      <c r="AL568" s="27">
        <f>IFERROR(VLOOKUP(C568,kolo27!$C$6:$H$200,6,0),0)</f>
        <v>0</v>
      </c>
      <c r="AM568" s="31">
        <f>IFERROR(VLOOKUP(C568,kolo28!$C$6:$H$200,6,0),0)</f>
        <v>0</v>
      </c>
      <c r="AN568" s="31">
        <f>IFERROR(VLOOKUP(C568,kolo29!$C$6:$H$159,6,0),0)</f>
        <v>0</v>
      </c>
      <c r="AO568" s="31">
        <f>IFERROR(VLOOKUP(C568,kolo30!$C$6:$H$75,6,0),0)</f>
        <v>0</v>
      </c>
      <c r="AP568" s="31">
        <f>IFERROR(VLOOKUP(C568,kolo31!$C$6:$H$118,6,0),0)</f>
        <v>0</v>
      </c>
      <c r="AQ568" s="34">
        <f>IFERROR(VLOOKUP(C568,kolo32!$C$6:$H$200,6,0),0)</f>
        <v>0</v>
      </c>
      <c r="AR568" s="35">
        <f t="array" ref="AR568">SUM(LARGE(AJ568:AQ568,{1,2,3,4,5}))</f>
        <v>0</v>
      </c>
      <c r="AS568" s="36">
        <f t="shared" si="22"/>
        <v>0</v>
      </c>
    </row>
    <row r="569" spans="1:45" ht="20.399999999999999" hidden="1">
      <c r="A569" s="18">
        <f t="shared" si="19"/>
        <v>1</v>
      </c>
      <c r="B569" s="19" t="s">
        <v>47</v>
      </c>
      <c r="C569" s="20">
        <f>Popis!A566</f>
        <v>0</v>
      </c>
      <c r="D569" s="21">
        <f>Popis!B566</f>
        <v>0</v>
      </c>
      <c r="E569" s="22" t="str">
        <f t="shared" si="20"/>
        <v>u</v>
      </c>
      <c r="F569" s="23" t="str">
        <f>Popis!E566</f>
        <v>un</v>
      </c>
      <c r="G569" s="24" t="s">
        <v>48</v>
      </c>
      <c r="H569" s="25">
        <f t="shared" si="21"/>
        <v>1</v>
      </c>
      <c r="I569" s="26">
        <f>IFERROR(VLOOKUP(C569,kolo1!$C$8:$H$133,6,0),0)</f>
        <v>0</v>
      </c>
      <c r="J569" s="27">
        <f>IFERROR(VLOOKUP(C569,kolo2!$C$8:$H$199,6,0),0)</f>
        <v>0</v>
      </c>
      <c r="K569" s="27">
        <f>IFERROR(VLOOKUP(C569,kolo3!$C$7:$H$169,6,0),0)</f>
        <v>0</v>
      </c>
      <c r="L569" s="27">
        <f>IFERROR(VLOOKUP(C569,kolo4!$C$6:$H$171,6,0),0)</f>
        <v>0</v>
      </c>
      <c r="M569" s="27">
        <f>IFERROR(VLOOKUP(C569,kolo5!$C$6:$H$150,6,0),0)</f>
        <v>0</v>
      </c>
      <c r="N569" s="27">
        <f>IFERROR(VLOOKUP(C569,kolo6!$C$6:$H$153,6,0),0)</f>
        <v>0</v>
      </c>
      <c r="O569" s="27">
        <f>IFERROR(VLOOKUP(C569,kolo7!$C$6:$H$64,6,0),0)</f>
        <v>0</v>
      </c>
      <c r="P569" s="28">
        <f>IFERROR(VLOOKUP(C569,kolo8!$C$6:$H$134,6,0),0)</f>
        <v>0</v>
      </c>
      <c r="Q569" s="29">
        <f t="array" ref="Q569">SUM(LARGE(I569:P569,{1,2,3,4,5}))</f>
        <v>0</v>
      </c>
      <c r="R569" s="30">
        <f>IFERROR(VLOOKUP(C569,kolo9!$C$6:$H$200,6,0),0)</f>
        <v>0</v>
      </c>
      <c r="S569" s="27">
        <f>IFERROR(VLOOKUP(C569,kolo10!$C$6:$H$103,6,0),0)</f>
        <v>0</v>
      </c>
      <c r="T569" s="27">
        <f>IFERROR(VLOOKUP(C569,kolo11!$C$6:$H$154,6,0),0)</f>
        <v>0</v>
      </c>
      <c r="U569" s="31">
        <f>IFERROR(VLOOKUP(C569,kolo12!$C$6:$H$153,6,0),0)</f>
        <v>0</v>
      </c>
      <c r="V569" s="31">
        <f>IFERROR(VLOOKUP(C569,kolo13!$C$6:$H$151,6,0),0)</f>
        <v>0</v>
      </c>
      <c r="W569" s="31">
        <f>IFERROR(VLOOKUP(C569,kolo14!$C$6:$H$137,6,0),0)</f>
        <v>0</v>
      </c>
      <c r="X569" s="31">
        <f>IFERROR(VLOOKUP(C569,kolo15!$C$6:$H$149,6,0),0)</f>
        <v>0</v>
      </c>
      <c r="Y569" s="32">
        <f>IFERROR(VLOOKUP(C569,kolo16!$C$6:$H$155,6,0),0)</f>
        <v>0</v>
      </c>
      <c r="Z569" s="33">
        <f t="array" ref="Z569">SUM(LARGE(R569:Y569,{1,2,3,4,5}))</f>
        <v>0</v>
      </c>
      <c r="AA569" s="30">
        <f>IFERROR(VLOOKUP(C569,kolo17!$C$6:$H$151,6,0),0)</f>
        <v>0</v>
      </c>
      <c r="AB569" s="27">
        <f>IFERROR(VLOOKUP(C569,kolo18!$C$6:$H$157,6,0),0)</f>
        <v>0</v>
      </c>
      <c r="AC569" s="27">
        <f>IFERROR(VLOOKUP(C569,kolo19!$C$6:$H$150,6,0),0)</f>
        <v>0</v>
      </c>
      <c r="AD569" s="31">
        <f>IFERROR(VLOOKUP(C569,kolo20!$C$6:$H$145,6,0),0)</f>
        <v>0</v>
      </c>
      <c r="AE569" s="31">
        <f>IFERROR(VLOOKUP(C569,kolo21!$C$6:$H$152,6,0),0)</f>
        <v>0</v>
      </c>
      <c r="AF569" s="31">
        <f>IFERROR(VLOOKUP(C569,kolo22!$C$6:$H$151,6,0),0)</f>
        <v>0</v>
      </c>
      <c r="AG569" s="31">
        <f>IFERROR(VLOOKUP(C569,kolo23!$C$6:$H$118,6,0),0)</f>
        <v>0</v>
      </c>
      <c r="AH569" s="32">
        <f>IFERROR(VLOOKUP(C569,kolo24!$C$6:$H$143,6,0),0)</f>
        <v>0</v>
      </c>
      <c r="AI569" s="33">
        <f t="array" ref="AI569">SUM(LARGE(AA569:AH569,{1,2,3,4,5}))</f>
        <v>0</v>
      </c>
      <c r="AJ569" s="30">
        <f>IFERROR(VLOOKUP(C569,kolo25!$C$6:$H$200,6,0),0)</f>
        <v>0</v>
      </c>
      <c r="AK569" s="27">
        <f>IFERROR(VLOOKUP(C569,kolo26!$C$6:$H$200,6,0),0)</f>
        <v>0</v>
      </c>
      <c r="AL569" s="27">
        <f>IFERROR(VLOOKUP(C569,kolo27!$C$6:$H$200,6,0),0)</f>
        <v>0</v>
      </c>
      <c r="AM569" s="31">
        <f>IFERROR(VLOOKUP(C569,kolo28!$C$6:$H$200,6,0),0)</f>
        <v>0</v>
      </c>
      <c r="AN569" s="31">
        <f>IFERROR(VLOOKUP(C569,kolo29!$C$6:$H$159,6,0),0)</f>
        <v>0</v>
      </c>
      <c r="AO569" s="31">
        <f>IFERROR(VLOOKUP(C569,kolo30!$C$6:$H$75,6,0),0)</f>
        <v>0</v>
      </c>
      <c r="AP569" s="31">
        <f>IFERROR(VLOOKUP(C569,kolo31!$C$6:$H$118,6,0),0)</f>
        <v>0</v>
      </c>
      <c r="AQ569" s="34">
        <f>IFERROR(VLOOKUP(C569,kolo32!$C$6:$H$200,6,0),0)</f>
        <v>0</v>
      </c>
      <c r="AR569" s="35">
        <f t="array" ref="AR569">SUM(LARGE(AJ569:AQ569,{1,2,3,4,5}))</f>
        <v>0</v>
      </c>
      <c r="AS569" s="36">
        <f t="shared" si="22"/>
        <v>0</v>
      </c>
    </row>
    <row r="570" spans="1:45" ht="20.399999999999999" hidden="1">
      <c r="A570" s="18">
        <f t="shared" si="19"/>
        <v>1</v>
      </c>
      <c r="B570" s="19" t="s">
        <v>47</v>
      </c>
      <c r="C570" s="20">
        <f>Popis!A567</f>
        <v>0</v>
      </c>
      <c r="D570" s="21">
        <f>Popis!B567</f>
        <v>0</v>
      </c>
      <c r="E570" s="22" t="str">
        <f t="shared" si="20"/>
        <v>u</v>
      </c>
      <c r="F570" s="23" t="str">
        <f>Popis!E567</f>
        <v>un</v>
      </c>
      <c r="G570" s="24" t="s">
        <v>48</v>
      </c>
      <c r="H570" s="25">
        <f t="shared" si="21"/>
        <v>1</v>
      </c>
      <c r="I570" s="26">
        <f>IFERROR(VLOOKUP(C570,kolo1!$C$8:$H$133,6,0),0)</f>
        <v>0</v>
      </c>
      <c r="J570" s="27">
        <f>IFERROR(VLOOKUP(C570,kolo2!$C$8:$H$199,6,0),0)</f>
        <v>0</v>
      </c>
      <c r="K570" s="27">
        <f>IFERROR(VLOOKUP(C570,kolo3!$C$7:$H$169,6,0),0)</f>
        <v>0</v>
      </c>
      <c r="L570" s="27">
        <f>IFERROR(VLOOKUP(C570,kolo4!$C$6:$H$171,6,0),0)</f>
        <v>0</v>
      </c>
      <c r="M570" s="27">
        <f>IFERROR(VLOOKUP(C570,kolo5!$C$6:$H$150,6,0),0)</f>
        <v>0</v>
      </c>
      <c r="N570" s="27">
        <f>IFERROR(VLOOKUP(C570,kolo6!$C$6:$H$153,6,0),0)</f>
        <v>0</v>
      </c>
      <c r="O570" s="27">
        <f>IFERROR(VLOOKUP(C570,kolo7!$C$6:$H$64,6,0),0)</f>
        <v>0</v>
      </c>
      <c r="P570" s="28">
        <f>IFERROR(VLOOKUP(C570,kolo8!$C$6:$H$134,6,0),0)</f>
        <v>0</v>
      </c>
      <c r="Q570" s="29">
        <f t="array" ref="Q570">SUM(LARGE(I570:P570,{1,2,3,4,5}))</f>
        <v>0</v>
      </c>
      <c r="R570" s="30">
        <f>IFERROR(VLOOKUP(C570,kolo9!$C$6:$H$200,6,0),0)</f>
        <v>0</v>
      </c>
      <c r="S570" s="27">
        <f>IFERROR(VLOOKUP(C570,kolo10!$C$6:$H$103,6,0),0)</f>
        <v>0</v>
      </c>
      <c r="T570" s="27">
        <f>IFERROR(VLOOKUP(C570,kolo11!$C$6:$H$154,6,0),0)</f>
        <v>0</v>
      </c>
      <c r="U570" s="31">
        <f>IFERROR(VLOOKUP(C570,kolo12!$C$6:$H$153,6,0),0)</f>
        <v>0</v>
      </c>
      <c r="V570" s="31">
        <f>IFERROR(VLOOKUP(C570,kolo13!$C$6:$H$151,6,0),0)</f>
        <v>0</v>
      </c>
      <c r="W570" s="31">
        <f>IFERROR(VLOOKUP(C570,kolo14!$C$6:$H$137,6,0),0)</f>
        <v>0</v>
      </c>
      <c r="X570" s="31">
        <f>IFERROR(VLOOKUP(C570,kolo15!$C$6:$H$149,6,0),0)</f>
        <v>0</v>
      </c>
      <c r="Y570" s="32">
        <f>IFERROR(VLOOKUP(C570,kolo16!$C$6:$H$155,6,0),0)</f>
        <v>0</v>
      </c>
      <c r="Z570" s="33">
        <f t="array" ref="Z570">SUM(LARGE(R570:Y570,{1,2,3,4,5}))</f>
        <v>0</v>
      </c>
      <c r="AA570" s="30">
        <f>IFERROR(VLOOKUP(C570,kolo17!$C$6:$H$151,6,0),0)</f>
        <v>0</v>
      </c>
      <c r="AB570" s="27">
        <f>IFERROR(VLOOKUP(C570,kolo18!$C$6:$H$157,6,0),0)</f>
        <v>0</v>
      </c>
      <c r="AC570" s="27">
        <f>IFERROR(VLOOKUP(C570,kolo19!$C$6:$H$150,6,0),0)</f>
        <v>0</v>
      </c>
      <c r="AD570" s="31">
        <f>IFERROR(VLOOKUP(C570,kolo20!$C$6:$H$145,6,0),0)</f>
        <v>0</v>
      </c>
      <c r="AE570" s="31">
        <f>IFERROR(VLOOKUP(C570,kolo21!$C$6:$H$152,6,0),0)</f>
        <v>0</v>
      </c>
      <c r="AF570" s="31">
        <f>IFERROR(VLOOKUP(C570,kolo22!$C$6:$H$151,6,0),0)</f>
        <v>0</v>
      </c>
      <c r="AG570" s="31">
        <f>IFERROR(VLOOKUP(C570,kolo23!$C$6:$H$118,6,0),0)</f>
        <v>0</v>
      </c>
      <c r="AH570" s="32">
        <f>IFERROR(VLOOKUP(C570,kolo24!$C$6:$H$143,6,0),0)</f>
        <v>0</v>
      </c>
      <c r="AI570" s="33">
        <f t="array" ref="AI570">SUM(LARGE(AA570:AH570,{1,2,3,4,5}))</f>
        <v>0</v>
      </c>
      <c r="AJ570" s="30">
        <f>IFERROR(VLOOKUP(C570,kolo25!$C$6:$H$200,6,0),0)</f>
        <v>0</v>
      </c>
      <c r="AK570" s="27">
        <f>IFERROR(VLOOKUP(C570,kolo26!$C$6:$H$200,6,0),0)</f>
        <v>0</v>
      </c>
      <c r="AL570" s="27">
        <f>IFERROR(VLOOKUP(C570,kolo27!$C$6:$H$200,6,0),0)</f>
        <v>0</v>
      </c>
      <c r="AM570" s="31">
        <f>IFERROR(VLOOKUP(C570,kolo28!$C$6:$H$200,6,0),0)</f>
        <v>0</v>
      </c>
      <c r="AN570" s="31">
        <f>IFERROR(VLOOKUP(C570,kolo29!$C$6:$H$159,6,0),0)</f>
        <v>0</v>
      </c>
      <c r="AO570" s="31">
        <f>IFERROR(VLOOKUP(C570,kolo30!$C$6:$H$75,6,0),0)</f>
        <v>0</v>
      </c>
      <c r="AP570" s="31">
        <f>IFERROR(VLOOKUP(C570,kolo31!$C$6:$H$118,6,0),0)</f>
        <v>0</v>
      </c>
      <c r="AQ570" s="34">
        <f>IFERROR(VLOOKUP(C570,kolo32!$C$6:$H$200,6,0),0)</f>
        <v>0</v>
      </c>
      <c r="AR570" s="35">
        <f t="array" ref="AR570">SUM(LARGE(AJ570:AQ570,{1,2,3,4,5}))</f>
        <v>0</v>
      </c>
      <c r="AS570" s="36">
        <f t="shared" si="22"/>
        <v>0</v>
      </c>
    </row>
    <row r="571" spans="1:45" ht="20.399999999999999" hidden="1">
      <c r="A571" s="18">
        <f t="shared" si="19"/>
        <v>1</v>
      </c>
      <c r="B571" s="19" t="s">
        <v>47</v>
      </c>
      <c r="C571" s="20">
        <f>Popis!A568</f>
        <v>0</v>
      </c>
      <c r="D571" s="21">
        <f>Popis!B568</f>
        <v>0</v>
      </c>
      <c r="E571" s="22" t="str">
        <f t="shared" si="20"/>
        <v>u</v>
      </c>
      <c r="F571" s="23" t="str">
        <f>Popis!E568</f>
        <v>un</v>
      </c>
      <c r="G571" s="24" t="s">
        <v>48</v>
      </c>
      <c r="H571" s="25">
        <f t="shared" si="21"/>
        <v>1</v>
      </c>
      <c r="I571" s="26">
        <f>IFERROR(VLOOKUP(C571,kolo1!$C$8:$H$133,6,0),0)</f>
        <v>0</v>
      </c>
      <c r="J571" s="27">
        <f>IFERROR(VLOOKUP(C571,kolo2!$C$8:$H$199,6,0),0)</f>
        <v>0</v>
      </c>
      <c r="K571" s="27">
        <f>IFERROR(VLOOKUP(C571,kolo3!$C$7:$H$169,6,0),0)</f>
        <v>0</v>
      </c>
      <c r="L571" s="27">
        <f>IFERROR(VLOOKUP(C571,kolo4!$C$6:$H$171,6,0),0)</f>
        <v>0</v>
      </c>
      <c r="M571" s="27">
        <f>IFERROR(VLOOKUP(C571,kolo5!$C$6:$H$150,6,0),0)</f>
        <v>0</v>
      </c>
      <c r="N571" s="27">
        <f>IFERROR(VLOOKUP(C571,kolo6!$C$6:$H$153,6,0),0)</f>
        <v>0</v>
      </c>
      <c r="O571" s="27">
        <f>IFERROR(VLOOKUP(C571,kolo7!$C$6:$H$64,6,0),0)</f>
        <v>0</v>
      </c>
      <c r="P571" s="28">
        <f>IFERROR(VLOOKUP(C571,kolo8!$C$6:$H$134,6,0),0)</f>
        <v>0</v>
      </c>
      <c r="Q571" s="29">
        <f t="array" ref="Q571">SUM(LARGE(I571:P571,{1,2,3,4,5}))</f>
        <v>0</v>
      </c>
      <c r="R571" s="30">
        <f>IFERROR(VLOOKUP(C571,kolo9!$C$6:$H$200,6,0),0)</f>
        <v>0</v>
      </c>
      <c r="S571" s="27">
        <f>IFERROR(VLOOKUP(C571,kolo10!$C$6:$H$103,6,0),0)</f>
        <v>0</v>
      </c>
      <c r="T571" s="27">
        <f>IFERROR(VLOOKUP(C571,kolo11!$C$6:$H$154,6,0),0)</f>
        <v>0</v>
      </c>
      <c r="U571" s="31">
        <f>IFERROR(VLOOKUP(C571,kolo12!$C$6:$H$153,6,0),0)</f>
        <v>0</v>
      </c>
      <c r="V571" s="31">
        <f>IFERROR(VLOOKUP(C571,kolo13!$C$6:$H$151,6,0),0)</f>
        <v>0</v>
      </c>
      <c r="W571" s="31">
        <f>IFERROR(VLOOKUP(C571,kolo14!$C$6:$H$137,6,0),0)</f>
        <v>0</v>
      </c>
      <c r="X571" s="31">
        <f>IFERROR(VLOOKUP(C571,kolo15!$C$6:$H$149,6,0),0)</f>
        <v>0</v>
      </c>
      <c r="Y571" s="32">
        <f>IFERROR(VLOOKUP(C571,kolo16!$C$6:$H$155,6,0),0)</f>
        <v>0</v>
      </c>
      <c r="Z571" s="33">
        <f t="array" ref="Z571">SUM(LARGE(R571:Y571,{1,2,3,4,5}))</f>
        <v>0</v>
      </c>
      <c r="AA571" s="30">
        <f>IFERROR(VLOOKUP(C571,kolo17!$C$6:$H$151,6,0),0)</f>
        <v>0</v>
      </c>
      <c r="AB571" s="27">
        <f>IFERROR(VLOOKUP(C571,kolo18!$C$6:$H$157,6,0),0)</f>
        <v>0</v>
      </c>
      <c r="AC571" s="27">
        <f>IFERROR(VLOOKUP(C571,kolo19!$C$6:$H$150,6,0),0)</f>
        <v>0</v>
      </c>
      <c r="AD571" s="31">
        <f>IFERROR(VLOOKUP(C571,kolo20!$C$6:$H$145,6,0),0)</f>
        <v>0</v>
      </c>
      <c r="AE571" s="31">
        <f>IFERROR(VLOOKUP(C571,kolo21!$C$6:$H$152,6,0),0)</f>
        <v>0</v>
      </c>
      <c r="AF571" s="31">
        <f>IFERROR(VLOOKUP(C571,kolo22!$C$6:$H$151,6,0),0)</f>
        <v>0</v>
      </c>
      <c r="AG571" s="31">
        <f>IFERROR(VLOOKUP(C571,kolo23!$C$6:$H$118,6,0),0)</f>
        <v>0</v>
      </c>
      <c r="AH571" s="32">
        <f>IFERROR(VLOOKUP(C571,kolo24!$C$6:$H$143,6,0),0)</f>
        <v>0</v>
      </c>
      <c r="AI571" s="33">
        <f t="array" ref="AI571">SUM(LARGE(AA571:AH571,{1,2,3,4,5}))</f>
        <v>0</v>
      </c>
      <c r="AJ571" s="30">
        <f>IFERROR(VLOOKUP(C571,kolo25!$C$6:$H$200,6,0),0)</f>
        <v>0</v>
      </c>
      <c r="AK571" s="27">
        <f>IFERROR(VLOOKUP(C571,kolo26!$C$6:$H$200,6,0),0)</f>
        <v>0</v>
      </c>
      <c r="AL571" s="27">
        <f>IFERROR(VLOOKUP(C571,kolo27!$C$6:$H$200,6,0),0)</f>
        <v>0</v>
      </c>
      <c r="AM571" s="31">
        <f>IFERROR(VLOOKUP(C571,kolo28!$C$6:$H$200,6,0),0)</f>
        <v>0</v>
      </c>
      <c r="AN571" s="31">
        <f>IFERROR(VLOOKUP(C571,kolo29!$C$6:$H$159,6,0),0)</f>
        <v>0</v>
      </c>
      <c r="AO571" s="31">
        <f>IFERROR(VLOOKUP(C571,kolo30!$C$6:$H$75,6,0),0)</f>
        <v>0</v>
      </c>
      <c r="AP571" s="31">
        <f>IFERROR(VLOOKUP(C571,kolo31!$C$6:$H$118,6,0),0)</f>
        <v>0</v>
      </c>
      <c r="AQ571" s="34">
        <f>IFERROR(VLOOKUP(C571,kolo32!$C$6:$H$200,6,0),0)</f>
        <v>0</v>
      </c>
      <c r="AR571" s="35">
        <f t="array" ref="AR571">SUM(LARGE(AJ571:AQ571,{1,2,3,4,5}))</f>
        <v>0</v>
      </c>
      <c r="AS571" s="36">
        <f t="shared" si="22"/>
        <v>0</v>
      </c>
    </row>
    <row r="572" spans="1:45" ht="20.399999999999999" hidden="1">
      <c r="A572" s="18">
        <f t="shared" si="19"/>
        <v>1</v>
      </c>
      <c r="B572" s="19" t="s">
        <v>47</v>
      </c>
      <c r="C572" s="20">
        <f>Popis!A569</f>
        <v>0</v>
      </c>
      <c r="D572" s="21">
        <f>Popis!B569</f>
        <v>0</v>
      </c>
      <c r="E572" s="22" t="str">
        <f t="shared" si="20"/>
        <v>u</v>
      </c>
      <c r="F572" s="23" t="str">
        <f>Popis!E569</f>
        <v>un</v>
      </c>
      <c r="G572" s="24" t="s">
        <v>48</v>
      </c>
      <c r="H572" s="25">
        <f t="shared" si="21"/>
        <v>1</v>
      </c>
      <c r="I572" s="26">
        <f>IFERROR(VLOOKUP(C572,kolo1!$C$8:$H$133,6,0),0)</f>
        <v>0</v>
      </c>
      <c r="J572" s="27">
        <f>IFERROR(VLOOKUP(C572,kolo2!$C$8:$H$199,6,0),0)</f>
        <v>0</v>
      </c>
      <c r="K572" s="27">
        <f>IFERROR(VLOOKUP(C572,kolo3!$C$7:$H$169,6,0),0)</f>
        <v>0</v>
      </c>
      <c r="L572" s="27">
        <f>IFERROR(VLOOKUP(C572,kolo4!$C$6:$H$171,6,0),0)</f>
        <v>0</v>
      </c>
      <c r="M572" s="27">
        <f>IFERROR(VLOOKUP(C572,kolo5!$C$6:$H$150,6,0),0)</f>
        <v>0</v>
      </c>
      <c r="N572" s="27">
        <f>IFERROR(VLOOKUP(C572,kolo6!$C$6:$H$153,6,0),0)</f>
        <v>0</v>
      </c>
      <c r="O572" s="27">
        <f>IFERROR(VLOOKUP(C572,kolo7!$C$6:$H$64,6,0),0)</f>
        <v>0</v>
      </c>
      <c r="P572" s="28">
        <f>IFERROR(VLOOKUP(C572,kolo8!$C$6:$H$134,6,0),0)</f>
        <v>0</v>
      </c>
      <c r="Q572" s="29">
        <f t="array" ref="Q572">SUM(LARGE(I572:P572,{1,2,3,4,5}))</f>
        <v>0</v>
      </c>
      <c r="R572" s="30">
        <f>IFERROR(VLOOKUP(C572,kolo9!$C$6:$H$200,6,0),0)</f>
        <v>0</v>
      </c>
      <c r="S572" s="27">
        <f>IFERROR(VLOOKUP(C572,kolo10!$C$6:$H$103,6,0),0)</f>
        <v>0</v>
      </c>
      <c r="T572" s="27">
        <f>IFERROR(VLOOKUP(C572,kolo11!$C$6:$H$154,6,0),0)</f>
        <v>0</v>
      </c>
      <c r="U572" s="31">
        <f>IFERROR(VLOOKUP(C572,kolo12!$C$6:$H$153,6,0),0)</f>
        <v>0</v>
      </c>
      <c r="V572" s="31">
        <f>IFERROR(VLOOKUP(C572,kolo13!$C$6:$H$151,6,0),0)</f>
        <v>0</v>
      </c>
      <c r="W572" s="31">
        <f>IFERROR(VLOOKUP(C572,kolo14!$C$6:$H$137,6,0),0)</f>
        <v>0</v>
      </c>
      <c r="X572" s="31">
        <f>IFERROR(VLOOKUP(C572,kolo15!$C$6:$H$149,6,0),0)</f>
        <v>0</v>
      </c>
      <c r="Y572" s="32">
        <f>IFERROR(VLOOKUP(C572,kolo16!$C$6:$H$155,6,0),0)</f>
        <v>0</v>
      </c>
      <c r="Z572" s="33">
        <f t="array" ref="Z572">SUM(LARGE(R572:Y572,{1,2,3,4,5}))</f>
        <v>0</v>
      </c>
      <c r="AA572" s="30">
        <f>IFERROR(VLOOKUP(C572,kolo17!$C$6:$H$151,6,0),0)</f>
        <v>0</v>
      </c>
      <c r="AB572" s="27">
        <f>IFERROR(VLOOKUP(C572,kolo18!$C$6:$H$157,6,0),0)</f>
        <v>0</v>
      </c>
      <c r="AC572" s="27">
        <f>IFERROR(VLOOKUP(C572,kolo19!$C$6:$H$150,6,0),0)</f>
        <v>0</v>
      </c>
      <c r="AD572" s="31">
        <f>IFERROR(VLOOKUP(C572,kolo20!$C$6:$H$145,6,0),0)</f>
        <v>0</v>
      </c>
      <c r="AE572" s="31">
        <f>IFERROR(VLOOKUP(C572,kolo21!$C$6:$H$152,6,0),0)</f>
        <v>0</v>
      </c>
      <c r="AF572" s="31">
        <f>IFERROR(VLOOKUP(C572,kolo22!$C$6:$H$151,6,0),0)</f>
        <v>0</v>
      </c>
      <c r="AG572" s="31">
        <f>IFERROR(VLOOKUP(C572,kolo23!$C$6:$H$118,6,0),0)</f>
        <v>0</v>
      </c>
      <c r="AH572" s="32">
        <f>IFERROR(VLOOKUP(C572,kolo24!$C$6:$H$143,6,0),0)</f>
        <v>0</v>
      </c>
      <c r="AI572" s="33">
        <f t="array" ref="AI572">SUM(LARGE(AA572:AH572,{1,2,3,4,5}))</f>
        <v>0</v>
      </c>
      <c r="AJ572" s="30">
        <f>IFERROR(VLOOKUP(C572,kolo25!$C$6:$H$200,6,0),0)</f>
        <v>0</v>
      </c>
      <c r="AK572" s="27">
        <f>IFERROR(VLOOKUP(C572,kolo26!$C$6:$H$200,6,0),0)</f>
        <v>0</v>
      </c>
      <c r="AL572" s="27">
        <f>IFERROR(VLOOKUP(C572,kolo27!$C$6:$H$200,6,0),0)</f>
        <v>0</v>
      </c>
      <c r="AM572" s="31">
        <f>IFERROR(VLOOKUP(C572,kolo28!$C$6:$H$200,6,0),0)</f>
        <v>0</v>
      </c>
      <c r="AN572" s="31">
        <f>IFERROR(VLOOKUP(C572,kolo29!$C$6:$H$159,6,0),0)</f>
        <v>0</v>
      </c>
      <c r="AO572" s="31">
        <f>IFERROR(VLOOKUP(C572,kolo30!$C$6:$H$75,6,0),0)</f>
        <v>0</v>
      </c>
      <c r="AP572" s="31">
        <f>IFERROR(VLOOKUP(C572,kolo31!$C$6:$H$118,6,0),0)</f>
        <v>0</v>
      </c>
      <c r="AQ572" s="34">
        <f>IFERROR(VLOOKUP(C572,kolo32!$C$6:$H$200,6,0),0)</f>
        <v>0</v>
      </c>
      <c r="AR572" s="35">
        <f t="array" ref="AR572">SUM(LARGE(AJ572:AQ572,{1,2,3,4,5}))</f>
        <v>0</v>
      </c>
      <c r="AS572" s="36">
        <f t="shared" si="22"/>
        <v>0</v>
      </c>
    </row>
    <row r="573" spans="1:45" ht="20.399999999999999" hidden="1">
      <c r="A573" s="18">
        <f t="shared" si="19"/>
        <v>1</v>
      </c>
      <c r="B573" s="19" t="s">
        <v>47</v>
      </c>
      <c r="C573" s="20">
        <f>Popis!A570</f>
        <v>0</v>
      </c>
      <c r="D573" s="21">
        <f>Popis!B570</f>
        <v>0</v>
      </c>
      <c r="E573" s="22" t="str">
        <f t="shared" si="20"/>
        <v>u</v>
      </c>
      <c r="F573" s="23" t="str">
        <f>Popis!E570</f>
        <v>un</v>
      </c>
      <c r="G573" s="24" t="s">
        <v>48</v>
      </c>
      <c r="H573" s="25">
        <f t="shared" si="21"/>
        <v>1</v>
      </c>
      <c r="I573" s="26">
        <f>IFERROR(VLOOKUP(C573,kolo1!$C$8:$H$133,6,0),0)</f>
        <v>0</v>
      </c>
      <c r="J573" s="27">
        <f>IFERROR(VLOOKUP(C573,kolo2!$C$8:$H$199,6,0),0)</f>
        <v>0</v>
      </c>
      <c r="K573" s="27">
        <f>IFERROR(VLOOKUP(C573,kolo3!$C$7:$H$169,6,0),0)</f>
        <v>0</v>
      </c>
      <c r="L573" s="27">
        <f>IFERROR(VLOOKUP(C573,kolo4!$C$6:$H$171,6,0),0)</f>
        <v>0</v>
      </c>
      <c r="M573" s="27">
        <f>IFERROR(VLOOKUP(C573,kolo5!$C$6:$H$150,6,0),0)</f>
        <v>0</v>
      </c>
      <c r="N573" s="27">
        <f>IFERROR(VLOOKUP(C573,kolo6!$C$6:$H$153,6,0),0)</f>
        <v>0</v>
      </c>
      <c r="O573" s="27">
        <f>IFERROR(VLOOKUP(C573,kolo7!$C$6:$H$64,6,0),0)</f>
        <v>0</v>
      </c>
      <c r="P573" s="28">
        <f>IFERROR(VLOOKUP(C573,kolo8!$C$6:$H$134,6,0),0)</f>
        <v>0</v>
      </c>
      <c r="Q573" s="29">
        <f t="array" ref="Q573">SUM(LARGE(I573:P573,{1,2,3,4,5}))</f>
        <v>0</v>
      </c>
      <c r="R573" s="30">
        <f>IFERROR(VLOOKUP(C573,kolo9!$C$6:$H$200,6,0),0)</f>
        <v>0</v>
      </c>
      <c r="S573" s="27">
        <f>IFERROR(VLOOKUP(C573,kolo10!$C$6:$H$103,6,0),0)</f>
        <v>0</v>
      </c>
      <c r="T573" s="27">
        <f>IFERROR(VLOOKUP(C573,kolo11!$C$6:$H$154,6,0),0)</f>
        <v>0</v>
      </c>
      <c r="U573" s="31">
        <f>IFERROR(VLOOKUP(C573,kolo12!$C$6:$H$153,6,0),0)</f>
        <v>0</v>
      </c>
      <c r="V573" s="31">
        <f>IFERROR(VLOOKUP(C573,kolo13!$C$6:$H$151,6,0),0)</f>
        <v>0</v>
      </c>
      <c r="W573" s="31">
        <f>IFERROR(VLOOKUP(C573,kolo14!$C$6:$H$137,6,0),0)</f>
        <v>0</v>
      </c>
      <c r="X573" s="31">
        <f>IFERROR(VLOOKUP(C573,kolo15!$C$6:$H$149,6,0),0)</f>
        <v>0</v>
      </c>
      <c r="Y573" s="32">
        <f>IFERROR(VLOOKUP(C573,kolo16!$C$6:$H$155,6,0),0)</f>
        <v>0</v>
      </c>
      <c r="Z573" s="33">
        <f t="array" ref="Z573">SUM(LARGE(R573:Y573,{1,2,3,4,5}))</f>
        <v>0</v>
      </c>
      <c r="AA573" s="30">
        <f>IFERROR(VLOOKUP(C573,kolo17!$C$6:$H$151,6,0),0)</f>
        <v>0</v>
      </c>
      <c r="AB573" s="27">
        <f>IFERROR(VLOOKUP(C573,kolo18!$C$6:$H$157,6,0),0)</f>
        <v>0</v>
      </c>
      <c r="AC573" s="27">
        <f>IFERROR(VLOOKUP(C573,kolo19!$C$6:$H$150,6,0),0)</f>
        <v>0</v>
      </c>
      <c r="AD573" s="31">
        <f>IFERROR(VLOOKUP(C573,kolo20!$C$6:$H$145,6,0),0)</f>
        <v>0</v>
      </c>
      <c r="AE573" s="31">
        <f>IFERROR(VLOOKUP(C573,kolo21!$C$6:$H$152,6,0),0)</f>
        <v>0</v>
      </c>
      <c r="AF573" s="31">
        <f>IFERROR(VLOOKUP(C573,kolo22!$C$6:$H$151,6,0),0)</f>
        <v>0</v>
      </c>
      <c r="AG573" s="31">
        <f>IFERROR(VLOOKUP(C573,kolo23!$C$6:$H$118,6,0),0)</f>
        <v>0</v>
      </c>
      <c r="AH573" s="32">
        <f>IFERROR(VLOOKUP(C573,kolo24!$C$6:$H$143,6,0),0)</f>
        <v>0</v>
      </c>
      <c r="AI573" s="33">
        <f t="array" ref="AI573">SUM(LARGE(AA573:AH573,{1,2,3,4,5}))</f>
        <v>0</v>
      </c>
      <c r="AJ573" s="30">
        <f>IFERROR(VLOOKUP(C573,kolo25!$C$6:$H$200,6,0),0)</f>
        <v>0</v>
      </c>
      <c r="AK573" s="27">
        <f>IFERROR(VLOOKUP(C573,kolo26!$C$6:$H$200,6,0),0)</f>
        <v>0</v>
      </c>
      <c r="AL573" s="27">
        <f>IFERROR(VLOOKUP(C573,kolo27!$C$6:$H$200,6,0),0)</f>
        <v>0</v>
      </c>
      <c r="AM573" s="31">
        <f>IFERROR(VLOOKUP(C573,kolo28!$C$6:$H$200,6,0),0)</f>
        <v>0</v>
      </c>
      <c r="AN573" s="31">
        <f>IFERROR(VLOOKUP(C573,kolo29!$C$6:$H$159,6,0),0)</f>
        <v>0</v>
      </c>
      <c r="AO573" s="31">
        <f>IFERROR(VLOOKUP(C573,kolo30!$C$6:$H$75,6,0),0)</f>
        <v>0</v>
      </c>
      <c r="AP573" s="31">
        <f>IFERROR(VLOOKUP(C573,kolo31!$C$6:$H$118,6,0),0)</f>
        <v>0</v>
      </c>
      <c r="AQ573" s="34">
        <f>IFERROR(VLOOKUP(C573,kolo32!$C$6:$H$200,6,0),0)</f>
        <v>0</v>
      </c>
      <c r="AR573" s="35">
        <f t="array" ref="AR573">SUM(LARGE(AJ573:AQ573,{1,2,3,4,5}))</f>
        <v>0</v>
      </c>
      <c r="AS573" s="36">
        <f t="shared" si="22"/>
        <v>0</v>
      </c>
    </row>
    <row r="574" spans="1:45" ht="20.399999999999999" hidden="1">
      <c r="A574" s="18">
        <f t="shared" si="19"/>
        <v>1</v>
      </c>
      <c r="B574" s="19" t="s">
        <v>47</v>
      </c>
      <c r="C574" s="20">
        <f>Popis!A571</f>
        <v>0</v>
      </c>
      <c r="D574" s="21">
        <f>Popis!B571</f>
        <v>0</v>
      </c>
      <c r="E574" s="22" t="str">
        <f t="shared" si="20"/>
        <v>u</v>
      </c>
      <c r="F574" s="23" t="str">
        <f>Popis!E571</f>
        <v>un</v>
      </c>
      <c r="G574" s="24" t="s">
        <v>48</v>
      </c>
      <c r="H574" s="25">
        <f t="shared" si="21"/>
        <v>1</v>
      </c>
      <c r="I574" s="26">
        <f>IFERROR(VLOOKUP(C574,kolo1!$C$8:$H$133,6,0),0)</f>
        <v>0</v>
      </c>
      <c r="J574" s="27">
        <f>IFERROR(VLOOKUP(C574,kolo2!$C$8:$H$199,6,0),0)</f>
        <v>0</v>
      </c>
      <c r="K574" s="27">
        <f>IFERROR(VLOOKUP(C574,kolo3!$C$7:$H$169,6,0),0)</f>
        <v>0</v>
      </c>
      <c r="L574" s="27">
        <f>IFERROR(VLOOKUP(C574,kolo4!$C$6:$H$171,6,0),0)</f>
        <v>0</v>
      </c>
      <c r="M574" s="27">
        <f>IFERROR(VLOOKUP(C574,kolo5!$C$6:$H$150,6,0),0)</f>
        <v>0</v>
      </c>
      <c r="N574" s="27">
        <f>IFERROR(VLOOKUP(C574,kolo6!$C$6:$H$153,6,0),0)</f>
        <v>0</v>
      </c>
      <c r="O574" s="27">
        <f>IFERROR(VLOOKUP(C574,kolo7!$C$6:$H$64,6,0),0)</f>
        <v>0</v>
      </c>
      <c r="P574" s="28">
        <f>IFERROR(VLOOKUP(C574,kolo8!$C$6:$H$134,6,0),0)</f>
        <v>0</v>
      </c>
      <c r="Q574" s="29">
        <f t="array" ref="Q574">SUM(LARGE(I574:P574,{1,2,3,4,5}))</f>
        <v>0</v>
      </c>
      <c r="R574" s="30">
        <f>IFERROR(VLOOKUP(C574,kolo9!$C$6:$H$200,6,0),0)</f>
        <v>0</v>
      </c>
      <c r="S574" s="27">
        <f>IFERROR(VLOOKUP(C574,kolo10!$C$6:$H$103,6,0),0)</f>
        <v>0</v>
      </c>
      <c r="T574" s="27">
        <f>IFERROR(VLOOKUP(C574,kolo11!$C$6:$H$154,6,0),0)</f>
        <v>0</v>
      </c>
      <c r="U574" s="31">
        <f>IFERROR(VLOOKUP(C574,kolo12!$C$6:$H$153,6,0),0)</f>
        <v>0</v>
      </c>
      <c r="V574" s="31">
        <f>IFERROR(VLOOKUP(C574,kolo13!$C$6:$H$151,6,0),0)</f>
        <v>0</v>
      </c>
      <c r="W574" s="31">
        <f>IFERROR(VLOOKUP(C574,kolo14!$C$6:$H$137,6,0),0)</f>
        <v>0</v>
      </c>
      <c r="X574" s="31">
        <f>IFERROR(VLOOKUP(C574,kolo15!$C$6:$H$149,6,0),0)</f>
        <v>0</v>
      </c>
      <c r="Y574" s="32">
        <f>IFERROR(VLOOKUP(C574,kolo16!$C$6:$H$155,6,0),0)</f>
        <v>0</v>
      </c>
      <c r="Z574" s="33">
        <f t="array" ref="Z574">SUM(LARGE(R574:Y574,{1,2,3,4,5}))</f>
        <v>0</v>
      </c>
      <c r="AA574" s="30">
        <f>IFERROR(VLOOKUP(C574,kolo17!$C$6:$H$151,6,0),0)</f>
        <v>0</v>
      </c>
      <c r="AB574" s="27">
        <f>IFERROR(VLOOKUP(C574,kolo18!$C$6:$H$157,6,0),0)</f>
        <v>0</v>
      </c>
      <c r="AC574" s="27">
        <f>IFERROR(VLOOKUP(C574,kolo19!$C$6:$H$150,6,0),0)</f>
        <v>0</v>
      </c>
      <c r="AD574" s="31">
        <f>IFERROR(VLOOKUP(C574,kolo20!$C$6:$H$145,6,0),0)</f>
        <v>0</v>
      </c>
      <c r="AE574" s="31">
        <f>IFERROR(VLOOKUP(C574,kolo21!$C$6:$H$152,6,0),0)</f>
        <v>0</v>
      </c>
      <c r="AF574" s="31">
        <f>IFERROR(VLOOKUP(C574,kolo22!$C$6:$H$151,6,0),0)</f>
        <v>0</v>
      </c>
      <c r="AG574" s="31">
        <f>IFERROR(VLOOKUP(C574,kolo23!$C$6:$H$118,6,0),0)</f>
        <v>0</v>
      </c>
      <c r="AH574" s="32">
        <f>IFERROR(VLOOKUP(C574,kolo24!$C$6:$H$143,6,0),0)</f>
        <v>0</v>
      </c>
      <c r="AI574" s="33">
        <f t="array" ref="AI574">SUM(LARGE(AA574:AH574,{1,2,3,4,5}))</f>
        <v>0</v>
      </c>
      <c r="AJ574" s="30">
        <f>IFERROR(VLOOKUP(C574,kolo25!$C$6:$H$200,6,0),0)</f>
        <v>0</v>
      </c>
      <c r="AK574" s="27">
        <f>IFERROR(VLOOKUP(C574,kolo26!$C$6:$H$200,6,0),0)</f>
        <v>0</v>
      </c>
      <c r="AL574" s="27">
        <f>IFERROR(VLOOKUP(C574,kolo27!$C$6:$H$200,6,0),0)</f>
        <v>0</v>
      </c>
      <c r="AM574" s="31">
        <f>IFERROR(VLOOKUP(C574,kolo28!$C$6:$H$200,6,0),0)</f>
        <v>0</v>
      </c>
      <c r="AN574" s="31">
        <f>IFERROR(VLOOKUP(C574,kolo29!$C$6:$H$159,6,0),0)</f>
        <v>0</v>
      </c>
      <c r="AO574" s="31">
        <f>IFERROR(VLOOKUP(C574,kolo30!$C$6:$H$75,6,0),0)</f>
        <v>0</v>
      </c>
      <c r="AP574" s="31">
        <f>IFERROR(VLOOKUP(C574,kolo31!$C$6:$H$118,6,0),0)</f>
        <v>0</v>
      </c>
      <c r="AQ574" s="34">
        <f>IFERROR(VLOOKUP(C574,kolo32!$C$6:$H$200,6,0),0)</f>
        <v>0</v>
      </c>
      <c r="AR574" s="35">
        <f t="array" ref="AR574">SUM(LARGE(AJ574:AQ574,{1,2,3,4,5}))</f>
        <v>0</v>
      </c>
      <c r="AS574" s="36">
        <f t="shared" si="22"/>
        <v>0</v>
      </c>
    </row>
    <row r="575" spans="1:45" ht="20.399999999999999" hidden="1">
      <c r="A575" s="18">
        <f t="shared" si="19"/>
        <v>1</v>
      </c>
      <c r="B575" s="19" t="s">
        <v>47</v>
      </c>
      <c r="C575" s="20">
        <f>Popis!A572</f>
        <v>0</v>
      </c>
      <c r="D575" s="21">
        <f>Popis!B572</f>
        <v>0</v>
      </c>
      <c r="E575" s="22" t="str">
        <f t="shared" si="20"/>
        <v>u</v>
      </c>
      <c r="F575" s="23" t="str">
        <f>Popis!E572</f>
        <v>un</v>
      </c>
      <c r="G575" s="24" t="s">
        <v>48</v>
      </c>
      <c r="H575" s="25">
        <f t="shared" si="21"/>
        <v>1</v>
      </c>
      <c r="I575" s="26">
        <f>IFERROR(VLOOKUP(C575,kolo1!$C$8:$H$133,6,0),0)</f>
        <v>0</v>
      </c>
      <c r="J575" s="27">
        <f>IFERROR(VLOOKUP(C575,kolo2!$C$8:$H$199,6,0),0)</f>
        <v>0</v>
      </c>
      <c r="K575" s="27">
        <f>IFERROR(VLOOKUP(C575,kolo3!$C$7:$H$169,6,0),0)</f>
        <v>0</v>
      </c>
      <c r="L575" s="27">
        <f>IFERROR(VLOOKUP(C575,kolo4!$C$6:$H$171,6,0),0)</f>
        <v>0</v>
      </c>
      <c r="M575" s="27">
        <f>IFERROR(VLOOKUP(C575,kolo5!$C$6:$H$150,6,0),0)</f>
        <v>0</v>
      </c>
      <c r="N575" s="27">
        <f>IFERROR(VLOOKUP(C575,kolo6!$C$6:$H$153,6,0),0)</f>
        <v>0</v>
      </c>
      <c r="O575" s="27">
        <f>IFERROR(VLOOKUP(C575,kolo7!$C$6:$H$64,6,0),0)</f>
        <v>0</v>
      </c>
      <c r="P575" s="28">
        <f>IFERROR(VLOOKUP(C575,kolo8!$C$6:$H$134,6,0),0)</f>
        <v>0</v>
      </c>
      <c r="Q575" s="29">
        <f t="array" ref="Q575">SUM(LARGE(I575:P575,{1,2,3,4,5}))</f>
        <v>0</v>
      </c>
      <c r="R575" s="30">
        <f>IFERROR(VLOOKUP(C575,kolo9!$C$6:$H$200,6,0),0)</f>
        <v>0</v>
      </c>
      <c r="S575" s="27">
        <f>IFERROR(VLOOKUP(C575,kolo10!$C$6:$H$103,6,0),0)</f>
        <v>0</v>
      </c>
      <c r="T575" s="27">
        <f>IFERROR(VLOOKUP(C575,kolo11!$C$6:$H$154,6,0),0)</f>
        <v>0</v>
      </c>
      <c r="U575" s="31">
        <f>IFERROR(VLOOKUP(C575,kolo12!$C$6:$H$153,6,0),0)</f>
        <v>0</v>
      </c>
      <c r="V575" s="31">
        <f>IFERROR(VLOOKUP(C575,kolo13!$C$6:$H$151,6,0),0)</f>
        <v>0</v>
      </c>
      <c r="W575" s="31">
        <f>IFERROR(VLOOKUP(C575,kolo14!$C$6:$H$137,6,0),0)</f>
        <v>0</v>
      </c>
      <c r="X575" s="31">
        <f>IFERROR(VLOOKUP(C575,kolo15!$C$6:$H$149,6,0),0)</f>
        <v>0</v>
      </c>
      <c r="Y575" s="32">
        <f>IFERROR(VLOOKUP(C575,kolo16!$C$6:$H$155,6,0),0)</f>
        <v>0</v>
      </c>
      <c r="Z575" s="33">
        <f t="array" ref="Z575">SUM(LARGE(R575:Y575,{1,2,3,4,5}))</f>
        <v>0</v>
      </c>
      <c r="AA575" s="30">
        <f>IFERROR(VLOOKUP(C575,kolo17!$C$6:$H$151,6,0),0)</f>
        <v>0</v>
      </c>
      <c r="AB575" s="27">
        <f>IFERROR(VLOOKUP(C575,kolo18!$C$6:$H$157,6,0),0)</f>
        <v>0</v>
      </c>
      <c r="AC575" s="27">
        <f>IFERROR(VLOOKUP(C575,kolo19!$C$6:$H$150,6,0),0)</f>
        <v>0</v>
      </c>
      <c r="AD575" s="31">
        <f>IFERROR(VLOOKUP(C575,kolo20!$C$6:$H$145,6,0),0)</f>
        <v>0</v>
      </c>
      <c r="AE575" s="31">
        <f>IFERROR(VLOOKUP(C575,kolo21!$C$6:$H$152,6,0),0)</f>
        <v>0</v>
      </c>
      <c r="AF575" s="31">
        <f>IFERROR(VLOOKUP(C575,kolo22!$C$6:$H$151,6,0),0)</f>
        <v>0</v>
      </c>
      <c r="AG575" s="31">
        <f>IFERROR(VLOOKUP(C575,kolo23!$C$6:$H$118,6,0),0)</f>
        <v>0</v>
      </c>
      <c r="AH575" s="32">
        <f>IFERROR(VLOOKUP(C575,kolo24!$C$6:$H$143,6,0),0)</f>
        <v>0</v>
      </c>
      <c r="AI575" s="33">
        <f t="array" ref="AI575">SUM(LARGE(AA575:AH575,{1,2,3,4,5}))</f>
        <v>0</v>
      </c>
      <c r="AJ575" s="30">
        <f>IFERROR(VLOOKUP(C575,kolo25!$C$6:$H$200,6,0),0)</f>
        <v>0</v>
      </c>
      <c r="AK575" s="27">
        <f>IFERROR(VLOOKUP(C575,kolo26!$C$6:$H$200,6,0),0)</f>
        <v>0</v>
      </c>
      <c r="AL575" s="27">
        <f>IFERROR(VLOOKUP(C575,kolo27!$C$6:$H$200,6,0),0)</f>
        <v>0</v>
      </c>
      <c r="AM575" s="31">
        <f>IFERROR(VLOOKUP(C575,kolo28!$C$6:$H$200,6,0),0)</f>
        <v>0</v>
      </c>
      <c r="AN575" s="31">
        <f>IFERROR(VLOOKUP(C575,kolo29!$C$6:$H$159,6,0),0)</f>
        <v>0</v>
      </c>
      <c r="AO575" s="31">
        <f>IFERROR(VLOOKUP(C575,kolo30!$C$6:$H$75,6,0),0)</f>
        <v>0</v>
      </c>
      <c r="AP575" s="31">
        <f>IFERROR(VLOOKUP(C575,kolo31!$C$6:$H$118,6,0),0)</f>
        <v>0</v>
      </c>
      <c r="AQ575" s="34">
        <f>IFERROR(VLOOKUP(C575,kolo32!$C$6:$H$200,6,0),0)</f>
        <v>0</v>
      </c>
      <c r="AR575" s="35">
        <f t="array" ref="AR575">SUM(LARGE(AJ575:AQ575,{1,2,3,4,5}))</f>
        <v>0</v>
      </c>
      <c r="AS575" s="36">
        <f t="shared" si="22"/>
        <v>0</v>
      </c>
    </row>
    <row r="576" spans="1:45" ht="20.399999999999999" hidden="1">
      <c r="A576" s="18">
        <f t="shared" si="19"/>
        <v>1</v>
      </c>
      <c r="B576" s="19" t="s">
        <v>47</v>
      </c>
      <c r="C576" s="20">
        <f>Popis!A573</f>
        <v>0</v>
      </c>
      <c r="D576" s="21">
        <f>Popis!B573</f>
        <v>0</v>
      </c>
      <c r="E576" s="22" t="str">
        <f t="shared" si="20"/>
        <v>u</v>
      </c>
      <c r="F576" s="23" t="str">
        <f>Popis!E573</f>
        <v>un</v>
      </c>
      <c r="G576" s="24" t="s">
        <v>48</v>
      </c>
      <c r="H576" s="25">
        <f t="shared" si="21"/>
        <v>1</v>
      </c>
      <c r="I576" s="26">
        <f>IFERROR(VLOOKUP(C576,kolo1!$C$8:$H$133,6,0),0)</f>
        <v>0</v>
      </c>
      <c r="J576" s="27">
        <f>IFERROR(VLOOKUP(C576,kolo2!$C$8:$H$199,6,0),0)</f>
        <v>0</v>
      </c>
      <c r="K576" s="27">
        <f>IFERROR(VLOOKUP(C576,kolo3!$C$7:$H$169,6,0),0)</f>
        <v>0</v>
      </c>
      <c r="L576" s="27">
        <f>IFERROR(VLOOKUP(C576,kolo4!$C$6:$H$171,6,0),0)</f>
        <v>0</v>
      </c>
      <c r="M576" s="27">
        <f>IFERROR(VLOOKUP(C576,kolo5!$C$6:$H$150,6,0),0)</f>
        <v>0</v>
      </c>
      <c r="N576" s="27">
        <f>IFERROR(VLOOKUP(C576,kolo6!$C$6:$H$153,6,0),0)</f>
        <v>0</v>
      </c>
      <c r="O576" s="27">
        <f>IFERROR(VLOOKUP(C576,kolo7!$C$6:$H$64,6,0),0)</f>
        <v>0</v>
      </c>
      <c r="P576" s="28">
        <f>IFERROR(VLOOKUP(C576,kolo8!$C$6:$H$134,6,0),0)</f>
        <v>0</v>
      </c>
      <c r="Q576" s="29">
        <f t="array" ref="Q576">SUM(LARGE(I576:P576,{1,2,3,4,5}))</f>
        <v>0</v>
      </c>
      <c r="R576" s="30">
        <f>IFERROR(VLOOKUP(C576,kolo9!$C$6:$H$200,6,0),0)</f>
        <v>0</v>
      </c>
      <c r="S576" s="27">
        <f>IFERROR(VLOOKUP(C576,kolo10!$C$6:$H$103,6,0),0)</f>
        <v>0</v>
      </c>
      <c r="T576" s="27">
        <f>IFERROR(VLOOKUP(C576,kolo11!$C$6:$H$154,6,0),0)</f>
        <v>0</v>
      </c>
      <c r="U576" s="31">
        <f>IFERROR(VLOOKUP(C576,kolo12!$C$6:$H$153,6,0),0)</f>
        <v>0</v>
      </c>
      <c r="V576" s="31">
        <f>IFERROR(VLOOKUP(C576,kolo13!$C$6:$H$151,6,0),0)</f>
        <v>0</v>
      </c>
      <c r="W576" s="31">
        <f>IFERROR(VLOOKUP(C576,kolo14!$C$6:$H$137,6,0),0)</f>
        <v>0</v>
      </c>
      <c r="X576" s="31">
        <f>IFERROR(VLOOKUP(C576,kolo15!$C$6:$H$149,6,0),0)</f>
        <v>0</v>
      </c>
      <c r="Y576" s="32">
        <f>IFERROR(VLOOKUP(C576,kolo16!$C$6:$H$155,6,0),0)</f>
        <v>0</v>
      </c>
      <c r="Z576" s="33">
        <f t="array" ref="Z576">SUM(LARGE(R576:Y576,{1,2,3,4,5}))</f>
        <v>0</v>
      </c>
      <c r="AA576" s="30">
        <f>IFERROR(VLOOKUP(C576,kolo17!$C$6:$H$151,6,0),0)</f>
        <v>0</v>
      </c>
      <c r="AB576" s="27">
        <f>IFERROR(VLOOKUP(C576,kolo18!$C$6:$H$157,6,0),0)</f>
        <v>0</v>
      </c>
      <c r="AC576" s="27">
        <f>IFERROR(VLOOKUP(C576,kolo19!$C$6:$H$150,6,0),0)</f>
        <v>0</v>
      </c>
      <c r="AD576" s="31">
        <f>IFERROR(VLOOKUP(C576,kolo20!$C$6:$H$145,6,0),0)</f>
        <v>0</v>
      </c>
      <c r="AE576" s="31">
        <f>IFERROR(VLOOKUP(C576,kolo21!$C$6:$H$152,6,0),0)</f>
        <v>0</v>
      </c>
      <c r="AF576" s="31">
        <f>IFERROR(VLOOKUP(C576,kolo22!$C$6:$H$151,6,0),0)</f>
        <v>0</v>
      </c>
      <c r="AG576" s="31">
        <f>IFERROR(VLOOKUP(C576,kolo23!$C$6:$H$118,6,0),0)</f>
        <v>0</v>
      </c>
      <c r="AH576" s="32">
        <f>IFERROR(VLOOKUP(C576,kolo24!$C$6:$H$143,6,0),0)</f>
        <v>0</v>
      </c>
      <c r="AI576" s="33">
        <f t="array" ref="AI576">SUM(LARGE(AA576:AH576,{1,2,3,4,5}))</f>
        <v>0</v>
      </c>
      <c r="AJ576" s="30">
        <f>IFERROR(VLOOKUP(C576,kolo25!$C$6:$H$200,6,0),0)</f>
        <v>0</v>
      </c>
      <c r="AK576" s="27">
        <f>IFERROR(VLOOKUP(C576,kolo26!$C$6:$H$200,6,0),0)</f>
        <v>0</v>
      </c>
      <c r="AL576" s="27">
        <f>IFERROR(VLOOKUP(C576,kolo27!$C$6:$H$200,6,0),0)</f>
        <v>0</v>
      </c>
      <c r="AM576" s="31">
        <f>IFERROR(VLOOKUP(C576,kolo28!$C$6:$H$200,6,0),0)</f>
        <v>0</v>
      </c>
      <c r="AN576" s="31">
        <f>IFERROR(VLOOKUP(C576,kolo29!$C$6:$H$159,6,0),0)</f>
        <v>0</v>
      </c>
      <c r="AO576" s="31">
        <f>IFERROR(VLOOKUP(C576,kolo30!$C$6:$H$75,6,0),0)</f>
        <v>0</v>
      </c>
      <c r="AP576" s="31">
        <f>IFERROR(VLOOKUP(C576,kolo31!$C$6:$H$118,6,0),0)</f>
        <v>0</v>
      </c>
      <c r="AQ576" s="34">
        <f>IFERROR(VLOOKUP(C576,kolo32!$C$6:$H$200,6,0),0)</f>
        <v>0</v>
      </c>
      <c r="AR576" s="35">
        <f t="array" ref="AR576">SUM(LARGE(AJ576:AQ576,{1,2,3,4,5}))</f>
        <v>0</v>
      </c>
      <c r="AS576" s="36">
        <f t="shared" si="22"/>
        <v>0</v>
      </c>
    </row>
    <row r="577" spans="1:45" ht="20.399999999999999" hidden="1">
      <c r="A577" s="18">
        <f t="shared" si="19"/>
        <v>1</v>
      </c>
      <c r="B577" s="19" t="s">
        <v>47</v>
      </c>
      <c r="C577" s="20">
        <f>Popis!A574</f>
        <v>0</v>
      </c>
      <c r="D577" s="21">
        <f>Popis!B574</f>
        <v>0</v>
      </c>
      <c r="E577" s="22" t="str">
        <f t="shared" si="20"/>
        <v>u</v>
      </c>
      <c r="F577" s="23" t="str">
        <f>Popis!E574</f>
        <v>un</v>
      </c>
      <c r="G577" s="24" t="s">
        <v>48</v>
      </c>
      <c r="H577" s="25">
        <f t="shared" si="21"/>
        <v>1</v>
      </c>
      <c r="I577" s="26">
        <f>IFERROR(VLOOKUP(C577,kolo1!$C$8:$H$133,6,0),0)</f>
        <v>0</v>
      </c>
      <c r="J577" s="27">
        <f>IFERROR(VLOOKUP(C577,kolo2!$C$8:$H$199,6,0),0)</f>
        <v>0</v>
      </c>
      <c r="K577" s="27">
        <f>IFERROR(VLOOKUP(C577,kolo3!$C$7:$H$169,6,0),0)</f>
        <v>0</v>
      </c>
      <c r="L577" s="27">
        <f>IFERROR(VLOOKUP(C577,kolo4!$C$6:$H$171,6,0),0)</f>
        <v>0</v>
      </c>
      <c r="M577" s="27">
        <f>IFERROR(VLOOKUP(C577,kolo5!$C$6:$H$150,6,0),0)</f>
        <v>0</v>
      </c>
      <c r="N577" s="27">
        <f>IFERROR(VLOOKUP(C577,kolo6!$C$6:$H$153,6,0),0)</f>
        <v>0</v>
      </c>
      <c r="O577" s="27">
        <f>IFERROR(VLOOKUP(C577,kolo7!$C$6:$H$64,6,0),0)</f>
        <v>0</v>
      </c>
      <c r="P577" s="28">
        <f>IFERROR(VLOOKUP(C577,kolo8!$C$6:$H$134,6,0),0)</f>
        <v>0</v>
      </c>
      <c r="Q577" s="29">
        <f t="array" ref="Q577">SUM(LARGE(I577:P577,{1,2,3,4,5}))</f>
        <v>0</v>
      </c>
      <c r="R577" s="30">
        <f>IFERROR(VLOOKUP(C577,kolo9!$C$6:$H$200,6,0),0)</f>
        <v>0</v>
      </c>
      <c r="S577" s="27">
        <f>IFERROR(VLOOKUP(C577,kolo10!$C$6:$H$103,6,0),0)</f>
        <v>0</v>
      </c>
      <c r="T577" s="27">
        <f>IFERROR(VLOOKUP(C577,kolo11!$C$6:$H$154,6,0),0)</f>
        <v>0</v>
      </c>
      <c r="U577" s="31">
        <f>IFERROR(VLOOKUP(C577,kolo12!$C$6:$H$153,6,0),0)</f>
        <v>0</v>
      </c>
      <c r="V577" s="31">
        <f>IFERROR(VLOOKUP(C577,kolo13!$C$6:$H$151,6,0),0)</f>
        <v>0</v>
      </c>
      <c r="W577" s="31">
        <f>IFERROR(VLOOKUP(C577,kolo14!$C$6:$H$137,6,0),0)</f>
        <v>0</v>
      </c>
      <c r="X577" s="31">
        <f>IFERROR(VLOOKUP(C577,kolo15!$C$6:$H$149,6,0),0)</f>
        <v>0</v>
      </c>
      <c r="Y577" s="32">
        <f>IFERROR(VLOOKUP(C577,kolo16!$C$6:$H$155,6,0),0)</f>
        <v>0</v>
      </c>
      <c r="Z577" s="33">
        <f t="array" ref="Z577">SUM(LARGE(R577:Y577,{1,2,3,4,5}))</f>
        <v>0</v>
      </c>
      <c r="AA577" s="30">
        <f>IFERROR(VLOOKUP(C577,kolo17!$C$6:$H$151,6,0),0)</f>
        <v>0</v>
      </c>
      <c r="AB577" s="27">
        <f>IFERROR(VLOOKUP(C577,kolo18!$C$6:$H$157,6,0),0)</f>
        <v>0</v>
      </c>
      <c r="AC577" s="27">
        <f>IFERROR(VLOOKUP(C577,kolo19!$C$6:$H$150,6,0),0)</f>
        <v>0</v>
      </c>
      <c r="AD577" s="31">
        <f>IFERROR(VLOOKUP(C577,kolo20!$C$6:$H$145,6,0),0)</f>
        <v>0</v>
      </c>
      <c r="AE577" s="31">
        <f>IFERROR(VLOOKUP(C577,kolo21!$C$6:$H$152,6,0),0)</f>
        <v>0</v>
      </c>
      <c r="AF577" s="31">
        <f>IFERROR(VLOOKUP(C577,kolo22!$C$6:$H$151,6,0),0)</f>
        <v>0</v>
      </c>
      <c r="AG577" s="31">
        <f>IFERROR(VLOOKUP(C577,kolo23!$C$6:$H$118,6,0),0)</f>
        <v>0</v>
      </c>
      <c r="AH577" s="32">
        <f>IFERROR(VLOOKUP(C577,kolo24!$C$6:$H$143,6,0),0)</f>
        <v>0</v>
      </c>
      <c r="AI577" s="33">
        <f t="array" ref="AI577">SUM(LARGE(AA577:AH577,{1,2,3,4,5}))</f>
        <v>0</v>
      </c>
      <c r="AJ577" s="30">
        <f>IFERROR(VLOOKUP(C577,kolo25!$C$6:$H$200,6,0),0)</f>
        <v>0</v>
      </c>
      <c r="AK577" s="27">
        <f>IFERROR(VLOOKUP(C577,kolo26!$C$6:$H$200,6,0),0)</f>
        <v>0</v>
      </c>
      <c r="AL577" s="27">
        <f>IFERROR(VLOOKUP(C577,kolo27!$C$6:$H$200,6,0),0)</f>
        <v>0</v>
      </c>
      <c r="AM577" s="31">
        <f>IFERROR(VLOOKUP(C577,kolo28!$C$6:$H$200,6,0),0)</f>
        <v>0</v>
      </c>
      <c r="AN577" s="31">
        <f>IFERROR(VLOOKUP(C577,kolo29!$C$6:$H$159,6,0),0)</f>
        <v>0</v>
      </c>
      <c r="AO577" s="31">
        <f>IFERROR(VLOOKUP(C577,kolo30!$C$6:$H$75,6,0),0)</f>
        <v>0</v>
      </c>
      <c r="AP577" s="31">
        <f>IFERROR(VLOOKUP(C577,kolo31!$C$6:$H$118,6,0),0)</f>
        <v>0</v>
      </c>
      <c r="AQ577" s="34">
        <f>IFERROR(VLOOKUP(C577,kolo32!$C$6:$H$200,6,0),0)</f>
        <v>0</v>
      </c>
      <c r="AR577" s="35">
        <f t="array" ref="AR577">SUM(LARGE(AJ577:AQ577,{1,2,3,4,5}))</f>
        <v>0</v>
      </c>
      <c r="AS577" s="36">
        <f t="shared" si="22"/>
        <v>0</v>
      </c>
    </row>
    <row r="578" spans="1:45" ht="20.399999999999999" hidden="1">
      <c r="A578" s="18">
        <f t="shared" si="19"/>
        <v>1</v>
      </c>
      <c r="B578" s="19" t="s">
        <v>47</v>
      </c>
      <c r="C578" s="20">
        <f>Popis!A575</f>
        <v>0</v>
      </c>
      <c r="D578" s="21">
        <f>Popis!B575</f>
        <v>0</v>
      </c>
      <c r="E578" s="22" t="str">
        <f t="shared" si="20"/>
        <v>u</v>
      </c>
      <c r="F578" s="23" t="str">
        <f>Popis!E575</f>
        <v>un</v>
      </c>
      <c r="G578" s="24" t="s">
        <v>48</v>
      </c>
      <c r="H578" s="25">
        <f t="shared" si="21"/>
        <v>1</v>
      </c>
      <c r="I578" s="26">
        <f>IFERROR(VLOOKUP(C578,kolo1!$C$8:$H$133,6,0),0)</f>
        <v>0</v>
      </c>
      <c r="J578" s="27">
        <f>IFERROR(VLOOKUP(C578,kolo2!$C$8:$H$199,6,0),0)</f>
        <v>0</v>
      </c>
      <c r="K578" s="27">
        <f>IFERROR(VLOOKUP(C578,kolo3!$C$7:$H$169,6,0),0)</f>
        <v>0</v>
      </c>
      <c r="L578" s="27">
        <f>IFERROR(VLOOKUP(C578,kolo4!$C$6:$H$171,6,0),0)</f>
        <v>0</v>
      </c>
      <c r="M578" s="27">
        <f>IFERROR(VLOOKUP(C578,kolo5!$C$6:$H$150,6,0),0)</f>
        <v>0</v>
      </c>
      <c r="N578" s="27">
        <f>IFERROR(VLOOKUP(C578,kolo6!$C$6:$H$153,6,0),0)</f>
        <v>0</v>
      </c>
      <c r="O578" s="27">
        <f>IFERROR(VLOOKUP(C578,kolo7!$C$6:$H$64,6,0),0)</f>
        <v>0</v>
      </c>
      <c r="P578" s="28">
        <f>IFERROR(VLOOKUP(C578,kolo8!$C$6:$H$134,6,0),0)</f>
        <v>0</v>
      </c>
      <c r="Q578" s="29">
        <f t="array" ref="Q578">SUM(LARGE(I578:P578,{1,2,3,4,5}))</f>
        <v>0</v>
      </c>
      <c r="R578" s="30">
        <f>IFERROR(VLOOKUP(C578,kolo9!$C$6:$H$200,6,0),0)</f>
        <v>0</v>
      </c>
      <c r="S578" s="27">
        <f>IFERROR(VLOOKUP(C578,kolo10!$C$6:$H$103,6,0),0)</f>
        <v>0</v>
      </c>
      <c r="T578" s="27">
        <f>IFERROR(VLOOKUP(C578,kolo11!$C$6:$H$154,6,0),0)</f>
        <v>0</v>
      </c>
      <c r="U578" s="31">
        <f>IFERROR(VLOOKUP(C578,kolo12!$C$6:$H$153,6,0),0)</f>
        <v>0</v>
      </c>
      <c r="V578" s="31">
        <f>IFERROR(VLOOKUP(C578,kolo13!$C$6:$H$151,6,0),0)</f>
        <v>0</v>
      </c>
      <c r="W578" s="31">
        <f>IFERROR(VLOOKUP(C578,kolo14!$C$6:$H$137,6,0),0)</f>
        <v>0</v>
      </c>
      <c r="X578" s="31">
        <f>IFERROR(VLOOKUP(C578,kolo15!$C$6:$H$149,6,0),0)</f>
        <v>0</v>
      </c>
      <c r="Y578" s="32">
        <f>IFERROR(VLOOKUP(C578,kolo16!$C$6:$H$155,6,0),0)</f>
        <v>0</v>
      </c>
      <c r="Z578" s="33">
        <f t="array" ref="Z578">SUM(LARGE(R578:Y578,{1,2,3,4,5}))</f>
        <v>0</v>
      </c>
      <c r="AA578" s="30">
        <f>IFERROR(VLOOKUP(C578,kolo17!$C$6:$H$151,6,0),0)</f>
        <v>0</v>
      </c>
      <c r="AB578" s="27">
        <f>IFERROR(VLOOKUP(C578,kolo18!$C$6:$H$157,6,0),0)</f>
        <v>0</v>
      </c>
      <c r="AC578" s="27">
        <f>IFERROR(VLOOKUP(C578,kolo19!$C$6:$H$150,6,0),0)</f>
        <v>0</v>
      </c>
      <c r="AD578" s="31">
        <f>IFERROR(VLOOKUP(C578,kolo20!$C$6:$H$145,6,0),0)</f>
        <v>0</v>
      </c>
      <c r="AE578" s="31">
        <f>IFERROR(VLOOKUP(C578,kolo21!$C$6:$H$152,6,0),0)</f>
        <v>0</v>
      </c>
      <c r="AF578" s="31">
        <f>IFERROR(VLOOKUP(C578,kolo22!$C$6:$H$151,6,0),0)</f>
        <v>0</v>
      </c>
      <c r="AG578" s="31">
        <f>IFERROR(VLOOKUP(C578,kolo23!$C$6:$H$118,6,0),0)</f>
        <v>0</v>
      </c>
      <c r="AH578" s="32">
        <f>IFERROR(VLOOKUP(C578,kolo24!$C$6:$H$143,6,0),0)</f>
        <v>0</v>
      </c>
      <c r="AI578" s="33">
        <f t="array" ref="AI578">SUM(LARGE(AA578:AH578,{1,2,3,4,5}))</f>
        <v>0</v>
      </c>
      <c r="AJ578" s="30">
        <f>IFERROR(VLOOKUP(C578,kolo25!$C$6:$H$200,6,0),0)</f>
        <v>0</v>
      </c>
      <c r="AK578" s="27">
        <f>IFERROR(VLOOKUP(C578,kolo26!$C$6:$H$200,6,0),0)</f>
        <v>0</v>
      </c>
      <c r="AL578" s="27">
        <f>IFERROR(VLOOKUP(C578,kolo27!$C$6:$H$200,6,0),0)</f>
        <v>0</v>
      </c>
      <c r="AM578" s="31">
        <f>IFERROR(VLOOKUP(C578,kolo28!$C$6:$H$200,6,0),0)</f>
        <v>0</v>
      </c>
      <c r="AN578" s="31">
        <f>IFERROR(VLOOKUP(C578,kolo29!$C$6:$H$159,6,0),0)</f>
        <v>0</v>
      </c>
      <c r="AO578" s="31">
        <f>IFERROR(VLOOKUP(C578,kolo30!$C$6:$H$75,6,0),0)</f>
        <v>0</v>
      </c>
      <c r="AP578" s="31">
        <f>IFERROR(VLOOKUP(C578,kolo31!$C$6:$H$118,6,0),0)</f>
        <v>0</v>
      </c>
      <c r="AQ578" s="34">
        <f>IFERROR(VLOOKUP(C578,kolo32!$C$6:$H$200,6,0),0)</f>
        <v>0</v>
      </c>
      <c r="AR578" s="35">
        <f t="array" ref="AR578">SUM(LARGE(AJ578:AQ578,{1,2,3,4,5}))</f>
        <v>0</v>
      </c>
      <c r="AS578" s="36">
        <f t="shared" si="22"/>
        <v>0</v>
      </c>
    </row>
    <row r="579" spans="1:45" ht="20.399999999999999" hidden="1">
      <c r="A579" s="18">
        <f t="shared" si="19"/>
        <v>1</v>
      </c>
      <c r="B579" s="19" t="s">
        <v>47</v>
      </c>
      <c r="C579" s="20">
        <f>Popis!A576</f>
        <v>0</v>
      </c>
      <c r="D579" s="21">
        <f>Popis!B576</f>
        <v>0</v>
      </c>
      <c r="E579" s="22" t="str">
        <f t="shared" si="20"/>
        <v>u</v>
      </c>
      <c r="F579" s="23" t="str">
        <f>Popis!E576</f>
        <v>un</v>
      </c>
      <c r="G579" s="24" t="s">
        <v>48</v>
      </c>
      <c r="H579" s="25">
        <f t="shared" si="21"/>
        <v>1</v>
      </c>
      <c r="I579" s="26">
        <f>IFERROR(VLOOKUP(C579,kolo1!$C$8:$H$133,6,0),0)</f>
        <v>0</v>
      </c>
      <c r="J579" s="27">
        <f>IFERROR(VLOOKUP(C579,kolo2!$C$8:$H$199,6,0),0)</f>
        <v>0</v>
      </c>
      <c r="K579" s="27">
        <f>IFERROR(VLOOKUP(C579,kolo3!$C$7:$H$169,6,0),0)</f>
        <v>0</v>
      </c>
      <c r="L579" s="27">
        <f>IFERROR(VLOOKUP(C579,kolo4!$C$6:$H$171,6,0),0)</f>
        <v>0</v>
      </c>
      <c r="M579" s="27">
        <f>IFERROR(VLOOKUP(C579,kolo5!$C$6:$H$150,6,0),0)</f>
        <v>0</v>
      </c>
      <c r="N579" s="27">
        <f>IFERROR(VLOOKUP(C579,kolo6!$C$6:$H$153,6,0),0)</f>
        <v>0</v>
      </c>
      <c r="O579" s="27">
        <f>IFERROR(VLOOKUP(C579,kolo7!$C$6:$H$64,6,0),0)</f>
        <v>0</v>
      </c>
      <c r="P579" s="28">
        <f>IFERROR(VLOOKUP(C579,kolo8!$C$6:$H$134,6,0),0)</f>
        <v>0</v>
      </c>
      <c r="Q579" s="29">
        <f t="array" ref="Q579">SUM(LARGE(I579:P579,{1,2,3,4,5}))</f>
        <v>0</v>
      </c>
      <c r="R579" s="30">
        <f>IFERROR(VLOOKUP(C579,kolo9!$C$6:$H$200,6,0),0)</f>
        <v>0</v>
      </c>
      <c r="S579" s="27">
        <f>IFERROR(VLOOKUP(C579,kolo10!$C$6:$H$103,6,0),0)</f>
        <v>0</v>
      </c>
      <c r="T579" s="27">
        <f>IFERROR(VLOOKUP(C579,kolo11!$C$6:$H$154,6,0),0)</f>
        <v>0</v>
      </c>
      <c r="U579" s="31">
        <f>IFERROR(VLOOKUP(C579,kolo12!$C$6:$H$153,6,0),0)</f>
        <v>0</v>
      </c>
      <c r="V579" s="31">
        <f>IFERROR(VLOOKUP(C579,kolo13!$C$6:$H$151,6,0),0)</f>
        <v>0</v>
      </c>
      <c r="W579" s="31">
        <f>IFERROR(VLOOKUP(C579,kolo14!$C$6:$H$137,6,0),0)</f>
        <v>0</v>
      </c>
      <c r="X579" s="31">
        <f>IFERROR(VLOOKUP(C579,kolo15!$C$6:$H$149,6,0),0)</f>
        <v>0</v>
      </c>
      <c r="Y579" s="32">
        <f>IFERROR(VLOOKUP(C579,kolo16!$C$6:$H$155,6,0),0)</f>
        <v>0</v>
      </c>
      <c r="Z579" s="33">
        <f t="array" ref="Z579">SUM(LARGE(R579:Y579,{1,2,3,4,5}))</f>
        <v>0</v>
      </c>
      <c r="AA579" s="30">
        <f>IFERROR(VLOOKUP(C579,kolo17!$C$6:$H$151,6,0),0)</f>
        <v>0</v>
      </c>
      <c r="AB579" s="27">
        <f>IFERROR(VLOOKUP(C579,kolo18!$C$6:$H$157,6,0),0)</f>
        <v>0</v>
      </c>
      <c r="AC579" s="27">
        <f>IFERROR(VLOOKUP(C579,kolo19!$C$6:$H$150,6,0),0)</f>
        <v>0</v>
      </c>
      <c r="AD579" s="31">
        <f>IFERROR(VLOOKUP(C579,kolo20!$C$6:$H$145,6,0),0)</f>
        <v>0</v>
      </c>
      <c r="AE579" s="31">
        <f>IFERROR(VLOOKUP(C579,kolo21!$C$6:$H$152,6,0),0)</f>
        <v>0</v>
      </c>
      <c r="AF579" s="31">
        <f>IFERROR(VLOOKUP(C579,kolo22!$C$6:$H$151,6,0),0)</f>
        <v>0</v>
      </c>
      <c r="AG579" s="31">
        <f>IFERROR(VLOOKUP(C579,kolo23!$C$6:$H$118,6,0),0)</f>
        <v>0</v>
      </c>
      <c r="AH579" s="32">
        <f>IFERROR(VLOOKUP(C579,kolo24!$C$6:$H$143,6,0),0)</f>
        <v>0</v>
      </c>
      <c r="AI579" s="33">
        <f t="array" ref="AI579">SUM(LARGE(AA579:AH579,{1,2,3,4,5}))</f>
        <v>0</v>
      </c>
      <c r="AJ579" s="30">
        <f>IFERROR(VLOOKUP(C579,kolo25!$C$6:$H$200,6,0),0)</f>
        <v>0</v>
      </c>
      <c r="AK579" s="27">
        <f>IFERROR(VLOOKUP(C579,kolo26!$C$6:$H$200,6,0),0)</f>
        <v>0</v>
      </c>
      <c r="AL579" s="27">
        <f>IFERROR(VLOOKUP(C579,kolo27!$C$6:$H$200,6,0),0)</f>
        <v>0</v>
      </c>
      <c r="AM579" s="31">
        <f>IFERROR(VLOOKUP(C579,kolo28!$C$6:$H$200,6,0),0)</f>
        <v>0</v>
      </c>
      <c r="AN579" s="31">
        <f>IFERROR(VLOOKUP(C579,kolo29!$C$6:$H$159,6,0),0)</f>
        <v>0</v>
      </c>
      <c r="AO579" s="31">
        <f>IFERROR(VLOOKUP(C579,kolo30!$C$6:$H$75,6,0),0)</f>
        <v>0</v>
      </c>
      <c r="AP579" s="31">
        <f>IFERROR(VLOOKUP(C579,kolo31!$C$6:$H$118,6,0),0)</f>
        <v>0</v>
      </c>
      <c r="AQ579" s="34">
        <f>IFERROR(VLOOKUP(C579,kolo32!$C$6:$H$200,6,0),0)</f>
        <v>0</v>
      </c>
      <c r="AR579" s="35">
        <f t="array" ref="AR579">SUM(LARGE(AJ579:AQ579,{1,2,3,4,5}))</f>
        <v>0</v>
      </c>
      <c r="AS579" s="36">
        <f t="shared" si="22"/>
        <v>0</v>
      </c>
    </row>
    <row r="580" spans="1:45" ht="20.399999999999999" hidden="1">
      <c r="A580" s="18">
        <f t="shared" si="19"/>
        <v>1</v>
      </c>
      <c r="B580" s="19" t="s">
        <v>47</v>
      </c>
      <c r="C580" s="20">
        <f>Popis!A577</f>
        <v>0</v>
      </c>
      <c r="D580" s="21">
        <f>Popis!B577</f>
        <v>0</v>
      </c>
      <c r="E580" s="22" t="str">
        <f t="shared" si="20"/>
        <v>u</v>
      </c>
      <c r="F580" s="23" t="str">
        <f>Popis!E577</f>
        <v>un</v>
      </c>
      <c r="G580" s="24" t="s">
        <v>48</v>
      </c>
      <c r="H580" s="25">
        <f t="shared" si="21"/>
        <v>1</v>
      </c>
      <c r="I580" s="26">
        <f>IFERROR(VLOOKUP(C580,kolo1!$C$8:$H$133,6,0),0)</f>
        <v>0</v>
      </c>
      <c r="J580" s="27">
        <f>IFERROR(VLOOKUP(C580,kolo2!$C$8:$H$199,6,0),0)</f>
        <v>0</v>
      </c>
      <c r="K580" s="27">
        <f>IFERROR(VLOOKUP(C580,kolo3!$C$7:$H$169,6,0),0)</f>
        <v>0</v>
      </c>
      <c r="L580" s="27">
        <f>IFERROR(VLOOKUP(C580,kolo4!$C$6:$H$171,6,0),0)</f>
        <v>0</v>
      </c>
      <c r="M580" s="27">
        <f>IFERROR(VLOOKUP(C580,kolo5!$C$6:$H$150,6,0),0)</f>
        <v>0</v>
      </c>
      <c r="N580" s="27">
        <f>IFERROR(VLOOKUP(C580,kolo6!$C$6:$H$153,6,0),0)</f>
        <v>0</v>
      </c>
      <c r="O580" s="27">
        <f>IFERROR(VLOOKUP(C580,kolo7!$C$6:$H$64,6,0),0)</f>
        <v>0</v>
      </c>
      <c r="P580" s="28">
        <f>IFERROR(VLOOKUP(C580,kolo8!$C$6:$H$134,6,0),0)</f>
        <v>0</v>
      </c>
      <c r="Q580" s="29">
        <f t="array" ref="Q580">SUM(LARGE(I580:P580,{1,2,3,4,5}))</f>
        <v>0</v>
      </c>
      <c r="R580" s="30">
        <f>IFERROR(VLOOKUP(C580,kolo9!$C$6:$H$200,6,0),0)</f>
        <v>0</v>
      </c>
      <c r="S580" s="27">
        <f>IFERROR(VLOOKUP(C580,kolo10!$C$6:$H$103,6,0),0)</f>
        <v>0</v>
      </c>
      <c r="T580" s="27">
        <f>IFERROR(VLOOKUP(C580,kolo11!$C$6:$H$154,6,0),0)</f>
        <v>0</v>
      </c>
      <c r="U580" s="31">
        <f>IFERROR(VLOOKUP(C580,kolo12!$C$6:$H$153,6,0),0)</f>
        <v>0</v>
      </c>
      <c r="V580" s="31">
        <f>IFERROR(VLOOKUP(C580,kolo13!$C$6:$H$151,6,0),0)</f>
        <v>0</v>
      </c>
      <c r="W580" s="31">
        <f>IFERROR(VLOOKUP(C580,kolo14!$C$6:$H$137,6,0),0)</f>
        <v>0</v>
      </c>
      <c r="X580" s="31">
        <f>IFERROR(VLOOKUP(C580,kolo15!$C$6:$H$149,6,0),0)</f>
        <v>0</v>
      </c>
      <c r="Y580" s="32">
        <f>IFERROR(VLOOKUP(C580,kolo16!$C$6:$H$155,6,0),0)</f>
        <v>0</v>
      </c>
      <c r="Z580" s="33">
        <f t="array" ref="Z580">SUM(LARGE(R580:Y580,{1,2,3,4,5}))</f>
        <v>0</v>
      </c>
      <c r="AA580" s="30">
        <f>IFERROR(VLOOKUP(C580,kolo17!$C$6:$H$151,6,0),0)</f>
        <v>0</v>
      </c>
      <c r="AB580" s="27">
        <f>IFERROR(VLOOKUP(C580,kolo18!$C$6:$H$157,6,0),0)</f>
        <v>0</v>
      </c>
      <c r="AC580" s="27">
        <f>IFERROR(VLOOKUP(C580,kolo19!$C$6:$H$150,6,0),0)</f>
        <v>0</v>
      </c>
      <c r="AD580" s="31">
        <f>IFERROR(VLOOKUP(C580,kolo20!$C$6:$H$145,6,0),0)</f>
        <v>0</v>
      </c>
      <c r="AE580" s="31">
        <f>IFERROR(VLOOKUP(C580,kolo21!$C$6:$H$152,6,0),0)</f>
        <v>0</v>
      </c>
      <c r="AF580" s="31">
        <f>IFERROR(VLOOKUP(C580,kolo22!$C$6:$H$151,6,0),0)</f>
        <v>0</v>
      </c>
      <c r="AG580" s="31">
        <f>IFERROR(VLOOKUP(C580,kolo23!$C$6:$H$118,6,0),0)</f>
        <v>0</v>
      </c>
      <c r="AH580" s="32">
        <f>IFERROR(VLOOKUP(C580,kolo24!$C$6:$H$143,6,0),0)</f>
        <v>0</v>
      </c>
      <c r="AI580" s="33">
        <f t="array" ref="AI580">SUM(LARGE(AA580:AH580,{1,2,3,4,5}))</f>
        <v>0</v>
      </c>
      <c r="AJ580" s="30">
        <f>IFERROR(VLOOKUP(C580,kolo25!$C$6:$H$200,6,0),0)</f>
        <v>0</v>
      </c>
      <c r="AK580" s="27">
        <f>IFERROR(VLOOKUP(C580,kolo26!$C$6:$H$200,6,0),0)</f>
        <v>0</v>
      </c>
      <c r="AL580" s="27">
        <f>IFERROR(VLOOKUP(C580,kolo27!$C$6:$H$200,6,0),0)</f>
        <v>0</v>
      </c>
      <c r="AM580" s="31">
        <f>IFERROR(VLOOKUP(C580,kolo28!$C$6:$H$200,6,0),0)</f>
        <v>0</v>
      </c>
      <c r="AN580" s="31">
        <f>IFERROR(VLOOKUP(C580,kolo29!$C$6:$H$159,6,0),0)</f>
        <v>0</v>
      </c>
      <c r="AO580" s="31">
        <f>IFERROR(VLOOKUP(C580,kolo30!$C$6:$H$75,6,0),0)</f>
        <v>0</v>
      </c>
      <c r="AP580" s="31">
        <f>IFERROR(VLOOKUP(C580,kolo31!$C$6:$H$118,6,0),0)</f>
        <v>0</v>
      </c>
      <c r="AQ580" s="34">
        <f>IFERROR(VLOOKUP(C580,kolo32!$C$6:$H$200,6,0),0)</f>
        <v>0</v>
      </c>
      <c r="AR580" s="35">
        <f t="array" ref="AR580">SUM(LARGE(AJ580:AQ580,{1,2,3,4,5}))</f>
        <v>0</v>
      </c>
      <c r="AS580" s="36">
        <f t="shared" si="22"/>
        <v>0</v>
      </c>
    </row>
    <row r="581" spans="1:45" ht="20.399999999999999" hidden="1">
      <c r="A581" s="18">
        <f t="shared" si="19"/>
        <v>1</v>
      </c>
      <c r="B581" s="19" t="s">
        <v>47</v>
      </c>
      <c r="C581" s="20">
        <f>Popis!A578</f>
        <v>0</v>
      </c>
      <c r="D581" s="21">
        <f>Popis!B578</f>
        <v>0</v>
      </c>
      <c r="E581" s="22" t="str">
        <f t="shared" si="20"/>
        <v>u</v>
      </c>
      <c r="F581" s="23" t="str">
        <f>Popis!E578</f>
        <v>un</v>
      </c>
      <c r="G581" s="24" t="s">
        <v>48</v>
      </c>
      <c r="H581" s="25">
        <f t="shared" si="21"/>
        <v>1</v>
      </c>
      <c r="I581" s="26">
        <f>IFERROR(VLOOKUP(C581,kolo1!$C$8:$H$133,6,0),0)</f>
        <v>0</v>
      </c>
      <c r="J581" s="27">
        <f>IFERROR(VLOOKUP(C581,kolo2!$C$8:$H$199,6,0),0)</f>
        <v>0</v>
      </c>
      <c r="K581" s="27">
        <f>IFERROR(VLOOKUP(C581,kolo3!$C$7:$H$169,6,0),0)</f>
        <v>0</v>
      </c>
      <c r="L581" s="27">
        <f>IFERROR(VLOOKUP(C581,kolo4!$C$6:$H$171,6,0),0)</f>
        <v>0</v>
      </c>
      <c r="M581" s="27">
        <f>IFERROR(VLOOKUP(C581,kolo5!$C$6:$H$150,6,0),0)</f>
        <v>0</v>
      </c>
      <c r="N581" s="27">
        <f>IFERROR(VLOOKUP(C581,kolo6!$C$6:$H$153,6,0),0)</f>
        <v>0</v>
      </c>
      <c r="O581" s="27">
        <f>IFERROR(VLOOKUP(C581,kolo7!$C$6:$H$64,6,0),0)</f>
        <v>0</v>
      </c>
      <c r="P581" s="28">
        <f>IFERROR(VLOOKUP(C581,kolo8!$C$6:$H$134,6,0),0)</f>
        <v>0</v>
      </c>
      <c r="Q581" s="29">
        <f t="array" ref="Q581">SUM(LARGE(I581:P581,{1,2,3,4,5}))</f>
        <v>0</v>
      </c>
      <c r="R581" s="30">
        <f>IFERROR(VLOOKUP(C581,kolo9!$C$6:$H$200,6,0),0)</f>
        <v>0</v>
      </c>
      <c r="S581" s="27">
        <f>IFERROR(VLOOKUP(C581,kolo10!$C$6:$H$103,6,0),0)</f>
        <v>0</v>
      </c>
      <c r="T581" s="27">
        <f>IFERROR(VLOOKUP(C581,kolo11!$C$6:$H$154,6,0),0)</f>
        <v>0</v>
      </c>
      <c r="U581" s="31">
        <f>IFERROR(VLOOKUP(C581,kolo12!$C$6:$H$153,6,0),0)</f>
        <v>0</v>
      </c>
      <c r="V581" s="31">
        <f>IFERROR(VLOOKUP(C581,kolo13!$C$6:$H$151,6,0),0)</f>
        <v>0</v>
      </c>
      <c r="W581" s="31">
        <f>IFERROR(VLOOKUP(C581,kolo14!$C$6:$H$137,6,0),0)</f>
        <v>0</v>
      </c>
      <c r="X581" s="31">
        <f>IFERROR(VLOOKUP(C581,kolo15!$C$6:$H$149,6,0),0)</f>
        <v>0</v>
      </c>
      <c r="Y581" s="32">
        <f>IFERROR(VLOOKUP(C581,kolo16!$C$6:$H$155,6,0),0)</f>
        <v>0</v>
      </c>
      <c r="Z581" s="33">
        <f t="array" ref="Z581">SUM(LARGE(R581:Y581,{1,2,3,4,5}))</f>
        <v>0</v>
      </c>
      <c r="AA581" s="30">
        <f>IFERROR(VLOOKUP(C581,kolo17!$C$6:$H$151,6,0),0)</f>
        <v>0</v>
      </c>
      <c r="AB581" s="27">
        <f>IFERROR(VLOOKUP(C581,kolo18!$C$6:$H$157,6,0),0)</f>
        <v>0</v>
      </c>
      <c r="AC581" s="27">
        <f>IFERROR(VLOOKUP(C581,kolo19!$C$6:$H$150,6,0),0)</f>
        <v>0</v>
      </c>
      <c r="AD581" s="31">
        <f>IFERROR(VLOOKUP(C581,kolo20!$C$6:$H$145,6,0),0)</f>
        <v>0</v>
      </c>
      <c r="AE581" s="31">
        <f>IFERROR(VLOOKUP(C581,kolo21!$C$6:$H$152,6,0),0)</f>
        <v>0</v>
      </c>
      <c r="AF581" s="31">
        <f>IFERROR(VLOOKUP(C581,kolo22!$C$6:$H$151,6,0),0)</f>
        <v>0</v>
      </c>
      <c r="AG581" s="31">
        <f>IFERROR(VLOOKUP(C581,kolo23!$C$6:$H$118,6,0),0)</f>
        <v>0</v>
      </c>
      <c r="AH581" s="32">
        <f>IFERROR(VLOOKUP(C581,kolo24!$C$6:$H$143,6,0),0)</f>
        <v>0</v>
      </c>
      <c r="AI581" s="33">
        <f t="array" ref="AI581">SUM(LARGE(AA581:AH581,{1,2,3,4,5}))</f>
        <v>0</v>
      </c>
      <c r="AJ581" s="30">
        <f>IFERROR(VLOOKUP(C581,kolo25!$C$6:$H$200,6,0),0)</f>
        <v>0</v>
      </c>
      <c r="AK581" s="27">
        <f>IFERROR(VLOOKUP(C581,kolo26!$C$6:$H$200,6,0),0)</f>
        <v>0</v>
      </c>
      <c r="AL581" s="27">
        <f>IFERROR(VLOOKUP(C581,kolo27!$C$6:$H$200,6,0),0)</f>
        <v>0</v>
      </c>
      <c r="AM581" s="31">
        <f>IFERROR(VLOOKUP(C581,kolo28!$C$6:$H$200,6,0),0)</f>
        <v>0</v>
      </c>
      <c r="AN581" s="31">
        <f>IFERROR(VLOOKUP(C581,kolo29!$C$6:$H$159,6,0),0)</f>
        <v>0</v>
      </c>
      <c r="AO581" s="31">
        <f>IFERROR(VLOOKUP(C581,kolo30!$C$6:$H$75,6,0),0)</f>
        <v>0</v>
      </c>
      <c r="AP581" s="31">
        <f>IFERROR(VLOOKUP(C581,kolo31!$C$6:$H$118,6,0),0)</f>
        <v>0</v>
      </c>
      <c r="AQ581" s="34">
        <f>IFERROR(VLOOKUP(C581,kolo32!$C$6:$H$200,6,0),0)</f>
        <v>0</v>
      </c>
      <c r="AR581" s="35">
        <f t="array" ref="AR581">SUM(LARGE(AJ581:AQ581,{1,2,3,4,5}))</f>
        <v>0</v>
      </c>
      <c r="AS581" s="36">
        <f t="shared" si="22"/>
        <v>0</v>
      </c>
    </row>
    <row r="582" spans="1:45" ht="20.399999999999999" hidden="1">
      <c r="A582" s="18">
        <f t="shared" ref="A582:A645" si="23">1 + COUNTIFS($AS$6:$AS$950,"&gt;" &amp;$AS582, $E$6:$E$950, $E582)</f>
        <v>1</v>
      </c>
      <c r="B582" s="19" t="s">
        <v>47</v>
      </c>
      <c r="C582" s="20">
        <f>Popis!A579</f>
        <v>0</v>
      </c>
      <c r="D582" s="21">
        <f>Popis!B579</f>
        <v>0</v>
      </c>
      <c r="E582" s="22" t="str">
        <f t="shared" ref="E582:E645" si="24">LEFT($F582)</f>
        <v>u</v>
      </c>
      <c r="F582" s="23" t="str">
        <f>Popis!E579</f>
        <v>un</v>
      </c>
      <c r="G582" s="24" t="s">
        <v>48</v>
      </c>
      <c r="H582" s="25">
        <f t="shared" ref="H582:H645" si="25">1 + COUNTIFS($AS$6:$AS$950,"&gt;" &amp;$AS582, $F$6:$F$950, $F582)</f>
        <v>1</v>
      </c>
      <c r="I582" s="26">
        <f>IFERROR(VLOOKUP(C582,kolo1!$C$8:$H$133,6,0),0)</f>
        <v>0</v>
      </c>
      <c r="J582" s="27">
        <f>IFERROR(VLOOKUP(C582,kolo2!$C$8:$H$199,6,0),0)</f>
        <v>0</v>
      </c>
      <c r="K582" s="27">
        <f>IFERROR(VLOOKUP(C582,kolo3!$C$7:$H$169,6,0),0)</f>
        <v>0</v>
      </c>
      <c r="L582" s="27">
        <f>IFERROR(VLOOKUP(C582,kolo4!$C$6:$H$171,6,0),0)</f>
        <v>0</v>
      </c>
      <c r="M582" s="27">
        <f>IFERROR(VLOOKUP(C582,kolo5!$C$6:$H$150,6,0),0)</f>
        <v>0</v>
      </c>
      <c r="N582" s="27">
        <f>IFERROR(VLOOKUP(C582,kolo6!$C$6:$H$153,6,0),0)</f>
        <v>0</v>
      </c>
      <c r="O582" s="27">
        <f>IFERROR(VLOOKUP(C582,kolo7!$C$6:$H$64,6,0),0)</f>
        <v>0</v>
      </c>
      <c r="P582" s="28">
        <f>IFERROR(VLOOKUP(C582,kolo8!$C$6:$H$134,6,0),0)</f>
        <v>0</v>
      </c>
      <c r="Q582" s="29">
        <f t="array" ref="Q582">SUM(LARGE(I582:P582,{1,2,3,4,5}))</f>
        <v>0</v>
      </c>
      <c r="R582" s="30">
        <f>IFERROR(VLOOKUP(C582,kolo9!$C$6:$H$200,6,0),0)</f>
        <v>0</v>
      </c>
      <c r="S582" s="27">
        <f>IFERROR(VLOOKUP(C582,kolo10!$C$6:$H$103,6,0),0)</f>
        <v>0</v>
      </c>
      <c r="T582" s="27">
        <f>IFERROR(VLOOKUP(C582,kolo11!$C$6:$H$154,6,0),0)</f>
        <v>0</v>
      </c>
      <c r="U582" s="31">
        <f>IFERROR(VLOOKUP(C582,kolo12!$C$6:$H$153,6,0),0)</f>
        <v>0</v>
      </c>
      <c r="V582" s="31">
        <f>IFERROR(VLOOKUP(C582,kolo13!$C$6:$H$151,6,0),0)</f>
        <v>0</v>
      </c>
      <c r="W582" s="31">
        <f>IFERROR(VLOOKUP(C582,kolo14!$C$6:$H$137,6,0),0)</f>
        <v>0</v>
      </c>
      <c r="X582" s="31">
        <f>IFERROR(VLOOKUP(C582,kolo15!$C$6:$H$149,6,0),0)</f>
        <v>0</v>
      </c>
      <c r="Y582" s="32">
        <f>IFERROR(VLOOKUP(C582,kolo16!$C$6:$H$155,6,0),0)</f>
        <v>0</v>
      </c>
      <c r="Z582" s="33">
        <f t="array" ref="Z582">SUM(LARGE(R582:Y582,{1,2,3,4,5}))</f>
        <v>0</v>
      </c>
      <c r="AA582" s="30">
        <f>IFERROR(VLOOKUP(C582,kolo17!$C$6:$H$151,6,0),0)</f>
        <v>0</v>
      </c>
      <c r="AB582" s="27">
        <f>IFERROR(VLOOKUP(C582,kolo18!$C$6:$H$157,6,0),0)</f>
        <v>0</v>
      </c>
      <c r="AC582" s="27">
        <f>IFERROR(VLOOKUP(C582,kolo19!$C$6:$H$150,6,0),0)</f>
        <v>0</v>
      </c>
      <c r="AD582" s="31">
        <f>IFERROR(VLOOKUP(C582,kolo20!$C$6:$H$145,6,0),0)</f>
        <v>0</v>
      </c>
      <c r="AE582" s="31">
        <f>IFERROR(VLOOKUP(C582,kolo21!$C$6:$H$152,6,0),0)</f>
        <v>0</v>
      </c>
      <c r="AF582" s="31">
        <f>IFERROR(VLOOKUP(C582,kolo22!$C$6:$H$151,6,0),0)</f>
        <v>0</v>
      </c>
      <c r="AG582" s="31">
        <f>IFERROR(VLOOKUP(C582,kolo23!$C$6:$H$118,6,0),0)</f>
        <v>0</v>
      </c>
      <c r="AH582" s="32">
        <f>IFERROR(VLOOKUP(C582,kolo24!$C$6:$H$143,6,0),0)</f>
        <v>0</v>
      </c>
      <c r="AI582" s="33">
        <f t="array" ref="AI582">SUM(LARGE(AA582:AH582,{1,2,3,4,5}))</f>
        <v>0</v>
      </c>
      <c r="AJ582" s="30">
        <f>IFERROR(VLOOKUP(C582,kolo25!$C$6:$H$200,6,0),0)</f>
        <v>0</v>
      </c>
      <c r="AK582" s="27">
        <f>IFERROR(VLOOKUP(C582,kolo26!$C$6:$H$200,6,0),0)</f>
        <v>0</v>
      </c>
      <c r="AL582" s="27">
        <f>IFERROR(VLOOKUP(C582,kolo27!$C$6:$H$200,6,0),0)</f>
        <v>0</v>
      </c>
      <c r="AM582" s="31">
        <f>IFERROR(VLOOKUP(C582,kolo28!$C$6:$H$200,6,0),0)</f>
        <v>0</v>
      </c>
      <c r="AN582" s="31">
        <f>IFERROR(VLOOKUP(C582,kolo29!$C$6:$H$159,6,0),0)</f>
        <v>0</v>
      </c>
      <c r="AO582" s="31">
        <f>IFERROR(VLOOKUP(C582,kolo30!$C$6:$H$75,6,0),0)</f>
        <v>0</v>
      </c>
      <c r="AP582" s="31">
        <f>IFERROR(VLOOKUP(C582,kolo31!$C$6:$H$118,6,0),0)</f>
        <v>0</v>
      </c>
      <c r="AQ582" s="34">
        <f>IFERROR(VLOOKUP(C582,kolo32!$C$6:$H$200,6,0),0)</f>
        <v>0</v>
      </c>
      <c r="AR582" s="35">
        <f t="array" ref="AR582">SUM(LARGE(AJ582:AQ582,{1,2,3,4,5}))</f>
        <v>0</v>
      </c>
      <c r="AS582" s="36">
        <f t="shared" ref="AS582:AS645" si="26">Q582+Z582+AI582+AR582</f>
        <v>0</v>
      </c>
    </row>
    <row r="583" spans="1:45" ht="20.399999999999999" hidden="1">
      <c r="A583" s="18">
        <f t="shared" si="23"/>
        <v>1</v>
      </c>
      <c r="B583" s="19" t="s">
        <v>47</v>
      </c>
      <c r="C583" s="20">
        <f>Popis!A580</f>
        <v>0</v>
      </c>
      <c r="D583" s="21">
        <f>Popis!B580</f>
        <v>0</v>
      </c>
      <c r="E583" s="22" t="str">
        <f t="shared" si="24"/>
        <v>u</v>
      </c>
      <c r="F583" s="23" t="str">
        <f>Popis!E580</f>
        <v>un</v>
      </c>
      <c r="G583" s="24" t="s">
        <v>48</v>
      </c>
      <c r="H583" s="25">
        <f t="shared" si="25"/>
        <v>1</v>
      </c>
      <c r="I583" s="26">
        <f>IFERROR(VLOOKUP(C583,kolo1!$C$8:$H$133,6,0),0)</f>
        <v>0</v>
      </c>
      <c r="J583" s="27">
        <f>IFERROR(VLOOKUP(C583,kolo2!$C$8:$H$199,6,0),0)</f>
        <v>0</v>
      </c>
      <c r="K583" s="27">
        <f>IFERROR(VLOOKUP(C583,kolo3!$C$7:$H$169,6,0),0)</f>
        <v>0</v>
      </c>
      <c r="L583" s="27">
        <f>IFERROR(VLOOKUP(C583,kolo4!$C$6:$H$171,6,0),0)</f>
        <v>0</v>
      </c>
      <c r="M583" s="27">
        <f>IFERROR(VLOOKUP(C583,kolo5!$C$6:$H$150,6,0),0)</f>
        <v>0</v>
      </c>
      <c r="N583" s="27">
        <f>IFERROR(VLOOKUP(C583,kolo6!$C$6:$H$153,6,0),0)</f>
        <v>0</v>
      </c>
      <c r="O583" s="27">
        <f>IFERROR(VLOOKUP(C583,kolo7!$C$6:$H$64,6,0),0)</f>
        <v>0</v>
      </c>
      <c r="P583" s="28">
        <f>IFERROR(VLOOKUP(C583,kolo8!$C$6:$H$134,6,0),0)</f>
        <v>0</v>
      </c>
      <c r="Q583" s="29">
        <f t="array" ref="Q583">SUM(LARGE(I583:P583,{1,2,3,4,5}))</f>
        <v>0</v>
      </c>
      <c r="R583" s="30">
        <f>IFERROR(VLOOKUP(C583,kolo9!$C$6:$H$200,6,0),0)</f>
        <v>0</v>
      </c>
      <c r="S583" s="27">
        <f>IFERROR(VLOOKUP(C583,kolo10!$C$6:$H$103,6,0),0)</f>
        <v>0</v>
      </c>
      <c r="T583" s="27">
        <f>IFERROR(VLOOKUP(C583,kolo11!$C$6:$H$154,6,0),0)</f>
        <v>0</v>
      </c>
      <c r="U583" s="31">
        <f>IFERROR(VLOOKUP(C583,kolo12!$C$6:$H$153,6,0),0)</f>
        <v>0</v>
      </c>
      <c r="V583" s="31">
        <f>IFERROR(VLOOKUP(C583,kolo13!$C$6:$H$151,6,0),0)</f>
        <v>0</v>
      </c>
      <c r="W583" s="31">
        <f>IFERROR(VLOOKUP(C583,kolo14!$C$6:$H$137,6,0),0)</f>
        <v>0</v>
      </c>
      <c r="X583" s="31">
        <f>IFERROR(VLOOKUP(C583,kolo15!$C$6:$H$149,6,0),0)</f>
        <v>0</v>
      </c>
      <c r="Y583" s="32">
        <f>IFERROR(VLOOKUP(C583,kolo16!$C$6:$H$155,6,0),0)</f>
        <v>0</v>
      </c>
      <c r="Z583" s="33">
        <f t="array" ref="Z583">SUM(LARGE(R583:Y583,{1,2,3,4,5}))</f>
        <v>0</v>
      </c>
      <c r="AA583" s="30">
        <f>IFERROR(VLOOKUP(C583,kolo17!$C$6:$H$151,6,0),0)</f>
        <v>0</v>
      </c>
      <c r="AB583" s="27">
        <f>IFERROR(VLOOKUP(C583,kolo18!$C$6:$H$157,6,0),0)</f>
        <v>0</v>
      </c>
      <c r="AC583" s="27">
        <f>IFERROR(VLOOKUP(C583,kolo19!$C$6:$H$150,6,0),0)</f>
        <v>0</v>
      </c>
      <c r="AD583" s="31">
        <f>IFERROR(VLOOKUP(C583,kolo20!$C$6:$H$145,6,0),0)</f>
        <v>0</v>
      </c>
      <c r="AE583" s="31">
        <f>IFERROR(VLOOKUP(C583,kolo21!$C$6:$H$152,6,0),0)</f>
        <v>0</v>
      </c>
      <c r="AF583" s="31">
        <f>IFERROR(VLOOKUP(C583,kolo22!$C$6:$H$151,6,0),0)</f>
        <v>0</v>
      </c>
      <c r="AG583" s="31">
        <f>IFERROR(VLOOKUP(C583,kolo23!$C$6:$H$118,6,0),0)</f>
        <v>0</v>
      </c>
      <c r="AH583" s="32">
        <f>IFERROR(VLOOKUP(C583,kolo24!$C$6:$H$143,6,0),0)</f>
        <v>0</v>
      </c>
      <c r="AI583" s="33">
        <f t="array" ref="AI583">SUM(LARGE(AA583:AH583,{1,2,3,4,5}))</f>
        <v>0</v>
      </c>
      <c r="AJ583" s="30">
        <f>IFERROR(VLOOKUP(C583,kolo25!$C$6:$H$200,6,0),0)</f>
        <v>0</v>
      </c>
      <c r="AK583" s="27">
        <f>IFERROR(VLOOKUP(C583,kolo26!$C$6:$H$200,6,0),0)</f>
        <v>0</v>
      </c>
      <c r="AL583" s="27">
        <f>IFERROR(VLOOKUP(C583,kolo27!$C$6:$H$200,6,0),0)</f>
        <v>0</v>
      </c>
      <c r="AM583" s="31">
        <f>IFERROR(VLOOKUP(C583,kolo28!$C$6:$H$200,6,0),0)</f>
        <v>0</v>
      </c>
      <c r="AN583" s="31">
        <f>IFERROR(VLOOKUP(C583,kolo29!$C$6:$H$159,6,0),0)</f>
        <v>0</v>
      </c>
      <c r="AO583" s="31">
        <f>IFERROR(VLOOKUP(C583,kolo30!$C$6:$H$75,6,0),0)</f>
        <v>0</v>
      </c>
      <c r="AP583" s="31">
        <f>IFERROR(VLOOKUP(C583,kolo31!$C$6:$H$118,6,0),0)</f>
        <v>0</v>
      </c>
      <c r="AQ583" s="34">
        <f>IFERROR(VLOOKUP(C583,kolo32!$C$6:$H$200,6,0),0)</f>
        <v>0</v>
      </c>
      <c r="AR583" s="35">
        <f t="array" ref="AR583">SUM(LARGE(AJ583:AQ583,{1,2,3,4,5}))</f>
        <v>0</v>
      </c>
      <c r="AS583" s="36">
        <f t="shared" si="26"/>
        <v>0</v>
      </c>
    </row>
    <row r="584" spans="1:45" ht="20.399999999999999" hidden="1">
      <c r="A584" s="18">
        <f t="shared" si="23"/>
        <v>1</v>
      </c>
      <c r="B584" s="19" t="s">
        <v>47</v>
      </c>
      <c r="C584" s="20">
        <f>Popis!A581</f>
        <v>0</v>
      </c>
      <c r="D584" s="21">
        <f>Popis!B581</f>
        <v>0</v>
      </c>
      <c r="E584" s="22" t="str">
        <f t="shared" si="24"/>
        <v>u</v>
      </c>
      <c r="F584" s="23" t="str">
        <f>Popis!E581</f>
        <v>un</v>
      </c>
      <c r="G584" s="24" t="s">
        <v>48</v>
      </c>
      <c r="H584" s="25">
        <f t="shared" si="25"/>
        <v>1</v>
      </c>
      <c r="I584" s="26">
        <f>IFERROR(VLOOKUP(C584,kolo1!$C$8:$H$133,6,0),0)</f>
        <v>0</v>
      </c>
      <c r="J584" s="27">
        <f>IFERROR(VLOOKUP(C584,kolo2!$C$8:$H$199,6,0),0)</f>
        <v>0</v>
      </c>
      <c r="K584" s="27">
        <f>IFERROR(VLOOKUP(C584,kolo3!$C$7:$H$169,6,0),0)</f>
        <v>0</v>
      </c>
      <c r="L584" s="27">
        <f>IFERROR(VLOOKUP(C584,kolo4!$C$6:$H$171,6,0),0)</f>
        <v>0</v>
      </c>
      <c r="M584" s="27">
        <f>IFERROR(VLOOKUP(C584,kolo5!$C$6:$H$150,6,0),0)</f>
        <v>0</v>
      </c>
      <c r="N584" s="27">
        <f>IFERROR(VLOOKUP(C584,kolo6!$C$6:$H$153,6,0),0)</f>
        <v>0</v>
      </c>
      <c r="O584" s="27">
        <f>IFERROR(VLOOKUP(C584,kolo7!$C$6:$H$64,6,0),0)</f>
        <v>0</v>
      </c>
      <c r="P584" s="28">
        <f>IFERROR(VLOOKUP(C584,kolo8!$C$6:$H$134,6,0),0)</f>
        <v>0</v>
      </c>
      <c r="Q584" s="29">
        <f t="array" ref="Q584">SUM(LARGE(I584:P584,{1,2,3,4,5}))</f>
        <v>0</v>
      </c>
      <c r="R584" s="30">
        <f>IFERROR(VLOOKUP(C584,kolo9!$C$6:$H$200,6,0),0)</f>
        <v>0</v>
      </c>
      <c r="S584" s="27">
        <f>IFERROR(VLOOKUP(C584,kolo10!$C$6:$H$103,6,0),0)</f>
        <v>0</v>
      </c>
      <c r="T584" s="27">
        <f>IFERROR(VLOOKUP(C584,kolo11!$C$6:$H$154,6,0),0)</f>
        <v>0</v>
      </c>
      <c r="U584" s="31">
        <f>IFERROR(VLOOKUP(C584,kolo12!$C$6:$H$153,6,0),0)</f>
        <v>0</v>
      </c>
      <c r="V584" s="31">
        <f>IFERROR(VLOOKUP(C584,kolo13!$C$6:$H$151,6,0),0)</f>
        <v>0</v>
      </c>
      <c r="W584" s="31">
        <f>IFERROR(VLOOKUP(C584,kolo14!$C$6:$H$137,6,0),0)</f>
        <v>0</v>
      </c>
      <c r="X584" s="31">
        <f>IFERROR(VLOOKUP(C584,kolo15!$C$6:$H$149,6,0),0)</f>
        <v>0</v>
      </c>
      <c r="Y584" s="32">
        <f>IFERROR(VLOOKUP(C584,kolo16!$C$6:$H$155,6,0),0)</f>
        <v>0</v>
      </c>
      <c r="Z584" s="33">
        <f t="array" ref="Z584">SUM(LARGE(R584:Y584,{1,2,3,4,5}))</f>
        <v>0</v>
      </c>
      <c r="AA584" s="30">
        <f>IFERROR(VLOOKUP(C584,kolo17!$C$6:$H$151,6,0),0)</f>
        <v>0</v>
      </c>
      <c r="AB584" s="27">
        <f>IFERROR(VLOOKUP(C584,kolo18!$C$6:$H$157,6,0),0)</f>
        <v>0</v>
      </c>
      <c r="AC584" s="27">
        <f>IFERROR(VLOOKUP(C584,kolo19!$C$6:$H$150,6,0),0)</f>
        <v>0</v>
      </c>
      <c r="AD584" s="31">
        <f>IFERROR(VLOOKUP(C584,kolo20!$C$6:$H$145,6,0),0)</f>
        <v>0</v>
      </c>
      <c r="AE584" s="31">
        <f>IFERROR(VLOOKUP(C584,kolo21!$C$6:$H$152,6,0),0)</f>
        <v>0</v>
      </c>
      <c r="AF584" s="31">
        <f>IFERROR(VLOOKUP(C584,kolo22!$C$6:$H$151,6,0),0)</f>
        <v>0</v>
      </c>
      <c r="AG584" s="31">
        <f>IFERROR(VLOOKUP(C584,kolo23!$C$6:$H$118,6,0),0)</f>
        <v>0</v>
      </c>
      <c r="AH584" s="32">
        <f>IFERROR(VLOOKUP(C584,kolo24!$C$6:$H$143,6,0),0)</f>
        <v>0</v>
      </c>
      <c r="AI584" s="33">
        <f t="array" ref="AI584">SUM(LARGE(AA584:AH584,{1,2,3,4,5}))</f>
        <v>0</v>
      </c>
      <c r="AJ584" s="30">
        <f>IFERROR(VLOOKUP(C584,kolo25!$C$6:$H$200,6,0),0)</f>
        <v>0</v>
      </c>
      <c r="AK584" s="27">
        <f>IFERROR(VLOOKUP(C584,kolo26!$C$6:$H$200,6,0),0)</f>
        <v>0</v>
      </c>
      <c r="AL584" s="27">
        <f>IFERROR(VLOOKUP(C584,kolo27!$C$6:$H$200,6,0),0)</f>
        <v>0</v>
      </c>
      <c r="AM584" s="31">
        <f>IFERROR(VLOOKUP(C584,kolo28!$C$6:$H$200,6,0),0)</f>
        <v>0</v>
      </c>
      <c r="AN584" s="31">
        <f>IFERROR(VLOOKUP(C584,kolo29!$C$6:$H$159,6,0),0)</f>
        <v>0</v>
      </c>
      <c r="AO584" s="31">
        <f>IFERROR(VLOOKUP(C584,kolo30!$C$6:$H$75,6,0),0)</f>
        <v>0</v>
      </c>
      <c r="AP584" s="31">
        <f>IFERROR(VLOOKUP(C584,kolo31!$C$6:$H$118,6,0),0)</f>
        <v>0</v>
      </c>
      <c r="AQ584" s="34">
        <f>IFERROR(VLOOKUP(C584,kolo32!$C$6:$H$200,6,0),0)</f>
        <v>0</v>
      </c>
      <c r="AR584" s="35">
        <f t="array" ref="AR584">SUM(LARGE(AJ584:AQ584,{1,2,3,4,5}))</f>
        <v>0</v>
      </c>
      <c r="AS584" s="36">
        <f t="shared" si="26"/>
        <v>0</v>
      </c>
    </row>
    <row r="585" spans="1:45" ht="20.399999999999999" hidden="1">
      <c r="A585" s="18">
        <f t="shared" si="23"/>
        <v>1</v>
      </c>
      <c r="B585" s="19" t="s">
        <v>47</v>
      </c>
      <c r="C585" s="20">
        <f>Popis!A582</f>
        <v>0</v>
      </c>
      <c r="D585" s="21">
        <f>Popis!B582</f>
        <v>0</v>
      </c>
      <c r="E585" s="22" t="str">
        <f t="shared" si="24"/>
        <v>u</v>
      </c>
      <c r="F585" s="23" t="str">
        <f>Popis!E582</f>
        <v>un</v>
      </c>
      <c r="G585" s="24" t="s">
        <v>48</v>
      </c>
      <c r="H585" s="25">
        <f t="shared" si="25"/>
        <v>1</v>
      </c>
      <c r="I585" s="26">
        <f>IFERROR(VLOOKUP(C585,kolo1!$C$8:$H$133,6,0),0)</f>
        <v>0</v>
      </c>
      <c r="J585" s="27">
        <f>IFERROR(VLOOKUP(C585,kolo2!$C$8:$H$199,6,0),0)</f>
        <v>0</v>
      </c>
      <c r="K585" s="27">
        <f>IFERROR(VLOOKUP(C585,kolo3!$C$7:$H$169,6,0),0)</f>
        <v>0</v>
      </c>
      <c r="L585" s="27">
        <f>IFERROR(VLOOKUP(C585,kolo4!$C$6:$H$171,6,0),0)</f>
        <v>0</v>
      </c>
      <c r="M585" s="27">
        <f>IFERROR(VLOOKUP(C585,kolo5!$C$6:$H$150,6,0),0)</f>
        <v>0</v>
      </c>
      <c r="N585" s="27">
        <f>IFERROR(VLOOKUP(C585,kolo6!$C$6:$H$153,6,0),0)</f>
        <v>0</v>
      </c>
      <c r="O585" s="27">
        <f>IFERROR(VLOOKUP(C585,kolo7!$C$6:$H$64,6,0),0)</f>
        <v>0</v>
      </c>
      <c r="P585" s="28">
        <f>IFERROR(VLOOKUP(C585,kolo8!$C$6:$H$134,6,0),0)</f>
        <v>0</v>
      </c>
      <c r="Q585" s="29">
        <f t="array" ref="Q585">SUM(LARGE(I585:P585,{1,2,3,4,5}))</f>
        <v>0</v>
      </c>
      <c r="R585" s="30">
        <f>IFERROR(VLOOKUP(C585,kolo9!$C$6:$H$200,6,0),0)</f>
        <v>0</v>
      </c>
      <c r="S585" s="27">
        <f>IFERROR(VLOOKUP(C585,kolo10!$C$6:$H$103,6,0),0)</f>
        <v>0</v>
      </c>
      <c r="T585" s="27">
        <f>IFERROR(VLOOKUP(C585,kolo11!$C$6:$H$154,6,0),0)</f>
        <v>0</v>
      </c>
      <c r="U585" s="31">
        <f>IFERROR(VLOOKUP(C585,kolo12!$C$6:$H$153,6,0),0)</f>
        <v>0</v>
      </c>
      <c r="V585" s="31">
        <f>IFERROR(VLOOKUP(C585,kolo13!$C$6:$H$151,6,0),0)</f>
        <v>0</v>
      </c>
      <c r="W585" s="31">
        <f>IFERROR(VLOOKUP(C585,kolo14!$C$6:$H$137,6,0),0)</f>
        <v>0</v>
      </c>
      <c r="X585" s="31">
        <f>IFERROR(VLOOKUP(C585,kolo15!$C$6:$H$149,6,0),0)</f>
        <v>0</v>
      </c>
      <c r="Y585" s="32">
        <f>IFERROR(VLOOKUP(C585,kolo16!$C$6:$H$155,6,0),0)</f>
        <v>0</v>
      </c>
      <c r="Z585" s="33">
        <f t="array" ref="Z585">SUM(LARGE(R585:Y585,{1,2,3,4,5}))</f>
        <v>0</v>
      </c>
      <c r="AA585" s="30">
        <f>IFERROR(VLOOKUP(C585,kolo17!$C$6:$H$151,6,0),0)</f>
        <v>0</v>
      </c>
      <c r="AB585" s="27">
        <f>IFERROR(VLOOKUP(C585,kolo18!$C$6:$H$157,6,0),0)</f>
        <v>0</v>
      </c>
      <c r="AC585" s="27">
        <f>IFERROR(VLOOKUP(C585,kolo19!$C$6:$H$150,6,0),0)</f>
        <v>0</v>
      </c>
      <c r="AD585" s="31">
        <f>IFERROR(VLOOKUP(C585,kolo20!$C$6:$H$145,6,0),0)</f>
        <v>0</v>
      </c>
      <c r="AE585" s="31">
        <f>IFERROR(VLOOKUP(C585,kolo21!$C$6:$H$152,6,0),0)</f>
        <v>0</v>
      </c>
      <c r="AF585" s="31">
        <f>IFERROR(VLOOKUP(C585,kolo22!$C$6:$H$151,6,0),0)</f>
        <v>0</v>
      </c>
      <c r="AG585" s="31">
        <f>IFERROR(VLOOKUP(C585,kolo23!$C$6:$H$118,6,0),0)</f>
        <v>0</v>
      </c>
      <c r="AH585" s="32">
        <f>IFERROR(VLOOKUP(C585,kolo24!$C$6:$H$143,6,0),0)</f>
        <v>0</v>
      </c>
      <c r="AI585" s="33">
        <f t="array" ref="AI585">SUM(LARGE(AA585:AH585,{1,2,3,4,5}))</f>
        <v>0</v>
      </c>
      <c r="AJ585" s="30">
        <f>IFERROR(VLOOKUP(C585,kolo25!$C$6:$H$200,6,0),0)</f>
        <v>0</v>
      </c>
      <c r="AK585" s="27">
        <f>IFERROR(VLOOKUP(C585,kolo26!$C$6:$H$200,6,0),0)</f>
        <v>0</v>
      </c>
      <c r="AL585" s="27">
        <f>IFERROR(VLOOKUP(C585,kolo27!$C$6:$H$200,6,0),0)</f>
        <v>0</v>
      </c>
      <c r="AM585" s="31">
        <f>IFERROR(VLOOKUP(C585,kolo28!$C$6:$H$200,6,0),0)</f>
        <v>0</v>
      </c>
      <c r="AN585" s="31">
        <f>IFERROR(VLOOKUP(C585,kolo29!$C$6:$H$159,6,0),0)</f>
        <v>0</v>
      </c>
      <c r="AO585" s="31">
        <f>IFERROR(VLOOKUP(C585,kolo30!$C$6:$H$75,6,0),0)</f>
        <v>0</v>
      </c>
      <c r="AP585" s="31">
        <f>IFERROR(VLOOKUP(C585,kolo31!$C$6:$H$118,6,0),0)</f>
        <v>0</v>
      </c>
      <c r="AQ585" s="34">
        <f>IFERROR(VLOOKUP(C585,kolo32!$C$6:$H$200,6,0),0)</f>
        <v>0</v>
      </c>
      <c r="AR585" s="35">
        <f t="array" ref="AR585">SUM(LARGE(AJ585:AQ585,{1,2,3,4,5}))</f>
        <v>0</v>
      </c>
      <c r="AS585" s="36">
        <f t="shared" si="26"/>
        <v>0</v>
      </c>
    </row>
    <row r="586" spans="1:45" ht="20.399999999999999" hidden="1">
      <c r="A586" s="18">
        <f t="shared" si="23"/>
        <v>1</v>
      </c>
      <c r="B586" s="19" t="s">
        <v>47</v>
      </c>
      <c r="C586" s="20">
        <f>Popis!A583</f>
        <v>0</v>
      </c>
      <c r="D586" s="21">
        <f>Popis!B583</f>
        <v>0</v>
      </c>
      <c r="E586" s="22" t="str">
        <f t="shared" si="24"/>
        <v>u</v>
      </c>
      <c r="F586" s="23" t="str">
        <f>Popis!E583</f>
        <v>un</v>
      </c>
      <c r="G586" s="24" t="s">
        <v>48</v>
      </c>
      <c r="H586" s="25">
        <f t="shared" si="25"/>
        <v>1</v>
      </c>
      <c r="I586" s="26">
        <f>IFERROR(VLOOKUP(C586,kolo1!$C$8:$H$133,6,0),0)</f>
        <v>0</v>
      </c>
      <c r="J586" s="27">
        <f>IFERROR(VLOOKUP(C586,kolo2!$C$8:$H$199,6,0),0)</f>
        <v>0</v>
      </c>
      <c r="K586" s="27">
        <f>IFERROR(VLOOKUP(C586,kolo3!$C$7:$H$169,6,0),0)</f>
        <v>0</v>
      </c>
      <c r="L586" s="27">
        <f>IFERROR(VLOOKUP(C586,kolo4!$C$6:$H$171,6,0),0)</f>
        <v>0</v>
      </c>
      <c r="M586" s="27">
        <f>IFERROR(VLOOKUP(C586,kolo5!$C$6:$H$150,6,0),0)</f>
        <v>0</v>
      </c>
      <c r="N586" s="27">
        <f>IFERROR(VLOOKUP(C586,kolo6!$C$6:$H$153,6,0),0)</f>
        <v>0</v>
      </c>
      <c r="O586" s="27">
        <f>IFERROR(VLOOKUP(C586,kolo7!$C$6:$H$64,6,0),0)</f>
        <v>0</v>
      </c>
      <c r="P586" s="28">
        <f>IFERROR(VLOOKUP(C586,kolo8!$C$6:$H$134,6,0),0)</f>
        <v>0</v>
      </c>
      <c r="Q586" s="29">
        <f t="array" ref="Q586">SUM(LARGE(I586:P586,{1,2,3,4,5}))</f>
        <v>0</v>
      </c>
      <c r="R586" s="30">
        <f>IFERROR(VLOOKUP(C586,kolo9!$C$6:$H$200,6,0),0)</f>
        <v>0</v>
      </c>
      <c r="S586" s="27">
        <f>IFERROR(VLOOKUP(C586,kolo10!$C$6:$H$103,6,0),0)</f>
        <v>0</v>
      </c>
      <c r="T586" s="27">
        <f>IFERROR(VLOOKUP(C586,kolo11!$C$6:$H$154,6,0),0)</f>
        <v>0</v>
      </c>
      <c r="U586" s="31">
        <f>IFERROR(VLOOKUP(C586,kolo12!$C$6:$H$153,6,0),0)</f>
        <v>0</v>
      </c>
      <c r="V586" s="31">
        <f>IFERROR(VLOOKUP(C586,kolo13!$C$6:$H$151,6,0),0)</f>
        <v>0</v>
      </c>
      <c r="W586" s="31">
        <f>IFERROR(VLOOKUP(C586,kolo14!$C$6:$H$137,6,0),0)</f>
        <v>0</v>
      </c>
      <c r="X586" s="31">
        <f>IFERROR(VLOOKUP(C586,kolo15!$C$6:$H$149,6,0),0)</f>
        <v>0</v>
      </c>
      <c r="Y586" s="32">
        <f>IFERROR(VLOOKUP(C586,kolo16!$C$6:$H$155,6,0),0)</f>
        <v>0</v>
      </c>
      <c r="Z586" s="33">
        <f t="array" ref="Z586">SUM(LARGE(R586:Y586,{1,2,3,4,5}))</f>
        <v>0</v>
      </c>
      <c r="AA586" s="30">
        <f>IFERROR(VLOOKUP(C586,kolo17!$C$6:$H$151,6,0),0)</f>
        <v>0</v>
      </c>
      <c r="AB586" s="27">
        <f>IFERROR(VLOOKUP(C586,kolo18!$C$6:$H$157,6,0),0)</f>
        <v>0</v>
      </c>
      <c r="AC586" s="27">
        <f>IFERROR(VLOOKUP(C586,kolo19!$C$6:$H$150,6,0),0)</f>
        <v>0</v>
      </c>
      <c r="AD586" s="31">
        <f>IFERROR(VLOOKUP(C586,kolo20!$C$6:$H$145,6,0),0)</f>
        <v>0</v>
      </c>
      <c r="AE586" s="31">
        <f>IFERROR(VLOOKUP(C586,kolo21!$C$6:$H$152,6,0),0)</f>
        <v>0</v>
      </c>
      <c r="AF586" s="31">
        <f>IFERROR(VLOOKUP(C586,kolo22!$C$6:$H$151,6,0),0)</f>
        <v>0</v>
      </c>
      <c r="AG586" s="31">
        <f>IFERROR(VLOOKUP(C586,kolo23!$C$6:$H$118,6,0),0)</f>
        <v>0</v>
      </c>
      <c r="AH586" s="32">
        <f>IFERROR(VLOOKUP(C586,kolo24!$C$6:$H$143,6,0),0)</f>
        <v>0</v>
      </c>
      <c r="AI586" s="33">
        <f t="array" ref="AI586">SUM(LARGE(AA586:AH586,{1,2,3,4,5}))</f>
        <v>0</v>
      </c>
      <c r="AJ586" s="30">
        <f>IFERROR(VLOOKUP(C586,kolo25!$C$6:$H$200,6,0),0)</f>
        <v>0</v>
      </c>
      <c r="AK586" s="27">
        <f>IFERROR(VLOOKUP(C586,kolo26!$C$6:$H$200,6,0),0)</f>
        <v>0</v>
      </c>
      <c r="AL586" s="27">
        <f>IFERROR(VLOOKUP(C586,kolo27!$C$6:$H$200,6,0),0)</f>
        <v>0</v>
      </c>
      <c r="AM586" s="31">
        <f>IFERROR(VLOOKUP(C586,kolo28!$C$6:$H$200,6,0),0)</f>
        <v>0</v>
      </c>
      <c r="AN586" s="31">
        <f>IFERROR(VLOOKUP(C586,kolo29!$C$6:$H$159,6,0),0)</f>
        <v>0</v>
      </c>
      <c r="AO586" s="31">
        <f>IFERROR(VLOOKUP(C586,kolo30!$C$6:$H$75,6,0),0)</f>
        <v>0</v>
      </c>
      <c r="AP586" s="31">
        <f>IFERROR(VLOOKUP(C586,kolo31!$C$6:$H$118,6,0),0)</f>
        <v>0</v>
      </c>
      <c r="AQ586" s="34">
        <f>IFERROR(VLOOKUP(C586,kolo32!$C$6:$H$200,6,0),0)</f>
        <v>0</v>
      </c>
      <c r="AR586" s="35">
        <f t="array" ref="AR586">SUM(LARGE(AJ586:AQ586,{1,2,3,4,5}))</f>
        <v>0</v>
      </c>
      <c r="AS586" s="36">
        <f t="shared" si="26"/>
        <v>0</v>
      </c>
    </row>
    <row r="587" spans="1:45" ht="20.399999999999999" hidden="1">
      <c r="A587" s="18">
        <f t="shared" si="23"/>
        <v>1</v>
      </c>
      <c r="B587" s="19" t="s">
        <v>47</v>
      </c>
      <c r="C587" s="20">
        <f>Popis!A584</f>
        <v>0</v>
      </c>
      <c r="D587" s="21">
        <f>Popis!B584</f>
        <v>0</v>
      </c>
      <c r="E587" s="22" t="str">
        <f t="shared" si="24"/>
        <v>u</v>
      </c>
      <c r="F587" s="23" t="str">
        <f>Popis!E584</f>
        <v>un</v>
      </c>
      <c r="G587" s="24" t="s">
        <v>48</v>
      </c>
      <c r="H587" s="25">
        <f t="shared" si="25"/>
        <v>1</v>
      </c>
      <c r="I587" s="26">
        <f>IFERROR(VLOOKUP(C587,kolo1!$C$8:$H$133,6,0),0)</f>
        <v>0</v>
      </c>
      <c r="J587" s="27">
        <f>IFERROR(VLOOKUP(C587,kolo2!$C$8:$H$199,6,0),0)</f>
        <v>0</v>
      </c>
      <c r="K587" s="27">
        <f>IFERROR(VLOOKUP(C587,kolo3!$C$7:$H$169,6,0),0)</f>
        <v>0</v>
      </c>
      <c r="L587" s="27">
        <f>IFERROR(VLOOKUP(C587,kolo4!$C$6:$H$171,6,0),0)</f>
        <v>0</v>
      </c>
      <c r="M587" s="27">
        <f>IFERROR(VLOOKUP(C587,kolo5!$C$6:$H$150,6,0),0)</f>
        <v>0</v>
      </c>
      <c r="N587" s="27">
        <f>IFERROR(VLOOKUP(C587,kolo6!$C$6:$H$153,6,0),0)</f>
        <v>0</v>
      </c>
      <c r="O587" s="27">
        <f>IFERROR(VLOOKUP(C587,kolo7!$C$6:$H$64,6,0),0)</f>
        <v>0</v>
      </c>
      <c r="P587" s="28">
        <f>IFERROR(VLOOKUP(C587,kolo8!$C$6:$H$134,6,0),0)</f>
        <v>0</v>
      </c>
      <c r="Q587" s="29">
        <f t="array" ref="Q587">SUM(LARGE(I587:P587,{1,2,3,4,5}))</f>
        <v>0</v>
      </c>
      <c r="R587" s="30">
        <f>IFERROR(VLOOKUP(C587,kolo9!$C$6:$H$200,6,0),0)</f>
        <v>0</v>
      </c>
      <c r="S587" s="27">
        <f>IFERROR(VLOOKUP(C587,kolo10!$C$6:$H$103,6,0),0)</f>
        <v>0</v>
      </c>
      <c r="T587" s="27">
        <f>IFERROR(VLOOKUP(C587,kolo11!$C$6:$H$154,6,0),0)</f>
        <v>0</v>
      </c>
      <c r="U587" s="31">
        <f>IFERROR(VLOOKUP(C587,kolo12!$C$6:$H$153,6,0),0)</f>
        <v>0</v>
      </c>
      <c r="V587" s="31">
        <f>IFERROR(VLOOKUP(C587,kolo13!$C$6:$H$151,6,0),0)</f>
        <v>0</v>
      </c>
      <c r="W587" s="31">
        <f>IFERROR(VLOOKUP(C587,kolo14!$C$6:$H$137,6,0),0)</f>
        <v>0</v>
      </c>
      <c r="X587" s="31">
        <f>IFERROR(VLOOKUP(C587,kolo15!$C$6:$H$149,6,0),0)</f>
        <v>0</v>
      </c>
      <c r="Y587" s="32">
        <f>IFERROR(VLOOKUP(C587,kolo16!$C$6:$H$155,6,0),0)</f>
        <v>0</v>
      </c>
      <c r="Z587" s="33">
        <f t="array" ref="Z587">SUM(LARGE(R587:Y587,{1,2,3,4,5}))</f>
        <v>0</v>
      </c>
      <c r="AA587" s="30">
        <f>IFERROR(VLOOKUP(C587,kolo17!$C$6:$H$151,6,0),0)</f>
        <v>0</v>
      </c>
      <c r="AB587" s="27">
        <f>IFERROR(VLOOKUP(C587,kolo18!$C$6:$H$157,6,0),0)</f>
        <v>0</v>
      </c>
      <c r="AC587" s="27">
        <f>IFERROR(VLOOKUP(C587,kolo19!$C$6:$H$150,6,0),0)</f>
        <v>0</v>
      </c>
      <c r="AD587" s="31">
        <f>IFERROR(VLOOKUP(C587,kolo20!$C$6:$H$145,6,0),0)</f>
        <v>0</v>
      </c>
      <c r="AE587" s="31">
        <f>IFERROR(VLOOKUP(C587,kolo21!$C$6:$H$152,6,0),0)</f>
        <v>0</v>
      </c>
      <c r="AF587" s="31">
        <f>IFERROR(VLOOKUP(C587,kolo22!$C$6:$H$151,6,0),0)</f>
        <v>0</v>
      </c>
      <c r="AG587" s="31">
        <f>IFERROR(VLOOKUP(C587,kolo23!$C$6:$H$118,6,0),0)</f>
        <v>0</v>
      </c>
      <c r="AH587" s="32">
        <f>IFERROR(VLOOKUP(C587,kolo24!$C$6:$H$143,6,0),0)</f>
        <v>0</v>
      </c>
      <c r="AI587" s="33">
        <f t="array" ref="AI587">SUM(LARGE(AA587:AH587,{1,2,3,4,5}))</f>
        <v>0</v>
      </c>
      <c r="AJ587" s="30">
        <f>IFERROR(VLOOKUP(C587,kolo25!$C$6:$H$200,6,0),0)</f>
        <v>0</v>
      </c>
      <c r="AK587" s="27">
        <f>IFERROR(VLOOKUP(C587,kolo26!$C$6:$H$200,6,0),0)</f>
        <v>0</v>
      </c>
      <c r="AL587" s="27">
        <f>IFERROR(VLOOKUP(C587,kolo27!$C$6:$H$200,6,0),0)</f>
        <v>0</v>
      </c>
      <c r="AM587" s="31">
        <f>IFERROR(VLOOKUP(C587,kolo28!$C$6:$H$200,6,0),0)</f>
        <v>0</v>
      </c>
      <c r="AN587" s="31">
        <f>IFERROR(VLOOKUP(C587,kolo29!$C$6:$H$159,6,0),0)</f>
        <v>0</v>
      </c>
      <c r="AO587" s="31">
        <f>IFERROR(VLOOKUP(C587,kolo30!$C$6:$H$75,6,0),0)</f>
        <v>0</v>
      </c>
      <c r="AP587" s="31">
        <f>IFERROR(VLOOKUP(C587,kolo31!$C$6:$H$118,6,0),0)</f>
        <v>0</v>
      </c>
      <c r="AQ587" s="34">
        <f>IFERROR(VLOOKUP(C587,kolo32!$C$6:$H$200,6,0),0)</f>
        <v>0</v>
      </c>
      <c r="AR587" s="35">
        <f t="array" ref="AR587">SUM(LARGE(AJ587:AQ587,{1,2,3,4,5}))</f>
        <v>0</v>
      </c>
      <c r="AS587" s="36">
        <f t="shared" si="26"/>
        <v>0</v>
      </c>
    </row>
    <row r="588" spans="1:45" ht="20.399999999999999" hidden="1">
      <c r="A588" s="18">
        <f t="shared" si="23"/>
        <v>1</v>
      </c>
      <c r="B588" s="19" t="s">
        <v>47</v>
      </c>
      <c r="C588" s="20">
        <f>Popis!A585</f>
        <v>0</v>
      </c>
      <c r="D588" s="21">
        <f>Popis!B585</f>
        <v>0</v>
      </c>
      <c r="E588" s="22" t="str">
        <f t="shared" si="24"/>
        <v>u</v>
      </c>
      <c r="F588" s="23" t="str">
        <f>Popis!E585</f>
        <v>un</v>
      </c>
      <c r="G588" s="24" t="s">
        <v>48</v>
      </c>
      <c r="H588" s="25">
        <f t="shared" si="25"/>
        <v>1</v>
      </c>
      <c r="I588" s="26">
        <f>IFERROR(VLOOKUP(C588,kolo1!$C$8:$H$133,6,0),0)</f>
        <v>0</v>
      </c>
      <c r="J588" s="27">
        <f>IFERROR(VLOOKUP(C588,kolo2!$C$8:$H$199,6,0),0)</f>
        <v>0</v>
      </c>
      <c r="K588" s="27">
        <f>IFERROR(VLOOKUP(C588,kolo3!$C$7:$H$169,6,0),0)</f>
        <v>0</v>
      </c>
      <c r="L588" s="27">
        <f>IFERROR(VLOOKUP(C588,kolo4!$C$6:$H$171,6,0),0)</f>
        <v>0</v>
      </c>
      <c r="M588" s="27">
        <f>IFERROR(VLOOKUP(C588,kolo5!$C$6:$H$150,6,0),0)</f>
        <v>0</v>
      </c>
      <c r="N588" s="27">
        <f>IFERROR(VLOOKUP(C588,kolo6!$C$6:$H$153,6,0),0)</f>
        <v>0</v>
      </c>
      <c r="O588" s="27">
        <f>IFERROR(VLOOKUP(C588,kolo7!$C$6:$H$64,6,0),0)</f>
        <v>0</v>
      </c>
      <c r="P588" s="28">
        <f>IFERROR(VLOOKUP(C588,kolo8!$C$6:$H$134,6,0),0)</f>
        <v>0</v>
      </c>
      <c r="Q588" s="29">
        <f t="array" ref="Q588">SUM(LARGE(I588:P588,{1,2,3,4,5}))</f>
        <v>0</v>
      </c>
      <c r="R588" s="30">
        <f>IFERROR(VLOOKUP(C588,kolo9!$C$6:$H$200,6,0),0)</f>
        <v>0</v>
      </c>
      <c r="S588" s="27">
        <f>IFERROR(VLOOKUP(C588,kolo10!$C$6:$H$103,6,0),0)</f>
        <v>0</v>
      </c>
      <c r="T588" s="27">
        <f>IFERROR(VLOOKUP(C588,kolo11!$C$6:$H$154,6,0),0)</f>
        <v>0</v>
      </c>
      <c r="U588" s="31">
        <f>IFERROR(VLOOKUP(C588,kolo12!$C$6:$H$153,6,0),0)</f>
        <v>0</v>
      </c>
      <c r="V588" s="31">
        <f>IFERROR(VLOOKUP(C588,kolo13!$C$6:$H$151,6,0),0)</f>
        <v>0</v>
      </c>
      <c r="W588" s="31">
        <f>IFERROR(VLOOKUP(C588,kolo14!$C$6:$H$137,6,0),0)</f>
        <v>0</v>
      </c>
      <c r="X588" s="31">
        <f>IFERROR(VLOOKUP(C588,kolo15!$C$6:$H$149,6,0),0)</f>
        <v>0</v>
      </c>
      <c r="Y588" s="32">
        <f>IFERROR(VLOOKUP(C588,kolo16!$C$6:$H$155,6,0),0)</f>
        <v>0</v>
      </c>
      <c r="Z588" s="33">
        <f t="array" ref="Z588">SUM(LARGE(R588:Y588,{1,2,3,4,5}))</f>
        <v>0</v>
      </c>
      <c r="AA588" s="30">
        <f>IFERROR(VLOOKUP(C588,kolo17!$C$6:$H$151,6,0),0)</f>
        <v>0</v>
      </c>
      <c r="AB588" s="27">
        <f>IFERROR(VLOOKUP(C588,kolo18!$C$6:$H$157,6,0),0)</f>
        <v>0</v>
      </c>
      <c r="AC588" s="27">
        <f>IFERROR(VLOOKUP(C588,kolo19!$C$6:$H$150,6,0),0)</f>
        <v>0</v>
      </c>
      <c r="AD588" s="31">
        <f>IFERROR(VLOOKUP(C588,kolo20!$C$6:$H$145,6,0),0)</f>
        <v>0</v>
      </c>
      <c r="AE588" s="31">
        <f>IFERROR(VLOOKUP(C588,kolo21!$C$6:$H$152,6,0),0)</f>
        <v>0</v>
      </c>
      <c r="AF588" s="31">
        <f>IFERROR(VLOOKUP(C588,kolo22!$C$6:$H$151,6,0),0)</f>
        <v>0</v>
      </c>
      <c r="AG588" s="31">
        <f>IFERROR(VLOOKUP(C588,kolo23!$C$6:$H$118,6,0),0)</f>
        <v>0</v>
      </c>
      <c r="AH588" s="32">
        <f>IFERROR(VLOOKUP(C588,kolo24!$C$6:$H$143,6,0),0)</f>
        <v>0</v>
      </c>
      <c r="AI588" s="33">
        <f t="array" ref="AI588">SUM(LARGE(AA588:AH588,{1,2,3,4,5}))</f>
        <v>0</v>
      </c>
      <c r="AJ588" s="30">
        <f>IFERROR(VLOOKUP(C588,kolo25!$C$6:$H$200,6,0),0)</f>
        <v>0</v>
      </c>
      <c r="AK588" s="27">
        <f>IFERROR(VLOOKUP(C588,kolo26!$C$6:$H$200,6,0),0)</f>
        <v>0</v>
      </c>
      <c r="AL588" s="27">
        <f>IFERROR(VLOOKUP(C588,kolo27!$C$6:$H$200,6,0),0)</f>
        <v>0</v>
      </c>
      <c r="AM588" s="31">
        <f>IFERROR(VLOOKUP(C588,kolo28!$C$6:$H$200,6,0),0)</f>
        <v>0</v>
      </c>
      <c r="AN588" s="31">
        <f>IFERROR(VLOOKUP(C588,kolo29!$C$6:$H$159,6,0),0)</f>
        <v>0</v>
      </c>
      <c r="AO588" s="31">
        <f>IFERROR(VLOOKUP(C588,kolo30!$C$6:$H$75,6,0),0)</f>
        <v>0</v>
      </c>
      <c r="AP588" s="31">
        <f>IFERROR(VLOOKUP(C588,kolo31!$C$6:$H$118,6,0),0)</f>
        <v>0</v>
      </c>
      <c r="AQ588" s="34">
        <f>IFERROR(VLOOKUP(C588,kolo32!$C$6:$H$200,6,0),0)</f>
        <v>0</v>
      </c>
      <c r="AR588" s="35">
        <f t="array" ref="AR588">SUM(LARGE(AJ588:AQ588,{1,2,3,4,5}))</f>
        <v>0</v>
      </c>
      <c r="AS588" s="36">
        <f t="shared" si="26"/>
        <v>0</v>
      </c>
    </row>
    <row r="589" spans="1:45" ht="20.399999999999999" hidden="1">
      <c r="A589" s="18">
        <f t="shared" si="23"/>
        <v>1</v>
      </c>
      <c r="B589" s="19" t="s">
        <v>47</v>
      </c>
      <c r="C589" s="20">
        <f>Popis!A586</f>
        <v>0</v>
      </c>
      <c r="D589" s="21">
        <f>Popis!B586</f>
        <v>0</v>
      </c>
      <c r="E589" s="22" t="str">
        <f t="shared" si="24"/>
        <v>u</v>
      </c>
      <c r="F589" s="23" t="str">
        <f>Popis!E586</f>
        <v>un</v>
      </c>
      <c r="G589" s="24" t="s">
        <v>48</v>
      </c>
      <c r="H589" s="25">
        <f t="shared" si="25"/>
        <v>1</v>
      </c>
      <c r="I589" s="26">
        <f>IFERROR(VLOOKUP(C589,kolo1!$C$8:$H$133,6,0),0)</f>
        <v>0</v>
      </c>
      <c r="J589" s="27">
        <f>IFERROR(VLOOKUP(C589,kolo2!$C$8:$H$199,6,0),0)</f>
        <v>0</v>
      </c>
      <c r="K589" s="27">
        <f>IFERROR(VLOOKUP(C589,kolo3!$C$7:$H$169,6,0),0)</f>
        <v>0</v>
      </c>
      <c r="L589" s="27">
        <f>IFERROR(VLOOKUP(C589,kolo4!$C$6:$H$171,6,0),0)</f>
        <v>0</v>
      </c>
      <c r="M589" s="27">
        <f>IFERROR(VLOOKUP(C589,kolo5!$C$6:$H$150,6,0),0)</f>
        <v>0</v>
      </c>
      <c r="N589" s="27">
        <f>IFERROR(VLOOKUP(C589,kolo6!$C$6:$H$153,6,0),0)</f>
        <v>0</v>
      </c>
      <c r="O589" s="27">
        <f>IFERROR(VLOOKUP(C589,kolo7!$C$6:$H$64,6,0),0)</f>
        <v>0</v>
      </c>
      <c r="P589" s="28">
        <f>IFERROR(VLOOKUP(C589,kolo8!$C$6:$H$134,6,0),0)</f>
        <v>0</v>
      </c>
      <c r="Q589" s="29">
        <f t="array" ref="Q589">SUM(LARGE(I589:P589,{1,2,3,4,5}))</f>
        <v>0</v>
      </c>
      <c r="R589" s="30">
        <f>IFERROR(VLOOKUP(C589,kolo9!$C$6:$H$200,6,0),0)</f>
        <v>0</v>
      </c>
      <c r="S589" s="27">
        <f>IFERROR(VLOOKUP(C589,kolo10!$C$6:$H$103,6,0),0)</f>
        <v>0</v>
      </c>
      <c r="T589" s="27">
        <f>IFERROR(VLOOKUP(C589,kolo11!$C$6:$H$154,6,0),0)</f>
        <v>0</v>
      </c>
      <c r="U589" s="31">
        <f>IFERROR(VLOOKUP(C589,kolo12!$C$6:$H$153,6,0),0)</f>
        <v>0</v>
      </c>
      <c r="V589" s="31">
        <f>IFERROR(VLOOKUP(C589,kolo13!$C$6:$H$151,6,0),0)</f>
        <v>0</v>
      </c>
      <c r="W589" s="31">
        <f>IFERROR(VLOOKUP(C589,kolo14!$C$6:$H$137,6,0),0)</f>
        <v>0</v>
      </c>
      <c r="X589" s="31">
        <f>IFERROR(VLOOKUP(C589,kolo15!$C$6:$H$149,6,0),0)</f>
        <v>0</v>
      </c>
      <c r="Y589" s="32">
        <f>IFERROR(VLOOKUP(C589,kolo16!$C$6:$H$155,6,0),0)</f>
        <v>0</v>
      </c>
      <c r="Z589" s="33">
        <f t="array" ref="Z589">SUM(LARGE(R589:Y589,{1,2,3,4,5}))</f>
        <v>0</v>
      </c>
      <c r="AA589" s="30">
        <f>IFERROR(VLOOKUP(C589,kolo17!$C$6:$H$151,6,0),0)</f>
        <v>0</v>
      </c>
      <c r="AB589" s="27">
        <f>IFERROR(VLOOKUP(C589,kolo18!$C$6:$H$157,6,0),0)</f>
        <v>0</v>
      </c>
      <c r="AC589" s="27">
        <f>IFERROR(VLOOKUP(C589,kolo19!$C$6:$H$150,6,0),0)</f>
        <v>0</v>
      </c>
      <c r="AD589" s="31">
        <f>IFERROR(VLOOKUP(C589,kolo20!$C$6:$H$145,6,0),0)</f>
        <v>0</v>
      </c>
      <c r="AE589" s="31">
        <f>IFERROR(VLOOKUP(C589,kolo21!$C$6:$H$152,6,0),0)</f>
        <v>0</v>
      </c>
      <c r="AF589" s="31">
        <f>IFERROR(VLOOKUP(C589,kolo22!$C$6:$H$151,6,0),0)</f>
        <v>0</v>
      </c>
      <c r="AG589" s="31">
        <f>IFERROR(VLOOKUP(C589,kolo23!$C$6:$H$118,6,0),0)</f>
        <v>0</v>
      </c>
      <c r="AH589" s="32">
        <f>IFERROR(VLOOKUP(C589,kolo24!$C$6:$H$143,6,0),0)</f>
        <v>0</v>
      </c>
      <c r="AI589" s="33">
        <f t="array" ref="AI589">SUM(LARGE(AA589:AH589,{1,2,3,4,5}))</f>
        <v>0</v>
      </c>
      <c r="AJ589" s="30">
        <f>IFERROR(VLOOKUP(C589,kolo25!$C$6:$H$200,6,0),0)</f>
        <v>0</v>
      </c>
      <c r="AK589" s="27">
        <f>IFERROR(VLOOKUP(C589,kolo26!$C$6:$H$200,6,0),0)</f>
        <v>0</v>
      </c>
      <c r="AL589" s="27">
        <f>IFERROR(VLOOKUP(C589,kolo27!$C$6:$H$200,6,0),0)</f>
        <v>0</v>
      </c>
      <c r="AM589" s="31">
        <f>IFERROR(VLOOKUP(C589,kolo28!$C$6:$H$200,6,0),0)</f>
        <v>0</v>
      </c>
      <c r="AN589" s="31">
        <f>IFERROR(VLOOKUP(C589,kolo29!$C$6:$H$159,6,0),0)</f>
        <v>0</v>
      </c>
      <c r="AO589" s="31">
        <f>IFERROR(VLOOKUP(C589,kolo30!$C$6:$H$75,6,0),0)</f>
        <v>0</v>
      </c>
      <c r="AP589" s="31">
        <f>IFERROR(VLOOKUP(C589,kolo31!$C$6:$H$118,6,0),0)</f>
        <v>0</v>
      </c>
      <c r="AQ589" s="34">
        <f>IFERROR(VLOOKUP(C589,kolo32!$C$6:$H$200,6,0),0)</f>
        <v>0</v>
      </c>
      <c r="AR589" s="35">
        <f t="array" ref="AR589">SUM(LARGE(AJ589:AQ589,{1,2,3,4,5}))</f>
        <v>0</v>
      </c>
      <c r="AS589" s="36">
        <f t="shared" si="26"/>
        <v>0</v>
      </c>
    </row>
    <row r="590" spans="1:45" ht="20.399999999999999" hidden="1">
      <c r="A590" s="18">
        <f t="shared" si="23"/>
        <v>1</v>
      </c>
      <c r="B590" s="19" t="s">
        <v>47</v>
      </c>
      <c r="C590" s="20">
        <f>Popis!A587</f>
        <v>0</v>
      </c>
      <c r="D590" s="21">
        <f>Popis!B587</f>
        <v>0</v>
      </c>
      <c r="E590" s="22" t="str">
        <f t="shared" si="24"/>
        <v>u</v>
      </c>
      <c r="F590" s="23" t="str">
        <f>Popis!E587</f>
        <v>un</v>
      </c>
      <c r="G590" s="24" t="s">
        <v>48</v>
      </c>
      <c r="H590" s="25">
        <f t="shared" si="25"/>
        <v>1</v>
      </c>
      <c r="I590" s="26">
        <f>IFERROR(VLOOKUP(C590,kolo1!$C$8:$H$133,6,0),0)</f>
        <v>0</v>
      </c>
      <c r="J590" s="27">
        <f>IFERROR(VLOOKUP(C590,kolo2!$C$8:$H$199,6,0),0)</f>
        <v>0</v>
      </c>
      <c r="K590" s="27">
        <f>IFERROR(VLOOKUP(C590,kolo3!$C$7:$H$169,6,0),0)</f>
        <v>0</v>
      </c>
      <c r="L590" s="27">
        <f>IFERROR(VLOOKUP(C590,kolo4!$C$6:$H$171,6,0),0)</f>
        <v>0</v>
      </c>
      <c r="M590" s="27">
        <f>IFERROR(VLOOKUP(C590,kolo5!$C$6:$H$150,6,0),0)</f>
        <v>0</v>
      </c>
      <c r="N590" s="27">
        <f>IFERROR(VLOOKUP(C590,kolo6!$C$6:$H$153,6,0),0)</f>
        <v>0</v>
      </c>
      <c r="O590" s="27">
        <f>IFERROR(VLOOKUP(C590,kolo7!$C$6:$H$64,6,0),0)</f>
        <v>0</v>
      </c>
      <c r="P590" s="28">
        <f>IFERROR(VLOOKUP(C590,kolo8!$C$6:$H$134,6,0),0)</f>
        <v>0</v>
      </c>
      <c r="Q590" s="29">
        <f t="array" ref="Q590">SUM(LARGE(I590:P590,{1,2,3,4,5}))</f>
        <v>0</v>
      </c>
      <c r="R590" s="30">
        <f>IFERROR(VLOOKUP(C590,kolo9!$C$6:$H$200,6,0),0)</f>
        <v>0</v>
      </c>
      <c r="S590" s="27">
        <f>IFERROR(VLOOKUP(C590,kolo10!$C$6:$H$103,6,0),0)</f>
        <v>0</v>
      </c>
      <c r="T590" s="27">
        <f>IFERROR(VLOOKUP(C590,kolo11!$C$6:$H$154,6,0),0)</f>
        <v>0</v>
      </c>
      <c r="U590" s="31">
        <f>IFERROR(VLOOKUP(C590,kolo12!$C$6:$H$153,6,0),0)</f>
        <v>0</v>
      </c>
      <c r="V590" s="31">
        <f>IFERROR(VLOOKUP(C590,kolo13!$C$6:$H$151,6,0),0)</f>
        <v>0</v>
      </c>
      <c r="W590" s="31">
        <f>IFERROR(VLOOKUP(C590,kolo14!$C$6:$H$137,6,0),0)</f>
        <v>0</v>
      </c>
      <c r="X590" s="31">
        <f>IFERROR(VLOOKUP(C590,kolo15!$C$6:$H$149,6,0),0)</f>
        <v>0</v>
      </c>
      <c r="Y590" s="32">
        <f>IFERROR(VLOOKUP(C590,kolo16!$C$6:$H$155,6,0),0)</f>
        <v>0</v>
      </c>
      <c r="Z590" s="33">
        <f t="array" ref="Z590">SUM(LARGE(R590:Y590,{1,2,3,4,5}))</f>
        <v>0</v>
      </c>
      <c r="AA590" s="30">
        <f>IFERROR(VLOOKUP(C590,kolo17!$C$6:$H$151,6,0),0)</f>
        <v>0</v>
      </c>
      <c r="AB590" s="27">
        <f>IFERROR(VLOOKUP(C590,kolo18!$C$6:$H$157,6,0),0)</f>
        <v>0</v>
      </c>
      <c r="AC590" s="27">
        <f>IFERROR(VLOOKUP(C590,kolo19!$C$6:$H$150,6,0),0)</f>
        <v>0</v>
      </c>
      <c r="AD590" s="31">
        <f>IFERROR(VLOOKUP(C590,kolo20!$C$6:$H$145,6,0),0)</f>
        <v>0</v>
      </c>
      <c r="AE590" s="31">
        <f>IFERROR(VLOOKUP(C590,kolo21!$C$6:$H$152,6,0),0)</f>
        <v>0</v>
      </c>
      <c r="AF590" s="31">
        <f>IFERROR(VLOOKUP(C590,kolo22!$C$6:$H$151,6,0),0)</f>
        <v>0</v>
      </c>
      <c r="AG590" s="31">
        <f>IFERROR(VLOOKUP(C590,kolo23!$C$6:$H$118,6,0),0)</f>
        <v>0</v>
      </c>
      <c r="AH590" s="32">
        <f>IFERROR(VLOOKUP(C590,kolo24!$C$6:$H$143,6,0),0)</f>
        <v>0</v>
      </c>
      <c r="AI590" s="33">
        <f t="array" ref="AI590">SUM(LARGE(AA590:AH590,{1,2,3,4,5}))</f>
        <v>0</v>
      </c>
      <c r="AJ590" s="30">
        <f>IFERROR(VLOOKUP(C590,kolo25!$C$6:$H$200,6,0),0)</f>
        <v>0</v>
      </c>
      <c r="AK590" s="27">
        <f>IFERROR(VLOOKUP(C590,kolo26!$C$6:$H$200,6,0),0)</f>
        <v>0</v>
      </c>
      <c r="AL590" s="27">
        <f>IFERROR(VLOOKUP(C590,kolo27!$C$6:$H$200,6,0),0)</f>
        <v>0</v>
      </c>
      <c r="AM590" s="31">
        <f>IFERROR(VLOOKUP(C590,kolo28!$C$6:$H$200,6,0),0)</f>
        <v>0</v>
      </c>
      <c r="AN590" s="31">
        <f>IFERROR(VLOOKUP(C590,kolo29!$C$6:$H$159,6,0),0)</f>
        <v>0</v>
      </c>
      <c r="AO590" s="31">
        <f>IFERROR(VLOOKUP(C590,kolo30!$C$6:$H$75,6,0),0)</f>
        <v>0</v>
      </c>
      <c r="AP590" s="31">
        <f>IFERROR(VLOOKUP(C590,kolo31!$C$6:$H$118,6,0),0)</f>
        <v>0</v>
      </c>
      <c r="AQ590" s="34">
        <f>IFERROR(VLOOKUP(C590,kolo32!$C$6:$H$200,6,0),0)</f>
        <v>0</v>
      </c>
      <c r="AR590" s="35">
        <f t="array" ref="AR590">SUM(LARGE(AJ590:AQ590,{1,2,3,4,5}))</f>
        <v>0</v>
      </c>
      <c r="AS590" s="36">
        <f t="shared" si="26"/>
        <v>0</v>
      </c>
    </row>
    <row r="591" spans="1:45" ht="20.399999999999999" hidden="1">
      <c r="A591" s="18">
        <f t="shared" si="23"/>
        <v>1</v>
      </c>
      <c r="B591" s="19" t="s">
        <v>47</v>
      </c>
      <c r="C591" s="20">
        <f>Popis!A588</f>
        <v>0</v>
      </c>
      <c r="D591" s="21">
        <f>Popis!B588</f>
        <v>0</v>
      </c>
      <c r="E591" s="22" t="str">
        <f t="shared" si="24"/>
        <v>u</v>
      </c>
      <c r="F591" s="23" t="str">
        <f>Popis!E588</f>
        <v>un</v>
      </c>
      <c r="G591" s="24" t="s">
        <v>48</v>
      </c>
      <c r="H591" s="25">
        <f t="shared" si="25"/>
        <v>1</v>
      </c>
      <c r="I591" s="26">
        <f>IFERROR(VLOOKUP(C591,kolo1!$C$8:$H$133,6,0),0)</f>
        <v>0</v>
      </c>
      <c r="J591" s="27">
        <f>IFERROR(VLOOKUP(C591,kolo2!$C$8:$H$199,6,0),0)</f>
        <v>0</v>
      </c>
      <c r="K591" s="27">
        <f>IFERROR(VLOOKUP(C591,kolo3!$C$7:$H$169,6,0),0)</f>
        <v>0</v>
      </c>
      <c r="L591" s="27">
        <f>IFERROR(VLOOKUP(C591,kolo4!$C$6:$H$171,6,0),0)</f>
        <v>0</v>
      </c>
      <c r="M591" s="27">
        <f>IFERROR(VLOOKUP(C591,kolo5!$C$6:$H$150,6,0),0)</f>
        <v>0</v>
      </c>
      <c r="N591" s="27">
        <f>IFERROR(VLOOKUP(C591,kolo6!$C$6:$H$153,6,0),0)</f>
        <v>0</v>
      </c>
      <c r="O591" s="27">
        <f>IFERROR(VLOOKUP(C591,kolo7!$C$6:$H$64,6,0),0)</f>
        <v>0</v>
      </c>
      <c r="P591" s="28">
        <f>IFERROR(VLOOKUP(C591,kolo8!$C$6:$H$134,6,0),0)</f>
        <v>0</v>
      </c>
      <c r="Q591" s="29">
        <f t="array" ref="Q591">SUM(LARGE(I591:P591,{1,2,3,4,5}))</f>
        <v>0</v>
      </c>
      <c r="R591" s="30">
        <f>IFERROR(VLOOKUP(C591,kolo9!$C$6:$H$200,6,0),0)</f>
        <v>0</v>
      </c>
      <c r="S591" s="27">
        <f>IFERROR(VLOOKUP(C591,kolo10!$C$6:$H$103,6,0),0)</f>
        <v>0</v>
      </c>
      <c r="T591" s="27">
        <f>IFERROR(VLOOKUP(C591,kolo11!$C$6:$H$154,6,0),0)</f>
        <v>0</v>
      </c>
      <c r="U591" s="31">
        <f>IFERROR(VLOOKUP(C591,kolo12!$C$6:$H$153,6,0),0)</f>
        <v>0</v>
      </c>
      <c r="V591" s="31">
        <f>IFERROR(VLOOKUP(C591,kolo13!$C$6:$H$151,6,0),0)</f>
        <v>0</v>
      </c>
      <c r="W591" s="31">
        <f>IFERROR(VLOOKUP(C591,kolo14!$C$6:$H$137,6,0),0)</f>
        <v>0</v>
      </c>
      <c r="X591" s="31">
        <f>IFERROR(VLOOKUP(C591,kolo15!$C$6:$H$149,6,0),0)</f>
        <v>0</v>
      </c>
      <c r="Y591" s="32">
        <f>IFERROR(VLOOKUP(C591,kolo16!$C$6:$H$155,6,0),0)</f>
        <v>0</v>
      </c>
      <c r="Z591" s="33">
        <f t="array" ref="Z591">SUM(LARGE(R591:Y591,{1,2,3,4,5}))</f>
        <v>0</v>
      </c>
      <c r="AA591" s="30">
        <f>IFERROR(VLOOKUP(C591,kolo17!$C$6:$H$151,6,0),0)</f>
        <v>0</v>
      </c>
      <c r="AB591" s="27">
        <f>IFERROR(VLOOKUP(C591,kolo18!$C$6:$H$157,6,0),0)</f>
        <v>0</v>
      </c>
      <c r="AC591" s="27">
        <f>IFERROR(VLOOKUP(C591,kolo19!$C$6:$H$150,6,0),0)</f>
        <v>0</v>
      </c>
      <c r="AD591" s="31">
        <f>IFERROR(VLOOKUP(C591,kolo20!$C$6:$H$145,6,0),0)</f>
        <v>0</v>
      </c>
      <c r="AE591" s="31">
        <f>IFERROR(VLOOKUP(C591,kolo21!$C$6:$H$152,6,0),0)</f>
        <v>0</v>
      </c>
      <c r="AF591" s="31">
        <f>IFERROR(VLOOKUP(C591,kolo22!$C$6:$H$151,6,0),0)</f>
        <v>0</v>
      </c>
      <c r="AG591" s="31">
        <f>IFERROR(VLOOKUP(C591,kolo23!$C$6:$H$118,6,0),0)</f>
        <v>0</v>
      </c>
      <c r="AH591" s="32">
        <f>IFERROR(VLOOKUP(C591,kolo24!$C$6:$H$143,6,0),0)</f>
        <v>0</v>
      </c>
      <c r="AI591" s="33">
        <f t="array" ref="AI591">SUM(LARGE(AA591:AH591,{1,2,3,4,5}))</f>
        <v>0</v>
      </c>
      <c r="AJ591" s="30">
        <f>IFERROR(VLOOKUP(C591,kolo25!$C$6:$H$200,6,0),0)</f>
        <v>0</v>
      </c>
      <c r="AK591" s="27">
        <f>IFERROR(VLOOKUP(C591,kolo26!$C$6:$H$200,6,0),0)</f>
        <v>0</v>
      </c>
      <c r="AL591" s="27">
        <f>IFERROR(VLOOKUP(C591,kolo27!$C$6:$H$200,6,0),0)</f>
        <v>0</v>
      </c>
      <c r="AM591" s="31">
        <f>IFERROR(VLOOKUP(C591,kolo28!$C$6:$H$200,6,0),0)</f>
        <v>0</v>
      </c>
      <c r="AN591" s="31">
        <f>IFERROR(VLOOKUP(C591,kolo29!$C$6:$H$159,6,0),0)</f>
        <v>0</v>
      </c>
      <c r="AO591" s="31">
        <f>IFERROR(VLOOKUP(C591,kolo30!$C$6:$H$75,6,0),0)</f>
        <v>0</v>
      </c>
      <c r="AP591" s="31">
        <f>IFERROR(VLOOKUP(C591,kolo31!$C$6:$H$118,6,0),0)</f>
        <v>0</v>
      </c>
      <c r="AQ591" s="34">
        <f>IFERROR(VLOOKUP(C591,kolo32!$C$6:$H$200,6,0),0)</f>
        <v>0</v>
      </c>
      <c r="AR591" s="35">
        <f t="array" ref="AR591">SUM(LARGE(AJ591:AQ591,{1,2,3,4,5}))</f>
        <v>0</v>
      </c>
      <c r="AS591" s="36">
        <f t="shared" si="26"/>
        <v>0</v>
      </c>
    </row>
    <row r="592" spans="1:45" ht="20.399999999999999" hidden="1">
      <c r="A592" s="18">
        <f t="shared" si="23"/>
        <v>1</v>
      </c>
      <c r="B592" s="19" t="s">
        <v>47</v>
      </c>
      <c r="C592" s="20">
        <f>Popis!A589</f>
        <v>0</v>
      </c>
      <c r="D592" s="21">
        <f>Popis!B589</f>
        <v>0</v>
      </c>
      <c r="E592" s="22" t="str">
        <f t="shared" si="24"/>
        <v>u</v>
      </c>
      <c r="F592" s="23" t="str">
        <f>Popis!E589</f>
        <v>un</v>
      </c>
      <c r="G592" s="24" t="s">
        <v>48</v>
      </c>
      <c r="H592" s="25">
        <f t="shared" si="25"/>
        <v>1</v>
      </c>
      <c r="I592" s="26">
        <f>IFERROR(VLOOKUP(C592,kolo1!$C$8:$H$133,6,0),0)</f>
        <v>0</v>
      </c>
      <c r="J592" s="27">
        <f>IFERROR(VLOOKUP(C592,kolo2!$C$8:$H$199,6,0),0)</f>
        <v>0</v>
      </c>
      <c r="K592" s="27">
        <f>IFERROR(VLOOKUP(C592,kolo3!$C$7:$H$169,6,0),0)</f>
        <v>0</v>
      </c>
      <c r="L592" s="27">
        <f>IFERROR(VLOOKUP(C592,kolo4!$C$6:$H$171,6,0),0)</f>
        <v>0</v>
      </c>
      <c r="M592" s="27">
        <f>IFERROR(VLOOKUP(C592,kolo5!$C$6:$H$150,6,0),0)</f>
        <v>0</v>
      </c>
      <c r="N592" s="27">
        <f>IFERROR(VLOOKUP(C592,kolo6!$C$6:$H$153,6,0),0)</f>
        <v>0</v>
      </c>
      <c r="O592" s="27">
        <f>IFERROR(VLOOKUP(C592,kolo7!$C$6:$H$64,6,0),0)</f>
        <v>0</v>
      </c>
      <c r="P592" s="28">
        <f>IFERROR(VLOOKUP(C592,kolo8!$C$6:$H$134,6,0),0)</f>
        <v>0</v>
      </c>
      <c r="Q592" s="29">
        <f t="array" ref="Q592">SUM(LARGE(I592:P592,{1,2,3,4,5}))</f>
        <v>0</v>
      </c>
      <c r="R592" s="30">
        <f>IFERROR(VLOOKUP(C592,kolo9!$C$6:$H$200,6,0),0)</f>
        <v>0</v>
      </c>
      <c r="S592" s="27">
        <f>IFERROR(VLOOKUP(C592,kolo10!$C$6:$H$103,6,0),0)</f>
        <v>0</v>
      </c>
      <c r="T592" s="27">
        <f>IFERROR(VLOOKUP(C592,kolo11!$C$6:$H$154,6,0),0)</f>
        <v>0</v>
      </c>
      <c r="U592" s="31">
        <f>IFERROR(VLOOKUP(C592,kolo12!$C$6:$H$153,6,0),0)</f>
        <v>0</v>
      </c>
      <c r="V592" s="31">
        <f>IFERROR(VLOOKUP(C592,kolo13!$C$6:$H$151,6,0),0)</f>
        <v>0</v>
      </c>
      <c r="W592" s="31">
        <f>IFERROR(VLOOKUP(C592,kolo14!$C$6:$H$137,6,0),0)</f>
        <v>0</v>
      </c>
      <c r="X592" s="31">
        <f>IFERROR(VLOOKUP(C592,kolo15!$C$6:$H$149,6,0),0)</f>
        <v>0</v>
      </c>
      <c r="Y592" s="32">
        <f>IFERROR(VLOOKUP(C592,kolo16!$C$6:$H$155,6,0),0)</f>
        <v>0</v>
      </c>
      <c r="Z592" s="33">
        <f t="array" ref="Z592">SUM(LARGE(R592:Y592,{1,2,3,4,5}))</f>
        <v>0</v>
      </c>
      <c r="AA592" s="30">
        <f>IFERROR(VLOOKUP(C592,kolo17!$C$6:$H$151,6,0),0)</f>
        <v>0</v>
      </c>
      <c r="AB592" s="27">
        <f>IFERROR(VLOOKUP(C592,kolo18!$C$6:$H$157,6,0),0)</f>
        <v>0</v>
      </c>
      <c r="AC592" s="27">
        <f>IFERROR(VLOOKUP(C592,kolo19!$C$6:$H$150,6,0),0)</f>
        <v>0</v>
      </c>
      <c r="AD592" s="31">
        <f>IFERROR(VLOOKUP(C592,kolo20!$C$6:$H$145,6,0),0)</f>
        <v>0</v>
      </c>
      <c r="AE592" s="31">
        <f>IFERROR(VLOOKUP(C592,kolo21!$C$6:$H$152,6,0),0)</f>
        <v>0</v>
      </c>
      <c r="AF592" s="31">
        <f>IFERROR(VLOOKUP(C592,kolo22!$C$6:$H$151,6,0),0)</f>
        <v>0</v>
      </c>
      <c r="AG592" s="31">
        <f>IFERROR(VLOOKUP(C592,kolo23!$C$6:$H$118,6,0),0)</f>
        <v>0</v>
      </c>
      <c r="AH592" s="32">
        <f>IFERROR(VLOOKUP(C592,kolo24!$C$6:$H$143,6,0),0)</f>
        <v>0</v>
      </c>
      <c r="AI592" s="33">
        <f t="array" ref="AI592">SUM(LARGE(AA592:AH592,{1,2,3,4,5}))</f>
        <v>0</v>
      </c>
      <c r="AJ592" s="30">
        <f>IFERROR(VLOOKUP(C592,kolo25!$C$6:$H$200,6,0),0)</f>
        <v>0</v>
      </c>
      <c r="AK592" s="27">
        <f>IFERROR(VLOOKUP(C592,kolo26!$C$6:$H$200,6,0),0)</f>
        <v>0</v>
      </c>
      <c r="AL592" s="27">
        <f>IFERROR(VLOOKUP(C592,kolo27!$C$6:$H$200,6,0),0)</f>
        <v>0</v>
      </c>
      <c r="AM592" s="31">
        <f>IFERROR(VLOOKUP(C592,kolo28!$C$6:$H$200,6,0),0)</f>
        <v>0</v>
      </c>
      <c r="AN592" s="31">
        <f>IFERROR(VLOOKUP(C592,kolo29!$C$6:$H$159,6,0),0)</f>
        <v>0</v>
      </c>
      <c r="AO592" s="31">
        <f>IFERROR(VLOOKUP(C592,kolo30!$C$6:$H$75,6,0),0)</f>
        <v>0</v>
      </c>
      <c r="AP592" s="31">
        <f>IFERROR(VLOOKUP(C592,kolo31!$C$6:$H$118,6,0),0)</f>
        <v>0</v>
      </c>
      <c r="AQ592" s="34">
        <f>IFERROR(VLOOKUP(C592,kolo32!$C$6:$H$200,6,0),0)</f>
        <v>0</v>
      </c>
      <c r="AR592" s="35">
        <f t="array" ref="AR592">SUM(LARGE(AJ592:AQ592,{1,2,3,4,5}))</f>
        <v>0</v>
      </c>
      <c r="AS592" s="36">
        <f t="shared" si="26"/>
        <v>0</v>
      </c>
    </row>
    <row r="593" spans="1:45" ht="20.399999999999999" hidden="1">
      <c r="A593" s="18">
        <f t="shared" si="23"/>
        <v>1</v>
      </c>
      <c r="B593" s="19" t="s">
        <v>47</v>
      </c>
      <c r="C593" s="20">
        <f>Popis!A590</f>
        <v>0</v>
      </c>
      <c r="D593" s="21">
        <f>Popis!B590</f>
        <v>0</v>
      </c>
      <c r="E593" s="22" t="str">
        <f t="shared" si="24"/>
        <v>u</v>
      </c>
      <c r="F593" s="23" t="str">
        <f>Popis!E590</f>
        <v>un</v>
      </c>
      <c r="G593" s="24" t="s">
        <v>48</v>
      </c>
      <c r="H593" s="25">
        <f t="shared" si="25"/>
        <v>1</v>
      </c>
      <c r="I593" s="26">
        <f>IFERROR(VLOOKUP(C593,kolo1!$C$8:$H$133,6,0),0)</f>
        <v>0</v>
      </c>
      <c r="J593" s="27">
        <f>IFERROR(VLOOKUP(C593,kolo2!$C$8:$H$199,6,0),0)</f>
        <v>0</v>
      </c>
      <c r="K593" s="27">
        <f>IFERROR(VLOOKUP(C593,kolo3!$C$7:$H$169,6,0),0)</f>
        <v>0</v>
      </c>
      <c r="L593" s="27">
        <f>IFERROR(VLOOKUP(C593,kolo4!$C$6:$H$171,6,0),0)</f>
        <v>0</v>
      </c>
      <c r="M593" s="27">
        <f>IFERROR(VLOOKUP(C593,kolo5!$C$6:$H$150,6,0),0)</f>
        <v>0</v>
      </c>
      <c r="N593" s="27">
        <f>IFERROR(VLOOKUP(C593,kolo6!$C$6:$H$153,6,0),0)</f>
        <v>0</v>
      </c>
      <c r="O593" s="27">
        <f>IFERROR(VLOOKUP(C593,kolo7!$C$6:$H$64,6,0),0)</f>
        <v>0</v>
      </c>
      <c r="P593" s="28">
        <f>IFERROR(VLOOKUP(C593,kolo8!$C$6:$H$134,6,0),0)</f>
        <v>0</v>
      </c>
      <c r="Q593" s="29">
        <f t="array" ref="Q593">SUM(LARGE(I593:P593,{1,2,3,4,5}))</f>
        <v>0</v>
      </c>
      <c r="R593" s="30">
        <f>IFERROR(VLOOKUP(C593,kolo9!$C$6:$H$200,6,0),0)</f>
        <v>0</v>
      </c>
      <c r="S593" s="27">
        <f>IFERROR(VLOOKUP(C593,kolo10!$C$6:$H$103,6,0),0)</f>
        <v>0</v>
      </c>
      <c r="T593" s="27">
        <f>IFERROR(VLOOKUP(C593,kolo11!$C$6:$H$154,6,0),0)</f>
        <v>0</v>
      </c>
      <c r="U593" s="31">
        <f>IFERROR(VLOOKUP(C593,kolo12!$C$6:$H$153,6,0),0)</f>
        <v>0</v>
      </c>
      <c r="V593" s="31">
        <f>IFERROR(VLOOKUP(C593,kolo13!$C$6:$H$151,6,0),0)</f>
        <v>0</v>
      </c>
      <c r="W593" s="31">
        <f>IFERROR(VLOOKUP(C593,kolo14!$C$6:$H$137,6,0),0)</f>
        <v>0</v>
      </c>
      <c r="X593" s="31">
        <f>IFERROR(VLOOKUP(C593,kolo15!$C$6:$H$149,6,0),0)</f>
        <v>0</v>
      </c>
      <c r="Y593" s="32">
        <f>IFERROR(VLOOKUP(C593,kolo16!$C$6:$H$155,6,0),0)</f>
        <v>0</v>
      </c>
      <c r="Z593" s="33">
        <f t="array" ref="Z593">SUM(LARGE(R593:Y593,{1,2,3,4,5}))</f>
        <v>0</v>
      </c>
      <c r="AA593" s="30">
        <f>IFERROR(VLOOKUP(C593,kolo17!$C$6:$H$151,6,0),0)</f>
        <v>0</v>
      </c>
      <c r="AB593" s="27">
        <f>IFERROR(VLOOKUP(C593,kolo18!$C$6:$H$157,6,0),0)</f>
        <v>0</v>
      </c>
      <c r="AC593" s="27">
        <f>IFERROR(VLOOKUP(C593,kolo19!$C$6:$H$150,6,0),0)</f>
        <v>0</v>
      </c>
      <c r="AD593" s="31">
        <f>IFERROR(VLOOKUP(C593,kolo20!$C$6:$H$145,6,0),0)</f>
        <v>0</v>
      </c>
      <c r="AE593" s="31">
        <f>IFERROR(VLOOKUP(C593,kolo21!$C$6:$H$152,6,0),0)</f>
        <v>0</v>
      </c>
      <c r="AF593" s="31">
        <f>IFERROR(VLOOKUP(C593,kolo22!$C$6:$H$151,6,0),0)</f>
        <v>0</v>
      </c>
      <c r="AG593" s="31">
        <f>IFERROR(VLOOKUP(C593,kolo23!$C$6:$H$118,6,0),0)</f>
        <v>0</v>
      </c>
      <c r="AH593" s="32">
        <f>IFERROR(VLOOKUP(C593,kolo24!$C$6:$H$143,6,0),0)</f>
        <v>0</v>
      </c>
      <c r="AI593" s="33">
        <f t="array" ref="AI593">SUM(LARGE(AA593:AH593,{1,2,3,4,5}))</f>
        <v>0</v>
      </c>
      <c r="AJ593" s="30">
        <f>IFERROR(VLOOKUP(C593,kolo25!$C$6:$H$200,6,0),0)</f>
        <v>0</v>
      </c>
      <c r="AK593" s="27">
        <f>IFERROR(VLOOKUP(C593,kolo26!$C$6:$H$200,6,0),0)</f>
        <v>0</v>
      </c>
      <c r="AL593" s="27">
        <f>IFERROR(VLOOKUP(C593,kolo27!$C$6:$H$200,6,0),0)</f>
        <v>0</v>
      </c>
      <c r="AM593" s="31">
        <f>IFERROR(VLOOKUP(C593,kolo28!$C$6:$H$200,6,0),0)</f>
        <v>0</v>
      </c>
      <c r="AN593" s="31">
        <f>IFERROR(VLOOKUP(C593,kolo29!$C$6:$H$159,6,0),0)</f>
        <v>0</v>
      </c>
      <c r="AO593" s="31">
        <f>IFERROR(VLOOKUP(C593,kolo30!$C$6:$H$75,6,0),0)</f>
        <v>0</v>
      </c>
      <c r="AP593" s="31">
        <f>IFERROR(VLOOKUP(C593,kolo31!$C$6:$H$118,6,0),0)</f>
        <v>0</v>
      </c>
      <c r="AQ593" s="34">
        <f>IFERROR(VLOOKUP(C593,kolo32!$C$6:$H$200,6,0),0)</f>
        <v>0</v>
      </c>
      <c r="AR593" s="35">
        <f t="array" ref="AR593">SUM(LARGE(AJ593:AQ593,{1,2,3,4,5}))</f>
        <v>0</v>
      </c>
      <c r="AS593" s="36">
        <f t="shared" si="26"/>
        <v>0</v>
      </c>
    </row>
    <row r="594" spans="1:45" ht="20.399999999999999" hidden="1">
      <c r="A594" s="18">
        <f t="shared" si="23"/>
        <v>1</v>
      </c>
      <c r="B594" s="19" t="s">
        <v>47</v>
      </c>
      <c r="C594" s="20">
        <f>Popis!A591</f>
        <v>0</v>
      </c>
      <c r="D594" s="21">
        <f>Popis!B591</f>
        <v>0</v>
      </c>
      <c r="E594" s="22" t="str">
        <f t="shared" si="24"/>
        <v>u</v>
      </c>
      <c r="F594" s="23" t="str">
        <f>Popis!E591</f>
        <v>un</v>
      </c>
      <c r="G594" s="24" t="s">
        <v>48</v>
      </c>
      <c r="H594" s="25">
        <f t="shared" si="25"/>
        <v>1</v>
      </c>
      <c r="I594" s="26">
        <f>IFERROR(VLOOKUP(C594,kolo1!$C$8:$H$133,6,0),0)</f>
        <v>0</v>
      </c>
      <c r="J594" s="27">
        <f>IFERROR(VLOOKUP(C594,kolo2!$C$8:$H$199,6,0),0)</f>
        <v>0</v>
      </c>
      <c r="K594" s="27">
        <f>IFERROR(VLOOKUP(C594,kolo3!$C$7:$H$169,6,0),0)</f>
        <v>0</v>
      </c>
      <c r="L594" s="27">
        <f>IFERROR(VLOOKUP(C594,kolo4!$C$6:$H$171,6,0),0)</f>
        <v>0</v>
      </c>
      <c r="M594" s="27">
        <f>IFERROR(VLOOKUP(C594,kolo5!$C$6:$H$150,6,0),0)</f>
        <v>0</v>
      </c>
      <c r="N594" s="27">
        <f>IFERROR(VLOOKUP(C594,kolo6!$C$6:$H$153,6,0),0)</f>
        <v>0</v>
      </c>
      <c r="O594" s="27">
        <f>IFERROR(VLOOKUP(C594,kolo7!$C$6:$H$64,6,0),0)</f>
        <v>0</v>
      </c>
      <c r="P594" s="28">
        <f>IFERROR(VLOOKUP(C594,kolo8!$C$6:$H$134,6,0),0)</f>
        <v>0</v>
      </c>
      <c r="Q594" s="29">
        <f t="array" ref="Q594">SUM(LARGE(I594:P594,{1,2,3,4,5}))</f>
        <v>0</v>
      </c>
      <c r="R594" s="30">
        <f>IFERROR(VLOOKUP(C594,kolo9!$C$6:$H$200,6,0),0)</f>
        <v>0</v>
      </c>
      <c r="S594" s="27">
        <f>IFERROR(VLOOKUP(C594,kolo10!$C$6:$H$103,6,0),0)</f>
        <v>0</v>
      </c>
      <c r="T594" s="27">
        <f>IFERROR(VLOOKUP(C594,kolo11!$C$6:$H$154,6,0),0)</f>
        <v>0</v>
      </c>
      <c r="U594" s="31">
        <f>IFERROR(VLOOKUP(C594,kolo12!$C$6:$H$153,6,0),0)</f>
        <v>0</v>
      </c>
      <c r="V594" s="31">
        <f>IFERROR(VLOOKUP(C594,kolo13!$C$6:$H$151,6,0),0)</f>
        <v>0</v>
      </c>
      <c r="W594" s="31">
        <f>IFERROR(VLOOKUP(C594,kolo14!$C$6:$H$137,6,0),0)</f>
        <v>0</v>
      </c>
      <c r="X594" s="31">
        <f>IFERROR(VLOOKUP(C594,kolo15!$C$6:$H$149,6,0),0)</f>
        <v>0</v>
      </c>
      <c r="Y594" s="32">
        <f>IFERROR(VLOOKUP(C594,kolo16!$C$6:$H$155,6,0),0)</f>
        <v>0</v>
      </c>
      <c r="Z594" s="33">
        <f t="array" ref="Z594">SUM(LARGE(R594:Y594,{1,2,3,4,5}))</f>
        <v>0</v>
      </c>
      <c r="AA594" s="30">
        <f>IFERROR(VLOOKUP(C594,kolo17!$C$6:$H$151,6,0),0)</f>
        <v>0</v>
      </c>
      <c r="AB594" s="27">
        <f>IFERROR(VLOOKUP(C594,kolo18!$C$6:$H$157,6,0),0)</f>
        <v>0</v>
      </c>
      <c r="AC594" s="27">
        <f>IFERROR(VLOOKUP(C594,kolo19!$C$6:$H$150,6,0),0)</f>
        <v>0</v>
      </c>
      <c r="AD594" s="31">
        <f>IFERROR(VLOOKUP(C594,kolo20!$C$6:$H$145,6,0),0)</f>
        <v>0</v>
      </c>
      <c r="AE594" s="31">
        <f>IFERROR(VLOOKUP(C594,kolo21!$C$6:$H$152,6,0),0)</f>
        <v>0</v>
      </c>
      <c r="AF594" s="31">
        <f>IFERROR(VLOOKUP(C594,kolo22!$C$6:$H$151,6,0),0)</f>
        <v>0</v>
      </c>
      <c r="AG594" s="31">
        <f>IFERROR(VLOOKUP(C594,kolo23!$C$6:$H$118,6,0),0)</f>
        <v>0</v>
      </c>
      <c r="AH594" s="32">
        <f>IFERROR(VLOOKUP(C594,kolo24!$C$6:$H$143,6,0),0)</f>
        <v>0</v>
      </c>
      <c r="AI594" s="33">
        <f t="array" ref="AI594">SUM(LARGE(AA594:AH594,{1,2,3,4,5}))</f>
        <v>0</v>
      </c>
      <c r="AJ594" s="30">
        <f>IFERROR(VLOOKUP(C594,kolo25!$C$6:$H$200,6,0),0)</f>
        <v>0</v>
      </c>
      <c r="AK594" s="27">
        <f>IFERROR(VLOOKUP(C594,kolo26!$C$6:$H$200,6,0),0)</f>
        <v>0</v>
      </c>
      <c r="AL594" s="27">
        <f>IFERROR(VLOOKUP(C594,kolo27!$C$6:$H$200,6,0),0)</f>
        <v>0</v>
      </c>
      <c r="AM594" s="31">
        <f>IFERROR(VLOOKUP(C594,kolo28!$C$6:$H$200,6,0),0)</f>
        <v>0</v>
      </c>
      <c r="AN594" s="31">
        <f>IFERROR(VLOOKUP(C594,kolo29!$C$6:$H$159,6,0),0)</f>
        <v>0</v>
      </c>
      <c r="AO594" s="31">
        <f>IFERROR(VLOOKUP(C594,kolo30!$C$6:$H$75,6,0),0)</f>
        <v>0</v>
      </c>
      <c r="AP594" s="31">
        <f>IFERROR(VLOOKUP(C594,kolo31!$C$6:$H$118,6,0),0)</f>
        <v>0</v>
      </c>
      <c r="AQ594" s="34">
        <f>IFERROR(VLOOKUP(C594,kolo32!$C$6:$H$200,6,0),0)</f>
        <v>0</v>
      </c>
      <c r="AR594" s="35">
        <f t="array" ref="AR594">SUM(LARGE(AJ594:AQ594,{1,2,3,4,5}))</f>
        <v>0</v>
      </c>
      <c r="AS594" s="36">
        <f t="shared" si="26"/>
        <v>0</v>
      </c>
    </row>
    <row r="595" spans="1:45" ht="20.399999999999999" hidden="1">
      <c r="A595" s="18">
        <f t="shared" si="23"/>
        <v>1</v>
      </c>
      <c r="B595" s="19" t="s">
        <v>47</v>
      </c>
      <c r="C595" s="20">
        <f>Popis!A592</f>
        <v>0</v>
      </c>
      <c r="D595" s="21">
        <f>Popis!B592</f>
        <v>0</v>
      </c>
      <c r="E595" s="22" t="str">
        <f t="shared" si="24"/>
        <v>u</v>
      </c>
      <c r="F595" s="23" t="str">
        <f>Popis!E592</f>
        <v>un</v>
      </c>
      <c r="G595" s="24" t="s">
        <v>48</v>
      </c>
      <c r="H595" s="25">
        <f t="shared" si="25"/>
        <v>1</v>
      </c>
      <c r="I595" s="26">
        <f>IFERROR(VLOOKUP(C595,kolo1!$C$8:$H$133,6,0),0)</f>
        <v>0</v>
      </c>
      <c r="J595" s="27">
        <f>IFERROR(VLOOKUP(C595,kolo2!$C$8:$H$199,6,0),0)</f>
        <v>0</v>
      </c>
      <c r="K595" s="27">
        <f>IFERROR(VLOOKUP(C595,kolo3!$C$7:$H$169,6,0),0)</f>
        <v>0</v>
      </c>
      <c r="L595" s="27">
        <f>IFERROR(VLOOKUP(C595,kolo4!$C$6:$H$171,6,0),0)</f>
        <v>0</v>
      </c>
      <c r="M595" s="27">
        <f>IFERROR(VLOOKUP(C595,kolo5!$C$6:$H$150,6,0),0)</f>
        <v>0</v>
      </c>
      <c r="N595" s="27">
        <f>IFERROR(VLOOKUP(C595,kolo6!$C$6:$H$153,6,0),0)</f>
        <v>0</v>
      </c>
      <c r="O595" s="27">
        <f>IFERROR(VLOOKUP(C595,kolo7!$C$6:$H$64,6,0),0)</f>
        <v>0</v>
      </c>
      <c r="P595" s="28">
        <f>IFERROR(VLOOKUP(C595,kolo8!$C$6:$H$134,6,0),0)</f>
        <v>0</v>
      </c>
      <c r="Q595" s="29">
        <f t="array" ref="Q595">SUM(LARGE(I595:P595,{1,2,3,4,5}))</f>
        <v>0</v>
      </c>
      <c r="R595" s="30">
        <f>IFERROR(VLOOKUP(C595,kolo9!$C$6:$H$200,6,0),0)</f>
        <v>0</v>
      </c>
      <c r="S595" s="27">
        <f>IFERROR(VLOOKUP(C595,kolo10!$C$6:$H$103,6,0),0)</f>
        <v>0</v>
      </c>
      <c r="T595" s="27">
        <f>IFERROR(VLOOKUP(C595,kolo11!$C$6:$H$154,6,0),0)</f>
        <v>0</v>
      </c>
      <c r="U595" s="31">
        <f>IFERROR(VLOOKUP(C595,kolo12!$C$6:$H$153,6,0),0)</f>
        <v>0</v>
      </c>
      <c r="V595" s="31">
        <f>IFERROR(VLOOKUP(C595,kolo13!$C$6:$H$151,6,0),0)</f>
        <v>0</v>
      </c>
      <c r="W595" s="31">
        <f>IFERROR(VLOOKUP(C595,kolo14!$C$6:$H$137,6,0),0)</f>
        <v>0</v>
      </c>
      <c r="X595" s="31">
        <f>IFERROR(VLOOKUP(C595,kolo15!$C$6:$H$149,6,0),0)</f>
        <v>0</v>
      </c>
      <c r="Y595" s="32">
        <f>IFERROR(VLOOKUP(C595,kolo16!$C$6:$H$155,6,0),0)</f>
        <v>0</v>
      </c>
      <c r="Z595" s="33">
        <f t="array" ref="Z595">SUM(LARGE(R595:Y595,{1,2,3,4,5}))</f>
        <v>0</v>
      </c>
      <c r="AA595" s="30">
        <f>IFERROR(VLOOKUP(C595,kolo17!$C$6:$H$151,6,0),0)</f>
        <v>0</v>
      </c>
      <c r="AB595" s="27">
        <f>IFERROR(VLOOKUP(C595,kolo18!$C$6:$H$157,6,0),0)</f>
        <v>0</v>
      </c>
      <c r="AC595" s="27">
        <f>IFERROR(VLOOKUP(C595,kolo19!$C$6:$H$150,6,0),0)</f>
        <v>0</v>
      </c>
      <c r="AD595" s="31">
        <f>IFERROR(VLOOKUP(C595,kolo20!$C$6:$H$145,6,0),0)</f>
        <v>0</v>
      </c>
      <c r="AE595" s="31">
        <f>IFERROR(VLOOKUP(C595,kolo21!$C$6:$H$152,6,0),0)</f>
        <v>0</v>
      </c>
      <c r="AF595" s="31">
        <f>IFERROR(VLOOKUP(C595,kolo22!$C$6:$H$151,6,0),0)</f>
        <v>0</v>
      </c>
      <c r="AG595" s="31">
        <f>IFERROR(VLOOKUP(C595,kolo23!$C$6:$H$118,6,0),0)</f>
        <v>0</v>
      </c>
      <c r="AH595" s="32">
        <f>IFERROR(VLOOKUP(C595,kolo24!$C$6:$H$143,6,0),0)</f>
        <v>0</v>
      </c>
      <c r="AI595" s="33">
        <f t="array" ref="AI595">SUM(LARGE(AA595:AH595,{1,2,3,4,5}))</f>
        <v>0</v>
      </c>
      <c r="AJ595" s="30">
        <f>IFERROR(VLOOKUP(C595,kolo25!$C$6:$H$200,6,0),0)</f>
        <v>0</v>
      </c>
      <c r="AK595" s="27">
        <f>IFERROR(VLOOKUP(C595,kolo26!$C$6:$H$200,6,0),0)</f>
        <v>0</v>
      </c>
      <c r="AL595" s="27">
        <f>IFERROR(VLOOKUP(C595,kolo27!$C$6:$H$200,6,0),0)</f>
        <v>0</v>
      </c>
      <c r="AM595" s="31">
        <f>IFERROR(VLOOKUP(C595,kolo28!$C$6:$H$200,6,0),0)</f>
        <v>0</v>
      </c>
      <c r="AN595" s="31">
        <f>IFERROR(VLOOKUP(C595,kolo29!$C$6:$H$159,6,0),0)</f>
        <v>0</v>
      </c>
      <c r="AO595" s="31">
        <f>IFERROR(VLOOKUP(C595,kolo30!$C$6:$H$75,6,0),0)</f>
        <v>0</v>
      </c>
      <c r="AP595" s="31">
        <f>IFERROR(VLOOKUP(C595,kolo31!$C$6:$H$118,6,0),0)</f>
        <v>0</v>
      </c>
      <c r="AQ595" s="34">
        <f>IFERROR(VLOOKUP(C595,kolo32!$C$6:$H$200,6,0),0)</f>
        <v>0</v>
      </c>
      <c r="AR595" s="35">
        <f t="array" ref="AR595">SUM(LARGE(AJ595:AQ595,{1,2,3,4,5}))</f>
        <v>0</v>
      </c>
      <c r="AS595" s="36">
        <f t="shared" si="26"/>
        <v>0</v>
      </c>
    </row>
    <row r="596" spans="1:45" ht="20.399999999999999" hidden="1">
      <c r="A596" s="18">
        <f t="shared" si="23"/>
        <v>1</v>
      </c>
      <c r="B596" s="19" t="s">
        <v>47</v>
      </c>
      <c r="C596" s="20">
        <f>Popis!A593</f>
        <v>0</v>
      </c>
      <c r="D596" s="21">
        <f>Popis!B593</f>
        <v>0</v>
      </c>
      <c r="E596" s="22" t="str">
        <f t="shared" si="24"/>
        <v>u</v>
      </c>
      <c r="F596" s="23" t="str">
        <f>Popis!E593</f>
        <v>un</v>
      </c>
      <c r="G596" s="24" t="s">
        <v>48</v>
      </c>
      <c r="H596" s="25">
        <f t="shared" si="25"/>
        <v>1</v>
      </c>
      <c r="I596" s="26">
        <f>IFERROR(VLOOKUP(C596,kolo1!$C$8:$H$133,6,0),0)</f>
        <v>0</v>
      </c>
      <c r="J596" s="27">
        <f>IFERROR(VLOOKUP(C596,kolo2!$C$8:$H$199,6,0),0)</f>
        <v>0</v>
      </c>
      <c r="K596" s="27">
        <f>IFERROR(VLOOKUP(C596,kolo3!$C$7:$H$169,6,0),0)</f>
        <v>0</v>
      </c>
      <c r="L596" s="27">
        <f>IFERROR(VLOOKUP(C596,kolo4!$C$6:$H$171,6,0),0)</f>
        <v>0</v>
      </c>
      <c r="M596" s="27">
        <f>IFERROR(VLOOKUP(C596,kolo5!$C$6:$H$150,6,0),0)</f>
        <v>0</v>
      </c>
      <c r="N596" s="27">
        <f>IFERROR(VLOOKUP(C596,kolo6!$C$6:$H$153,6,0),0)</f>
        <v>0</v>
      </c>
      <c r="O596" s="27">
        <f>IFERROR(VLOOKUP(C596,kolo7!$C$6:$H$64,6,0),0)</f>
        <v>0</v>
      </c>
      <c r="P596" s="28">
        <f>IFERROR(VLOOKUP(C596,kolo8!$C$6:$H$134,6,0),0)</f>
        <v>0</v>
      </c>
      <c r="Q596" s="29">
        <f t="array" ref="Q596">SUM(LARGE(I596:P596,{1,2,3,4,5}))</f>
        <v>0</v>
      </c>
      <c r="R596" s="30">
        <f>IFERROR(VLOOKUP(C596,kolo9!$C$6:$H$200,6,0),0)</f>
        <v>0</v>
      </c>
      <c r="S596" s="27">
        <f>IFERROR(VLOOKUP(C596,kolo10!$C$6:$H$103,6,0),0)</f>
        <v>0</v>
      </c>
      <c r="T596" s="27">
        <f>IFERROR(VLOOKUP(C596,kolo11!$C$6:$H$154,6,0),0)</f>
        <v>0</v>
      </c>
      <c r="U596" s="31">
        <f>IFERROR(VLOOKUP(C596,kolo12!$C$6:$H$153,6,0),0)</f>
        <v>0</v>
      </c>
      <c r="V596" s="31">
        <f>IFERROR(VLOOKUP(C596,kolo13!$C$6:$H$151,6,0),0)</f>
        <v>0</v>
      </c>
      <c r="W596" s="31">
        <f>IFERROR(VLOOKUP(C596,kolo14!$C$6:$H$137,6,0),0)</f>
        <v>0</v>
      </c>
      <c r="X596" s="31">
        <f>IFERROR(VLOOKUP(C596,kolo15!$C$6:$H$149,6,0),0)</f>
        <v>0</v>
      </c>
      <c r="Y596" s="32">
        <f>IFERROR(VLOOKUP(C596,kolo16!$C$6:$H$155,6,0),0)</f>
        <v>0</v>
      </c>
      <c r="Z596" s="33">
        <f t="array" ref="Z596">SUM(LARGE(R596:Y596,{1,2,3,4,5}))</f>
        <v>0</v>
      </c>
      <c r="AA596" s="30">
        <f>IFERROR(VLOOKUP(C596,kolo17!$C$6:$H$151,6,0),0)</f>
        <v>0</v>
      </c>
      <c r="AB596" s="27">
        <f>IFERROR(VLOOKUP(C596,kolo18!$C$6:$H$157,6,0),0)</f>
        <v>0</v>
      </c>
      <c r="AC596" s="27">
        <f>IFERROR(VLOOKUP(C596,kolo19!$C$6:$H$150,6,0),0)</f>
        <v>0</v>
      </c>
      <c r="AD596" s="31">
        <f>IFERROR(VLOOKUP(C596,kolo20!$C$6:$H$145,6,0),0)</f>
        <v>0</v>
      </c>
      <c r="AE596" s="31">
        <f>IFERROR(VLOOKUP(C596,kolo21!$C$6:$H$152,6,0),0)</f>
        <v>0</v>
      </c>
      <c r="AF596" s="31">
        <f>IFERROR(VLOOKUP(C596,kolo22!$C$6:$H$151,6,0),0)</f>
        <v>0</v>
      </c>
      <c r="AG596" s="31">
        <f>IFERROR(VLOOKUP(C596,kolo23!$C$6:$H$118,6,0),0)</f>
        <v>0</v>
      </c>
      <c r="AH596" s="32">
        <f>IFERROR(VLOOKUP(C596,kolo24!$C$6:$H$143,6,0),0)</f>
        <v>0</v>
      </c>
      <c r="AI596" s="33">
        <f t="array" ref="AI596">SUM(LARGE(AA596:AH596,{1,2,3,4,5}))</f>
        <v>0</v>
      </c>
      <c r="AJ596" s="30">
        <f>IFERROR(VLOOKUP(C596,kolo25!$C$6:$H$200,6,0),0)</f>
        <v>0</v>
      </c>
      <c r="AK596" s="27">
        <f>IFERROR(VLOOKUP(C596,kolo26!$C$6:$H$200,6,0),0)</f>
        <v>0</v>
      </c>
      <c r="AL596" s="27">
        <f>IFERROR(VLOOKUP(C596,kolo27!$C$6:$H$200,6,0),0)</f>
        <v>0</v>
      </c>
      <c r="AM596" s="31">
        <f>IFERROR(VLOOKUP(C596,kolo28!$C$6:$H$200,6,0),0)</f>
        <v>0</v>
      </c>
      <c r="AN596" s="31">
        <f>IFERROR(VLOOKUP(C596,kolo29!$C$6:$H$159,6,0),0)</f>
        <v>0</v>
      </c>
      <c r="AO596" s="31">
        <f>IFERROR(VLOOKUP(C596,kolo30!$C$6:$H$75,6,0),0)</f>
        <v>0</v>
      </c>
      <c r="AP596" s="31">
        <f>IFERROR(VLOOKUP(C596,kolo31!$C$6:$H$118,6,0),0)</f>
        <v>0</v>
      </c>
      <c r="AQ596" s="34">
        <f>IFERROR(VLOOKUP(C596,kolo32!$C$6:$H$200,6,0),0)</f>
        <v>0</v>
      </c>
      <c r="AR596" s="35">
        <f t="array" ref="AR596">SUM(LARGE(AJ596:AQ596,{1,2,3,4,5}))</f>
        <v>0</v>
      </c>
      <c r="AS596" s="36">
        <f t="shared" si="26"/>
        <v>0</v>
      </c>
    </row>
    <row r="597" spans="1:45" ht="20.399999999999999" hidden="1">
      <c r="A597" s="18">
        <f t="shared" si="23"/>
        <v>1</v>
      </c>
      <c r="B597" s="19" t="s">
        <v>47</v>
      </c>
      <c r="C597" s="20">
        <f>Popis!A594</f>
        <v>0</v>
      </c>
      <c r="D597" s="21">
        <f>Popis!B594</f>
        <v>0</v>
      </c>
      <c r="E597" s="22" t="str">
        <f t="shared" si="24"/>
        <v>u</v>
      </c>
      <c r="F597" s="23" t="str">
        <f>Popis!E594</f>
        <v>un</v>
      </c>
      <c r="G597" s="24" t="s">
        <v>48</v>
      </c>
      <c r="H597" s="25">
        <f t="shared" si="25"/>
        <v>1</v>
      </c>
      <c r="I597" s="26">
        <f>IFERROR(VLOOKUP(C597,kolo1!$C$8:$H$133,6,0),0)</f>
        <v>0</v>
      </c>
      <c r="J597" s="27">
        <f>IFERROR(VLOOKUP(C597,kolo2!$C$8:$H$199,6,0),0)</f>
        <v>0</v>
      </c>
      <c r="K597" s="27">
        <f>IFERROR(VLOOKUP(C597,kolo3!$C$7:$H$169,6,0),0)</f>
        <v>0</v>
      </c>
      <c r="L597" s="27">
        <f>IFERROR(VLOOKUP(C597,kolo4!$C$6:$H$171,6,0),0)</f>
        <v>0</v>
      </c>
      <c r="M597" s="27">
        <f>IFERROR(VLOOKUP(C597,kolo5!$C$6:$H$150,6,0),0)</f>
        <v>0</v>
      </c>
      <c r="N597" s="27">
        <f>IFERROR(VLOOKUP(C597,kolo6!$C$6:$H$153,6,0),0)</f>
        <v>0</v>
      </c>
      <c r="O597" s="27">
        <f>IFERROR(VLOOKUP(C597,kolo7!$C$6:$H$64,6,0),0)</f>
        <v>0</v>
      </c>
      <c r="P597" s="28">
        <f>IFERROR(VLOOKUP(C597,kolo8!$C$6:$H$134,6,0),0)</f>
        <v>0</v>
      </c>
      <c r="Q597" s="29">
        <f t="array" ref="Q597">SUM(LARGE(I597:P597,{1,2,3,4,5}))</f>
        <v>0</v>
      </c>
      <c r="R597" s="30">
        <f>IFERROR(VLOOKUP(C597,kolo9!$C$6:$H$200,6,0),0)</f>
        <v>0</v>
      </c>
      <c r="S597" s="27">
        <f>IFERROR(VLOOKUP(C597,kolo10!$C$6:$H$103,6,0),0)</f>
        <v>0</v>
      </c>
      <c r="T597" s="27">
        <f>IFERROR(VLOOKUP(C597,kolo11!$C$6:$H$154,6,0),0)</f>
        <v>0</v>
      </c>
      <c r="U597" s="31">
        <f>IFERROR(VLOOKUP(C597,kolo12!$C$6:$H$153,6,0),0)</f>
        <v>0</v>
      </c>
      <c r="V597" s="31">
        <f>IFERROR(VLOOKUP(C597,kolo13!$C$6:$H$151,6,0),0)</f>
        <v>0</v>
      </c>
      <c r="W597" s="31">
        <f>IFERROR(VLOOKUP(C597,kolo14!$C$6:$H$137,6,0),0)</f>
        <v>0</v>
      </c>
      <c r="X597" s="31">
        <f>IFERROR(VLOOKUP(C597,kolo15!$C$6:$H$149,6,0),0)</f>
        <v>0</v>
      </c>
      <c r="Y597" s="32">
        <f>IFERROR(VLOOKUP(C597,kolo16!$C$6:$H$155,6,0),0)</f>
        <v>0</v>
      </c>
      <c r="Z597" s="33">
        <f t="array" ref="Z597">SUM(LARGE(R597:Y597,{1,2,3,4,5}))</f>
        <v>0</v>
      </c>
      <c r="AA597" s="30">
        <f>IFERROR(VLOOKUP(C597,kolo17!$C$6:$H$151,6,0),0)</f>
        <v>0</v>
      </c>
      <c r="AB597" s="27">
        <f>IFERROR(VLOOKUP(C597,kolo18!$C$6:$H$157,6,0),0)</f>
        <v>0</v>
      </c>
      <c r="AC597" s="27">
        <f>IFERROR(VLOOKUP(C597,kolo19!$C$6:$H$150,6,0),0)</f>
        <v>0</v>
      </c>
      <c r="AD597" s="31">
        <f>IFERROR(VLOOKUP(C597,kolo20!$C$6:$H$145,6,0),0)</f>
        <v>0</v>
      </c>
      <c r="AE597" s="31">
        <f>IFERROR(VLOOKUP(C597,kolo21!$C$6:$H$152,6,0),0)</f>
        <v>0</v>
      </c>
      <c r="AF597" s="31">
        <f>IFERROR(VLOOKUP(C597,kolo22!$C$6:$H$151,6,0),0)</f>
        <v>0</v>
      </c>
      <c r="AG597" s="31">
        <f>IFERROR(VLOOKUP(C597,kolo23!$C$6:$H$118,6,0),0)</f>
        <v>0</v>
      </c>
      <c r="AH597" s="32">
        <f>IFERROR(VLOOKUP(C597,kolo24!$C$6:$H$143,6,0),0)</f>
        <v>0</v>
      </c>
      <c r="AI597" s="33">
        <f t="array" ref="AI597">SUM(LARGE(AA597:AH597,{1,2,3,4,5}))</f>
        <v>0</v>
      </c>
      <c r="AJ597" s="30">
        <f>IFERROR(VLOOKUP(C597,kolo25!$C$6:$H$200,6,0),0)</f>
        <v>0</v>
      </c>
      <c r="AK597" s="27">
        <f>IFERROR(VLOOKUP(C597,kolo26!$C$6:$H$200,6,0),0)</f>
        <v>0</v>
      </c>
      <c r="AL597" s="27">
        <f>IFERROR(VLOOKUP(C597,kolo27!$C$6:$H$200,6,0),0)</f>
        <v>0</v>
      </c>
      <c r="AM597" s="31">
        <f>IFERROR(VLOOKUP(C597,kolo28!$C$6:$H$200,6,0),0)</f>
        <v>0</v>
      </c>
      <c r="AN597" s="31">
        <f>IFERROR(VLOOKUP(C597,kolo29!$C$6:$H$159,6,0),0)</f>
        <v>0</v>
      </c>
      <c r="AO597" s="31">
        <f>IFERROR(VLOOKUP(C597,kolo30!$C$6:$H$75,6,0),0)</f>
        <v>0</v>
      </c>
      <c r="AP597" s="31">
        <f>IFERROR(VLOOKUP(C597,kolo31!$C$6:$H$118,6,0),0)</f>
        <v>0</v>
      </c>
      <c r="AQ597" s="34">
        <f>IFERROR(VLOOKUP(C597,kolo32!$C$6:$H$200,6,0),0)</f>
        <v>0</v>
      </c>
      <c r="AR597" s="35">
        <f t="array" ref="AR597">SUM(LARGE(AJ597:AQ597,{1,2,3,4,5}))</f>
        <v>0</v>
      </c>
      <c r="AS597" s="36">
        <f t="shared" si="26"/>
        <v>0</v>
      </c>
    </row>
    <row r="598" spans="1:45" ht="20.399999999999999" hidden="1">
      <c r="A598" s="18">
        <f t="shared" si="23"/>
        <v>1</v>
      </c>
      <c r="B598" s="19" t="s">
        <v>47</v>
      </c>
      <c r="C598" s="20">
        <f>Popis!A595</f>
        <v>0</v>
      </c>
      <c r="D598" s="21">
        <f>Popis!B595</f>
        <v>0</v>
      </c>
      <c r="E598" s="22" t="str">
        <f t="shared" si="24"/>
        <v>u</v>
      </c>
      <c r="F598" s="23" t="str">
        <f>Popis!E595</f>
        <v>un</v>
      </c>
      <c r="G598" s="24" t="s">
        <v>48</v>
      </c>
      <c r="H598" s="25">
        <f t="shared" si="25"/>
        <v>1</v>
      </c>
      <c r="I598" s="26">
        <f>IFERROR(VLOOKUP(C598,kolo1!$C$8:$H$133,6,0),0)</f>
        <v>0</v>
      </c>
      <c r="J598" s="27">
        <f>IFERROR(VLOOKUP(C598,kolo2!$C$8:$H$199,6,0),0)</f>
        <v>0</v>
      </c>
      <c r="K598" s="27">
        <f>IFERROR(VLOOKUP(C598,kolo3!$C$7:$H$169,6,0),0)</f>
        <v>0</v>
      </c>
      <c r="L598" s="27">
        <f>IFERROR(VLOOKUP(C598,kolo4!$C$6:$H$171,6,0),0)</f>
        <v>0</v>
      </c>
      <c r="M598" s="27">
        <f>IFERROR(VLOOKUP(C598,kolo5!$C$6:$H$150,6,0),0)</f>
        <v>0</v>
      </c>
      <c r="N598" s="27">
        <f>IFERROR(VLOOKUP(C598,kolo6!$C$6:$H$153,6,0),0)</f>
        <v>0</v>
      </c>
      <c r="O598" s="27">
        <f>IFERROR(VLOOKUP(C598,kolo7!$C$6:$H$64,6,0),0)</f>
        <v>0</v>
      </c>
      <c r="P598" s="28">
        <f>IFERROR(VLOOKUP(C598,kolo8!$C$6:$H$134,6,0),0)</f>
        <v>0</v>
      </c>
      <c r="Q598" s="29">
        <f t="array" ref="Q598">SUM(LARGE(I598:P598,{1,2,3,4,5}))</f>
        <v>0</v>
      </c>
      <c r="R598" s="30">
        <f>IFERROR(VLOOKUP(C598,kolo9!$C$6:$H$200,6,0),0)</f>
        <v>0</v>
      </c>
      <c r="S598" s="27">
        <f>IFERROR(VLOOKUP(C598,kolo10!$C$6:$H$103,6,0),0)</f>
        <v>0</v>
      </c>
      <c r="T598" s="27">
        <f>IFERROR(VLOOKUP(C598,kolo11!$C$6:$H$154,6,0),0)</f>
        <v>0</v>
      </c>
      <c r="U598" s="31">
        <f>IFERROR(VLOOKUP(C598,kolo12!$C$6:$H$153,6,0),0)</f>
        <v>0</v>
      </c>
      <c r="V598" s="31">
        <f>IFERROR(VLOOKUP(C598,kolo13!$C$6:$H$151,6,0),0)</f>
        <v>0</v>
      </c>
      <c r="W598" s="31">
        <f>IFERROR(VLOOKUP(C598,kolo14!$C$6:$H$137,6,0),0)</f>
        <v>0</v>
      </c>
      <c r="X598" s="31">
        <f>IFERROR(VLOOKUP(C598,kolo15!$C$6:$H$149,6,0),0)</f>
        <v>0</v>
      </c>
      <c r="Y598" s="32">
        <f>IFERROR(VLOOKUP(C598,kolo16!$C$6:$H$155,6,0),0)</f>
        <v>0</v>
      </c>
      <c r="Z598" s="33">
        <f t="array" ref="Z598">SUM(LARGE(R598:Y598,{1,2,3,4,5}))</f>
        <v>0</v>
      </c>
      <c r="AA598" s="30">
        <f>IFERROR(VLOOKUP(C598,kolo17!$C$6:$H$151,6,0),0)</f>
        <v>0</v>
      </c>
      <c r="AB598" s="27">
        <f>IFERROR(VLOOKUP(C598,kolo18!$C$6:$H$157,6,0),0)</f>
        <v>0</v>
      </c>
      <c r="AC598" s="27">
        <f>IFERROR(VLOOKUP(C598,kolo19!$C$6:$H$150,6,0),0)</f>
        <v>0</v>
      </c>
      <c r="AD598" s="31">
        <f>IFERROR(VLOOKUP(C598,kolo20!$C$6:$H$145,6,0),0)</f>
        <v>0</v>
      </c>
      <c r="AE598" s="31">
        <f>IFERROR(VLOOKUP(C598,kolo21!$C$6:$H$152,6,0),0)</f>
        <v>0</v>
      </c>
      <c r="AF598" s="31">
        <f>IFERROR(VLOOKUP(C598,kolo22!$C$6:$H$151,6,0),0)</f>
        <v>0</v>
      </c>
      <c r="AG598" s="31">
        <f>IFERROR(VLOOKUP(C598,kolo23!$C$6:$H$118,6,0),0)</f>
        <v>0</v>
      </c>
      <c r="AH598" s="32">
        <f>IFERROR(VLOOKUP(C598,kolo24!$C$6:$H$143,6,0),0)</f>
        <v>0</v>
      </c>
      <c r="AI598" s="33">
        <f t="array" ref="AI598">SUM(LARGE(AA598:AH598,{1,2,3,4,5}))</f>
        <v>0</v>
      </c>
      <c r="AJ598" s="30">
        <f>IFERROR(VLOOKUP(C598,kolo25!$C$6:$H$200,6,0),0)</f>
        <v>0</v>
      </c>
      <c r="AK598" s="27">
        <f>IFERROR(VLOOKUP(C598,kolo26!$C$6:$H$200,6,0),0)</f>
        <v>0</v>
      </c>
      <c r="AL598" s="27">
        <f>IFERROR(VLOOKUP(C598,kolo27!$C$6:$H$200,6,0),0)</f>
        <v>0</v>
      </c>
      <c r="AM598" s="31">
        <f>IFERROR(VLOOKUP(C598,kolo28!$C$6:$H$200,6,0),0)</f>
        <v>0</v>
      </c>
      <c r="AN598" s="31">
        <f>IFERROR(VLOOKUP(C598,kolo29!$C$6:$H$159,6,0),0)</f>
        <v>0</v>
      </c>
      <c r="AO598" s="31">
        <f>IFERROR(VLOOKUP(C598,kolo30!$C$6:$H$75,6,0),0)</f>
        <v>0</v>
      </c>
      <c r="AP598" s="31">
        <f>IFERROR(VLOOKUP(C598,kolo31!$C$6:$H$118,6,0),0)</f>
        <v>0</v>
      </c>
      <c r="AQ598" s="34">
        <f>IFERROR(VLOOKUP(C598,kolo32!$C$6:$H$200,6,0),0)</f>
        <v>0</v>
      </c>
      <c r="AR598" s="35">
        <f t="array" ref="AR598">SUM(LARGE(AJ598:AQ598,{1,2,3,4,5}))</f>
        <v>0</v>
      </c>
      <c r="AS598" s="36">
        <f t="shared" si="26"/>
        <v>0</v>
      </c>
    </row>
    <row r="599" spans="1:45" ht="20.399999999999999" hidden="1">
      <c r="A599" s="18">
        <f t="shared" si="23"/>
        <v>1</v>
      </c>
      <c r="B599" s="19" t="s">
        <v>47</v>
      </c>
      <c r="C599" s="20">
        <f>Popis!A596</f>
        <v>0</v>
      </c>
      <c r="D599" s="21">
        <f>Popis!B596</f>
        <v>0</v>
      </c>
      <c r="E599" s="22" t="str">
        <f t="shared" si="24"/>
        <v>u</v>
      </c>
      <c r="F599" s="23" t="str">
        <f>Popis!E596</f>
        <v>un</v>
      </c>
      <c r="G599" s="24" t="s">
        <v>48</v>
      </c>
      <c r="H599" s="25">
        <f t="shared" si="25"/>
        <v>1</v>
      </c>
      <c r="I599" s="26">
        <f>IFERROR(VLOOKUP(C599,kolo1!$C$8:$H$133,6,0),0)</f>
        <v>0</v>
      </c>
      <c r="J599" s="27">
        <f>IFERROR(VLOOKUP(C599,kolo2!$C$8:$H$199,6,0),0)</f>
        <v>0</v>
      </c>
      <c r="K599" s="27">
        <f>IFERROR(VLOOKUP(C599,kolo3!$C$7:$H$169,6,0),0)</f>
        <v>0</v>
      </c>
      <c r="L599" s="27">
        <f>IFERROR(VLOOKUP(C599,kolo4!$C$6:$H$171,6,0),0)</f>
        <v>0</v>
      </c>
      <c r="M599" s="27">
        <f>IFERROR(VLOOKUP(C599,kolo5!$C$6:$H$150,6,0),0)</f>
        <v>0</v>
      </c>
      <c r="N599" s="27">
        <f>IFERROR(VLOOKUP(C599,kolo6!$C$6:$H$153,6,0),0)</f>
        <v>0</v>
      </c>
      <c r="O599" s="27">
        <f>IFERROR(VLOOKUP(C599,kolo7!$C$6:$H$64,6,0),0)</f>
        <v>0</v>
      </c>
      <c r="P599" s="28">
        <f>IFERROR(VLOOKUP(C599,kolo8!$C$6:$H$134,6,0),0)</f>
        <v>0</v>
      </c>
      <c r="Q599" s="29">
        <f t="array" ref="Q599">SUM(LARGE(I599:P599,{1,2,3,4,5}))</f>
        <v>0</v>
      </c>
      <c r="R599" s="30">
        <f>IFERROR(VLOOKUP(C599,kolo9!$C$6:$H$200,6,0),0)</f>
        <v>0</v>
      </c>
      <c r="S599" s="27">
        <f>IFERROR(VLOOKUP(C599,kolo10!$C$6:$H$103,6,0),0)</f>
        <v>0</v>
      </c>
      <c r="T599" s="27">
        <f>IFERROR(VLOOKUP(C599,kolo11!$C$6:$H$154,6,0),0)</f>
        <v>0</v>
      </c>
      <c r="U599" s="31">
        <f>IFERROR(VLOOKUP(C599,kolo12!$C$6:$H$153,6,0),0)</f>
        <v>0</v>
      </c>
      <c r="V599" s="31">
        <f>IFERROR(VLOOKUP(C599,kolo13!$C$6:$H$151,6,0),0)</f>
        <v>0</v>
      </c>
      <c r="W599" s="31">
        <f>IFERROR(VLOOKUP(C599,kolo14!$C$6:$H$137,6,0),0)</f>
        <v>0</v>
      </c>
      <c r="X599" s="31">
        <f>IFERROR(VLOOKUP(C599,kolo15!$C$6:$H$149,6,0),0)</f>
        <v>0</v>
      </c>
      <c r="Y599" s="32">
        <f>IFERROR(VLOOKUP(C599,kolo16!$C$6:$H$155,6,0),0)</f>
        <v>0</v>
      </c>
      <c r="Z599" s="33">
        <f t="array" ref="Z599">SUM(LARGE(R599:Y599,{1,2,3,4,5}))</f>
        <v>0</v>
      </c>
      <c r="AA599" s="30">
        <f>IFERROR(VLOOKUP(C599,kolo17!$C$6:$H$151,6,0),0)</f>
        <v>0</v>
      </c>
      <c r="AB599" s="27">
        <f>IFERROR(VLOOKUP(C599,kolo18!$C$6:$H$157,6,0),0)</f>
        <v>0</v>
      </c>
      <c r="AC599" s="27">
        <f>IFERROR(VLOOKUP(C599,kolo19!$C$6:$H$150,6,0),0)</f>
        <v>0</v>
      </c>
      <c r="AD599" s="31">
        <f>IFERROR(VLOOKUP(C599,kolo20!$C$6:$H$145,6,0),0)</f>
        <v>0</v>
      </c>
      <c r="AE599" s="31">
        <f>IFERROR(VLOOKUP(C599,kolo21!$C$6:$H$152,6,0),0)</f>
        <v>0</v>
      </c>
      <c r="AF599" s="31">
        <f>IFERROR(VLOOKUP(C599,kolo22!$C$6:$H$151,6,0),0)</f>
        <v>0</v>
      </c>
      <c r="AG599" s="31">
        <f>IFERROR(VLOOKUP(C599,kolo23!$C$6:$H$118,6,0),0)</f>
        <v>0</v>
      </c>
      <c r="AH599" s="32">
        <f>IFERROR(VLOOKUP(C599,kolo24!$C$6:$H$143,6,0),0)</f>
        <v>0</v>
      </c>
      <c r="AI599" s="33">
        <f t="array" ref="AI599">SUM(LARGE(AA599:AH599,{1,2,3,4,5}))</f>
        <v>0</v>
      </c>
      <c r="AJ599" s="30">
        <f>IFERROR(VLOOKUP(C599,kolo25!$C$6:$H$200,6,0),0)</f>
        <v>0</v>
      </c>
      <c r="AK599" s="27">
        <f>IFERROR(VLOOKUP(C599,kolo26!$C$6:$H$200,6,0),0)</f>
        <v>0</v>
      </c>
      <c r="AL599" s="27">
        <f>IFERROR(VLOOKUP(C599,kolo27!$C$6:$H$200,6,0),0)</f>
        <v>0</v>
      </c>
      <c r="AM599" s="31">
        <f>IFERROR(VLOOKUP(C599,kolo28!$C$6:$H$200,6,0),0)</f>
        <v>0</v>
      </c>
      <c r="AN599" s="31">
        <f>IFERROR(VLOOKUP(C599,kolo29!$C$6:$H$159,6,0),0)</f>
        <v>0</v>
      </c>
      <c r="AO599" s="31">
        <f>IFERROR(VLOOKUP(C599,kolo30!$C$6:$H$75,6,0),0)</f>
        <v>0</v>
      </c>
      <c r="AP599" s="31">
        <f>IFERROR(VLOOKUP(C599,kolo31!$C$6:$H$118,6,0),0)</f>
        <v>0</v>
      </c>
      <c r="AQ599" s="34">
        <f>IFERROR(VLOOKUP(C599,kolo32!$C$6:$H$200,6,0),0)</f>
        <v>0</v>
      </c>
      <c r="AR599" s="35">
        <f t="array" ref="AR599">SUM(LARGE(AJ599:AQ599,{1,2,3,4,5}))</f>
        <v>0</v>
      </c>
      <c r="AS599" s="36">
        <f t="shared" si="26"/>
        <v>0</v>
      </c>
    </row>
    <row r="600" spans="1:45" ht="20.399999999999999" hidden="1">
      <c r="A600" s="18">
        <f t="shared" si="23"/>
        <v>1</v>
      </c>
      <c r="B600" s="19" t="s">
        <v>47</v>
      </c>
      <c r="C600" s="20">
        <f>Popis!A597</f>
        <v>0</v>
      </c>
      <c r="D600" s="21">
        <f>Popis!B597</f>
        <v>0</v>
      </c>
      <c r="E600" s="22" t="str">
        <f t="shared" si="24"/>
        <v>u</v>
      </c>
      <c r="F600" s="23" t="str">
        <f>Popis!E597</f>
        <v>un</v>
      </c>
      <c r="G600" s="24" t="s">
        <v>48</v>
      </c>
      <c r="H600" s="25">
        <f t="shared" si="25"/>
        <v>1</v>
      </c>
      <c r="I600" s="26">
        <f>IFERROR(VLOOKUP(C600,kolo1!$C$8:$H$133,6,0),0)</f>
        <v>0</v>
      </c>
      <c r="J600" s="27">
        <f>IFERROR(VLOOKUP(C600,kolo2!$C$8:$H$199,6,0),0)</f>
        <v>0</v>
      </c>
      <c r="K600" s="27">
        <f>IFERROR(VLOOKUP(C600,kolo3!$C$7:$H$169,6,0),0)</f>
        <v>0</v>
      </c>
      <c r="L600" s="27">
        <f>IFERROR(VLOOKUP(C600,kolo4!$C$6:$H$171,6,0),0)</f>
        <v>0</v>
      </c>
      <c r="M600" s="27">
        <f>IFERROR(VLOOKUP(C600,kolo5!$C$6:$H$150,6,0),0)</f>
        <v>0</v>
      </c>
      <c r="N600" s="27">
        <f>IFERROR(VLOOKUP(C600,kolo6!$C$6:$H$153,6,0),0)</f>
        <v>0</v>
      </c>
      <c r="O600" s="27">
        <f>IFERROR(VLOOKUP(C600,kolo7!$C$6:$H$64,6,0),0)</f>
        <v>0</v>
      </c>
      <c r="P600" s="28">
        <f>IFERROR(VLOOKUP(C600,kolo8!$C$6:$H$134,6,0),0)</f>
        <v>0</v>
      </c>
      <c r="Q600" s="29">
        <f t="array" ref="Q600">SUM(LARGE(I600:P600,{1,2,3,4,5}))</f>
        <v>0</v>
      </c>
      <c r="R600" s="30">
        <f>IFERROR(VLOOKUP(C600,kolo9!$C$6:$H$200,6,0),0)</f>
        <v>0</v>
      </c>
      <c r="S600" s="27">
        <f>IFERROR(VLOOKUP(C600,kolo10!$C$6:$H$103,6,0),0)</f>
        <v>0</v>
      </c>
      <c r="T600" s="27">
        <f>IFERROR(VLOOKUP(C600,kolo11!$C$6:$H$154,6,0),0)</f>
        <v>0</v>
      </c>
      <c r="U600" s="31">
        <f>IFERROR(VLOOKUP(C600,kolo12!$C$6:$H$153,6,0),0)</f>
        <v>0</v>
      </c>
      <c r="V600" s="31">
        <f>IFERROR(VLOOKUP(C600,kolo13!$C$6:$H$151,6,0),0)</f>
        <v>0</v>
      </c>
      <c r="W600" s="31">
        <f>IFERROR(VLOOKUP(C600,kolo14!$C$6:$H$137,6,0),0)</f>
        <v>0</v>
      </c>
      <c r="X600" s="31">
        <f>IFERROR(VLOOKUP(C600,kolo15!$C$6:$H$149,6,0),0)</f>
        <v>0</v>
      </c>
      <c r="Y600" s="32">
        <f>IFERROR(VLOOKUP(C600,kolo16!$C$6:$H$155,6,0),0)</f>
        <v>0</v>
      </c>
      <c r="Z600" s="33">
        <f t="array" ref="Z600">SUM(LARGE(R600:Y600,{1,2,3,4,5}))</f>
        <v>0</v>
      </c>
      <c r="AA600" s="30">
        <f>IFERROR(VLOOKUP(C600,kolo17!$C$6:$H$151,6,0),0)</f>
        <v>0</v>
      </c>
      <c r="AB600" s="27">
        <f>IFERROR(VLOOKUP(C600,kolo18!$C$6:$H$157,6,0),0)</f>
        <v>0</v>
      </c>
      <c r="AC600" s="27">
        <f>IFERROR(VLOOKUP(C600,kolo19!$C$6:$H$150,6,0),0)</f>
        <v>0</v>
      </c>
      <c r="AD600" s="31">
        <f>IFERROR(VLOOKUP(C600,kolo20!$C$6:$H$145,6,0),0)</f>
        <v>0</v>
      </c>
      <c r="AE600" s="31">
        <f>IFERROR(VLOOKUP(C600,kolo21!$C$6:$H$152,6,0),0)</f>
        <v>0</v>
      </c>
      <c r="AF600" s="31">
        <f>IFERROR(VLOOKUP(C600,kolo22!$C$6:$H$151,6,0),0)</f>
        <v>0</v>
      </c>
      <c r="AG600" s="31">
        <f>IFERROR(VLOOKUP(C600,kolo23!$C$6:$H$118,6,0),0)</f>
        <v>0</v>
      </c>
      <c r="AH600" s="32">
        <f>IFERROR(VLOOKUP(C600,kolo24!$C$6:$H$143,6,0),0)</f>
        <v>0</v>
      </c>
      <c r="AI600" s="33">
        <f t="array" ref="AI600">SUM(LARGE(AA600:AH600,{1,2,3,4,5}))</f>
        <v>0</v>
      </c>
      <c r="AJ600" s="30">
        <f>IFERROR(VLOOKUP(C600,kolo25!$C$6:$H$200,6,0),0)</f>
        <v>0</v>
      </c>
      <c r="AK600" s="27">
        <f>IFERROR(VLOOKUP(C600,kolo26!$C$6:$H$200,6,0),0)</f>
        <v>0</v>
      </c>
      <c r="AL600" s="27">
        <f>IFERROR(VLOOKUP(C600,kolo27!$C$6:$H$200,6,0),0)</f>
        <v>0</v>
      </c>
      <c r="AM600" s="31">
        <f>IFERROR(VLOOKUP(C600,kolo28!$C$6:$H$200,6,0),0)</f>
        <v>0</v>
      </c>
      <c r="AN600" s="31">
        <f>IFERROR(VLOOKUP(C600,kolo29!$C$6:$H$159,6,0),0)</f>
        <v>0</v>
      </c>
      <c r="AO600" s="31">
        <f>IFERROR(VLOOKUP(C600,kolo30!$C$6:$H$75,6,0),0)</f>
        <v>0</v>
      </c>
      <c r="AP600" s="31">
        <f>IFERROR(VLOOKUP(C600,kolo31!$C$6:$H$118,6,0),0)</f>
        <v>0</v>
      </c>
      <c r="AQ600" s="34">
        <f>IFERROR(VLOOKUP(C600,kolo32!$C$6:$H$200,6,0),0)</f>
        <v>0</v>
      </c>
      <c r="AR600" s="35">
        <f t="array" ref="AR600">SUM(LARGE(AJ600:AQ600,{1,2,3,4,5}))</f>
        <v>0</v>
      </c>
      <c r="AS600" s="36">
        <f t="shared" si="26"/>
        <v>0</v>
      </c>
    </row>
    <row r="601" spans="1:45" ht="20.399999999999999" hidden="1">
      <c r="A601" s="18">
        <f t="shared" si="23"/>
        <v>1</v>
      </c>
      <c r="B601" s="19" t="s">
        <v>47</v>
      </c>
      <c r="C601" s="20">
        <f>Popis!A598</f>
        <v>0</v>
      </c>
      <c r="D601" s="21">
        <f>Popis!B598</f>
        <v>0</v>
      </c>
      <c r="E601" s="22" t="str">
        <f t="shared" si="24"/>
        <v>u</v>
      </c>
      <c r="F601" s="23" t="str">
        <f>Popis!E598</f>
        <v>un</v>
      </c>
      <c r="G601" s="24" t="s">
        <v>48</v>
      </c>
      <c r="H601" s="25">
        <f t="shared" si="25"/>
        <v>1</v>
      </c>
      <c r="I601" s="26">
        <f>IFERROR(VLOOKUP(C601,kolo1!$C$8:$H$133,6,0),0)</f>
        <v>0</v>
      </c>
      <c r="J601" s="27">
        <f>IFERROR(VLOOKUP(C601,kolo2!$C$8:$H$199,6,0),0)</f>
        <v>0</v>
      </c>
      <c r="K601" s="27">
        <f>IFERROR(VLOOKUP(C601,kolo3!$C$7:$H$169,6,0),0)</f>
        <v>0</v>
      </c>
      <c r="L601" s="27">
        <f>IFERROR(VLOOKUP(C601,kolo4!$C$6:$H$171,6,0),0)</f>
        <v>0</v>
      </c>
      <c r="M601" s="27">
        <f>IFERROR(VLOOKUP(C601,kolo5!$C$6:$H$150,6,0),0)</f>
        <v>0</v>
      </c>
      <c r="N601" s="27">
        <f>IFERROR(VLOOKUP(C601,kolo6!$C$6:$H$153,6,0),0)</f>
        <v>0</v>
      </c>
      <c r="O601" s="27">
        <f>IFERROR(VLOOKUP(C601,kolo7!$C$6:$H$64,6,0),0)</f>
        <v>0</v>
      </c>
      <c r="P601" s="28">
        <f>IFERROR(VLOOKUP(C601,kolo8!$C$6:$H$134,6,0),0)</f>
        <v>0</v>
      </c>
      <c r="Q601" s="29">
        <f t="array" ref="Q601">SUM(LARGE(I601:P601,{1,2,3,4,5}))</f>
        <v>0</v>
      </c>
      <c r="R601" s="30">
        <f>IFERROR(VLOOKUP(C601,kolo9!$C$6:$H$200,6,0),0)</f>
        <v>0</v>
      </c>
      <c r="S601" s="27">
        <f>IFERROR(VLOOKUP(C601,kolo10!$C$6:$H$103,6,0),0)</f>
        <v>0</v>
      </c>
      <c r="T601" s="27">
        <f>IFERROR(VLOOKUP(C601,kolo11!$C$6:$H$154,6,0),0)</f>
        <v>0</v>
      </c>
      <c r="U601" s="31">
        <f>IFERROR(VLOOKUP(C601,kolo12!$C$6:$H$153,6,0),0)</f>
        <v>0</v>
      </c>
      <c r="V601" s="31">
        <f>IFERROR(VLOOKUP(C601,kolo13!$C$6:$H$151,6,0),0)</f>
        <v>0</v>
      </c>
      <c r="W601" s="31">
        <f>IFERROR(VLOOKUP(C601,kolo14!$C$6:$H$137,6,0),0)</f>
        <v>0</v>
      </c>
      <c r="X601" s="31">
        <f>IFERROR(VLOOKUP(C601,kolo15!$C$6:$H$149,6,0),0)</f>
        <v>0</v>
      </c>
      <c r="Y601" s="32">
        <f>IFERROR(VLOOKUP(C601,kolo16!$C$6:$H$155,6,0),0)</f>
        <v>0</v>
      </c>
      <c r="Z601" s="33">
        <f t="array" ref="Z601">SUM(LARGE(R601:Y601,{1,2,3,4,5}))</f>
        <v>0</v>
      </c>
      <c r="AA601" s="30">
        <f>IFERROR(VLOOKUP(C601,kolo17!$C$6:$H$151,6,0),0)</f>
        <v>0</v>
      </c>
      <c r="AB601" s="27">
        <f>IFERROR(VLOOKUP(C601,kolo18!$C$6:$H$157,6,0),0)</f>
        <v>0</v>
      </c>
      <c r="AC601" s="27">
        <f>IFERROR(VLOOKUP(C601,kolo19!$C$6:$H$150,6,0),0)</f>
        <v>0</v>
      </c>
      <c r="AD601" s="31">
        <f>IFERROR(VLOOKUP(C601,kolo20!$C$6:$H$145,6,0),0)</f>
        <v>0</v>
      </c>
      <c r="AE601" s="31">
        <f>IFERROR(VLOOKUP(C601,kolo21!$C$6:$H$152,6,0),0)</f>
        <v>0</v>
      </c>
      <c r="AF601" s="31">
        <f>IFERROR(VLOOKUP(C601,kolo22!$C$6:$H$151,6,0),0)</f>
        <v>0</v>
      </c>
      <c r="AG601" s="31">
        <f>IFERROR(VLOOKUP(C601,kolo23!$C$6:$H$118,6,0),0)</f>
        <v>0</v>
      </c>
      <c r="AH601" s="32">
        <f>IFERROR(VLOOKUP(C601,kolo24!$C$6:$H$143,6,0),0)</f>
        <v>0</v>
      </c>
      <c r="AI601" s="33">
        <f t="array" ref="AI601">SUM(LARGE(AA601:AH601,{1,2,3,4,5}))</f>
        <v>0</v>
      </c>
      <c r="AJ601" s="30">
        <f>IFERROR(VLOOKUP(C601,kolo25!$C$6:$H$200,6,0),0)</f>
        <v>0</v>
      </c>
      <c r="AK601" s="27">
        <f>IFERROR(VLOOKUP(C601,kolo26!$C$6:$H$200,6,0),0)</f>
        <v>0</v>
      </c>
      <c r="AL601" s="27">
        <f>IFERROR(VLOOKUP(C601,kolo27!$C$6:$H$200,6,0),0)</f>
        <v>0</v>
      </c>
      <c r="AM601" s="31">
        <f>IFERROR(VLOOKUP(C601,kolo28!$C$6:$H$200,6,0),0)</f>
        <v>0</v>
      </c>
      <c r="AN601" s="31">
        <f>IFERROR(VLOOKUP(C601,kolo29!$C$6:$H$159,6,0),0)</f>
        <v>0</v>
      </c>
      <c r="AO601" s="31">
        <f>IFERROR(VLOOKUP(C601,kolo30!$C$6:$H$75,6,0),0)</f>
        <v>0</v>
      </c>
      <c r="AP601" s="31">
        <f>IFERROR(VLOOKUP(C601,kolo31!$C$6:$H$118,6,0),0)</f>
        <v>0</v>
      </c>
      <c r="AQ601" s="34">
        <f>IFERROR(VLOOKUP(C601,kolo32!$C$6:$H$200,6,0),0)</f>
        <v>0</v>
      </c>
      <c r="AR601" s="35">
        <f t="array" ref="AR601">SUM(LARGE(AJ601:AQ601,{1,2,3,4,5}))</f>
        <v>0</v>
      </c>
      <c r="AS601" s="36">
        <f t="shared" si="26"/>
        <v>0</v>
      </c>
    </row>
    <row r="602" spans="1:45" ht="20.399999999999999" hidden="1">
      <c r="A602" s="18">
        <f t="shared" si="23"/>
        <v>1</v>
      </c>
      <c r="B602" s="19" t="s">
        <v>47</v>
      </c>
      <c r="C602" s="20">
        <f>Popis!A599</f>
        <v>0</v>
      </c>
      <c r="D602" s="21">
        <f>Popis!B599</f>
        <v>0</v>
      </c>
      <c r="E602" s="22" t="str">
        <f t="shared" si="24"/>
        <v>u</v>
      </c>
      <c r="F602" s="23" t="str">
        <f>Popis!E599</f>
        <v>un</v>
      </c>
      <c r="G602" s="24" t="s">
        <v>48</v>
      </c>
      <c r="H602" s="25">
        <f t="shared" si="25"/>
        <v>1</v>
      </c>
      <c r="I602" s="26">
        <f>IFERROR(VLOOKUP(C602,kolo1!$C$8:$H$133,6,0),0)</f>
        <v>0</v>
      </c>
      <c r="J602" s="27">
        <f>IFERROR(VLOOKUP(C602,kolo2!$C$8:$H$199,6,0),0)</f>
        <v>0</v>
      </c>
      <c r="K602" s="27">
        <f>IFERROR(VLOOKUP(C602,kolo3!$C$7:$H$169,6,0),0)</f>
        <v>0</v>
      </c>
      <c r="L602" s="27">
        <f>IFERROR(VLOOKUP(C602,kolo4!$C$6:$H$171,6,0),0)</f>
        <v>0</v>
      </c>
      <c r="M602" s="27">
        <f>IFERROR(VLOOKUP(C602,kolo5!$C$6:$H$150,6,0),0)</f>
        <v>0</v>
      </c>
      <c r="N602" s="27">
        <f>IFERROR(VLOOKUP(C602,kolo6!$C$6:$H$153,6,0),0)</f>
        <v>0</v>
      </c>
      <c r="O602" s="27">
        <f>IFERROR(VLOOKUP(C602,kolo7!$C$6:$H$64,6,0),0)</f>
        <v>0</v>
      </c>
      <c r="P602" s="28">
        <f>IFERROR(VLOOKUP(C602,kolo8!$C$6:$H$134,6,0),0)</f>
        <v>0</v>
      </c>
      <c r="Q602" s="29">
        <f t="array" ref="Q602">SUM(LARGE(I602:P602,{1,2,3,4,5}))</f>
        <v>0</v>
      </c>
      <c r="R602" s="30">
        <f>IFERROR(VLOOKUP(C602,kolo9!$C$6:$H$200,6,0),0)</f>
        <v>0</v>
      </c>
      <c r="S602" s="27">
        <f>IFERROR(VLOOKUP(C602,kolo10!$C$6:$H$103,6,0),0)</f>
        <v>0</v>
      </c>
      <c r="T602" s="27">
        <f>IFERROR(VLOOKUP(C602,kolo11!$C$6:$H$154,6,0),0)</f>
        <v>0</v>
      </c>
      <c r="U602" s="31">
        <f>IFERROR(VLOOKUP(C602,kolo12!$C$6:$H$153,6,0),0)</f>
        <v>0</v>
      </c>
      <c r="V602" s="31">
        <f>IFERROR(VLOOKUP(C602,kolo13!$C$6:$H$151,6,0),0)</f>
        <v>0</v>
      </c>
      <c r="W602" s="31">
        <f>IFERROR(VLOOKUP(C602,kolo14!$C$6:$H$137,6,0),0)</f>
        <v>0</v>
      </c>
      <c r="X602" s="31">
        <f>IFERROR(VLOOKUP(C602,kolo15!$C$6:$H$149,6,0),0)</f>
        <v>0</v>
      </c>
      <c r="Y602" s="32">
        <f>IFERROR(VLOOKUP(C602,kolo16!$C$6:$H$155,6,0),0)</f>
        <v>0</v>
      </c>
      <c r="Z602" s="33">
        <f t="array" ref="Z602">SUM(LARGE(R602:Y602,{1,2,3,4,5}))</f>
        <v>0</v>
      </c>
      <c r="AA602" s="30">
        <f>IFERROR(VLOOKUP(C602,kolo17!$C$6:$H$151,6,0),0)</f>
        <v>0</v>
      </c>
      <c r="AB602" s="27">
        <f>IFERROR(VLOOKUP(C602,kolo18!$C$6:$H$157,6,0),0)</f>
        <v>0</v>
      </c>
      <c r="AC602" s="27">
        <f>IFERROR(VLOOKUP(C602,kolo19!$C$6:$H$150,6,0),0)</f>
        <v>0</v>
      </c>
      <c r="AD602" s="31">
        <f>IFERROR(VLOOKUP(C602,kolo20!$C$6:$H$145,6,0),0)</f>
        <v>0</v>
      </c>
      <c r="AE602" s="31">
        <f>IFERROR(VLOOKUP(C602,kolo21!$C$6:$H$152,6,0),0)</f>
        <v>0</v>
      </c>
      <c r="AF602" s="31">
        <f>IFERROR(VLOOKUP(C602,kolo22!$C$6:$H$151,6,0),0)</f>
        <v>0</v>
      </c>
      <c r="AG602" s="31">
        <f>IFERROR(VLOOKUP(C602,kolo23!$C$6:$H$118,6,0),0)</f>
        <v>0</v>
      </c>
      <c r="AH602" s="32">
        <f>IFERROR(VLOOKUP(C602,kolo24!$C$6:$H$143,6,0),0)</f>
        <v>0</v>
      </c>
      <c r="AI602" s="33">
        <f t="array" ref="AI602">SUM(LARGE(AA602:AH602,{1,2,3,4,5}))</f>
        <v>0</v>
      </c>
      <c r="AJ602" s="30">
        <f>IFERROR(VLOOKUP(C602,kolo25!$C$6:$H$200,6,0),0)</f>
        <v>0</v>
      </c>
      <c r="AK602" s="27">
        <f>IFERROR(VLOOKUP(C602,kolo26!$C$6:$H$200,6,0),0)</f>
        <v>0</v>
      </c>
      <c r="AL602" s="27">
        <f>IFERROR(VLOOKUP(C602,kolo27!$C$6:$H$200,6,0),0)</f>
        <v>0</v>
      </c>
      <c r="AM602" s="31">
        <f>IFERROR(VLOOKUP(C602,kolo28!$C$6:$H$200,6,0),0)</f>
        <v>0</v>
      </c>
      <c r="AN602" s="31">
        <f>IFERROR(VLOOKUP(C602,kolo29!$C$6:$H$159,6,0),0)</f>
        <v>0</v>
      </c>
      <c r="AO602" s="31">
        <f>IFERROR(VLOOKUP(C602,kolo30!$C$6:$H$75,6,0),0)</f>
        <v>0</v>
      </c>
      <c r="AP602" s="31">
        <f>IFERROR(VLOOKUP(C602,kolo31!$C$6:$H$118,6,0),0)</f>
        <v>0</v>
      </c>
      <c r="AQ602" s="34">
        <f>IFERROR(VLOOKUP(C602,kolo32!$C$6:$H$200,6,0),0)</f>
        <v>0</v>
      </c>
      <c r="AR602" s="35">
        <f t="array" ref="AR602">SUM(LARGE(AJ602:AQ602,{1,2,3,4,5}))</f>
        <v>0</v>
      </c>
      <c r="AS602" s="36">
        <f t="shared" si="26"/>
        <v>0</v>
      </c>
    </row>
    <row r="603" spans="1:45" ht="20.399999999999999" hidden="1">
      <c r="A603" s="18">
        <f t="shared" si="23"/>
        <v>1</v>
      </c>
      <c r="B603" s="19" t="s">
        <v>47</v>
      </c>
      <c r="C603" s="20">
        <f>Popis!A600</f>
        <v>0</v>
      </c>
      <c r="D603" s="21">
        <f>Popis!B600</f>
        <v>0</v>
      </c>
      <c r="E603" s="22" t="str">
        <f t="shared" si="24"/>
        <v>u</v>
      </c>
      <c r="F603" s="23" t="str">
        <f>Popis!E600</f>
        <v>un</v>
      </c>
      <c r="G603" s="24" t="s">
        <v>48</v>
      </c>
      <c r="H603" s="25">
        <f t="shared" si="25"/>
        <v>1</v>
      </c>
      <c r="I603" s="26">
        <f>IFERROR(VLOOKUP(C603,kolo1!$C$8:$H$133,6,0),0)</f>
        <v>0</v>
      </c>
      <c r="J603" s="27">
        <f>IFERROR(VLOOKUP(C603,kolo2!$C$8:$H$199,6,0),0)</f>
        <v>0</v>
      </c>
      <c r="K603" s="27">
        <f>IFERROR(VLOOKUP(C603,kolo3!$C$7:$H$169,6,0),0)</f>
        <v>0</v>
      </c>
      <c r="L603" s="27">
        <f>IFERROR(VLOOKUP(C603,kolo4!$C$6:$H$171,6,0),0)</f>
        <v>0</v>
      </c>
      <c r="M603" s="27">
        <f>IFERROR(VLOOKUP(C603,kolo5!$C$6:$H$150,6,0),0)</f>
        <v>0</v>
      </c>
      <c r="N603" s="27">
        <f>IFERROR(VLOOKUP(C603,kolo6!$C$6:$H$153,6,0),0)</f>
        <v>0</v>
      </c>
      <c r="O603" s="27">
        <f>IFERROR(VLOOKUP(C603,kolo7!$C$6:$H$64,6,0),0)</f>
        <v>0</v>
      </c>
      <c r="P603" s="28">
        <f>IFERROR(VLOOKUP(C603,kolo8!$C$6:$H$134,6,0),0)</f>
        <v>0</v>
      </c>
      <c r="Q603" s="29">
        <f t="array" ref="Q603">SUM(LARGE(I603:P603,{1,2,3,4,5}))</f>
        <v>0</v>
      </c>
      <c r="R603" s="30">
        <f>IFERROR(VLOOKUP(C603,kolo9!$C$6:$H$200,6,0),0)</f>
        <v>0</v>
      </c>
      <c r="S603" s="27">
        <f>IFERROR(VLOOKUP(C603,kolo10!$C$6:$H$103,6,0),0)</f>
        <v>0</v>
      </c>
      <c r="T603" s="27">
        <f>IFERROR(VLOOKUP(C603,kolo11!$C$6:$H$154,6,0),0)</f>
        <v>0</v>
      </c>
      <c r="U603" s="31">
        <f>IFERROR(VLOOKUP(C603,kolo12!$C$6:$H$153,6,0),0)</f>
        <v>0</v>
      </c>
      <c r="V603" s="31">
        <f>IFERROR(VLOOKUP(C603,kolo13!$C$6:$H$151,6,0),0)</f>
        <v>0</v>
      </c>
      <c r="W603" s="31">
        <f>IFERROR(VLOOKUP(C603,kolo14!$C$6:$H$137,6,0),0)</f>
        <v>0</v>
      </c>
      <c r="X603" s="31">
        <f>IFERROR(VLOOKUP(C603,kolo15!$C$6:$H$149,6,0),0)</f>
        <v>0</v>
      </c>
      <c r="Y603" s="32">
        <f>IFERROR(VLOOKUP(C603,kolo16!$C$6:$H$155,6,0),0)</f>
        <v>0</v>
      </c>
      <c r="Z603" s="33">
        <f t="array" ref="Z603">SUM(LARGE(R603:Y603,{1,2,3,4,5}))</f>
        <v>0</v>
      </c>
      <c r="AA603" s="30">
        <f>IFERROR(VLOOKUP(C603,kolo17!$C$6:$H$151,6,0),0)</f>
        <v>0</v>
      </c>
      <c r="AB603" s="27">
        <f>IFERROR(VLOOKUP(C603,kolo18!$C$6:$H$157,6,0),0)</f>
        <v>0</v>
      </c>
      <c r="AC603" s="27">
        <f>IFERROR(VLOOKUP(C603,kolo19!$C$6:$H$150,6,0),0)</f>
        <v>0</v>
      </c>
      <c r="AD603" s="31">
        <f>IFERROR(VLOOKUP(C603,kolo20!$C$6:$H$145,6,0),0)</f>
        <v>0</v>
      </c>
      <c r="AE603" s="31">
        <f>IFERROR(VLOOKUP(C603,kolo21!$C$6:$H$152,6,0),0)</f>
        <v>0</v>
      </c>
      <c r="AF603" s="31">
        <f>IFERROR(VLOOKUP(C603,kolo22!$C$6:$H$151,6,0),0)</f>
        <v>0</v>
      </c>
      <c r="AG603" s="31">
        <f>IFERROR(VLOOKUP(C603,kolo23!$C$6:$H$118,6,0),0)</f>
        <v>0</v>
      </c>
      <c r="AH603" s="32">
        <f>IFERROR(VLOOKUP(C603,kolo24!$C$6:$H$143,6,0),0)</f>
        <v>0</v>
      </c>
      <c r="AI603" s="33">
        <f t="array" ref="AI603">SUM(LARGE(AA603:AH603,{1,2,3,4,5}))</f>
        <v>0</v>
      </c>
      <c r="AJ603" s="30">
        <f>IFERROR(VLOOKUP(C603,kolo25!$C$6:$H$200,6,0),0)</f>
        <v>0</v>
      </c>
      <c r="AK603" s="27">
        <f>IFERROR(VLOOKUP(C603,kolo26!$C$6:$H$200,6,0),0)</f>
        <v>0</v>
      </c>
      <c r="AL603" s="27">
        <f>IFERROR(VLOOKUP(C603,kolo27!$C$6:$H$200,6,0),0)</f>
        <v>0</v>
      </c>
      <c r="AM603" s="31">
        <f>IFERROR(VLOOKUP(C603,kolo28!$C$6:$H$200,6,0),0)</f>
        <v>0</v>
      </c>
      <c r="AN603" s="31">
        <f>IFERROR(VLOOKUP(C603,kolo29!$C$6:$H$159,6,0),0)</f>
        <v>0</v>
      </c>
      <c r="AO603" s="31">
        <f>IFERROR(VLOOKUP(C603,kolo30!$C$6:$H$75,6,0),0)</f>
        <v>0</v>
      </c>
      <c r="AP603" s="31">
        <f>IFERROR(VLOOKUP(C603,kolo31!$C$6:$H$118,6,0),0)</f>
        <v>0</v>
      </c>
      <c r="AQ603" s="34">
        <f>IFERROR(VLOOKUP(C603,kolo32!$C$6:$H$200,6,0),0)</f>
        <v>0</v>
      </c>
      <c r="AR603" s="35">
        <f t="array" ref="AR603">SUM(LARGE(AJ603:AQ603,{1,2,3,4,5}))</f>
        <v>0</v>
      </c>
      <c r="AS603" s="36">
        <f t="shared" si="26"/>
        <v>0</v>
      </c>
    </row>
    <row r="604" spans="1:45" ht="20.399999999999999" hidden="1">
      <c r="A604" s="18">
        <f t="shared" si="23"/>
        <v>1</v>
      </c>
      <c r="B604" s="19" t="s">
        <v>47</v>
      </c>
      <c r="C604" s="20">
        <f>Popis!A601</f>
        <v>0</v>
      </c>
      <c r="D604" s="21">
        <f>Popis!B601</f>
        <v>0</v>
      </c>
      <c r="E604" s="22" t="str">
        <f t="shared" si="24"/>
        <v>u</v>
      </c>
      <c r="F604" s="23" t="str">
        <f>Popis!E601</f>
        <v>un</v>
      </c>
      <c r="G604" s="24" t="s">
        <v>48</v>
      </c>
      <c r="H604" s="25">
        <f t="shared" si="25"/>
        <v>1</v>
      </c>
      <c r="I604" s="26">
        <f>IFERROR(VLOOKUP(C604,kolo1!$C$8:$H$133,6,0),0)</f>
        <v>0</v>
      </c>
      <c r="J604" s="27">
        <f>IFERROR(VLOOKUP(C604,kolo2!$C$8:$H$199,6,0),0)</f>
        <v>0</v>
      </c>
      <c r="K604" s="27">
        <f>IFERROR(VLOOKUP(C604,kolo3!$C$7:$H$169,6,0),0)</f>
        <v>0</v>
      </c>
      <c r="L604" s="27">
        <f>IFERROR(VLOOKUP(C604,kolo4!$C$6:$H$171,6,0),0)</f>
        <v>0</v>
      </c>
      <c r="M604" s="27">
        <f>IFERROR(VLOOKUP(C604,kolo5!$C$6:$H$150,6,0),0)</f>
        <v>0</v>
      </c>
      <c r="N604" s="27">
        <f>IFERROR(VLOOKUP(C604,kolo6!$C$6:$H$153,6,0),0)</f>
        <v>0</v>
      </c>
      <c r="O604" s="27">
        <f>IFERROR(VLOOKUP(C604,kolo7!$C$6:$H$64,6,0),0)</f>
        <v>0</v>
      </c>
      <c r="P604" s="28">
        <f>IFERROR(VLOOKUP(C604,kolo8!$C$6:$H$134,6,0),0)</f>
        <v>0</v>
      </c>
      <c r="Q604" s="29">
        <f t="array" ref="Q604">SUM(LARGE(I604:P604,{1,2,3,4,5}))</f>
        <v>0</v>
      </c>
      <c r="R604" s="30">
        <f>IFERROR(VLOOKUP(C604,kolo9!$C$6:$H$200,6,0),0)</f>
        <v>0</v>
      </c>
      <c r="S604" s="27">
        <f>IFERROR(VLOOKUP(C604,kolo10!$C$6:$H$103,6,0),0)</f>
        <v>0</v>
      </c>
      <c r="T604" s="27">
        <f>IFERROR(VLOOKUP(C604,kolo11!$C$6:$H$154,6,0),0)</f>
        <v>0</v>
      </c>
      <c r="U604" s="31">
        <f>IFERROR(VLOOKUP(C604,kolo12!$C$6:$H$153,6,0),0)</f>
        <v>0</v>
      </c>
      <c r="V604" s="31">
        <f>IFERROR(VLOOKUP(C604,kolo13!$C$6:$H$151,6,0),0)</f>
        <v>0</v>
      </c>
      <c r="W604" s="31">
        <f>IFERROR(VLOOKUP(C604,kolo14!$C$6:$H$137,6,0),0)</f>
        <v>0</v>
      </c>
      <c r="X604" s="31">
        <f>IFERROR(VLOOKUP(C604,kolo15!$C$6:$H$149,6,0),0)</f>
        <v>0</v>
      </c>
      <c r="Y604" s="32">
        <f>IFERROR(VLOOKUP(C604,kolo16!$C$6:$H$155,6,0),0)</f>
        <v>0</v>
      </c>
      <c r="Z604" s="33">
        <f t="array" ref="Z604">SUM(LARGE(R604:Y604,{1,2,3,4,5}))</f>
        <v>0</v>
      </c>
      <c r="AA604" s="30">
        <f>IFERROR(VLOOKUP(C604,kolo17!$C$6:$H$151,6,0),0)</f>
        <v>0</v>
      </c>
      <c r="AB604" s="27">
        <f>IFERROR(VLOOKUP(C604,kolo18!$C$6:$H$157,6,0),0)</f>
        <v>0</v>
      </c>
      <c r="AC604" s="27">
        <f>IFERROR(VLOOKUP(C604,kolo19!$C$6:$H$150,6,0),0)</f>
        <v>0</v>
      </c>
      <c r="AD604" s="31">
        <f>IFERROR(VLOOKUP(C604,kolo20!$C$6:$H$145,6,0),0)</f>
        <v>0</v>
      </c>
      <c r="AE604" s="31">
        <f>IFERROR(VLOOKUP(C604,kolo21!$C$6:$H$152,6,0),0)</f>
        <v>0</v>
      </c>
      <c r="AF604" s="31">
        <f>IFERROR(VLOOKUP(C604,kolo22!$C$6:$H$151,6,0),0)</f>
        <v>0</v>
      </c>
      <c r="AG604" s="31">
        <f>IFERROR(VLOOKUP(C604,kolo23!$C$6:$H$118,6,0),0)</f>
        <v>0</v>
      </c>
      <c r="AH604" s="32">
        <f>IFERROR(VLOOKUP(C604,kolo24!$C$6:$H$143,6,0),0)</f>
        <v>0</v>
      </c>
      <c r="AI604" s="33">
        <f t="array" ref="AI604">SUM(LARGE(AA604:AH604,{1,2,3,4,5}))</f>
        <v>0</v>
      </c>
      <c r="AJ604" s="30">
        <f>IFERROR(VLOOKUP(C604,kolo25!$C$6:$H$200,6,0),0)</f>
        <v>0</v>
      </c>
      <c r="AK604" s="27">
        <f>IFERROR(VLOOKUP(C604,kolo26!$C$6:$H$200,6,0),0)</f>
        <v>0</v>
      </c>
      <c r="AL604" s="27">
        <f>IFERROR(VLOOKUP(C604,kolo27!$C$6:$H$200,6,0),0)</f>
        <v>0</v>
      </c>
      <c r="AM604" s="31">
        <f>IFERROR(VLOOKUP(C604,kolo28!$C$6:$H$200,6,0),0)</f>
        <v>0</v>
      </c>
      <c r="AN604" s="31">
        <f>IFERROR(VLOOKUP(C604,kolo29!$C$6:$H$159,6,0),0)</f>
        <v>0</v>
      </c>
      <c r="AO604" s="31">
        <f>IFERROR(VLOOKUP(C604,kolo30!$C$6:$H$75,6,0),0)</f>
        <v>0</v>
      </c>
      <c r="AP604" s="31">
        <f>IFERROR(VLOOKUP(C604,kolo31!$C$6:$H$118,6,0),0)</f>
        <v>0</v>
      </c>
      <c r="AQ604" s="34">
        <f>IFERROR(VLOOKUP(C604,kolo32!$C$6:$H$200,6,0),0)</f>
        <v>0</v>
      </c>
      <c r="AR604" s="35">
        <f t="array" ref="AR604">SUM(LARGE(AJ604:AQ604,{1,2,3,4,5}))</f>
        <v>0</v>
      </c>
      <c r="AS604" s="36">
        <f t="shared" si="26"/>
        <v>0</v>
      </c>
    </row>
    <row r="605" spans="1:45" ht="20.399999999999999" hidden="1">
      <c r="A605" s="18">
        <f t="shared" si="23"/>
        <v>1</v>
      </c>
      <c r="B605" s="19" t="s">
        <v>47</v>
      </c>
      <c r="C605" s="20">
        <f>Popis!A602</f>
        <v>0</v>
      </c>
      <c r="D605" s="21">
        <f>Popis!B602</f>
        <v>0</v>
      </c>
      <c r="E605" s="22" t="str">
        <f t="shared" si="24"/>
        <v>u</v>
      </c>
      <c r="F605" s="23" t="str">
        <f>Popis!E602</f>
        <v>un</v>
      </c>
      <c r="G605" s="24" t="s">
        <v>48</v>
      </c>
      <c r="H605" s="25">
        <f t="shared" si="25"/>
        <v>1</v>
      </c>
      <c r="I605" s="26">
        <f>IFERROR(VLOOKUP(C605,kolo1!$C$8:$H$133,6,0),0)</f>
        <v>0</v>
      </c>
      <c r="J605" s="27">
        <f>IFERROR(VLOOKUP(C605,kolo2!$C$8:$H$199,6,0),0)</f>
        <v>0</v>
      </c>
      <c r="K605" s="27">
        <f>IFERROR(VLOOKUP(C605,kolo3!$C$7:$H$169,6,0),0)</f>
        <v>0</v>
      </c>
      <c r="L605" s="27">
        <f>IFERROR(VLOOKUP(C605,kolo4!$C$6:$H$171,6,0),0)</f>
        <v>0</v>
      </c>
      <c r="M605" s="27">
        <f>IFERROR(VLOOKUP(C605,kolo5!$C$6:$H$150,6,0),0)</f>
        <v>0</v>
      </c>
      <c r="N605" s="27">
        <f>IFERROR(VLOOKUP(C605,kolo6!$C$6:$H$153,6,0),0)</f>
        <v>0</v>
      </c>
      <c r="O605" s="27">
        <f>IFERROR(VLOOKUP(C605,kolo7!$C$6:$H$64,6,0),0)</f>
        <v>0</v>
      </c>
      <c r="P605" s="28">
        <f>IFERROR(VLOOKUP(C605,kolo8!$C$6:$H$134,6,0),0)</f>
        <v>0</v>
      </c>
      <c r="Q605" s="29">
        <f t="array" ref="Q605">SUM(LARGE(I605:P605,{1,2,3,4,5}))</f>
        <v>0</v>
      </c>
      <c r="R605" s="30">
        <f>IFERROR(VLOOKUP(C605,kolo9!$C$6:$H$200,6,0),0)</f>
        <v>0</v>
      </c>
      <c r="S605" s="27">
        <f>IFERROR(VLOOKUP(C605,kolo10!$C$6:$H$103,6,0),0)</f>
        <v>0</v>
      </c>
      <c r="T605" s="27">
        <f>IFERROR(VLOOKUP(C605,kolo11!$C$6:$H$154,6,0),0)</f>
        <v>0</v>
      </c>
      <c r="U605" s="31">
        <f>IFERROR(VLOOKUP(C605,kolo12!$C$6:$H$153,6,0),0)</f>
        <v>0</v>
      </c>
      <c r="V605" s="31">
        <f>IFERROR(VLOOKUP(C605,kolo13!$C$6:$H$151,6,0),0)</f>
        <v>0</v>
      </c>
      <c r="W605" s="31">
        <f>IFERROR(VLOOKUP(C605,kolo14!$C$6:$H$137,6,0),0)</f>
        <v>0</v>
      </c>
      <c r="X605" s="31">
        <f>IFERROR(VLOOKUP(C605,kolo15!$C$6:$H$149,6,0),0)</f>
        <v>0</v>
      </c>
      <c r="Y605" s="32">
        <f>IFERROR(VLOOKUP(C605,kolo16!$C$6:$H$155,6,0),0)</f>
        <v>0</v>
      </c>
      <c r="Z605" s="33">
        <f t="array" ref="Z605">SUM(LARGE(R605:Y605,{1,2,3,4,5}))</f>
        <v>0</v>
      </c>
      <c r="AA605" s="30">
        <f>IFERROR(VLOOKUP(C605,kolo17!$C$6:$H$151,6,0),0)</f>
        <v>0</v>
      </c>
      <c r="AB605" s="27">
        <f>IFERROR(VLOOKUP(C605,kolo18!$C$6:$H$157,6,0),0)</f>
        <v>0</v>
      </c>
      <c r="AC605" s="27">
        <f>IFERROR(VLOOKUP(C605,kolo19!$C$6:$H$150,6,0),0)</f>
        <v>0</v>
      </c>
      <c r="AD605" s="31">
        <f>IFERROR(VLOOKUP(C605,kolo20!$C$6:$H$145,6,0),0)</f>
        <v>0</v>
      </c>
      <c r="AE605" s="31">
        <f>IFERROR(VLOOKUP(C605,kolo21!$C$6:$H$152,6,0),0)</f>
        <v>0</v>
      </c>
      <c r="AF605" s="31">
        <f>IFERROR(VLOOKUP(C605,kolo22!$C$6:$H$151,6,0),0)</f>
        <v>0</v>
      </c>
      <c r="AG605" s="31">
        <f>IFERROR(VLOOKUP(C605,kolo23!$C$6:$H$118,6,0),0)</f>
        <v>0</v>
      </c>
      <c r="AH605" s="32">
        <f>IFERROR(VLOOKUP(C605,kolo24!$C$6:$H$143,6,0),0)</f>
        <v>0</v>
      </c>
      <c r="AI605" s="33">
        <f t="array" ref="AI605">SUM(LARGE(AA605:AH605,{1,2,3,4,5}))</f>
        <v>0</v>
      </c>
      <c r="AJ605" s="30">
        <f>IFERROR(VLOOKUP(C605,kolo25!$C$6:$H$200,6,0),0)</f>
        <v>0</v>
      </c>
      <c r="AK605" s="27">
        <f>IFERROR(VLOOKUP(C605,kolo26!$C$6:$H$200,6,0),0)</f>
        <v>0</v>
      </c>
      <c r="AL605" s="27">
        <f>IFERROR(VLOOKUP(C605,kolo27!$C$6:$H$200,6,0),0)</f>
        <v>0</v>
      </c>
      <c r="AM605" s="31">
        <f>IFERROR(VLOOKUP(C605,kolo28!$C$6:$H$200,6,0),0)</f>
        <v>0</v>
      </c>
      <c r="AN605" s="31">
        <f>IFERROR(VLOOKUP(C605,kolo29!$C$6:$H$159,6,0),0)</f>
        <v>0</v>
      </c>
      <c r="AO605" s="31">
        <f>IFERROR(VLOOKUP(C605,kolo30!$C$6:$H$75,6,0),0)</f>
        <v>0</v>
      </c>
      <c r="AP605" s="31">
        <f>IFERROR(VLOOKUP(C605,kolo31!$C$6:$H$118,6,0),0)</f>
        <v>0</v>
      </c>
      <c r="AQ605" s="34">
        <f>IFERROR(VLOOKUP(C605,kolo32!$C$6:$H$200,6,0),0)</f>
        <v>0</v>
      </c>
      <c r="AR605" s="35">
        <f t="array" ref="AR605">SUM(LARGE(AJ605:AQ605,{1,2,3,4,5}))</f>
        <v>0</v>
      </c>
      <c r="AS605" s="36">
        <f t="shared" si="26"/>
        <v>0</v>
      </c>
    </row>
    <row r="606" spans="1:45" ht="20.399999999999999" hidden="1">
      <c r="A606" s="18">
        <f t="shared" si="23"/>
        <v>1</v>
      </c>
      <c r="B606" s="19" t="s">
        <v>47</v>
      </c>
      <c r="C606" s="20">
        <f>Popis!A603</f>
        <v>0</v>
      </c>
      <c r="D606" s="21">
        <f>Popis!B603</f>
        <v>0</v>
      </c>
      <c r="E606" s="22" t="str">
        <f t="shared" si="24"/>
        <v>u</v>
      </c>
      <c r="F606" s="23" t="str">
        <f>Popis!E603</f>
        <v>un</v>
      </c>
      <c r="G606" s="24" t="s">
        <v>48</v>
      </c>
      <c r="H606" s="25">
        <f t="shared" si="25"/>
        <v>1</v>
      </c>
      <c r="I606" s="26">
        <f>IFERROR(VLOOKUP(C606,kolo1!$C$8:$H$133,6,0),0)</f>
        <v>0</v>
      </c>
      <c r="J606" s="27">
        <f>IFERROR(VLOOKUP(C606,kolo2!$C$8:$H$199,6,0),0)</f>
        <v>0</v>
      </c>
      <c r="K606" s="27">
        <f>IFERROR(VLOOKUP(C606,kolo3!$C$7:$H$169,6,0),0)</f>
        <v>0</v>
      </c>
      <c r="L606" s="27">
        <f>IFERROR(VLOOKUP(C606,kolo4!$C$6:$H$171,6,0),0)</f>
        <v>0</v>
      </c>
      <c r="M606" s="27">
        <f>IFERROR(VLOOKUP(C606,kolo5!$C$6:$H$150,6,0),0)</f>
        <v>0</v>
      </c>
      <c r="N606" s="27">
        <f>IFERROR(VLOOKUP(C606,kolo6!$C$6:$H$153,6,0),0)</f>
        <v>0</v>
      </c>
      <c r="O606" s="27">
        <f>IFERROR(VLOOKUP(C606,kolo7!$C$6:$H$64,6,0),0)</f>
        <v>0</v>
      </c>
      <c r="P606" s="28">
        <f>IFERROR(VLOOKUP(C606,kolo8!$C$6:$H$134,6,0),0)</f>
        <v>0</v>
      </c>
      <c r="Q606" s="29">
        <f t="array" ref="Q606">SUM(LARGE(I606:P606,{1,2,3,4,5}))</f>
        <v>0</v>
      </c>
      <c r="R606" s="30">
        <f>IFERROR(VLOOKUP(C606,kolo9!$C$6:$H$200,6,0),0)</f>
        <v>0</v>
      </c>
      <c r="S606" s="27">
        <f>IFERROR(VLOOKUP(C606,kolo10!$C$6:$H$103,6,0),0)</f>
        <v>0</v>
      </c>
      <c r="T606" s="27">
        <f>IFERROR(VLOOKUP(C606,kolo11!$C$6:$H$154,6,0),0)</f>
        <v>0</v>
      </c>
      <c r="U606" s="31">
        <f>IFERROR(VLOOKUP(C606,kolo12!$C$6:$H$153,6,0),0)</f>
        <v>0</v>
      </c>
      <c r="V606" s="31">
        <f>IFERROR(VLOOKUP(C606,kolo13!$C$6:$H$151,6,0),0)</f>
        <v>0</v>
      </c>
      <c r="W606" s="31">
        <f>IFERROR(VLOOKUP(C606,kolo14!$C$6:$H$137,6,0),0)</f>
        <v>0</v>
      </c>
      <c r="X606" s="31">
        <f>IFERROR(VLOOKUP(C606,kolo15!$C$6:$H$149,6,0),0)</f>
        <v>0</v>
      </c>
      <c r="Y606" s="32">
        <f>IFERROR(VLOOKUP(C606,kolo16!$C$6:$H$155,6,0),0)</f>
        <v>0</v>
      </c>
      <c r="Z606" s="33">
        <f t="array" ref="Z606">SUM(LARGE(R606:Y606,{1,2,3,4,5}))</f>
        <v>0</v>
      </c>
      <c r="AA606" s="30">
        <f>IFERROR(VLOOKUP(C606,kolo17!$C$6:$H$151,6,0),0)</f>
        <v>0</v>
      </c>
      <c r="AB606" s="27">
        <f>IFERROR(VLOOKUP(C606,kolo18!$C$6:$H$157,6,0),0)</f>
        <v>0</v>
      </c>
      <c r="AC606" s="27">
        <f>IFERROR(VLOOKUP(C606,kolo19!$C$6:$H$150,6,0),0)</f>
        <v>0</v>
      </c>
      <c r="AD606" s="31">
        <f>IFERROR(VLOOKUP(C606,kolo20!$C$6:$H$145,6,0),0)</f>
        <v>0</v>
      </c>
      <c r="AE606" s="31">
        <f>IFERROR(VLOOKUP(C606,kolo21!$C$6:$H$152,6,0),0)</f>
        <v>0</v>
      </c>
      <c r="AF606" s="31">
        <f>IFERROR(VLOOKUP(C606,kolo22!$C$6:$H$151,6,0),0)</f>
        <v>0</v>
      </c>
      <c r="AG606" s="31">
        <f>IFERROR(VLOOKUP(C606,kolo23!$C$6:$H$118,6,0),0)</f>
        <v>0</v>
      </c>
      <c r="AH606" s="32">
        <f>IFERROR(VLOOKUP(C606,kolo24!$C$6:$H$143,6,0),0)</f>
        <v>0</v>
      </c>
      <c r="AI606" s="33">
        <f t="array" ref="AI606">SUM(LARGE(AA606:AH606,{1,2,3,4,5}))</f>
        <v>0</v>
      </c>
      <c r="AJ606" s="30">
        <f>IFERROR(VLOOKUP(C606,kolo25!$C$6:$H$200,6,0),0)</f>
        <v>0</v>
      </c>
      <c r="AK606" s="27">
        <f>IFERROR(VLOOKUP(C606,kolo26!$C$6:$H$200,6,0),0)</f>
        <v>0</v>
      </c>
      <c r="AL606" s="27">
        <f>IFERROR(VLOOKUP(C606,kolo27!$C$6:$H$200,6,0),0)</f>
        <v>0</v>
      </c>
      <c r="AM606" s="31">
        <f>IFERROR(VLOOKUP(C606,kolo28!$C$6:$H$200,6,0),0)</f>
        <v>0</v>
      </c>
      <c r="AN606" s="31">
        <f>IFERROR(VLOOKUP(C606,kolo29!$C$6:$H$159,6,0),0)</f>
        <v>0</v>
      </c>
      <c r="AO606" s="31">
        <f>IFERROR(VLOOKUP(C606,kolo30!$C$6:$H$75,6,0),0)</f>
        <v>0</v>
      </c>
      <c r="AP606" s="31">
        <f>IFERROR(VLOOKUP(C606,kolo31!$C$6:$H$118,6,0),0)</f>
        <v>0</v>
      </c>
      <c r="AQ606" s="34">
        <f>IFERROR(VLOOKUP(C606,kolo32!$C$6:$H$200,6,0),0)</f>
        <v>0</v>
      </c>
      <c r="AR606" s="35">
        <f t="array" ref="AR606">SUM(LARGE(AJ606:AQ606,{1,2,3,4,5}))</f>
        <v>0</v>
      </c>
      <c r="AS606" s="36">
        <f t="shared" si="26"/>
        <v>0</v>
      </c>
    </row>
    <row r="607" spans="1:45" ht="20.399999999999999" hidden="1">
      <c r="A607" s="18">
        <f t="shared" si="23"/>
        <v>1</v>
      </c>
      <c r="B607" s="19" t="s">
        <v>47</v>
      </c>
      <c r="C607" s="20">
        <f>Popis!A604</f>
        <v>0</v>
      </c>
      <c r="D607" s="21">
        <f>Popis!B604</f>
        <v>0</v>
      </c>
      <c r="E607" s="22" t="str">
        <f t="shared" si="24"/>
        <v>u</v>
      </c>
      <c r="F607" s="23" t="str">
        <f>Popis!E604</f>
        <v>un</v>
      </c>
      <c r="G607" s="24" t="s">
        <v>48</v>
      </c>
      <c r="H607" s="25">
        <f t="shared" si="25"/>
        <v>1</v>
      </c>
      <c r="I607" s="26">
        <f>IFERROR(VLOOKUP(C607,kolo1!$C$8:$H$133,6,0),0)</f>
        <v>0</v>
      </c>
      <c r="J607" s="27">
        <f>IFERROR(VLOOKUP(C607,kolo2!$C$8:$H$199,6,0),0)</f>
        <v>0</v>
      </c>
      <c r="K607" s="27">
        <f>IFERROR(VLOOKUP(C607,kolo3!$C$7:$H$169,6,0),0)</f>
        <v>0</v>
      </c>
      <c r="L607" s="27">
        <f>IFERROR(VLOOKUP(C607,kolo4!$C$6:$H$171,6,0),0)</f>
        <v>0</v>
      </c>
      <c r="M607" s="27">
        <f>IFERROR(VLOOKUP(C607,kolo5!$C$6:$H$150,6,0),0)</f>
        <v>0</v>
      </c>
      <c r="N607" s="27">
        <f>IFERROR(VLOOKUP(C607,kolo6!$C$6:$H$153,6,0),0)</f>
        <v>0</v>
      </c>
      <c r="O607" s="27">
        <f>IFERROR(VLOOKUP(C607,kolo7!$C$6:$H$64,6,0),0)</f>
        <v>0</v>
      </c>
      <c r="P607" s="28">
        <f>IFERROR(VLOOKUP(C607,kolo8!$C$6:$H$134,6,0),0)</f>
        <v>0</v>
      </c>
      <c r="Q607" s="29">
        <f t="array" ref="Q607">SUM(LARGE(I607:P607,{1,2,3,4,5}))</f>
        <v>0</v>
      </c>
      <c r="R607" s="30">
        <f>IFERROR(VLOOKUP(C607,kolo9!$C$6:$H$200,6,0),0)</f>
        <v>0</v>
      </c>
      <c r="S607" s="27">
        <f>IFERROR(VLOOKUP(C607,kolo10!$C$6:$H$103,6,0),0)</f>
        <v>0</v>
      </c>
      <c r="T607" s="27">
        <f>IFERROR(VLOOKUP(C607,kolo11!$C$6:$H$154,6,0),0)</f>
        <v>0</v>
      </c>
      <c r="U607" s="31">
        <f>IFERROR(VLOOKUP(C607,kolo12!$C$6:$H$153,6,0),0)</f>
        <v>0</v>
      </c>
      <c r="V607" s="31">
        <f>IFERROR(VLOOKUP(C607,kolo13!$C$6:$H$151,6,0),0)</f>
        <v>0</v>
      </c>
      <c r="W607" s="31">
        <f>IFERROR(VLOOKUP(C607,kolo14!$C$6:$H$137,6,0),0)</f>
        <v>0</v>
      </c>
      <c r="X607" s="31">
        <f>IFERROR(VLOOKUP(C607,kolo15!$C$6:$H$149,6,0),0)</f>
        <v>0</v>
      </c>
      <c r="Y607" s="32">
        <f>IFERROR(VLOOKUP(C607,kolo16!$C$6:$H$155,6,0),0)</f>
        <v>0</v>
      </c>
      <c r="Z607" s="33">
        <f t="array" ref="Z607">SUM(LARGE(R607:Y607,{1,2,3,4,5}))</f>
        <v>0</v>
      </c>
      <c r="AA607" s="30">
        <f>IFERROR(VLOOKUP(C607,kolo17!$C$6:$H$151,6,0),0)</f>
        <v>0</v>
      </c>
      <c r="AB607" s="27">
        <f>IFERROR(VLOOKUP(C607,kolo18!$C$6:$H$157,6,0),0)</f>
        <v>0</v>
      </c>
      <c r="AC607" s="27">
        <f>IFERROR(VLOOKUP(C607,kolo19!$C$6:$H$150,6,0),0)</f>
        <v>0</v>
      </c>
      <c r="AD607" s="31">
        <f>IFERROR(VLOOKUP(C607,kolo20!$C$6:$H$145,6,0),0)</f>
        <v>0</v>
      </c>
      <c r="AE607" s="31">
        <f>IFERROR(VLOOKUP(C607,kolo21!$C$6:$H$152,6,0),0)</f>
        <v>0</v>
      </c>
      <c r="AF607" s="31">
        <f>IFERROR(VLOOKUP(C607,kolo22!$C$6:$H$151,6,0),0)</f>
        <v>0</v>
      </c>
      <c r="AG607" s="31">
        <f>IFERROR(VLOOKUP(C607,kolo23!$C$6:$H$118,6,0),0)</f>
        <v>0</v>
      </c>
      <c r="AH607" s="32">
        <f>IFERROR(VLOOKUP(C607,kolo24!$C$6:$H$143,6,0),0)</f>
        <v>0</v>
      </c>
      <c r="AI607" s="33">
        <f t="array" ref="AI607">SUM(LARGE(AA607:AH607,{1,2,3,4,5}))</f>
        <v>0</v>
      </c>
      <c r="AJ607" s="30">
        <f>IFERROR(VLOOKUP(C607,kolo25!$C$6:$H$200,6,0),0)</f>
        <v>0</v>
      </c>
      <c r="AK607" s="27">
        <f>IFERROR(VLOOKUP(C607,kolo26!$C$6:$H$200,6,0),0)</f>
        <v>0</v>
      </c>
      <c r="AL607" s="27">
        <f>IFERROR(VLOOKUP(C607,kolo27!$C$6:$H$200,6,0),0)</f>
        <v>0</v>
      </c>
      <c r="AM607" s="31">
        <f>IFERROR(VLOOKUP(C607,kolo28!$C$6:$H$200,6,0),0)</f>
        <v>0</v>
      </c>
      <c r="AN607" s="31">
        <f>IFERROR(VLOOKUP(C607,kolo29!$C$6:$H$159,6,0),0)</f>
        <v>0</v>
      </c>
      <c r="AO607" s="31">
        <f>IFERROR(VLOOKUP(C607,kolo30!$C$6:$H$75,6,0),0)</f>
        <v>0</v>
      </c>
      <c r="AP607" s="31">
        <f>IFERROR(VLOOKUP(C607,kolo31!$C$6:$H$118,6,0),0)</f>
        <v>0</v>
      </c>
      <c r="AQ607" s="34">
        <f>IFERROR(VLOOKUP(C607,kolo32!$C$6:$H$200,6,0),0)</f>
        <v>0</v>
      </c>
      <c r="AR607" s="35">
        <f t="array" ref="AR607">SUM(LARGE(AJ607:AQ607,{1,2,3,4,5}))</f>
        <v>0</v>
      </c>
      <c r="AS607" s="36">
        <f t="shared" si="26"/>
        <v>0</v>
      </c>
    </row>
    <row r="608" spans="1:45" ht="20.399999999999999" hidden="1">
      <c r="A608" s="18">
        <f t="shared" si="23"/>
        <v>1</v>
      </c>
      <c r="B608" s="19" t="s">
        <v>47</v>
      </c>
      <c r="C608" s="20">
        <f>Popis!A605</f>
        <v>0</v>
      </c>
      <c r="D608" s="21">
        <f>Popis!B605</f>
        <v>0</v>
      </c>
      <c r="E608" s="22" t="str">
        <f t="shared" si="24"/>
        <v>u</v>
      </c>
      <c r="F608" s="23" t="str">
        <f>Popis!E605</f>
        <v>un</v>
      </c>
      <c r="G608" s="24" t="s">
        <v>48</v>
      </c>
      <c r="H608" s="25">
        <f t="shared" si="25"/>
        <v>1</v>
      </c>
      <c r="I608" s="26">
        <f>IFERROR(VLOOKUP(C608,kolo1!$C$8:$H$133,6,0),0)</f>
        <v>0</v>
      </c>
      <c r="J608" s="27">
        <f>IFERROR(VLOOKUP(C608,kolo2!$C$8:$H$199,6,0),0)</f>
        <v>0</v>
      </c>
      <c r="K608" s="27">
        <f>IFERROR(VLOOKUP(C608,kolo3!$C$7:$H$169,6,0),0)</f>
        <v>0</v>
      </c>
      <c r="L608" s="27">
        <f>IFERROR(VLOOKUP(C608,kolo4!$C$6:$H$171,6,0),0)</f>
        <v>0</v>
      </c>
      <c r="M608" s="27">
        <f>IFERROR(VLOOKUP(C608,kolo5!$C$6:$H$150,6,0),0)</f>
        <v>0</v>
      </c>
      <c r="N608" s="27">
        <f>IFERROR(VLOOKUP(C608,kolo6!$C$6:$H$153,6,0),0)</f>
        <v>0</v>
      </c>
      <c r="O608" s="27">
        <f>IFERROR(VLOOKUP(C608,kolo7!$C$6:$H$64,6,0),0)</f>
        <v>0</v>
      </c>
      <c r="P608" s="28">
        <f>IFERROR(VLOOKUP(C608,kolo8!$C$6:$H$134,6,0),0)</f>
        <v>0</v>
      </c>
      <c r="Q608" s="29">
        <f t="array" ref="Q608">SUM(LARGE(I608:P608,{1,2,3,4,5}))</f>
        <v>0</v>
      </c>
      <c r="R608" s="30">
        <f>IFERROR(VLOOKUP(C608,kolo9!$C$6:$H$200,6,0),0)</f>
        <v>0</v>
      </c>
      <c r="S608" s="27">
        <f>IFERROR(VLOOKUP(C608,kolo10!$C$6:$H$103,6,0),0)</f>
        <v>0</v>
      </c>
      <c r="T608" s="27">
        <f>IFERROR(VLOOKUP(C608,kolo11!$C$6:$H$154,6,0),0)</f>
        <v>0</v>
      </c>
      <c r="U608" s="31">
        <f>IFERROR(VLOOKUP(C608,kolo12!$C$6:$H$153,6,0),0)</f>
        <v>0</v>
      </c>
      <c r="V608" s="31">
        <f>IFERROR(VLOOKUP(C608,kolo13!$C$6:$H$151,6,0),0)</f>
        <v>0</v>
      </c>
      <c r="W608" s="31">
        <f>IFERROR(VLOOKUP(C608,kolo14!$C$6:$H$137,6,0),0)</f>
        <v>0</v>
      </c>
      <c r="X608" s="31">
        <f>IFERROR(VLOOKUP(C608,kolo15!$C$6:$H$149,6,0),0)</f>
        <v>0</v>
      </c>
      <c r="Y608" s="32">
        <f>IFERROR(VLOOKUP(C608,kolo16!$C$6:$H$155,6,0),0)</f>
        <v>0</v>
      </c>
      <c r="Z608" s="33">
        <f t="array" ref="Z608">SUM(LARGE(R608:Y608,{1,2,3,4,5}))</f>
        <v>0</v>
      </c>
      <c r="AA608" s="30">
        <f>IFERROR(VLOOKUP(C608,kolo17!$C$6:$H$151,6,0),0)</f>
        <v>0</v>
      </c>
      <c r="AB608" s="27">
        <f>IFERROR(VLOOKUP(C608,kolo18!$C$6:$H$157,6,0),0)</f>
        <v>0</v>
      </c>
      <c r="AC608" s="27">
        <f>IFERROR(VLOOKUP(C608,kolo19!$C$6:$H$150,6,0),0)</f>
        <v>0</v>
      </c>
      <c r="AD608" s="31">
        <f>IFERROR(VLOOKUP(C608,kolo20!$C$6:$H$145,6,0),0)</f>
        <v>0</v>
      </c>
      <c r="AE608" s="31">
        <f>IFERROR(VLOOKUP(C608,kolo21!$C$6:$H$152,6,0),0)</f>
        <v>0</v>
      </c>
      <c r="AF608" s="31">
        <f>IFERROR(VLOOKUP(C608,kolo22!$C$6:$H$151,6,0),0)</f>
        <v>0</v>
      </c>
      <c r="AG608" s="31">
        <f>IFERROR(VLOOKUP(C608,kolo23!$C$6:$H$118,6,0),0)</f>
        <v>0</v>
      </c>
      <c r="AH608" s="32">
        <f>IFERROR(VLOOKUP(C608,kolo24!$C$6:$H$143,6,0),0)</f>
        <v>0</v>
      </c>
      <c r="AI608" s="33">
        <f t="array" ref="AI608">SUM(LARGE(AA608:AH608,{1,2,3,4,5}))</f>
        <v>0</v>
      </c>
      <c r="AJ608" s="30">
        <f>IFERROR(VLOOKUP(C608,kolo25!$C$6:$H$200,6,0),0)</f>
        <v>0</v>
      </c>
      <c r="AK608" s="27">
        <f>IFERROR(VLOOKUP(C608,kolo26!$C$6:$H$200,6,0),0)</f>
        <v>0</v>
      </c>
      <c r="AL608" s="27">
        <f>IFERROR(VLOOKUP(C608,kolo27!$C$6:$H$200,6,0),0)</f>
        <v>0</v>
      </c>
      <c r="AM608" s="31">
        <f>IFERROR(VLOOKUP(C608,kolo28!$C$6:$H$200,6,0),0)</f>
        <v>0</v>
      </c>
      <c r="AN608" s="31">
        <f>IFERROR(VLOOKUP(C608,kolo29!$C$6:$H$159,6,0),0)</f>
        <v>0</v>
      </c>
      <c r="AO608" s="31">
        <f>IFERROR(VLOOKUP(C608,kolo30!$C$6:$H$75,6,0),0)</f>
        <v>0</v>
      </c>
      <c r="AP608" s="31">
        <f>IFERROR(VLOOKUP(C608,kolo31!$C$6:$H$118,6,0),0)</f>
        <v>0</v>
      </c>
      <c r="AQ608" s="34">
        <f>IFERROR(VLOOKUP(C608,kolo32!$C$6:$H$200,6,0),0)</f>
        <v>0</v>
      </c>
      <c r="AR608" s="35">
        <f t="array" ref="AR608">SUM(LARGE(AJ608:AQ608,{1,2,3,4,5}))</f>
        <v>0</v>
      </c>
      <c r="AS608" s="36">
        <f t="shared" si="26"/>
        <v>0</v>
      </c>
    </row>
    <row r="609" spans="1:45" ht="20.399999999999999" hidden="1">
      <c r="A609" s="18">
        <f t="shared" si="23"/>
        <v>1</v>
      </c>
      <c r="B609" s="19" t="s">
        <v>47</v>
      </c>
      <c r="C609" s="20">
        <f>Popis!A606</f>
        <v>0</v>
      </c>
      <c r="D609" s="21">
        <f>Popis!B606</f>
        <v>0</v>
      </c>
      <c r="E609" s="22" t="str">
        <f t="shared" si="24"/>
        <v>u</v>
      </c>
      <c r="F609" s="23" t="str">
        <f>Popis!E606</f>
        <v>un</v>
      </c>
      <c r="G609" s="24" t="s">
        <v>48</v>
      </c>
      <c r="H609" s="25">
        <f t="shared" si="25"/>
        <v>1</v>
      </c>
      <c r="I609" s="26">
        <f>IFERROR(VLOOKUP(C609,kolo1!$C$8:$H$133,6,0),0)</f>
        <v>0</v>
      </c>
      <c r="J609" s="27">
        <f>IFERROR(VLOOKUP(C609,kolo2!$C$8:$H$199,6,0),0)</f>
        <v>0</v>
      </c>
      <c r="K609" s="27">
        <f>IFERROR(VLOOKUP(C609,kolo3!$C$7:$H$169,6,0),0)</f>
        <v>0</v>
      </c>
      <c r="L609" s="27">
        <f>IFERROR(VLOOKUP(C609,kolo4!$C$6:$H$171,6,0),0)</f>
        <v>0</v>
      </c>
      <c r="M609" s="27">
        <f>IFERROR(VLOOKUP(C609,kolo5!$C$6:$H$150,6,0),0)</f>
        <v>0</v>
      </c>
      <c r="N609" s="27">
        <f>IFERROR(VLOOKUP(C609,kolo6!$C$6:$H$153,6,0),0)</f>
        <v>0</v>
      </c>
      <c r="O609" s="27">
        <f>IFERROR(VLOOKUP(C609,kolo7!$C$6:$H$64,6,0),0)</f>
        <v>0</v>
      </c>
      <c r="P609" s="28">
        <f>IFERROR(VLOOKUP(C609,kolo8!$C$6:$H$134,6,0),0)</f>
        <v>0</v>
      </c>
      <c r="Q609" s="29">
        <f t="array" ref="Q609">SUM(LARGE(I609:P609,{1,2,3,4,5}))</f>
        <v>0</v>
      </c>
      <c r="R609" s="30">
        <f>IFERROR(VLOOKUP(C609,kolo9!$C$6:$H$200,6,0),0)</f>
        <v>0</v>
      </c>
      <c r="S609" s="27">
        <f>IFERROR(VLOOKUP(C609,kolo10!$C$6:$H$103,6,0),0)</f>
        <v>0</v>
      </c>
      <c r="T609" s="27">
        <f>IFERROR(VLOOKUP(C609,kolo11!$C$6:$H$154,6,0),0)</f>
        <v>0</v>
      </c>
      <c r="U609" s="31">
        <f>IFERROR(VLOOKUP(C609,kolo12!$C$6:$H$153,6,0),0)</f>
        <v>0</v>
      </c>
      <c r="V609" s="31">
        <f>IFERROR(VLOOKUP(C609,kolo13!$C$6:$H$151,6,0),0)</f>
        <v>0</v>
      </c>
      <c r="W609" s="31">
        <f>IFERROR(VLOOKUP(C609,kolo14!$C$6:$H$137,6,0),0)</f>
        <v>0</v>
      </c>
      <c r="X609" s="31">
        <f>IFERROR(VLOOKUP(C609,kolo15!$C$6:$H$149,6,0),0)</f>
        <v>0</v>
      </c>
      <c r="Y609" s="32">
        <f>IFERROR(VLOOKUP(C609,kolo16!$C$6:$H$155,6,0),0)</f>
        <v>0</v>
      </c>
      <c r="Z609" s="33">
        <f t="array" ref="Z609">SUM(LARGE(R609:Y609,{1,2,3,4,5}))</f>
        <v>0</v>
      </c>
      <c r="AA609" s="30">
        <f>IFERROR(VLOOKUP(C609,kolo17!$C$6:$H$151,6,0),0)</f>
        <v>0</v>
      </c>
      <c r="AB609" s="27">
        <f>IFERROR(VLOOKUP(C609,kolo18!$C$6:$H$157,6,0),0)</f>
        <v>0</v>
      </c>
      <c r="AC609" s="27">
        <f>IFERROR(VLOOKUP(C609,kolo19!$C$6:$H$150,6,0),0)</f>
        <v>0</v>
      </c>
      <c r="AD609" s="31">
        <f>IFERROR(VLOOKUP(C609,kolo20!$C$6:$H$145,6,0),0)</f>
        <v>0</v>
      </c>
      <c r="AE609" s="31">
        <f>IFERROR(VLOOKUP(C609,kolo21!$C$6:$H$152,6,0),0)</f>
        <v>0</v>
      </c>
      <c r="AF609" s="31">
        <f>IFERROR(VLOOKUP(C609,kolo22!$C$6:$H$151,6,0),0)</f>
        <v>0</v>
      </c>
      <c r="AG609" s="31">
        <f>IFERROR(VLOOKUP(C609,kolo23!$C$6:$H$118,6,0),0)</f>
        <v>0</v>
      </c>
      <c r="AH609" s="32">
        <f>IFERROR(VLOOKUP(C609,kolo24!$C$6:$H$143,6,0),0)</f>
        <v>0</v>
      </c>
      <c r="AI609" s="33">
        <f t="array" ref="AI609">SUM(LARGE(AA609:AH609,{1,2,3,4,5}))</f>
        <v>0</v>
      </c>
      <c r="AJ609" s="30">
        <f>IFERROR(VLOOKUP(C609,kolo25!$C$6:$H$200,6,0),0)</f>
        <v>0</v>
      </c>
      <c r="AK609" s="27">
        <f>IFERROR(VLOOKUP(C609,kolo26!$C$6:$H$200,6,0),0)</f>
        <v>0</v>
      </c>
      <c r="AL609" s="27">
        <f>IFERROR(VLOOKUP(C609,kolo27!$C$6:$H$200,6,0),0)</f>
        <v>0</v>
      </c>
      <c r="AM609" s="31">
        <f>IFERROR(VLOOKUP(C609,kolo28!$C$6:$H$200,6,0),0)</f>
        <v>0</v>
      </c>
      <c r="AN609" s="31">
        <f>IFERROR(VLOOKUP(C609,kolo29!$C$6:$H$159,6,0),0)</f>
        <v>0</v>
      </c>
      <c r="AO609" s="31">
        <f>IFERROR(VLOOKUP(C609,kolo30!$C$6:$H$75,6,0),0)</f>
        <v>0</v>
      </c>
      <c r="AP609" s="31">
        <f>IFERROR(VLOOKUP(C609,kolo31!$C$6:$H$118,6,0),0)</f>
        <v>0</v>
      </c>
      <c r="AQ609" s="34">
        <f>IFERROR(VLOOKUP(C609,kolo32!$C$6:$H$200,6,0),0)</f>
        <v>0</v>
      </c>
      <c r="AR609" s="35">
        <f t="array" ref="AR609">SUM(LARGE(AJ609:AQ609,{1,2,3,4,5}))</f>
        <v>0</v>
      </c>
      <c r="AS609" s="36">
        <f t="shared" si="26"/>
        <v>0</v>
      </c>
    </row>
    <row r="610" spans="1:45" ht="20.399999999999999" hidden="1">
      <c r="A610" s="18">
        <f t="shared" si="23"/>
        <v>1</v>
      </c>
      <c r="B610" s="19" t="s">
        <v>47</v>
      </c>
      <c r="C610" s="20">
        <f>Popis!A607</f>
        <v>0</v>
      </c>
      <c r="D610" s="21">
        <f>Popis!B607</f>
        <v>0</v>
      </c>
      <c r="E610" s="22" t="str">
        <f t="shared" si="24"/>
        <v>u</v>
      </c>
      <c r="F610" s="23" t="str">
        <f>Popis!E607</f>
        <v>un</v>
      </c>
      <c r="G610" s="24" t="s">
        <v>48</v>
      </c>
      <c r="H610" s="25">
        <f t="shared" si="25"/>
        <v>1</v>
      </c>
      <c r="I610" s="26">
        <f>IFERROR(VLOOKUP(C610,kolo1!$C$8:$H$133,6,0),0)</f>
        <v>0</v>
      </c>
      <c r="J610" s="27">
        <f>IFERROR(VLOOKUP(C610,kolo2!$C$8:$H$199,6,0),0)</f>
        <v>0</v>
      </c>
      <c r="K610" s="27">
        <f>IFERROR(VLOOKUP(C610,kolo3!$C$7:$H$169,6,0),0)</f>
        <v>0</v>
      </c>
      <c r="L610" s="27">
        <f>IFERROR(VLOOKUP(C610,kolo4!$C$6:$H$171,6,0),0)</f>
        <v>0</v>
      </c>
      <c r="M610" s="27">
        <f>IFERROR(VLOOKUP(C610,kolo5!$C$6:$H$150,6,0),0)</f>
        <v>0</v>
      </c>
      <c r="N610" s="27">
        <f>IFERROR(VLOOKUP(C610,kolo6!$C$6:$H$153,6,0),0)</f>
        <v>0</v>
      </c>
      <c r="O610" s="27">
        <f>IFERROR(VLOOKUP(C610,kolo7!$C$6:$H$64,6,0),0)</f>
        <v>0</v>
      </c>
      <c r="P610" s="28">
        <f>IFERROR(VLOOKUP(C610,kolo8!$C$6:$H$134,6,0),0)</f>
        <v>0</v>
      </c>
      <c r="Q610" s="29">
        <f t="array" ref="Q610">SUM(LARGE(I610:P610,{1,2,3,4,5}))</f>
        <v>0</v>
      </c>
      <c r="R610" s="30">
        <f>IFERROR(VLOOKUP(C610,kolo9!$C$6:$H$200,6,0),0)</f>
        <v>0</v>
      </c>
      <c r="S610" s="27">
        <f>IFERROR(VLOOKUP(C610,kolo10!$C$6:$H$103,6,0),0)</f>
        <v>0</v>
      </c>
      <c r="T610" s="27">
        <f>IFERROR(VLOOKUP(C610,kolo11!$C$6:$H$154,6,0),0)</f>
        <v>0</v>
      </c>
      <c r="U610" s="31">
        <f>IFERROR(VLOOKUP(C610,kolo12!$C$6:$H$153,6,0),0)</f>
        <v>0</v>
      </c>
      <c r="V610" s="31">
        <f>IFERROR(VLOOKUP(C610,kolo13!$C$6:$H$151,6,0),0)</f>
        <v>0</v>
      </c>
      <c r="W610" s="31">
        <f>IFERROR(VLOOKUP(C610,kolo14!$C$6:$H$137,6,0),0)</f>
        <v>0</v>
      </c>
      <c r="X610" s="31">
        <f>IFERROR(VLOOKUP(C610,kolo15!$C$6:$H$149,6,0),0)</f>
        <v>0</v>
      </c>
      <c r="Y610" s="32">
        <f>IFERROR(VLOOKUP(C610,kolo16!$C$6:$H$155,6,0),0)</f>
        <v>0</v>
      </c>
      <c r="Z610" s="33">
        <f t="array" ref="Z610">SUM(LARGE(R610:Y610,{1,2,3,4,5}))</f>
        <v>0</v>
      </c>
      <c r="AA610" s="30">
        <f>IFERROR(VLOOKUP(C610,kolo17!$C$6:$H$151,6,0),0)</f>
        <v>0</v>
      </c>
      <c r="AB610" s="27">
        <f>IFERROR(VLOOKUP(C610,kolo18!$C$6:$H$157,6,0),0)</f>
        <v>0</v>
      </c>
      <c r="AC610" s="27">
        <f>IFERROR(VLOOKUP(C610,kolo19!$C$6:$H$150,6,0),0)</f>
        <v>0</v>
      </c>
      <c r="AD610" s="31">
        <f>IFERROR(VLOOKUP(C610,kolo20!$C$6:$H$145,6,0),0)</f>
        <v>0</v>
      </c>
      <c r="AE610" s="31">
        <f>IFERROR(VLOOKUP(C610,kolo21!$C$6:$H$152,6,0),0)</f>
        <v>0</v>
      </c>
      <c r="AF610" s="31">
        <f>IFERROR(VLOOKUP(C610,kolo22!$C$6:$H$151,6,0),0)</f>
        <v>0</v>
      </c>
      <c r="AG610" s="31">
        <f>IFERROR(VLOOKUP(C610,kolo23!$C$6:$H$118,6,0),0)</f>
        <v>0</v>
      </c>
      <c r="AH610" s="32">
        <f>IFERROR(VLOOKUP(C610,kolo24!$C$6:$H$143,6,0),0)</f>
        <v>0</v>
      </c>
      <c r="AI610" s="33">
        <f t="array" ref="AI610">SUM(LARGE(AA610:AH610,{1,2,3,4,5}))</f>
        <v>0</v>
      </c>
      <c r="AJ610" s="30">
        <f>IFERROR(VLOOKUP(C610,kolo25!$C$6:$H$200,6,0),0)</f>
        <v>0</v>
      </c>
      <c r="AK610" s="27">
        <f>IFERROR(VLOOKUP(C610,kolo26!$C$6:$H$200,6,0),0)</f>
        <v>0</v>
      </c>
      <c r="AL610" s="27">
        <f>IFERROR(VLOOKUP(C610,kolo27!$C$6:$H$200,6,0),0)</f>
        <v>0</v>
      </c>
      <c r="AM610" s="31">
        <f>IFERROR(VLOOKUP(C610,kolo28!$C$6:$H$200,6,0),0)</f>
        <v>0</v>
      </c>
      <c r="AN610" s="31">
        <f>IFERROR(VLOOKUP(C610,kolo29!$C$6:$H$159,6,0),0)</f>
        <v>0</v>
      </c>
      <c r="AO610" s="31">
        <f>IFERROR(VLOOKUP(C610,kolo30!$C$6:$H$75,6,0),0)</f>
        <v>0</v>
      </c>
      <c r="AP610" s="31">
        <f>IFERROR(VLOOKUP(C610,kolo31!$C$6:$H$118,6,0),0)</f>
        <v>0</v>
      </c>
      <c r="AQ610" s="34">
        <f>IFERROR(VLOOKUP(C610,kolo32!$C$6:$H$200,6,0),0)</f>
        <v>0</v>
      </c>
      <c r="AR610" s="35">
        <f t="array" ref="AR610">SUM(LARGE(AJ610:AQ610,{1,2,3,4,5}))</f>
        <v>0</v>
      </c>
      <c r="AS610" s="36">
        <f t="shared" si="26"/>
        <v>0</v>
      </c>
    </row>
    <row r="611" spans="1:45" ht="20.399999999999999" hidden="1">
      <c r="A611" s="18">
        <f t="shared" si="23"/>
        <v>1</v>
      </c>
      <c r="B611" s="19" t="s">
        <v>47</v>
      </c>
      <c r="C611" s="20">
        <f>Popis!A608</f>
        <v>0</v>
      </c>
      <c r="D611" s="21">
        <f>Popis!B608</f>
        <v>0</v>
      </c>
      <c r="E611" s="22" t="str">
        <f t="shared" si="24"/>
        <v>u</v>
      </c>
      <c r="F611" s="23" t="str">
        <f>Popis!E608</f>
        <v>un</v>
      </c>
      <c r="G611" s="24" t="s">
        <v>48</v>
      </c>
      <c r="H611" s="25">
        <f t="shared" si="25"/>
        <v>1</v>
      </c>
      <c r="I611" s="26">
        <f>IFERROR(VLOOKUP(C611,kolo1!$C$8:$H$133,6,0),0)</f>
        <v>0</v>
      </c>
      <c r="J611" s="27">
        <f>IFERROR(VLOOKUP(C611,kolo2!$C$8:$H$199,6,0),0)</f>
        <v>0</v>
      </c>
      <c r="K611" s="27">
        <f>IFERROR(VLOOKUP(C611,kolo3!$C$7:$H$169,6,0),0)</f>
        <v>0</v>
      </c>
      <c r="L611" s="27">
        <f>IFERROR(VLOOKUP(C611,kolo4!$C$6:$H$171,6,0),0)</f>
        <v>0</v>
      </c>
      <c r="M611" s="27">
        <f>IFERROR(VLOOKUP(C611,kolo5!$C$6:$H$150,6,0),0)</f>
        <v>0</v>
      </c>
      <c r="N611" s="27">
        <f>IFERROR(VLOOKUP(C611,kolo6!$C$6:$H$153,6,0),0)</f>
        <v>0</v>
      </c>
      <c r="O611" s="27">
        <f>IFERROR(VLOOKUP(C611,kolo7!$C$6:$H$64,6,0),0)</f>
        <v>0</v>
      </c>
      <c r="P611" s="28">
        <f>IFERROR(VLOOKUP(C611,kolo8!$C$6:$H$134,6,0),0)</f>
        <v>0</v>
      </c>
      <c r="Q611" s="29">
        <f t="array" ref="Q611">SUM(LARGE(I611:P611,{1,2,3,4,5}))</f>
        <v>0</v>
      </c>
      <c r="R611" s="30">
        <f>IFERROR(VLOOKUP(C611,kolo9!$C$6:$H$200,6,0),0)</f>
        <v>0</v>
      </c>
      <c r="S611" s="27">
        <f>IFERROR(VLOOKUP(C611,kolo10!$C$6:$H$103,6,0),0)</f>
        <v>0</v>
      </c>
      <c r="T611" s="27">
        <f>IFERROR(VLOOKUP(C611,kolo11!$C$6:$H$154,6,0),0)</f>
        <v>0</v>
      </c>
      <c r="U611" s="31">
        <f>IFERROR(VLOOKUP(C611,kolo12!$C$6:$H$153,6,0),0)</f>
        <v>0</v>
      </c>
      <c r="V611" s="31">
        <f>IFERROR(VLOOKUP(C611,kolo13!$C$6:$H$151,6,0),0)</f>
        <v>0</v>
      </c>
      <c r="W611" s="31">
        <f>IFERROR(VLOOKUP(C611,kolo14!$C$6:$H$137,6,0),0)</f>
        <v>0</v>
      </c>
      <c r="X611" s="31">
        <f>IFERROR(VLOOKUP(C611,kolo15!$C$6:$H$149,6,0),0)</f>
        <v>0</v>
      </c>
      <c r="Y611" s="32">
        <f>IFERROR(VLOOKUP(C611,kolo16!$C$6:$H$155,6,0),0)</f>
        <v>0</v>
      </c>
      <c r="Z611" s="33">
        <f t="array" ref="Z611">SUM(LARGE(R611:Y611,{1,2,3,4,5}))</f>
        <v>0</v>
      </c>
      <c r="AA611" s="30">
        <f>IFERROR(VLOOKUP(C611,kolo17!$C$6:$H$151,6,0),0)</f>
        <v>0</v>
      </c>
      <c r="AB611" s="27">
        <f>IFERROR(VLOOKUP(C611,kolo18!$C$6:$H$157,6,0),0)</f>
        <v>0</v>
      </c>
      <c r="AC611" s="27">
        <f>IFERROR(VLOOKUP(C611,kolo19!$C$6:$H$150,6,0),0)</f>
        <v>0</v>
      </c>
      <c r="AD611" s="31">
        <f>IFERROR(VLOOKUP(C611,kolo20!$C$6:$H$145,6,0),0)</f>
        <v>0</v>
      </c>
      <c r="AE611" s="31">
        <f>IFERROR(VLOOKUP(C611,kolo21!$C$6:$H$152,6,0),0)</f>
        <v>0</v>
      </c>
      <c r="AF611" s="31">
        <f>IFERROR(VLOOKUP(C611,kolo22!$C$6:$H$151,6,0),0)</f>
        <v>0</v>
      </c>
      <c r="AG611" s="31">
        <f>IFERROR(VLOOKUP(C611,kolo23!$C$6:$H$118,6,0),0)</f>
        <v>0</v>
      </c>
      <c r="AH611" s="32">
        <f>IFERROR(VLOOKUP(C611,kolo24!$C$6:$H$143,6,0),0)</f>
        <v>0</v>
      </c>
      <c r="AI611" s="33">
        <f t="array" ref="AI611">SUM(LARGE(AA611:AH611,{1,2,3,4,5}))</f>
        <v>0</v>
      </c>
      <c r="AJ611" s="30">
        <f>IFERROR(VLOOKUP(C611,kolo25!$C$6:$H$200,6,0),0)</f>
        <v>0</v>
      </c>
      <c r="AK611" s="27">
        <f>IFERROR(VLOOKUP(C611,kolo26!$C$6:$H$200,6,0),0)</f>
        <v>0</v>
      </c>
      <c r="AL611" s="27">
        <f>IFERROR(VLOOKUP(C611,kolo27!$C$6:$H$200,6,0),0)</f>
        <v>0</v>
      </c>
      <c r="AM611" s="31">
        <f>IFERROR(VLOOKUP(C611,kolo28!$C$6:$H$200,6,0),0)</f>
        <v>0</v>
      </c>
      <c r="AN611" s="31">
        <f>IFERROR(VLOOKUP(C611,kolo29!$C$6:$H$159,6,0),0)</f>
        <v>0</v>
      </c>
      <c r="AO611" s="31">
        <f>IFERROR(VLOOKUP(C611,kolo30!$C$6:$H$75,6,0),0)</f>
        <v>0</v>
      </c>
      <c r="AP611" s="31">
        <f>IFERROR(VLOOKUP(C611,kolo31!$C$6:$H$118,6,0),0)</f>
        <v>0</v>
      </c>
      <c r="AQ611" s="34">
        <f>IFERROR(VLOOKUP(C611,kolo32!$C$6:$H$200,6,0),0)</f>
        <v>0</v>
      </c>
      <c r="AR611" s="35">
        <f t="array" ref="AR611">SUM(LARGE(AJ611:AQ611,{1,2,3,4,5}))</f>
        <v>0</v>
      </c>
      <c r="AS611" s="36">
        <f t="shared" si="26"/>
        <v>0</v>
      </c>
    </row>
    <row r="612" spans="1:45" ht="20.399999999999999" hidden="1">
      <c r="A612" s="18">
        <f t="shared" si="23"/>
        <v>1</v>
      </c>
      <c r="B612" s="19" t="s">
        <v>47</v>
      </c>
      <c r="C612" s="20">
        <f>Popis!A609</f>
        <v>0</v>
      </c>
      <c r="D612" s="21">
        <f>Popis!B609</f>
        <v>0</v>
      </c>
      <c r="E612" s="22" t="str">
        <f t="shared" si="24"/>
        <v>u</v>
      </c>
      <c r="F612" s="23" t="str">
        <f>Popis!E609</f>
        <v>un</v>
      </c>
      <c r="G612" s="24" t="s">
        <v>48</v>
      </c>
      <c r="H612" s="25">
        <f t="shared" si="25"/>
        <v>1</v>
      </c>
      <c r="I612" s="26">
        <f>IFERROR(VLOOKUP(C612,kolo1!$C$8:$H$133,6,0),0)</f>
        <v>0</v>
      </c>
      <c r="J612" s="27">
        <f>IFERROR(VLOOKUP(C612,kolo2!$C$8:$H$199,6,0),0)</f>
        <v>0</v>
      </c>
      <c r="K612" s="27">
        <f>IFERROR(VLOOKUP(C612,kolo3!$C$7:$H$169,6,0),0)</f>
        <v>0</v>
      </c>
      <c r="L612" s="27">
        <f>IFERROR(VLOOKUP(C612,kolo4!$C$6:$H$171,6,0),0)</f>
        <v>0</v>
      </c>
      <c r="M612" s="27">
        <f>IFERROR(VLOOKUP(C612,kolo5!$C$6:$H$150,6,0),0)</f>
        <v>0</v>
      </c>
      <c r="N612" s="27">
        <f>IFERROR(VLOOKUP(C612,kolo6!$C$6:$H$153,6,0),0)</f>
        <v>0</v>
      </c>
      <c r="O612" s="27">
        <f>IFERROR(VLOOKUP(C612,kolo7!$C$6:$H$64,6,0),0)</f>
        <v>0</v>
      </c>
      <c r="P612" s="28">
        <f>IFERROR(VLOOKUP(C612,kolo8!$C$6:$H$134,6,0),0)</f>
        <v>0</v>
      </c>
      <c r="Q612" s="29">
        <f t="array" ref="Q612">SUM(LARGE(I612:P612,{1,2,3,4,5}))</f>
        <v>0</v>
      </c>
      <c r="R612" s="30">
        <f>IFERROR(VLOOKUP(C612,kolo9!$C$6:$H$200,6,0),0)</f>
        <v>0</v>
      </c>
      <c r="S612" s="27">
        <f>IFERROR(VLOOKUP(C612,kolo10!$C$6:$H$103,6,0),0)</f>
        <v>0</v>
      </c>
      <c r="T612" s="27">
        <f>IFERROR(VLOOKUP(C612,kolo11!$C$6:$H$154,6,0),0)</f>
        <v>0</v>
      </c>
      <c r="U612" s="31">
        <f>IFERROR(VLOOKUP(C612,kolo12!$C$6:$H$153,6,0),0)</f>
        <v>0</v>
      </c>
      <c r="V612" s="31">
        <f>IFERROR(VLOOKUP(C612,kolo13!$C$6:$H$151,6,0),0)</f>
        <v>0</v>
      </c>
      <c r="W612" s="31">
        <f>IFERROR(VLOOKUP(C612,kolo14!$C$6:$H$137,6,0),0)</f>
        <v>0</v>
      </c>
      <c r="X612" s="31">
        <f>IFERROR(VLOOKUP(C612,kolo15!$C$6:$H$149,6,0),0)</f>
        <v>0</v>
      </c>
      <c r="Y612" s="32">
        <f>IFERROR(VLOOKUP(C612,kolo16!$C$6:$H$155,6,0),0)</f>
        <v>0</v>
      </c>
      <c r="Z612" s="33">
        <f t="array" ref="Z612">SUM(LARGE(R612:Y612,{1,2,3,4,5}))</f>
        <v>0</v>
      </c>
      <c r="AA612" s="30">
        <f>IFERROR(VLOOKUP(C612,kolo17!$C$6:$H$151,6,0),0)</f>
        <v>0</v>
      </c>
      <c r="AB612" s="27">
        <f>IFERROR(VLOOKUP(C612,kolo18!$C$6:$H$157,6,0),0)</f>
        <v>0</v>
      </c>
      <c r="AC612" s="27">
        <f>IFERROR(VLOOKUP(C612,kolo19!$C$6:$H$150,6,0),0)</f>
        <v>0</v>
      </c>
      <c r="AD612" s="31">
        <f>IFERROR(VLOOKUP(C612,kolo20!$C$6:$H$145,6,0),0)</f>
        <v>0</v>
      </c>
      <c r="AE612" s="31">
        <f>IFERROR(VLOOKUP(C612,kolo21!$C$6:$H$152,6,0),0)</f>
        <v>0</v>
      </c>
      <c r="AF612" s="31">
        <f>IFERROR(VLOOKUP(C612,kolo22!$C$6:$H$151,6,0),0)</f>
        <v>0</v>
      </c>
      <c r="AG612" s="31">
        <f>IFERROR(VLOOKUP(C612,kolo23!$C$6:$H$118,6,0),0)</f>
        <v>0</v>
      </c>
      <c r="AH612" s="32">
        <f>IFERROR(VLOOKUP(C612,kolo24!$C$6:$H$143,6,0),0)</f>
        <v>0</v>
      </c>
      <c r="AI612" s="33">
        <f t="array" ref="AI612">SUM(LARGE(AA612:AH612,{1,2,3,4,5}))</f>
        <v>0</v>
      </c>
      <c r="AJ612" s="30">
        <f>IFERROR(VLOOKUP(C612,kolo25!$C$6:$H$200,6,0),0)</f>
        <v>0</v>
      </c>
      <c r="AK612" s="27">
        <f>IFERROR(VLOOKUP(C612,kolo26!$C$6:$H$200,6,0),0)</f>
        <v>0</v>
      </c>
      <c r="AL612" s="27">
        <f>IFERROR(VLOOKUP(C612,kolo27!$C$6:$H$200,6,0),0)</f>
        <v>0</v>
      </c>
      <c r="AM612" s="31">
        <f>IFERROR(VLOOKUP(C612,kolo28!$C$6:$H$200,6,0),0)</f>
        <v>0</v>
      </c>
      <c r="AN612" s="31">
        <f>IFERROR(VLOOKUP(C612,kolo29!$C$6:$H$159,6,0),0)</f>
        <v>0</v>
      </c>
      <c r="AO612" s="31">
        <f>IFERROR(VLOOKUP(C612,kolo30!$C$6:$H$75,6,0),0)</f>
        <v>0</v>
      </c>
      <c r="AP612" s="31">
        <f>IFERROR(VLOOKUP(C612,kolo31!$C$6:$H$118,6,0),0)</f>
        <v>0</v>
      </c>
      <c r="AQ612" s="34">
        <f>IFERROR(VLOOKUP(C612,kolo32!$C$6:$H$200,6,0),0)</f>
        <v>0</v>
      </c>
      <c r="AR612" s="35">
        <f t="array" ref="AR612">SUM(LARGE(AJ612:AQ612,{1,2,3,4,5}))</f>
        <v>0</v>
      </c>
      <c r="AS612" s="36">
        <f t="shared" si="26"/>
        <v>0</v>
      </c>
    </row>
    <row r="613" spans="1:45" ht="20.399999999999999" hidden="1">
      <c r="A613" s="18">
        <f t="shared" si="23"/>
        <v>1</v>
      </c>
      <c r="B613" s="19" t="s">
        <v>47</v>
      </c>
      <c r="C613" s="20">
        <f>Popis!A610</f>
        <v>0</v>
      </c>
      <c r="D613" s="21">
        <f>Popis!B610</f>
        <v>0</v>
      </c>
      <c r="E613" s="22" t="str">
        <f t="shared" si="24"/>
        <v>u</v>
      </c>
      <c r="F613" s="23" t="str">
        <f>Popis!E610</f>
        <v>un</v>
      </c>
      <c r="G613" s="24" t="s">
        <v>48</v>
      </c>
      <c r="H613" s="25">
        <f t="shared" si="25"/>
        <v>1</v>
      </c>
      <c r="I613" s="26">
        <f>IFERROR(VLOOKUP(C613,kolo1!$C$8:$H$133,6,0),0)</f>
        <v>0</v>
      </c>
      <c r="J613" s="27">
        <f>IFERROR(VLOOKUP(C613,kolo2!$C$8:$H$199,6,0),0)</f>
        <v>0</v>
      </c>
      <c r="K613" s="27">
        <f>IFERROR(VLOOKUP(C613,kolo3!$C$7:$H$169,6,0),0)</f>
        <v>0</v>
      </c>
      <c r="L613" s="27">
        <f>IFERROR(VLOOKUP(C613,kolo4!$C$6:$H$171,6,0),0)</f>
        <v>0</v>
      </c>
      <c r="M613" s="27">
        <f>IFERROR(VLOOKUP(C613,kolo5!$C$6:$H$150,6,0),0)</f>
        <v>0</v>
      </c>
      <c r="N613" s="27">
        <f>IFERROR(VLOOKUP(C613,kolo6!$C$6:$H$153,6,0),0)</f>
        <v>0</v>
      </c>
      <c r="O613" s="27">
        <f>IFERROR(VLOOKUP(C613,kolo7!$C$6:$H$64,6,0),0)</f>
        <v>0</v>
      </c>
      <c r="P613" s="28">
        <f>IFERROR(VLOOKUP(C613,kolo8!$C$6:$H$134,6,0),0)</f>
        <v>0</v>
      </c>
      <c r="Q613" s="29">
        <f t="array" ref="Q613">SUM(LARGE(I613:P613,{1,2,3,4,5}))</f>
        <v>0</v>
      </c>
      <c r="R613" s="30">
        <f>IFERROR(VLOOKUP(C613,kolo9!$C$6:$H$200,6,0),0)</f>
        <v>0</v>
      </c>
      <c r="S613" s="27">
        <f>IFERROR(VLOOKUP(C613,kolo10!$C$6:$H$103,6,0),0)</f>
        <v>0</v>
      </c>
      <c r="T613" s="27">
        <f>IFERROR(VLOOKUP(C613,kolo11!$C$6:$H$154,6,0),0)</f>
        <v>0</v>
      </c>
      <c r="U613" s="31">
        <f>IFERROR(VLOOKUP(C613,kolo12!$C$6:$H$153,6,0),0)</f>
        <v>0</v>
      </c>
      <c r="V613" s="31">
        <f>IFERROR(VLOOKUP(C613,kolo13!$C$6:$H$151,6,0),0)</f>
        <v>0</v>
      </c>
      <c r="W613" s="31">
        <f>IFERROR(VLOOKUP(C613,kolo14!$C$6:$H$137,6,0),0)</f>
        <v>0</v>
      </c>
      <c r="X613" s="31">
        <f>IFERROR(VLOOKUP(C613,kolo15!$C$6:$H$149,6,0),0)</f>
        <v>0</v>
      </c>
      <c r="Y613" s="32">
        <f>IFERROR(VLOOKUP(C613,kolo16!$C$6:$H$155,6,0),0)</f>
        <v>0</v>
      </c>
      <c r="Z613" s="33">
        <f t="array" ref="Z613">SUM(LARGE(R613:Y613,{1,2,3,4,5}))</f>
        <v>0</v>
      </c>
      <c r="AA613" s="30">
        <f>IFERROR(VLOOKUP(C613,kolo17!$C$6:$H$151,6,0),0)</f>
        <v>0</v>
      </c>
      <c r="AB613" s="27">
        <f>IFERROR(VLOOKUP(C613,kolo18!$C$6:$H$157,6,0),0)</f>
        <v>0</v>
      </c>
      <c r="AC613" s="27">
        <f>IFERROR(VLOOKUP(C613,kolo19!$C$6:$H$150,6,0),0)</f>
        <v>0</v>
      </c>
      <c r="AD613" s="31">
        <f>IFERROR(VLOOKUP(C613,kolo20!$C$6:$H$145,6,0),0)</f>
        <v>0</v>
      </c>
      <c r="AE613" s="31">
        <f>IFERROR(VLOOKUP(C613,kolo21!$C$6:$H$152,6,0),0)</f>
        <v>0</v>
      </c>
      <c r="AF613" s="31">
        <f>IFERROR(VLOOKUP(C613,kolo22!$C$6:$H$151,6,0),0)</f>
        <v>0</v>
      </c>
      <c r="AG613" s="31">
        <f>IFERROR(VLOOKUP(C613,kolo23!$C$6:$H$118,6,0),0)</f>
        <v>0</v>
      </c>
      <c r="AH613" s="32">
        <f>IFERROR(VLOOKUP(C613,kolo24!$C$6:$H$143,6,0),0)</f>
        <v>0</v>
      </c>
      <c r="AI613" s="33">
        <f t="array" ref="AI613">SUM(LARGE(AA613:AH613,{1,2,3,4,5}))</f>
        <v>0</v>
      </c>
      <c r="AJ613" s="30">
        <f>IFERROR(VLOOKUP(C613,kolo25!$C$6:$H$200,6,0),0)</f>
        <v>0</v>
      </c>
      <c r="AK613" s="27">
        <f>IFERROR(VLOOKUP(C613,kolo26!$C$6:$H$200,6,0),0)</f>
        <v>0</v>
      </c>
      <c r="AL613" s="27">
        <f>IFERROR(VLOOKUP(C613,kolo27!$C$6:$H$200,6,0),0)</f>
        <v>0</v>
      </c>
      <c r="AM613" s="31">
        <f>IFERROR(VLOOKUP(C613,kolo28!$C$6:$H$200,6,0),0)</f>
        <v>0</v>
      </c>
      <c r="AN613" s="31">
        <f>IFERROR(VLOOKUP(C613,kolo29!$C$6:$H$159,6,0),0)</f>
        <v>0</v>
      </c>
      <c r="AO613" s="31">
        <f>IFERROR(VLOOKUP(C613,kolo30!$C$6:$H$75,6,0),0)</f>
        <v>0</v>
      </c>
      <c r="AP613" s="31">
        <f>IFERROR(VLOOKUP(C613,kolo31!$C$6:$H$118,6,0),0)</f>
        <v>0</v>
      </c>
      <c r="AQ613" s="34">
        <f>IFERROR(VLOOKUP(C613,kolo32!$C$6:$H$200,6,0),0)</f>
        <v>0</v>
      </c>
      <c r="AR613" s="35">
        <f t="array" ref="AR613">SUM(LARGE(AJ613:AQ613,{1,2,3,4,5}))</f>
        <v>0</v>
      </c>
      <c r="AS613" s="36">
        <f t="shared" si="26"/>
        <v>0</v>
      </c>
    </row>
    <row r="614" spans="1:45" ht="20.399999999999999" hidden="1">
      <c r="A614" s="18">
        <f t="shared" si="23"/>
        <v>1</v>
      </c>
      <c r="B614" s="19" t="s">
        <v>47</v>
      </c>
      <c r="C614" s="20">
        <f>Popis!A611</f>
        <v>0</v>
      </c>
      <c r="D614" s="21">
        <f>Popis!B611</f>
        <v>0</v>
      </c>
      <c r="E614" s="22" t="str">
        <f t="shared" si="24"/>
        <v>u</v>
      </c>
      <c r="F614" s="23" t="str">
        <f>Popis!E611</f>
        <v>un</v>
      </c>
      <c r="G614" s="24" t="s">
        <v>48</v>
      </c>
      <c r="H614" s="25">
        <f t="shared" si="25"/>
        <v>1</v>
      </c>
      <c r="I614" s="26">
        <f>IFERROR(VLOOKUP(C614,kolo1!$C$8:$H$133,6,0),0)</f>
        <v>0</v>
      </c>
      <c r="J614" s="27">
        <f>IFERROR(VLOOKUP(C614,kolo2!$C$8:$H$199,6,0),0)</f>
        <v>0</v>
      </c>
      <c r="K614" s="27">
        <f>IFERROR(VLOOKUP(C614,kolo3!$C$7:$H$169,6,0),0)</f>
        <v>0</v>
      </c>
      <c r="L614" s="27">
        <f>IFERROR(VLOOKUP(C614,kolo4!$C$6:$H$171,6,0),0)</f>
        <v>0</v>
      </c>
      <c r="M614" s="27">
        <f>IFERROR(VLOOKUP(C614,kolo5!$C$6:$H$150,6,0),0)</f>
        <v>0</v>
      </c>
      <c r="N614" s="27">
        <f>IFERROR(VLOOKUP(C614,kolo6!$C$6:$H$153,6,0),0)</f>
        <v>0</v>
      </c>
      <c r="O614" s="27">
        <f>IFERROR(VLOOKUP(C614,kolo7!$C$6:$H$64,6,0),0)</f>
        <v>0</v>
      </c>
      <c r="P614" s="28">
        <f>IFERROR(VLOOKUP(C614,kolo8!$C$6:$H$134,6,0),0)</f>
        <v>0</v>
      </c>
      <c r="Q614" s="29">
        <f t="array" ref="Q614">SUM(LARGE(I614:P614,{1,2,3,4,5}))</f>
        <v>0</v>
      </c>
      <c r="R614" s="30">
        <f>IFERROR(VLOOKUP(C614,kolo9!$C$6:$H$200,6,0),0)</f>
        <v>0</v>
      </c>
      <c r="S614" s="27">
        <f>IFERROR(VLOOKUP(C614,kolo10!$C$6:$H$103,6,0),0)</f>
        <v>0</v>
      </c>
      <c r="T614" s="27">
        <f>IFERROR(VLOOKUP(C614,kolo11!$C$6:$H$154,6,0),0)</f>
        <v>0</v>
      </c>
      <c r="U614" s="31">
        <f>IFERROR(VLOOKUP(C614,kolo12!$C$6:$H$153,6,0),0)</f>
        <v>0</v>
      </c>
      <c r="V614" s="31">
        <f>IFERROR(VLOOKUP(C614,kolo13!$C$6:$H$151,6,0),0)</f>
        <v>0</v>
      </c>
      <c r="W614" s="31">
        <f>IFERROR(VLOOKUP(C614,kolo14!$C$6:$H$137,6,0),0)</f>
        <v>0</v>
      </c>
      <c r="X614" s="31">
        <f>IFERROR(VLOOKUP(C614,kolo15!$C$6:$H$149,6,0),0)</f>
        <v>0</v>
      </c>
      <c r="Y614" s="32">
        <f>IFERROR(VLOOKUP(C614,kolo16!$C$6:$H$155,6,0),0)</f>
        <v>0</v>
      </c>
      <c r="Z614" s="33">
        <f t="array" ref="Z614">SUM(LARGE(R614:Y614,{1,2,3,4,5}))</f>
        <v>0</v>
      </c>
      <c r="AA614" s="30">
        <f>IFERROR(VLOOKUP(C614,kolo17!$C$6:$H$151,6,0),0)</f>
        <v>0</v>
      </c>
      <c r="AB614" s="27">
        <f>IFERROR(VLOOKUP(C614,kolo18!$C$6:$H$157,6,0),0)</f>
        <v>0</v>
      </c>
      <c r="AC614" s="27">
        <f>IFERROR(VLOOKUP(C614,kolo19!$C$6:$H$150,6,0),0)</f>
        <v>0</v>
      </c>
      <c r="AD614" s="31">
        <f>IFERROR(VLOOKUP(C614,kolo20!$C$6:$H$145,6,0),0)</f>
        <v>0</v>
      </c>
      <c r="AE614" s="31">
        <f>IFERROR(VLOOKUP(C614,kolo21!$C$6:$H$152,6,0),0)</f>
        <v>0</v>
      </c>
      <c r="AF614" s="31">
        <f>IFERROR(VLOOKUP(C614,kolo22!$C$6:$H$151,6,0),0)</f>
        <v>0</v>
      </c>
      <c r="AG614" s="31">
        <f>IFERROR(VLOOKUP(C614,kolo23!$C$6:$H$118,6,0),0)</f>
        <v>0</v>
      </c>
      <c r="AH614" s="32">
        <f>IFERROR(VLOOKUP(C614,kolo24!$C$6:$H$143,6,0),0)</f>
        <v>0</v>
      </c>
      <c r="AI614" s="33">
        <f t="array" ref="AI614">SUM(LARGE(AA614:AH614,{1,2,3,4,5}))</f>
        <v>0</v>
      </c>
      <c r="AJ614" s="30">
        <f>IFERROR(VLOOKUP(C614,kolo25!$C$6:$H$200,6,0),0)</f>
        <v>0</v>
      </c>
      <c r="AK614" s="27">
        <f>IFERROR(VLOOKUP(C614,kolo26!$C$6:$H$200,6,0),0)</f>
        <v>0</v>
      </c>
      <c r="AL614" s="27">
        <f>IFERROR(VLOOKUP(C614,kolo27!$C$6:$H$200,6,0),0)</f>
        <v>0</v>
      </c>
      <c r="AM614" s="31">
        <f>IFERROR(VLOOKUP(C614,kolo28!$C$6:$H$200,6,0),0)</f>
        <v>0</v>
      </c>
      <c r="AN614" s="31">
        <f>IFERROR(VLOOKUP(C614,kolo29!$C$6:$H$159,6,0),0)</f>
        <v>0</v>
      </c>
      <c r="AO614" s="31">
        <f>IFERROR(VLOOKUP(C614,kolo30!$C$6:$H$75,6,0),0)</f>
        <v>0</v>
      </c>
      <c r="AP614" s="31">
        <f>IFERROR(VLOOKUP(C614,kolo31!$C$6:$H$118,6,0),0)</f>
        <v>0</v>
      </c>
      <c r="AQ614" s="34">
        <f>IFERROR(VLOOKUP(C614,kolo32!$C$6:$H$200,6,0),0)</f>
        <v>0</v>
      </c>
      <c r="AR614" s="35">
        <f t="array" ref="AR614">SUM(LARGE(AJ614:AQ614,{1,2,3,4,5}))</f>
        <v>0</v>
      </c>
      <c r="AS614" s="36">
        <f t="shared" si="26"/>
        <v>0</v>
      </c>
    </row>
    <row r="615" spans="1:45" ht="20.399999999999999" hidden="1">
      <c r="A615" s="18">
        <f t="shared" si="23"/>
        <v>1</v>
      </c>
      <c r="B615" s="19" t="s">
        <v>47</v>
      </c>
      <c r="C615" s="20">
        <f>Popis!A612</f>
        <v>0</v>
      </c>
      <c r="D615" s="21">
        <f>Popis!B612</f>
        <v>0</v>
      </c>
      <c r="E615" s="22" t="str">
        <f t="shared" si="24"/>
        <v>u</v>
      </c>
      <c r="F615" s="23" t="str">
        <f>Popis!E612</f>
        <v>un</v>
      </c>
      <c r="G615" s="24" t="s">
        <v>48</v>
      </c>
      <c r="H615" s="25">
        <f t="shared" si="25"/>
        <v>1</v>
      </c>
      <c r="I615" s="26">
        <f>IFERROR(VLOOKUP(C615,kolo1!$C$8:$H$133,6,0),0)</f>
        <v>0</v>
      </c>
      <c r="J615" s="27">
        <f>IFERROR(VLOOKUP(C615,kolo2!$C$8:$H$199,6,0),0)</f>
        <v>0</v>
      </c>
      <c r="K615" s="27">
        <f>IFERROR(VLOOKUP(C615,kolo3!$C$7:$H$169,6,0),0)</f>
        <v>0</v>
      </c>
      <c r="L615" s="27">
        <f>IFERROR(VLOOKUP(C615,kolo4!$C$6:$H$171,6,0),0)</f>
        <v>0</v>
      </c>
      <c r="M615" s="27">
        <f>IFERROR(VLOOKUP(C615,kolo5!$C$6:$H$150,6,0),0)</f>
        <v>0</v>
      </c>
      <c r="N615" s="27">
        <f>IFERROR(VLOOKUP(C615,kolo6!$C$6:$H$153,6,0),0)</f>
        <v>0</v>
      </c>
      <c r="O615" s="27">
        <f>IFERROR(VLOOKUP(C615,kolo7!$C$6:$H$64,6,0),0)</f>
        <v>0</v>
      </c>
      <c r="P615" s="28">
        <f>IFERROR(VLOOKUP(C615,kolo8!$C$6:$H$134,6,0),0)</f>
        <v>0</v>
      </c>
      <c r="Q615" s="29">
        <f t="array" ref="Q615">SUM(LARGE(I615:P615,{1,2,3,4,5}))</f>
        <v>0</v>
      </c>
      <c r="R615" s="30">
        <f>IFERROR(VLOOKUP(C615,kolo9!$C$6:$H$200,6,0),0)</f>
        <v>0</v>
      </c>
      <c r="S615" s="27">
        <f>IFERROR(VLOOKUP(C615,kolo10!$C$6:$H$103,6,0),0)</f>
        <v>0</v>
      </c>
      <c r="T615" s="27">
        <f>IFERROR(VLOOKUP(C615,kolo11!$C$6:$H$154,6,0),0)</f>
        <v>0</v>
      </c>
      <c r="U615" s="31">
        <f>IFERROR(VLOOKUP(C615,kolo12!$C$6:$H$153,6,0),0)</f>
        <v>0</v>
      </c>
      <c r="V615" s="31">
        <f>IFERROR(VLOOKUP(C615,kolo13!$C$6:$H$151,6,0),0)</f>
        <v>0</v>
      </c>
      <c r="W615" s="31">
        <f>IFERROR(VLOOKUP(C615,kolo14!$C$6:$H$137,6,0),0)</f>
        <v>0</v>
      </c>
      <c r="X615" s="31">
        <f>IFERROR(VLOOKUP(C615,kolo15!$C$6:$H$149,6,0),0)</f>
        <v>0</v>
      </c>
      <c r="Y615" s="32">
        <f>IFERROR(VLOOKUP(C615,kolo16!$C$6:$H$155,6,0),0)</f>
        <v>0</v>
      </c>
      <c r="Z615" s="33">
        <f t="array" ref="Z615">SUM(LARGE(R615:Y615,{1,2,3,4,5}))</f>
        <v>0</v>
      </c>
      <c r="AA615" s="30">
        <f>IFERROR(VLOOKUP(C615,kolo17!$C$6:$H$151,6,0),0)</f>
        <v>0</v>
      </c>
      <c r="AB615" s="27">
        <f>IFERROR(VLOOKUP(C615,kolo18!$C$6:$H$157,6,0),0)</f>
        <v>0</v>
      </c>
      <c r="AC615" s="27">
        <f>IFERROR(VLOOKUP(C615,kolo19!$C$6:$H$150,6,0),0)</f>
        <v>0</v>
      </c>
      <c r="AD615" s="31">
        <f>IFERROR(VLOOKUP(C615,kolo20!$C$6:$H$145,6,0),0)</f>
        <v>0</v>
      </c>
      <c r="AE615" s="31">
        <f>IFERROR(VLOOKUP(C615,kolo21!$C$6:$H$152,6,0),0)</f>
        <v>0</v>
      </c>
      <c r="AF615" s="31">
        <f>IFERROR(VLOOKUP(C615,kolo22!$C$6:$H$151,6,0),0)</f>
        <v>0</v>
      </c>
      <c r="AG615" s="31">
        <f>IFERROR(VLOOKUP(C615,kolo23!$C$6:$H$118,6,0),0)</f>
        <v>0</v>
      </c>
      <c r="AH615" s="32">
        <f>IFERROR(VLOOKUP(C615,kolo24!$C$6:$H$143,6,0),0)</f>
        <v>0</v>
      </c>
      <c r="AI615" s="33">
        <f t="array" ref="AI615">SUM(LARGE(AA615:AH615,{1,2,3,4,5}))</f>
        <v>0</v>
      </c>
      <c r="AJ615" s="30">
        <f>IFERROR(VLOOKUP(C615,kolo25!$C$6:$H$200,6,0),0)</f>
        <v>0</v>
      </c>
      <c r="AK615" s="27">
        <f>IFERROR(VLOOKUP(C615,kolo26!$C$6:$H$200,6,0),0)</f>
        <v>0</v>
      </c>
      <c r="AL615" s="27">
        <f>IFERROR(VLOOKUP(C615,kolo27!$C$6:$H$200,6,0),0)</f>
        <v>0</v>
      </c>
      <c r="AM615" s="31">
        <f>IFERROR(VLOOKUP(C615,kolo28!$C$6:$H$200,6,0),0)</f>
        <v>0</v>
      </c>
      <c r="AN615" s="31">
        <f>IFERROR(VLOOKUP(C615,kolo29!$C$6:$H$159,6,0),0)</f>
        <v>0</v>
      </c>
      <c r="AO615" s="31">
        <f>IFERROR(VLOOKUP(C615,kolo30!$C$6:$H$75,6,0),0)</f>
        <v>0</v>
      </c>
      <c r="AP615" s="31">
        <f>IFERROR(VLOOKUP(C615,kolo31!$C$6:$H$118,6,0),0)</f>
        <v>0</v>
      </c>
      <c r="AQ615" s="34">
        <f>IFERROR(VLOOKUP(C615,kolo32!$C$6:$H$200,6,0),0)</f>
        <v>0</v>
      </c>
      <c r="AR615" s="35">
        <f t="array" ref="AR615">SUM(LARGE(AJ615:AQ615,{1,2,3,4,5}))</f>
        <v>0</v>
      </c>
      <c r="AS615" s="36">
        <f t="shared" si="26"/>
        <v>0</v>
      </c>
    </row>
    <row r="616" spans="1:45" ht="20.399999999999999" hidden="1">
      <c r="A616" s="18">
        <f t="shared" si="23"/>
        <v>1</v>
      </c>
      <c r="B616" s="19" t="s">
        <v>47</v>
      </c>
      <c r="C616" s="20">
        <f>Popis!A613</f>
        <v>0</v>
      </c>
      <c r="D616" s="21">
        <f>Popis!B613</f>
        <v>0</v>
      </c>
      <c r="E616" s="22" t="str">
        <f t="shared" si="24"/>
        <v>u</v>
      </c>
      <c r="F616" s="23" t="str">
        <f>Popis!E613</f>
        <v>un</v>
      </c>
      <c r="G616" s="24" t="s">
        <v>48</v>
      </c>
      <c r="H616" s="25">
        <f t="shared" si="25"/>
        <v>1</v>
      </c>
      <c r="I616" s="26">
        <f>IFERROR(VLOOKUP(C616,kolo1!$C$8:$H$133,6,0),0)</f>
        <v>0</v>
      </c>
      <c r="J616" s="27">
        <f>IFERROR(VLOOKUP(C616,kolo2!$C$8:$H$199,6,0),0)</f>
        <v>0</v>
      </c>
      <c r="K616" s="27">
        <f>IFERROR(VLOOKUP(C616,kolo3!$C$7:$H$169,6,0),0)</f>
        <v>0</v>
      </c>
      <c r="L616" s="27">
        <f>IFERROR(VLOOKUP(C616,kolo4!$C$6:$H$171,6,0),0)</f>
        <v>0</v>
      </c>
      <c r="M616" s="27">
        <f>IFERROR(VLOOKUP(C616,kolo5!$C$6:$H$150,6,0),0)</f>
        <v>0</v>
      </c>
      <c r="N616" s="27">
        <f>IFERROR(VLOOKUP(C616,kolo6!$C$6:$H$153,6,0),0)</f>
        <v>0</v>
      </c>
      <c r="O616" s="27">
        <f>IFERROR(VLOOKUP(C616,kolo7!$C$6:$H$64,6,0),0)</f>
        <v>0</v>
      </c>
      <c r="P616" s="28">
        <f>IFERROR(VLOOKUP(C616,kolo8!$C$6:$H$134,6,0),0)</f>
        <v>0</v>
      </c>
      <c r="Q616" s="29">
        <f t="array" ref="Q616">SUM(LARGE(I616:P616,{1,2,3,4,5}))</f>
        <v>0</v>
      </c>
      <c r="R616" s="30">
        <f>IFERROR(VLOOKUP(C616,kolo9!$C$6:$H$200,6,0),0)</f>
        <v>0</v>
      </c>
      <c r="S616" s="27">
        <f>IFERROR(VLOOKUP(C616,kolo10!$C$6:$H$103,6,0),0)</f>
        <v>0</v>
      </c>
      <c r="T616" s="27">
        <f>IFERROR(VLOOKUP(C616,kolo11!$C$6:$H$154,6,0),0)</f>
        <v>0</v>
      </c>
      <c r="U616" s="31">
        <f>IFERROR(VLOOKUP(C616,kolo12!$C$6:$H$153,6,0),0)</f>
        <v>0</v>
      </c>
      <c r="V616" s="31">
        <f>IFERROR(VLOOKUP(C616,kolo13!$C$6:$H$151,6,0),0)</f>
        <v>0</v>
      </c>
      <c r="W616" s="31">
        <f>IFERROR(VLOOKUP(C616,kolo14!$C$6:$H$137,6,0),0)</f>
        <v>0</v>
      </c>
      <c r="X616" s="31">
        <f>IFERROR(VLOOKUP(C616,kolo15!$C$6:$H$149,6,0),0)</f>
        <v>0</v>
      </c>
      <c r="Y616" s="32">
        <f>IFERROR(VLOOKUP(C616,kolo16!$C$6:$H$155,6,0),0)</f>
        <v>0</v>
      </c>
      <c r="Z616" s="33">
        <f t="array" ref="Z616">SUM(LARGE(R616:Y616,{1,2,3,4,5}))</f>
        <v>0</v>
      </c>
      <c r="AA616" s="30">
        <f>IFERROR(VLOOKUP(C616,kolo17!$C$6:$H$151,6,0),0)</f>
        <v>0</v>
      </c>
      <c r="AB616" s="27">
        <f>IFERROR(VLOOKUP(C616,kolo18!$C$6:$H$157,6,0),0)</f>
        <v>0</v>
      </c>
      <c r="AC616" s="27">
        <f>IFERROR(VLOOKUP(C616,kolo19!$C$6:$H$150,6,0),0)</f>
        <v>0</v>
      </c>
      <c r="AD616" s="31">
        <f>IFERROR(VLOOKUP(C616,kolo20!$C$6:$H$145,6,0),0)</f>
        <v>0</v>
      </c>
      <c r="AE616" s="31">
        <f>IFERROR(VLOOKUP(C616,kolo21!$C$6:$H$152,6,0),0)</f>
        <v>0</v>
      </c>
      <c r="AF616" s="31">
        <f>IFERROR(VLOOKUP(C616,kolo22!$C$6:$H$151,6,0),0)</f>
        <v>0</v>
      </c>
      <c r="AG616" s="31">
        <f>IFERROR(VLOOKUP(C616,kolo23!$C$6:$H$118,6,0),0)</f>
        <v>0</v>
      </c>
      <c r="AH616" s="32">
        <f>IFERROR(VLOOKUP(C616,kolo24!$C$6:$H$143,6,0),0)</f>
        <v>0</v>
      </c>
      <c r="AI616" s="33">
        <f t="array" ref="AI616">SUM(LARGE(AA616:AH616,{1,2,3,4,5}))</f>
        <v>0</v>
      </c>
      <c r="AJ616" s="30">
        <f>IFERROR(VLOOKUP(C616,kolo25!$C$6:$H$200,6,0),0)</f>
        <v>0</v>
      </c>
      <c r="AK616" s="27">
        <f>IFERROR(VLOOKUP(C616,kolo26!$C$6:$H$200,6,0),0)</f>
        <v>0</v>
      </c>
      <c r="AL616" s="27">
        <f>IFERROR(VLOOKUP(C616,kolo27!$C$6:$H$200,6,0),0)</f>
        <v>0</v>
      </c>
      <c r="AM616" s="31">
        <f>IFERROR(VLOOKUP(C616,kolo28!$C$6:$H$200,6,0),0)</f>
        <v>0</v>
      </c>
      <c r="AN616" s="31">
        <f>IFERROR(VLOOKUP(C616,kolo29!$C$6:$H$159,6,0),0)</f>
        <v>0</v>
      </c>
      <c r="AO616" s="31">
        <f>IFERROR(VLOOKUP(C616,kolo30!$C$6:$H$75,6,0),0)</f>
        <v>0</v>
      </c>
      <c r="AP616" s="31">
        <f>IFERROR(VLOOKUP(C616,kolo31!$C$6:$H$118,6,0),0)</f>
        <v>0</v>
      </c>
      <c r="AQ616" s="34">
        <f>IFERROR(VLOOKUP(C616,kolo32!$C$6:$H$200,6,0),0)</f>
        <v>0</v>
      </c>
      <c r="AR616" s="35">
        <f t="array" ref="AR616">SUM(LARGE(AJ616:AQ616,{1,2,3,4,5}))</f>
        <v>0</v>
      </c>
      <c r="AS616" s="36">
        <f t="shared" si="26"/>
        <v>0</v>
      </c>
    </row>
    <row r="617" spans="1:45" ht="20.399999999999999" hidden="1">
      <c r="A617" s="18">
        <f t="shared" si="23"/>
        <v>1</v>
      </c>
      <c r="B617" s="19" t="s">
        <v>47</v>
      </c>
      <c r="C617" s="20">
        <f>Popis!A614</f>
        <v>0</v>
      </c>
      <c r="D617" s="21">
        <f>Popis!B614</f>
        <v>0</v>
      </c>
      <c r="E617" s="22" t="str">
        <f t="shared" si="24"/>
        <v>u</v>
      </c>
      <c r="F617" s="23" t="str">
        <f>Popis!E614</f>
        <v>un</v>
      </c>
      <c r="G617" s="24" t="s">
        <v>48</v>
      </c>
      <c r="H617" s="25">
        <f t="shared" si="25"/>
        <v>1</v>
      </c>
      <c r="I617" s="26">
        <f>IFERROR(VLOOKUP(C617,kolo1!$C$8:$H$133,6,0),0)</f>
        <v>0</v>
      </c>
      <c r="J617" s="27">
        <f>IFERROR(VLOOKUP(C617,kolo2!$C$8:$H$199,6,0),0)</f>
        <v>0</v>
      </c>
      <c r="K617" s="27">
        <f>IFERROR(VLOOKUP(C617,kolo3!$C$7:$H$169,6,0),0)</f>
        <v>0</v>
      </c>
      <c r="L617" s="27">
        <f>IFERROR(VLOOKUP(C617,kolo4!$C$6:$H$171,6,0),0)</f>
        <v>0</v>
      </c>
      <c r="M617" s="27">
        <f>IFERROR(VLOOKUP(C617,kolo5!$C$6:$H$150,6,0),0)</f>
        <v>0</v>
      </c>
      <c r="N617" s="27">
        <f>IFERROR(VLOOKUP(C617,kolo6!$C$6:$H$153,6,0),0)</f>
        <v>0</v>
      </c>
      <c r="O617" s="27">
        <f>IFERROR(VLOOKUP(C617,kolo7!$C$6:$H$64,6,0),0)</f>
        <v>0</v>
      </c>
      <c r="P617" s="28">
        <f>IFERROR(VLOOKUP(C617,kolo8!$C$6:$H$134,6,0),0)</f>
        <v>0</v>
      </c>
      <c r="Q617" s="29">
        <f t="array" ref="Q617">SUM(LARGE(I617:P617,{1,2,3,4,5}))</f>
        <v>0</v>
      </c>
      <c r="R617" s="30">
        <f>IFERROR(VLOOKUP(C617,kolo9!$C$6:$H$200,6,0),0)</f>
        <v>0</v>
      </c>
      <c r="S617" s="27">
        <f>IFERROR(VLOOKUP(C617,kolo10!$C$6:$H$103,6,0),0)</f>
        <v>0</v>
      </c>
      <c r="T617" s="27">
        <f>IFERROR(VLOOKUP(C617,kolo11!$C$6:$H$154,6,0),0)</f>
        <v>0</v>
      </c>
      <c r="U617" s="31">
        <f>IFERROR(VLOOKUP(C617,kolo12!$C$6:$H$153,6,0),0)</f>
        <v>0</v>
      </c>
      <c r="V617" s="31">
        <f>IFERROR(VLOOKUP(C617,kolo13!$C$6:$H$151,6,0),0)</f>
        <v>0</v>
      </c>
      <c r="W617" s="31">
        <f>IFERROR(VLOOKUP(C617,kolo14!$C$6:$H$137,6,0),0)</f>
        <v>0</v>
      </c>
      <c r="X617" s="31">
        <f>IFERROR(VLOOKUP(C617,kolo15!$C$6:$H$149,6,0),0)</f>
        <v>0</v>
      </c>
      <c r="Y617" s="32">
        <f>IFERROR(VLOOKUP(C617,kolo16!$C$6:$H$155,6,0),0)</f>
        <v>0</v>
      </c>
      <c r="Z617" s="33">
        <f t="array" ref="Z617">SUM(LARGE(R617:Y617,{1,2,3,4,5}))</f>
        <v>0</v>
      </c>
      <c r="AA617" s="30">
        <f>IFERROR(VLOOKUP(C617,kolo17!$C$6:$H$151,6,0),0)</f>
        <v>0</v>
      </c>
      <c r="AB617" s="27">
        <f>IFERROR(VLOOKUP(C617,kolo18!$C$6:$H$157,6,0),0)</f>
        <v>0</v>
      </c>
      <c r="AC617" s="27">
        <f>IFERROR(VLOOKUP(C617,kolo19!$C$6:$H$150,6,0),0)</f>
        <v>0</v>
      </c>
      <c r="AD617" s="31">
        <f>IFERROR(VLOOKUP(C617,kolo20!$C$6:$H$145,6,0),0)</f>
        <v>0</v>
      </c>
      <c r="AE617" s="31">
        <f>IFERROR(VLOOKUP(C617,kolo21!$C$6:$H$152,6,0),0)</f>
        <v>0</v>
      </c>
      <c r="AF617" s="31">
        <f>IFERROR(VLOOKUP(C617,kolo22!$C$6:$H$151,6,0),0)</f>
        <v>0</v>
      </c>
      <c r="AG617" s="31">
        <f>IFERROR(VLOOKUP(C617,kolo23!$C$6:$H$118,6,0),0)</f>
        <v>0</v>
      </c>
      <c r="AH617" s="32">
        <f>IFERROR(VLOOKUP(C617,kolo24!$C$6:$H$143,6,0),0)</f>
        <v>0</v>
      </c>
      <c r="AI617" s="33">
        <f t="array" ref="AI617">SUM(LARGE(AA617:AH617,{1,2,3,4,5}))</f>
        <v>0</v>
      </c>
      <c r="AJ617" s="30">
        <f>IFERROR(VLOOKUP(C617,kolo25!$C$6:$H$200,6,0),0)</f>
        <v>0</v>
      </c>
      <c r="AK617" s="27">
        <f>IFERROR(VLOOKUP(C617,kolo26!$C$6:$H$200,6,0),0)</f>
        <v>0</v>
      </c>
      <c r="AL617" s="27">
        <f>IFERROR(VLOOKUP(C617,kolo27!$C$6:$H$200,6,0),0)</f>
        <v>0</v>
      </c>
      <c r="AM617" s="31">
        <f>IFERROR(VLOOKUP(C617,kolo28!$C$6:$H$200,6,0),0)</f>
        <v>0</v>
      </c>
      <c r="AN617" s="31">
        <f>IFERROR(VLOOKUP(C617,kolo29!$C$6:$H$159,6,0),0)</f>
        <v>0</v>
      </c>
      <c r="AO617" s="31">
        <f>IFERROR(VLOOKUP(C617,kolo30!$C$6:$H$75,6,0),0)</f>
        <v>0</v>
      </c>
      <c r="AP617" s="31">
        <f>IFERROR(VLOOKUP(C617,kolo31!$C$6:$H$118,6,0),0)</f>
        <v>0</v>
      </c>
      <c r="AQ617" s="34">
        <f>IFERROR(VLOOKUP(C617,kolo32!$C$6:$H$200,6,0),0)</f>
        <v>0</v>
      </c>
      <c r="AR617" s="35">
        <f t="array" ref="AR617">SUM(LARGE(AJ617:AQ617,{1,2,3,4,5}))</f>
        <v>0</v>
      </c>
      <c r="AS617" s="36">
        <f t="shared" si="26"/>
        <v>0</v>
      </c>
    </row>
    <row r="618" spans="1:45" ht="20.399999999999999" hidden="1">
      <c r="A618" s="18">
        <f t="shared" si="23"/>
        <v>1</v>
      </c>
      <c r="B618" s="19" t="s">
        <v>47</v>
      </c>
      <c r="C618" s="20">
        <f>Popis!A615</f>
        <v>0</v>
      </c>
      <c r="D618" s="21">
        <f>Popis!B615</f>
        <v>0</v>
      </c>
      <c r="E618" s="22" t="str">
        <f t="shared" si="24"/>
        <v>u</v>
      </c>
      <c r="F618" s="23" t="str">
        <f>Popis!E615</f>
        <v>un</v>
      </c>
      <c r="G618" s="24" t="s">
        <v>48</v>
      </c>
      <c r="H618" s="25">
        <f t="shared" si="25"/>
        <v>1</v>
      </c>
      <c r="I618" s="26">
        <f>IFERROR(VLOOKUP(C618,kolo1!$C$8:$H$133,6,0),0)</f>
        <v>0</v>
      </c>
      <c r="J618" s="27">
        <f>IFERROR(VLOOKUP(C618,kolo2!$C$8:$H$199,6,0),0)</f>
        <v>0</v>
      </c>
      <c r="K618" s="27">
        <f>IFERROR(VLOOKUP(C618,kolo3!$C$7:$H$169,6,0),0)</f>
        <v>0</v>
      </c>
      <c r="L618" s="27">
        <f>IFERROR(VLOOKUP(C618,kolo4!$C$6:$H$171,6,0),0)</f>
        <v>0</v>
      </c>
      <c r="M618" s="27">
        <f>IFERROR(VLOOKUP(C618,kolo5!$C$6:$H$150,6,0),0)</f>
        <v>0</v>
      </c>
      <c r="N618" s="27">
        <f>IFERROR(VLOOKUP(C618,kolo6!$C$6:$H$153,6,0),0)</f>
        <v>0</v>
      </c>
      <c r="O618" s="27">
        <f>IFERROR(VLOOKUP(C618,kolo7!$C$6:$H$64,6,0),0)</f>
        <v>0</v>
      </c>
      <c r="P618" s="28">
        <f>IFERROR(VLOOKUP(C618,kolo8!$C$6:$H$134,6,0),0)</f>
        <v>0</v>
      </c>
      <c r="Q618" s="29">
        <f t="array" ref="Q618">SUM(LARGE(I618:P618,{1,2,3,4,5}))</f>
        <v>0</v>
      </c>
      <c r="R618" s="30">
        <f>IFERROR(VLOOKUP(C618,kolo9!$C$6:$H$200,6,0),0)</f>
        <v>0</v>
      </c>
      <c r="S618" s="27">
        <f>IFERROR(VLOOKUP(C618,kolo10!$C$6:$H$103,6,0),0)</f>
        <v>0</v>
      </c>
      <c r="T618" s="27">
        <f>IFERROR(VLOOKUP(C618,kolo11!$C$6:$H$154,6,0),0)</f>
        <v>0</v>
      </c>
      <c r="U618" s="31">
        <f>IFERROR(VLOOKUP(C618,kolo12!$C$6:$H$153,6,0),0)</f>
        <v>0</v>
      </c>
      <c r="V618" s="31">
        <f>IFERROR(VLOOKUP(C618,kolo13!$C$6:$H$151,6,0),0)</f>
        <v>0</v>
      </c>
      <c r="W618" s="31">
        <f>IFERROR(VLOOKUP(C618,kolo14!$C$6:$H$137,6,0),0)</f>
        <v>0</v>
      </c>
      <c r="X618" s="31">
        <f>IFERROR(VLOOKUP(C618,kolo15!$C$6:$H$149,6,0),0)</f>
        <v>0</v>
      </c>
      <c r="Y618" s="32">
        <f>IFERROR(VLOOKUP(C618,kolo16!$C$6:$H$155,6,0),0)</f>
        <v>0</v>
      </c>
      <c r="Z618" s="33">
        <f t="array" ref="Z618">SUM(LARGE(R618:Y618,{1,2,3,4,5}))</f>
        <v>0</v>
      </c>
      <c r="AA618" s="30">
        <f>IFERROR(VLOOKUP(C618,kolo17!$C$6:$H$151,6,0),0)</f>
        <v>0</v>
      </c>
      <c r="AB618" s="27">
        <f>IFERROR(VLOOKUP(C618,kolo18!$C$6:$H$157,6,0),0)</f>
        <v>0</v>
      </c>
      <c r="AC618" s="27">
        <f>IFERROR(VLOOKUP(C618,kolo19!$C$6:$H$150,6,0),0)</f>
        <v>0</v>
      </c>
      <c r="AD618" s="31">
        <f>IFERROR(VLOOKUP(C618,kolo20!$C$6:$H$145,6,0),0)</f>
        <v>0</v>
      </c>
      <c r="AE618" s="31">
        <f>IFERROR(VLOOKUP(C618,kolo21!$C$6:$H$152,6,0),0)</f>
        <v>0</v>
      </c>
      <c r="AF618" s="31">
        <f>IFERROR(VLOOKUP(C618,kolo22!$C$6:$H$151,6,0),0)</f>
        <v>0</v>
      </c>
      <c r="AG618" s="31">
        <f>IFERROR(VLOOKUP(C618,kolo23!$C$6:$H$118,6,0),0)</f>
        <v>0</v>
      </c>
      <c r="AH618" s="32">
        <f>IFERROR(VLOOKUP(C618,kolo24!$C$6:$H$143,6,0),0)</f>
        <v>0</v>
      </c>
      <c r="AI618" s="33">
        <f t="array" ref="AI618">SUM(LARGE(AA618:AH618,{1,2,3,4,5}))</f>
        <v>0</v>
      </c>
      <c r="AJ618" s="30">
        <f>IFERROR(VLOOKUP(C618,kolo25!$C$6:$H$200,6,0),0)</f>
        <v>0</v>
      </c>
      <c r="AK618" s="27">
        <f>IFERROR(VLOOKUP(C618,kolo26!$C$6:$H$200,6,0),0)</f>
        <v>0</v>
      </c>
      <c r="AL618" s="27">
        <f>IFERROR(VLOOKUP(C618,kolo27!$C$6:$H$200,6,0),0)</f>
        <v>0</v>
      </c>
      <c r="AM618" s="31">
        <f>IFERROR(VLOOKUP(C618,kolo28!$C$6:$H$200,6,0),0)</f>
        <v>0</v>
      </c>
      <c r="AN618" s="31">
        <f>IFERROR(VLOOKUP(C618,kolo29!$C$6:$H$159,6,0),0)</f>
        <v>0</v>
      </c>
      <c r="AO618" s="31">
        <f>IFERROR(VLOOKUP(C618,kolo30!$C$6:$H$75,6,0),0)</f>
        <v>0</v>
      </c>
      <c r="AP618" s="31">
        <f>IFERROR(VLOOKUP(C618,kolo31!$C$6:$H$118,6,0),0)</f>
        <v>0</v>
      </c>
      <c r="AQ618" s="34">
        <f>IFERROR(VLOOKUP(C618,kolo32!$C$6:$H$200,6,0),0)</f>
        <v>0</v>
      </c>
      <c r="AR618" s="35">
        <f t="array" ref="AR618">SUM(LARGE(AJ618:AQ618,{1,2,3,4,5}))</f>
        <v>0</v>
      </c>
      <c r="AS618" s="36">
        <f t="shared" si="26"/>
        <v>0</v>
      </c>
    </row>
    <row r="619" spans="1:45" ht="20.399999999999999" hidden="1">
      <c r="A619" s="18">
        <f t="shared" si="23"/>
        <v>1</v>
      </c>
      <c r="B619" s="19" t="s">
        <v>47</v>
      </c>
      <c r="C619" s="20">
        <f>Popis!A616</f>
        <v>0</v>
      </c>
      <c r="D619" s="21">
        <f>Popis!B616</f>
        <v>0</v>
      </c>
      <c r="E619" s="22" t="str">
        <f t="shared" si="24"/>
        <v>u</v>
      </c>
      <c r="F619" s="23" t="str">
        <f>Popis!E616</f>
        <v>un</v>
      </c>
      <c r="G619" s="24" t="s">
        <v>48</v>
      </c>
      <c r="H619" s="25">
        <f t="shared" si="25"/>
        <v>1</v>
      </c>
      <c r="I619" s="26">
        <f>IFERROR(VLOOKUP(C619,kolo1!$C$8:$H$133,6,0),0)</f>
        <v>0</v>
      </c>
      <c r="J619" s="27">
        <f>IFERROR(VLOOKUP(C619,kolo2!$C$8:$H$199,6,0),0)</f>
        <v>0</v>
      </c>
      <c r="K619" s="27">
        <f>IFERROR(VLOOKUP(C619,kolo3!$C$7:$H$169,6,0),0)</f>
        <v>0</v>
      </c>
      <c r="L619" s="27">
        <f>IFERROR(VLOOKUP(C619,kolo4!$C$6:$H$171,6,0),0)</f>
        <v>0</v>
      </c>
      <c r="M619" s="27">
        <f>IFERROR(VLOOKUP(C619,kolo5!$C$6:$H$150,6,0),0)</f>
        <v>0</v>
      </c>
      <c r="N619" s="27">
        <f>IFERROR(VLOOKUP(C619,kolo6!$C$6:$H$153,6,0),0)</f>
        <v>0</v>
      </c>
      <c r="O619" s="27">
        <f>IFERROR(VLOOKUP(C619,kolo7!$C$6:$H$64,6,0),0)</f>
        <v>0</v>
      </c>
      <c r="P619" s="28">
        <f>IFERROR(VLOOKUP(C619,kolo8!$C$6:$H$134,6,0),0)</f>
        <v>0</v>
      </c>
      <c r="Q619" s="29">
        <f t="array" ref="Q619">SUM(LARGE(I619:P619,{1,2,3,4,5}))</f>
        <v>0</v>
      </c>
      <c r="R619" s="30">
        <f>IFERROR(VLOOKUP(C619,kolo9!$C$6:$H$200,6,0),0)</f>
        <v>0</v>
      </c>
      <c r="S619" s="27">
        <f>IFERROR(VLOOKUP(C619,kolo10!$C$6:$H$103,6,0),0)</f>
        <v>0</v>
      </c>
      <c r="T619" s="27">
        <f>IFERROR(VLOOKUP(C619,kolo11!$C$6:$H$154,6,0),0)</f>
        <v>0</v>
      </c>
      <c r="U619" s="31">
        <f>IFERROR(VLOOKUP(C619,kolo12!$C$6:$H$153,6,0),0)</f>
        <v>0</v>
      </c>
      <c r="V619" s="31">
        <f>IFERROR(VLOOKUP(C619,kolo13!$C$6:$H$151,6,0),0)</f>
        <v>0</v>
      </c>
      <c r="W619" s="31">
        <f>IFERROR(VLOOKUP(C619,kolo14!$C$6:$H$137,6,0),0)</f>
        <v>0</v>
      </c>
      <c r="X619" s="31">
        <f>IFERROR(VLOOKUP(C619,kolo15!$C$6:$H$149,6,0),0)</f>
        <v>0</v>
      </c>
      <c r="Y619" s="32">
        <f>IFERROR(VLOOKUP(C619,kolo16!$C$6:$H$155,6,0),0)</f>
        <v>0</v>
      </c>
      <c r="Z619" s="33">
        <f t="array" ref="Z619">SUM(LARGE(R619:Y619,{1,2,3,4,5}))</f>
        <v>0</v>
      </c>
      <c r="AA619" s="30">
        <f>IFERROR(VLOOKUP(C619,kolo17!$C$6:$H$151,6,0),0)</f>
        <v>0</v>
      </c>
      <c r="AB619" s="27">
        <f>IFERROR(VLOOKUP(C619,kolo18!$C$6:$H$157,6,0),0)</f>
        <v>0</v>
      </c>
      <c r="AC619" s="27">
        <f>IFERROR(VLOOKUP(C619,kolo19!$C$6:$H$150,6,0),0)</f>
        <v>0</v>
      </c>
      <c r="AD619" s="31">
        <f>IFERROR(VLOOKUP(C619,kolo20!$C$6:$H$145,6,0),0)</f>
        <v>0</v>
      </c>
      <c r="AE619" s="31">
        <f>IFERROR(VLOOKUP(C619,kolo21!$C$6:$H$152,6,0),0)</f>
        <v>0</v>
      </c>
      <c r="AF619" s="31">
        <f>IFERROR(VLOOKUP(C619,kolo22!$C$6:$H$151,6,0),0)</f>
        <v>0</v>
      </c>
      <c r="AG619" s="31">
        <f>IFERROR(VLOOKUP(C619,kolo23!$C$6:$H$118,6,0),0)</f>
        <v>0</v>
      </c>
      <c r="AH619" s="32">
        <f>IFERROR(VLOOKUP(C619,kolo24!$C$6:$H$143,6,0),0)</f>
        <v>0</v>
      </c>
      <c r="AI619" s="33">
        <f t="array" ref="AI619">SUM(LARGE(AA619:AH619,{1,2,3,4,5}))</f>
        <v>0</v>
      </c>
      <c r="AJ619" s="30">
        <f>IFERROR(VLOOKUP(C619,kolo25!$C$6:$H$200,6,0),0)</f>
        <v>0</v>
      </c>
      <c r="AK619" s="27">
        <f>IFERROR(VLOOKUP(C619,kolo26!$C$6:$H$200,6,0),0)</f>
        <v>0</v>
      </c>
      <c r="AL619" s="27">
        <f>IFERROR(VLOOKUP(C619,kolo27!$C$6:$H$200,6,0),0)</f>
        <v>0</v>
      </c>
      <c r="AM619" s="31">
        <f>IFERROR(VLOOKUP(C619,kolo28!$C$6:$H$200,6,0),0)</f>
        <v>0</v>
      </c>
      <c r="AN619" s="31">
        <f>IFERROR(VLOOKUP(C619,kolo29!$C$6:$H$159,6,0),0)</f>
        <v>0</v>
      </c>
      <c r="AO619" s="31">
        <f>IFERROR(VLOOKUP(C619,kolo30!$C$6:$H$75,6,0),0)</f>
        <v>0</v>
      </c>
      <c r="AP619" s="31">
        <f>IFERROR(VLOOKUP(C619,kolo31!$C$6:$H$118,6,0),0)</f>
        <v>0</v>
      </c>
      <c r="AQ619" s="34">
        <f>IFERROR(VLOOKUP(C619,kolo32!$C$6:$H$200,6,0),0)</f>
        <v>0</v>
      </c>
      <c r="AR619" s="35">
        <f t="array" ref="AR619">SUM(LARGE(AJ619:AQ619,{1,2,3,4,5}))</f>
        <v>0</v>
      </c>
      <c r="AS619" s="36">
        <f t="shared" si="26"/>
        <v>0</v>
      </c>
    </row>
    <row r="620" spans="1:45" ht="20.399999999999999" hidden="1">
      <c r="A620" s="18">
        <f t="shared" si="23"/>
        <v>1</v>
      </c>
      <c r="B620" s="19" t="s">
        <v>47</v>
      </c>
      <c r="C620" s="20">
        <f>Popis!A617</f>
        <v>0</v>
      </c>
      <c r="D620" s="21">
        <f>Popis!B617</f>
        <v>0</v>
      </c>
      <c r="E620" s="22" t="str">
        <f t="shared" si="24"/>
        <v>u</v>
      </c>
      <c r="F620" s="23" t="str">
        <f>Popis!E617</f>
        <v>un</v>
      </c>
      <c r="G620" s="24" t="s">
        <v>48</v>
      </c>
      <c r="H620" s="25">
        <f t="shared" si="25"/>
        <v>1</v>
      </c>
      <c r="I620" s="26">
        <f>IFERROR(VLOOKUP(C620,kolo1!$C$8:$H$133,6,0),0)</f>
        <v>0</v>
      </c>
      <c r="J620" s="27">
        <f>IFERROR(VLOOKUP(C620,kolo2!$C$8:$H$199,6,0),0)</f>
        <v>0</v>
      </c>
      <c r="K620" s="27">
        <f>IFERROR(VLOOKUP(C620,kolo3!$C$7:$H$169,6,0),0)</f>
        <v>0</v>
      </c>
      <c r="L620" s="27">
        <f>IFERROR(VLOOKUP(C620,kolo4!$C$6:$H$171,6,0),0)</f>
        <v>0</v>
      </c>
      <c r="M620" s="27">
        <f>IFERROR(VLOOKUP(C620,kolo5!$C$6:$H$150,6,0),0)</f>
        <v>0</v>
      </c>
      <c r="N620" s="27">
        <f>IFERROR(VLOOKUP(C620,kolo6!$C$6:$H$153,6,0),0)</f>
        <v>0</v>
      </c>
      <c r="O620" s="27">
        <f>IFERROR(VLOOKUP(C620,kolo7!$C$6:$H$64,6,0),0)</f>
        <v>0</v>
      </c>
      <c r="P620" s="28">
        <f>IFERROR(VLOOKUP(C620,kolo8!$C$6:$H$134,6,0),0)</f>
        <v>0</v>
      </c>
      <c r="Q620" s="29">
        <f t="array" ref="Q620">SUM(LARGE(I620:P620,{1,2,3,4,5}))</f>
        <v>0</v>
      </c>
      <c r="R620" s="30">
        <f>IFERROR(VLOOKUP(C620,kolo9!$C$6:$H$200,6,0),0)</f>
        <v>0</v>
      </c>
      <c r="S620" s="27">
        <f>IFERROR(VLOOKUP(C620,kolo10!$C$6:$H$103,6,0),0)</f>
        <v>0</v>
      </c>
      <c r="T620" s="27">
        <f>IFERROR(VLOOKUP(C620,kolo11!$C$6:$H$154,6,0),0)</f>
        <v>0</v>
      </c>
      <c r="U620" s="31">
        <f>IFERROR(VLOOKUP(C620,kolo12!$C$6:$H$153,6,0),0)</f>
        <v>0</v>
      </c>
      <c r="V620" s="31">
        <f>IFERROR(VLOOKUP(C620,kolo13!$C$6:$H$151,6,0),0)</f>
        <v>0</v>
      </c>
      <c r="W620" s="31">
        <f>IFERROR(VLOOKUP(C620,kolo14!$C$6:$H$137,6,0),0)</f>
        <v>0</v>
      </c>
      <c r="X620" s="31">
        <f>IFERROR(VLOOKUP(C620,kolo15!$C$6:$H$149,6,0),0)</f>
        <v>0</v>
      </c>
      <c r="Y620" s="32">
        <f>IFERROR(VLOOKUP(C620,kolo16!$C$6:$H$155,6,0),0)</f>
        <v>0</v>
      </c>
      <c r="Z620" s="33">
        <f t="array" ref="Z620">SUM(LARGE(R620:Y620,{1,2,3,4,5}))</f>
        <v>0</v>
      </c>
      <c r="AA620" s="30">
        <f>IFERROR(VLOOKUP(C620,kolo17!$C$6:$H$151,6,0),0)</f>
        <v>0</v>
      </c>
      <c r="AB620" s="27">
        <f>IFERROR(VLOOKUP(C620,kolo18!$C$6:$H$157,6,0),0)</f>
        <v>0</v>
      </c>
      <c r="AC620" s="27">
        <f>IFERROR(VLOOKUP(C620,kolo19!$C$6:$H$150,6,0),0)</f>
        <v>0</v>
      </c>
      <c r="AD620" s="31">
        <f>IFERROR(VLOOKUP(C620,kolo20!$C$6:$H$145,6,0),0)</f>
        <v>0</v>
      </c>
      <c r="AE620" s="31">
        <f>IFERROR(VLOOKUP(C620,kolo21!$C$6:$H$152,6,0),0)</f>
        <v>0</v>
      </c>
      <c r="AF620" s="31">
        <f>IFERROR(VLOOKUP(C620,kolo22!$C$6:$H$151,6,0),0)</f>
        <v>0</v>
      </c>
      <c r="AG620" s="31">
        <f>IFERROR(VLOOKUP(C620,kolo23!$C$6:$H$118,6,0),0)</f>
        <v>0</v>
      </c>
      <c r="AH620" s="32">
        <f>IFERROR(VLOOKUP(C620,kolo24!$C$6:$H$143,6,0),0)</f>
        <v>0</v>
      </c>
      <c r="AI620" s="33">
        <f t="array" ref="AI620">SUM(LARGE(AA620:AH620,{1,2,3,4,5}))</f>
        <v>0</v>
      </c>
      <c r="AJ620" s="30">
        <f>IFERROR(VLOOKUP(C620,kolo25!$C$6:$H$200,6,0),0)</f>
        <v>0</v>
      </c>
      <c r="AK620" s="27">
        <f>IFERROR(VLOOKUP(C620,kolo26!$C$6:$H$200,6,0),0)</f>
        <v>0</v>
      </c>
      <c r="AL620" s="27">
        <f>IFERROR(VLOOKUP(C620,kolo27!$C$6:$H$200,6,0),0)</f>
        <v>0</v>
      </c>
      <c r="AM620" s="31">
        <f>IFERROR(VLOOKUP(C620,kolo28!$C$6:$H$200,6,0),0)</f>
        <v>0</v>
      </c>
      <c r="AN620" s="31">
        <f>IFERROR(VLOOKUP(C620,kolo29!$C$6:$H$159,6,0),0)</f>
        <v>0</v>
      </c>
      <c r="AO620" s="31">
        <f>IFERROR(VLOOKUP(C620,kolo30!$C$6:$H$75,6,0),0)</f>
        <v>0</v>
      </c>
      <c r="AP620" s="31">
        <f>IFERROR(VLOOKUP(C620,kolo31!$C$6:$H$118,6,0),0)</f>
        <v>0</v>
      </c>
      <c r="AQ620" s="34">
        <f>IFERROR(VLOOKUP(C620,kolo32!$C$6:$H$200,6,0),0)</f>
        <v>0</v>
      </c>
      <c r="AR620" s="35">
        <f t="array" ref="AR620">SUM(LARGE(AJ620:AQ620,{1,2,3,4,5}))</f>
        <v>0</v>
      </c>
      <c r="AS620" s="36">
        <f t="shared" si="26"/>
        <v>0</v>
      </c>
    </row>
    <row r="621" spans="1:45" ht="20.399999999999999" hidden="1">
      <c r="A621" s="18">
        <f t="shared" si="23"/>
        <v>1</v>
      </c>
      <c r="B621" s="19" t="s">
        <v>47</v>
      </c>
      <c r="C621" s="20">
        <f>Popis!A618</f>
        <v>0</v>
      </c>
      <c r="D621" s="21">
        <f>Popis!B618</f>
        <v>0</v>
      </c>
      <c r="E621" s="22" t="str">
        <f t="shared" si="24"/>
        <v>u</v>
      </c>
      <c r="F621" s="23" t="str">
        <f>Popis!E618</f>
        <v>un</v>
      </c>
      <c r="G621" s="24" t="s">
        <v>48</v>
      </c>
      <c r="H621" s="25">
        <f t="shared" si="25"/>
        <v>1</v>
      </c>
      <c r="I621" s="26">
        <f>IFERROR(VLOOKUP(C621,kolo1!$C$8:$H$133,6,0),0)</f>
        <v>0</v>
      </c>
      <c r="J621" s="27">
        <f>IFERROR(VLOOKUP(C621,kolo2!$C$8:$H$199,6,0),0)</f>
        <v>0</v>
      </c>
      <c r="K621" s="27">
        <f>IFERROR(VLOOKUP(C621,kolo3!$C$7:$H$169,6,0),0)</f>
        <v>0</v>
      </c>
      <c r="L621" s="27">
        <f>IFERROR(VLOOKUP(C621,kolo4!$C$6:$H$171,6,0),0)</f>
        <v>0</v>
      </c>
      <c r="M621" s="27">
        <f>IFERROR(VLOOKUP(C621,kolo5!$C$6:$H$150,6,0),0)</f>
        <v>0</v>
      </c>
      <c r="N621" s="27">
        <f>IFERROR(VLOOKUP(C621,kolo6!$C$6:$H$153,6,0),0)</f>
        <v>0</v>
      </c>
      <c r="O621" s="27">
        <f>IFERROR(VLOOKUP(C621,kolo7!$C$6:$H$64,6,0),0)</f>
        <v>0</v>
      </c>
      <c r="P621" s="28">
        <f>IFERROR(VLOOKUP(C621,kolo8!$C$6:$H$134,6,0),0)</f>
        <v>0</v>
      </c>
      <c r="Q621" s="29">
        <f t="array" ref="Q621">SUM(LARGE(I621:P621,{1,2,3,4,5}))</f>
        <v>0</v>
      </c>
      <c r="R621" s="30">
        <f>IFERROR(VLOOKUP(C621,kolo9!$C$6:$H$200,6,0),0)</f>
        <v>0</v>
      </c>
      <c r="S621" s="27">
        <f>IFERROR(VLOOKUP(C621,kolo10!$C$6:$H$103,6,0),0)</f>
        <v>0</v>
      </c>
      <c r="T621" s="27">
        <f>IFERROR(VLOOKUP(C621,kolo11!$C$6:$H$154,6,0),0)</f>
        <v>0</v>
      </c>
      <c r="U621" s="31">
        <f>IFERROR(VLOOKUP(C621,kolo12!$C$6:$H$153,6,0),0)</f>
        <v>0</v>
      </c>
      <c r="V621" s="31">
        <f>IFERROR(VLOOKUP(C621,kolo13!$C$6:$H$151,6,0),0)</f>
        <v>0</v>
      </c>
      <c r="W621" s="31">
        <f>IFERROR(VLOOKUP(C621,kolo14!$C$6:$H$137,6,0),0)</f>
        <v>0</v>
      </c>
      <c r="X621" s="31">
        <f>IFERROR(VLOOKUP(C621,kolo15!$C$6:$H$149,6,0),0)</f>
        <v>0</v>
      </c>
      <c r="Y621" s="32">
        <f>IFERROR(VLOOKUP(C621,kolo16!$C$6:$H$155,6,0),0)</f>
        <v>0</v>
      </c>
      <c r="Z621" s="33">
        <f t="array" ref="Z621">SUM(LARGE(R621:Y621,{1,2,3,4,5}))</f>
        <v>0</v>
      </c>
      <c r="AA621" s="30">
        <f>IFERROR(VLOOKUP(C621,kolo17!$C$6:$H$151,6,0),0)</f>
        <v>0</v>
      </c>
      <c r="AB621" s="27">
        <f>IFERROR(VLOOKUP(C621,kolo18!$C$6:$H$157,6,0),0)</f>
        <v>0</v>
      </c>
      <c r="AC621" s="27">
        <f>IFERROR(VLOOKUP(C621,kolo19!$C$6:$H$150,6,0),0)</f>
        <v>0</v>
      </c>
      <c r="AD621" s="31">
        <f>IFERROR(VLOOKUP(C621,kolo20!$C$6:$H$145,6,0),0)</f>
        <v>0</v>
      </c>
      <c r="AE621" s="31">
        <f>IFERROR(VLOOKUP(C621,kolo21!$C$6:$H$152,6,0),0)</f>
        <v>0</v>
      </c>
      <c r="AF621" s="31">
        <f>IFERROR(VLOOKUP(C621,kolo22!$C$6:$H$151,6,0),0)</f>
        <v>0</v>
      </c>
      <c r="AG621" s="31">
        <f>IFERROR(VLOOKUP(C621,kolo23!$C$6:$H$118,6,0),0)</f>
        <v>0</v>
      </c>
      <c r="AH621" s="32">
        <f>IFERROR(VLOOKUP(C621,kolo24!$C$6:$H$143,6,0),0)</f>
        <v>0</v>
      </c>
      <c r="AI621" s="33">
        <f t="array" ref="AI621">SUM(LARGE(AA621:AH621,{1,2,3,4,5}))</f>
        <v>0</v>
      </c>
      <c r="AJ621" s="30">
        <f>IFERROR(VLOOKUP(C621,kolo25!$C$6:$H$200,6,0),0)</f>
        <v>0</v>
      </c>
      <c r="AK621" s="27">
        <f>IFERROR(VLOOKUP(C621,kolo26!$C$6:$H$200,6,0),0)</f>
        <v>0</v>
      </c>
      <c r="AL621" s="27">
        <f>IFERROR(VLOOKUP(C621,kolo27!$C$6:$H$200,6,0),0)</f>
        <v>0</v>
      </c>
      <c r="AM621" s="31">
        <f>IFERROR(VLOOKUP(C621,kolo28!$C$6:$H$200,6,0),0)</f>
        <v>0</v>
      </c>
      <c r="AN621" s="31">
        <f>IFERROR(VLOOKUP(C621,kolo29!$C$6:$H$159,6,0),0)</f>
        <v>0</v>
      </c>
      <c r="AO621" s="31">
        <f>IFERROR(VLOOKUP(C621,kolo30!$C$6:$H$75,6,0),0)</f>
        <v>0</v>
      </c>
      <c r="AP621" s="31">
        <f>IFERROR(VLOOKUP(C621,kolo31!$C$6:$H$118,6,0),0)</f>
        <v>0</v>
      </c>
      <c r="AQ621" s="34">
        <f>IFERROR(VLOOKUP(C621,kolo32!$C$6:$H$200,6,0),0)</f>
        <v>0</v>
      </c>
      <c r="AR621" s="35">
        <f t="array" ref="AR621">SUM(LARGE(AJ621:AQ621,{1,2,3,4,5}))</f>
        <v>0</v>
      </c>
      <c r="AS621" s="36">
        <f t="shared" si="26"/>
        <v>0</v>
      </c>
    </row>
    <row r="622" spans="1:45" ht="20.399999999999999" hidden="1">
      <c r="A622" s="18">
        <f t="shared" si="23"/>
        <v>1</v>
      </c>
      <c r="B622" s="19" t="s">
        <v>47</v>
      </c>
      <c r="C622" s="20">
        <f>Popis!A619</f>
        <v>0</v>
      </c>
      <c r="D622" s="21">
        <f>Popis!B619</f>
        <v>0</v>
      </c>
      <c r="E622" s="22" t="str">
        <f t="shared" si="24"/>
        <v>u</v>
      </c>
      <c r="F622" s="23" t="str">
        <f>Popis!E619</f>
        <v>un</v>
      </c>
      <c r="G622" s="24" t="s">
        <v>48</v>
      </c>
      <c r="H622" s="25">
        <f t="shared" si="25"/>
        <v>1</v>
      </c>
      <c r="I622" s="26">
        <f>IFERROR(VLOOKUP(C622,kolo1!$C$8:$H$133,6,0),0)</f>
        <v>0</v>
      </c>
      <c r="J622" s="27">
        <f>IFERROR(VLOOKUP(C622,kolo2!$C$8:$H$199,6,0),0)</f>
        <v>0</v>
      </c>
      <c r="K622" s="27">
        <f>IFERROR(VLOOKUP(C622,kolo3!$C$7:$H$169,6,0),0)</f>
        <v>0</v>
      </c>
      <c r="L622" s="27">
        <f>IFERROR(VLOOKUP(C622,kolo4!$C$6:$H$171,6,0),0)</f>
        <v>0</v>
      </c>
      <c r="M622" s="27">
        <f>IFERROR(VLOOKUP(C622,kolo5!$C$6:$H$150,6,0),0)</f>
        <v>0</v>
      </c>
      <c r="N622" s="27">
        <f>IFERROR(VLOOKUP(C622,kolo6!$C$6:$H$153,6,0),0)</f>
        <v>0</v>
      </c>
      <c r="O622" s="27">
        <f>IFERROR(VLOOKUP(C622,kolo7!$C$6:$H$64,6,0),0)</f>
        <v>0</v>
      </c>
      <c r="P622" s="28">
        <f>IFERROR(VLOOKUP(C622,kolo8!$C$6:$H$134,6,0),0)</f>
        <v>0</v>
      </c>
      <c r="Q622" s="29">
        <f t="array" ref="Q622">SUM(LARGE(I622:P622,{1,2,3,4,5}))</f>
        <v>0</v>
      </c>
      <c r="R622" s="30">
        <f>IFERROR(VLOOKUP(C622,kolo9!$C$6:$H$200,6,0),0)</f>
        <v>0</v>
      </c>
      <c r="S622" s="27">
        <f>IFERROR(VLOOKUP(C622,kolo10!$C$6:$H$103,6,0),0)</f>
        <v>0</v>
      </c>
      <c r="T622" s="27">
        <f>IFERROR(VLOOKUP(C622,kolo11!$C$6:$H$154,6,0),0)</f>
        <v>0</v>
      </c>
      <c r="U622" s="31">
        <f>IFERROR(VLOOKUP(C622,kolo12!$C$6:$H$153,6,0),0)</f>
        <v>0</v>
      </c>
      <c r="V622" s="31">
        <f>IFERROR(VLOOKUP(C622,kolo13!$C$6:$H$151,6,0),0)</f>
        <v>0</v>
      </c>
      <c r="W622" s="31">
        <f>IFERROR(VLOOKUP(C622,kolo14!$C$6:$H$137,6,0),0)</f>
        <v>0</v>
      </c>
      <c r="X622" s="31">
        <f>IFERROR(VLOOKUP(C622,kolo15!$C$6:$H$149,6,0),0)</f>
        <v>0</v>
      </c>
      <c r="Y622" s="32">
        <f>IFERROR(VLOOKUP(C622,kolo16!$C$6:$H$155,6,0),0)</f>
        <v>0</v>
      </c>
      <c r="Z622" s="33">
        <f t="array" ref="Z622">SUM(LARGE(R622:Y622,{1,2,3,4,5}))</f>
        <v>0</v>
      </c>
      <c r="AA622" s="30">
        <f>IFERROR(VLOOKUP(C622,kolo17!$C$6:$H$151,6,0),0)</f>
        <v>0</v>
      </c>
      <c r="AB622" s="27">
        <f>IFERROR(VLOOKUP(C622,kolo18!$C$6:$H$157,6,0),0)</f>
        <v>0</v>
      </c>
      <c r="AC622" s="27">
        <f>IFERROR(VLOOKUP(C622,kolo19!$C$6:$H$150,6,0),0)</f>
        <v>0</v>
      </c>
      <c r="AD622" s="31">
        <f>IFERROR(VLOOKUP(C622,kolo20!$C$6:$H$145,6,0),0)</f>
        <v>0</v>
      </c>
      <c r="AE622" s="31">
        <f>IFERROR(VLOOKUP(C622,kolo21!$C$6:$H$152,6,0),0)</f>
        <v>0</v>
      </c>
      <c r="AF622" s="31">
        <f>IFERROR(VLOOKUP(C622,kolo22!$C$6:$H$151,6,0),0)</f>
        <v>0</v>
      </c>
      <c r="AG622" s="31">
        <f>IFERROR(VLOOKUP(C622,kolo23!$C$6:$H$118,6,0),0)</f>
        <v>0</v>
      </c>
      <c r="AH622" s="32">
        <f>IFERROR(VLOOKUP(C622,kolo24!$C$6:$H$143,6,0),0)</f>
        <v>0</v>
      </c>
      <c r="AI622" s="33">
        <f t="array" ref="AI622">SUM(LARGE(AA622:AH622,{1,2,3,4,5}))</f>
        <v>0</v>
      </c>
      <c r="AJ622" s="30">
        <f>IFERROR(VLOOKUP(C622,kolo25!$C$6:$H$200,6,0),0)</f>
        <v>0</v>
      </c>
      <c r="AK622" s="27">
        <f>IFERROR(VLOOKUP(C622,kolo26!$C$6:$H$200,6,0),0)</f>
        <v>0</v>
      </c>
      <c r="AL622" s="27">
        <f>IFERROR(VLOOKUP(C622,kolo27!$C$6:$H$200,6,0),0)</f>
        <v>0</v>
      </c>
      <c r="AM622" s="31">
        <f>IFERROR(VLOOKUP(C622,kolo28!$C$6:$H$200,6,0),0)</f>
        <v>0</v>
      </c>
      <c r="AN622" s="31">
        <f>IFERROR(VLOOKUP(C622,kolo29!$C$6:$H$159,6,0),0)</f>
        <v>0</v>
      </c>
      <c r="AO622" s="31">
        <f>IFERROR(VLOOKUP(C622,kolo30!$C$6:$H$75,6,0),0)</f>
        <v>0</v>
      </c>
      <c r="AP622" s="31">
        <f>IFERROR(VLOOKUP(C622,kolo31!$C$6:$H$118,6,0),0)</f>
        <v>0</v>
      </c>
      <c r="AQ622" s="34">
        <f>IFERROR(VLOOKUP(C622,kolo32!$C$6:$H$200,6,0),0)</f>
        <v>0</v>
      </c>
      <c r="AR622" s="35">
        <f t="array" ref="AR622">SUM(LARGE(AJ622:AQ622,{1,2,3,4,5}))</f>
        <v>0</v>
      </c>
      <c r="AS622" s="36">
        <f t="shared" si="26"/>
        <v>0</v>
      </c>
    </row>
    <row r="623" spans="1:45" ht="20.399999999999999" hidden="1">
      <c r="A623" s="18">
        <f t="shared" si="23"/>
        <v>1</v>
      </c>
      <c r="B623" s="19" t="s">
        <v>47</v>
      </c>
      <c r="C623" s="20">
        <f>Popis!A620</f>
        <v>0</v>
      </c>
      <c r="D623" s="21">
        <f>Popis!B620</f>
        <v>0</v>
      </c>
      <c r="E623" s="22" t="e">
        <f t="shared" si="24"/>
        <v>#N/A</v>
      </c>
      <c r="F623" s="23" t="e">
        <f>Popis!E620</f>
        <v>#N/A</v>
      </c>
      <c r="G623" s="24" t="s">
        <v>48</v>
      </c>
      <c r="H623" s="25">
        <f t="shared" si="25"/>
        <v>1</v>
      </c>
      <c r="I623" s="26">
        <f>IFERROR(VLOOKUP(C623,kolo1!$C$8:$H$133,6,0),0)</f>
        <v>0</v>
      </c>
      <c r="J623" s="27">
        <f>IFERROR(VLOOKUP(C623,kolo2!$C$8:$H$199,6,0),0)</f>
        <v>0</v>
      </c>
      <c r="K623" s="27">
        <f>IFERROR(VLOOKUP(C623,kolo3!$C$7:$H$169,6,0),0)</f>
        <v>0</v>
      </c>
      <c r="L623" s="27">
        <f>IFERROR(VLOOKUP(C623,kolo4!$C$6:$H$171,6,0),0)</f>
        <v>0</v>
      </c>
      <c r="M623" s="27">
        <f>IFERROR(VLOOKUP(C623,kolo5!$C$6:$H$150,6,0),0)</f>
        <v>0</v>
      </c>
      <c r="N623" s="27">
        <f>IFERROR(VLOOKUP(C623,kolo6!$C$6:$H$153,6,0),0)</f>
        <v>0</v>
      </c>
      <c r="O623" s="27">
        <f>IFERROR(VLOOKUP(C623,kolo7!$C$6:$H$64,6,0),0)</f>
        <v>0</v>
      </c>
      <c r="P623" s="28">
        <f>IFERROR(VLOOKUP(C623,kolo8!$C$6:$H$134,6,0),0)</f>
        <v>0</v>
      </c>
      <c r="Q623" s="29">
        <f t="array" ref="Q623">SUM(LARGE(I623:P623,{1,2,3,4,5}))</f>
        <v>0</v>
      </c>
      <c r="R623" s="30">
        <f>IFERROR(VLOOKUP(C623,kolo9!$C$6:$H$200,6,0),0)</f>
        <v>0</v>
      </c>
      <c r="S623" s="27">
        <f>IFERROR(VLOOKUP(C623,kolo10!$C$6:$H$103,6,0),0)</f>
        <v>0</v>
      </c>
      <c r="T623" s="27">
        <f>IFERROR(VLOOKUP(C623,kolo11!$C$6:$H$154,6,0),0)</f>
        <v>0</v>
      </c>
      <c r="U623" s="31">
        <f>IFERROR(VLOOKUP(C623,kolo12!$C$6:$H$153,6,0),0)</f>
        <v>0</v>
      </c>
      <c r="V623" s="31">
        <f>IFERROR(VLOOKUP(C623,kolo13!$C$6:$H$151,6,0),0)</f>
        <v>0</v>
      </c>
      <c r="W623" s="31">
        <f>IFERROR(VLOOKUP(C623,kolo14!$C$6:$H$137,6,0),0)</f>
        <v>0</v>
      </c>
      <c r="X623" s="31">
        <f>IFERROR(VLOOKUP(C623,kolo15!$C$6:$H$149,6,0),0)</f>
        <v>0</v>
      </c>
      <c r="Y623" s="32">
        <f>IFERROR(VLOOKUP(C623,kolo16!$C$6:$H$155,6,0),0)</f>
        <v>0</v>
      </c>
      <c r="Z623" s="33">
        <f t="array" ref="Z623">SUM(LARGE(R623:Y623,{1,2,3,4,5}))</f>
        <v>0</v>
      </c>
      <c r="AA623" s="30">
        <f>IFERROR(VLOOKUP(C623,kolo17!$C$6:$H$151,6,0),0)</f>
        <v>0</v>
      </c>
      <c r="AB623" s="27">
        <f>IFERROR(VLOOKUP(C623,kolo18!$C$6:$H$157,6,0),0)</f>
        <v>0</v>
      </c>
      <c r="AC623" s="27">
        <f>IFERROR(VLOOKUP(C623,kolo19!$C$6:$H$150,6,0),0)</f>
        <v>0</v>
      </c>
      <c r="AD623" s="31">
        <f>IFERROR(VLOOKUP(C623,kolo20!$C$6:$H$145,6,0),0)</f>
        <v>0</v>
      </c>
      <c r="AE623" s="31">
        <f>IFERROR(VLOOKUP(C623,kolo21!$C$6:$H$152,6,0),0)</f>
        <v>0</v>
      </c>
      <c r="AF623" s="31">
        <f>IFERROR(VLOOKUP(C623,kolo22!$C$6:$H$151,6,0),0)</f>
        <v>0</v>
      </c>
      <c r="AG623" s="31">
        <f>IFERROR(VLOOKUP(C623,kolo23!$C$6:$H$118,6,0),0)</f>
        <v>0</v>
      </c>
      <c r="AH623" s="32">
        <f>IFERROR(VLOOKUP(C623,kolo24!$C$6:$H$143,6,0),0)</f>
        <v>0</v>
      </c>
      <c r="AI623" s="33">
        <f t="array" ref="AI623">SUM(LARGE(AA623:AH623,{1,2,3,4,5}))</f>
        <v>0</v>
      </c>
      <c r="AJ623" s="30">
        <f>IFERROR(VLOOKUP(C623,kolo25!$C$6:$H$200,6,0),0)</f>
        <v>0</v>
      </c>
      <c r="AK623" s="27">
        <f>IFERROR(VLOOKUP(C623,kolo26!$C$6:$H$200,6,0),0)</f>
        <v>0</v>
      </c>
      <c r="AL623" s="27">
        <f>IFERROR(VLOOKUP(C623,kolo27!$C$6:$H$200,6,0),0)</f>
        <v>0</v>
      </c>
      <c r="AM623" s="31">
        <f>IFERROR(VLOOKUP(C623,kolo28!$C$6:$H$200,6,0),0)</f>
        <v>0</v>
      </c>
      <c r="AN623" s="31">
        <f>IFERROR(VLOOKUP(C623,kolo29!$C$6:$H$159,6,0),0)</f>
        <v>0</v>
      </c>
      <c r="AO623" s="31">
        <f>IFERROR(VLOOKUP(C623,kolo30!$C$6:$H$75,6,0),0)</f>
        <v>0</v>
      </c>
      <c r="AP623" s="31">
        <f>IFERROR(VLOOKUP(C623,kolo31!$C$6:$H$118,6,0),0)</f>
        <v>0</v>
      </c>
      <c r="AQ623" s="34">
        <f>IFERROR(VLOOKUP(C623,kolo32!$C$6:$H$200,6,0),0)</f>
        <v>0</v>
      </c>
      <c r="AR623" s="35">
        <f t="array" ref="AR623">SUM(LARGE(AJ623:AQ623,{1,2,3,4,5}))</f>
        <v>0</v>
      </c>
      <c r="AS623" s="36">
        <f t="shared" si="26"/>
        <v>0</v>
      </c>
    </row>
    <row r="624" spans="1:45" ht="20.399999999999999" hidden="1">
      <c r="A624" s="18">
        <f t="shared" si="23"/>
        <v>1</v>
      </c>
      <c r="B624" s="19" t="s">
        <v>47</v>
      </c>
      <c r="C624" s="20">
        <f>Popis!A621</f>
        <v>0</v>
      </c>
      <c r="D624" s="21">
        <f>Popis!B621</f>
        <v>0</v>
      </c>
      <c r="E624" s="22" t="e">
        <f t="shared" si="24"/>
        <v>#N/A</v>
      </c>
      <c r="F624" s="23" t="e">
        <f>Popis!E621</f>
        <v>#N/A</v>
      </c>
      <c r="G624" s="24" t="s">
        <v>48</v>
      </c>
      <c r="H624" s="25">
        <f t="shared" si="25"/>
        <v>1</v>
      </c>
      <c r="I624" s="26">
        <f>IFERROR(VLOOKUP(C624,kolo1!$C$8:$H$133,6,0),0)</f>
        <v>0</v>
      </c>
      <c r="J624" s="27">
        <f>IFERROR(VLOOKUP(C624,kolo2!$C$8:$H$199,6,0),0)</f>
        <v>0</v>
      </c>
      <c r="K624" s="27">
        <f>IFERROR(VLOOKUP(C624,kolo3!$C$7:$H$169,6,0),0)</f>
        <v>0</v>
      </c>
      <c r="L624" s="27">
        <f>IFERROR(VLOOKUP(C624,kolo4!$C$6:$H$171,6,0),0)</f>
        <v>0</v>
      </c>
      <c r="M624" s="27">
        <f>IFERROR(VLOOKUP(C624,kolo5!$C$6:$H$150,6,0),0)</f>
        <v>0</v>
      </c>
      <c r="N624" s="27">
        <f>IFERROR(VLOOKUP(C624,kolo6!$C$6:$H$153,6,0),0)</f>
        <v>0</v>
      </c>
      <c r="O624" s="27">
        <f>IFERROR(VLOOKUP(C624,kolo7!$C$6:$H$64,6,0),0)</f>
        <v>0</v>
      </c>
      <c r="P624" s="28">
        <f>IFERROR(VLOOKUP(C624,kolo8!$C$6:$H$134,6,0),0)</f>
        <v>0</v>
      </c>
      <c r="Q624" s="29">
        <f t="array" ref="Q624">SUM(LARGE(I624:P624,{1,2,3,4,5}))</f>
        <v>0</v>
      </c>
      <c r="R624" s="30">
        <f>IFERROR(VLOOKUP(C624,kolo9!$C$6:$H$200,6,0),0)</f>
        <v>0</v>
      </c>
      <c r="S624" s="27">
        <f>IFERROR(VLOOKUP(C624,kolo10!$C$6:$H$103,6,0),0)</f>
        <v>0</v>
      </c>
      <c r="T624" s="27">
        <f>IFERROR(VLOOKUP(C624,kolo11!$C$6:$H$154,6,0),0)</f>
        <v>0</v>
      </c>
      <c r="U624" s="31">
        <f>IFERROR(VLOOKUP(C624,kolo12!$C$6:$H$153,6,0),0)</f>
        <v>0</v>
      </c>
      <c r="V624" s="31">
        <f>IFERROR(VLOOKUP(C624,kolo13!$C$6:$H$151,6,0),0)</f>
        <v>0</v>
      </c>
      <c r="W624" s="31">
        <f>IFERROR(VLOOKUP(C624,kolo14!$C$6:$H$137,6,0),0)</f>
        <v>0</v>
      </c>
      <c r="X624" s="31">
        <f>IFERROR(VLOOKUP(C624,kolo15!$C$6:$H$149,6,0),0)</f>
        <v>0</v>
      </c>
      <c r="Y624" s="32">
        <f>IFERROR(VLOOKUP(C624,kolo16!$C$6:$H$155,6,0),0)</f>
        <v>0</v>
      </c>
      <c r="Z624" s="33">
        <f t="array" ref="Z624">SUM(LARGE(R624:Y624,{1,2,3,4,5}))</f>
        <v>0</v>
      </c>
      <c r="AA624" s="30">
        <f>IFERROR(VLOOKUP(C624,kolo17!$C$6:$H$151,6,0),0)</f>
        <v>0</v>
      </c>
      <c r="AB624" s="27">
        <f>IFERROR(VLOOKUP(C624,kolo18!$C$6:$H$157,6,0),0)</f>
        <v>0</v>
      </c>
      <c r="AC624" s="27">
        <f>IFERROR(VLOOKUP(C624,kolo19!$C$6:$H$150,6,0),0)</f>
        <v>0</v>
      </c>
      <c r="AD624" s="31">
        <f>IFERROR(VLOOKUP(C624,kolo20!$C$6:$H$145,6,0),0)</f>
        <v>0</v>
      </c>
      <c r="AE624" s="31">
        <f>IFERROR(VLOOKUP(C624,kolo21!$C$6:$H$152,6,0),0)</f>
        <v>0</v>
      </c>
      <c r="AF624" s="31">
        <f>IFERROR(VLOOKUP(C624,kolo22!$C$6:$H$151,6,0),0)</f>
        <v>0</v>
      </c>
      <c r="AG624" s="31">
        <f>IFERROR(VLOOKUP(C624,kolo23!$C$6:$H$118,6,0),0)</f>
        <v>0</v>
      </c>
      <c r="AH624" s="32">
        <f>IFERROR(VLOOKUP(C624,kolo24!$C$6:$H$143,6,0),0)</f>
        <v>0</v>
      </c>
      <c r="AI624" s="33">
        <f t="array" ref="AI624">SUM(LARGE(AA624:AH624,{1,2,3,4,5}))</f>
        <v>0</v>
      </c>
      <c r="AJ624" s="30">
        <f>IFERROR(VLOOKUP(C624,kolo25!$C$6:$H$200,6,0),0)</f>
        <v>0</v>
      </c>
      <c r="AK624" s="27">
        <f>IFERROR(VLOOKUP(C624,kolo26!$C$6:$H$200,6,0),0)</f>
        <v>0</v>
      </c>
      <c r="AL624" s="27">
        <f>IFERROR(VLOOKUP(C624,kolo27!$C$6:$H$200,6,0),0)</f>
        <v>0</v>
      </c>
      <c r="AM624" s="31">
        <f>IFERROR(VLOOKUP(C624,kolo28!$C$6:$H$200,6,0),0)</f>
        <v>0</v>
      </c>
      <c r="AN624" s="31">
        <f>IFERROR(VLOOKUP(C624,kolo29!$C$6:$H$159,6,0),0)</f>
        <v>0</v>
      </c>
      <c r="AO624" s="31">
        <f>IFERROR(VLOOKUP(C624,kolo30!$C$6:$H$75,6,0),0)</f>
        <v>0</v>
      </c>
      <c r="AP624" s="31">
        <f>IFERROR(VLOOKUP(C624,kolo31!$C$6:$H$118,6,0),0)</f>
        <v>0</v>
      </c>
      <c r="AQ624" s="34">
        <f>IFERROR(VLOOKUP(C624,kolo32!$C$6:$H$200,6,0),0)</f>
        <v>0</v>
      </c>
      <c r="AR624" s="35">
        <f t="array" ref="AR624">SUM(LARGE(AJ624:AQ624,{1,2,3,4,5}))</f>
        <v>0</v>
      </c>
      <c r="AS624" s="36">
        <f t="shared" si="26"/>
        <v>0</v>
      </c>
    </row>
    <row r="625" spans="1:45" ht="20.399999999999999" hidden="1">
      <c r="A625" s="18">
        <f t="shared" si="23"/>
        <v>1</v>
      </c>
      <c r="B625" s="19" t="s">
        <v>47</v>
      </c>
      <c r="C625" s="20">
        <f>Popis!A622</f>
        <v>0</v>
      </c>
      <c r="D625" s="21">
        <f>Popis!B622</f>
        <v>0</v>
      </c>
      <c r="E625" s="22" t="e">
        <f t="shared" si="24"/>
        <v>#N/A</v>
      </c>
      <c r="F625" s="23" t="e">
        <f>Popis!E622</f>
        <v>#N/A</v>
      </c>
      <c r="G625" s="24" t="s">
        <v>48</v>
      </c>
      <c r="H625" s="25">
        <f t="shared" si="25"/>
        <v>1</v>
      </c>
      <c r="I625" s="26">
        <f>IFERROR(VLOOKUP(C625,kolo1!$C$8:$H$133,6,0),0)</f>
        <v>0</v>
      </c>
      <c r="J625" s="27">
        <f>IFERROR(VLOOKUP(C625,kolo2!$C$8:$H$199,6,0),0)</f>
        <v>0</v>
      </c>
      <c r="K625" s="27">
        <f>IFERROR(VLOOKUP(C625,kolo3!$C$7:$H$169,6,0),0)</f>
        <v>0</v>
      </c>
      <c r="L625" s="27">
        <f>IFERROR(VLOOKUP(C625,kolo4!$C$6:$H$171,6,0),0)</f>
        <v>0</v>
      </c>
      <c r="M625" s="27">
        <f>IFERROR(VLOOKUP(C625,kolo5!$C$6:$H$150,6,0),0)</f>
        <v>0</v>
      </c>
      <c r="N625" s="27">
        <f>IFERROR(VLOOKUP(C625,kolo6!$C$6:$H$153,6,0),0)</f>
        <v>0</v>
      </c>
      <c r="O625" s="27">
        <f>IFERROR(VLOOKUP(C625,kolo7!$C$6:$H$64,6,0),0)</f>
        <v>0</v>
      </c>
      <c r="P625" s="28">
        <f>IFERROR(VLOOKUP(C625,kolo8!$C$6:$H$134,6,0),0)</f>
        <v>0</v>
      </c>
      <c r="Q625" s="29">
        <f t="array" ref="Q625">SUM(LARGE(I625:P625,{1,2,3,4,5}))</f>
        <v>0</v>
      </c>
      <c r="R625" s="30">
        <f>IFERROR(VLOOKUP(C625,kolo9!$C$6:$H$200,6,0),0)</f>
        <v>0</v>
      </c>
      <c r="S625" s="27">
        <f>IFERROR(VLOOKUP(C625,kolo10!$C$6:$H$103,6,0),0)</f>
        <v>0</v>
      </c>
      <c r="T625" s="27">
        <f>IFERROR(VLOOKUP(C625,kolo11!$C$6:$H$154,6,0),0)</f>
        <v>0</v>
      </c>
      <c r="U625" s="31">
        <f>IFERROR(VLOOKUP(C625,kolo12!$C$6:$H$153,6,0),0)</f>
        <v>0</v>
      </c>
      <c r="V625" s="31">
        <f>IFERROR(VLOOKUP(C625,kolo13!$C$6:$H$151,6,0),0)</f>
        <v>0</v>
      </c>
      <c r="W625" s="31">
        <f>IFERROR(VLOOKUP(C625,kolo14!$C$6:$H$137,6,0),0)</f>
        <v>0</v>
      </c>
      <c r="X625" s="31">
        <f>IFERROR(VLOOKUP(C625,kolo15!$C$6:$H$149,6,0),0)</f>
        <v>0</v>
      </c>
      <c r="Y625" s="32">
        <f>IFERROR(VLOOKUP(C625,kolo16!$C$6:$H$155,6,0),0)</f>
        <v>0</v>
      </c>
      <c r="Z625" s="33">
        <f t="array" ref="Z625">SUM(LARGE(R625:Y625,{1,2,3,4,5}))</f>
        <v>0</v>
      </c>
      <c r="AA625" s="30">
        <f>IFERROR(VLOOKUP(C625,kolo17!$C$6:$H$151,6,0),0)</f>
        <v>0</v>
      </c>
      <c r="AB625" s="27">
        <f>IFERROR(VLOOKUP(C625,kolo18!$C$6:$H$157,6,0),0)</f>
        <v>0</v>
      </c>
      <c r="AC625" s="27">
        <f>IFERROR(VLOOKUP(C625,kolo19!$C$6:$H$150,6,0),0)</f>
        <v>0</v>
      </c>
      <c r="AD625" s="31">
        <f>IFERROR(VLOOKUP(C625,kolo20!$C$6:$H$145,6,0),0)</f>
        <v>0</v>
      </c>
      <c r="AE625" s="31">
        <f>IFERROR(VLOOKUP(C625,kolo21!$C$6:$H$152,6,0),0)</f>
        <v>0</v>
      </c>
      <c r="AF625" s="31">
        <f>IFERROR(VLOOKUP(C625,kolo22!$C$6:$H$151,6,0),0)</f>
        <v>0</v>
      </c>
      <c r="AG625" s="31">
        <f>IFERROR(VLOOKUP(C625,kolo23!$C$6:$H$118,6,0),0)</f>
        <v>0</v>
      </c>
      <c r="AH625" s="32">
        <f>IFERROR(VLOOKUP(C625,kolo24!$C$6:$H$143,6,0),0)</f>
        <v>0</v>
      </c>
      <c r="AI625" s="33">
        <f t="array" ref="AI625">SUM(LARGE(AA625:AH625,{1,2,3,4,5}))</f>
        <v>0</v>
      </c>
      <c r="AJ625" s="30">
        <f>IFERROR(VLOOKUP(C625,kolo25!$C$6:$H$200,6,0),0)</f>
        <v>0</v>
      </c>
      <c r="AK625" s="27">
        <f>IFERROR(VLOOKUP(C625,kolo26!$C$6:$H$200,6,0),0)</f>
        <v>0</v>
      </c>
      <c r="AL625" s="27">
        <f>IFERROR(VLOOKUP(C625,kolo27!$C$6:$H$200,6,0),0)</f>
        <v>0</v>
      </c>
      <c r="AM625" s="31">
        <f>IFERROR(VLOOKUP(C625,kolo28!$C$6:$H$200,6,0),0)</f>
        <v>0</v>
      </c>
      <c r="AN625" s="31">
        <f>IFERROR(VLOOKUP(C625,kolo29!$C$6:$H$159,6,0),0)</f>
        <v>0</v>
      </c>
      <c r="AO625" s="31">
        <f>IFERROR(VLOOKUP(C625,kolo30!$C$6:$H$75,6,0),0)</f>
        <v>0</v>
      </c>
      <c r="AP625" s="31">
        <f>IFERROR(VLOOKUP(C625,kolo31!$C$6:$H$118,6,0),0)</f>
        <v>0</v>
      </c>
      <c r="AQ625" s="34">
        <f>IFERROR(VLOOKUP(C625,kolo32!$C$6:$H$200,6,0),0)</f>
        <v>0</v>
      </c>
      <c r="AR625" s="35">
        <f t="array" ref="AR625">SUM(LARGE(AJ625:AQ625,{1,2,3,4,5}))</f>
        <v>0</v>
      </c>
      <c r="AS625" s="36">
        <f t="shared" si="26"/>
        <v>0</v>
      </c>
    </row>
    <row r="626" spans="1:45" ht="20.399999999999999" hidden="1">
      <c r="A626" s="18">
        <f t="shared" si="23"/>
        <v>1</v>
      </c>
      <c r="B626" s="19" t="s">
        <v>47</v>
      </c>
      <c r="C626" s="20">
        <f>Popis!A623</f>
        <v>0</v>
      </c>
      <c r="D626" s="21">
        <f>Popis!B623</f>
        <v>0</v>
      </c>
      <c r="E626" s="22" t="e">
        <f t="shared" si="24"/>
        <v>#N/A</v>
      </c>
      <c r="F626" s="23" t="e">
        <f>Popis!E623</f>
        <v>#N/A</v>
      </c>
      <c r="G626" s="24" t="s">
        <v>48</v>
      </c>
      <c r="H626" s="25">
        <f t="shared" si="25"/>
        <v>1</v>
      </c>
      <c r="I626" s="26">
        <f>IFERROR(VLOOKUP(C626,kolo1!$C$8:$H$133,6,0),0)</f>
        <v>0</v>
      </c>
      <c r="J626" s="27">
        <f>IFERROR(VLOOKUP(C626,kolo2!$C$8:$H$199,6,0),0)</f>
        <v>0</v>
      </c>
      <c r="K626" s="27">
        <f>IFERROR(VLOOKUP(C626,kolo3!$C$7:$H$169,6,0),0)</f>
        <v>0</v>
      </c>
      <c r="L626" s="27">
        <f>IFERROR(VLOOKUP(C626,kolo4!$C$6:$H$171,6,0),0)</f>
        <v>0</v>
      </c>
      <c r="M626" s="27">
        <f>IFERROR(VLOOKUP(C626,kolo5!$C$6:$H$150,6,0),0)</f>
        <v>0</v>
      </c>
      <c r="N626" s="27">
        <f>IFERROR(VLOOKUP(C626,kolo6!$C$6:$H$153,6,0),0)</f>
        <v>0</v>
      </c>
      <c r="O626" s="27">
        <f>IFERROR(VLOOKUP(C626,kolo7!$C$6:$H$64,6,0),0)</f>
        <v>0</v>
      </c>
      <c r="P626" s="28">
        <f>IFERROR(VLOOKUP(C626,kolo8!$C$6:$H$134,6,0),0)</f>
        <v>0</v>
      </c>
      <c r="Q626" s="29">
        <f t="array" ref="Q626">SUM(LARGE(I626:P626,{1,2,3,4,5}))</f>
        <v>0</v>
      </c>
      <c r="R626" s="30">
        <f>IFERROR(VLOOKUP(C626,kolo9!$C$6:$H$200,6,0),0)</f>
        <v>0</v>
      </c>
      <c r="S626" s="27">
        <f>IFERROR(VLOOKUP(C626,kolo10!$C$6:$H$103,6,0),0)</f>
        <v>0</v>
      </c>
      <c r="T626" s="27">
        <f>IFERROR(VLOOKUP(C626,kolo11!$C$6:$H$154,6,0),0)</f>
        <v>0</v>
      </c>
      <c r="U626" s="31">
        <f>IFERROR(VLOOKUP(C626,kolo12!$C$6:$H$153,6,0),0)</f>
        <v>0</v>
      </c>
      <c r="V626" s="31">
        <f>IFERROR(VLOOKUP(C626,kolo13!$C$6:$H$151,6,0),0)</f>
        <v>0</v>
      </c>
      <c r="W626" s="31">
        <f>IFERROR(VLOOKUP(C626,kolo14!$C$6:$H$137,6,0),0)</f>
        <v>0</v>
      </c>
      <c r="X626" s="31">
        <f>IFERROR(VLOOKUP(C626,kolo15!$C$6:$H$149,6,0),0)</f>
        <v>0</v>
      </c>
      <c r="Y626" s="32">
        <f>IFERROR(VLOOKUP(C626,kolo16!$C$6:$H$155,6,0),0)</f>
        <v>0</v>
      </c>
      <c r="Z626" s="33">
        <f t="array" ref="Z626">SUM(LARGE(R626:Y626,{1,2,3,4,5}))</f>
        <v>0</v>
      </c>
      <c r="AA626" s="30">
        <f>IFERROR(VLOOKUP(C626,kolo17!$C$6:$H$151,6,0),0)</f>
        <v>0</v>
      </c>
      <c r="AB626" s="27">
        <f>IFERROR(VLOOKUP(C626,kolo18!$C$6:$H$157,6,0),0)</f>
        <v>0</v>
      </c>
      <c r="AC626" s="27">
        <f>IFERROR(VLOOKUP(C626,kolo19!$C$6:$H$150,6,0),0)</f>
        <v>0</v>
      </c>
      <c r="AD626" s="31">
        <f>IFERROR(VLOOKUP(C626,kolo20!$C$6:$H$145,6,0),0)</f>
        <v>0</v>
      </c>
      <c r="AE626" s="31">
        <f>IFERROR(VLOOKUP(C626,kolo21!$C$6:$H$152,6,0),0)</f>
        <v>0</v>
      </c>
      <c r="AF626" s="31">
        <f>IFERROR(VLOOKUP(C626,kolo22!$C$6:$H$151,6,0),0)</f>
        <v>0</v>
      </c>
      <c r="AG626" s="31">
        <f>IFERROR(VLOOKUP(C626,kolo23!$C$6:$H$118,6,0),0)</f>
        <v>0</v>
      </c>
      <c r="AH626" s="32">
        <f>IFERROR(VLOOKUP(C626,kolo24!$C$6:$H$143,6,0),0)</f>
        <v>0</v>
      </c>
      <c r="AI626" s="33">
        <f t="array" ref="AI626">SUM(LARGE(AA626:AH626,{1,2,3,4,5}))</f>
        <v>0</v>
      </c>
      <c r="AJ626" s="30">
        <f>IFERROR(VLOOKUP(C626,kolo25!$C$6:$H$200,6,0),0)</f>
        <v>0</v>
      </c>
      <c r="AK626" s="27">
        <f>IFERROR(VLOOKUP(C626,kolo26!$C$6:$H$200,6,0),0)</f>
        <v>0</v>
      </c>
      <c r="AL626" s="27">
        <f>IFERROR(VLOOKUP(C626,kolo27!$C$6:$H$200,6,0),0)</f>
        <v>0</v>
      </c>
      <c r="AM626" s="31">
        <f>IFERROR(VLOOKUP(C626,kolo28!$C$6:$H$200,6,0),0)</f>
        <v>0</v>
      </c>
      <c r="AN626" s="31">
        <f>IFERROR(VLOOKUP(C626,kolo29!$C$6:$H$159,6,0),0)</f>
        <v>0</v>
      </c>
      <c r="AO626" s="31">
        <f>IFERROR(VLOOKUP(C626,kolo30!$C$6:$H$75,6,0),0)</f>
        <v>0</v>
      </c>
      <c r="AP626" s="31">
        <f>IFERROR(VLOOKUP(C626,kolo31!$C$6:$H$118,6,0),0)</f>
        <v>0</v>
      </c>
      <c r="AQ626" s="34">
        <f>IFERROR(VLOOKUP(C626,kolo32!$C$6:$H$200,6,0),0)</f>
        <v>0</v>
      </c>
      <c r="AR626" s="35">
        <f t="array" ref="AR626">SUM(LARGE(AJ626:AQ626,{1,2,3,4,5}))</f>
        <v>0</v>
      </c>
      <c r="AS626" s="36">
        <f t="shared" si="26"/>
        <v>0</v>
      </c>
    </row>
    <row r="627" spans="1:45" ht="20.399999999999999" hidden="1">
      <c r="A627" s="18">
        <f t="shared" si="23"/>
        <v>1</v>
      </c>
      <c r="B627" s="19" t="s">
        <v>47</v>
      </c>
      <c r="C627" s="20">
        <f>Popis!A624</f>
        <v>0</v>
      </c>
      <c r="D627" s="21">
        <f>Popis!B624</f>
        <v>0</v>
      </c>
      <c r="E627" s="22" t="e">
        <f t="shared" si="24"/>
        <v>#N/A</v>
      </c>
      <c r="F627" s="23" t="e">
        <f>Popis!E624</f>
        <v>#N/A</v>
      </c>
      <c r="G627" s="24" t="s">
        <v>48</v>
      </c>
      <c r="H627" s="25">
        <f t="shared" si="25"/>
        <v>1</v>
      </c>
      <c r="I627" s="26">
        <f>IFERROR(VLOOKUP(C627,kolo1!$C$8:$H$133,6,0),0)</f>
        <v>0</v>
      </c>
      <c r="J627" s="27">
        <f>IFERROR(VLOOKUP(C627,kolo2!$C$8:$H$199,6,0),0)</f>
        <v>0</v>
      </c>
      <c r="K627" s="27">
        <f>IFERROR(VLOOKUP(C627,kolo3!$C$7:$H$169,6,0),0)</f>
        <v>0</v>
      </c>
      <c r="L627" s="27">
        <f>IFERROR(VLOOKUP(C627,kolo4!$C$6:$H$171,6,0),0)</f>
        <v>0</v>
      </c>
      <c r="M627" s="27">
        <f>IFERROR(VLOOKUP(C627,kolo5!$C$6:$H$150,6,0),0)</f>
        <v>0</v>
      </c>
      <c r="N627" s="27">
        <f>IFERROR(VLOOKUP(C627,kolo6!$C$6:$H$153,6,0),0)</f>
        <v>0</v>
      </c>
      <c r="O627" s="27">
        <f>IFERROR(VLOOKUP(C627,kolo7!$C$6:$H$64,6,0),0)</f>
        <v>0</v>
      </c>
      <c r="P627" s="28">
        <f>IFERROR(VLOOKUP(C627,kolo8!$C$6:$H$134,6,0),0)</f>
        <v>0</v>
      </c>
      <c r="Q627" s="29">
        <f t="array" ref="Q627">SUM(LARGE(I627:P627,{1,2,3,4,5}))</f>
        <v>0</v>
      </c>
      <c r="R627" s="30">
        <f>IFERROR(VLOOKUP(C627,kolo9!$C$6:$H$200,6,0),0)</f>
        <v>0</v>
      </c>
      <c r="S627" s="27">
        <f>IFERROR(VLOOKUP(C627,kolo10!$C$6:$H$103,6,0),0)</f>
        <v>0</v>
      </c>
      <c r="T627" s="27">
        <f>IFERROR(VLOOKUP(C627,kolo11!$C$6:$H$154,6,0),0)</f>
        <v>0</v>
      </c>
      <c r="U627" s="31">
        <f>IFERROR(VLOOKUP(C627,kolo12!$C$6:$H$153,6,0),0)</f>
        <v>0</v>
      </c>
      <c r="V627" s="31">
        <f>IFERROR(VLOOKUP(C627,kolo13!$C$6:$H$151,6,0),0)</f>
        <v>0</v>
      </c>
      <c r="W627" s="31">
        <f>IFERROR(VLOOKUP(C627,kolo14!$C$6:$H$137,6,0),0)</f>
        <v>0</v>
      </c>
      <c r="X627" s="31">
        <f>IFERROR(VLOOKUP(C627,kolo15!$C$6:$H$149,6,0),0)</f>
        <v>0</v>
      </c>
      <c r="Y627" s="32">
        <f>IFERROR(VLOOKUP(C627,kolo16!$C$6:$H$155,6,0),0)</f>
        <v>0</v>
      </c>
      <c r="Z627" s="33">
        <f t="array" ref="Z627">SUM(LARGE(R627:Y627,{1,2,3,4,5}))</f>
        <v>0</v>
      </c>
      <c r="AA627" s="30">
        <f>IFERROR(VLOOKUP(C627,kolo17!$C$6:$H$151,6,0),0)</f>
        <v>0</v>
      </c>
      <c r="AB627" s="27">
        <f>IFERROR(VLOOKUP(C627,kolo18!$C$6:$H$157,6,0),0)</f>
        <v>0</v>
      </c>
      <c r="AC627" s="27">
        <f>IFERROR(VLOOKUP(C627,kolo19!$C$6:$H$150,6,0),0)</f>
        <v>0</v>
      </c>
      <c r="AD627" s="31">
        <f>IFERROR(VLOOKUP(C627,kolo20!$C$6:$H$145,6,0),0)</f>
        <v>0</v>
      </c>
      <c r="AE627" s="31">
        <f>IFERROR(VLOOKUP(C627,kolo21!$C$6:$H$152,6,0),0)</f>
        <v>0</v>
      </c>
      <c r="AF627" s="31">
        <f>IFERROR(VLOOKUP(C627,kolo22!$C$6:$H$151,6,0),0)</f>
        <v>0</v>
      </c>
      <c r="AG627" s="31">
        <f>IFERROR(VLOOKUP(C627,kolo23!$C$6:$H$118,6,0),0)</f>
        <v>0</v>
      </c>
      <c r="AH627" s="32">
        <f>IFERROR(VLOOKUP(C627,kolo24!$C$6:$H$143,6,0),0)</f>
        <v>0</v>
      </c>
      <c r="AI627" s="33">
        <f t="array" ref="AI627">SUM(LARGE(AA627:AH627,{1,2,3,4,5}))</f>
        <v>0</v>
      </c>
      <c r="AJ627" s="30">
        <f>IFERROR(VLOOKUP(C627,kolo25!$C$6:$H$200,6,0),0)</f>
        <v>0</v>
      </c>
      <c r="AK627" s="27">
        <f>IFERROR(VLOOKUP(C627,kolo26!$C$6:$H$200,6,0),0)</f>
        <v>0</v>
      </c>
      <c r="AL627" s="27">
        <f>IFERROR(VLOOKUP(C627,kolo27!$C$6:$H$200,6,0),0)</f>
        <v>0</v>
      </c>
      <c r="AM627" s="31">
        <f>IFERROR(VLOOKUP(C627,kolo28!$C$6:$H$200,6,0),0)</f>
        <v>0</v>
      </c>
      <c r="AN627" s="31">
        <f>IFERROR(VLOOKUP(C627,kolo29!$C$6:$H$159,6,0),0)</f>
        <v>0</v>
      </c>
      <c r="AO627" s="31">
        <f>IFERROR(VLOOKUP(C627,kolo30!$C$6:$H$75,6,0),0)</f>
        <v>0</v>
      </c>
      <c r="AP627" s="31">
        <f>IFERROR(VLOOKUP(C627,kolo31!$C$6:$H$118,6,0),0)</f>
        <v>0</v>
      </c>
      <c r="AQ627" s="34">
        <f>IFERROR(VLOOKUP(C627,kolo32!$C$6:$H$200,6,0),0)</f>
        <v>0</v>
      </c>
      <c r="AR627" s="35">
        <f t="array" ref="AR627">SUM(LARGE(AJ627:AQ627,{1,2,3,4,5}))</f>
        <v>0</v>
      </c>
      <c r="AS627" s="36">
        <f t="shared" si="26"/>
        <v>0</v>
      </c>
    </row>
    <row r="628" spans="1:45" ht="20.399999999999999" hidden="1">
      <c r="A628" s="18">
        <f t="shared" si="23"/>
        <v>1</v>
      </c>
      <c r="B628" s="19" t="s">
        <v>47</v>
      </c>
      <c r="C628" s="20">
        <f>Popis!A625</f>
        <v>0</v>
      </c>
      <c r="D628" s="21">
        <f>Popis!B625</f>
        <v>0</v>
      </c>
      <c r="E628" s="22" t="e">
        <f t="shared" si="24"/>
        <v>#N/A</v>
      </c>
      <c r="F628" s="23" t="e">
        <f>Popis!E625</f>
        <v>#N/A</v>
      </c>
      <c r="G628" s="24" t="s">
        <v>48</v>
      </c>
      <c r="H628" s="25">
        <f t="shared" si="25"/>
        <v>1</v>
      </c>
      <c r="I628" s="26">
        <f>IFERROR(VLOOKUP(C628,kolo1!$C$8:$H$133,6,0),0)</f>
        <v>0</v>
      </c>
      <c r="J628" s="27">
        <f>IFERROR(VLOOKUP(C628,kolo2!$C$8:$H$199,6,0),0)</f>
        <v>0</v>
      </c>
      <c r="K628" s="27">
        <f>IFERROR(VLOOKUP(C628,kolo3!$C$7:$H$169,6,0),0)</f>
        <v>0</v>
      </c>
      <c r="L628" s="27">
        <f>IFERROR(VLOOKUP(C628,kolo4!$C$6:$H$171,6,0),0)</f>
        <v>0</v>
      </c>
      <c r="M628" s="27">
        <f>IFERROR(VLOOKUP(C628,kolo5!$C$6:$H$150,6,0),0)</f>
        <v>0</v>
      </c>
      <c r="N628" s="27">
        <f>IFERROR(VLOOKUP(C628,kolo6!$C$6:$H$153,6,0),0)</f>
        <v>0</v>
      </c>
      <c r="O628" s="27">
        <f>IFERROR(VLOOKUP(C628,kolo7!$C$6:$H$64,6,0),0)</f>
        <v>0</v>
      </c>
      <c r="P628" s="28">
        <f>IFERROR(VLOOKUP(C628,kolo8!$C$6:$H$134,6,0),0)</f>
        <v>0</v>
      </c>
      <c r="Q628" s="29">
        <f t="array" ref="Q628">SUM(LARGE(I628:P628,{1,2,3,4,5}))</f>
        <v>0</v>
      </c>
      <c r="R628" s="30">
        <f>IFERROR(VLOOKUP(C628,kolo9!$C$6:$H$200,6,0),0)</f>
        <v>0</v>
      </c>
      <c r="S628" s="27">
        <f>IFERROR(VLOOKUP(C628,kolo10!$C$6:$H$103,6,0),0)</f>
        <v>0</v>
      </c>
      <c r="T628" s="27">
        <f>IFERROR(VLOOKUP(C628,kolo11!$C$6:$H$154,6,0),0)</f>
        <v>0</v>
      </c>
      <c r="U628" s="31">
        <f>IFERROR(VLOOKUP(C628,kolo12!$C$6:$H$153,6,0),0)</f>
        <v>0</v>
      </c>
      <c r="V628" s="31">
        <f>IFERROR(VLOOKUP(C628,kolo13!$C$6:$H$151,6,0),0)</f>
        <v>0</v>
      </c>
      <c r="W628" s="31">
        <f>IFERROR(VLOOKUP(C628,kolo14!$C$6:$H$137,6,0),0)</f>
        <v>0</v>
      </c>
      <c r="X628" s="31">
        <f>IFERROR(VLOOKUP(C628,kolo15!$C$6:$H$149,6,0),0)</f>
        <v>0</v>
      </c>
      <c r="Y628" s="32">
        <f>IFERROR(VLOOKUP(C628,kolo16!$C$6:$H$155,6,0),0)</f>
        <v>0</v>
      </c>
      <c r="Z628" s="33">
        <f t="array" ref="Z628">SUM(LARGE(R628:Y628,{1,2,3,4,5}))</f>
        <v>0</v>
      </c>
      <c r="AA628" s="30">
        <f>IFERROR(VLOOKUP(C628,kolo17!$C$6:$H$151,6,0),0)</f>
        <v>0</v>
      </c>
      <c r="AB628" s="27">
        <f>IFERROR(VLOOKUP(C628,kolo18!$C$6:$H$157,6,0),0)</f>
        <v>0</v>
      </c>
      <c r="AC628" s="27">
        <f>IFERROR(VLOOKUP(C628,kolo19!$C$6:$H$150,6,0),0)</f>
        <v>0</v>
      </c>
      <c r="AD628" s="31">
        <f>IFERROR(VLOOKUP(C628,kolo20!$C$6:$H$145,6,0),0)</f>
        <v>0</v>
      </c>
      <c r="AE628" s="31">
        <f>IFERROR(VLOOKUP(C628,kolo21!$C$6:$H$152,6,0),0)</f>
        <v>0</v>
      </c>
      <c r="AF628" s="31">
        <f>IFERROR(VLOOKUP(C628,kolo22!$C$6:$H$151,6,0),0)</f>
        <v>0</v>
      </c>
      <c r="AG628" s="31">
        <f>IFERROR(VLOOKUP(C628,kolo23!$C$6:$H$118,6,0),0)</f>
        <v>0</v>
      </c>
      <c r="AH628" s="32">
        <f>IFERROR(VLOOKUP(C628,kolo24!$C$6:$H$143,6,0),0)</f>
        <v>0</v>
      </c>
      <c r="AI628" s="33">
        <f t="array" ref="AI628">SUM(LARGE(AA628:AH628,{1,2,3,4,5}))</f>
        <v>0</v>
      </c>
      <c r="AJ628" s="30">
        <f>IFERROR(VLOOKUP(C628,kolo25!$C$6:$H$200,6,0),0)</f>
        <v>0</v>
      </c>
      <c r="AK628" s="27">
        <f>IFERROR(VLOOKUP(C628,kolo26!$C$6:$H$200,6,0),0)</f>
        <v>0</v>
      </c>
      <c r="AL628" s="27">
        <f>IFERROR(VLOOKUP(C628,kolo27!$C$6:$H$200,6,0),0)</f>
        <v>0</v>
      </c>
      <c r="AM628" s="31">
        <f>IFERROR(VLOOKUP(C628,kolo28!$C$6:$H$200,6,0),0)</f>
        <v>0</v>
      </c>
      <c r="AN628" s="31">
        <f>IFERROR(VLOOKUP(C628,kolo29!$C$6:$H$159,6,0),0)</f>
        <v>0</v>
      </c>
      <c r="AO628" s="31">
        <f>IFERROR(VLOOKUP(C628,kolo30!$C$6:$H$75,6,0),0)</f>
        <v>0</v>
      </c>
      <c r="AP628" s="31">
        <f>IFERROR(VLOOKUP(C628,kolo31!$C$6:$H$118,6,0),0)</f>
        <v>0</v>
      </c>
      <c r="AQ628" s="34">
        <f>IFERROR(VLOOKUP(C628,kolo32!$C$6:$H$200,6,0),0)</f>
        <v>0</v>
      </c>
      <c r="AR628" s="35">
        <f t="array" ref="AR628">SUM(LARGE(AJ628:AQ628,{1,2,3,4,5}))</f>
        <v>0</v>
      </c>
      <c r="AS628" s="36">
        <f t="shared" si="26"/>
        <v>0</v>
      </c>
    </row>
    <row r="629" spans="1:45" ht="20.399999999999999" hidden="1">
      <c r="A629" s="18">
        <f t="shared" si="23"/>
        <v>1</v>
      </c>
      <c r="B629" s="19" t="s">
        <v>47</v>
      </c>
      <c r="C629" s="20">
        <f>Popis!A626</f>
        <v>0</v>
      </c>
      <c r="D629" s="21">
        <f>Popis!B626</f>
        <v>0</v>
      </c>
      <c r="E629" s="22" t="e">
        <f t="shared" si="24"/>
        <v>#N/A</v>
      </c>
      <c r="F629" s="23" t="e">
        <f>Popis!E626</f>
        <v>#N/A</v>
      </c>
      <c r="G629" s="24" t="s">
        <v>48</v>
      </c>
      <c r="H629" s="25">
        <f t="shared" si="25"/>
        <v>1</v>
      </c>
      <c r="I629" s="26">
        <f>IFERROR(VLOOKUP(C629,kolo1!$C$8:$H$133,6,0),0)</f>
        <v>0</v>
      </c>
      <c r="J629" s="27">
        <f>IFERROR(VLOOKUP(C629,kolo2!$C$8:$H$199,6,0),0)</f>
        <v>0</v>
      </c>
      <c r="K629" s="27">
        <f>IFERROR(VLOOKUP(C629,kolo3!$C$7:$H$169,6,0),0)</f>
        <v>0</v>
      </c>
      <c r="L629" s="27">
        <f>IFERROR(VLOOKUP(C629,kolo4!$C$6:$H$171,6,0),0)</f>
        <v>0</v>
      </c>
      <c r="M629" s="27">
        <f>IFERROR(VLOOKUP(C629,kolo5!$C$6:$H$150,6,0),0)</f>
        <v>0</v>
      </c>
      <c r="N629" s="27">
        <f>IFERROR(VLOOKUP(C629,kolo6!$C$6:$H$153,6,0),0)</f>
        <v>0</v>
      </c>
      <c r="O629" s="27">
        <f>IFERROR(VLOOKUP(C629,kolo7!$C$6:$H$64,6,0),0)</f>
        <v>0</v>
      </c>
      <c r="P629" s="28">
        <f>IFERROR(VLOOKUP(C629,kolo8!$C$6:$H$134,6,0),0)</f>
        <v>0</v>
      </c>
      <c r="Q629" s="29">
        <f t="array" ref="Q629">SUM(LARGE(I629:P629,{1,2,3,4,5}))</f>
        <v>0</v>
      </c>
      <c r="R629" s="30">
        <f>IFERROR(VLOOKUP(C629,kolo9!$C$6:$H$200,6,0),0)</f>
        <v>0</v>
      </c>
      <c r="S629" s="27">
        <f>IFERROR(VLOOKUP(C629,kolo10!$C$6:$H$103,6,0),0)</f>
        <v>0</v>
      </c>
      <c r="T629" s="27">
        <f>IFERROR(VLOOKUP(C629,kolo11!$C$6:$H$154,6,0),0)</f>
        <v>0</v>
      </c>
      <c r="U629" s="31">
        <f>IFERROR(VLOOKUP(C629,kolo12!$C$6:$H$153,6,0),0)</f>
        <v>0</v>
      </c>
      <c r="V629" s="31">
        <f>IFERROR(VLOOKUP(C629,kolo13!$C$6:$H$151,6,0),0)</f>
        <v>0</v>
      </c>
      <c r="W629" s="31">
        <f>IFERROR(VLOOKUP(C629,kolo14!$C$6:$H$137,6,0),0)</f>
        <v>0</v>
      </c>
      <c r="X629" s="31">
        <f>IFERROR(VLOOKUP(C629,kolo15!$C$6:$H$149,6,0),0)</f>
        <v>0</v>
      </c>
      <c r="Y629" s="32">
        <f>IFERROR(VLOOKUP(C629,kolo16!$C$6:$H$155,6,0),0)</f>
        <v>0</v>
      </c>
      <c r="Z629" s="33">
        <f t="array" ref="Z629">SUM(LARGE(R629:Y629,{1,2,3,4,5}))</f>
        <v>0</v>
      </c>
      <c r="AA629" s="30">
        <f>IFERROR(VLOOKUP(C629,kolo17!$C$6:$H$151,6,0),0)</f>
        <v>0</v>
      </c>
      <c r="AB629" s="27">
        <f>IFERROR(VLOOKUP(C629,kolo18!$C$6:$H$157,6,0),0)</f>
        <v>0</v>
      </c>
      <c r="AC629" s="27">
        <f>IFERROR(VLOOKUP(C629,kolo19!$C$6:$H$150,6,0),0)</f>
        <v>0</v>
      </c>
      <c r="AD629" s="31">
        <f>IFERROR(VLOOKUP(C629,kolo20!$C$6:$H$145,6,0),0)</f>
        <v>0</v>
      </c>
      <c r="AE629" s="31">
        <f>IFERROR(VLOOKUP(C629,kolo21!$C$6:$H$152,6,0),0)</f>
        <v>0</v>
      </c>
      <c r="AF629" s="31">
        <f>IFERROR(VLOOKUP(C629,kolo22!$C$6:$H$151,6,0),0)</f>
        <v>0</v>
      </c>
      <c r="AG629" s="31">
        <f>IFERROR(VLOOKUP(C629,kolo23!$C$6:$H$118,6,0),0)</f>
        <v>0</v>
      </c>
      <c r="AH629" s="32">
        <f>IFERROR(VLOOKUP(C629,kolo24!$C$6:$H$143,6,0),0)</f>
        <v>0</v>
      </c>
      <c r="AI629" s="33">
        <f t="array" ref="AI629">SUM(LARGE(AA629:AH629,{1,2,3,4,5}))</f>
        <v>0</v>
      </c>
      <c r="AJ629" s="30">
        <f>IFERROR(VLOOKUP(C629,kolo25!$C$6:$H$200,6,0),0)</f>
        <v>0</v>
      </c>
      <c r="AK629" s="27">
        <f>IFERROR(VLOOKUP(C629,kolo26!$C$6:$H$200,6,0),0)</f>
        <v>0</v>
      </c>
      <c r="AL629" s="27">
        <f>IFERROR(VLOOKUP(C629,kolo27!$C$6:$H$200,6,0),0)</f>
        <v>0</v>
      </c>
      <c r="AM629" s="31">
        <f>IFERROR(VLOOKUP(C629,kolo28!$C$6:$H$200,6,0),0)</f>
        <v>0</v>
      </c>
      <c r="AN629" s="31">
        <f>IFERROR(VLOOKUP(C629,kolo29!$C$6:$H$159,6,0),0)</f>
        <v>0</v>
      </c>
      <c r="AO629" s="31">
        <f>IFERROR(VLOOKUP(C629,kolo30!$C$6:$H$75,6,0),0)</f>
        <v>0</v>
      </c>
      <c r="AP629" s="31">
        <f>IFERROR(VLOOKUP(C629,kolo31!$C$6:$H$118,6,0),0)</f>
        <v>0</v>
      </c>
      <c r="AQ629" s="34">
        <f>IFERROR(VLOOKUP(C629,kolo32!$C$6:$H$200,6,0),0)</f>
        <v>0</v>
      </c>
      <c r="AR629" s="35">
        <f t="array" ref="AR629">SUM(LARGE(AJ629:AQ629,{1,2,3,4,5}))</f>
        <v>0</v>
      </c>
      <c r="AS629" s="36">
        <f t="shared" si="26"/>
        <v>0</v>
      </c>
    </row>
    <row r="630" spans="1:45" ht="20.399999999999999" hidden="1">
      <c r="A630" s="18">
        <f t="shared" si="23"/>
        <v>1</v>
      </c>
      <c r="B630" s="19" t="s">
        <v>47</v>
      </c>
      <c r="C630" s="20">
        <f>Popis!A627</f>
        <v>0</v>
      </c>
      <c r="D630" s="21">
        <f>Popis!B627</f>
        <v>0</v>
      </c>
      <c r="E630" s="22" t="e">
        <f t="shared" si="24"/>
        <v>#N/A</v>
      </c>
      <c r="F630" s="23" t="e">
        <f>Popis!E627</f>
        <v>#N/A</v>
      </c>
      <c r="G630" s="24" t="s">
        <v>48</v>
      </c>
      <c r="H630" s="25">
        <f t="shared" si="25"/>
        <v>1</v>
      </c>
      <c r="I630" s="26">
        <f>IFERROR(VLOOKUP(C630,kolo1!$C$8:$H$133,6,0),0)</f>
        <v>0</v>
      </c>
      <c r="J630" s="27">
        <f>IFERROR(VLOOKUP(C630,kolo2!$C$8:$H$199,6,0),0)</f>
        <v>0</v>
      </c>
      <c r="K630" s="27">
        <f>IFERROR(VLOOKUP(C630,kolo3!$C$7:$H$169,6,0),0)</f>
        <v>0</v>
      </c>
      <c r="L630" s="27">
        <f>IFERROR(VLOOKUP(C630,kolo4!$C$6:$H$171,6,0),0)</f>
        <v>0</v>
      </c>
      <c r="M630" s="27">
        <f>IFERROR(VLOOKUP(C630,kolo5!$C$6:$H$150,6,0),0)</f>
        <v>0</v>
      </c>
      <c r="N630" s="27">
        <f>IFERROR(VLOOKUP(C630,kolo6!$C$6:$H$153,6,0),0)</f>
        <v>0</v>
      </c>
      <c r="O630" s="27">
        <f>IFERROR(VLOOKUP(C630,kolo7!$C$6:$H$64,6,0),0)</f>
        <v>0</v>
      </c>
      <c r="P630" s="28">
        <f>IFERROR(VLOOKUP(C630,kolo8!$C$6:$H$134,6,0),0)</f>
        <v>0</v>
      </c>
      <c r="Q630" s="29">
        <f t="array" ref="Q630">SUM(LARGE(I630:P630,{1,2,3,4,5}))</f>
        <v>0</v>
      </c>
      <c r="R630" s="30">
        <f>IFERROR(VLOOKUP(C630,kolo9!$C$6:$H$200,6,0),0)</f>
        <v>0</v>
      </c>
      <c r="S630" s="27">
        <f>IFERROR(VLOOKUP(C630,kolo10!$C$6:$H$103,6,0),0)</f>
        <v>0</v>
      </c>
      <c r="T630" s="27">
        <f>IFERROR(VLOOKUP(C630,kolo11!$C$6:$H$154,6,0),0)</f>
        <v>0</v>
      </c>
      <c r="U630" s="31">
        <f>IFERROR(VLOOKUP(C630,kolo12!$C$6:$H$153,6,0),0)</f>
        <v>0</v>
      </c>
      <c r="V630" s="31">
        <f>IFERROR(VLOOKUP(C630,kolo13!$C$6:$H$151,6,0),0)</f>
        <v>0</v>
      </c>
      <c r="W630" s="31">
        <f>IFERROR(VLOOKUP(C630,kolo14!$C$6:$H$137,6,0),0)</f>
        <v>0</v>
      </c>
      <c r="X630" s="31">
        <f>IFERROR(VLOOKUP(C630,kolo15!$C$6:$H$149,6,0),0)</f>
        <v>0</v>
      </c>
      <c r="Y630" s="32">
        <f>IFERROR(VLOOKUP(C630,kolo16!$C$6:$H$155,6,0),0)</f>
        <v>0</v>
      </c>
      <c r="Z630" s="33">
        <f t="array" ref="Z630">SUM(LARGE(R630:Y630,{1,2,3,4,5}))</f>
        <v>0</v>
      </c>
      <c r="AA630" s="30">
        <f>IFERROR(VLOOKUP(C630,kolo17!$C$6:$H$151,6,0),0)</f>
        <v>0</v>
      </c>
      <c r="AB630" s="27">
        <f>IFERROR(VLOOKUP(C630,kolo18!$C$6:$H$157,6,0),0)</f>
        <v>0</v>
      </c>
      <c r="AC630" s="27">
        <f>IFERROR(VLOOKUP(C630,kolo19!$C$6:$H$150,6,0),0)</f>
        <v>0</v>
      </c>
      <c r="AD630" s="31">
        <f>IFERROR(VLOOKUP(C630,kolo20!$C$6:$H$145,6,0),0)</f>
        <v>0</v>
      </c>
      <c r="AE630" s="31">
        <f>IFERROR(VLOOKUP(C630,kolo21!$C$6:$H$152,6,0),0)</f>
        <v>0</v>
      </c>
      <c r="AF630" s="31">
        <f>IFERROR(VLOOKUP(C630,kolo22!$C$6:$H$151,6,0),0)</f>
        <v>0</v>
      </c>
      <c r="AG630" s="31">
        <f>IFERROR(VLOOKUP(C630,kolo23!$C$6:$H$118,6,0),0)</f>
        <v>0</v>
      </c>
      <c r="AH630" s="32">
        <f>IFERROR(VLOOKUP(C630,kolo24!$C$6:$H$143,6,0),0)</f>
        <v>0</v>
      </c>
      <c r="AI630" s="33">
        <f t="array" ref="AI630">SUM(LARGE(AA630:AH630,{1,2,3,4,5}))</f>
        <v>0</v>
      </c>
      <c r="AJ630" s="30">
        <f>IFERROR(VLOOKUP(C630,kolo25!$C$6:$H$200,6,0),0)</f>
        <v>0</v>
      </c>
      <c r="AK630" s="27">
        <f>IFERROR(VLOOKUP(C630,kolo26!$C$6:$H$200,6,0),0)</f>
        <v>0</v>
      </c>
      <c r="AL630" s="27">
        <f>IFERROR(VLOOKUP(C630,kolo27!$C$6:$H$200,6,0),0)</f>
        <v>0</v>
      </c>
      <c r="AM630" s="31">
        <f>IFERROR(VLOOKUP(C630,kolo28!$C$6:$H$200,6,0),0)</f>
        <v>0</v>
      </c>
      <c r="AN630" s="31">
        <f>IFERROR(VLOOKUP(C630,kolo29!$C$6:$H$159,6,0),0)</f>
        <v>0</v>
      </c>
      <c r="AO630" s="31">
        <f>IFERROR(VLOOKUP(C630,kolo30!$C$6:$H$75,6,0),0)</f>
        <v>0</v>
      </c>
      <c r="AP630" s="31">
        <f>IFERROR(VLOOKUP(C630,kolo31!$C$6:$H$118,6,0),0)</f>
        <v>0</v>
      </c>
      <c r="AQ630" s="34">
        <f>IFERROR(VLOOKUP(C630,kolo32!$C$6:$H$200,6,0),0)</f>
        <v>0</v>
      </c>
      <c r="AR630" s="35">
        <f t="array" ref="AR630">SUM(LARGE(AJ630:AQ630,{1,2,3,4,5}))</f>
        <v>0</v>
      </c>
      <c r="AS630" s="36">
        <f t="shared" si="26"/>
        <v>0</v>
      </c>
    </row>
    <row r="631" spans="1:45" ht="20.399999999999999" hidden="1">
      <c r="A631" s="18">
        <f t="shared" si="23"/>
        <v>1</v>
      </c>
      <c r="B631" s="19" t="s">
        <v>47</v>
      </c>
      <c r="C631" s="20">
        <f>Popis!A628</f>
        <v>0</v>
      </c>
      <c r="D631" s="21">
        <f>Popis!B628</f>
        <v>0</v>
      </c>
      <c r="E631" s="22" t="e">
        <f t="shared" si="24"/>
        <v>#N/A</v>
      </c>
      <c r="F631" s="23" t="e">
        <f>Popis!E628</f>
        <v>#N/A</v>
      </c>
      <c r="G631" s="24" t="s">
        <v>48</v>
      </c>
      <c r="H631" s="25">
        <f t="shared" si="25"/>
        <v>1</v>
      </c>
      <c r="I631" s="26">
        <f>IFERROR(VLOOKUP(C631,kolo1!$C$8:$H$133,6,0),0)</f>
        <v>0</v>
      </c>
      <c r="J631" s="27">
        <f>IFERROR(VLOOKUP(C631,kolo2!$C$8:$H$199,6,0),0)</f>
        <v>0</v>
      </c>
      <c r="K631" s="27">
        <f>IFERROR(VLOOKUP(C631,kolo3!$C$7:$H$169,6,0),0)</f>
        <v>0</v>
      </c>
      <c r="L631" s="27">
        <f>IFERROR(VLOOKUP(C631,kolo4!$C$6:$H$171,6,0),0)</f>
        <v>0</v>
      </c>
      <c r="M631" s="27">
        <f>IFERROR(VLOOKUP(C631,kolo5!$C$6:$H$150,6,0),0)</f>
        <v>0</v>
      </c>
      <c r="N631" s="27">
        <f>IFERROR(VLOOKUP(C631,kolo6!$C$6:$H$153,6,0),0)</f>
        <v>0</v>
      </c>
      <c r="O631" s="27">
        <f>IFERROR(VLOOKUP(C631,kolo7!$C$6:$H$64,6,0),0)</f>
        <v>0</v>
      </c>
      <c r="P631" s="28">
        <f>IFERROR(VLOOKUP(C631,kolo8!$C$6:$H$134,6,0),0)</f>
        <v>0</v>
      </c>
      <c r="Q631" s="29">
        <f t="array" ref="Q631">SUM(LARGE(I631:P631,{1,2,3,4,5}))</f>
        <v>0</v>
      </c>
      <c r="R631" s="30">
        <f>IFERROR(VLOOKUP(C631,kolo9!$C$6:$H$200,6,0),0)</f>
        <v>0</v>
      </c>
      <c r="S631" s="27">
        <f>IFERROR(VLOOKUP(C631,kolo10!$C$6:$H$103,6,0),0)</f>
        <v>0</v>
      </c>
      <c r="T631" s="27">
        <f>IFERROR(VLOOKUP(C631,kolo11!$C$6:$H$154,6,0),0)</f>
        <v>0</v>
      </c>
      <c r="U631" s="31">
        <f>IFERROR(VLOOKUP(C631,kolo12!$C$6:$H$153,6,0),0)</f>
        <v>0</v>
      </c>
      <c r="V631" s="31">
        <f>IFERROR(VLOOKUP(C631,kolo13!$C$6:$H$151,6,0),0)</f>
        <v>0</v>
      </c>
      <c r="W631" s="31">
        <f>IFERROR(VLOOKUP(C631,kolo14!$C$6:$H$137,6,0),0)</f>
        <v>0</v>
      </c>
      <c r="X631" s="31">
        <f>IFERROR(VLOOKUP(C631,kolo15!$C$6:$H$149,6,0),0)</f>
        <v>0</v>
      </c>
      <c r="Y631" s="32">
        <f>IFERROR(VLOOKUP(C631,kolo16!$C$6:$H$155,6,0),0)</f>
        <v>0</v>
      </c>
      <c r="Z631" s="33">
        <f t="array" ref="Z631">SUM(LARGE(R631:Y631,{1,2,3,4,5}))</f>
        <v>0</v>
      </c>
      <c r="AA631" s="30">
        <f>IFERROR(VLOOKUP(C631,kolo17!$C$6:$H$151,6,0),0)</f>
        <v>0</v>
      </c>
      <c r="AB631" s="27">
        <f>IFERROR(VLOOKUP(C631,kolo18!$C$6:$H$157,6,0),0)</f>
        <v>0</v>
      </c>
      <c r="AC631" s="27">
        <f>IFERROR(VLOOKUP(C631,kolo19!$C$6:$H$150,6,0),0)</f>
        <v>0</v>
      </c>
      <c r="AD631" s="31">
        <f>IFERROR(VLOOKUP(C631,kolo20!$C$6:$H$145,6,0),0)</f>
        <v>0</v>
      </c>
      <c r="AE631" s="31">
        <f>IFERROR(VLOOKUP(C631,kolo21!$C$6:$H$152,6,0),0)</f>
        <v>0</v>
      </c>
      <c r="AF631" s="31">
        <f>IFERROR(VLOOKUP(C631,kolo22!$C$6:$H$151,6,0),0)</f>
        <v>0</v>
      </c>
      <c r="AG631" s="31">
        <f>IFERROR(VLOOKUP(C631,kolo23!$C$6:$H$118,6,0),0)</f>
        <v>0</v>
      </c>
      <c r="AH631" s="32">
        <f>IFERROR(VLOOKUP(C631,kolo24!$C$6:$H$143,6,0),0)</f>
        <v>0</v>
      </c>
      <c r="AI631" s="33">
        <f t="array" ref="AI631">SUM(LARGE(AA631:AH631,{1,2,3,4,5}))</f>
        <v>0</v>
      </c>
      <c r="AJ631" s="30">
        <f>IFERROR(VLOOKUP(C631,kolo25!$C$6:$H$200,6,0),0)</f>
        <v>0</v>
      </c>
      <c r="AK631" s="27">
        <f>IFERROR(VLOOKUP(C631,kolo26!$C$6:$H$200,6,0),0)</f>
        <v>0</v>
      </c>
      <c r="AL631" s="27">
        <f>IFERROR(VLOOKUP(C631,kolo27!$C$6:$H$200,6,0),0)</f>
        <v>0</v>
      </c>
      <c r="AM631" s="31">
        <f>IFERROR(VLOOKUP(C631,kolo28!$C$6:$H$200,6,0),0)</f>
        <v>0</v>
      </c>
      <c r="AN631" s="31">
        <f>IFERROR(VLOOKUP(C631,kolo29!$C$6:$H$159,6,0),0)</f>
        <v>0</v>
      </c>
      <c r="AO631" s="31">
        <f>IFERROR(VLOOKUP(C631,kolo30!$C$6:$H$75,6,0),0)</f>
        <v>0</v>
      </c>
      <c r="AP631" s="31">
        <f>IFERROR(VLOOKUP(C631,kolo31!$C$6:$H$118,6,0),0)</f>
        <v>0</v>
      </c>
      <c r="AQ631" s="34">
        <f>IFERROR(VLOOKUP(C631,kolo32!$C$6:$H$200,6,0),0)</f>
        <v>0</v>
      </c>
      <c r="AR631" s="35">
        <f t="array" ref="AR631">SUM(LARGE(AJ631:AQ631,{1,2,3,4,5}))</f>
        <v>0</v>
      </c>
      <c r="AS631" s="36">
        <f t="shared" si="26"/>
        <v>0</v>
      </c>
    </row>
    <row r="632" spans="1:45" ht="20.399999999999999" hidden="1">
      <c r="A632" s="18">
        <f t="shared" si="23"/>
        <v>1</v>
      </c>
      <c r="B632" s="19" t="s">
        <v>47</v>
      </c>
      <c r="C632" s="20">
        <f>Popis!A629</f>
        <v>0</v>
      </c>
      <c r="D632" s="21">
        <f>Popis!B629</f>
        <v>0</v>
      </c>
      <c r="E632" s="22" t="e">
        <f t="shared" si="24"/>
        <v>#N/A</v>
      </c>
      <c r="F632" s="23" t="e">
        <f>Popis!E629</f>
        <v>#N/A</v>
      </c>
      <c r="G632" s="24" t="s">
        <v>48</v>
      </c>
      <c r="H632" s="25">
        <f t="shared" si="25"/>
        <v>1</v>
      </c>
      <c r="I632" s="26">
        <f>IFERROR(VLOOKUP(C632,kolo1!$C$8:$H$133,6,0),0)</f>
        <v>0</v>
      </c>
      <c r="J632" s="27">
        <f>IFERROR(VLOOKUP(C632,kolo2!$C$8:$H$199,6,0),0)</f>
        <v>0</v>
      </c>
      <c r="K632" s="27">
        <f>IFERROR(VLOOKUP(C632,kolo3!$C$7:$H$169,6,0),0)</f>
        <v>0</v>
      </c>
      <c r="L632" s="27">
        <f>IFERROR(VLOOKUP(C632,kolo4!$C$6:$H$171,6,0),0)</f>
        <v>0</v>
      </c>
      <c r="M632" s="27">
        <f>IFERROR(VLOOKUP(C632,kolo5!$C$6:$H$150,6,0),0)</f>
        <v>0</v>
      </c>
      <c r="N632" s="27">
        <f>IFERROR(VLOOKUP(C632,kolo6!$C$6:$H$153,6,0),0)</f>
        <v>0</v>
      </c>
      <c r="O632" s="27">
        <f>IFERROR(VLOOKUP(C632,kolo7!$C$6:$H$64,6,0),0)</f>
        <v>0</v>
      </c>
      <c r="P632" s="28">
        <f>IFERROR(VLOOKUP(C632,kolo8!$C$6:$H$134,6,0),0)</f>
        <v>0</v>
      </c>
      <c r="Q632" s="29">
        <f t="array" ref="Q632">SUM(LARGE(I632:P632,{1,2,3,4,5}))</f>
        <v>0</v>
      </c>
      <c r="R632" s="30">
        <f>IFERROR(VLOOKUP(C632,kolo9!$C$6:$H$200,6,0),0)</f>
        <v>0</v>
      </c>
      <c r="S632" s="27">
        <f>IFERROR(VLOOKUP(C632,kolo10!$C$6:$H$103,6,0),0)</f>
        <v>0</v>
      </c>
      <c r="T632" s="27">
        <f>IFERROR(VLOOKUP(C632,kolo11!$C$6:$H$154,6,0),0)</f>
        <v>0</v>
      </c>
      <c r="U632" s="31">
        <f>IFERROR(VLOOKUP(C632,kolo12!$C$6:$H$153,6,0),0)</f>
        <v>0</v>
      </c>
      <c r="V632" s="31">
        <f>IFERROR(VLOOKUP(C632,kolo13!$C$6:$H$151,6,0),0)</f>
        <v>0</v>
      </c>
      <c r="W632" s="31">
        <f>IFERROR(VLOOKUP(C632,kolo14!$C$6:$H$137,6,0),0)</f>
        <v>0</v>
      </c>
      <c r="X632" s="31">
        <f>IFERROR(VLOOKUP(C632,kolo15!$C$6:$H$149,6,0),0)</f>
        <v>0</v>
      </c>
      <c r="Y632" s="32">
        <f>IFERROR(VLOOKUP(C632,kolo16!$C$6:$H$155,6,0),0)</f>
        <v>0</v>
      </c>
      <c r="Z632" s="33">
        <f t="array" ref="Z632">SUM(LARGE(R632:Y632,{1,2,3,4,5}))</f>
        <v>0</v>
      </c>
      <c r="AA632" s="30">
        <f>IFERROR(VLOOKUP(C632,kolo17!$C$6:$H$151,6,0),0)</f>
        <v>0</v>
      </c>
      <c r="AB632" s="27">
        <f>IFERROR(VLOOKUP(C632,kolo18!$C$6:$H$157,6,0),0)</f>
        <v>0</v>
      </c>
      <c r="AC632" s="27">
        <f>IFERROR(VLOOKUP(C632,kolo19!$C$6:$H$150,6,0),0)</f>
        <v>0</v>
      </c>
      <c r="AD632" s="31">
        <f>IFERROR(VLOOKUP(C632,kolo20!$C$6:$H$145,6,0),0)</f>
        <v>0</v>
      </c>
      <c r="AE632" s="31">
        <f>IFERROR(VLOOKUP(C632,kolo21!$C$6:$H$152,6,0),0)</f>
        <v>0</v>
      </c>
      <c r="AF632" s="31">
        <f>IFERROR(VLOOKUP(C632,kolo22!$C$6:$H$151,6,0),0)</f>
        <v>0</v>
      </c>
      <c r="AG632" s="31">
        <f>IFERROR(VLOOKUP(C632,kolo23!$C$6:$H$118,6,0),0)</f>
        <v>0</v>
      </c>
      <c r="AH632" s="32">
        <f>IFERROR(VLOOKUP(C632,kolo24!$C$6:$H$143,6,0),0)</f>
        <v>0</v>
      </c>
      <c r="AI632" s="33">
        <f t="array" ref="AI632">SUM(LARGE(AA632:AH632,{1,2,3,4,5}))</f>
        <v>0</v>
      </c>
      <c r="AJ632" s="30">
        <f>IFERROR(VLOOKUP(C632,kolo25!$C$6:$H$200,6,0),0)</f>
        <v>0</v>
      </c>
      <c r="AK632" s="27">
        <f>IFERROR(VLOOKUP(C632,kolo26!$C$6:$H$200,6,0),0)</f>
        <v>0</v>
      </c>
      <c r="AL632" s="27">
        <f>IFERROR(VLOOKUP(C632,kolo27!$C$6:$H$200,6,0),0)</f>
        <v>0</v>
      </c>
      <c r="AM632" s="31">
        <f>IFERROR(VLOOKUP(C632,kolo28!$C$6:$H$200,6,0),0)</f>
        <v>0</v>
      </c>
      <c r="AN632" s="31">
        <f>IFERROR(VLOOKUP(C632,kolo29!$C$6:$H$159,6,0),0)</f>
        <v>0</v>
      </c>
      <c r="AO632" s="31">
        <f>IFERROR(VLOOKUP(C632,kolo30!$C$6:$H$75,6,0),0)</f>
        <v>0</v>
      </c>
      <c r="AP632" s="31">
        <f>IFERROR(VLOOKUP(C632,kolo31!$C$6:$H$118,6,0),0)</f>
        <v>0</v>
      </c>
      <c r="AQ632" s="34">
        <f>IFERROR(VLOOKUP(C632,kolo32!$C$6:$H$200,6,0),0)</f>
        <v>0</v>
      </c>
      <c r="AR632" s="35">
        <f t="array" ref="AR632">SUM(LARGE(AJ632:AQ632,{1,2,3,4,5}))</f>
        <v>0</v>
      </c>
      <c r="AS632" s="36">
        <f t="shared" si="26"/>
        <v>0</v>
      </c>
    </row>
    <row r="633" spans="1:45" ht="20.399999999999999" hidden="1">
      <c r="A633" s="18">
        <f t="shared" si="23"/>
        <v>1</v>
      </c>
      <c r="B633" s="19" t="s">
        <v>47</v>
      </c>
      <c r="C633" s="20">
        <f>Popis!A630</f>
        <v>0</v>
      </c>
      <c r="D633" s="21">
        <f>Popis!B630</f>
        <v>0</v>
      </c>
      <c r="E633" s="22" t="e">
        <f t="shared" si="24"/>
        <v>#N/A</v>
      </c>
      <c r="F633" s="23" t="e">
        <f>Popis!E630</f>
        <v>#N/A</v>
      </c>
      <c r="G633" s="24" t="s">
        <v>48</v>
      </c>
      <c r="H633" s="25">
        <f t="shared" si="25"/>
        <v>1</v>
      </c>
      <c r="I633" s="26">
        <f>IFERROR(VLOOKUP(C633,kolo1!$C$8:$H$133,6,0),0)</f>
        <v>0</v>
      </c>
      <c r="J633" s="27">
        <f>IFERROR(VLOOKUP(C633,kolo2!$C$8:$H$199,6,0),0)</f>
        <v>0</v>
      </c>
      <c r="K633" s="27">
        <f>IFERROR(VLOOKUP(C633,kolo3!$C$7:$H$169,6,0),0)</f>
        <v>0</v>
      </c>
      <c r="L633" s="27">
        <f>IFERROR(VLOOKUP(C633,kolo4!$C$6:$H$171,6,0),0)</f>
        <v>0</v>
      </c>
      <c r="M633" s="27">
        <f>IFERROR(VLOOKUP(C633,kolo5!$C$6:$H$150,6,0),0)</f>
        <v>0</v>
      </c>
      <c r="N633" s="27">
        <f>IFERROR(VLOOKUP(C633,kolo6!$C$6:$H$153,6,0),0)</f>
        <v>0</v>
      </c>
      <c r="O633" s="27">
        <f>IFERROR(VLOOKUP(C633,kolo7!$C$6:$H$64,6,0),0)</f>
        <v>0</v>
      </c>
      <c r="P633" s="28">
        <f>IFERROR(VLOOKUP(C633,kolo8!$C$6:$H$134,6,0),0)</f>
        <v>0</v>
      </c>
      <c r="Q633" s="29">
        <f t="array" ref="Q633">SUM(LARGE(I633:P633,{1,2,3,4,5}))</f>
        <v>0</v>
      </c>
      <c r="R633" s="30">
        <f>IFERROR(VLOOKUP(C633,kolo9!$C$6:$H$200,6,0),0)</f>
        <v>0</v>
      </c>
      <c r="S633" s="27">
        <f>IFERROR(VLOOKUP(C633,kolo10!$C$6:$H$103,6,0),0)</f>
        <v>0</v>
      </c>
      <c r="T633" s="27">
        <f>IFERROR(VLOOKUP(C633,kolo11!$C$6:$H$154,6,0),0)</f>
        <v>0</v>
      </c>
      <c r="U633" s="31">
        <f>IFERROR(VLOOKUP(C633,kolo12!$C$6:$H$153,6,0),0)</f>
        <v>0</v>
      </c>
      <c r="V633" s="31">
        <f>IFERROR(VLOOKUP(C633,kolo13!$C$6:$H$151,6,0),0)</f>
        <v>0</v>
      </c>
      <c r="W633" s="31">
        <f>IFERROR(VLOOKUP(C633,kolo14!$C$6:$H$137,6,0),0)</f>
        <v>0</v>
      </c>
      <c r="X633" s="31">
        <f>IFERROR(VLOOKUP(C633,kolo15!$C$6:$H$149,6,0),0)</f>
        <v>0</v>
      </c>
      <c r="Y633" s="32">
        <f>IFERROR(VLOOKUP(C633,kolo16!$C$6:$H$155,6,0),0)</f>
        <v>0</v>
      </c>
      <c r="Z633" s="33">
        <f t="array" ref="Z633">SUM(LARGE(R633:Y633,{1,2,3,4,5}))</f>
        <v>0</v>
      </c>
      <c r="AA633" s="30">
        <f>IFERROR(VLOOKUP(C633,kolo17!$C$6:$H$151,6,0),0)</f>
        <v>0</v>
      </c>
      <c r="AB633" s="27">
        <f>IFERROR(VLOOKUP(C633,kolo18!$C$6:$H$157,6,0),0)</f>
        <v>0</v>
      </c>
      <c r="AC633" s="27">
        <f>IFERROR(VLOOKUP(C633,kolo19!$C$6:$H$150,6,0),0)</f>
        <v>0</v>
      </c>
      <c r="AD633" s="31">
        <f>IFERROR(VLOOKUP(C633,kolo20!$C$6:$H$145,6,0),0)</f>
        <v>0</v>
      </c>
      <c r="AE633" s="31">
        <f>IFERROR(VLOOKUP(C633,kolo21!$C$6:$H$152,6,0),0)</f>
        <v>0</v>
      </c>
      <c r="AF633" s="31">
        <f>IFERROR(VLOOKUP(C633,kolo22!$C$6:$H$151,6,0),0)</f>
        <v>0</v>
      </c>
      <c r="AG633" s="31">
        <f>IFERROR(VLOOKUP(C633,kolo23!$C$6:$H$118,6,0),0)</f>
        <v>0</v>
      </c>
      <c r="AH633" s="32">
        <f>IFERROR(VLOOKUP(C633,kolo24!$C$6:$H$143,6,0),0)</f>
        <v>0</v>
      </c>
      <c r="AI633" s="33">
        <f t="array" ref="AI633">SUM(LARGE(AA633:AH633,{1,2,3,4,5}))</f>
        <v>0</v>
      </c>
      <c r="AJ633" s="30">
        <f>IFERROR(VLOOKUP(C633,kolo25!$C$6:$H$200,6,0),0)</f>
        <v>0</v>
      </c>
      <c r="AK633" s="27">
        <f>IFERROR(VLOOKUP(C633,kolo26!$C$6:$H$200,6,0),0)</f>
        <v>0</v>
      </c>
      <c r="AL633" s="27">
        <f>IFERROR(VLOOKUP(C633,kolo27!$C$6:$H$200,6,0),0)</f>
        <v>0</v>
      </c>
      <c r="AM633" s="31">
        <f>IFERROR(VLOOKUP(C633,kolo28!$C$6:$H$200,6,0),0)</f>
        <v>0</v>
      </c>
      <c r="AN633" s="31">
        <f>IFERROR(VLOOKUP(C633,kolo29!$C$6:$H$159,6,0),0)</f>
        <v>0</v>
      </c>
      <c r="AO633" s="31">
        <f>IFERROR(VLOOKUP(C633,kolo30!$C$6:$H$75,6,0),0)</f>
        <v>0</v>
      </c>
      <c r="AP633" s="31">
        <f>IFERROR(VLOOKUP(C633,kolo31!$C$6:$H$118,6,0),0)</f>
        <v>0</v>
      </c>
      <c r="AQ633" s="34">
        <f>IFERROR(VLOOKUP(C633,kolo32!$C$6:$H$200,6,0),0)</f>
        <v>0</v>
      </c>
      <c r="AR633" s="35">
        <f t="array" ref="AR633">SUM(LARGE(AJ633:AQ633,{1,2,3,4,5}))</f>
        <v>0</v>
      </c>
      <c r="AS633" s="36">
        <f t="shared" si="26"/>
        <v>0</v>
      </c>
    </row>
    <row r="634" spans="1:45" ht="20.399999999999999" hidden="1">
      <c r="A634" s="18">
        <f t="shared" si="23"/>
        <v>1</v>
      </c>
      <c r="B634" s="19" t="s">
        <v>47</v>
      </c>
      <c r="C634" s="20">
        <f>Popis!A631</f>
        <v>0</v>
      </c>
      <c r="D634" s="21">
        <f>Popis!B631</f>
        <v>0</v>
      </c>
      <c r="E634" s="22" t="e">
        <f t="shared" si="24"/>
        <v>#N/A</v>
      </c>
      <c r="F634" s="23" t="e">
        <f>Popis!E631</f>
        <v>#N/A</v>
      </c>
      <c r="G634" s="24" t="s">
        <v>48</v>
      </c>
      <c r="H634" s="25">
        <f t="shared" si="25"/>
        <v>1</v>
      </c>
      <c r="I634" s="26">
        <f>IFERROR(VLOOKUP(C634,kolo1!$C$8:$H$133,6,0),0)</f>
        <v>0</v>
      </c>
      <c r="J634" s="27">
        <f>IFERROR(VLOOKUP(C634,kolo2!$C$8:$H$199,6,0),0)</f>
        <v>0</v>
      </c>
      <c r="K634" s="27">
        <f>IFERROR(VLOOKUP(C634,kolo3!$C$7:$H$169,6,0),0)</f>
        <v>0</v>
      </c>
      <c r="L634" s="27">
        <f>IFERROR(VLOOKUP(C634,kolo4!$C$6:$H$171,6,0),0)</f>
        <v>0</v>
      </c>
      <c r="M634" s="27">
        <f>IFERROR(VLOOKUP(C634,kolo5!$C$6:$H$150,6,0),0)</f>
        <v>0</v>
      </c>
      <c r="N634" s="27">
        <f>IFERROR(VLOOKUP(C634,kolo6!$C$6:$H$153,6,0),0)</f>
        <v>0</v>
      </c>
      <c r="O634" s="27">
        <f>IFERROR(VLOOKUP(C634,kolo7!$C$6:$H$64,6,0),0)</f>
        <v>0</v>
      </c>
      <c r="P634" s="28">
        <f>IFERROR(VLOOKUP(C634,kolo8!$C$6:$H$134,6,0),0)</f>
        <v>0</v>
      </c>
      <c r="Q634" s="29">
        <f t="array" ref="Q634">SUM(LARGE(I634:P634,{1,2,3,4,5}))</f>
        <v>0</v>
      </c>
      <c r="R634" s="30">
        <f>IFERROR(VLOOKUP(C634,kolo9!$C$6:$H$200,6,0),0)</f>
        <v>0</v>
      </c>
      <c r="S634" s="27">
        <f>IFERROR(VLOOKUP(C634,kolo10!$C$6:$H$103,6,0),0)</f>
        <v>0</v>
      </c>
      <c r="T634" s="27">
        <f>IFERROR(VLOOKUP(C634,kolo11!$C$6:$H$154,6,0),0)</f>
        <v>0</v>
      </c>
      <c r="U634" s="31">
        <f>IFERROR(VLOOKUP(C634,kolo12!$C$6:$H$153,6,0),0)</f>
        <v>0</v>
      </c>
      <c r="V634" s="31">
        <f>IFERROR(VLOOKUP(C634,kolo13!$C$6:$H$151,6,0),0)</f>
        <v>0</v>
      </c>
      <c r="W634" s="31">
        <f>IFERROR(VLOOKUP(C634,kolo14!$C$6:$H$137,6,0),0)</f>
        <v>0</v>
      </c>
      <c r="X634" s="31">
        <f>IFERROR(VLOOKUP(C634,kolo15!$C$6:$H$149,6,0),0)</f>
        <v>0</v>
      </c>
      <c r="Y634" s="32">
        <f>IFERROR(VLOOKUP(C634,kolo16!$C$6:$H$155,6,0),0)</f>
        <v>0</v>
      </c>
      <c r="Z634" s="33">
        <f t="array" ref="Z634">SUM(LARGE(R634:Y634,{1,2,3,4,5}))</f>
        <v>0</v>
      </c>
      <c r="AA634" s="30">
        <f>IFERROR(VLOOKUP(C634,kolo17!$C$6:$H$151,6,0),0)</f>
        <v>0</v>
      </c>
      <c r="AB634" s="27">
        <f>IFERROR(VLOOKUP(C634,kolo18!$C$6:$H$157,6,0),0)</f>
        <v>0</v>
      </c>
      <c r="AC634" s="27">
        <f>IFERROR(VLOOKUP(C634,kolo19!$C$6:$H$150,6,0),0)</f>
        <v>0</v>
      </c>
      <c r="AD634" s="31">
        <f>IFERROR(VLOOKUP(C634,kolo20!$C$6:$H$145,6,0),0)</f>
        <v>0</v>
      </c>
      <c r="AE634" s="31">
        <f>IFERROR(VLOOKUP(C634,kolo21!$C$6:$H$152,6,0),0)</f>
        <v>0</v>
      </c>
      <c r="AF634" s="31">
        <f>IFERROR(VLOOKUP(C634,kolo22!$C$6:$H$151,6,0),0)</f>
        <v>0</v>
      </c>
      <c r="AG634" s="31">
        <f>IFERROR(VLOOKUP(C634,kolo23!$C$6:$H$118,6,0),0)</f>
        <v>0</v>
      </c>
      <c r="AH634" s="32">
        <f>IFERROR(VLOOKUP(C634,kolo24!$C$6:$H$143,6,0),0)</f>
        <v>0</v>
      </c>
      <c r="AI634" s="33">
        <f t="array" ref="AI634">SUM(LARGE(AA634:AH634,{1,2,3,4,5}))</f>
        <v>0</v>
      </c>
      <c r="AJ634" s="30">
        <f>IFERROR(VLOOKUP(C634,kolo25!$C$6:$H$200,6,0),0)</f>
        <v>0</v>
      </c>
      <c r="AK634" s="27">
        <f>IFERROR(VLOOKUP(C634,kolo26!$C$6:$H$200,6,0),0)</f>
        <v>0</v>
      </c>
      <c r="AL634" s="27">
        <f>IFERROR(VLOOKUP(C634,kolo27!$C$6:$H$200,6,0),0)</f>
        <v>0</v>
      </c>
      <c r="AM634" s="31">
        <f>IFERROR(VLOOKUP(C634,kolo28!$C$6:$H$200,6,0),0)</f>
        <v>0</v>
      </c>
      <c r="AN634" s="31">
        <f>IFERROR(VLOOKUP(C634,kolo29!$C$6:$H$159,6,0),0)</f>
        <v>0</v>
      </c>
      <c r="AO634" s="31">
        <f>IFERROR(VLOOKUP(C634,kolo30!$C$6:$H$75,6,0),0)</f>
        <v>0</v>
      </c>
      <c r="AP634" s="31">
        <f>IFERROR(VLOOKUP(C634,kolo31!$C$6:$H$118,6,0),0)</f>
        <v>0</v>
      </c>
      <c r="AQ634" s="34">
        <f>IFERROR(VLOOKUP(C634,kolo32!$C$6:$H$200,6,0),0)</f>
        <v>0</v>
      </c>
      <c r="AR634" s="35">
        <f t="array" ref="AR634">SUM(LARGE(AJ634:AQ634,{1,2,3,4,5}))</f>
        <v>0</v>
      </c>
      <c r="AS634" s="36">
        <f t="shared" si="26"/>
        <v>0</v>
      </c>
    </row>
    <row r="635" spans="1:45" ht="20.399999999999999" hidden="1">
      <c r="A635" s="18">
        <f t="shared" si="23"/>
        <v>1</v>
      </c>
      <c r="B635" s="19" t="s">
        <v>47</v>
      </c>
      <c r="C635" s="20">
        <f>Popis!A632</f>
        <v>0</v>
      </c>
      <c r="D635" s="21">
        <f>Popis!B632</f>
        <v>0</v>
      </c>
      <c r="E635" s="22" t="e">
        <f t="shared" si="24"/>
        <v>#N/A</v>
      </c>
      <c r="F635" s="23" t="e">
        <f>Popis!E632</f>
        <v>#N/A</v>
      </c>
      <c r="G635" s="24" t="s">
        <v>48</v>
      </c>
      <c r="H635" s="25">
        <f t="shared" si="25"/>
        <v>1</v>
      </c>
      <c r="I635" s="26">
        <f>IFERROR(VLOOKUP(C635,kolo1!$C$8:$H$133,6,0),0)</f>
        <v>0</v>
      </c>
      <c r="J635" s="27">
        <f>IFERROR(VLOOKUP(C635,kolo2!$C$8:$H$199,6,0),0)</f>
        <v>0</v>
      </c>
      <c r="K635" s="27">
        <f>IFERROR(VLOOKUP(C635,kolo3!$C$7:$H$169,6,0),0)</f>
        <v>0</v>
      </c>
      <c r="L635" s="27">
        <f>IFERROR(VLOOKUP(C635,kolo4!$C$6:$H$171,6,0),0)</f>
        <v>0</v>
      </c>
      <c r="M635" s="27">
        <f>IFERROR(VLOOKUP(C635,kolo5!$C$6:$H$150,6,0),0)</f>
        <v>0</v>
      </c>
      <c r="N635" s="27">
        <f>IFERROR(VLOOKUP(C635,kolo6!$C$6:$H$153,6,0),0)</f>
        <v>0</v>
      </c>
      <c r="O635" s="27">
        <f>IFERROR(VLOOKUP(C635,kolo7!$C$6:$H$64,6,0),0)</f>
        <v>0</v>
      </c>
      <c r="P635" s="28">
        <f>IFERROR(VLOOKUP(C635,kolo8!$C$6:$H$134,6,0),0)</f>
        <v>0</v>
      </c>
      <c r="Q635" s="29">
        <f t="array" ref="Q635">SUM(LARGE(I635:P635,{1,2,3,4,5}))</f>
        <v>0</v>
      </c>
      <c r="R635" s="30">
        <f>IFERROR(VLOOKUP(C635,kolo9!$C$6:$H$200,6,0),0)</f>
        <v>0</v>
      </c>
      <c r="S635" s="27">
        <f>IFERROR(VLOOKUP(C635,kolo10!$C$6:$H$103,6,0),0)</f>
        <v>0</v>
      </c>
      <c r="T635" s="27">
        <f>IFERROR(VLOOKUP(C635,kolo11!$C$6:$H$154,6,0),0)</f>
        <v>0</v>
      </c>
      <c r="U635" s="31">
        <f>IFERROR(VLOOKUP(C635,kolo12!$C$6:$H$153,6,0),0)</f>
        <v>0</v>
      </c>
      <c r="V635" s="31">
        <f>IFERROR(VLOOKUP(C635,kolo13!$C$6:$H$151,6,0),0)</f>
        <v>0</v>
      </c>
      <c r="W635" s="31">
        <f>IFERROR(VLOOKUP(C635,kolo14!$C$6:$H$137,6,0),0)</f>
        <v>0</v>
      </c>
      <c r="X635" s="31">
        <f>IFERROR(VLOOKUP(C635,kolo15!$C$6:$H$149,6,0),0)</f>
        <v>0</v>
      </c>
      <c r="Y635" s="32">
        <f>IFERROR(VLOOKUP(C635,kolo16!$C$6:$H$155,6,0),0)</f>
        <v>0</v>
      </c>
      <c r="Z635" s="33">
        <f t="array" ref="Z635">SUM(LARGE(R635:Y635,{1,2,3,4,5}))</f>
        <v>0</v>
      </c>
      <c r="AA635" s="30">
        <f>IFERROR(VLOOKUP(C635,kolo17!$C$6:$H$151,6,0),0)</f>
        <v>0</v>
      </c>
      <c r="AB635" s="27">
        <f>IFERROR(VLOOKUP(C635,kolo18!$C$6:$H$157,6,0),0)</f>
        <v>0</v>
      </c>
      <c r="AC635" s="27">
        <f>IFERROR(VLOOKUP(C635,kolo19!$C$6:$H$150,6,0),0)</f>
        <v>0</v>
      </c>
      <c r="AD635" s="31">
        <f>IFERROR(VLOOKUP(C635,kolo20!$C$6:$H$145,6,0),0)</f>
        <v>0</v>
      </c>
      <c r="AE635" s="31">
        <f>IFERROR(VLOOKUP(C635,kolo21!$C$6:$H$152,6,0),0)</f>
        <v>0</v>
      </c>
      <c r="AF635" s="31">
        <f>IFERROR(VLOOKUP(C635,kolo22!$C$6:$H$151,6,0),0)</f>
        <v>0</v>
      </c>
      <c r="AG635" s="31">
        <f>IFERROR(VLOOKUP(C635,kolo23!$C$6:$H$118,6,0),0)</f>
        <v>0</v>
      </c>
      <c r="AH635" s="32">
        <f>IFERROR(VLOOKUP(C635,kolo24!$C$6:$H$143,6,0),0)</f>
        <v>0</v>
      </c>
      <c r="AI635" s="33">
        <f t="array" ref="AI635">SUM(LARGE(AA635:AH635,{1,2,3,4,5}))</f>
        <v>0</v>
      </c>
      <c r="AJ635" s="30">
        <f>IFERROR(VLOOKUP(C635,kolo25!$C$6:$H$200,6,0),0)</f>
        <v>0</v>
      </c>
      <c r="AK635" s="27">
        <f>IFERROR(VLOOKUP(C635,kolo26!$C$6:$H$200,6,0),0)</f>
        <v>0</v>
      </c>
      <c r="AL635" s="27">
        <f>IFERROR(VLOOKUP(C635,kolo27!$C$6:$H$200,6,0),0)</f>
        <v>0</v>
      </c>
      <c r="AM635" s="31">
        <f>IFERROR(VLOOKUP(C635,kolo28!$C$6:$H$200,6,0),0)</f>
        <v>0</v>
      </c>
      <c r="AN635" s="31">
        <f>IFERROR(VLOOKUP(C635,kolo29!$C$6:$H$159,6,0),0)</f>
        <v>0</v>
      </c>
      <c r="AO635" s="31">
        <f>IFERROR(VLOOKUP(C635,kolo30!$C$6:$H$75,6,0),0)</f>
        <v>0</v>
      </c>
      <c r="AP635" s="31">
        <f>IFERROR(VLOOKUP(C635,kolo31!$C$6:$H$118,6,0),0)</f>
        <v>0</v>
      </c>
      <c r="AQ635" s="34">
        <f>IFERROR(VLOOKUP(C635,kolo32!$C$6:$H$200,6,0),0)</f>
        <v>0</v>
      </c>
      <c r="AR635" s="35">
        <f t="array" ref="AR635">SUM(LARGE(AJ635:AQ635,{1,2,3,4,5}))</f>
        <v>0</v>
      </c>
      <c r="AS635" s="36">
        <f t="shared" si="26"/>
        <v>0</v>
      </c>
    </row>
    <row r="636" spans="1:45" ht="20.399999999999999" hidden="1">
      <c r="A636" s="18">
        <f t="shared" si="23"/>
        <v>1</v>
      </c>
      <c r="B636" s="19" t="s">
        <v>47</v>
      </c>
      <c r="C636" s="20">
        <f>Popis!A633</f>
        <v>0</v>
      </c>
      <c r="D636" s="21">
        <f>Popis!B633</f>
        <v>0</v>
      </c>
      <c r="E636" s="22" t="e">
        <f t="shared" si="24"/>
        <v>#N/A</v>
      </c>
      <c r="F636" s="23" t="e">
        <f>Popis!E633</f>
        <v>#N/A</v>
      </c>
      <c r="G636" s="24" t="s">
        <v>48</v>
      </c>
      <c r="H636" s="25">
        <f t="shared" si="25"/>
        <v>1</v>
      </c>
      <c r="I636" s="26">
        <f>IFERROR(VLOOKUP(C636,kolo1!$C$8:$H$133,6,0),0)</f>
        <v>0</v>
      </c>
      <c r="J636" s="27">
        <f>IFERROR(VLOOKUP(C636,kolo2!$C$8:$H$199,6,0),0)</f>
        <v>0</v>
      </c>
      <c r="K636" s="27">
        <f>IFERROR(VLOOKUP(C636,kolo3!$C$7:$H$169,6,0),0)</f>
        <v>0</v>
      </c>
      <c r="L636" s="27">
        <f>IFERROR(VLOOKUP(C636,kolo4!$C$6:$H$171,6,0),0)</f>
        <v>0</v>
      </c>
      <c r="M636" s="27">
        <f>IFERROR(VLOOKUP(C636,kolo5!$C$6:$H$150,6,0),0)</f>
        <v>0</v>
      </c>
      <c r="N636" s="27">
        <f>IFERROR(VLOOKUP(C636,kolo6!$C$6:$H$153,6,0),0)</f>
        <v>0</v>
      </c>
      <c r="O636" s="27">
        <f>IFERROR(VLOOKUP(C636,kolo7!$C$6:$H$64,6,0),0)</f>
        <v>0</v>
      </c>
      <c r="P636" s="28">
        <f>IFERROR(VLOOKUP(C636,kolo8!$C$6:$H$134,6,0),0)</f>
        <v>0</v>
      </c>
      <c r="Q636" s="29">
        <f t="array" ref="Q636">SUM(LARGE(I636:P636,{1,2,3,4,5}))</f>
        <v>0</v>
      </c>
      <c r="R636" s="30">
        <f>IFERROR(VLOOKUP(C636,kolo9!$C$6:$H$200,6,0),0)</f>
        <v>0</v>
      </c>
      <c r="S636" s="27">
        <f>IFERROR(VLOOKUP(C636,kolo10!$C$6:$H$103,6,0),0)</f>
        <v>0</v>
      </c>
      <c r="T636" s="27">
        <f>IFERROR(VLOOKUP(C636,kolo11!$C$6:$H$154,6,0),0)</f>
        <v>0</v>
      </c>
      <c r="U636" s="31">
        <f>IFERROR(VLOOKUP(C636,kolo12!$C$6:$H$153,6,0),0)</f>
        <v>0</v>
      </c>
      <c r="V636" s="31">
        <f>IFERROR(VLOOKUP(C636,kolo13!$C$6:$H$151,6,0),0)</f>
        <v>0</v>
      </c>
      <c r="W636" s="31">
        <f>IFERROR(VLOOKUP(C636,kolo14!$C$6:$H$137,6,0),0)</f>
        <v>0</v>
      </c>
      <c r="X636" s="31">
        <f>IFERROR(VLOOKUP(C636,kolo15!$C$6:$H$149,6,0),0)</f>
        <v>0</v>
      </c>
      <c r="Y636" s="32">
        <f>IFERROR(VLOOKUP(C636,kolo16!$C$6:$H$155,6,0),0)</f>
        <v>0</v>
      </c>
      <c r="Z636" s="33">
        <f t="array" ref="Z636">SUM(LARGE(R636:Y636,{1,2,3,4,5}))</f>
        <v>0</v>
      </c>
      <c r="AA636" s="30">
        <f>IFERROR(VLOOKUP(C636,kolo17!$C$6:$H$151,6,0),0)</f>
        <v>0</v>
      </c>
      <c r="AB636" s="27">
        <f>IFERROR(VLOOKUP(C636,kolo18!$C$6:$H$157,6,0),0)</f>
        <v>0</v>
      </c>
      <c r="AC636" s="27">
        <f>IFERROR(VLOOKUP(C636,kolo19!$C$6:$H$150,6,0),0)</f>
        <v>0</v>
      </c>
      <c r="AD636" s="31">
        <f>IFERROR(VLOOKUP(C636,kolo20!$C$6:$H$145,6,0),0)</f>
        <v>0</v>
      </c>
      <c r="AE636" s="31">
        <f>IFERROR(VLOOKUP(C636,kolo21!$C$6:$H$152,6,0),0)</f>
        <v>0</v>
      </c>
      <c r="AF636" s="31">
        <f>IFERROR(VLOOKUP(C636,kolo22!$C$6:$H$151,6,0),0)</f>
        <v>0</v>
      </c>
      <c r="AG636" s="31">
        <f>IFERROR(VLOOKUP(C636,kolo23!$C$6:$H$118,6,0),0)</f>
        <v>0</v>
      </c>
      <c r="AH636" s="32">
        <f>IFERROR(VLOOKUP(C636,kolo24!$C$6:$H$143,6,0),0)</f>
        <v>0</v>
      </c>
      <c r="AI636" s="33">
        <f t="array" ref="AI636">SUM(LARGE(AA636:AH636,{1,2,3,4,5}))</f>
        <v>0</v>
      </c>
      <c r="AJ636" s="30">
        <f>IFERROR(VLOOKUP(C636,kolo25!$C$6:$H$200,6,0),0)</f>
        <v>0</v>
      </c>
      <c r="AK636" s="27">
        <f>IFERROR(VLOOKUP(C636,kolo26!$C$6:$H$200,6,0),0)</f>
        <v>0</v>
      </c>
      <c r="AL636" s="27">
        <f>IFERROR(VLOOKUP(C636,kolo27!$C$6:$H$200,6,0),0)</f>
        <v>0</v>
      </c>
      <c r="AM636" s="31">
        <f>IFERROR(VLOOKUP(C636,kolo28!$C$6:$H$200,6,0),0)</f>
        <v>0</v>
      </c>
      <c r="AN636" s="31">
        <f>IFERROR(VLOOKUP(C636,kolo29!$C$6:$H$159,6,0),0)</f>
        <v>0</v>
      </c>
      <c r="AO636" s="31">
        <f>IFERROR(VLOOKUP(C636,kolo30!$C$6:$H$75,6,0),0)</f>
        <v>0</v>
      </c>
      <c r="AP636" s="31">
        <f>IFERROR(VLOOKUP(C636,kolo31!$C$6:$H$118,6,0),0)</f>
        <v>0</v>
      </c>
      <c r="AQ636" s="34">
        <f>IFERROR(VLOOKUP(C636,kolo32!$C$6:$H$200,6,0),0)</f>
        <v>0</v>
      </c>
      <c r="AR636" s="35">
        <f t="array" ref="AR636">SUM(LARGE(AJ636:AQ636,{1,2,3,4,5}))</f>
        <v>0</v>
      </c>
      <c r="AS636" s="36">
        <f t="shared" si="26"/>
        <v>0</v>
      </c>
    </row>
    <row r="637" spans="1:45" ht="20.399999999999999" hidden="1">
      <c r="A637" s="18">
        <f t="shared" si="23"/>
        <v>1</v>
      </c>
      <c r="B637" s="19" t="s">
        <v>47</v>
      </c>
      <c r="C637" s="20">
        <f>Popis!A634</f>
        <v>0</v>
      </c>
      <c r="D637" s="21">
        <f>Popis!B634</f>
        <v>0</v>
      </c>
      <c r="E637" s="22" t="e">
        <f t="shared" si="24"/>
        <v>#N/A</v>
      </c>
      <c r="F637" s="23" t="e">
        <f>Popis!E634</f>
        <v>#N/A</v>
      </c>
      <c r="G637" s="24" t="s">
        <v>48</v>
      </c>
      <c r="H637" s="25">
        <f t="shared" si="25"/>
        <v>1</v>
      </c>
      <c r="I637" s="26">
        <f>IFERROR(VLOOKUP(C637,kolo1!$C$8:$H$133,6,0),0)</f>
        <v>0</v>
      </c>
      <c r="J637" s="27">
        <f>IFERROR(VLOOKUP(C637,kolo2!$C$8:$H$199,6,0),0)</f>
        <v>0</v>
      </c>
      <c r="K637" s="27">
        <f>IFERROR(VLOOKUP(C637,kolo3!$C$7:$H$169,6,0),0)</f>
        <v>0</v>
      </c>
      <c r="L637" s="27">
        <f>IFERROR(VLOOKUP(C637,kolo4!$C$6:$H$171,6,0),0)</f>
        <v>0</v>
      </c>
      <c r="M637" s="27">
        <f>IFERROR(VLOOKUP(C637,kolo5!$C$6:$H$150,6,0),0)</f>
        <v>0</v>
      </c>
      <c r="N637" s="27">
        <f>IFERROR(VLOOKUP(C637,kolo6!$C$6:$H$153,6,0),0)</f>
        <v>0</v>
      </c>
      <c r="O637" s="27">
        <f>IFERROR(VLOOKUP(C637,kolo7!$C$6:$H$64,6,0),0)</f>
        <v>0</v>
      </c>
      <c r="P637" s="28">
        <f>IFERROR(VLOOKUP(C637,kolo8!$C$6:$H$134,6,0),0)</f>
        <v>0</v>
      </c>
      <c r="Q637" s="29">
        <f t="array" ref="Q637">SUM(LARGE(I637:P637,{1,2,3,4,5}))</f>
        <v>0</v>
      </c>
      <c r="R637" s="30">
        <f>IFERROR(VLOOKUP(C637,kolo9!$C$6:$H$200,6,0),0)</f>
        <v>0</v>
      </c>
      <c r="S637" s="27">
        <f>IFERROR(VLOOKUP(C637,kolo10!$C$6:$H$103,6,0),0)</f>
        <v>0</v>
      </c>
      <c r="T637" s="27">
        <f>IFERROR(VLOOKUP(C637,kolo11!$C$6:$H$154,6,0),0)</f>
        <v>0</v>
      </c>
      <c r="U637" s="31">
        <f>IFERROR(VLOOKUP(C637,kolo12!$C$6:$H$153,6,0),0)</f>
        <v>0</v>
      </c>
      <c r="V637" s="31">
        <f>IFERROR(VLOOKUP(C637,kolo13!$C$6:$H$151,6,0),0)</f>
        <v>0</v>
      </c>
      <c r="W637" s="31">
        <f>IFERROR(VLOOKUP(C637,kolo14!$C$6:$H$137,6,0),0)</f>
        <v>0</v>
      </c>
      <c r="X637" s="31">
        <f>IFERROR(VLOOKUP(C637,kolo15!$C$6:$H$149,6,0),0)</f>
        <v>0</v>
      </c>
      <c r="Y637" s="32">
        <f>IFERROR(VLOOKUP(C637,kolo16!$C$6:$H$155,6,0),0)</f>
        <v>0</v>
      </c>
      <c r="Z637" s="33">
        <f t="array" ref="Z637">SUM(LARGE(R637:Y637,{1,2,3,4,5}))</f>
        <v>0</v>
      </c>
      <c r="AA637" s="30">
        <f>IFERROR(VLOOKUP(C637,kolo17!$C$6:$H$151,6,0),0)</f>
        <v>0</v>
      </c>
      <c r="AB637" s="27">
        <f>IFERROR(VLOOKUP(C637,kolo18!$C$6:$H$157,6,0),0)</f>
        <v>0</v>
      </c>
      <c r="AC637" s="27">
        <f>IFERROR(VLOOKUP(C637,kolo19!$C$6:$H$150,6,0),0)</f>
        <v>0</v>
      </c>
      <c r="AD637" s="31">
        <f>IFERROR(VLOOKUP(C637,kolo20!$C$6:$H$145,6,0),0)</f>
        <v>0</v>
      </c>
      <c r="AE637" s="31">
        <f>IFERROR(VLOOKUP(C637,kolo21!$C$6:$H$152,6,0),0)</f>
        <v>0</v>
      </c>
      <c r="AF637" s="31">
        <f>IFERROR(VLOOKUP(C637,kolo22!$C$6:$H$151,6,0),0)</f>
        <v>0</v>
      </c>
      <c r="AG637" s="31">
        <f>IFERROR(VLOOKUP(C637,kolo23!$C$6:$H$118,6,0),0)</f>
        <v>0</v>
      </c>
      <c r="AH637" s="32">
        <f>IFERROR(VLOOKUP(C637,kolo24!$C$6:$H$143,6,0),0)</f>
        <v>0</v>
      </c>
      <c r="AI637" s="33">
        <f t="array" ref="AI637">SUM(LARGE(AA637:AH637,{1,2,3,4,5}))</f>
        <v>0</v>
      </c>
      <c r="AJ637" s="30">
        <f>IFERROR(VLOOKUP(C637,kolo25!$C$6:$H$200,6,0),0)</f>
        <v>0</v>
      </c>
      <c r="AK637" s="27">
        <f>IFERROR(VLOOKUP(C637,kolo26!$C$6:$H$200,6,0),0)</f>
        <v>0</v>
      </c>
      <c r="AL637" s="27">
        <f>IFERROR(VLOOKUP(C637,kolo27!$C$6:$H$200,6,0),0)</f>
        <v>0</v>
      </c>
      <c r="AM637" s="31">
        <f>IFERROR(VLOOKUP(C637,kolo28!$C$6:$H$200,6,0),0)</f>
        <v>0</v>
      </c>
      <c r="AN637" s="31">
        <f>IFERROR(VLOOKUP(C637,kolo29!$C$6:$H$159,6,0),0)</f>
        <v>0</v>
      </c>
      <c r="AO637" s="31">
        <f>IFERROR(VLOOKUP(C637,kolo30!$C$6:$H$75,6,0),0)</f>
        <v>0</v>
      </c>
      <c r="AP637" s="31">
        <f>IFERROR(VLOOKUP(C637,kolo31!$C$6:$H$118,6,0),0)</f>
        <v>0</v>
      </c>
      <c r="AQ637" s="34">
        <f>IFERROR(VLOOKUP(C637,kolo32!$C$6:$H$200,6,0),0)</f>
        <v>0</v>
      </c>
      <c r="AR637" s="35">
        <f t="array" ref="AR637">SUM(LARGE(AJ637:AQ637,{1,2,3,4,5}))</f>
        <v>0</v>
      </c>
      <c r="AS637" s="36">
        <f t="shared" si="26"/>
        <v>0</v>
      </c>
    </row>
    <row r="638" spans="1:45" ht="20.399999999999999" hidden="1">
      <c r="A638" s="18">
        <f t="shared" si="23"/>
        <v>1</v>
      </c>
      <c r="B638" s="19" t="s">
        <v>47</v>
      </c>
      <c r="C638" s="20">
        <f>Popis!A635</f>
        <v>0</v>
      </c>
      <c r="D638" s="21">
        <f>Popis!B635</f>
        <v>0</v>
      </c>
      <c r="E638" s="22" t="e">
        <f t="shared" si="24"/>
        <v>#N/A</v>
      </c>
      <c r="F638" s="23" t="e">
        <f>Popis!E635</f>
        <v>#N/A</v>
      </c>
      <c r="G638" s="24" t="s">
        <v>48</v>
      </c>
      <c r="H638" s="25">
        <f t="shared" si="25"/>
        <v>1</v>
      </c>
      <c r="I638" s="26">
        <f>IFERROR(VLOOKUP(C638,kolo1!$C$8:$H$133,6,0),0)</f>
        <v>0</v>
      </c>
      <c r="J638" s="27">
        <f>IFERROR(VLOOKUP(C638,kolo2!$C$8:$H$199,6,0),0)</f>
        <v>0</v>
      </c>
      <c r="K638" s="27">
        <f>IFERROR(VLOOKUP(C638,kolo3!$C$7:$H$169,6,0),0)</f>
        <v>0</v>
      </c>
      <c r="L638" s="27">
        <f>IFERROR(VLOOKUP(C638,kolo4!$C$6:$H$171,6,0),0)</f>
        <v>0</v>
      </c>
      <c r="M638" s="27">
        <f>IFERROR(VLOOKUP(C638,kolo5!$C$6:$H$150,6,0),0)</f>
        <v>0</v>
      </c>
      <c r="N638" s="27">
        <f>IFERROR(VLOOKUP(C638,kolo6!$C$6:$H$153,6,0),0)</f>
        <v>0</v>
      </c>
      <c r="O638" s="27">
        <f>IFERROR(VLOOKUP(C638,kolo7!$C$6:$H$64,6,0),0)</f>
        <v>0</v>
      </c>
      <c r="P638" s="28">
        <f>IFERROR(VLOOKUP(C638,kolo8!$C$6:$H$134,6,0),0)</f>
        <v>0</v>
      </c>
      <c r="Q638" s="29">
        <f t="array" ref="Q638">SUM(LARGE(I638:P638,{1,2,3,4,5}))</f>
        <v>0</v>
      </c>
      <c r="R638" s="30">
        <f>IFERROR(VLOOKUP(C638,kolo9!$C$6:$H$200,6,0),0)</f>
        <v>0</v>
      </c>
      <c r="S638" s="27">
        <f>IFERROR(VLOOKUP(C638,kolo10!$C$6:$H$103,6,0),0)</f>
        <v>0</v>
      </c>
      <c r="T638" s="27">
        <f>IFERROR(VLOOKUP(C638,kolo11!$C$6:$H$154,6,0),0)</f>
        <v>0</v>
      </c>
      <c r="U638" s="31">
        <f>IFERROR(VLOOKUP(C638,kolo12!$C$6:$H$153,6,0),0)</f>
        <v>0</v>
      </c>
      <c r="V638" s="31">
        <f>IFERROR(VLOOKUP(C638,kolo13!$C$6:$H$151,6,0),0)</f>
        <v>0</v>
      </c>
      <c r="W638" s="31">
        <f>IFERROR(VLOOKUP(C638,kolo14!$C$6:$H$137,6,0),0)</f>
        <v>0</v>
      </c>
      <c r="X638" s="31">
        <f>IFERROR(VLOOKUP(C638,kolo15!$C$6:$H$149,6,0),0)</f>
        <v>0</v>
      </c>
      <c r="Y638" s="32">
        <f>IFERROR(VLOOKUP(C638,kolo16!$C$6:$H$155,6,0),0)</f>
        <v>0</v>
      </c>
      <c r="Z638" s="33">
        <f t="array" ref="Z638">SUM(LARGE(R638:Y638,{1,2,3,4,5}))</f>
        <v>0</v>
      </c>
      <c r="AA638" s="30">
        <f>IFERROR(VLOOKUP(C638,kolo17!$C$6:$H$151,6,0),0)</f>
        <v>0</v>
      </c>
      <c r="AB638" s="27">
        <f>IFERROR(VLOOKUP(C638,kolo18!$C$6:$H$157,6,0),0)</f>
        <v>0</v>
      </c>
      <c r="AC638" s="27">
        <f>IFERROR(VLOOKUP(C638,kolo19!$C$6:$H$150,6,0),0)</f>
        <v>0</v>
      </c>
      <c r="AD638" s="31">
        <f>IFERROR(VLOOKUP(C638,kolo20!$C$6:$H$145,6,0),0)</f>
        <v>0</v>
      </c>
      <c r="AE638" s="31">
        <f>IFERROR(VLOOKUP(C638,kolo21!$C$6:$H$152,6,0),0)</f>
        <v>0</v>
      </c>
      <c r="AF638" s="31">
        <f>IFERROR(VLOOKUP(C638,kolo22!$C$6:$H$151,6,0),0)</f>
        <v>0</v>
      </c>
      <c r="AG638" s="31">
        <f>IFERROR(VLOOKUP(C638,kolo23!$C$6:$H$118,6,0),0)</f>
        <v>0</v>
      </c>
      <c r="AH638" s="32">
        <f>IFERROR(VLOOKUP(C638,kolo24!$C$6:$H$143,6,0),0)</f>
        <v>0</v>
      </c>
      <c r="AI638" s="33">
        <f t="array" ref="AI638">SUM(LARGE(AA638:AH638,{1,2,3,4,5}))</f>
        <v>0</v>
      </c>
      <c r="AJ638" s="30">
        <f>IFERROR(VLOOKUP(C638,kolo25!$C$6:$H$200,6,0),0)</f>
        <v>0</v>
      </c>
      <c r="AK638" s="27">
        <f>IFERROR(VLOOKUP(C638,kolo26!$C$6:$H$200,6,0),0)</f>
        <v>0</v>
      </c>
      <c r="AL638" s="27">
        <f>IFERROR(VLOOKUP(C638,kolo27!$C$6:$H$200,6,0),0)</f>
        <v>0</v>
      </c>
      <c r="AM638" s="31">
        <f>IFERROR(VLOOKUP(C638,kolo28!$C$6:$H$200,6,0),0)</f>
        <v>0</v>
      </c>
      <c r="AN638" s="31">
        <f>IFERROR(VLOOKUP(C638,kolo29!$C$6:$H$159,6,0),0)</f>
        <v>0</v>
      </c>
      <c r="AO638" s="31">
        <f>IFERROR(VLOOKUP(C638,kolo30!$C$6:$H$75,6,0),0)</f>
        <v>0</v>
      </c>
      <c r="AP638" s="31">
        <f>IFERROR(VLOOKUP(C638,kolo31!$C$6:$H$118,6,0),0)</f>
        <v>0</v>
      </c>
      <c r="AQ638" s="34">
        <f>IFERROR(VLOOKUP(C638,kolo32!$C$6:$H$200,6,0),0)</f>
        <v>0</v>
      </c>
      <c r="AR638" s="35">
        <f t="array" ref="AR638">SUM(LARGE(AJ638:AQ638,{1,2,3,4,5}))</f>
        <v>0</v>
      </c>
      <c r="AS638" s="36">
        <f t="shared" si="26"/>
        <v>0</v>
      </c>
    </row>
    <row r="639" spans="1:45" ht="20.399999999999999" hidden="1">
      <c r="A639" s="18">
        <f t="shared" si="23"/>
        <v>1</v>
      </c>
      <c r="B639" s="19" t="s">
        <v>47</v>
      </c>
      <c r="C639" s="20">
        <f>Popis!A636</f>
        <v>0</v>
      </c>
      <c r="D639" s="21">
        <f>Popis!B636</f>
        <v>0</v>
      </c>
      <c r="E639" s="22" t="e">
        <f t="shared" si="24"/>
        <v>#N/A</v>
      </c>
      <c r="F639" s="23" t="e">
        <f>Popis!E636</f>
        <v>#N/A</v>
      </c>
      <c r="G639" s="24" t="s">
        <v>48</v>
      </c>
      <c r="H639" s="25">
        <f t="shared" si="25"/>
        <v>1</v>
      </c>
      <c r="I639" s="26">
        <f>IFERROR(VLOOKUP(C639,kolo1!$C$8:$H$133,6,0),0)</f>
        <v>0</v>
      </c>
      <c r="J639" s="27">
        <f>IFERROR(VLOOKUP(C639,kolo2!$C$8:$H$199,6,0),0)</f>
        <v>0</v>
      </c>
      <c r="K639" s="27">
        <f>IFERROR(VLOOKUP(C639,kolo3!$C$7:$H$169,6,0),0)</f>
        <v>0</v>
      </c>
      <c r="L639" s="27">
        <f>IFERROR(VLOOKUP(C639,kolo4!$C$6:$H$171,6,0),0)</f>
        <v>0</v>
      </c>
      <c r="M639" s="27">
        <f>IFERROR(VLOOKUP(C639,kolo5!$C$6:$H$150,6,0),0)</f>
        <v>0</v>
      </c>
      <c r="N639" s="27">
        <f>IFERROR(VLOOKUP(C639,kolo6!$C$6:$H$153,6,0),0)</f>
        <v>0</v>
      </c>
      <c r="O639" s="27">
        <f>IFERROR(VLOOKUP(C639,kolo7!$C$6:$H$64,6,0),0)</f>
        <v>0</v>
      </c>
      <c r="P639" s="28">
        <f>IFERROR(VLOOKUP(C639,kolo8!$C$6:$H$134,6,0),0)</f>
        <v>0</v>
      </c>
      <c r="Q639" s="29">
        <f t="array" ref="Q639">SUM(LARGE(I639:P639,{1,2,3,4,5}))</f>
        <v>0</v>
      </c>
      <c r="R639" s="30">
        <f>IFERROR(VLOOKUP(C639,kolo9!$C$6:$H$200,6,0),0)</f>
        <v>0</v>
      </c>
      <c r="S639" s="27">
        <f>IFERROR(VLOOKUP(C639,kolo10!$C$6:$H$103,6,0),0)</f>
        <v>0</v>
      </c>
      <c r="T639" s="27">
        <f>IFERROR(VLOOKUP(C639,kolo11!$C$6:$H$154,6,0),0)</f>
        <v>0</v>
      </c>
      <c r="U639" s="31">
        <f>IFERROR(VLOOKUP(C639,kolo12!$C$6:$H$153,6,0),0)</f>
        <v>0</v>
      </c>
      <c r="V639" s="31">
        <f>IFERROR(VLOOKUP(C639,kolo13!$C$6:$H$151,6,0),0)</f>
        <v>0</v>
      </c>
      <c r="W639" s="31">
        <f>IFERROR(VLOOKUP(C639,kolo14!$C$6:$H$137,6,0),0)</f>
        <v>0</v>
      </c>
      <c r="X639" s="31">
        <f>IFERROR(VLOOKUP(C639,kolo15!$C$6:$H$149,6,0),0)</f>
        <v>0</v>
      </c>
      <c r="Y639" s="32">
        <f>IFERROR(VLOOKUP(C639,kolo16!$C$6:$H$155,6,0),0)</f>
        <v>0</v>
      </c>
      <c r="Z639" s="33">
        <f t="array" ref="Z639">SUM(LARGE(R639:Y639,{1,2,3,4,5}))</f>
        <v>0</v>
      </c>
      <c r="AA639" s="30">
        <f>IFERROR(VLOOKUP(C639,kolo17!$C$6:$H$151,6,0),0)</f>
        <v>0</v>
      </c>
      <c r="AB639" s="27">
        <f>IFERROR(VLOOKUP(C639,kolo18!$C$6:$H$157,6,0),0)</f>
        <v>0</v>
      </c>
      <c r="AC639" s="27">
        <f>IFERROR(VLOOKUP(C639,kolo19!$C$6:$H$150,6,0),0)</f>
        <v>0</v>
      </c>
      <c r="AD639" s="31">
        <f>IFERROR(VLOOKUP(C639,kolo20!$C$6:$H$145,6,0),0)</f>
        <v>0</v>
      </c>
      <c r="AE639" s="31">
        <f>IFERROR(VLOOKUP(C639,kolo21!$C$6:$H$152,6,0),0)</f>
        <v>0</v>
      </c>
      <c r="AF639" s="31">
        <f>IFERROR(VLOOKUP(C639,kolo22!$C$6:$H$151,6,0),0)</f>
        <v>0</v>
      </c>
      <c r="AG639" s="31">
        <f>IFERROR(VLOOKUP(C639,kolo23!$C$6:$H$118,6,0),0)</f>
        <v>0</v>
      </c>
      <c r="AH639" s="32">
        <f>IFERROR(VLOOKUP(C639,kolo24!$C$6:$H$143,6,0),0)</f>
        <v>0</v>
      </c>
      <c r="AI639" s="33">
        <f t="array" ref="AI639">SUM(LARGE(AA639:AH639,{1,2,3,4,5}))</f>
        <v>0</v>
      </c>
      <c r="AJ639" s="30">
        <f>IFERROR(VLOOKUP(C639,kolo25!$C$6:$H$200,6,0),0)</f>
        <v>0</v>
      </c>
      <c r="AK639" s="27">
        <f>IFERROR(VLOOKUP(C639,kolo26!$C$6:$H$200,6,0),0)</f>
        <v>0</v>
      </c>
      <c r="AL639" s="27">
        <f>IFERROR(VLOOKUP(C639,kolo27!$C$6:$H$200,6,0),0)</f>
        <v>0</v>
      </c>
      <c r="AM639" s="31">
        <f>IFERROR(VLOOKUP(C639,kolo28!$C$6:$H$200,6,0),0)</f>
        <v>0</v>
      </c>
      <c r="AN639" s="31">
        <f>IFERROR(VLOOKUP(C639,kolo29!$C$6:$H$159,6,0),0)</f>
        <v>0</v>
      </c>
      <c r="AO639" s="31">
        <f>IFERROR(VLOOKUP(C639,kolo30!$C$6:$H$75,6,0),0)</f>
        <v>0</v>
      </c>
      <c r="AP639" s="31">
        <f>IFERROR(VLOOKUP(C639,kolo31!$C$6:$H$118,6,0),0)</f>
        <v>0</v>
      </c>
      <c r="AQ639" s="34">
        <f>IFERROR(VLOOKUP(C639,kolo32!$C$6:$H$200,6,0),0)</f>
        <v>0</v>
      </c>
      <c r="AR639" s="35">
        <f t="array" ref="AR639">SUM(LARGE(AJ639:AQ639,{1,2,3,4,5}))</f>
        <v>0</v>
      </c>
      <c r="AS639" s="36">
        <f t="shared" si="26"/>
        <v>0</v>
      </c>
    </row>
    <row r="640" spans="1:45" ht="20.399999999999999" hidden="1">
      <c r="A640" s="18">
        <f t="shared" si="23"/>
        <v>1</v>
      </c>
      <c r="B640" s="19" t="s">
        <v>47</v>
      </c>
      <c r="C640" s="20">
        <f>Popis!A637</f>
        <v>0</v>
      </c>
      <c r="D640" s="21">
        <f>Popis!B637</f>
        <v>0</v>
      </c>
      <c r="E640" s="22" t="e">
        <f t="shared" si="24"/>
        <v>#N/A</v>
      </c>
      <c r="F640" s="23" t="e">
        <f>Popis!E637</f>
        <v>#N/A</v>
      </c>
      <c r="G640" s="24" t="s">
        <v>48</v>
      </c>
      <c r="H640" s="25">
        <f t="shared" si="25"/>
        <v>1</v>
      </c>
      <c r="I640" s="26">
        <f>IFERROR(VLOOKUP(C640,kolo1!$C$8:$H$133,6,0),0)</f>
        <v>0</v>
      </c>
      <c r="J640" s="27">
        <f>IFERROR(VLOOKUP(C640,kolo2!$C$8:$H$199,6,0),0)</f>
        <v>0</v>
      </c>
      <c r="K640" s="27">
        <f>IFERROR(VLOOKUP(C640,kolo3!$C$7:$H$169,6,0),0)</f>
        <v>0</v>
      </c>
      <c r="L640" s="27">
        <f>IFERROR(VLOOKUP(C640,kolo4!$C$6:$H$171,6,0),0)</f>
        <v>0</v>
      </c>
      <c r="M640" s="27">
        <f>IFERROR(VLOOKUP(C640,kolo5!$C$6:$H$150,6,0),0)</f>
        <v>0</v>
      </c>
      <c r="N640" s="27">
        <f>IFERROR(VLOOKUP(C640,kolo6!$C$6:$H$153,6,0),0)</f>
        <v>0</v>
      </c>
      <c r="O640" s="27">
        <f>IFERROR(VLOOKUP(C640,kolo7!$C$6:$H$64,6,0),0)</f>
        <v>0</v>
      </c>
      <c r="P640" s="28">
        <f>IFERROR(VLOOKUP(C640,kolo8!$C$6:$H$134,6,0),0)</f>
        <v>0</v>
      </c>
      <c r="Q640" s="29">
        <f t="array" ref="Q640">SUM(LARGE(I640:P640,{1,2,3,4,5}))</f>
        <v>0</v>
      </c>
      <c r="R640" s="30">
        <f>IFERROR(VLOOKUP(C640,kolo9!$C$6:$H$200,6,0),0)</f>
        <v>0</v>
      </c>
      <c r="S640" s="27">
        <f>IFERROR(VLOOKUP(C640,kolo10!$C$6:$H$103,6,0),0)</f>
        <v>0</v>
      </c>
      <c r="T640" s="27">
        <f>IFERROR(VLOOKUP(C640,kolo11!$C$6:$H$154,6,0),0)</f>
        <v>0</v>
      </c>
      <c r="U640" s="31">
        <f>IFERROR(VLOOKUP(C640,kolo12!$C$6:$H$153,6,0),0)</f>
        <v>0</v>
      </c>
      <c r="V640" s="31">
        <f>IFERROR(VLOOKUP(C640,kolo13!$C$6:$H$151,6,0),0)</f>
        <v>0</v>
      </c>
      <c r="W640" s="31">
        <f>IFERROR(VLOOKUP(C640,kolo14!$C$6:$H$137,6,0),0)</f>
        <v>0</v>
      </c>
      <c r="X640" s="31">
        <f>IFERROR(VLOOKUP(C640,kolo15!$C$6:$H$149,6,0),0)</f>
        <v>0</v>
      </c>
      <c r="Y640" s="32">
        <f>IFERROR(VLOOKUP(C640,kolo16!$C$6:$H$155,6,0),0)</f>
        <v>0</v>
      </c>
      <c r="Z640" s="33">
        <f t="array" ref="Z640">SUM(LARGE(R640:Y640,{1,2,3,4,5}))</f>
        <v>0</v>
      </c>
      <c r="AA640" s="30">
        <f>IFERROR(VLOOKUP(C640,kolo17!$C$6:$H$151,6,0),0)</f>
        <v>0</v>
      </c>
      <c r="AB640" s="27">
        <f>IFERROR(VLOOKUP(C640,kolo18!$C$6:$H$157,6,0),0)</f>
        <v>0</v>
      </c>
      <c r="AC640" s="27">
        <f>IFERROR(VLOOKUP(C640,kolo19!$C$6:$H$150,6,0),0)</f>
        <v>0</v>
      </c>
      <c r="AD640" s="31">
        <f>IFERROR(VLOOKUP(C640,kolo20!$C$6:$H$145,6,0),0)</f>
        <v>0</v>
      </c>
      <c r="AE640" s="31">
        <f>IFERROR(VLOOKUP(C640,kolo21!$C$6:$H$152,6,0),0)</f>
        <v>0</v>
      </c>
      <c r="AF640" s="31">
        <f>IFERROR(VLOOKUP(C640,kolo22!$C$6:$H$151,6,0),0)</f>
        <v>0</v>
      </c>
      <c r="AG640" s="31">
        <f>IFERROR(VLOOKUP(C640,kolo23!$C$6:$H$118,6,0),0)</f>
        <v>0</v>
      </c>
      <c r="AH640" s="32">
        <f>IFERROR(VLOOKUP(C640,kolo24!$C$6:$H$143,6,0),0)</f>
        <v>0</v>
      </c>
      <c r="AI640" s="33">
        <f t="array" ref="AI640">SUM(LARGE(AA640:AH640,{1,2,3,4,5}))</f>
        <v>0</v>
      </c>
      <c r="AJ640" s="30">
        <f>IFERROR(VLOOKUP(C640,kolo25!$C$6:$H$200,6,0),0)</f>
        <v>0</v>
      </c>
      <c r="AK640" s="27">
        <f>IFERROR(VLOOKUP(C640,kolo26!$C$6:$H$200,6,0),0)</f>
        <v>0</v>
      </c>
      <c r="AL640" s="27">
        <f>IFERROR(VLOOKUP(C640,kolo27!$C$6:$H$200,6,0),0)</f>
        <v>0</v>
      </c>
      <c r="AM640" s="31">
        <f>IFERROR(VLOOKUP(C640,kolo28!$C$6:$H$200,6,0),0)</f>
        <v>0</v>
      </c>
      <c r="AN640" s="31">
        <f>IFERROR(VLOOKUP(C640,kolo29!$C$6:$H$159,6,0),0)</f>
        <v>0</v>
      </c>
      <c r="AO640" s="31">
        <f>IFERROR(VLOOKUP(C640,kolo30!$C$6:$H$75,6,0),0)</f>
        <v>0</v>
      </c>
      <c r="AP640" s="31">
        <f>IFERROR(VLOOKUP(C640,kolo31!$C$6:$H$118,6,0),0)</f>
        <v>0</v>
      </c>
      <c r="AQ640" s="34">
        <f>IFERROR(VLOOKUP(C640,kolo32!$C$6:$H$200,6,0),0)</f>
        <v>0</v>
      </c>
      <c r="AR640" s="35">
        <f t="array" ref="AR640">SUM(LARGE(AJ640:AQ640,{1,2,3,4,5}))</f>
        <v>0</v>
      </c>
      <c r="AS640" s="36">
        <f t="shared" si="26"/>
        <v>0</v>
      </c>
    </row>
    <row r="641" spans="1:45" ht="20.399999999999999" hidden="1">
      <c r="A641" s="18">
        <f t="shared" si="23"/>
        <v>1</v>
      </c>
      <c r="B641" s="19" t="s">
        <v>47</v>
      </c>
      <c r="C641" s="20">
        <f>Popis!A638</f>
        <v>0</v>
      </c>
      <c r="D641" s="21">
        <f>Popis!B638</f>
        <v>0</v>
      </c>
      <c r="E641" s="22" t="e">
        <f t="shared" si="24"/>
        <v>#N/A</v>
      </c>
      <c r="F641" s="23" t="e">
        <f>Popis!E638</f>
        <v>#N/A</v>
      </c>
      <c r="G641" s="24" t="s">
        <v>48</v>
      </c>
      <c r="H641" s="25">
        <f t="shared" si="25"/>
        <v>1</v>
      </c>
      <c r="I641" s="26">
        <f>IFERROR(VLOOKUP(C641,kolo1!$C$8:$H$133,6,0),0)</f>
        <v>0</v>
      </c>
      <c r="J641" s="27">
        <f>IFERROR(VLOOKUP(C641,kolo2!$C$8:$H$199,6,0),0)</f>
        <v>0</v>
      </c>
      <c r="K641" s="27">
        <f>IFERROR(VLOOKUP(C641,kolo3!$C$7:$H$169,6,0),0)</f>
        <v>0</v>
      </c>
      <c r="L641" s="27">
        <f>IFERROR(VLOOKUP(C641,kolo4!$C$6:$H$171,6,0),0)</f>
        <v>0</v>
      </c>
      <c r="M641" s="27">
        <f>IFERROR(VLOOKUP(C641,kolo5!$C$6:$H$150,6,0),0)</f>
        <v>0</v>
      </c>
      <c r="N641" s="27">
        <f>IFERROR(VLOOKUP(C641,kolo6!$C$6:$H$153,6,0),0)</f>
        <v>0</v>
      </c>
      <c r="O641" s="27">
        <f>IFERROR(VLOOKUP(C641,kolo7!$C$6:$H$64,6,0),0)</f>
        <v>0</v>
      </c>
      <c r="P641" s="28">
        <f>IFERROR(VLOOKUP(C641,kolo8!$C$6:$H$134,6,0),0)</f>
        <v>0</v>
      </c>
      <c r="Q641" s="29">
        <f t="array" ref="Q641">SUM(LARGE(I641:P641,{1,2,3,4,5}))</f>
        <v>0</v>
      </c>
      <c r="R641" s="30">
        <f>IFERROR(VLOOKUP(C641,kolo9!$C$6:$H$200,6,0),0)</f>
        <v>0</v>
      </c>
      <c r="S641" s="27">
        <f>IFERROR(VLOOKUP(C641,kolo10!$C$6:$H$103,6,0),0)</f>
        <v>0</v>
      </c>
      <c r="T641" s="27">
        <f>IFERROR(VLOOKUP(C641,kolo11!$C$6:$H$154,6,0),0)</f>
        <v>0</v>
      </c>
      <c r="U641" s="31">
        <f>IFERROR(VLOOKUP(C641,kolo12!$C$6:$H$153,6,0),0)</f>
        <v>0</v>
      </c>
      <c r="V641" s="31">
        <f>IFERROR(VLOOKUP(C641,kolo13!$C$6:$H$151,6,0),0)</f>
        <v>0</v>
      </c>
      <c r="W641" s="31">
        <f>IFERROR(VLOOKUP(C641,kolo14!$C$6:$H$137,6,0),0)</f>
        <v>0</v>
      </c>
      <c r="X641" s="31">
        <f>IFERROR(VLOOKUP(C641,kolo15!$C$6:$H$149,6,0),0)</f>
        <v>0</v>
      </c>
      <c r="Y641" s="32">
        <f>IFERROR(VLOOKUP(C641,kolo16!$C$6:$H$155,6,0),0)</f>
        <v>0</v>
      </c>
      <c r="Z641" s="33">
        <f t="array" ref="Z641">SUM(LARGE(R641:Y641,{1,2,3,4,5}))</f>
        <v>0</v>
      </c>
      <c r="AA641" s="30">
        <f>IFERROR(VLOOKUP(C641,kolo17!$C$6:$H$151,6,0),0)</f>
        <v>0</v>
      </c>
      <c r="AB641" s="27">
        <f>IFERROR(VLOOKUP(C641,kolo18!$C$6:$H$157,6,0),0)</f>
        <v>0</v>
      </c>
      <c r="AC641" s="27">
        <f>IFERROR(VLOOKUP(C641,kolo19!$C$6:$H$150,6,0),0)</f>
        <v>0</v>
      </c>
      <c r="AD641" s="31">
        <f>IFERROR(VLOOKUP(C641,kolo20!$C$6:$H$145,6,0),0)</f>
        <v>0</v>
      </c>
      <c r="AE641" s="31">
        <f>IFERROR(VLOOKUP(C641,kolo21!$C$6:$H$152,6,0),0)</f>
        <v>0</v>
      </c>
      <c r="AF641" s="31">
        <f>IFERROR(VLOOKUP(C641,kolo22!$C$6:$H$151,6,0),0)</f>
        <v>0</v>
      </c>
      <c r="AG641" s="31">
        <f>IFERROR(VLOOKUP(C641,kolo23!$C$6:$H$118,6,0),0)</f>
        <v>0</v>
      </c>
      <c r="AH641" s="32">
        <f>IFERROR(VLOOKUP(C641,kolo24!$C$6:$H$143,6,0),0)</f>
        <v>0</v>
      </c>
      <c r="AI641" s="33">
        <f t="array" ref="AI641">SUM(LARGE(AA641:AH641,{1,2,3,4,5}))</f>
        <v>0</v>
      </c>
      <c r="AJ641" s="30">
        <f>IFERROR(VLOOKUP(C641,kolo25!$C$6:$H$200,6,0),0)</f>
        <v>0</v>
      </c>
      <c r="AK641" s="27">
        <f>IFERROR(VLOOKUP(C641,kolo26!$C$6:$H$200,6,0),0)</f>
        <v>0</v>
      </c>
      <c r="AL641" s="27">
        <f>IFERROR(VLOOKUP(C641,kolo27!$C$6:$H$200,6,0),0)</f>
        <v>0</v>
      </c>
      <c r="AM641" s="31">
        <f>IFERROR(VLOOKUP(C641,kolo28!$C$6:$H$200,6,0),0)</f>
        <v>0</v>
      </c>
      <c r="AN641" s="31">
        <f>IFERROR(VLOOKUP(C641,kolo29!$C$6:$H$159,6,0),0)</f>
        <v>0</v>
      </c>
      <c r="AO641" s="31">
        <f>IFERROR(VLOOKUP(C641,kolo30!$C$6:$H$75,6,0),0)</f>
        <v>0</v>
      </c>
      <c r="AP641" s="31">
        <f>IFERROR(VLOOKUP(C641,kolo31!$C$6:$H$118,6,0),0)</f>
        <v>0</v>
      </c>
      <c r="AQ641" s="34">
        <f>IFERROR(VLOOKUP(C641,kolo32!$C$6:$H$200,6,0),0)</f>
        <v>0</v>
      </c>
      <c r="AR641" s="35">
        <f t="array" ref="AR641">SUM(LARGE(AJ641:AQ641,{1,2,3,4,5}))</f>
        <v>0</v>
      </c>
      <c r="AS641" s="36">
        <f t="shared" si="26"/>
        <v>0</v>
      </c>
    </row>
    <row r="642" spans="1:45" ht="20.399999999999999" hidden="1">
      <c r="A642" s="18">
        <f t="shared" si="23"/>
        <v>1</v>
      </c>
      <c r="B642" s="19" t="s">
        <v>47</v>
      </c>
      <c r="C642" s="20">
        <f>Popis!A639</f>
        <v>0</v>
      </c>
      <c r="D642" s="21">
        <f>Popis!B639</f>
        <v>0</v>
      </c>
      <c r="E642" s="22" t="e">
        <f t="shared" si="24"/>
        <v>#N/A</v>
      </c>
      <c r="F642" s="23" t="e">
        <f>Popis!E639</f>
        <v>#N/A</v>
      </c>
      <c r="G642" s="24" t="s">
        <v>48</v>
      </c>
      <c r="H642" s="25">
        <f t="shared" si="25"/>
        <v>1</v>
      </c>
      <c r="I642" s="26">
        <f>IFERROR(VLOOKUP(C642,kolo1!$C$8:$H$133,6,0),0)</f>
        <v>0</v>
      </c>
      <c r="J642" s="27">
        <f>IFERROR(VLOOKUP(C642,kolo2!$C$8:$H$199,6,0),0)</f>
        <v>0</v>
      </c>
      <c r="K642" s="27">
        <f>IFERROR(VLOOKUP(C642,kolo3!$C$7:$H$169,6,0),0)</f>
        <v>0</v>
      </c>
      <c r="L642" s="27">
        <f>IFERROR(VLOOKUP(C642,kolo4!$C$6:$H$171,6,0),0)</f>
        <v>0</v>
      </c>
      <c r="M642" s="27">
        <f>IFERROR(VLOOKUP(C642,kolo5!$C$6:$H$150,6,0),0)</f>
        <v>0</v>
      </c>
      <c r="N642" s="27">
        <f>IFERROR(VLOOKUP(C642,kolo6!$C$6:$H$153,6,0),0)</f>
        <v>0</v>
      </c>
      <c r="O642" s="27">
        <f>IFERROR(VLOOKUP(C642,kolo7!$C$6:$H$64,6,0),0)</f>
        <v>0</v>
      </c>
      <c r="P642" s="28">
        <f>IFERROR(VLOOKUP(C642,kolo8!$C$6:$H$134,6,0),0)</f>
        <v>0</v>
      </c>
      <c r="Q642" s="29">
        <f t="array" ref="Q642">SUM(LARGE(I642:P642,{1,2,3,4,5}))</f>
        <v>0</v>
      </c>
      <c r="R642" s="30">
        <f>IFERROR(VLOOKUP(C642,kolo9!$C$6:$H$200,6,0),0)</f>
        <v>0</v>
      </c>
      <c r="S642" s="27">
        <f>IFERROR(VLOOKUP(C642,kolo10!$C$6:$H$103,6,0),0)</f>
        <v>0</v>
      </c>
      <c r="T642" s="27">
        <f>IFERROR(VLOOKUP(C642,kolo11!$C$6:$H$154,6,0),0)</f>
        <v>0</v>
      </c>
      <c r="U642" s="31">
        <f>IFERROR(VLOOKUP(C642,kolo12!$C$6:$H$153,6,0),0)</f>
        <v>0</v>
      </c>
      <c r="V642" s="31">
        <f>IFERROR(VLOOKUP(C642,kolo13!$C$6:$H$151,6,0),0)</f>
        <v>0</v>
      </c>
      <c r="W642" s="31">
        <f>IFERROR(VLOOKUP(C642,kolo14!$C$6:$H$137,6,0),0)</f>
        <v>0</v>
      </c>
      <c r="X642" s="31">
        <f>IFERROR(VLOOKUP(C642,kolo15!$C$6:$H$149,6,0),0)</f>
        <v>0</v>
      </c>
      <c r="Y642" s="32">
        <f>IFERROR(VLOOKUP(C642,kolo16!$C$6:$H$155,6,0),0)</f>
        <v>0</v>
      </c>
      <c r="Z642" s="33">
        <f t="array" ref="Z642">SUM(LARGE(R642:Y642,{1,2,3,4,5}))</f>
        <v>0</v>
      </c>
      <c r="AA642" s="30">
        <f>IFERROR(VLOOKUP(C642,kolo17!$C$6:$H$151,6,0),0)</f>
        <v>0</v>
      </c>
      <c r="AB642" s="27">
        <f>IFERROR(VLOOKUP(C642,kolo18!$C$6:$H$157,6,0),0)</f>
        <v>0</v>
      </c>
      <c r="AC642" s="27">
        <f>IFERROR(VLOOKUP(C642,kolo19!$C$6:$H$150,6,0),0)</f>
        <v>0</v>
      </c>
      <c r="AD642" s="31">
        <f>IFERROR(VLOOKUP(C642,kolo20!$C$6:$H$145,6,0),0)</f>
        <v>0</v>
      </c>
      <c r="AE642" s="31">
        <f>IFERROR(VLOOKUP(C642,kolo21!$C$6:$H$152,6,0),0)</f>
        <v>0</v>
      </c>
      <c r="AF642" s="31">
        <f>IFERROR(VLOOKUP(C642,kolo22!$C$6:$H$151,6,0),0)</f>
        <v>0</v>
      </c>
      <c r="AG642" s="31">
        <f>IFERROR(VLOOKUP(C642,kolo23!$C$6:$H$118,6,0),0)</f>
        <v>0</v>
      </c>
      <c r="AH642" s="32">
        <f>IFERROR(VLOOKUP(C642,kolo24!$C$6:$H$143,6,0),0)</f>
        <v>0</v>
      </c>
      <c r="AI642" s="33">
        <f t="array" ref="AI642">SUM(LARGE(AA642:AH642,{1,2,3,4,5}))</f>
        <v>0</v>
      </c>
      <c r="AJ642" s="30">
        <f>IFERROR(VLOOKUP(C642,kolo25!$C$6:$H$200,6,0),0)</f>
        <v>0</v>
      </c>
      <c r="AK642" s="27">
        <f>IFERROR(VLOOKUP(C642,kolo26!$C$6:$H$200,6,0),0)</f>
        <v>0</v>
      </c>
      <c r="AL642" s="27">
        <f>IFERROR(VLOOKUP(C642,kolo27!$C$6:$H$200,6,0),0)</f>
        <v>0</v>
      </c>
      <c r="AM642" s="31">
        <f>IFERROR(VLOOKUP(C642,kolo28!$C$6:$H$200,6,0),0)</f>
        <v>0</v>
      </c>
      <c r="AN642" s="31">
        <f>IFERROR(VLOOKUP(C642,kolo29!$C$6:$H$159,6,0),0)</f>
        <v>0</v>
      </c>
      <c r="AO642" s="31">
        <f>IFERROR(VLOOKUP(C642,kolo30!$C$6:$H$75,6,0),0)</f>
        <v>0</v>
      </c>
      <c r="AP642" s="31">
        <f>IFERROR(VLOOKUP(C642,kolo31!$C$6:$H$118,6,0),0)</f>
        <v>0</v>
      </c>
      <c r="AQ642" s="34">
        <f>IFERROR(VLOOKUP(C642,kolo32!$C$6:$H$200,6,0),0)</f>
        <v>0</v>
      </c>
      <c r="AR642" s="35">
        <f t="array" ref="AR642">SUM(LARGE(AJ642:AQ642,{1,2,3,4,5}))</f>
        <v>0</v>
      </c>
      <c r="AS642" s="36">
        <f t="shared" si="26"/>
        <v>0</v>
      </c>
    </row>
    <row r="643" spans="1:45" ht="20.399999999999999" hidden="1">
      <c r="A643" s="18">
        <f t="shared" si="23"/>
        <v>1</v>
      </c>
      <c r="B643" s="19" t="s">
        <v>47</v>
      </c>
      <c r="C643" s="20">
        <f>Popis!A640</f>
        <v>0</v>
      </c>
      <c r="D643" s="21">
        <f>Popis!B640</f>
        <v>0</v>
      </c>
      <c r="E643" s="22" t="e">
        <f t="shared" si="24"/>
        <v>#N/A</v>
      </c>
      <c r="F643" s="23" t="e">
        <f>Popis!E640</f>
        <v>#N/A</v>
      </c>
      <c r="G643" s="24" t="s">
        <v>48</v>
      </c>
      <c r="H643" s="25">
        <f t="shared" si="25"/>
        <v>1</v>
      </c>
      <c r="I643" s="26">
        <f>IFERROR(VLOOKUP(C643,kolo1!$C$8:$H$133,6,0),0)</f>
        <v>0</v>
      </c>
      <c r="J643" s="27">
        <f>IFERROR(VLOOKUP(C643,kolo2!$C$8:$H$199,6,0),0)</f>
        <v>0</v>
      </c>
      <c r="K643" s="27">
        <f>IFERROR(VLOOKUP(C643,kolo3!$C$7:$H$169,6,0),0)</f>
        <v>0</v>
      </c>
      <c r="L643" s="27">
        <f>IFERROR(VLOOKUP(C643,kolo4!$C$6:$H$171,6,0),0)</f>
        <v>0</v>
      </c>
      <c r="M643" s="27">
        <f>IFERROR(VLOOKUP(C643,kolo5!$C$6:$H$150,6,0),0)</f>
        <v>0</v>
      </c>
      <c r="N643" s="27">
        <f>IFERROR(VLOOKUP(C643,kolo6!$C$6:$H$153,6,0),0)</f>
        <v>0</v>
      </c>
      <c r="O643" s="27">
        <f>IFERROR(VLOOKUP(C643,kolo7!$C$6:$H$64,6,0),0)</f>
        <v>0</v>
      </c>
      <c r="P643" s="28">
        <f>IFERROR(VLOOKUP(C643,kolo8!$C$6:$H$134,6,0),0)</f>
        <v>0</v>
      </c>
      <c r="Q643" s="29">
        <f t="array" ref="Q643">SUM(LARGE(I643:P643,{1,2,3,4,5}))</f>
        <v>0</v>
      </c>
      <c r="R643" s="30">
        <f>IFERROR(VLOOKUP(C643,kolo9!$C$6:$H$200,6,0),0)</f>
        <v>0</v>
      </c>
      <c r="S643" s="27">
        <f>IFERROR(VLOOKUP(C643,kolo10!$C$6:$H$103,6,0),0)</f>
        <v>0</v>
      </c>
      <c r="T643" s="27">
        <f>IFERROR(VLOOKUP(C643,kolo11!$C$6:$H$154,6,0),0)</f>
        <v>0</v>
      </c>
      <c r="U643" s="31">
        <f>IFERROR(VLOOKUP(C643,kolo12!$C$6:$H$153,6,0),0)</f>
        <v>0</v>
      </c>
      <c r="V643" s="31">
        <f>IFERROR(VLOOKUP(C643,kolo13!$C$6:$H$151,6,0),0)</f>
        <v>0</v>
      </c>
      <c r="W643" s="31">
        <f>IFERROR(VLOOKUP(C643,kolo14!$C$6:$H$137,6,0),0)</f>
        <v>0</v>
      </c>
      <c r="X643" s="31">
        <f>IFERROR(VLOOKUP(C643,kolo15!$C$6:$H$149,6,0),0)</f>
        <v>0</v>
      </c>
      <c r="Y643" s="32">
        <f>IFERROR(VLOOKUP(C643,kolo16!$C$6:$H$155,6,0),0)</f>
        <v>0</v>
      </c>
      <c r="Z643" s="33">
        <f t="array" ref="Z643">SUM(LARGE(R643:Y643,{1,2,3,4,5}))</f>
        <v>0</v>
      </c>
      <c r="AA643" s="30">
        <f>IFERROR(VLOOKUP(C643,kolo17!$C$6:$H$151,6,0),0)</f>
        <v>0</v>
      </c>
      <c r="AB643" s="27">
        <f>IFERROR(VLOOKUP(C643,kolo18!$C$6:$H$157,6,0),0)</f>
        <v>0</v>
      </c>
      <c r="AC643" s="27">
        <f>IFERROR(VLOOKUP(C643,kolo19!$C$6:$H$150,6,0),0)</f>
        <v>0</v>
      </c>
      <c r="AD643" s="31">
        <f>IFERROR(VLOOKUP(C643,kolo20!$C$6:$H$145,6,0),0)</f>
        <v>0</v>
      </c>
      <c r="AE643" s="31">
        <f>IFERROR(VLOOKUP(C643,kolo21!$C$6:$H$152,6,0),0)</f>
        <v>0</v>
      </c>
      <c r="AF643" s="31">
        <f>IFERROR(VLOOKUP(C643,kolo22!$C$6:$H$151,6,0),0)</f>
        <v>0</v>
      </c>
      <c r="AG643" s="31">
        <f>IFERROR(VLOOKUP(C643,kolo23!$C$6:$H$118,6,0),0)</f>
        <v>0</v>
      </c>
      <c r="AH643" s="32">
        <f>IFERROR(VLOOKUP(C643,kolo24!$C$6:$H$143,6,0),0)</f>
        <v>0</v>
      </c>
      <c r="AI643" s="33">
        <f t="array" ref="AI643">SUM(LARGE(AA643:AH643,{1,2,3,4,5}))</f>
        <v>0</v>
      </c>
      <c r="AJ643" s="30">
        <f>IFERROR(VLOOKUP(C643,kolo25!$C$6:$H$200,6,0),0)</f>
        <v>0</v>
      </c>
      <c r="AK643" s="27">
        <f>IFERROR(VLOOKUP(C643,kolo26!$C$6:$H$200,6,0),0)</f>
        <v>0</v>
      </c>
      <c r="AL643" s="27">
        <f>IFERROR(VLOOKUP(C643,kolo27!$C$6:$H$200,6,0),0)</f>
        <v>0</v>
      </c>
      <c r="AM643" s="31">
        <f>IFERROR(VLOOKUP(C643,kolo28!$C$6:$H$200,6,0),0)</f>
        <v>0</v>
      </c>
      <c r="AN643" s="31">
        <f>IFERROR(VLOOKUP(C643,kolo29!$C$6:$H$159,6,0),0)</f>
        <v>0</v>
      </c>
      <c r="AO643" s="31">
        <f>IFERROR(VLOOKUP(C643,kolo30!$C$6:$H$75,6,0),0)</f>
        <v>0</v>
      </c>
      <c r="AP643" s="31">
        <f>IFERROR(VLOOKUP(C643,kolo31!$C$6:$H$118,6,0),0)</f>
        <v>0</v>
      </c>
      <c r="AQ643" s="34">
        <f>IFERROR(VLOOKUP(C643,kolo32!$C$6:$H$200,6,0),0)</f>
        <v>0</v>
      </c>
      <c r="AR643" s="35">
        <f t="array" ref="AR643">SUM(LARGE(AJ643:AQ643,{1,2,3,4,5}))</f>
        <v>0</v>
      </c>
      <c r="AS643" s="36">
        <f t="shared" si="26"/>
        <v>0</v>
      </c>
    </row>
    <row r="644" spans="1:45" ht="20.399999999999999" hidden="1">
      <c r="A644" s="18">
        <f t="shared" si="23"/>
        <v>1</v>
      </c>
      <c r="B644" s="19" t="s">
        <v>47</v>
      </c>
      <c r="C644" s="20">
        <f>Popis!A641</f>
        <v>0</v>
      </c>
      <c r="D644" s="21">
        <f>Popis!B641</f>
        <v>0</v>
      </c>
      <c r="E644" s="22" t="e">
        <f t="shared" si="24"/>
        <v>#N/A</v>
      </c>
      <c r="F644" s="23" t="e">
        <f>Popis!E641</f>
        <v>#N/A</v>
      </c>
      <c r="G644" s="24" t="s">
        <v>48</v>
      </c>
      <c r="H644" s="25">
        <f t="shared" si="25"/>
        <v>1</v>
      </c>
      <c r="I644" s="26">
        <f>IFERROR(VLOOKUP(C644,kolo1!$C$8:$H$133,6,0),0)</f>
        <v>0</v>
      </c>
      <c r="J644" s="27">
        <f>IFERROR(VLOOKUP(C644,kolo2!$C$8:$H$199,6,0),0)</f>
        <v>0</v>
      </c>
      <c r="K644" s="27">
        <f>IFERROR(VLOOKUP(C644,kolo3!$C$7:$H$169,6,0),0)</f>
        <v>0</v>
      </c>
      <c r="L644" s="27">
        <f>IFERROR(VLOOKUP(C644,kolo4!$C$6:$H$171,6,0),0)</f>
        <v>0</v>
      </c>
      <c r="M644" s="27">
        <f>IFERROR(VLOOKUP(C644,kolo5!$C$6:$H$150,6,0),0)</f>
        <v>0</v>
      </c>
      <c r="N644" s="27">
        <f>IFERROR(VLOOKUP(C644,kolo6!$C$6:$H$153,6,0),0)</f>
        <v>0</v>
      </c>
      <c r="O644" s="27">
        <f>IFERROR(VLOOKUP(C644,kolo7!$C$6:$H$64,6,0),0)</f>
        <v>0</v>
      </c>
      <c r="P644" s="28">
        <f>IFERROR(VLOOKUP(C644,kolo8!$C$6:$H$134,6,0),0)</f>
        <v>0</v>
      </c>
      <c r="Q644" s="29">
        <f t="array" ref="Q644">SUM(LARGE(I644:P644,{1,2,3,4,5}))</f>
        <v>0</v>
      </c>
      <c r="R644" s="30">
        <f>IFERROR(VLOOKUP(C644,kolo9!$C$6:$H$200,6,0),0)</f>
        <v>0</v>
      </c>
      <c r="S644" s="27">
        <f>IFERROR(VLOOKUP(C644,kolo10!$C$6:$H$103,6,0),0)</f>
        <v>0</v>
      </c>
      <c r="T644" s="27">
        <f>IFERROR(VLOOKUP(C644,kolo11!$C$6:$H$154,6,0),0)</f>
        <v>0</v>
      </c>
      <c r="U644" s="31">
        <f>IFERROR(VLOOKUP(C644,kolo12!$C$6:$H$153,6,0),0)</f>
        <v>0</v>
      </c>
      <c r="V644" s="31">
        <f>IFERROR(VLOOKUP(C644,kolo13!$C$6:$H$151,6,0),0)</f>
        <v>0</v>
      </c>
      <c r="W644" s="31">
        <f>IFERROR(VLOOKUP(C644,kolo14!$C$6:$H$137,6,0),0)</f>
        <v>0</v>
      </c>
      <c r="X644" s="31">
        <f>IFERROR(VLOOKUP(C644,kolo15!$C$6:$H$149,6,0),0)</f>
        <v>0</v>
      </c>
      <c r="Y644" s="32">
        <f>IFERROR(VLOOKUP(C644,kolo16!$C$6:$H$155,6,0),0)</f>
        <v>0</v>
      </c>
      <c r="Z644" s="33">
        <f t="array" ref="Z644">SUM(LARGE(R644:Y644,{1,2,3,4,5}))</f>
        <v>0</v>
      </c>
      <c r="AA644" s="30">
        <f>IFERROR(VLOOKUP(C644,kolo17!$C$6:$H$151,6,0),0)</f>
        <v>0</v>
      </c>
      <c r="AB644" s="27">
        <f>IFERROR(VLOOKUP(C644,kolo18!$C$6:$H$157,6,0),0)</f>
        <v>0</v>
      </c>
      <c r="AC644" s="27">
        <f>IFERROR(VLOOKUP(C644,kolo19!$C$6:$H$150,6,0),0)</f>
        <v>0</v>
      </c>
      <c r="AD644" s="31">
        <f>IFERROR(VLOOKUP(C644,kolo20!$C$6:$H$145,6,0),0)</f>
        <v>0</v>
      </c>
      <c r="AE644" s="31">
        <f>IFERROR(VLOOKUP(C644,kolo21!$C$6:$H$152,6,0),0)</f>
        <v>0</v>
      </c>
      <c r="AF644" s="31">
        <f>IFERROR(VLOOKUP(C644,kolo22!$C$6:$H$151,6,0),0)</f>
        <v>0</v>
      </c>
      <c r="AG644" s="31">
        <f>IFERROR(VLOOKUP(C644,kolo23!$C$6:$H$118,6,0),0)</f>
        <v>0</v>
      </c>
      <c r="AH644" s="32">
        <f>IFERROR(VLOOKUP(C644,kolo24!$C$6:$H$143,6,0),0)</f>
        <v>0</v>
      </c>
      <c r="AI644" s="33">
        <f t="array" ref="AI644">SUM(LARGE(AA644:AH644,{1,2,3,4,5}))</f>
        <v>0</v>
      </c>
      <c r="AJ644" s="30">
        <f>IFERROR(VLOOKUP(C644,kolo25!$C$6:$H$200,6,0),0)</f>
        <v>0</v>
      </c>
      <c r="AK644" s="27">
        <f>IFERROR(VLOOKUP(C644,kolo26!$C$6:$H$200,6,0),0)</f>
        <v>0</v>
      </c>
      <c r="AL644" s="27">
        <f>IFERROR(VLOOKUP(C644,kolo27!$C$6:$H$200,6,0),0)</f>
        <v>0</v>
      </c>
      <c r="AM644" s="31">
        <f>IFERROR(VLOOKUP(C644,kolo28!$C$6:$H$200,6,0),0)</f>
        <v>0</v>
      </c>
      <c r="AN644" s="31">
        <f>IFERROR(VLOOKUP(C644,kolo29!$C$6:$H$159,6,0),0)</f>
        <v>0</v>
      </c>
      <c r="AO644" s="31">
        <f>IFERROR(VLOOKUP(C644,kolo30!$C$6:$H$75,6,0),0)</f>
        <v>0</v>
      </c>
      <c r="AP644" s="31">
        <f>IFERROR(VLOOKUP(C644,kolo31!$C$6:$H$118,6,0),0)</f>
        <v>0</v>
      </c>
      <c r="AQ644" s="34">
        <f>IFERROR(VLOOKUP(C644,kolo32!$C$6:$H$200,6,0),0)</f>
        <v>0</v>
      </c>
      <c r="AR644" s="35">
        <f t="array" ref="AR644">SUM(LARGE(AJ644:AQ644,{1,2,3,4,5}))</f>
        <v>0</v>
      </c>
      <c r="AS644" s="36">
        <f t="shared" si="26"/>
        <v>0</v>
      </c>
    </row>
    <row r="645" spans="1:45" ht="20.399999999999999" hidden="1">
      <c r="A645" s="18">
        <f t="shared" si="23"/>
        <v>1</v>
      </c>
      <c r="B645" s="19" t="s">
        <v>47</v>
      </c>
      <c r="C645" s="20">
        <f>Popis!A642</f>
        <v>0</v>
      </c>
      <c r="D645" s="21">
        <f>Popis!B642</f>
        <v>0</v>
      </c>
      <c r="E645" s="22" t="e">
        <f t="shared" si="24"/>
        <v>#N/A</v>
      </c>
      <c r="F645" s="23" t="e">
        <f>Popis!E642</f>
        <v>#N/A</v>
      </c>
      <c r="G645" s="24" t="s">
        <v>48</v>
      </c>
      <c r="H645" s="25">
        <f t="shared" si="25"/>
        <v>1</v>
      </c>
      <c r="I645" s="26">
        <f>IFERROR(VLOOKUP(C645,kolo1!$C$8:$H$133,6,0),0)</f>
        <v>0</v>
      </c>
      <c r="J645" s="27">
        <f>IFERROR(VLOOKUP(C645,kolo2!$C$8:$H$199,6,0),0)</f>
        <v>0</v>
      </c>
      <c r="K645" s="27">
        <f>IFERROR(VLOOKUP(C645,kolo3!$C$7:$H$169,6,0),0)</f>
        <v>0</v>
      </c>
      <c r="L645" s="27">
        <f>IFERROR(VLOOKUP(C645,kolo4!$C$6:$H$171,6,0),0)</f>
        <v>0</v>
      </c>
      <c r="M645" s="27">
        <f>IFERROR(VLOOKUP(C645,kolo5!$C$6:$H$150,6,0),0)</f>
        <v>0</v>
      </c>
      <c r="N645" s="27">
        <f>IFERROR(VLOOKUP(C645,kolo6!$C$6:$H$153,6,0),0)</f>
        <v>0</v>
      </c>
      <c r="O645" s="27">
        <f>IFERROR(VLOOKUP(C645,kolo7!$C$6:$H$64,6,0),0)</f>
        <v>0</v>
      </c>
      <c r="P645" s="28">
        <f>IFERROR(VLOOKUP(C645,kolo8!$C$6:$H$134,6,0),0)</f>
        <v>0</v>
      </c>
      <c r="Q645" s="29">
        <f t="array" ref="Q645">SUM(LARGE(I645:P645,{1,2,3,4,5}))</f>
        <v>0</v>
      </c>
      <c r="R645" s="30">
        <f>IFERROR(VLOOKUP(C645,kolo9!$C$6:$H$200,6,0),0)</f>
        <v>0</v>
      </c>
      <c r="S645" s="27">
        <f>IFERROR(VLOOKUP(C645,kolo10!$C$6:$H$103,6,0),0)</f>
        <v>0</v>
      </c>
      <c r="T645" s="27">
        <f>IFERROR(VLOOKUP(C645,kolo11!$C$6:$H$154,6,0),0)</f>
        <v>0</v>
      </c>
      <c r="U645" s="31">
        <f>IFERROR(VLOOKUP(C645,kolo12!$C$6:$H$153,6,0),0)</f>
        <v>0</v>
      </c>
      <c r="V645" s="31">
        <f>IFERROR(VLOOKUP(C645,kolo13!$C$6:$H$151,6,0),0)</f>
        <v>0</v>
      </c>
      <c r="W645" s="31">
        <f>IFERROR(VLOOKUP(C645,kolo14!$C$6:$H$137,6,0),0)</f>
        <v>0</v>
      </c>
      <c r="X645" s="31">
        <f>IFERROR(VLOOKUP(C645,kolo15!$C$6:$H$149,6,0),0)</f>
        <v>0</v>
      </c>
      <c r="Y645" s="32">
        <f>IFERROR(VLOOKUP(C645,kolo16!$C$6:$H$155,6,0),0)</f>
        <v>0</v>
      </c>
      <c r="Z645" s="33">
        <f t="array" ref="Z645">SUM(LARGE(R645:Y645,{1,2,3,4,5}))</f>
        <v>0</v>
      </c>
      <c r="AA645" s="30">
        <f>IFERROR(VLOOKUP(C645,kolo17!$C$6:$H$151,6,0),0)</f>
        <v>0</v>
      </c>
      <c r="AB645" s="27">
        <f>IFERROR(VLOOKUP(C645,kolo18!$C$6:$H$157,6,0),0)</f>
        <v>0</v>
      </c>
      <c r="AC645" s="27">
        <f>IFERROR(VLOOKUP(C645,kolo19!$C$6:$H$150,6,0),0)</f>
        <v>0</v>
      </c>
      <c r="AD645" s="31">
        <f>IFERROR(VLOOKUP(C645,kolo20!$C$6:$H$145,6,0),0)</f>
        <v>0</v>
      </c>
      <c r="AE645" s="31">
        <f>IFERROR(VLOOKUP(C645,kolo21!$C$6:$H$152,6,0),0)</f>
        <v>0</v>
      </c>
      <c r="AF645" s="31">
        <f>IFERROR(VLOOKUP(C645,kolo22!$C$6:$H$151,6,0),0)</f>
        <v>0</v>
      </c>
      <c r="AG645" s="31">
        <f>IFERROR(VLOOKUP(C645,kolo23!$C$6:$H$118,6,0),0)</f>
        <v>0</v>
      </c>
      <c r="AH645" s="32">
        <f>IFERROR(VLOOKUP(C645,kolo24!$C$6:$H$143,6,0),0)</f>
        <v>0</v>
      </c>
      <c r="AI645" s="33">
        <f t="array" ref="AI645">SUM(LARGE(AA645:AH645,{1,2,3,4,5}))</f>
        <v>0</v>
      </c>
      <c r="AJ645" s="30">
        <f>IFERROR(VLOOKUP(C645,kolo25!$C$6:$H$200,6,0),0)</f>
        <v>0</v>
      </c>
      <c r="AK645" s="27">
        <f>IFERROR(VLOOKUP(C645,kolo26!$C$6:$H$200,6,0),0)</f>
        <v>0</v>
      </c>
      <c r="AL645" s="27">
        <f>IFERROR(VLOOKUP(C645,kolo27!$C$6:$H$200,6,0),0)</f>
        <v>0</v>
      </c>
      <c r="AM645" s="31">
        <f>IFERROR(VLOOKUP(C645,kolo28!$C$6:$H$200,6,0),0)</f>
        <v>0</v>
      </c>
      <c r="AN645" s="31">
        <f>IFERROR(VLOOKUP(C645,kolo29!$C$6:$H$159,6,0),0)</f>
        <v>0</v>
      </c>
      <c r="AO645" s="31">
        <f>IFERROR(VLOOKUP(C645,kolo30!$C$6:$H$75,6,0),0)</f>
        <v>0</v>
      </c>
      <c r="AP645" s="31">
        <f>IFERROR(VLOOKUP(C645,kolo31!$C$6:$H$118,6,0),0)</f>
        <v>0</v>
      </c>
      <c r="AQ645" s="34">
        <f>IFERROR(VLOOKUP(C645,kolo32!$C$6:$H$200,6,0),0)</f>
        <v>0</v>
      </c>
      <c r="AR645" s="35">
        <f t="array" ref="AR645">SUM(LARGE(AJ645:AQ645,{1,2,3,4,5}))</f>
        <v>0</v>
      </c>
      <c r="AS645" s="36">
        <f t="shared" si="26"/>
        <v>0</v>
      </c>
    </row>
    <row r="646" spans="1:45" ht="20.399999999999999" hidden="1">
      <c r="A646" s="18">
        <f t="shared" ref="A646:A714" si="27">1 + COUNTIFS($AS$6:$AS$950,"&gt;" &amp;$AS646, $E$6:$E$950, $E646)</f>
        <v>1</v>
      </c>
      <c r="B646" s="19" t="s">
        <v>47</v>
      </c>
      <c r="C646" s="20">
        <f>Popis!A643</f>
        <v>0</v>
      </c>
      <c r="D646" s="21">
        <f>Popis!B643</f>
        <v>0</v>
      </c>
      <c r="E646" s="22" t="e">
        <f t="shared" ref="E646:E709" si="28">LEFT($F646)</f>
        <v>#N/A</v>
      </c>
      <c r="F646" s="23" t="e">
        <f>Popis!E643</f>
        <v>#N/A</v>
      </c>
      <c r="G646" s="24" t="s">
        <v>48</v>
      </c>
      <c r="H646" s="25">
        <f t="shared" ref="H646:H714" si="29">1 + COUNTIFS($AS$6:$AS$950,"&gt;" &amp;$AS646, $F$6:$F$950, $F646)</f>
        <v>1</v>
      </c>
      <c r="I646" s="26">
        <f>IFERROR(VLOOKUP(C646,kolo1!$C$8:$H$133,6,0),0)</f>
        <v>0</v>
      </c>
      <c r="J646" s="27">
        <f>IFERROR(VLOOKUP(C646,kolo2!$C$8:$H$199,6,0),0)</f>
        <v>0</v>
      </c>
      <c r="K646" s="27">
        <f>IFERROR(VLOOKUP(C646,kolo3!$C$7:$H$169,6,0),0)</f>
        <v>0</v>
      </c>
      <c r="L646" s="27">
        <f>IFERROR(VLOOKUP(C646,kolo4!$C$6:$H$171,6,0),0)</f>
        <v>0</v>
      </c>
      <c r="M646" s="27">
        <f>IFERROR(VLOOKUP(C646,kolo5!$C$6:$H$150,6,0),0)</f>
        <v>0</v>
      </c>
      <c r="N646" s="27">
        <f>IFERROR(VLOOKUP(C646,kolo6!$C$6:$H$153,6,0),0)</f>
        <v>0</v>
      </c>
      <c r="O646" s="27">
        <f>IFERROR(VLOOKUP(C646,kolo7!$C$6:$H$64,6,0),0)</f>
        <v>0</v>
      </c>
      <c r="P646" s="28">
        <f>IFERROR(VLOOKUP(C646,kolo8!$C$6:$H$134,6,0),0)</f>
        <v>0</v>
      </c>
      <c r="Q646" s="29">
        <f t="array" ref="Q646">SUM(LARGE(I646:P646,{1,2,3,4,5}))</f>
        <v>0</v>
      </c>
      <c r="R646" s="30">
        <f>IFERROR(VLOOKUP(C646,kolo9!$C$6:$H$200,6,0),0)</f>
        <v>0</v>
      </c>
      <c r="S646" s="27">
        <f>IFERROR(VLOOKUP(C646,kolo10!$C$6:$H$103,6,0),0)</f>
        <v>0</v>
      </c>
      <c r="T646" s="27">
        <f>IFERROR(VLOOKUP(C646,kolo11!$C$6:$H$154,6,0),0)</f>
        <v>0</v>
      </c>
      <c r="U646" s="31">
        <f>IFERROR(VLOOKUP(C646,kolo12!$C$6:$H$153,6,0),0)</f>
        <v>0</v>
      </c>
      <c r="V646" s="31">
        <f>IFERROR(VLOOKUP(C646,kolo13!$C$6:$H$151,6,0),0)</f>
        <v>0</v>
      </c>
      <c r="W646" s="31">
        <f>IFERROR(VLOOKUP(C646,kolo14!$C$6:$H$137,6,0),0)</f>
        <v>0</v>
      </c>
      <c r="X646" s="31">
        <f>IFERROR(VLOOKUP(C646,kolo15!$C$6:$H$149,6,0),0)</f>
        <v>0</v>
      </c>
      <c r="Y646" s="32">
        <f>IFERROR(VLOOKUP(C646,kolo16!$C$6:$H$155,6,0),0)</f>
        <v>0</v>
      </c>
      <c r="Z646" s="33">
        <f t="array" ref="Z646">SUM(LARGE(R646:Y646,{1,2,3,4,5}))</f>
        <v>0</v>
      </c>
      <c r="AA646" s="30">
        <f>IFERROR(VLOOKUP(C646,kolo17!$C$6:$H$151,6,0),0)</f>
        <v>0</v>
      </c>
      <c r="AB646" s="27">
        <f>IFERROR(VLOOKUP(C646,kolo18!$C$6:$H$157,6,0),0)</f>
        <v>0</v>
      </c>
      <c r="AC646" s="27">
        <f>IFERROR(VLOOKUP(C646,kolo19!$C$6:$H$150,6,0),0)</f>
        <v>0</v>
      </c>
      <c r="AD646" s="31">
        <f>IFERROR(VLOOKUP(C646,kolo20!$C$6:$H$145,6,0),0)</f>
        <v>0</v>
      </c>
      <c r="AE646" s="31">
        <f>IFERROR(VLOOKUP(C646,kolo21!$C$6:$H$152,6,0),0)</f>
        <v>0</v>
      </c>
      <c r="AF646" s="31">
        <f>IFERROR(VLOOKUP(C646,kolo22!$C$6:$H$151,6,0),0)</f>
        <v>0</v>
      </c>
      <c r="AG646" s="31">
        <f>IFERROR(VLOOKUP(C646,kolo23!$C$6:$H$118,6,0),0)</f>
        <v>0</v>
      </c>
      <c r="AH646" s="32">
        <f>IFERROR(VLOOKUP(C646,kolo24!$C$6:$H$143,6,0),0)</f>
        <v>0</v>
      </c>
      <c r="AI646" s="33">
        <f t="array" ref="AI646">SUM(LARGE(AA646:AH646,{1,2,3,4,5}))</f>
        <v>0</v>
      </c>
      <c r="AJ646" s="30">
        <f>IFERROR(VLOOKUP(C646,kolo25!$C$6:$H$200,6,0),0)</f>
        <v>0</v>
      </c>
      <c r="AK646" s="27">
        <f>IFERROR(VLOOKUP(C646,kolo26!$C$6:$H$200,6,0),0)</f>
        <v>0</v>
      </c>
      <c r="AL646" s="27">
        <f>IFERROR(VLOOKUP(C646,kolo27!$C$6:$H$200,6,0),0)</f>
        <v>0</v>
      </c>
      <c r="AM646" s="31">
        <f>IFERROR(VLOOKUP(C646,kolo28!$C$6:$H$200,6,0),0)</f>
        <v>0</v>
      </c>
      <c r="AN646" s="31">
        <f>IFERROR(VLOOKUP(C646,kolo29!$C$6:$H$159,6,0),0)</f>
        <v>0</v>
      </c>
      <c r="AO646" s="31">
        <f>IFERROR(VLOOKUP(C646,kolo30!$C$6:$H$75,6,0),0)</f>
        <v>0</v>
      </c>
      <c r="AP646" s="31">
        <f>IFERROR(VLOOKUP(C646,kolo31!$C$6:$H$118,6,0),0)</f>
        <v>0</v>
      </c>
      <c r="AQ646" s="34">
        <f>IFERROR(VLOOKUP(C646,kolo32!$C$6:$H$200,6,0),0)</f>
        <v>0</v>
      </c>
      <c r="AR646" s="35">
        <f t="array" ref="AR646">SUM(LARGE(AJ646:AQ646,{1,2,3,4,5}))</f>
        <v>0</v>
      </c>
      <c r="AS646" s="36">
        <f t="shared" ref="AS646:AS709" si="30">Q646+Z646+AI646+AR646</f>
        <v>0</v>
      </c>
    </row>
    <row r="647" spans="1:45" ht="20.399999999999999" hidden="1">
      <c r="A647" s="18">
        <f t="shared" si="27"/>
        <v>1</v>
      </c>
      <c r="B647" s="19" t="s">
        <v>47</v>
      </c>
      <c r="C647" s="20">
        <f>Popis!A644</f>
        <v>0</v>
      </c>
      <c r="D647" s="21">
        <f>Popis!B644</f>
        <v>0</v>
      </c>
      <c r="E647" s="22" t="e">
        <f t="shared" si="28"/>
        <v>#N/A</v>
      </c>
      <c r="F647" s="23" t="e">
        <f>Popis!E644</f>
        <v>#N/A</v>
      </c>
      <c r="G647" s="24" t="s">
        <v>48</v>
      </c>
      <c r="H647" s="25">
        <f t="shared" si="29"/>
        <v>1</v>
      </c>
      <c r="I647" s="26">
        <f>IFERROR(VLOOKUP(C647,kolo1!$C$8:$H$133,6,0),0)</f>
        <v>0</v>
      </c>
      <c r="J647" s="27">
        <f>IFERROR(VLOOKUP(C647,kolo2!$C$8:$H$199,6,0),0)</f>
        <v>0</v>
      </c>
      <c r="K647" s="27">
        <f>IFERROR(VLOOKUP(C647,kolo3!$C$7:$H$169,6,0),0)</f>
        <v>0</v>
      </c>
      <c r="L647" s="27">
        <f>IFERROR(VLOOKUP(C647,kolo4!$C$6:$H$171,6,0),0)</f>
        <v>0</v>
      </c>
      <c r="M647" s="27">
        <f>IFERROR(VLOOKUP(C647,kolo5!$C$6:$H$150,6,0),0)</f>
        <v>0</v>
      </c>
      <c r="N647" s="27">
        <f>IFERROR(VLOOKUP(C647,kolo6!$C$6:$H$153,6,0),0)</f>
        <v>0</v>
      </c>
      <c r="O647" s="27">
        <f>IFERROR(VLOOKUP(C647,kolo7!$C$6:$H$64,6,0),0)</f>
        <v>0</v>
      </c>
      <c r="P647" s="28">
        <f>IFERROR(VLOOKUP(C647,kolo8!$C$6:$H$134,6,0),0)</f>
        <v>0</v>
      </c>
      <c r="Q647" s="29">
        <f t="array" ref="Q647">SUM(LARGE(I647:P647,{1,2,3,4,5}))</f>
        <v>0</v>
      </c>
      <c r="R647" s="30">
        <f>IFERROR(VLOOKUP(C647,kolo9!$C$6:$H$200,6,0),0)</f>
        <v>0</v>
      </c>
      <c r="S647" s="27">
        <f>IFERROR(VLOOKUP(C647,kolo10!$C$6:$H$103,6,0),0)</f>
        <v>0</v>
      </c>
      <c r="T647" s="27">
        <f>IFERROR(VLOOKUP(C647,kolo11!$C$6:$H$154,6,0),0)</f>
        <v>0</v>
      </c>
      <c r="U647" s="31">
        <f>IFERROR(VLOOKUP(C647,kolo12!$C$6:$H$153,6,0),0)</f>
        <v>0</v>
      </c>
      <c r="V647" s="31">
        <f>IFERROR(VLOOKUP(C647,kolo13!$C$6:$H$151,6,0),0)</f>
        <v>0</v>
      </c>
      <c r="W647" s="31">
        <f>IFERROR(VLOOKUP(C647,kolo14!$C$6:$H$137,6,0),0)</f>
        <v>0</v>
      </c>
      <c r="X647" s="31">
        <f>IFERROR(VLOOKUP(C647,kolo15!$C$6:$H$149,6,0),0)</f>
        <v>0</v>
      </c>
      <c r="Y647" s="32">
        <f>IFERROR(VLOOKUP(C647,kolo16!$C$6:$H$155,6,0),0)</f>
        <v>0</v>
      </c>
      <c r="Z647" s="33">
        <f t="array" ref="Z647">SUM(LARGE(R647:Y647,{1,2,3,4,5}))</f>
        <v>0</v>
      </c>
      <c r="AA647" s="30">
        <f>IFERROR(VLOOKUP(C647,kolo17!$C$6:$H$151,6,0),0)</f>
        <v>0</v>
      </c>
      <c r="AB647" s="27">
        <f>IFERROR(VLOOKUP(C647,kolo18!$C$6:$H$157,6,0),0)</f>
        <v>0</v>
      </c>
      <c r="AC647" s="27">
        <f>IFERROR(VLOOKUP(C647,kolo19!$C$6:$H$150,6,0),0)</f>
        <v>0</v>
      </c>
      <c r="AD647" s="31">
        <f>IFERROR(VLOOKUP(C647,kolo20!$C$6:$H$145,6,0),0)</f>
        <v>0</v>
      </c>
      <c r="AE647" s="31">
        <f>IFERROR(VLOOKUP(C647,kolo21!$C$6:$H$152,6,0),0)</f>
        <v>0</v>
      </c>
      <c r="AF647" s="31">
        <f>IFERROR(VLOOKUP(C647,kolo22!$C$6:$H$151,6,0),0)</f>
        <v>0</v>
      </c>
      <c r="AG647" s="31">
        <f>IFERROR(VLOOKUP(C647,kolo23!$C$6:$H$118,6,0),0)</f>
        <v>0</v>
      </c>
      <c r="AH647" s="32">
        <f>IFERROR(VLOOKUP(C647,kolo24!$C$6:$H$143,6,0),0)</f>
        <v>0</v>
      </c>
      <c r="AI647" s="33">
        <f t="array" ref="AI647">SUM(LARGE(AA647:AH647,{1,2,3,4,5}))</f>
        <v>0</v>
      </c>
      <c r="AJ647" s="30">
        <f>IFERROR(VLOOKUP(C647,kolo25!$C$6:$H$200,6,0),0)</f>
        <v>0</v>
      </c>
      <c r="AK647" s="27">
        <f>IFERROR(VLOOKUP(C647,kolo26!$C$6:$H$200,6,0),0)</f>
        <v>0</v>
      </c>
      <c r="AL647" s="27">
        <f>IFERROR(VLOOKUP(C647,kolo27!$C$6:$H$200,6,0),0)</f>
        <v>0</v>
      </c>
      <c r="AM647" s="31">
        <f>IFERROR(VLOOKUP(C647,kolo28!$C$6:$H$200,6,0),0)</f>
        <v>0</v>
      </c>
      <c r="AN647" s="31">
        <f>IFERROR(VLOOKUP(C647,kolo29!$C$6:$H$159,6,0),0)</f>
        <v>0</v>
      </c>
      <c r="AO647" s="31">
        <f>IFERROR(VLOOKUP(C647,kolo30!$C$6:$H$75,6,0),0)</f>
        <v>0</v>
      </c>
      <c r="AP647" s="31">
        <f>IFERROR(VLOOKUP(C647,kolo31!$C$6:$H$118,6,0),0)</f>
        <v>0</v>
      </c>
      <c r="AQ647" s="34">
        <f>IFERROR(VLOOKUP(C647,kolo32!$C$6:$H$200,6,0),0)</f>
        <v>0</v>
      </c>
      <c r="AR647" s="35">
        <f t="array" ref="AR647">SUM(LARGE(AJ647:AQ647,{1,2,3,4,5}))</f>
        <v>0</v>
      </c>
      <c r="AS647" s="36">
        <f t="shared" si="30"/>
        <v>0</v>
      </c>
    </row>
    <row r="648" spans="1:45" ht="20.399999999999999" hidden="1">
      <c r="A648" s="18">
        <f t="shared" si="27"/>
        <v>1</v>
      </c>
      <c r="B648" s="19" t="s">
        <v>47</v>
      </c>
      <c r="C648" s="20">
        <f>Popis!A645</f>
        <v>0</v>
      </c>
      <c r="D648" s="21">
        <f>Popis!B645</f>
        <v>0</v>
      </c>
      <c r="E648" s="22" t="e">
        <f t="shared" si="28"/>
        <v>#N/A</v>
      </c>
      <c r="F648" s="23" t="e">
        <f>Popis!E645</f>
        <v>#N/A</v>
      </c>
      <c r="G648" s="24" t="s">
        <v>48</v>
      </c>
      <c r="H648" s="25">
        <f t="shared" si="29"/>
        <v>1</v>
      </c>
      <c r="I648" s="26">
        <f>IFERROR(VLOOKUP(C648,kolo1!$C$8:$H$133,6,0),0)</f>
        <v>0</v>
      </c>
      <c r="J648" s="27">
        <f>IFERROR(VLOOKUP(C648,kolo2!$C$8:$H$199,6,0),0)</f>
        <v>0</v>
      </c>
      <c r="K648" s="27">
        <f>IFERROR(VLOOKUP(C648,kolo3!$C$7:$H$169,6,0),0)</f>
        <v>0</v>
      </c>
      <c r="L648" s="27">
        <f>IFERROR(VLOOKUP(C648,kolo4!$C$6:$H$171,6,0),0)</f>
        <v>0</v>
      </c>
      <c r="M648" s="27">
        <f>IFERROR(VLOOKUP(C648,kolo5!$C$6:$H$150,6,0),0)</f>
        <v>0</v>
      </c>
      <c r="N648" s="27">
        <f>IFERROR(VLOOKUP(C648,kolo6!$C$6:$H$153,6,0),0)</f>
        <v>0</v>
      </c>
      <c r="O648" s="27">
        <f>IFERROR(VLOOKUP(C648,kolo7!$C$6:$H$64,6,0),0)</f>
        <v>0</v>
      </c>
      <c r="P648" s="28">
        <f>IFERROR(VLOOKUP(C648,kolo8!$C$6:$H$134,6,0),0)</f>
        <v>0</v>
      </c>
      <c r="Q648" s="29">
        <f t="array" ref="Q648">SUM(LARGE(I648:P648,{1,2,3,4,5}))</f>
        <v>0</v>
      </c>
      <c r="R648" s="30">
        <f>IFERROR(VLOOKUP(C648,kolo9!$C$6:$H$200,6,0),0)</f>
        <v>0</v>
      </c>
      <c r="S648" s="27">
        <f>IFERROR(VLOOKUP(C648,kolo10!$C$6:$H$103,6,0),0)</f>
        <v>0</v>
      </c>
      <c r="T648" s="27">
        <f>IFERROR(VLOOKUP(C648,kolo11!$C$6:$H$154,6,0),0)</f>
        <v>0</v>
      </c>
      <c r="U648" s="31">
        <f>IFERROR(VLOOKUP(C648,kolo12!$C$6:$H$153,6,0),0)</f>
        <v>0</v>
      </c>
      <c r="V648" s="31">
        <f>IFERROR(VLOOKUP(C648,kolo13!$C$6:$H$151,6,0),0)</f>
        <v>0</v>
      </c>
      <c r="W648" s="31">
        <f>IFERROR(VLOOKUP(C648,kolo14!$C$6:$H$137,6,0),0)</f>
        <v>0</v>
      </c>
      <c r="X648" s="31">
        <f>IFERROR(VLOOKUP(C648,kolo15!$C$6:$H$149,6,0),0)</f>
        <v>0</v>
      </c>
      <c r="Y648" s="32">
        <f>IFERROR(VLOOKUP(C648,kolo16!$C$6:$H$155,6,0),0)</f>
        <v>0</v>
      </c>
      <c r="Z648" s="33">
        <f t="array" ref="Z648">SUM(LARGE(R648:Y648,{1,2,3,4,5}))</f>
        <v>0</v>
      </c>
      <c r="AA648" s="30">
        <f>IFERROR(VLOOKUP(C648,kolo17!$C$6:$H$151,6,0),0)</f>
        <v>0</v>
      </c>
      <c r="AB648" s="27">
        <f>IFERROR(VLOOKUP(C648,kolo18!$C$6:$H$157,6,0),0)</f>
        <v>0</v>
      </c>
      <c r="AC648" s="27">
        <f>IFERROR(VLOOKUP(C648,kolo19!$C$6:$H$150,6,0),0)</f>
        <v>0</v>
      </c>
      <c r="AD648" s="31">
        <f>IFERROR(VLOOKUP(C648,kolo20!$C$6:$H$145,6,0),0)</f>
        <v>0</v>
      </c>
      <c r="AE648" s="31">
        <f>IFERROR(VLOOKUP(C648,kolo21!$C$6:$H$152,6,0),0)</f>
        <v>0</v>
      </c>
      <c r="AF648" s="31">
        <f>IFERROR(VLOOKUP(C648,kolo22!$C$6:$H$151,6,0),0)</f>
        <v>0</v>
      </c>
      <c r="AG648" s="31">
        <f>IFERROR(VLOOKUP(C648,kolo23!$C$6:$H$118,6,0),0)</f>
        <v>0</v>
      </c>
      <c r="AH648" s="32">
        <f>IFERROR(VLOOKUP(C648,kolo24!$C$6:$H$143,6,0),0)</f>
        <v>0</v>
      </c>
      <c r="AI648" s="33">
        <f t="array" ref="AI648">SUM(LARGE(AA648:AH648,{1,2,3,4,5}))</f>
        <v>0</v>
      </c>
      <c r="AJ648" s="30">
        <f>IFERROR(VLOOKUP(C648,kolo25!$C$6:$H$200,6,0),0)</f>
        <v>0</v>
      </c>
      <c r="AK648" s="27">
        <f>IFERROR(VLOOKUP(C648,kolo26!$C$6:$H$200,6,0),0)</f>
        <v>0</v>
      </c>
      <c r="AL648" s="27">
        <f>IFERROR(VLOOKUP(C648,kolo27!$C$6:$H$200,6,0),0)</f>
        <v>0</v>
      </c>
      <c r="AM648" s="31">
        <f>IFERROR(VLOOKUP(C648,kolo28!$C$6:$H$200,6,0),0)</f>
        <v>0</v>
      </c>
      <c r="AN648" s="31">
        <f>IFERROR(VLOOKUP(C648,kolo29!$C$6:$H$159,6,0),0)</f>
        <v>0</v>
      </c>
      <c r="AO648" s="31">
        <f>IFERROR(VLOOKUP(C648,kolo30!$C$6:$H$75,6,0),0)</f>
        <v>0</v>
      </c>
      <c r="AP648" s="31">
        <f>IFERROR(VLOOKUP(C648,kolo31!$C$6:$H$118,6,0),0)</f>
        <v>0</v>
      </c>
      <c r="AQ648" s="34">
        <f>IFERROR(VLOOKUP(C648,kolo32!$C$6:$H$200,6,0),0)</f>
        <v>0</v>
      </c>
      <c r="AR648" s="35">
        <f t="array" ref="AR648">SUM(LARGE(AJ648:AQ648,{1,2,3,4,5}))</f>
        <v>0</v>
      </c>
      <c r="AS648" s="36">
        <f t="shared" si="30"/>
        <v>0</v>
      </c>
    </row>
    <row r="649" spans="1:45" ht="20.399999999999999" hidden="1">
      <c r="A649" s="18">
        <f t="shared" si="27"/>
        <v>1</v>
      </c>
      <c r="B649" s="19" t="s">
        <v>47</v>
      </c>
      <c r="C649" s="20">
        <f>Popis!A646</f>
        <v>0</v>
      </c>
      <c r="D649" s="21">
        <f>Popis!B646</f>
        <v>0</v>
      </c>
      <c r="E649" s="22" t="e">
        <f t="shared" si="28"/>
        <v>#N/A</v>
      </c>
      <c r="F649" s="23" t="e">
        <f>Popis!E646</f>
        <v>#N/A</v>
      </c>
      <c r="G649" s="24" t="s">
        <v>48</v>
      </c>
      <c r="H649" s="25">
        <f t="shared" si="29"/>
        <v>1</v>
      </c>
      <c r="I649" s="26">
        <f>IFERROR(VLOOKUP(C649,kolo1!$C$8:$H$133,6,0),0)</f>
        <v>0</v>
      </c>
      <c r="J649" s="27">
        <f>IFERROR(VLOOKUP(C649,kolo2!$C$8:$H$199,6,0),0)</f>
        <v>0</v>
      </c>
      <c r="K649" s="27">
        <f>IFERROR(VLOOKUP(C649,kolo3!$C$7:$H$169,6,0),0)</f>
        <v>0</v>
      </c>
      <c r="L649" s="27">
        <f>IFERROR(VLOOKUP(C649,kolo4!$C$6:$H$171,6,0),0)</f>
        <v>0</v>
      </c>
      <c r="M649" s="27">
        <f>IFERROR(VLOOKUP(C649,kolo5!$C$6:$H$150,6,0),0)</f>
        <v>0</v>
      </c>
      <c r="N649" s="27">
        <f>IFERROR(VLOOKUP(C649,kolo6!$C$6:$H$153,6,0),0)</f>
        <v>0</v>
      </c>
      <c r="O649" s="27">
        <f>IFERROR(VLOOKUP(C649,kolo7!$C$6:$H$64,6,0),0)</f>
        <v>0</v>
      </c>
      <c r="P649" s="28">
        <f>IFERROR(VLOOKUP(C649,kolo8!$C$6:$H$134,6,0),0)</f>
        <v>0</v>
      </c>
      <c r="Q649" s="29">
        <f t="array" ref="Q649">SUM(LARGE(I649:P649,{1,2,3,4,5}))</f>
        <v>0</v>
      </c>
      <c r="R649" s="30">
        <f>IFERROR(VLOOKUP(C649,kolo9!$C$6:$H$200,6,0),0)</f>
        <v>0</v>
      </c>
      <c r="S649" s="27">
        <f>IFERROR(VLOOKUP(C649,kolo10!$C$6:$H$103,6,0),0)</f>
        <v>0</v>
      </c>
      <c r="T649" s="27">
        <f>IFERROR(VLOOKUP(C649,kolo11!$C$6:$H$154,6,0),0)</f>
        <v>0</v>
      </c>
      <c r="U649" s="31">
        <f>IFERROR(VLOOKUP(C649,kolo12!$C$6:$H$153,6,0),0)</f>
        <v>0</v>
      </c>
      <c r="V649" s="31">
        <f>IFERROR(VLOOKUP(C649,kolo13!$C$6:$H$151,6,0),0)</f>
        <v>0</v>
      </c>
      <c r="W649" s="31">
        <f>IFERROR(VLOOKUP(C649,kolo14!$C$6:$H$137,6,0),0)</f>
        <v>0</v>
      </c>
      <c r="X649" s="31">
        <f>IFERROR(VLOOKUP(C649,kolo15!$C$6:$H$149,6,0),0)</f>
        <v>0</v>
      </c>
      <c r="Y649" s="32">
        <f>IFERROR(VLOOKUP(C649,kolo16!$C$6:$H$155,6,0),0)</f>
        <v>0</v>
      </c>
      <c r="Z649" s="33">
        <f t="array" ref="Z649">SUM(LARGE(R649:Y649,{1,2,3,4,5}))</f>
        <v>0</v>
      </c>
      <c r="AA649" s="30">
        <f>IFERROR(VLOOKUP(C649,kolo17!$C$6:$H$151,6,0),0)</f>
        <v>0</v>
      </c>
      <c r="AB649" s="27">
        <f>IFERROR(VLOOKUP(C649,kolo18!$C$6:$H$157,6,0),0)</f>
        <v>0</v>
      </c>
      <c r="AC649" s="27">
        <f>IFERROR(VLOOKUP(C649,kolo19!$C$6:$H$150,6,0),0)</f>
        <v>0</v>
      </c>
      <c r="AD649" s="31">
        <f>IFERROR(VLOOKUP(C649,kolo20!$C$6:$H$145,6,0),0)</f>
        <v>0</v>
      </c>
      <c r="AE649" s="31">
        <f>IFERROR(VLOOKUP(C649,kolo21!$C$6:$H$152,6,0),0)</f>
        <v>0</v>
      </c>
      <c r="AF649" s="31">
        <f>IFERROR(VLOOKUP(C649,kolo22!$C$6:$H$151,6,0),0)</f>
        <v>0</v>
      </c>
      <c r="AG649" s="31">
        <f>IFERROR(VLOOKUP(C649,kolo23!$C$6:$H$118,6,0),0)</f>
        <v>0</v>
      </c>
      <c r="AH649" s="32">
        <f>IFERROR(VLOOKUP(C649,kolo24!$C$6:$H$143,6,0),0)</f>
        <v>0</v>
      </c>
      <c r="AI649" s="33">
        <f t="array" ref="AI649">SUM(LARGE(AA649:AH649,{1,2,3,4,5}))</f>
        <v>0</v>
      </c>
      <c r="AJ649" s="30">
        <f>IFERROR(VLOOKUP(C649,kolo25!$C$6:$H$200,6,0),0)</f>
        <v>0</v>
      </c>
      <c r="AK649" s="27">
        <f>IFERROR(VLOOKUP(C649,kolo26!$C$6:$H$200,6,0),0)</f>
        <v>0</v>
      </c>
      <c r="AL649" s="27">
        <f>IFERROR(VLOOKUP(C649,kolo27!$C$6:$H$200,6,0),0)</f>
        <v>0</v>
      </c>
      <c r="AM649" s="31">
        <f>IFERROR(VLOOKUP(C649,kolo28!$C$6:$H$200,6,0),0)</f>
        <v>0</v>
      </c>
      <c r="AN649" s="31">
        <f>IFERROR(VLOOKUP(C649,kolo29!$C$6:$H$159,6,0),0)</f>
        <v>0</v>
      </c>
      <c r="AO649" s="31">
        <f>IFERROR(VLOOKUP(C649,kolo30!$C$6:$H$75,6,0),0)</f>
        <v>0</v>
      </c>
      <c r="AP649" s="31">
        <f>IFERROR(VLOOKUP(C649,kolo31!$C$6:$H$118,6,0),0)</f>
        <v>0</v>
      </c>
      <c r="AQ649" s="34">
        <f>IFERROR(VLOOKUP(C649,kolo32!$C$6:$H$200,6,0),0)</f>
        <v>0</v>
      </c>
      <c r="AR649" s="35">
        <f t="array" ref="AR649">SUM(LARGE(AJ649:AQ649,{1,2,3,4,5}))</f>
        <v>0</v>
      </c>
      <c r="AS649" s="36">
        <f t="shared" si="30"/>
        <v>0</v>
      </c>
    </row>
    <row r="650" spans="1:45" ht="20.399999999999999" hidden="1">
      <c r="A650" s="18">
        <f t="shared" si="27"/>
        <v>1</v>
      </c>
      <c r="B650" s="19" t="s">
        <v>47</v>
      </c>
      <c r="C650" s="20">
        <f>Popis!A647</f>
        <v>0</v>
      </c>
      <c r="D650" s="21">
        <f>Popis!B647</f>
        <v>0</v>
      </c>
      <c r="E650" s="22" t="e">
        <f t="shared" si="28"/>
        <v>#N/A</v>
      </c>
      <c r="F650" s="23" t="e">
        <f>Popis!E647</f>
        <v>#N/A</v>
      </c>
      <c r="G650" s="24" t="s">
        <v>48</v>
      </c>
      <c r="H650" s="25">
        <f t="shared" si="29"/>
        <v>1</v>
      </c>
      <c r="I650" s="26">
        <f>IFERROR(VLOOKUP(C650,kolo1!$C$8:$H$133,6,0),0)</f>
        <v>0</v>
      </c>
      <c r="J650" s="27">
        <f>IFERROR(VLOOKUP(C650,kolo2!$C$8:$H$199,6,0),0)</f>
        <v>0</v>
      </c>
      <c r="K650" s="27">
        <f>IFERROR(VLOOKUP(C650,kolo3!$C$7:$H$169,6,0),0)</f>
        <v>0</v>
      </c>
      <c r="L650" s="27">
        <f>IFERROR(VLOOKUP(C650,kolo4!$C$6:$H$171,6,0),0)</f>
        <v>0</v>
      </c>
      <c r="M650" s="27">
        <f>IFERROR(VLOOKUP(C650,kolo5!$C$6:$H$150,6,0),0)</f>
        <v>0</v>
      </c>
      <c r="N650" s="27">
        <f>IFERROR(VLOOKUP(C650,kolo6!$C$6:$H$153,6,0),0)</f>
        <v>0</v>
      </c>
      <c r="O650" s="27">
        <f>IFERROR(VLOOKUP(C650,kolo7!$C$6:$H$64,6,0),0)</f>
        <v>0</v>
      </c>
      <c r="P650" s="28">
        <f>IFERROR(VLOOKUP(C650,kolo8!$C$6:$H$134,6,0),0)</f>
        <v>0</v>
      </c>
      <c r="Q650" s="29">
        <f t="array" ref="Q650">SUM(LARGE(I650:P650,{1,2,3,4,5}))</f>
        <v>0</v>
      </c>
      <c r="R650" s="30">
        <f>IFERROR(VLOOKUP(C650,kolo9!$C$6:$H$200,6,0),0)</f>
        <v>0</v>
      </c>
      <c r="S650" s="27">
        <f>IFERROR(VLOOKUP(C650,kolo10!$C$6:$H$103,6,0),0)</f>
        <v>0</v>
      </c>
      <c r="T650" s="27">
        <f>IFERROR(VLOOKUP(C650,kolo11!$C$6:$H$154,6,0),0)</f>
        <v>0</v>
      </c>
      <c r="U650" s="31">
        <f>IFERROR(VLOOKUP(C650,kolo12!$C$6:$H$153,6,0),0)</f>
        <v>0</v>
      </c>
      <c r="V650" s="31">
        <f>IFERROR(VLOOKUP(C650,kolo13!$C$6:$H$151,6,0),0)</f>
        <v>0</v>
      </c>
      <c r="W650" s="31">
        <f>IFERROR(VLOOKUP(C650,kolo14!$C$6:$H$137,6,0),0)</f>
        <v>0</v>
      </c>
      <c r="X650" s="31">
        <f>IFERROR(VLOOKUP(C650,kolo15!$C$6:$H$149,6,0),0)</f>
        <v>0</v>
      </c>
      <c r="Y650" s="32">
        <f>IFERROR(VLOOKUP(C650,kolo16!$C$6:$H$155,6,0),0)</f>
        <v>0</v>
      </c>
      <c r="Z650" s="33">
        <f t="array" ref="Z650">SUM(LARGE(R650:Y650,{1,2,3,4,5}))</f>
        <v>0</v>
      </c>
      <c r="AA650" s="30">
        <f>IFERROR(VLOOKUP(C650,kolo17!$C$6:$H$151,6,0),0)</f>
        <v>0</v>
      </c>
      <c r="AB650" s="27">
        <f>IFERROR(VLOOKUP(C650,kolo18!$C$6:$H$157,6,0),0)</f>
        <v>0</v>
      </c>
      <c r="AC650" s="27">
        <f>IFERROR(VLOOKUP(C650,kolo19!$C$6:$H$150,6,0),0)</f>
        <v>0</v>
      </c>
      <c r="AD650" s="31">
        <f>IFERROR(VLOOKUP(C650,kolo20!$C$6:$H$145,6,0),0)</f>
        <v>0</v>
      </c>
      <c r="AE650" s="31">
        <f>IFERROR(VLOOKUP(C650,kolo21!$C$6:$H$152,6,0),0)</f>
        <v>0</v>
      </c>
      <c r="AF650" s="31">
        <f>IFERROR(VLOOKUP(C650,kolo22!$C$6:$H$151,6,0),0)</f>
        <v>0</v>
      </c>
      <c r="AG650" s="31">
        <f>IFERROR(VLOOKUP(C650,kolo23!$C$6:$H$118,6,0),0)</f>
        <v>0</v>
      </c>
      <c r="AH650" s="32">
        <f>IFERROR(VLOOKUP(C650,kolo24!$C$6:$H$143,6,0),0)</f>
        <v>0</v>
      </c>
      <c r="AI650" s="33">
        <f t="array" ref="AI650">SUM(LARGE(AA650:AH650,{1,2,3,4,5}))</f>
        <v>0</v>
      </c>
      <c r="AJ650" s="30">
        <f>IFERROR(VLOOKUP(C650,kolo25!$C$6:$H$200,6,0),0)</f>
        <v>0</v>
      </c>
      <c r="AK650" s="27">
        <f>IFERROR(VLOOKUP(C650,kolo26!$C$6:$H$200,6,0),0)</f>
        <v>0</v>
      </c>
      <c r="AL650" s="27">
        <f>IFERROR(VLOOKUP(C650,kolo27!$C$6:$H$200,6,0),0)</f>
        <v>0</v>
      </c>
      <c r="AM650" s="31">
        <f>IFERROR(VLOOKUP(C650,kolo28!$C$6:$H$200,6,0),0)</f>
        <v>0</v>
      </c>
      <c r="AN650" s="31">
        <f>IFERROR(VLOOKUP(C650,kolo29!$C$6:$H$159,6,0),0)</f>
        <v>0</v>
      </c>
      <c r="AO650" s="31">
        <f>IFERROR(VLOOKUP(C650,kolo30!$C$6:$H$75,6,0),0)</f>
        <v>0</v>
      </c>
      <c r="AP650" s="31">
        <f>IFERROR(VLOOKUP(C650,kolo31!$C$6:$H$118,6,0),0)</f>
        <v>0</v>
      </c>
      <c r="AQ650" s="34">
        <f>IFERROR(VLOOKUP(C650,kolo32!$C$6:$H$200,6,0),0)</f>
        <v>0</v>
      </c>
      <c r="AR650" s="35">
        <f t="array" ref="AR650">SUM(LARGE(AJ650:AQ650,{1,2,3,4,5}))</f>
        <v>0</v>
      </c>
      <c r="AS650" s="36">
        <f t="shared" si="30"/>
        <v>0</v>
      </c>
    </row>
    <row r="651" spans="1:45" ht="20.399999999999999" hidden="1">
      <c r="A651" s="18">
        <f t="shared" si="27"/>
        <v>1</v>
      </c>
      <c r="B651" s="19" t="s">
        <v>47</v>
      </c>
      <c r="C651" s="20">
        <f>Popis!A648</f>
        <v>0</v>
      </c>
      <c r="D651" s="21">
        <f>Popis!B648</f>
        <v>0</v>
      </c>
      <c r="E651" s="22" t="e">
        <f t="shared" si="28"/>
        <v>#N/A</v>
      </c>
      <c r="F651" s="23" t="e">
        <f>Popis!E648</f>
        <v>#N/A</v>
      </c>
      <c r="G651" s="24" t="s">
        <v>48</v>
      </c>
      <c r="H651" s="25">
        <f t="shared" si="29"/>
        <v>1</v>
      </c>
      <c r="I651" s="26">
        <f>IFERROR(VLOOKUP(C651,kolo1!$C$8:$H$133,6,0),0)</f>
        <v>0</v>
      </c>
      <c r="J651" s="27">
        <f>IFERROR(VLOOKUP(C651,kolo2!$C$8:$H$199,6,0),0)</f>
        <v>0</v>
      </c>
      <c r="K651" s="27">
        <f>IFERROR(VLOOKUP(C651,kolo3!$C$7:$H$169,6,0),0)</f>
        <v>0</v>
      </c>
      <c r="L651" s="27">
        <f>IFERROR(VLOOKUP(C651,kolo4!$C$6:$H$171,6,0),0)</f>
        <v>0</v>
      </c>
      <c r="M651" s="27">
        <f>IFERROR(VLOOKUP(C651,kolo5!$C$6:$H$150,6,0),0)</f>
        <v>0</v>
      </c>
      <c r="N651" s="27">
        <f>IFERROR(VLOOKUP(C651,kolo6!$C$6:$H$153,6,0),0)</f>
        <v>0</v>
      </c>
      <c r="O651" s="27">
        <f>IFERROR(VLOOKUP(C651,kolo7!$C$6:$H$64,6,0),0)</f>
        <v>0</v>
      </c>
      <c r="P651" s="28">
        <f>IFERROR(VLOOKUP(C651,kolo8!$C$6:$H$134,6,0),0)</f>
        <v>0</v>
      </c>
      <c r="Q651" s="29">
        <f t="array" ref="Q651">SUM(LARGE(I651:P651,{1,2,3,4,5}))</f>
        <v>0</v>
      </c>
      <c r="R651" s="30">
        <f>IFERROR(VLOOKUP(C651,kolo9!$C$6:$H$200,6,0),0)</f>
        <v>0</v>
      </c>
      <c r="S651" s="27">
        <f>IFERROR(VLOOKUP(C651,kolo10!$C$6:$H$103,6,0),0)</f>
        <v>0</v>
      </c>
      <c r="T651" s="27">
        <f>IFERROR(VLOOKUP(C651,kolo11!$C$6:$H$154,6,0),0)</f>
        <v>0</v>
      </c>
      <c r="U651" s="31">
        <f>IFERROR(VLOOKUP(C651,kolo12!$C$6:$H$153,6,0),0)</f>
        <v>0</v>
      </c>
      <c r="V651" s="31">
        <f>IFERROR(VLOOKUP(C651,kolo13!$C$6:$H$151,6,0),0)</f>
        <v>0</v>
      </c>
      <c r="W651" s="31">
        <f>IFERROR(VLOOKUP(C651,kolo14!$C$6:$H$137,6,0),0)</f>
        <v>0</v>
      </c>
      <c r="X651" s="31">
        <f>IFERROR(VLOOKUP(C651,kolo15!$C$6:$H$149,6,0),0)</f>
        <v>0</v>
      </c>
      <c r="Y651" s="32">
        <f>IFERROR(VLOOKUP(C651,kolo16!$C$6:$H$155,6,0),0)</f>
        <v>0</v>
      </c>
      <c r="Z651" s="33">
        <f t="array" ref="Z651">SUM(LARGE(R651:Y651,{1,2,3,4,5}))</f>
        <v>0</v>
      </c>
      <c r="AA651" s="30">
        <f>IFERROR(VLOOKUP(C651,kolo17!$C$6:$H$151,6,0),0)</f>
        <v>0</v>
      </c>
      <c r="AB651" s="27">
        <f>IFERROR(VLOOKUP(C651,kolo18!$C$6:$H$157,6,0),0)</f>
        <v>0</v>
      </c>
      <c r="AC651" s="27">
        <f>IFERROR(VLOOKUP(C651,kolo19!$C$6:$H$150,6,0),0)</f>
        <v>0</v>
      </c>
      <c r="AD651" s="31">
        <f>IFERROR(VLOOKUP(C651,kolo20!$C$6:$H$145,6,0),0)</f>
        <v>0</v>
      </c>
      <c r="AE651" s="31">
        <f>IFERROR(VLOOKUP(C651,kolo21!$C$6:$H$152,6,0),0)</f>
        <v>0</v>
      </c>
      <c r="AF651" s="31">
        <f>IFERROR(VLOOKUP(C651,kolo22!$C$6:$H$151,6,0),0)</f>
        <v>0</v>
      </c>
      <c r="AG651" s="31">
        <f>IFERROR(VLOOKUP(C651,kolo23!$C$6:$H$118,6,0),0)</f>
        <v>0</v>
      </c>
      <c r="AH651" s="32">
        <f>IFERROR(VLOOKUP(C651,kolo24!$C$6:$H$143,6,0),0)</f>
        <v>0</v>
      </c>
      <c r="AI651" s="33">
        <f t="array" ref="AI651">SUM(LARGE(AA651:AH651,{1,2,3,4,5}))</f>
        <v>0</v>
      </c>
      <c r="AJ651" s="30">
        <f>IFERROR(VLOOKUP(C651,kolo25!$C$6:$H$200,6,0),0)</f>
        <v>0</v>
      </c>
      <c r="AK651" s="27">
        <f>IFERROR(VLOOKUP(C651,kolo26!$C$6:$H$200,6,0),0)</f>
        <v>0</v>
      </c>
      <c r="AL651" s="27">
        <f>IFERROR(VLOOKUP(C651,kolo27!$C$6:$H$200,6,0),0)</f>
        <v>0</v>
      </c>
      <c r="AM651" s="31">
        <f>IFERROR(VLOOKUP(C651,kolo28!$C$6:$H$200,6,0),0)</f>
        <v>0</v>
      </c>
      <c r="AN651" s="31">
        <f>IFERROR(VLOOKUP(C651,kolo29!$C$6:$H$159,6,0),0)</f>
        <v>0</v>
      </c>
      <c r="AO651" s="31">
        <f>IFERROR(VLOOKUP(C651,kolo30!$C$6:$H$75,6,0),0)</f>
        <v>0</v>
      </c>
      <c r="AP651" s="31">
        <f>IFERROR(VLOOKUP(C651,kolo31!$C$6:$H$118,6,0),0)</f>
        <v>0</v>
      </c>
      <c r="AQ651" s="34">
        <f>IFERROR(VLOOKUP(C651,kolo32!$C$6:$H$200,6,0),0)</f>
        <v>0</v>
      </c>
      <c r="AR651" s="35">
        <f t="array" ref="AR651">SUM(LARGE(AJ651:AQ651,{1,2,3,4,5}))</f>
        <v>0</v>
      </c>
      <c r="AS651" s="36">
        <f t="shared" si="30"/>
        <v>0</v>
      </c>
    </row>
    <row r="652" spans="1:45" ht="20.399999999999999" hidden="1">
      <c r="A652" s="18">
        <f t="shared" si="27"/>
        <v>1</v>
      </c>
      <c r="B652" s="19" t="s">
        <v>47</v>
      </c>
      <c r="C652" s="20">
        <f>Popis!A649</f>
        <v>0</v>
      </c>
      <c r="D652" s="21">
        <f>Popis!B649</f>
        <v>0</v>
      </c>
      <c r="E652" s="22" t="e">
        <f t="shared" si="28"/>
        <v>#N/A</v>
      </c>
      <c r="F652" s="23" t="e">
        <f>Popis!E649</f>
        <v>#N/A</v>
      </c>
      <c r="G652" s="24" t="s">
        <v>48</v>
      </c>
      <c r="H652" s="25">
        <f t="shared" si="29"/>
        <v>1</v>
      </c>
      <c r="I652" s="26">
        <f>IFERROR(VLOOKUP(C652,kolo1!$C$8:$H$133,6,0),0)</f>
        <v>0</v>
      </c>
      <c r="J652" s="27">
        <f>IFERROR(VLOOKUP(C652,kolo2!$C$8:$H$199,6,0),0)</f>
        <v>0</v>
      </c>
      <c r="K652" s="27">
        <f>IFERROR(VLOOKUP(C652,kolo3!$C$7:$H$169,6,0),0)</f>
        <v>0</v>
      </c>
      <c r="L652" s="27">
        <f>IFERROR(VLOOKUP(C652,kolo4!$C$6:$H$171,6,0),0)</f>
        <v>0</v>
      </c>
      <c r="M652" s="27">
        <f>IFERROR(VLOOKUP(C652,kolo5!$C$6:$H$150,6,0),0)</f>
        <v>0</v>
      </c>
      <c r="N652" s="27">
        <f>IFERROR(VLOOKUP(C652,kolo6!$C$6:$H$153,6,0),0)</f>
        <v>0</v>
      </c>
      <c r="O652" s="27">
        <f>IFERROR(VLOOKUP(C652,kolo7!$C$6:$H$64,6,0),0)</f>
        <v>0</v>
      </c>
      <c r="P652" s="28">
        <f>IFERROR(VLOOKUP(C652,kolo8!$C$6:$H$134,6,0),0)</f>
        <v>0</v>
      </c>
      <c r="Q652" s="29">
        <f t="array" ref="Q652">SUM(LARGE(I652:P652,{1,2,3,4,5}))</f>
        <v>0</v>
      </c>
      <c r="R652" s="30">
        <f>IFERROR(VLOOKUP(C652,kolo9!$C$6:$H$200,6,0),0)</f>
        <v>0</v>
      </c>
      <c r="S652" s="27">
        <f>IFERROR(VLOOKUP(C652,kolo10!$C$6:$H$103,6,0),0)</f>
        <v>0</v>
      </c>
      <c r="T652" s="27">
        <f>IFERROR(VLOOKUP(C652,kolo11!$C$6:$H$154,6,0),0)</f>
        <v>0</v>
      </c>
      <c r="U652" s="31">
        <f>IFERROR(VLOOKUP(C652,kolo12!$C$6:$H$153,6,0),0)</f>
        <v>0</v>
      </c>
      <c r="V652" s="31">
        <f>IFERROR(VLOOKUP(C652,kolo13!$C$6:$H$151,6,0),0)</f>
        <v>0</v>
      </c>
      <c r="W652" s="31">
        <f>IFERROR(VLOOKUP(C652,kolo14!$C$6:$H$137,6,0),0)</f>
        <v>0</v>
      </c>
      <c r="X652" s="31">
        <f>IFERROR(VLOOKUP(C652,kolo15!$C$6:$H$149,6,0),0)</f>
        <v>0</v>
      </c>
      <c r="Y652" s="32">
        <f>IFERROR(VLOOKUP(C652,kolo16!$C$6:$H$155,6,0),0)</f>
        <v>0</v>
      </c>
      <c r="Z652" s="33">
        <f t="array" ref="Z652">SUM(LARGE(R652:Y652,{1,2,3,4,5}))</f>
        <v>0</v>
      </c>
      <c r="AA652" s="30">
        <f>IFERROR(VLOOKUP(C652,kolo17!$C$6:$H$151,6,0),0)</f>
        <v>0</v>
      </c>
      <c r="AB652" s="27">
        <f>IFERROR(VLOOKUP(C652,kolo18!$C$6:$H$157,6,0),0)</f>
        <v>0</v>
      </c>
      <c r="AC652" s="27">
        <f>IFERROR(VLOOKUP(C652,kolo19!$C$6:$H$150,6,0),0)</f>
        <v>0</v>
      </c>
      <c r="AD652" s="31">
        <f>IFERROR(VLOOKUP(C652,kolo20!$C$6:$H$145,6,0),0)</f>
        <v>0</v>
      </c>
      <c r="AE652" s="31">
        <f>IFERROR(VLOOKUP(C652,kolo21!$C$6:$H$152,6,0),0)</f>
        <v>0</v>
      </c>
      <c r="AF652" s="31">
        <f>IFERROR(VLOOKUP(C652,kolo22!$C$6:$H$151,6,0),0)</f>
        <v>0</v>
      </c>
      <c r="AG652" s="31">
        <f>IFERROR(VLOOKUP(C652,kolo23!$C$6:$H$118,6,0),0)</f>
        <v>0</v>
      </c>
      <c r="AH652" s="32">
        <f>IFERROR(VLOOKUP(C652,kolo24!$C$6:$H$143,6,0),0)</f>
        <v>0</v>
      </c>
      <c r="AI652" s="33">
        <f t="array" ref="AI652">SUM(LARGE(AA652:AH652,{1,2,3,4,5}))</f>
        <v>0</v>
      </c>
      <c r="AJ652" s="30">
        <f>IFERROR(VLOOKUP(C652,kolo25!$C$6:$H$200,6,0),0)</f>
        <v>0</v>
      </c>
      <c r="AK652" s="27">
        <f>IFERROR(VLOOKUP(C652,kolo26!$C$6:$H$200,6,0),0)</f>
        <v>0</v>
      </c>
      <c r="AL652" s="27">
        <f>IFERROR(VLOOKUP(C652,kolo27!$C$6:$H$200,6,0),0)</f>
        <v>0</v>
      </c>
      <c r="AM652" s="31">
        <f>IFERROR(VLOOKUP(C652,kolo28!$C$6:$H$200,6,0),0)</f>
        <v>0</v>
      </c>
      <c r="AN652" s="31">
        <f>IFERROR(VLOOKUP(C652,kolo29!$C$6:$H$159,6,0),0)</f>
        <v>0</v>
      </c>
      <c r="AO652" s="31">
        <f>IFERROR(VLOOKUP(C652,kolo30!$C$6:$H$75,6,0),0)</f>
        <v>0</v>
      </c>
      <c r="AP652" s="31">
        <f>IFERROR(VLOOKUP(C652,kolo31!$C$6:$H$118,6,0),0)</f>
        <v>0</v>
      </c>
      <c r="AQ652" s="34">
        <f>IFERROR(VLOOKUP(C652,kolo32!$C$6:$H$200,6,0),0)</f>
        <v>0</v>
      </c>
      <c r="AR652" s="35">
        <f t="array" ref="AR652">SUM(LARGE(AJ652:AQ652,{1,2,3,4,5}))</f>
        <v>0</v>
      </c>
      <c r="AS652" s="36">
        <f t="shared" si="30"/>
        <v>0</v>
      </c>
    </row>
    <row r="653" spans="1:45" ht="20.399999999999999" hidden="1">
      <c r="A653" s="18">
        <f t="shared" si="27"/>
        <v>1</v>
      </c>
      <c r="B653" s="19" t="s">
        <v>47</v>
      </c>
      <c r="C653" s="20">
        <f>Popis!A650</f>
        <v>0</v>
      </c>
      <c r="D653" s="21">
        <f>Popis!B650</f>
        <v>0</v>
      </c>
      <c r="E653" s="22" t="e">
        <f t="shared" si="28"/>
        <v>#N/A</v>
      </c>
      <c r="F653" s="23" t="e">
        <f>Popis!E650</f>
        <v>#N/A</v>
      </c>
      <c r="G653" s="24" t="s">
        <v>48</v>
      </c>
      <c r="H653" s="25">
        <f t="shared" si="29"/>
        <v>1</v>
      </c>
      <c r="I653" s="26">
        <f>IFERROR(VLOOKUP(C653,kolo1!$C$8:$H$133,6,0),0)</f>
        <v>0</v>
      </c>
      <c r="J653" s="27">
        <f>IFERROR(VLOOKUP(C653,kolo2!$C$8:$H$199,6,0),0)</f>
        <v>0</v>
      </c>
      <c r="K653" s="27">
        <f>IFERROR(VLOOKUP(C653,kolo3!$C$7:$H$169,6,0),0)</f>
        <v>0</v>
      </c>
      <c r="L653" s="27">
        <f>IFERROR(VLOOKUP(C653,kolo4!$C$6:$H$171,6,0),0)</f>
        <v>0</v>
      </c>
      <c r="M653" s="27">
        <f>IFERROR(VLOOKUP(C653,kolo5!$C$6:$H$150,6,0),0)</f>
        <v>0</v>
      </c>
      <c r="N653" s="27">
        <f>IFERROR(VLOOKUP(C653,kolo6!$C$6:$H$153,6,0),0)</f>
        <v>0</v>
      </c>
      <c r="O653" s="27">
        <f>IFERROR(VLOOKUP(C653,kolo7!$C$6:$H$64,6,0),0)</f>
        <v>0</v>
      </c>
      <c r="P653" s="28">
        <f>IFERROR(VLOOKUP(C653,kolo8!$C$6:$H$134,6,0),0)</f>
        <v>0</v>
      </c>
      <c r="Q653" s="29">
        <f t="array" ref="Q653">SUM(LARGE(I653:P653,{1,2,3,4,5}))</f>
        <v>0</v>
      </c>
      <c r="R653" s="30">
        <f>IFERROR(VLOOKUP(C653,kolo9!$C$6:$H$200,6,0),0)</f>
        <v>0</v>
      </c>
      <c r="S653" s="27">
        <f>IFERROR(VLOOKUP(C653,kolo10!$C$6:$H$103,6,0),0)</f>
        <v>0</v>
      </c>
      <c r="T653" s="27">
        <f>IFERROR(VLOOKUP(C653,kolo11!$C$6:$H$154,6,0),0)</f>
        <v>0</v>
      </c>
      <c r="U653" s="31">
        <f>IFERROR(VLOOKUP(C653,kolo12!$C$6:$H$153,6,0),0)</f>
        <v>0</v>
      </c>
      <c r="V653" s="31">
        <f>IFERROR(VLOOKUP(C653,kolo13!$C$6:$H$151,6,0),0)</f>
        <v>0</v>
      </c>
      <c r="W653" s="31">
        <f>IFERROR(VLOOKUP(C653,kolo14!$C$6:$H$137,6,0),0)</f>
        <v>0</v>
      </c>
      <c r="X653" s="31">
        <f>IFERROR(VLOOKUP(C653,kolo15!$C$6:$H$149,6,0),0)</f>
        <v>0</v>
      </c>
      <c r="Y653" s="32">
        <f>IFERROR(VLOOKUP(C653,kolo16!$C$6:$H$155,6,0),0)</f>
        <v>0</v>
      </c>
      <c r="Z653" s="33">
        <f t="array" ref="Z653">SUM(LARGE(R653:Y653,{1,2,3,4,5}))</f>
        <v>0</v>
      </c>
      <c r="AA653" s="30">
        <f>IFERROR(VLOOKUP(C653,kolo17!$C$6:$H$151,6,0),0)</f>
        <v>0</v>
      </c>
      <c r="AB653" s="27">
        <f>IFERROR(VLOOKUP(C653,kolo18!$C$6:$H$157,6,0),0)</f>
        <v>0</v>
      </c>
      <c r="AC653" s="27">
        <f>IFERROR(VLOOKUP(C653,kolo19!$C$6:$H$150,6,0),0)</f>
        <v>0</v>
      </c>
      <c r="AD653" s="31">
        <f>IFERROR(VLOOKUP(C653,kolo20!$C$6:$H$145,6,0),0)</f>
        <v>0</v>
      </c>
      <c r="AE653" s="31">
        <f>IFERROR(VLOOKUP(C653,kolo21!$C$6:$H$152,6,0),0)</f>
        <v>0</v>
      </c>
      <c r="AF653" s="31">
        <f>IFERROR(VLOOKUP(C653,kolo22!$C$6:$H$151,6,0),0)</f>
        <v>0</v>
      </c>
      <c r="AG653" s="31">
        <f>IFERROR(VLOOKUP(C653,kolo23!$C$6:$H$118,6,0),0)</f>
        <v>0</v>
      </c>
      <c r="AH653" s="32">
        <f>IFERROR(VLOOKUP(C653,kolo24!$C$6:$H$143,6,0),0)</f>
        <v>0</v>
      </c>
      <c r="AI653" s="33">
        <f t="array" ref="AI653">SUM(LARGE(AA653:AH653,{1,2,3,4,5}))</f>
        <v>0</v>
      </c>
      <c r="AJ653" s="30">
        <f>IFERROR(VLOOKUP(C653,kolo25!$C$6:$H$200,6,0),0)</f>
        <v>0</v>
      </c>
      <c r="AK653" s="27">
        <f>IFERROR(VLOOKUP(C653,kolo26!$C$6:$H$200,6,0),0)</f>
        <v>0</v>
      </c>
      <c r="AL653" s="27">
        <f>IFERROR(VLOOKUP(C653,kolo27!$C$6:$H$200,6,0),0)</f>
        <v>0</v>
      </c>
      <c r="AM653" s="31">
        <f>IFERROR(VLOOKUP(C653,kolo28!$C$6:$H$200,6,0),0)</f>
        <v>0</v>
      </c>
      <c r="AN653" s="31">
        <f>IFERROR(VLOOKUP(C653,kolo29!$C$6:$H$159,6,0),0)</f>
        <v>0</v>
      </c>
      <c r="AO653" s="31">
        <f>IFERROR(VLOOKUP(C653,kolo30!$C$6:$H$75,6,0),0)</f>
        <v>0</v>
      </c>
      <c r="AP653" s="31">
        <f>IFERROR(VLOOKUP(C653,kolo31!$C$6:$H$118,6,0),0)</f>
        <v>0</v>
      </c>
      <c r="AQ653" s="34">
        <f>IFERROR(VLOOKUP(C653,kolo32!$C$6:$H$200,6,0),0)</f>
        <v>0</v>
      </c>
      <c r="AR653" s="35">
        <f t="array" ref="AR653">SUM(LARGE(AJ653:AQ653,{1,2,3,4,5}))</f>
        <v>0</v>
      </c>
      <c r="AS653" s="36">
        <f t="shared" si="30"/>
        <v>0</v>
      </c>
    </row>
    <row r="654" spans="1:45" ht="20.399999999999999" hidden="1">
      <c r="A654" s="18">
        <f t="shared" si="27"/>
        <v>1</v>
      </c>
      <c r="B654" s="19" t="s">
        <v>47</v>
      </c>
      <c r="C654" s="20">
        <f>Popis!A651</f>
        <v>0</v>
      </c>
      <c r="D654" s="21">
        <f>Popis!B651</f>
        <v>0</v>
      </c>
      <c r="E654" s="22" t="e">
        <f t="shared" si="28"/>
        <v>#N/A</v>
      </c>
      <c r="F654" s="23" t="e">
        <f>Popis!E651</f>
        <v>#N/A</v>
      </c>
      <c r="G654" s="24" t="s">
        <v>48</v>
      </c>
      <c r="H654" s="25">
        <f t="shared" si="29"/>
        <v>1</v>
      </c>
      <c r="I654" s="26">
        <f>IFERROR(VLOOKUP(C654,kolo1!$C$8:$H$133,6,0),0)</f>
        <v>0</v>
      </c>
      <c r="J654" s="27">
        <f>IFERROR(VLOOKUP(C654,kolo2!$C$8:$H$199,6,0),0)</f>
        <v>0</v>
      </c>
      <c r="K654" s="27">
        <f>IFERROR(VLOOKUP(C654,kolo3!$C$7:$H$169,6,0),0)</f>
        <v>0</v>
      </c>
      <c r="L654" s="27">
        <f>IFERROR(VLOOKUP(C654,kolo4!$C$6:$H$171,6,0),0)</f>
        <v>0</v>
      </c>
      <c r="M654" s="27">
        <f>IFERROR(VLOOKUP(C654,kolo5!$C$6:$H$150,6,0),0)</f>
        <v>0</v>
      </c>
      <c r="N654" s="27">
        <f>IFERROR(VLOOKUP(C654,kolo6!$C$6:$H$153,6,0),0)</f>
        <v>0</v>
      </c>
      <c r="O654" s="27">
        <f>IFERROR(VLOOKUP(C654,kolo7!$C$6:$H$64,6,0),0)</f>
        <v>0</v>
      </c>
      <c r="P654" s="28">
        <f>IFERROR(VLOOKUP(C654,kolo8!$C$6:$H$134,6,0),0)</f>
        <v>0</v>
      </c>
      <c r="Q654" s="29">
        <f t="array" ref="Q654">SUM(LARGE(I654:P654,{1,2,3,4,5}))</f>
        <v>0</v>
      </c>
      <c r="R654" s="30">
        <f>IFERROR(VLOOKUP(C654,kolo9!$C$6:$H$200,6,0),0)</f>
        <v>0</v>
      </c>
      <c r="S654" s="27">
        <f>IFERROR(VLOOKUP(C654,kolo10!$C$6:$H$103,6,0),0)</f>
        <v>0</v>
      </c>
      <c r="T654" s="27">
        <f>IFERROR(VLOOKUP(C654,kolo11!$C$6:$H$154,6,0),0)</f>
        <v>0</v>
      </c>
      <c r="U654" s="31">
        <f>IFERROR(VLOOKUP(C654,kolo12!$C$6:$H$153,6,0),0)</f>
        <v>0</v>
      </c>
      <c r="V654" s="31">
        <f>IFERROR(VLOOKUP(C654,kolo13!$C$6:$H$151,6,0),0)</f>
        <v>0</v>
      </c>
      <c r="W654" s="31">
        <f>IFERROR(VLOOKUP(C654,kolo14!$C$6:$H$137,6,0),0)</f>
        <v>0</v>
      </c>
      <c r="X654" s="31">
        <f>IFERROR(VLOOKUP(C654,kolo15!$C$6:$H$149,6,0),0)</f>
        <v>0</v>
      </c>
      <c r="Y654" s="32">
        <f>IFERROR(VLOOKUP(C654,kolo16!$C$6:$H$155,6,0),0)</f>
        <v>0</v>
      </c>
      <c r="Z654" s="33">
        <f t="array" ref="Z654">SUM(LARGE(R654:Y654,{1,2,3,4,5}))</f>
        <v>0</v>
      </c>
      <c r="AA654" s="30">
        <f>IFERROR(VLOOKUP(C654,kolo17!$C$6:$H$151,6,0),0)</f>
        <v>0</v>
      </c>
      <c r="AB654" s="27">
        <f>IFERROR(VLOOKUP(C654,kolo18!$C$6:$H$157,6,0),0)</f>
        <v>0</v>
      </c>
      <c r="AC654" s="27">
        <f>IFERROR(VLOOKUP(C654,kolo19!$C$6:$H$150,6,0),0)</f>
        <v>0</v>
      </c>
      <c r="AD654" s="31">
        <f>IFERROR(VLOOKUP(C654,kolo20!$C$6:$H$145,6,0),0)</f>
        <v>0</v>
      </c>
      <c r="AE654" s="31">
        <f>IFERROR(VLOOKUP(C654,kolo21!$C$6:$H$152,6,0),0)</f>
        <v>0</v>
      </c>
      <c r="AF654" s="31">
        <f>IFERROR(VLOOKUP(C654,kolo22!$C$6:$H$151,6,0),0)</f>
        <v>0</v>
      </c>
      <c r="AG654" s="31">
        <f>IFERROR(VLOOKUP(C654,kolo23!$C$6:$H$118,6,0),0)</f>
        <v>0</v>
      </c>
      <c r="AH654" s="32">
        <f>IFERROR(VLOOKUP(C654,kolo24!$C$6:$H$143,6,0),0)</f>
        <v>0</v>
      </c>
      <c r="AI654" s="33">
        <f t="array" ref="AI654">SUM(LARGE(AA654:AH654,{1,2,3,4,5}))</f>
        <v>0</v>
      </c>
      <c r="AJ654" s="30">
        <f>IFERROR(VLOOKUP(C654,kolo25!$C$6:$H$200,6,0),0)</f>
        <v>0</v>
      </c>
      <c r="AK654" s="27">
        <f>IFERROR(VLOOKUP(C654,kolo26!$C$6:$H$200,6,0),0)</f>
        <v>0</v>
      </c>
      <c r="AL654" s="27">
        <f>IFERROR(VLOOKUP(C654,kolo27!$C$6:$H$200,6,0),0)</f>
        <v>0</v>
      </c>
      <c r="AM654" s="31">
        <f>IFERROR(VLOOKUP(C654,kolo28!$C$6:$H$200,6,0),0)</f>
        <v>0</v>
      </c>
      <c r="AN654" s="31">
        <f>IFERROR(VLOOKUP(C654,kolo29!$C$6:$H$159,6,0),0)</f>
        <v>0</v>
      </c>
      <c r="AO654" s="31">
        <f>IFERROR(VLOOKUP(C654,kolo30!$C$6:$H$75,6,0),0)</f>
        <v>0</v>
      </c>
      <c r="AP654" s="31">
        <f>IFERROR(VLOOKUP(C654,kolo31!$C$6:$H$118,6,0),0)</f>
        <v>0</v>
      </c>
      <c r="AQ654" s="34">
        <f>IFERROR(VLOOKUP(C654,kolo32!$C$6:$H$200,6,0),0)</f>
        <v>0</v>
      </c>
      <c r="AR654" s="35">
        <f t="array" ref="AR654">SUM(LARGE(AJ654:AQ654,{1,2,3,4,5}))</f>
        <v>0</v>
      </c>
      <c r="AS654" s="36">
        <f t="shared" si="30"/>
        <v>0</v>
      </c>
    </row>
    <row r="655" spans="1:45" ht="20.399999999999999" hidden="1">
      <c r="A655" s="18">
        <f t="shared" si="27"/>
        <v>1</v>
      </c>
      <c r="B655" s="19" t="s">
        <v>47</v>
      </c>
      <c r="C655" s="20">
        <f>Popis!A652</f>
        <v>0</v>
      </c>
      <c r="D655" s="21">
        <f>Popis!B652</f>
        <v>0</v>
      </c>
      <c r="E655" s="22" t="e">
        <f t="shared" si="28"/>
        <v>#N/A</v>
      </c>
      <c r="F655" s="23" t="e">
        <f>Popis!E652</f>
        <v>#N/A</v>
      </c>
      <c r="G655" s="24" t="s">
        <v>48</v>
      </c>
      <c r="H655" s="25">
        <f t="shared" si="29"/>
        <v>1</v>
      </c>
      <c r="I655" s="26">
        <f>IFERROR(VLOOKUP(C655,kolo1!$C$8:$H$133,6,0),0)</f>
        <v>0</v>
      </c>
      <c r="J655" s="27">
        <f>IFERROR(VLOOKUP(C655,kolo2!$C$8:$H$199,6,0),0)</f>
        <v>0</v>
      </c>
      <c r="K655" s="27">
        <f>IFERROR(VLOOKUP(C655,kolo3!$C$7:$H$169,6,0),0)</f>
        <v>0</v>
      </c>
      <c r="L655" s="27">
        <f>IFERROR(VLOOKUP(C655,kolo4!$C$6:$H$171,6,0),0)</f>
        <v>0</v>
      </c>
      <c r="M655" s="27">
        <f>IFERROR(VLOOKUP(C655,kolo5!$C$6:$H$150,6,0),0)</f>
        <v>0</v>
      </c>
      <c r="N655" s="27">
        <f>IFERROR(VLOOKUP(C655,kolo6!$C$6:$H$153,6,0),0)</f>
        <v>0</v>
      </c>
      <c r="O655" s="27">
        <f>IFERROR(VLOOKUP(C655,kolo7!$C$6:$H$64,6,0),0)</f>
        <v>0</v>
      </c>
      <c r="P655" s="28">
        <f>IFERROR(VLOOKUP(C655,kolo8!$C$6:$H$134,6,0),0)</f>
        <v>0</v>
      </c>
      <c r="Q655" s="29">
        <f t="array" ref="Q655">SUM(LARGE(I655:P655,{1,2,3,4,5}))</f>
        <v>0</v>
      </c>
      <c r="R655" s="30">
        <f>IFERROR(VLOOKUP(C655,kolo9!$C$6:$H$200,6,0),0)</f>
        <v>0</v>
      </c>
      <c r="S655" s="27">
        <f>IFERROR(VLOOKUP(C655,kolo10!$C$6:$H$103,6,0),0)</f>
        <v>0</v>
      </c>
      <c r="T655" s="27">
        <f>IFERROR(VLOOKUP(C655,kolo11!$C$6:$H$154,6,0),0)</f>
        <v>0</v>
      </c>
      <c r="U655" s="31">
        <f>IFERROR(VLOOKUP(C655,kolo12!$C$6:$H$153,6,0),0)</f>
        <v>0</v>
      </c>
      <c r="V655" s="31">
        <f>IFERROR(VLOOKUP(C655,kolo13!$C$6:$H$151,6,0),0)</f>
        <v>0</v>
      </c>
      <c r="W655" s="31">
        <f>IFERROR(VLOOKUP(C655,kolo14!$C$6:$H$137,6,0),0)</f>
        <v>0</v>
      </c>
      <c r="X655" s="31">
        <f>IFERROR(VLOOKUP(C655,kolo15!$C$6:$H$149,6,0),0)</f>
        <v>0</v>
      </c>
      <c r="Y655" s="32">
        <f>IFERROR(VLOOKUP(C655,kolo16!$C$6:$H$155,6,0),0)</f>
        <v>0</v>
      </c>
      <c r="Z655" s="33">
        <f t="array" ref="Z655">SUM(LARGE(R655:Y655,{1,2,3,4,5}))</f>
        <v>0</v>
      </c>
      <c r="AA655" s="30">
        <f>IFERROR(VLOOKUP(C655,kolo17!$C$6:$H$151,6,0),0)</f>
        <v>0</v>
      </c>
      <c r="AB655" s="27">
        <f>IFERROR(VLOOKUP(C655,kolo18!$C$6:$H$157,6,0),0)</f>
        <v>0</v>
      </c>
      <c r="AC655" s="27">
        <f>IFERROR(VLOOKUP(C655,kolo19!$C$6:$H$150,6,0),0)</f>
        <v>0</v>
      </c>
      <c r="AD655" s="31">
        <f>IFERROR(VLOOKUP(C655,kolo20!$C$6:$H$145,6,0),0)</f>
        <v>0</v>
      </c>
      <c r="AE655" s="31">
        <f>IFERROR(VLOOKUP(C655,kolo21!$C$6:$H$152,6,0),0)</f>
        <v>0</v>
      </c>
      <c r="AF655" s="31">
        <f>IFERROR(VLOOKUP(C655,kolo22!$C$6:$H$151,6,0),0)</f>
        <v>0</v>
      </c>
      <c r="AG655" s="31">
        <f>IFERROR(VLOOKUP(C655,kolo23!$C$6:$H$118,6,0),0)</f>
        <v>0</v>
      </c>
      <c r="AH655" s="32">
        <f>IFERROR(VLOOKUP(C655,kolo24!$C$6:$H$143,6,0),0)</f>
        <v>0</v>
      </c>
      <c r="AI655" s="33">
        <f t="array" ref="AI655">SUM(LARGE(AA655:AH655,{1,2,3,4,5}))</f>
        <v>0</v>
      </c>
      <c r="AJ655" s="30">
        <f>IFERROR(VLOOKUP(C655,kolo25!$C$6:$H$200,6,0),0)</f>
        <v>0</v>
      </c>
      <c r="AK655" s="27">
        <f>IFERROR(VLOOKUP(C655,kolo26!$C$6:$H$200,6,0),0)</f>
        <v>0</v>
      </c>
      <c r="AL655" s="27">
        <f>IFERROR(VLOOKUP(C655,kolo27!$C$6:$H$200,6,0),0)</f>
        <v>0</v>
      </c>
      <c r="AM655" s="31">
        <f>IFERROR(VLOOKUP(C655,kolo28!$C$6:$H$200,6,0),0)</f>
        <v>0</v>
      </c>
      <c r="AN655" s="31">
        <f>IFERROR(VLOOKUP(C655,kolo29!$C$6:$H$159,6,0),0)</f>
        <v>0</v>
      </c>
      <c r="AO655" s="31">
        <f>IFERROR(VLOOKUP(C655,kolo30!$C$6:$H$75,6,0),0)</f>
        <v>0</v>
      </c>
      <c r="AP655" s="31">
        <f>IFERROR(VLOOKUP(C655,kolo31!$C$6:$H$118,6,0),0)</f>
        <v>0</v>
      </c>
      <c r="AQ655" s="34">
        <f>IFERROR(VLOOKUP(C655,kolo32!$C$6:$H$200,6,0),0)</f>
        <v>0</v>
      </c>
      <c r="AR655" s="35">
        <f t="array" ref="AR655">SUM(LARGE(AJ655:AQ655,{1,2,3,4,5}))</f>
        <v>0</v>
      </c>
      <c r="AS655" s="36">
        <f t="shared" si="30"/>
        <v>0</v>
      </c>
    </row>
    <row r="656" spans="1:45" ht="20.399999999999999" hidden="1">
      <c r="A656" s="18">
        <f t="shared" si="27"/>
        <v>1</v>
      </c>
      <c r="B656" s="19" t="s">
        <v>47</v>
      </c>
      <c r="C656" s="20">
        <f>Popis!A653</f>
        <v>0</v>
      </c>
      <c r="D656" s="21">
        <f>Popis!B653</f>
        <v>0</v>
      </c>
      <c r="E656" s="22" t="e">
        <f t="shared" si="28"/>
        <v>#N/A</v>
      </c>
      <c r="F656" s="23" t="e">
        <f>Popis!E653</f>
        <v>#N/A</v>
      </c>
      <c r="G656" s="24" t="s">
        <v>48</v>
      </c>
      <c r="H656" s="25">
        <f t="shared" si="29"/>
        <v>1</v>
      </c>
      <c r="I656" s="26">
        <f>IFERROR(VLOOKUP(C656,kolo1!$C$8:$H$133,6,0),0)</f>
        <v>0</v>
      </c>
      <c r="J656" s="27">
        <f>IFERROR(VLOOKUP(C656,kolo2!$C$8:$H$199,6,0),0)</f>
        <v>0</v>
      </c>
      <c r="K656" s="27">
        <f>IFERROR(VLOOKUP(C656,kolo3!$C$7:$H$169,6,0),0)</f>
        <v>0</v>
      </c>
      <c r="L656" s="27">
        <f>IFERROR(VLOOKUP(C656,kolo4!$C$6:$H$171,6,0),0)</f>
        <v>0</v>
      </c>
      <c r="M656" s="27">
        <f>IFERROR(VLOOKUP(C656,kolo5!$C$6:$H$150,6,0),0)</f>
        <v>0</v>
      </c>
      <c r="N656" s="27">
        <f>IFERROR(VLOOKUP(C656,kolo6!$C$6:$H$153,6,0),0)</f>
        <v>0</v>
      </c>
      <c r="O656" s="27">
        <f>IFERROR(VLOOKUP(C656,kolo7!$C$6:$H$64,6,0),0)</f>
        <v>0</v>
      </c>
      <c r="P656" s="28">
        <f>IFERROR(VLOOKUP(C656,kolo8!$C$6:$H$134,6,0),0)</f>
        <v>0</v>
      </c>
      <c r="Q656" s="29">
        <f t="array" ref="Q656">SUM(LARGE(I656:P656,{1,2,3,4,5}))</f>
        <v>0</v>
      </c>
      <c r="R656" s="30">
        <f>IFERROR(VLOOKUP(C656,kolo9!$C$6:$H$200,6,0),0)</f>
        <v>0</v>
      </c>
      <c r="S656" s="27">
        <f>IFERROR(VLOOKUP(C656,kolo10!$C$6:$H$103,6,0),0)</f>
        <v>0</v>
      </c>
      <c r="T656" s="27">
        <f>IFERROR(VLOOKUP(C656,kolo11!$C$6:$H$154,6,0),0)</f>
        <v>0</v>
      </c>
      <c r="U656" s="31">
        <f>IFERROR(VLOOKUP(C656,kolo12!$C$6:$H$153,6,0),0)</f>
        <v>0</v>
      </c>
      <c r="V656" s="31">
        <f>IFERROR(VLOOKUP(C656,kolo13!$C$6:$H$151,6,0),0)</f>
        <v>0</v>
      </c>
      <c r="W656" s="31">
        <f>IFERROR(VLOOKUP(C656,kolo14!$C$6:$H$137,6,0),0)</f>
        <v>0</v>
      </c>
      <c r="X656" s="31">
        <f>IFERROR(VLOOKUP(C656,kolo15!$C$6:$H$149,6,0),0)</f>
        <v>0</v>
      </c>
      <c r="Y656" s="32">
        <f>IFERROR(VLOOKUP(C656,kolo16!$C$6:$H$155,6,0),0)</f>
        <v>0</v>
      </c>
      <c r="Z656" s="33">
        <f t="array" ref="Z656">SUM(LARGE(R656:Y656,{1,2,3,4,5}))</f>
        <v>0</v>
      </c>
      <c r="AA656" s="30">
        <f>IFERROR(VLOOKUP(C656,kolo17!$C$6:$H$151,6,0),0)</f>
        <v>0</v>
      </c>
      <c r="AB656" s="27">
        <f>IFERROR(VLOOKUP(C656,kolo18!$C$6:$H$157,6,0),0)</f>
        <v>0</v>
      </c>
      <c r="AC656" s="27">
        <f>IFERROR(VLOOKUP(C656,kolo19!$C$6:$H$150,6,0),0)</f>
        <v>0</v>
      </c>
      <c r="AD656" s="31">
        <f>IFERROR(VLOOKUP(C656,kolo20!$C$6:$H$145,6,0),0)</f>
        <v>0</v>
      </c>
      <c r="AE656" s="31">
        <f>IFERROR(VLOOKUP(C656,kolo21!$C$6:$H$152,6,0),0)</f>
        <v>0</v>
      </c>
      <c r="AF656" s="31">
        <f>IFERROR(VLOOKUP(C656,kolo22!$C$6:$H$151,6,0),0)</f>
        <v>0</v>
      </c>
      <c r="AG656" s="31">
        <f>IFERROR(VLOOKUP(C656,kolo23!$C$6:$H$118,6,0),0)</f>
        <v>0</v>
      </c>
      <c r="AH656" s="32">
        <f>IFERROR(VLOOKUP(C656,kolo24!$C$6:$H$143,6,0),0)</f>
        <v>0</v>
      </c>
      <c r="AI656" s="33">
        <f t="array" ref="AI656">SUM(LARGE(AA656:AH656,{1,2,3,4,5}))</f>
        <v>0</v>
      </c>
      <c r="AJ656" s="30">
        <f>IFERROR(VLOOKUP(C656,kolo25!$C$6:$H$200,6,0),0)</f>
        <v>0</v>
      </c>
      <c r="AK656" s="27">
        <f>IFERROR(VLOOKUP(C656,kolo26!$C$6:$H$200,6,0),0)</f>
        <v>0</v>
      </c>
      <c r="AL656" s="27">
        <f>IFERROR(VLOOKUP(C656,kolo27!$C$6:$H$200,6,0),0)</f>
        <v>0</v>
      </c>
      <c r="AM656" s="31">
        <f>IFERROR(VLOOKUP(C656,kolo28!$C$6:$H$200,6,0),0)</f>
        <v>0</v>
      </c>
      <c r="AN656" s="31">
        <f>IFERROR(VLOOKUP(C656,kolo29!$C$6:$H$159,6,0),0)</f>
        <v>0</v>
      </c>
      <c r="AO656" s="31">
        <f>IFERROR(VLOOKUP(C656,kolo30!$C$6:$H$75,6,0),0)</f>
        <v>0</v>
      </c>
      <c r="AP656" s="31">
        <f>IFERROR(VLOOKUP(C656,kolo31!$C$6:$H$118,6,0),0)</f>
        <v>0</v>
      </c>
      <c r="AQ656" s="34">
        <f>IFERROR(VLOOKUP(C656,kolo32!$C$6:$H$200,6,0),0)</f>
        <v>0</v>
      </c>
      <c r="AR656" s="35">
        <f t="array" ref="AR656">SUM(LARGE(AJ656:AQ656,{1,2,3,4,5}))</f>
        <v>0</v>
      </c>
      <c r="AS656" s="36">
        <f t="shared" si="30"/>
        <v>0</v>
      </c>
    </row>
    <row r="657" spans="1:45" ht="20.399999999999999" hidden="1">
      <c r="A657" s="18">
        <f t="shared" si="27"/>
        <v>1</v>
      </c>
      <c r="B657" s="19" t="s">
        <v>47</v>
      </c>
      <c r="C657" s="20">
        <f>Popis!A654</f>
        <v>0</v>
      </c>
      <c r="D657" s="21">
        <f>Popis!B654</f>
        <v>0</v>
      </c>
      <c r="E657" s="22" t="e">
        <f t="shared" si="28"/>
        <v>#N/A</v>
      </c>
      <c r="F657" s="23" t="e">
        <f>Popis!E654</f>
        <v>#N/A</v>
      </c>
      <c r="G657" s="24" t="s">
        <v>48</v>
      </c>
      <c r="H657" s="25">
        <f t="shared" si="29"/>
        <v>1</v>
      </c>
      <c r="I657" s="26">
        <f>IFERROR(VLOOKUP(C657,kolo1!$C$8:$H$133,6,0),0)</f>
        <v>0</v>
      </c>
      <c r="J657" s="27">
        <f>IFERROR(VLOOKUP(C657,kolo2!$C$8:$H$199,6,0),0)</f>
        <v>0</v>
      </c>
      <c r="K657" s="27">
        <f>IFERROR(VLOOKUP(C657,kolo3!$C$7:$H$169,6,0),0)</f>
        <v>0</v>
      </c>
      <c r="L657" s="27">
        <f>IFERROR(VLOOKUP(C657,kolo4!$C$6:$H$171,6,0),0)</f>
        <v>0</v>
      </c>
      <c r="M657" s="27">
        <f>IFERROR(VLOOKUP(C657,kolo5!$C$6:$H$150,6,0),0)</f>
        <v>0</v>
      </c>
      <c r="N657" s="27">
        <f>IFERROR(VLOOKUP(C657,kolo6!$C$6:$H$153,6,0),0)</f>
        <v>0</v>
      </c>
      <c r="O657" s="27">
        <f>IFERROR(VLOOKUP(C657,kolo7!$C$6:$H$64,6,0),0)</f>
        <v>0</v>
      </c>
      <c r="P657" s="28">
        <f>IFERROR(VLOOKUP(C657,kolo8!$C$6:$H$134,6,0),0)</f>
        <v>0</v>
      </c>
      <c r="Q657" s="29">
        <f t="array" ref="Q657">SUM(LARGE(I657:P657,{1,2,3,4,5}))</f>
        <v>0</v>
      </c>
      <c r="R657" s="30">
        <f>IFERROR(VLOOKUP(C657,kolo9!$C$6:$H$200,6,0),0)</f>
        <v>0</v>
      </c>
      <c r="S657" s="27">
        <f>IFERROR(VLOOKUP(C657,kolo10!$C$6:$H$103,6,0),0)</f>
        <v>0</v>
      </c>
      <c r="T657" s="27">
        <f>IFERROR(VLOOKUP(C657,kolo11!$C$6:$H$154,6,0),0)</f>
        <v>0</v>
      </c>
      <c r="U657" s="31">
        <f>IFERROR(VLOOKUP(C657,kolo12!$C$6:$H$153,6,0),0)</f>
        <v>0</v>
      </c>
      <c r="V657" s="31">
        <f>IFERROR(VLOOKUP(C657,kolo13!$C$6:$H$151,6,0),0)</f>
        <v>0</v>
      </c>
      <c r="W657" s="31">
        <f>IFERROR(VLOOKUP(C657,kolo14!$C$6:$H$137,6,0),0)</f>
        <v>0</v>
      </c>
      <c r="X657" s="31">
        <f>IFERROR(VLOOKUP(C657,kolo15!$C$6:$H$149,6,0),0)</f>
        <v>0</v>
      </c>
      <c r="Y657" s="32">
        <f>IFERROR(VLOOKUP(C657,kolo16!$C$6:$H$155,6,0),0)</f>
        <v>0</v>
      </c>
      <c r="Z657" s="33">
        <f t="array" ref="Z657">SUM(LARGE(R657:Y657,{1,2,3,4,5}))</f>
        <v>0</v>
      </c>
      <c r="AA657" s="30">
        <f>IFERROR(VLOOKUP(C657,kolo17!$C$6:$H$151,6,0),0)</f>
        <v>0</v>
      </c>
      <c r="AB657" s="27">
        <f>IFERROR(VLOOKUP(C657,kolo18!$C$6:$H$157,6,0),0)</f>
        <v>0</v>
      </c>
      <c r="AC657" s="27">
        <f>IFERROR(VLOOKUP(C657,kolo19!$C$6:$H$150,6,0),0)</f>
        <v>0</v>
      </c>
      <c r="AD657" s="31">
        <f>IFERROR(VLOOKUP(C657,kolo20!$C$6:$H$145,6,0),0)</f>
        <v>0</v>
      </c>
      <c r="AE657" s="31">
        <f>IFERROR(VLOOKUP(C657,kolo21!$C$6:$H$152,6,0),0)</f>
        <v>0</v>
      </c>
      <c r="AF657" s="31">
        <f>IFERROR(VLOOKUP(C657,kolo22!$C$6:$H$151,6,0),0)</f>
        <v>0</v>
      </c>
      <c r="AG657" s="31">
        <f>IFERROR(VLOOKUP(C657,kolo23!$C$6:$H$118,6,0),0)</f>
        <v>0</v>
      </c>
      <c r="AH657" s="32">
        <f>IFERROR(VLOOKUP(C657,kolo24!$C$6:$H$143,6,0),0)</f>
        <v>0</v>
      </c>
      <c r="AI657" s="33">
        <f t="array" ref="AI657">SUM(LARGE(AA657:AH657,{1,2,3,4,5}))</f>
        <v>0</v>
      </c>
      <c r="AJ657" s="30">
        <f>IFERROR(VLOOKUP(C657,kolo25!$C$6:$H$200,6,0),0)</f>
        <v>0</v>
      </c>
      <c r="AK657" s="27">
        <f>IFERROR(VLOOKUP(C657,kolo26!$C$6:$H$200,6,0),0)</f>
        <v>0</v>
      </c>
      <c r="AL657" s="27">
        <f>IFERROR(VLOOKUP(C657,kolo27!$C$6:$H$200,6,0),0)</f>
        <v>0</v>
      </c>
      <c r="AM657" s="31">
        <f>IFERROR(VLOOKUP(C657,kolo28!$C$6:$H$200,6,0),0)</f>
        <v>0</v>
      </c>
      <c r="AN657" s="31">
        <f>IFERROR(VLOOKUP(C657,kolo29!$C$6:$H$159,6,0),0)</f>
        <v>0</v>
      </c>
      <c r="AO657" s="31">
        <f>IFERROR(VLOOKUP(C657,kolo30!$C$6:$H$75,6,0),0)</f>
        <v>0</v>
      </c>
      <c r="AP657" s="31">
        <f>IFERROR(VLOOKUP(C657,kolo31!$C$6:$H$118,6,0),0)</f>
        <v>0</v>
      </c>
      <c r="AQ657" s="34">
        <f>IFERROR(VLOOKUP(C657,kolo32!$C$6:$H$200,6,0),0)</f>
        <v>0</v>
      </c>
      <c r="AR657" s="35">
        <f t="array" ref="AR657">SUM(LARGE(AJ657:AQ657,{1,2,3,4,5}))</f>
        <v>0</v>
      </c>
      <c r="AS657" s="36">
        <f t="shared" si="30"/>
        <v>0</v>
      </c>
    </row>
    <row r="658" spans="1:45" ht="20.399999999999999" hidden="1">
      <c r="A658" s="18">
        <f t="shared" si="27"/>
        <v>1</v>
      </c>
      <c r="B658" s="19" t="s">
        <v>47</v>
      </c>
      <c r="C658" s="20">
        <f>Popis!A655</f>
        <v>0</v>
      </c>
      <c r="D658" s="21">
        <f>Popis!B655</f>
        <v>0</v>
      </c>
      <c r="E658" s="22" t="e">
        <f t="shared" si="28"/>
        <v>#N/A</v>
      </c>
      <c r="F658" s="23" t="e">
        <f>Popis!E655</f>
        <v>#N/A</v>
      </c>
      <c r="G658" s="24" t="s">
        <v>48</v>
      </c>
      <c r="H658" s="25">
        <f t="shared" si="29"/>
        <v>1</v>
      </c>
      <c r="I658" s="26">
        <f>IFERROR(VLOOKUP(C658,kolo1!$C$8:$H$133,6,0),0)</f>
        <v>0</v>
      </c>
      <c r="J658" s="27">
        <f>IFERROR(VLOOKUP(C658,kolo2!$C$8:$H$199,6,0),0)</f>
        <v>0</v>
      </c>
      <c r="K658" s="27">
        <f>IFERROR(VLOOKUP(C658,kolo3!$C$7:$H$169,6,0),0)</f>
        <v>0</v>
      </c>
      <c r="L658" s="27">
        <f>IFERROR(VLOOKUP(C658,kolo4!$C$6:$H$171,6,0),0)</f>
        <v>0</v>
      </c>
      <c r="M658" s="27">
        <f>IFERROR(VLOOKUP(C658,kolo5!$C$6:$H$150,6,0),0)</f>
        <v>0</v>
      </c>
      <c r="N658" s="27">
        <f>IFERROR(VLOOKUP(C658,kolo6!$C$6:$H$153,6,0),0)</f>
        <v>0</v>
      </c>
      <c r="O658" s="27">
        <f>IFERROR(VLOOKUP(C658,kolo7!$C$6:$H$64,6,0),0)</f>
        <v>0</v>
      </c>
      <c r="P658" s="28">
        <f>IFERROR(VLOOKUP(C658,kolo8!$C$6:$H$134,6,0),0)</f>
        <v>0</v>
      </c>
      <c r="Q658" s="29">
        <f t="array" ref="Q658">SUM(LARGE(I658:P658,{1,2,3,4,5}))</f>
        <v>0</v>
      </c>
      <c r="R658" s="30">
        <f>IFERROR(VLOOKUP(C658,kolo9!$C$6:$H$200,6,0),0)</f>
        <v>0</v>
      </c>
      <c r="S658" s="27">
        <f>IFERROR(VLOOKUP(C658,kolo10!$C$6:$H$103,6,0),0)</f>
        <v>0</v>
      </c>
      <c r="T658" s="27">
        <f>IFERROR(VLOOKUP(C658,kolo11!$C$6:$H$154,6,0),0)</f>
        <v>0</v>
      </c>
      <c r="U658" s="31">
        <f>IFERROR(VLOOKUP(C658,kolo12!$C$6:$H$153,6,0),0)</f>
        <v>0</v>
      </c>
      <c r="V658" s="31">
        <f>IFERROR(VLOOKUP(C658,kolo13!$C$6:$H$151,6,0),0)</f>
        <v>0</v>
      </c>
      <c r="W658" s="31">
        <f>IFERROR(VLOOKUP(C658,kolo14!$C$6:$H$137,6,0),0)</f>
        <v>0</v>
      </c>
      <c r="X658" s="31">
        <f>IFERROR(VLOOKUP(C658,kolo15!$C$6:$H$149,6,0),0)</f>
        <v>0</v>
      </c>
      <c r="Y658" s="32">
        <f>IFERROR(VLOOKUP(C658,kolo16!$C$6:$H$155,6,0),0)</f>
        <v>0</v>
      </c>
      <c r="Z658" s="33">
        <f t="array" ref="Z658">SUM(LARGE(R658:Y658,{1,2,3,4,5}))</f>
        <v>0</v>
      </c>
      <c r="AA658" s="30">
        <f>IFERROR(VLOOKUP(C658,kolo17!$C$6:$H$151,6,0),0)</f>
        <v>0</v>
      </c>
      <c r="AB658" s="27">
        <f>IFERROR(VLOOKUP(C658,kolo18!$C$6:$H$157,6,0),0)</f>
        <v>0</v>
      </c>
      <c r="AC658" s="27">
        <f>IFERROR(VLOOKUP(C658,kolo19!$C$6:$H$150,6,0),0)</f>
        <v>0</v>
      </c>
      <c r="AD658" s="31">
        <f>IFERROR(VLOOKUP(C658,kolo20!$C$6:$H$145,6,0),0)</f>
        <v>0</v>
      </c>
      <c r="AE658" s="31">
        <f>IFERROR(VLOOKUP(C658,kolo21!$C$6:$H$152,6,0),0)</f>
        <v>0</v>
      </c>
      <c r="AF658" s="31">
        <f>IFERROR(VLOOKUP(C658,kolo22!$C$6:$H$151,6,0),0)</f>
        <v>0</v>
      </c>
      <c r="AG658" s="31">
        <f>IFERROR(VLOOKUP(C658,kolo23!$C$6:$H$118,6,0),0)</f>
        <v>0</v>
      </c>
      <c r="AH658" s="32">
        <f>IFERROR(VLOOKUP(C658,kolo24!$C$6:$H$143,6,0),0)</f>
        <v>0</v>
      </c>
      <c r="AI658" s="33">
        <f t="array" ref="AI658">SUM(LARGE(AA658:AH658,{1,2,3,4,5}))</f>
        <v>0</v>
      </c>
      <c r="AJ658" s="30">
        <f>IFERROR(VLOOKUP(C658,kolo25!$C$6:$H$200,6,0),0)</f>
        <v>0</v>
      </c>
      <c r="AK658" s="27">
        <f>IFERROR(VLOOKUP(C658,kolo26!$C$6:$H$200,6,0),0)</f>
        <v>0</v>
      </c>
      <c r="AL658" s="27">
        <f>IFERROR(VLOOKUP(C658,kolo27!$C$6:$H$200,6,0),0)</f>
        <v>0</v>
      </c>
      <c r="AM658" s="31">
        <f>IFERROR(VLOOKUP(C658,kolo28!$C$6:$H$200,6,0),0)</f>
        <v>0</v>
      </c>
      <c r="AN658" s="31">
        <f>IFERROR(VLOOKUP(C658,kolo29!$C$6:$H$159,6,0),0)</f>
        <v>0</v>
      </c>
      <c r="AO658" s="31">
        <f>IFERROR(VLOOKUP(C658,kolo30!$C$6:$H$75,6,0),0)</f>
        <v>0</v>
      </c>
      <c r="AP658" s="31">
        <f>IFERROR(VLOOKUP(C658,kolo31!$C$6:$H$118,6,0),0)</f>
        <v>0</v>
      </c>
      <c r="AQ658" s="34">
        <f>IFERROR(VLOOKUP(C658,kolo32!$C$6:$H$200,6,0),0)</f>
        <v>0</v>
      </c>
      <c r="AR658" s="35">
        <f t="array" ref="AR658">SUM(LARGE(AJ658:AQ658,{1,2,3,4,5}))</f>
        <v>0</v>
      </c>
      <c r="AS658" s="36">
        <f t="shared" si="30"/>
        <v>0</v>
      </c>
    </row>
    <row r="659" spans="1:45" ht="20.399999999999999" hidden="1">
      <c r="A659" s="18">
        <f t="shared" si="27"/>
        <v>1</v>
      </c>
      <c r="B659" s="19" t="s">
        <v>47</v>
      </c>
      <c r="C659" s="20">
        <f>Popis!A656</f>
        <v>0</v>
      </c>
      <c r="D659" s="21">
        <f>Popis!B656</f>
        <v>0</v>
      </c>
      <c r="E659" s="22" t="e">
        <f t="shared" si="28"/>
        <v>#N/A</v>
      </c>
      <c r="F659" s="23" t="e">
        <f>Popis!E656</f>
        <v>#N/A</v>
      </c>
      <c r="G659" s="24" t="s">
        <v>48</v>
      </c>
      <c r="H659" s="25">
        <f t="shared" si="29"/>
        <v>1</v>
      </c>
      <c r="I659" s="26">
        <f>IFERROR(VLOOKUP(C659,kolo1!$C$8:$H$133,6,0),0)</f>
        <v>0</v>
      </c>
      <c r="J659" s="27">
        <f>IFERROR(VLOOKUP(C659,kolo2!$C$8:$H$199,6,0),0)</f>
        <v>0</v>
      </c>
      <c r="K659" s="27">
        <f>IFERROR(VLOOKUP(C659,kolo3!$C$7:$H$169,6,0),0)</f>
        <v>0</v>
      </c>
      <c r="L659" s="27">
        <f>IFERROR(VLOOKUP(C659,kolo4!$C$6:$H$171,6,0),0)</f>
        <v>0</v>
      </c>
      <c r="M659" s="27">
        <f>IFERROR(VLOOKUP(C659,kolo5!$C$6:$H$150,6,0),0)</f>
        <v>0</v>
      </c>
      <c r="N659" s="27">
        <f>IFERROR(VLOOKUP(C659,kolo6!$C$6:$H$153,6,0),0)</f>
        <v>0</v>
      </c>
      <c r="O659" s="27">
        <f>IFERROR(VLOOKUP(C659,kolo7!$C$6:$H$64,6,0),0)</f>
        <v>0</v>
      </c>
      <c r="P659" s="28">
        <f>IFERROR(VLOOKUP(C659,kolo8!$C$6:$H$134,6,0),0)</f>
        <v>0</v>
      </c>
      <c r="Q659" s="29">
        <f t="array" ref="Q659">SUM(LARGE(I659:P659,{1,2,3,4,5}))</f>
        <v>0</v>
      </c>
      <c r="R659" s="30">
        <f>IFERROR(VLOOKUP(C659,kolo9!$C$6:$H$200,6,0),0)</f>
        <v>0</v>
      </c>
      <c r="S659" s="27">
        <f>IFERROR(VLOOKUP(C659,kolo10!$C$6:$H$103,6,0),0)</f>
        <v>0</v>
      </c>
      <c r="T659" s="27">
        <f>IFERROR(VLOOKUP(C659,kolo11!$C$6:$H$154,6,0),0)</f>
        <v>0</v>
      </c>
      <c r="U659" s="31">
        <f>IFERROR(VLOOKUP(C659,kolo12!$C$6:$H$153,6,0),0)</f>
        <v>0</v>
      </c>
      <c r="V659" s="31">
        <f>IFERROR(VLOOKUP(C659,kolo13!$C$6:$H$151,6,0),0)</f>
        <v>0</v>
      </c>
      <c r="W659" s="31">
        <f>IFERROR(VLOOKUP(C659,kolo14!$C$6:$H$137,6,0),0)</f>
        <v>0</v>
      </c>
      <c r="X659" s="31">
        <f>IFERROR(VLOOKUP(C659,kolo15!$C$6:$H$149,6,0),0)</f>
        <v>0</v>
      </c>
      <c r="Y659" s="32">
        <f>IFERROR(VLOOKUP(C659,kolo16!$C$6:$H$155,6,0),0)</f>
        <v>0</v>
      </c>
      <c r="Z659" s="33">
        <f t="array" ref="Z659">SUM(LARGE(R659:Y659,{1,2,3,4,5}))</f>
        <v>0</v>
      </c>
      <c r="AA659" s="30">
        <f>IFERROR(VLOOKUP(C659,kolo17!$C$6:$H$151,6,0),0)</f>
        <v>0</v>
      </c>
      <c r="AB659" s="27">
        <f>IFERROR(VLOOKUP(C659,kolo18!$C$6:$H$157,6,0),0)</f>
        <v>0</v>
      </c>
      <c r="AC659" s="27">
        <f>IFERROR(VLOOKUP(C659,kolo19!$C$6:$H$150,6,0),0)</f>
        <v>0</v>
      </c>
      <c r="AD659" s="31">
        <f>IFERROR(VLOOKUP(C659,kolo20!$C$6:$H$145,6,0),0)</f>
        <v>0</v>
      </c>
      <c r="AE659" s="31">
        <f>IFERROR(VLOOKUP(C659,kolo21!$C$6:$H$152,6,0),0)</f>
        <v>0</v>
      </c>
      <c r="AF659" s="31">
        <f>IFERROR(VLOOKUP(C659,kolo22!$C$6:$H$151,6,0),0)</f>
        <v>0</v>
      </c>
      <c r="AG659" s="31">
        <f>IFERROR(VLOOKUP(C659,kolo23!$C$6:$H$118,6,0),0)</f>
        <v>0</v>
      </c>
      <c r="AH659" s="32">
        <f>IFERROR(VLOOKUP(C659,kolo24!$C$6:$H$143,6,0),0)</f>
        <v>0</v>
      </c>
      <c r="AI659" s="33">
        <f t="array" ref="AI659">SUM(LARGE(AA659:AH659,{1,2,3,4,5}))</f>
        <v>0</v>
      </c>
      <c r="AJ659" s="30">
        <f>IFERROR(VLOOKUP(C659,kolo25!$C$6:$H$200,6,0),0)</f>
        <v>0</v>
      </c>
      <c r="AK659" s="27">
        <f>IFERROR(VLOOKUP(C659,kolo26!$C$6:$H$200,6,0),0)</f>
        <v>0</v>
      </c>
      <c r="AL659" s="27">
        <f>IFERROR(VLOOKUP(C659,kolo27!$C$6:$H$200,6,0),0)</f>
        <v>0</v>
      </c>
      <c r="AM659" s="31">
        <f>IFERROR(VLOOKUP(C659,kolo28!$C$6:$H$200,6,0),0)</f>
        <v>0</v>
      </c>
      <c r="AN659" s="31">
        <f>IFERROR(VLOOKUP(C659,kolo29!$C$6:$H$159,6,0),0)</f>
        <v>0</v>
      </c>
      <c r="AO659" s="31">
        <f>IFERROR(VLOOKUP(C659,kolo30!$C$6:$H$75,6,0),0)</f>
        <v>0</v>
      </c>
      <c r="AP659" s="31">
        <f>IFERROR(VLOOKUP(C659,kolo31!$C$6:$H$118,6,0),0)</f>
        <v>0</v>
      </c>
      <c r="AQ659" s="34">
        <f>IFERROR(VLOOKUP(C659,kolo32!$C$6:$H$200,6,0),0)</f>
        <v>0</v>
      </c>
      <c r="AR659" s="35">
        <f t="array" ref="AR659">SUM(LARGE(AJ659:AQ659,{1,2,3,4,5}))</f>
        <v>0</v>
      </c>
      <c r="AS659" s="36">
        <f t="shared" si="30"/>
        <v>0</v>
      </c>
    </row>
    <row r="660" spans="1:45" ht="20.399999999999999" hidden="1">
      <c r="A660" s="18">
        <f t="shared" si="27"/>
        <v>1</v>
      </c>
      <c r="B660" s="19" t="s">
        <v>47</v>
      </c>
      <c r="C660" s="20">
        <f>Popis!A657</f>
        <v>0</v>
      </c>
      <c r="D660" s="21">
        <f>Popis!B657</f>
        <v>0</v>
      </c>
      <c r="E660" s="22" t="e">
        <f t="shared" si="28"/>
        <v>#N/A</v>
      </c>
      <c r="F660" s="23" t="e">
        <f>Popis!E657</f>
        <v>#N/A</v>
      </c>
      <c r="G660" s="24" t="s">
        <v>48</v>
      </c>
      <c r="H660" s="25">
        <f t="shared" si="29"/>
        <v>1</v>
      </c>
      <c r="I660" s="26">
        <f>IFERROR(VLOOKUP(C660,kolo1!$C$8:$H$133,6,0),0)</f>
        <v>0</v>
      </c>
      <c r="J660" s="27">
        <f>IFERROR(VLOOKUP(C660,kolo2!$C$8:$H$199,6,0),0)</f>
        <v>0</v>
      </c>
      <c r="K660" s="27">
        <f>IFERROR(VLOOKUP(C660,kolo3!$C$7:$H$169,6,0),0)</f>
        <v>0</v>
      </c>
      <c r="L660" s="27">
        <f>IFERROR(VLOOKUP(C660,kolo4!$C$6:$H$171,6,0),0)</f>
        <v>0</v>
      </c>
      <c r="M660" s="27">
        <f>IFERROR(VLOOKUP(C660,kolo5!$C$6:$H$150,6,0),0)</f>
        <v>0</v>
      </c>
      <c r="N660" s="27">
        <f>IFERROR(VLOOKUP(C660,kolo6!$C$6:$H$153,6,0),0)</f>
        <v>0</v>
      </c>
      <c r="O660" s="27">
        <f>IFERROR(VLOOKUP(C660,kolo7!$C$6:$H$64,6,0),0)</f>
        <v>0</v>
      </c>
      <c r="P660" s="28">
        <f>IFERROR(VLOOKUP(C660,kolo8!$C$6:$H$134,6,0),0)</f>
        <v>0</v>
      </c>
      <c r="Q660" s="29">
        <f t="array" ref="Q660">SUM(LARGE(I660:P660,{1,2,3,4,5}))</f>
        <v>0</v>
      </c>
      <c r="R660" s="30">
        <f>IFERROR(VLOOKUP(C660,kolo9!$C$6:$H$200,6,0),0)</f>
        <v>0</v>
      </c>
      <c r="S660" s="27">
        <f>IFERROR(VLOOKUP(C660,kolo10!$C$6:$H$103,6,0),0)</f>
        <v>0</v>
      </c>
      <c r="T660" s="27">
        <f>IFERROR(VLOOKUP(C660,kolo11!$C$6:$H$154,6,0),0)</f>
        <v>0</v>
      </c>
      <c r="U660" s="31">
        <f>IFERROR(VLOOKUP(C660,kolo12!$C$6:$H$153,6,0),0)</f>
        <v>0</v>
      </c>
      <c r="V660" s="31">
        <f>IFERROR(VLOOKUP(C660,kolo13!$C$6:$H$151,6,0),0)</f>
        <v>0</v>
      </c>
      <c r="W660" s="31">
        <f>IFERROR(VLOOKUP(C660,kolo14!$C$6:$H$137,6,0),0)</f>
        <v>0</v>
      </c>
      <c r="X660" s="31">
        <f>IFERROR(VLOOKUP(C660,kolo15!$C$6:$H$149,6,0),0)</f>
        <v>0</v>
      </c>
      <c r="Y660" s="32">
        <f>IFERROR(VLOOKUP(C660,kolo16!$C$6:$H$155,6,0),0)</f>
        <v>0</v>
      </c>
      <c r="Z660" s="33">
        <f t="array" ref="Z660">SUM(LARGE(R660:Y660,{1,2,3,4,5}))</f>
        <v>0</v>
      </c>
      <c r="AA660" s="30">
        <f>IFERROR(VLOOKUP(C660,kolo17!$C$6:$H$151,6,0),0)</f>
        <v>0</v>
      </c>
      <c r="AB660" s="27">
        <f>IFERROR(VLOOKUP(C660,kolo18!$C$6:$H$157,6,0),0)</f>
        <v>0</v>
      </c>
      <c r="AC660" s="27">
        <f>IFERROR(VLOOKUP(C660,kolo19!$C$6:$H$150,6,0),0)</f>
        <v>0</v>
      </c>
      <c r="AD660" s="31">
        <f>IFERROR(VLOOKUP(C660,kolo20!$C$6:$H$145,6,0),0)</f>
        <v>0</v>
      </c>
      <c r="AE660" s="31">
        <f>IFERROR(VLOOKUP(C660,kolo21!$C$6:$H$152,6,0),0)</f>
        <v>0</v>
      </c>
      <c r="AF660" s="31">
        <f>IFERROR(VLOOKUP(C660,kolo22!$C$6:$H$151,6,0),0)</f>
        <v>0</v>
      </c>
      <c r="AG660" s="31">
        <f>IFERROR(VLOOKUP(C660,kolo23!$C$6:$H$118,6,0),0)</f>
        <v>0</v>
      </c>
      <c r="AH660" s="32">
        <f>IFERROR(VLOOKUP(C660,kolo24!$C$6:$H$143,6,0),0)</f>
        <v>0</v>
      </c>
      <c r="AI660" s="33">
        <f t="array" ref="AI660">SUM(LARGE(AA660:AH660,{1,2,3,4,5}))</f>
        <v>0</v>
      </c>
      <c r="AJ660" s="30">
        <f>IFERROR(VLOOKUP(C660,kolo25!$C$6:$H$200,6,0),0)</f>
        <v>0</v>
      </c>
      <c r="AK660" s="27">
        <f>IFERROR(VLOOKUP(C660,kolo26!$C$6:$H$200,6,0),0)</f>
        <v>0</v>
      </c>
      <c r="AL660" s="27">
        <f>IFERROR(VLOOKUP(C660,kolo27!$C$6:$H$200,6,0),0)</f>
        <v>0</v>
      </c>
      <c r="AM660" s="31">
        <f>IFERROR(VLOOKUP(C660,kolo28!$C$6:$H$200,6,0),0)</f>
        <v>0</v>
      </c>
      <c r="AN660" s="31">
        <f>IFERROR(VLOOKUP(C660,kolo29!$C$6:$H$159,6,0),0)</f>
        <v>0</v>
      </c>
      <c r="AO660" s="31">
        <f>IFERROR(VLOOKUP(C660,kolo30!$C$6:$H$75,6,0),0)</f>
        <v>0</v>
      </c>
      <c r="AP660" s="31">
        <f>IFERROR(VLOOKUP(C660,kolo31!$C$6:$H$118,6,0),0)</f>
        <v>0</v>
      </c>
      <c r="AQ660" s="34">
        <f>IFERROR(VLOOKUP(C660,kolo32!$C$6:$H$200,6,0),0)</f>
        <v>0</v>
      </c>
      <c r="AR660" s="35">
        <f t="array" ref="AR660">SUM(LARGE(AJ660:AQ660,{1,2,3,4,5}))</f>
        <v>0</v>
      </c>
      <c r="AS660" s="36">
        <f t="shared" si="30"/>
        <v>0</v>
      </c>
    </row>
    <row r="661" spans="1:45" ht="20.399999999999999" hidden="1">
      <c r="A661" s="18">
        <f t="shared" si="27"/>
        <v>1</v>
      </c>
      <c r="B661" s="19" t="s">
        <v>47</v>
      </c>
      <c r="C661" s="20">
        <f>Popis!A658</f>
        <v>0</v>
      </c>
      <c r="D661" s="21">
        <f>Popis!B658</f>
        <v>0</v>
      </c>
      <c r="E661" s="22" t="e">
        <f t="shared" si="28"/>
        <v>#N/A</v>
      </c>
      <c r="F661" s="23" t="e">
        <f>Popis!E658</f>
        <v>#N/A</v>
      </c>
      <c r="G661" s="24" t="s">
        <v>48</v>
      </c>
      <c r="H661" s="25">
        <f t="shared" si="29"/>
        <v>1</v>
      </c>
      <c r="I661" s="26">
        <f>IFERROR(VLOOKUP(C661,kolo1!$C$8:$H$133,6,0),0)</f>
        <v>0</v>
      </c>
      <c r="J661" s="27">
        <f>IFERROR(VLOOKUP(C661,kolo2!$C$8:$H$199,6,0),0)</f>
        <v>0</v>
      </c>
      <c r="K661" s="27">
        <f>IFERROR(VLOOKUP(C661,kolo3!$C$7:$H$169,6,0),0)</f>
        <v>0</v>
      </c>
      <c r="L661" s="27">
        <f>IFERROR(VLOOKUP(C661,kolo4!$C$6:$H$171,6,0),0)</f>
        <v>0</v>
      </c>
      <c r="M661" s="27">
        <f>IFERROR(VLOOKUP(C661,kolo5!$C$6:$H$150,6,0),0)</f>
        <v>0</v>
      </c>
      <c r="N661" s="27">
        <f>IFERROR(VLOOKUP(C661,kolo6!$C$6:$H$153,6,0),0)</f>
        <v>0</v>
      </c>
      <c r="O661" s="27">
        <f>IFERROR(VLOOKUP(C661,kolo7!$C$6:$H$64,6,0),0)</f>
        <v>0</v>
      </c>
      <c r="P661" s="28">
        <f>IFERROR(VLOOKUP(C661,kolo8!$C$6:$H$134,6,0),0)</f>
        <v>0</v>
      </c>
      <c r="Q661" s="29">
        <f t="array" ref="Q661">SUM(LARGE(I661:P661,{1,2,3,4,5}))</f>
        <v>0</v>
      </c>
      <c r="R661" s="30">
        <f>IFERROR(VLOOKUP(C661,kolo9!$C$6:$H$200,6,0),0)</f>
        <v>0</v>
      </c>
      <c r="S661" s="27">
        <f>IFERROR(VLOOKUP(C661,kolo10!$C$6:$H$103,6,0),0)</f>
        <v>0</v>
      </c>
      <c r="T661" s="27">
        <f>IFERROR(VLOOKUP(C661,kolo11!$C$6:$H$154,6,0),0)</f>
        <v>0</v>
      </c>
      <c r="U661" s="31">
        <f>IFERROR(VLOOKUP(C661,kolo12!$C$6:$H$153,6,0),0)</f>
        <v>0</v>
      </c>
      <c r="V661" s="31">
        <f>IFERROR(VLOOKUP(C661,kolo13!$C$6:$H$151,6,0),0)</f>
        <v>0</v>
      </c>
      <c r="W661" s="31">
        <f>IFERROR(VLOOKUP(C661,kolo14!$C$6:$H$137,6,0),0)</f>
        <v>0</v>
      </c>
      <c r="X661" s="31">
        <f>IFERROR(VLOOKUP(C661,kolo15!$C$6:$H$149,6,0),0)</f>
        <v>0</v>
      </c>
      <c r="Y661" s="32">
        <f>IFERROR(VLOOKUP(C661,kolo16!$C$6:$H$155,6,0),0)</f>
        <v>0</v>
      </c>
      <c r="Z661" s="33">
        <f t="array" ref="Z661">SUM(LARGE(R661:Y661,{1,2,3,4,5}))</f>
        <v>0</v>
      </c>
      <c r="AA661" s="30">
        <f>IFERROR(VLOOKUP(C661,kolo17!$C$6:$H$151,6,0),0)</f>
        <v>0</v>
      </c>
      <c r="AB661" s="27">
        <f>IFERROR(VLOOKUP(C661,kolo18!$C$6:$H$157,6,0),0)</f>
        <v>0</v>
      </c>
      <c r="AC661" s="27">
        <f>IFERROR(VLOOKUP(C661,kolo19!$C$6:$H$150,6,0),0)</f>
        <v>0</v>
      </c>
      <c r="AD661" s="31">
        <f>IFERROR(VLOOKUP(C661,kolo20!$C$6:$H$145,6,0),0)</f>
        <v>0</v>
      </c>
      <c r="AE661" s="31">
        <f>IFERROR(VLOOKUP(C661,kolo21!$C$6:$H$152,6,0),0)</f>
        <v>0</v>
      </c>
      <c r="AF661" s="31">
        <f>IFERROR(VLOOKUP(C661,kolo22!$C$6:$H$151,6,0),0)</f>
        <v>0</v>
      </c>
      <c r="AG661" s="31">
        <f>IFERROR(VLOOKUP(C661,kolo23!$C$6:$H$118,6,0),0)</f>
        <v>0</v>
      </c>
      <c r="AH661" s="32">
        <f>IFERROR(VLOOKUP(C661,kolo24!$C$6:$H$143,6,0),0)</f>
        <v>0</v>
      </c>
      <c r="AI661" s="33">
        <f t="array" ref="AI661">SUM(LARGE(AA661:AH661,{1,2,3,4,5}))</f>
        <v>0</v>
      </c>
      <c r="AJ661" s="30">
        <f>IFERROR(VLOOKUP(C661,kolo25!$C$6:$H$200,6,0),0)</f>
        <v>0</v>
      </c>
      <c r="AK661" s="27">
        <f>IFERROR(VLOOKUP(C661,kolo26!$C$6:$H$200,6,0),0)</f>
        <v>0</v>
      </c>
      <c r="AL661" s="27">
        <f>IFERROR(VLOOKUP(C661,kolo27!$C$6:$H$200,6,0),0)</f>
        <v>0</v>
      </c>
      <c r="AM661" s="31">
        <f>IFERROR(VLOOKUP(C661,kolo28!$C$6:$H$200,6,0),0)</f>
        <v>0</v>
      </c>
      <c r="AN661" s="31">
        <f>IFERROR(VLOOKUP(C661,kolo29!$C$6:$H$159,6,0),0)</f>
        <v>0</v>
      </c>
      <c r="AO661" s="31">
        <f>IFERROR(VLOOKUP(C661,kolo30!$C$6:$H$75,6,0),0)</f>
        <v>0</v>
      </c>
      <c r="AP661" s="31">
        <f>IFERROR(VLOOKUP(C661,kolo31!$C$6:$H$118,6,0),0)</f>
        <v>0</v>
      </c>
      <c r="AQ661" s="34">
        <f>IFERROR(VLOOKUP(C661,kolo32!$C$6:$H$200,6,0),0)</f>
        <v>0</v>
      </c>
      <c r="AR661" s="35">
        <f t="array" ref="AR661">SUM(LARGE(AJ661:AQ661,{1,2,3,4,5}))</f>
        <v>0</v>
      </c>
      <c r="AS661" s="36">
        <f t="shared" si="30"/>
        <v>0</v>
      </c>
    </row>
    <row r="662" spans="1:45" ht="20.399999999999999" hidden="1">
      <c r="A662" s="18">
        <f t="shared" si="27"/>
        <v>1</v>
      </c>
      <c r="B662" s="19" t="s">
        <v>47</v>
      </c>
      <c r="C662" s="20">
        <f>Popis!A659</f>
        <v>0</v>
      </c>
      <c r="D662" s="21">
        <f>Popis!B659</f>
        <v>0</v>
      </c>
      <c r="E662" s="22" t="e">
        <f t="shared" si="28"/>
        <v>#N/A</v>
      </c>
      <c r="F662" s="23" t="e">
        <f>Popis!E659</f>
        <v>#N/A</v>
      </c>
      <c r="G662" s="24" t="s">
        <v>48</v>
      </c>
      <c r="H662" s="25">
        <f t="shared" si="29"/>
        <v>1</v>
      </c>
      <c r="I662" s="26">
        <f>IFERROR(VLOOKUP(C662,kolo1!$C$8:$H$133,6,0),0)</f>
        <v>0</v>
      </c>
      <c r="J662" s="27">
        <f>IFERROR(VLOOKUP(C662,kolo2!$C$8:$H$199,6,0),0)</f>
        <v>0</v>
      </c>
      <c r="K662" s="27">
        <f>IFERROR(VLOOKUP(C662,kolo3!$C$7:$H$169,6,0),0)</f>
        <v>0</v>
      </c>
      <c r="L662" s="27">
        <f>IFERROR(VLOOKUP(C662,kolo4!$C$6:$H$171,6,0),0)</f>
        <v>0</v>
      </c>
      <c r="M662" s="27">
        <f>IFERROR(VLOOKUP(C662,kolo5!$C$6:$H$150,6,0),0)</f>
        <v>0</v>
      </c>
      <c r="N662" s="27">
        <f>IFERROR(VLOOKUP(C662,kolo6!$C$6:$H$153,6,0),0)</f>
        <v>0</v>
      </c>
      <c r="O662" s="27">
        <f>IFERROR(VLOOKUP(C662,kolo7!$C$6:$H$64,6,0),0)</f>
        <v>0</v>
      </c>
      <c r="P662" s="28">
        <f>IFERROR(VLOOKUP(C662,kolo8!$C$6:$H$134,6,0),0)</f>
        <v>0</v>
      </c>
      <c r="Q662" s="29">
        <f t="array" ref="Q662">SUM(LARGE(I662:P662,{1,2,3,4,5}))</f>
        <v>0</v>
      </c>
      <c r="R662" s="30">
        <f>IFERROR(VLOOKUP(C662,kolo9!$C$6:$H$200,6,0),0)</f>
        <v>0</v>
      </c>
      <c r="S662" s="27">
        <f>IFERROR(VLOOKUP(C662,kolo10!$C$6:$H$103,6,0),0)</f>
        <v>0</v>
      </c>
      <c r="T662" s="27">
        <f>IFERROR(VLOOKUP(C662,kolo11!$C$6:$H$154,6,0),0)</f>
        <v>0</v>
      </c>
      <c r="U662" s="31">
        <f>IFERROR(VLOOKUP(C662,kolo12!$C$6:$H$153,6,0),0)</f>
        <v>0</v>
      </c>
      <c r="V662" s="31">
        <f>IFERROR(VLOOKUP(C662,kolo13!$C$6:$H$151,6,0),0)</f>
        <v>0</v>
      </c>
      <c r="W662" s="31">
        <f>IFERROR(VLOOKUP(C662,kolo14!$C$6:$H$137,6,0),0)</f>
        <v>0</v>
      </c>
      <c r="X662" s="31">
        <f>IFERROR(VLOOKUP(C662,kolo15!$C$6:$H$149,6,0),0)</f>
        <v>0</v>
      </c>
      <c r="Y662" s="32">
        <f>IFERROR(VLOOKUP(C662,kolo16!$C$6:$H$155,6,0),0)</f>
        <v>0</v>
      </c>
      <c r="Z662" s="33">
        <f t="array" ref="Z662">SUM(LARGE(R662:Y662,{1,2,3,4,5}))</f>
        <v>0</v>
      </c>
      <c r="AA662" s="30">
        <f>IFERROR(VLOOKUP(C662,kolo17!$C$6:$H$151,6,0),0)</f>
        <v>0</v>
      </c>
      <c r="AB662" s="27">
        <f>IFERROR(VLOOKUP(C662,kolo18!$C$6:$H$157,6,0),0)</f>
        <v>0</v>
      </c>
      <c r="AC662" s="27">
        <f>IFERROR(VLOOKUP(C662,kolo19!$C$6:$H$150,6,0),0)</f>
        <v>0</v>
      </c>
      <c r="AD662" s="31">
        <f>IFERROR(VLOOKUP(C662,kolo20!$C$6:$H$145,6,0),0)</f>
        <v>0</v>
      </c>
      <c r="AE662" s="31">
        <f>IFERROR(VLOOKUP(C662,kolo21!$C$6:$H$152,6,0),0)</f>
        <v>0</v>
      </c>
      <c r="AF662" s="31">
        <f>IFERROR(VLOOKUP(C662,kolo22!$C$6:$H$151,6,0),0)</f>
        <v>0</v>
      </c>
      <c r="AG662" s="31">
        <f>IFERROR(VLOOKUP(C662,kolo23!$C$6:$H$118,6,0),0)</f>
        <v>0</v>
      </c>
      <c r="AH662" s="32">
        <f>IFERROR(VLOOKUP(C662,kolo24!$C$6:$H$143,6,0),0)</f>
        <v>0</v>
      </c>
      <c r="AI662" s="33">
        <f t="array" ref="AI662">SUM(LARGE(AA662:AH662,{1,2,3,4,5}))</f>
        <v>0</v>
      </c>
      <c r="AJ662" s="30">
        <f>IFERROR(VLOOKUP(C662,kolo25!$C$6:$H$200,6,0),0)</f>
        <v>0</v>
      </c>
      <c r="AK662" s="27">
        <f>IFERROR(VLOOKUP(C662,kolo26!$C$6:$H$200,6,0),0)</f>
        <v>0</v>
      </c>
      <c r="AL662" s="27">
        <f>IFERROR(VLOOKUP(C662,kolo27!$C$6:$H$200,6,0),0)</f>
        <v>0</v>
      </c>
      <c r="AM662" s="31">
        <f>IFERROR(VLOOKUP(C662,kolo28!$C$6:$H$200,6,0),0)</f>
        <v>0</v>
      </c>
      <c r="AN662" s="31">
        <f>IFERROR(VLOOKUP(C662,kolo29!$C$6:$H$159,6,0),0)</f>
        <v>0</v>
      </c>
      <c r="AO662" s="31">
        <f>IFERROR(VLOOKUP(C662,kolo30!$C$6:$H$75,6,0),0)</f>
        <v>0</v>
      </c>
      <c r="AP662" s="31">
        <f>IFERROR(VLOOKUP(C662,kolo31!$C$6:$H$118,6,0),0)</f>
        <v>0</v>
      </c>
      <c r="AQ662" s="34">
        <f>IFERROR(VLOOKUP(C662,kolo32!$C$6:$H$200,6,0),0)</f>
        <v>0</v>
      </c>
      <c r="AR662" s="35">
        <f t="array" ref="AR662">SUM(LARGE(AJ662:AQ662,{1,2,3,4,5}))</f>
        <v>0</v>
      </c>
      <c r="AS662" s="36">
        <f t="shared" si="30"/>
        <v>0</v>
      </c>
    </row>
    <row r="663" spans="1:45" ht="20.399999999999999" hidden="1">
      <c r="A663" s="18">
        <f t="shared" si="27"/>
        <v>1</v>
      </c>
      <c r="B663" s="19" t="s">
        <v>47</v>
      </c>
      <c r="C663" s="20">
        <f>Popis!A660</f>
        <v>0</v>
      </c>
      <c r="D663" s="21">
        <f>Popis!B660</f>
        <v>0</v>
      </c>
      <c r="E663" s="22" t="e">
        <f t="shared" si="28"/>
        <v>#N/A</v>
      </c>
      <c r="F663" s="23" t="e">
        <f>Popis!E660</f>
        <v>#N/A</v>
      </c>
      <c r="G663" s="24" t="s">
        <v>48</v>
      </c>
      <c r="H663" s="25">
        <f t="shared" si="29"/>
        <v>1</v>
      </c>
      <c r="I663" s="26">
        <f>IFERROR(VLOOKUP(C663,kolo1!$C$8:$H$133,6,0),0)</f>
        <v>0</v>
      </c>
      <c r="J663" s="27">
        <f>IFERROR(VLOOKUP(C663,kolo2!$C$8:$H$199,6,0),0)</f>
        <v>0</v>
      </c>
      <c r="K663" s="27">
        <f>IFERROR(VLOOKUP(C663,kolo3!$C$7:$H$169,6,0),0)</f>
        <v>0</v>
      </c>
      <c r="L663" s="27">
        <f>IFERROR(VLOOKUP(C663,kolo4!$C$6:$H$171,6,0),0)</f>
        <v>0</v>
      </c>
      <c r="M663" s="27">
        <f>IFERROR(VLOOKUP(C663,kolo5!$C$6:$H$150,6,0),0)</f>
        <v>0</v>
      </c>
      <c r="N663" s="27">
        <f>IFERROR(VLOOKUP(C663,kolo6!$C$6:$H$153,6,0),0)</f>
        <v>0</v>
      </c>
      <c r="O663" s="27">
        <f>IFERROR(VLOOKUP(C663,kolo7!$C$6:$H$64,6,0),0)</f>
        <v>0</v>
      </c>
      <c r="P663" s="28">
        <f>IFERROR(VLOOKUP(C663,kolo8!$C$6:$H$134,6,0),0)</f>
        <v>0</v>
      </c>
      <c r="Q663" s="29">
        <f t="array" ref="Q663">SUM(LARGE(I663:P663,{1,2,3,4,5}))</f>
        <v>0</v>
      </c>
      <c r="R663" s="30">
        <f>IFERROR(VLOOKUP(C663,kolo9!$C$6:$H$200,6,0),0)</f>
        <v>0</v>
      </c>
      <c r="S663" s="27">
        <f>IFERROR(VLOOKUP(C663,kolo10!$C$6:$H$103,6,0),0)</f>
        <v>0</v>
      </c>
      <c r="T663" s="27">
        <f>IFERROR(VLOOKUP(C663,kolo11!$C$6:$H$154,6,0),0)</f>
        <v>0</v>
      </c>
      <c r="U663" s="31">
        <f>IFERROR(VLOOKUP(C663,kolo12!$C$6:$H$153,6,0),0)</f>
        <v>0</v>
      </c>
      <c r="V663" s="31">
        <f>IFERROR(VLOOKUP(C663,kolo13!$C$6:$H$151,6,0),0)</f>
        <v>0</v>
      </c>
      <c r="W663" s="31">
        <f>IFERROR(VLOOKUP(C663,kolo14!$C$6:$H$137,6,0),0)</f>
        <v>0</v>
      </c>
      <c r="X663" s="31">
        <f>IFERROR(VLOOKUP(C663,kolo15!$C$6:$H$149,6,0),0)</f>
        <v>0</v>
      </c>
      <c r="Y663" s="32">
        <f>IFERROR(VLOOKUP(C663,kolo16!$C$6:$H$155,6,0),0)</f>
        <v>0</v>
      </c>
      <c r="Z663" s="33">
        <f t="array" ref="Z663">SUM(LARGE(R663:Y663,{1,2,3,4,5}))</f>
        <v>0</v>
      </c>
      <c r="AA663" s="30">
        <f>IFERROR(VLOOKUP(C663,kolo17!$C$6:$H$151,6,0),0)</f>
        <v>0</v>
      </c>
      <c r="AB663" s="27">
        <f>IFERROR(VLOOKUP(C663,kolo18!$C$6:$H$157,6,0),0)</f>
        <v>0</v>
      </c>
      <c r="AC663" s="27">
        <f>IFERROR(VLOOKUP(C663,kolo19!$C$6:$H$150,6,0),0)</f>
        <v>0</v>
      </c>
      <c r="AD663" s="31">
        <f>IFERROR(VLOOKUP(C663,kolo20!$C$6:$H$145,6,0),0)</f>
        <v>0</v>
      </c>
      <c r="AE663" s="31">
        <f>IFERROR(VLOOKUP(C663,kolo21!$C$6:$H$152,6,0),0)</f>
        <v>0</v>
      </c>
      <c r="AF663" s="31">
        <f>IFERROR(VLOOKUP(C663,kolo22!$C$6:$H$151,6,0),0)</f>
        <v>0</v>
      </c>
      <c r="AG663" s="31">
        <f>IFERROR(VLOOKUP(C663,kolo23!$C$6:$H$118,6,0),0)</f>
        <v>0</v>
      </c>
      <c r="AH663" s="32">
        <f>IFERROR(VLOOKUP(C663,kolo24!$C$6:$H$143,6,0),0)</f>
        <v>0</v>
      </c>
      <c r="AI663" s="33">
        <f t="array" ref="AI663">SUM(LARGE(AA663:AH663,{1,2,3,4,5}))</f>
        <v>0</v>
      </c>
      <c r="AJ663" s="30">
        <f>IFERROR(VLOOKUP(C663,kolo25!$C$6:$H$200,6,0),0)</f>
        <v>0</v>
      </c>
      <c r="AK663" s="27">
        <f>IFERROR(VLOOKUP(C663,kolo26!$C$6:$H$200,6,0),0)</f>
        <v>0</v>
      </c>
      <c r="AL663" s="27">
        <f>IFERROR(VLOOKUP(C663,kolo27!$C$6:$H$200,6,0),0)</f>
        <v>0</v>
      </c>
      <c r="AM663" s="31">
        <f>IFERROR(VLOOKUP(C663,kolo28!$C$6:$H$200,6,0),0)</f>
        <v>0</v>
      </c>
      <c r="AN663" s="31">
        <f>IFERROR(VLOOKUP(C663,kolo29!$C$6:$H$159,6,0),0)</f>
        <v>0</v>
      </c>
      <c r="AO663" s="31">
        <f>IFERROR(VLOOKUP(C663,kolo30!$C$6:$H$75,6,0),0)</f>
        <v>0</v>
      </c>
      <c r="AP663" s="31">
        <f>IFERROR(VLOOKUP(C663,kolo31!$C$6:$H$118,6,0),0)</f>
        <v>0</v>
      </c>
      <c r="AQ663" s="34">
        <f>IFERROR(VLOOKUP(C663,kolo32!$C$6:$H$200,6,0),0)</f>
        <v>0</v>
      </c>
      <c r="AR663" s="35">
        <f t="array" ref="AR663">SUM(LARGE(AJ663:AQ663,{1,2,3,4,5}))</f>
        <v>0</v>
      </c>
      <c r="AS663" s="36">
        <f t="shared" si="30"/>
        <v>0</v>
      </c>
    </row>
    <row r="664" spans="1:45" ht="20.399999999999999" hidden="1">
      <c r="A664" s="18">
        <f t="shared" si="27"/>
        <v>1</v>
      </c>
      <c r="B664" s="19" t="s">
        <v>47</v>
      </c>
      <c r="C664" s="20">
        <f>Popis!A661</f>
        <v>0</v>
      </c>
      <c r="D664" s="21">
        <f>Popis!B661</f>
        <v>0</v>
      </c>
      <c r="E664" s="22" t="e">
        <f t="shared" si="28"/>
        <v>#N/A</v>
      </c>
      <c r="F664" s="23" t="e">
        <f>Popis!E661</f>
        <v>#N/A</v>
      </c>
      <c r="G664" s="24" t="s">
        <v>48</v>
      </c>
      <c r="H664" s="25">
        <f t="shared" si="29"/>
        <v>1</v>
      </c>
      <c r="I664" s="26">
        <f>IFERROR(VLOOKUP(C664,kolo1!$C$8:$H$133,6,0),0)</f>
        <v>0</v>
      </c>
      <c r="J664" s="27">
        <f>IFERROR(VLOOKUP(C664,kolo2!$C$8:$H$199,6,0),0)</f>
        <v>0</v>
      </c>
      <c r="K664" s="27">
        <f>IFERROR(VLOOKUP(C664,kolo3!$C$7:$H$169,6,0),0)</f>
        <v>0</v>
      </c>
      <c r="L664" s="27">
        <f>IFERROR(VLOOKUP(C664,kolo4!$C$6:$H$171,6,0),0)</f>
        <v>0</v>
      </c>
      <c r="M664" s="27">
        <f>IFERROR(VLOOKUP(C664,kolo5!$C$6:$H$150,6,0),0)</f>
        <v>0</v>
      </c>
      <c r="N664" s="27">
        <f>IFERROR(VLOOKUP(C664,kolo6!$C$6:$H$153,6,0),0)</f>
        <v>0</v>
      </c>
      <c r="O664" s="27">
        <f>IFERROR(VLOOKUP(C664,kolo7!$C$6:$H$64,6,0),0)</f>
        <v>0</v>
      </c>
      <c r="P664" s="28">
        <f>IFERROR(VLOOKUP(C664,kolo8!$C$6:$H$134,6,0),0)</f>
        <v>0</v>
      </c>
      <c r="Q664" s="29">
        <f t="array" ref="Q664">SUM(LARGE(I664:P664,{1,2,3,4,5}))</f>
        <v>0</v>
      </c>
      <c r="R664" s="30">
        <f>IFERROR(VLOOKUP(C664,kolo9!$C$6:$H$200,6,0),0)</f>
        <v>0</v>
      </c>
      <c r="S664" s="27">
        <f>IFERROR(VLOOKUP(C664,kolo10!$C$6:$H$103,6,0),0)</f>
        <v>0</v>
      </c>
      <c r="T664" s="27">
        <f>IFERROR(VLOOKUP(C664,kolo11!$C$6:$H$154,6,0),0)</f>
        <v>0</v>
      </c>
      <c r="U664" s="31">
        <f>IFERROR(VLOOKUP(C664,kolo12!$C$6:$H$153,6,0),0)</f>
        <v>0</v>
      </c>
      <c r="V664" s="31">
        <f>IFERROR(VLOOKUP(C664,kolo13!$C$6:$H$151,6,0),0)</f>
        <v>0</v>
      </c>
      <c r="W664" s="31">
        <f>IFERROR(VLOOKUP(C664,kolo14!$C$6:$H$137,6,0),0)</f>
        <v>0</v>
      </c>
      <c r="X664" s="31">
        <f>IFERROR(VLOOKUP(C664,kolo15!$C$6:$H$149,6,0),0)</f>
        <v>0</v>
      </c>
      <c r="Y664" s="32">
        <f>IFERROR(VLOOKUP(C664,kolo16!$C$6:$H$155,6,0),0)</f>
        <v>0</v>
      </c>
      <c r="Z664" s="33">
        <f t="array" ref="Z664">SUM(LARGE(R664:Y664,{1,2,3,4,5}))</f>
        <v>0</v>
      </c>
      <c r="AA664" s="30">
        <f>IFERROR(VLOOKUP(C664,kolo17!$C$6:$H$151,6,0),0)</f>
        <v>0</v>
      </c>
      <c r="AB664" s="27">
        <f>IFERROR(VLOOKUP(C664,kolo18!$C$6:$H$157,6,0),0)</f>
        <v>0</v>
      </c>
      <c r="AC664" s="27">
        <f>IFERROR(VLOOKUP(C664,kolo19!$C$6:$H$150,6,0),0)</f>
        <v>0</v>
      </c>
      <c r="AD664" s="31">
        <f>IFERROR(VLOOKUP(C664,kolo20!$C$6:$H$145,6,0),0)</f>
        <v>0</v>
      </c>
      <c r="AE664" s="31">
        <f>IFERROR(VLOOKUP(C664,kolo21!$C$6:$H$152,6,0),0)</f>
        <v>0</v>
      </c>
      <c r="AF664" s="31">
        <f>IFERROR(VLOOKUP(C664,kolo22!$C$6:$H$151,6,0),0)</f>
        <v>0</v>
      </c>
      <c r="AG664" s="31">
        <f>IFERROR(VLOOKUP(C664,kolo23!$C$6:$H$118,6,0),0)</f>
        <v>0</v>
      </c>
      <c r="AH664" s="32">
        <f>IFERROR(VLOOKUP(C664,kolo24!$C$6:$H$143,6,0),0)</f>
        <v>0</v>
      </c>
      <c r="AI664" s="33">
        <f t="array" ref="AI664">SUM(LARGE(AA664:AH664,{1,2,3,4,5}))</f>
        <v>0</v>
      </c>
      <c r="AJ664" s="30">
        <f>IFERROR(VLOOKUP(C664,kolo25!$C$6:$H$200,6,0),0)</f>
        <v>0</v>
      </c>
      <c r="AK664" s="27">
        <f>IFERROR(VLOOKUP(C664,kolo26!$C$6:$H$200,6,0),0)</f>
        <v>0</v>
      </c>
      <c r="AL664" s="27">
        <f>IFERROR(VLOOKUP(C664,kolo27!$C$6:$H$200,6,0),0)</f>
        <v>0</v>
      </c>
      <c r="AM664" s="31">
        <f>IFERROR(VLOOKUP(C664,kolo28!$C$6:$H$200,6,0),0)</f>
        <v>0</v>
      </c>
      <c r="AN664" s="31">
        <f>IFERROR(VLOOKUP(C664,kolo29!$C$6:$H$159,6,0),0)</f>
        <v>0</v>
      </c>
      <c r="AO664" s="31">
        <f>IFERROR(VLOOKUP(C664,kolo30!$C$6:$H$75,6,0),0)</f>
        <v>0</v>
      </c>
      <c r="AP664" s="31">
        <f>IFERROR(VLOOKUP(C664,kolo31!$C$6:$H$118,6,0),0)</f>
        <v>0</v>
      </c>
      <c r="AQ664" s="34">
        <f>IFERROR(VLOOKUP(C664,kolo32!$C$6:$H$200,6,0),0)</f>
        <v>0</v>
      </c>
      <c r="AR664" s="35">
        <f t="array" ref="AR664">SUM(LARGE(AJ664:AQ664,{1,2,3,4,5}))</f>
        <v>0</v>
      </c>
      <c r="AS664" s="36">
        <f t="shared" si="30"/>
        <v>0</v>
      </c>
    </row>
    <row r="665" spans="1:45" ht="20.399999999999999" hidden="1">
      <c r="A665" s="18">
        <f t="shared" si="27"/>
        <v>1</v>
      </c>
      <c r="B665" s="19" t="s">
        <v>47</v>
      </c>
      <c r="C665" s="20">
        <f>Popis!A662</f>
        <v>0</v>
      </c>
      <c r="D665" s="21">
        <f>Popis!B662</f>
        <v>0</v>
      </c>
      <c r="E665" s="22" t="e">
        <f t="shared" si="28"/>
        <v>#N/A</v>
      </c>
      <c r="F665" s="23" t="e">
        <f>Popis!E662</f>
        <v>#N/A</v>
      </c>
      <c r="G665" s="24" t="s">
        <v>48</v>
      </c>
      <c r="H665" s="25">
        <f t="shared" si="29"/>
        <v>1</v>
      </c>
      <c r="I665" s="26">
        <f>IFERROR(VLOOKUP(C665,kolo1!$C$8:$H$133,6,0),0)</f>
        <v>0</v>
      </c>
      <c r="J665" s="27">
        <f>IFERROR(VLOOKUP(C665,kolo2!$C$8:$H$199,6,0),0)</f>
        <v>0</v>
      </c>
      <c r="K665" s="27">
        <f>IFERROR(VLOOKUP(C665,kolo3!$C$7:$H$169,6,0),0)</f>
        <v>0</v>
      </c>
      <c r="L665" s="27">
        <f>IFERROR(VLOOKUP(C665,kolo4!$C$6:$H$171,6,0),0)</f>
        <v>0</v>
      </c>
      <c r="M665" s="27">
        <f>IFERROR(VLOOKUP(C665,kolo5!$C$6:$H$150,6,0),0)</f>
        <v>0</v>
      </c>
      <c r="N665" s="27">
        <f>IFERROR(VLOOKUP(C665,kolo6!$C$6:$H$153,6,0),0)</f>
        <v>0</v>
      </c>
      <c r="O665" s="27">
        <f>IFERROR(VLOOKUP(C665,kolo7!$C$6:$H$64,6,0),0)</f>
        <v>0</v>
      </c>
      <c r="P665" s="28">
        <f>IFERROR(VLOOKUP(C665,kolo8!$C$6:$H$134,6,0),0)</f>
        <v>0</v>
      </c>
      <c r="Q665" s="29">
        <f t="array" ref="Q665">SUM(LARGE(I665:P665,{1,2,3,4,5}))</f>
        <v>0</v>
      </c>
      <c r="R665" s="30">
        <f>IFERROR(VLOOKUP(C665,kolo9!$C$6:$H$200,6,0),0)</f>
        <v>0</v>
      </c>
      <c r="S665" s="27">
        <f>IFERROR(VLOOKUP(C665,kolo10!$C$6:$H$103,6,0),0)</f>
        <v>0</v>
      </c>
      <c r="T665" s="27">
        <f>IFERROR(VLOOKUP(C665,kolo11!$C$6:$H$154,6,0),0)</f>
        <v>0</v>
      </c>
      <c r="U665" s="31">
        <f>IFERROR(VLOOKUP(C665,kolo12!$C$6:$H$153,6,0),0)</f>
        <v>0</v>
      </c>
      <c r="V665" s="31">
        <f>IFERROR(VLOOKUP(C665,kolo13!$C$6:$H$151,6,0),0)</f>
        <v>0</v>
      </c>
      <c r="W665" s="31">
        <f>IFERROR(VLOOKUP(C665,kolo14!$C$6:$H$137,6,0),0)</f>
        <v>0</v>
      </c>
      <c r="X665" s="31">
        <f>IFERROR(VLOOKUP(C665,kolo15!$C$6:$H$149,6,0),0)</f>
        <v>0</v>
      </c>
      <c r="Y665" s="32">
        <f>IFERROR(VLOOKUP(C665,kolo16!$C$6:$H$155,6,0),0)</f>
        <v>0</v>
      </c>
      <c r="Z665" s="33">
        <f t="array" ref="Z665">SUM(LARGE(R665:Y665,{1,2,3,4,5}))</f>
        <v>0</v>
      </c>
      <c r="AA665" s="30">
        <f>IFERROR(VLOOKUP(C665,kolo17!$C$6:$H$151,6,0),0)</f>
        <v>0</v>
      </c>
      <c r="AB665" s="27">
        <f>IFERROR(VLOOKUP(C665,kolo18!$C$6:$H$157,6,0),0)</f>
        <v>0</v>
      </c>
      <c r="AC665" s="27">
        <f>IFERROR(VLOOKUP(C665,kolo19!$C$6:$H$150,6,0),0)</f>
        <v>0</v>
      </c>
      <c r="AD665" s="31">
        <f>IFERROR(VLOOKUP(C665,kolo20!$C$6:$H$145,6,0),0)</f>
        <v>0</v>
      </c>
      <c r="AE665" s="31">
        <f>IFERROR(VLOOKUP(C665,kolo21!$C$6:$H$152,6,0),0)</f>
        <v>0</v>
      </c>
      <c r="AF665" s="31">
        <f>IFERROR(VLOOKUP(C665,kolo22!$C$6:$H$151,6,0),0)</f>
        <v>0</v>
      </c>
      <c r="AG665" s="31">
        <f>IFERROR(VLOOKUP(C665,kolo23!$C$6:$H$118,6,0),0)</f>
        <v>0</v>
      </c>
      <c r="AH665" s="32">
        <f>IFERROR(VLOOKUP(C665,kolo24!$C$6:$H$143,6,0),0)</f>
        <v>0</v>
      </c>
      <c r="AI665" s="33">
        <f t="array" ref="AI665">SUM(LARGE(AA665:AH665,{1,2,3,4,5}))</f>
        <v>0</v>
      </c>
      <c r="AJ665" s="30">
        <f>IFERROR(VLOOKUP(C665,kolo25!$C$6:$H$200,6,0),0)</f>
        <v>0</v>
      </c>
      <c r="AK665" s="27">
        <f>IFERROR(VLOOKUP(C665,kolo26!$C$6:$H$200,6,0),0)</f>
        <v>0</v>
      </c>
      <c r="AL665" s="27">
        <f>IFERROR(VLOOKUP(C665,kolo27!$C$6:$H$200,6,0),0)</f>
        <v>0</v>
      </c>
      <c r="AM665" s="31">
        <f>IFERROR(VLOOKUP(C665,kolo28!$C$6:$H$200,6,0),0)</f>
        <v>0</v>
      </c>
      <c r="AN665" s="31">
        <f>IFERROR(VLOOKUP(C665,kolo29!$C$6:$H$159,6,0),0)</f>
        <v>0</v>
      </c>
      <c r="AO665" s="31">
        <f>IFERROR(VLOOKUP(C665,kolo30!$C$6:$H$75,6,0),0)</f>
        <v>0</v>
      </c>
      <c r="AP665" s="31">
        <f>IFERROR(VLOOKUP(C665,kolo31!$C$6:$H$118,6,0),0)</f>
        <v>0</v>
      </c>
      <c r="AQ665" s="34">
        <f>IFERROR(VLOOKUP(C665,kolo32!$C$6:$H$200,6,0),0)</f>
        <v>0</v>
      </c>
      <c r="AR665" s="35">
        <f t="array" ref="AR665">SUM(LARGE(AJ665:AQ665,{1,2,3,4,5}))</f>
        <v>0</v>
      </c>
      <c r="AS665" s="36">
        <f t="shared" si="30"/>
        <v>0</v>
      </c>
    </row>
    <row r="666" spans="1:45" ht="20.399999999999999" hidden="1">
      <c r="A666" s="18">
        <f t="shared" si="27"/>
        <v>1</v>
      </c>
      <c r="B666" s="19" t="s">
        <v>47</v>
      </c>
      <c r="C666" s="20">
        <f>Popis!A663</f>
        <v>0</v>
      </c>
      <c r="D666" s="21">
        <f>Popis!B663</f>
        <v>0</v>
      </c>
      <c r="E666" s="22" t="e">
        <f t="shared" si="28"/>
        <v>#N/A</v>
      </c>
      <c r="F666" s="23" t="e">
        <f>Popis!E663</f>
        <v>#N/A</v>
      </c>
      <c r="G666" s="24" t="s">
        <v>48</v>
      </c>
      <c r="H666" s="25">
        <f t="shared" si="29"/>
        <v>1</v>
      </c>
      <c r="I666" s="26">
        <f>IFERROR(VLOOKUP(C666,kolo1!$C$8:$H$133,6,0),0)</f>
        <v>0</v>
      </c>
      <c r="J666" s="27">
        <f>IFERROR(VLOOKUP(C666,kolo2!$C$8:$H$199,6,0),0)</f>
        <v>0</v>
      </c>
      <c r="K666" s="27">
        <f>IFERROR(VLOOKUP(C666,kolo3!$C$7:$H$169,6,0),0)</f>
        <v>0</v>
      </c>
      <c r="L666" s="27">
        <f>IFERROR(VLOOKUP(C666,kolo4!$C$6:$H$171,6,0),0)</f>
        <v>0</v>
      </c>
      <c r="M666" s="27">
        <f>IFERROR(VLOOKUP(C666,kolo5!$C$6:$H$150,6,0),0)</f>
        <v>0</v>
      </c>
      <c r="N666" s="27">
        <f>IFERROR(VLOOKUP(C666,kolo6!$C$6:$H$153,6,0),0)</f>
        <v>0</v>
      </c>
      <c r="O666" s="27">
        <f>IFERROR(VLOOKUP(C666,kolo7!$C$6:$H$64,6,0),0)</f>
        <v>0</v>
      </c>
      <c r="P666" s="28">
        <f>IFERROR(VLOOKUP(C666,kolo8!$C$6:$H$134,6,0),0)</f>
        <v>0</v>
      </c>
      <c r="Q666" s="29">
        <f t="array" ref="Q666">SUM(LARGE(I666:P666,{1,2,3,4,5}))</f>
        <v>0</v>
      </c>
      <c r="R666" s="30">
        <f>IFERROR(VLOOKUP(C666,kolo9!$C$6:$H$200,6,0),0)</f>
        <v>0</v>
      </c>
      <c r="S666" s="27">
        <f>IFERROR(VLOOKUP(C666,kolo10!$C$6:$H$103,6,0),0)</f>
        <v>0</v>
      </c>
      <c r="T666" s="27">
        <f>IFERROR(VLOOKUP(C666,kolo11!$C$6:$H$154,6,0),0)</f>
        <v>0</v>
      </c>
      <c r="U666" s="31">
        <f>IFERROR(VLOOKUP(C666,kolo12!$C$6:$H$153,6,0),0)</f>
        <v>0</v>
      </c>
      <c r="V666" s="31">
        <f>IFERROR(VLOOKUP(C666,kolo13!$C$6:$H$151,6,0),0)</f>
        <v>0</v>
      </c>
      <c r="W666" s="31">
        <f>IFERROR(VLOOKUP(C666,kolo14!$C$6:$H$137,6,0),0)</f>
        <v>0</v>
      </c>
      <c r="X666" s="31">
        <f>IFERROR(VLOOKUP(C666,kolo15!$C$6:$H$149,6,0),0)</f>
        <v>0</v>
      </c>
      <c r="Y666" s="32">
        <f>IFERROR(VLOOKUP(C666,kolo16!$C$6:$H$155,6,0),0)</f>
        <v>0</v>
      </c>
      <c r="Z666" s="33">
        <f t="array" ref="Z666">SUM(LARGE(R666:Y666,{1,2,3,4,5}))</f>
        <v>0</v>
      </c>
      <c r="AA666" s="30">
        <f>IFERROR(VLOOKUP(C666,kolo17!$C$6:$H$151,6,0),0)</f>
        <v>0</v>
      </c>
      <c r="AB666" s="27">
        <f>IFERROR(VLOOKUP(C666,kolo18!$C$6:$H$157,6,0),0)</f>
        <v>0</v>
      </c>
      <c r="AC666" s="27">
        <f>IFERROR(VLOOKUP(C666,kolo19!$C$6:$H$150,6,0),0)</f>
        <v>0</v>
      </c>
      <c r="AD666" s="31">
        <f>IFERROR(VLOOKUP(C666,kolo20!$C$6:$H$145,6,0),0)</f>
        <v>0</v>
      </c>
      <c r="AE666" s="31">
        <f>IFERROR(VLOOKUP(C666,kolo21!$C$6:$H$152,6,0),0)</f>
        <v>0</v>
      </c>
      <c r="AF666" s="31">
        <f>IFERROR(VLOOKUP(C666,kolo22!$C$6:$H$151,6,0),0)</f>
        <v>0</v>
      </c>
      <c r="AG666" s="31">
        <f>IFERROR(VLOOKUP(C666,kolo23!$C$6:$H$118,6,0),0)</f>
        <v>0</v>
      </c>
      <c r="AH666" s="32">
        <f>IFERROR(VLOOKUP(C666,kolo24!$C$6:$H$143,6,0),0)</f>
        <v>0</v>
      </c>
      <c r="AI666" s="33">
        <f t="array" ref="AI666">SUM(LARGE(AA666:AH666,{1,2,3,4,5}))</f>
        <v>0</v>
      </c>
      <c r="AJ666" s="30">
        <f>IFERROR(VLOOKUP(C666,kolo25!$C$6:$H$200,6,0),0)</f>
        <v>0</v>
      </c>
      <c r="AK666" s="27">
        <f>IFERROR(VLOOKUP(C666,kolo26!$C$6:$H$200,6,0),0)</f>
        <v>0</v>
      </c>
      <c r="AL666" s="27">
        <f>IFERROR(VLOOKUP(C666,kolo27!$C$6:$H$200,6,0),0)</f>
        <v>0</v>
      </c>
      <c r="AM666" s="31">
        <f>IFERROR(VLOOKUP(C666,kolo28!$C$6:$H$200,6,0),0)</f>
        <v>0</v>
      </c>
      <c r="AN666" s="31">
        <f>IFERROR(VLOOKUP(C666,kolo29!$C$6:$H$159,6,0),0)</f>
        <v>0</v>
      </c>
      <c r="AO666" s="31">
        <f>IFERROR(VLOOKUP(C666,kolo30!$C$6:$H$75,6,0),0)</f>
        <v>0</v>
      </c>
      <c r="AP666" s="31">
        <f>IFERROR(VLOOKUP(C666,kolo31!$C$6:$H$118,6,0),0)</f>
        <v>0</v>
      </c>
      <c r="AQ666" s="34">
        <f>IFERROR(VLOOKUP(C666,kolo32!$C$6:$H$200,6,0),0)</f>
        <v>0</v>
      </c>
      <c r="AR666" s="35">
        <f t="array" ref="AR666">SUM(LARGE(AJ666:AQ666,{1,2,3,4,5}))</f>
        <v>0</v>
      </c>
      <c r="AS666" s="36">
        <f t="shared" si="30"/>
        <v>0</v>
      </c>
    </row>
    <row r="667" spans="1:45" ht="20.399999999999999" hidden="1">
      <c r="A667" s="18">
        <f t="shared" si="27"/>
        <v>1</v>
      </c>
      <c r="B667" s="19" t="s">
        <v>47</v>
      </c>
      <c r="C667" s="20">
        <f>Popis!A664</f>
        <v>0</v>
      </c>
      <c r="D667" s="21">
        <f>Popis!B664</f>
        <v>0</v>
      </c>
      <c r="E667" s="22" t="e">
        <f t="shared" si="28"/>
        <v>#N/A</v>
      </c>
      <c r="F667" s="23" t="e">
        <f>Popis!E664</f>
        <v>#N/A</v>
      </c>
      <c r="G667" s="24" t="s">
        <v>48</v>
      </c>
      <c r="H667" s="25">
        <f t="shared" si="29"/>
        <v>1</v>
      </c>
      <c r="I667" s="26">
        <f>IFERROR(VLOOKUP(C667,kolo1!$C$8:$H$133,6,0),0)</f>
        <v>0</v>
      </c>
      <c r="J667" s="27">
        <f>IFERROR(VLOOKUP(C667,kolo2!$C$8:$H$199,6,0),0)</f>
        <v>0</v>
      </c>
      <c r="K667" s="27">
        <f>IFERROR(VLOOKUP(C667,kolo3!$C$7:$H$169,6,0),0)</f>
        <v>0</v>
      </c>
      <c r="L667" s="27">
        <f>IFERROR(VLOOKUP(C667,kolo4!$C$6:$H$171,6,0),0)</f>
        <v>0</v>
      </c>
      <c r="M667" s="27">
        <f>IFERROR(VLOOKUP(C667,kolo5!$C$6:$H$150,6,0),0)</f>
        <v>0</v>
      </c>
      <c r="N667" s="27">
        <f>IFERROR(VLOOKUP(C667,kolo6!$C$6:$H$153,6,0),0)</f>
        <v>0</v>
      </c>
      <c r="O667" s="27">
        <f>IFERROR(VLOOKUP(C667,kolo7!$C$6:$H$64,6,0),0)</f>
        <v>0</v>
      </c>
      <c r="P667" s="28">
        <f>IFERROR(VLOOKUP(C667,kolo8!$C$6:$H$134,6,0),0)</f>
        <v>0</v>
      </c>
      <c r="Q667" s="29">
        <f t="array" ref="Q667">SUM(LARGE(I667:P667,{1,2,3,4,5}))</f>
        <v>0</v>
      </c>
      <c r="R667" s="30">
        <f>IFERROR(VLOOKUP(C667,kolo9!$C$6:$H$200,6,0),0)</f>
        <v>0</v>
      </c>
      <c r="S667" s="27">
        <f>IFERROR(VLOOKUP(C667,kolo10!$C$6:$H$103,6,0),0)</f>
        <v>0</v>
      </c>
      <c r="T667" s="27">
        <f>IFERROR(VLOOKUP(C667,kolo11!$C$6:$H$154,6,0),0)</f>
        <v>0</v>
      </c>
      <c r="U667" s="31">
        <f>IFERROR(VLOOKUP(C667,kolo12!$C$6:$H$153,6,0),0)</f>
        <v>0</v>
      </c>
      <c r="V667" s="31">
        <f>IFERROR(VLOOKUP(C667,kolo13!$C$6:$H$151,6,0),0)</f>
        <v>0</v>
      </c>
      <c r="W667" s="31">
        <f>IFERROR(VLOOKUP(C667,kolo14!$C$6:$H$137,6,0),0)</f>
        <v>0</v>
      </c>
      <c r="X667" s="31">
        <f>IFERROR(VLOOKUP(C667,kolo15!$C$6:$H$149,6,0),0)</f>
        <v>0</v>
      </c>
      <c r="Y667" s="32">
        <f>IFERROR(VLOOKUP(C667,kolo16!$C$6:$H$155,6,0),0)</f>
        <v>0</v>
      </c>
      <c r="Z667" s="33">
        <f t="array" ref="Z667">SUM(LARGE(R667:Y667,{1,2,3,4,5}))</f>
        <v>0</v>
      </c>
      <c r="AA667" s="30">
        <f>IFERROR(VLOOKUP(C667,kolo17!$C$6:$H$151,6,0),0)</f>
        <v>0</v>
      </c>
      <c r="AB667" s="27">
        <f>IFERROR(VLOOKUP(C667,kolo18!$C$6:$H$157,6,0),0)</f>
        <v>0</v>
      </c>
      <c r="AC667" s="27">
        <f>IFERROR(VLOOKUP(C667,kolo19!$C$6:$H$150,6,0),0)</f>
        <v>0</v>
      </c>
      <c r="AD667" s="31">
        <f>IFERROR(VLOOKUP(C667,kolo20!$C$6:$H$145,6,0),0)</f>
        <v>0</v>
      </c>
      <c r="AE667" s="31">
        <f>IFERROR(VLOOKUP(C667,kolo21!$C$6:$H$152,6,0),0)</f>
        <v>0</v>
      </c>
      <c r="AF667" s="31">
        <f>IFERROR(VLOOKUP(C667,kolo22!$C$6:$H$151,6,0),0)</f>
        <v>0</v>
      </c>
      <c r="AG667" s="31">
        <f>IFERROR(VLOOKUP(C667,kolo23!$C$6:$H$118,6,0),0)</f>
        <v>0</v>
      </c>
      <c r="AH667" s="32">
        <f>IFERROR(VLOOKUP(C667,kolo24!$C$6:$H$143,6,0),0)</f>
        <v>0</v>
      </c>
      <c r="AI667" s="33">
        <f t="array" ref="AI667">SUM(LARGE(AA667:AH667,{1,2,3,4,5}))</f>
        <v>0</v>
      </c>
      <c r="AJ667" s="30">
        <f>IFERROR(VLOOKUP(C667,kolo25!$C$6:$H$200,6,0),0)</f>
        <v>0</v>
      </c>
      <c r="AK667" s="27">
        <f>IFERROR(VLOOKUP(C667,kolo26!$C$6:$H$200,6,0),0)</f>
        <v>0</v>
      </c>
      <c r="AL667" s="27">
        <f>IFERROR(VLOOKUP(C667,kolo27!$C$6:$H$200,6,0),0)</f>
        <v>0</v>
      </c>
      <c r="AM667" s="31">
        <f>IFERROR(VLOOKUP(C667,kolo28!$C$6:$H$200,6,0),0)</f>
        <v>0</v>
      </c>
      <c r="AN667" s="31">
        <f>IFERROR(VLOOKUP(C667,kolo29!$C$6:$H$159,6,0),0)</f>
        <v>0</v>
      </c>
      <c r="AO667" s="31">
        <f>IFERROR(VLOOKUP(C667,kolo30!$C$6:$H$75,6,0),0)</f>
        <v>0</v>
      </c>
      <c r="AP667" s="31">
        <f>IFERROR(VLOOKUP(C667,kolo31!$C$6:$H$118,6,0),0)</f>
        <v>0</v>
      </c>
      <c r="AQ667" s="34">
        <f>IFERROR(VLOOKUP(C667,kolo32!$C$6:$H$200,6,0),0)</f>
        <v>0</v>
      </c>
      <c r="AR667" s="35">
        <f t="array" ref="AR667">SUM(LARGE(AJ667:AQ667,{1,2,3,4,5}))</f>
        <v>0</v>
      </c>
      <c r="AS667" s="36">
        <f t="shared" si="30"/>
        <v>0</v>
      </c>
    </row>
    <row r="668" spans="1:45" ht="20.399999999999999" hidden="1">
      <c r="A668" s="18">
        <f t="shared" si="27"/>
        <v>1</v>
      </c>
      <c r="B668" s="19" t="s">
        <v>47</v>
      </c>
      <c r="C668" s="20">
        <f>Popis!A665</f>
        <v>0</v>
      </c>
      <c r="D668" s="21">
        <f>Popis!B665</f>
        <v>0</v>
      </c>
      <c r="E668" s="22" t="e">
        <f t="shared" si="28"/>
        <v>#N/A</v>
      </c>
      <c r="F668" s="23" t="e">
        <f>Popis!E665</f>
        <v>#N/A</v>
      </c>
      <c r="G668" s="24" t="s">
        <v>48</v>
      </c>
      <c r="H668" s="25">
        <f t="shared" si="29"/>
        <v>1</v>
      </c>
      <c r="I668" s="26">
        <f>IFERROR(VLOOKUP(C668,kolo1!$C$8:$H$133,6,0),0)</f>
        <v>0</v>
      </c>
      <c r="J668" s="27">
        <f>IFERROR(VLOOKUP(C668,kolo2!$C$8:$H$199,6,0),0)</f>
        <v>0</v>
      </c>
      <c r="K668" s="27">
        <f>IFERROR(VLOOKUP(C668,kolo3!$C$7:$H$169,6,0),0)</f>
        <v>0</v>
      </c>
      <c r="L668" s="27">
        <f>IFERROR(VLOOKUP(C668,kolo4!$C$6:$H$171,6,0),0)</f>
        <v>0</v>
      </c>
      <c r="M668" s="27">
        <f>IFERROR(VLOOKUP(C668,kolo5!$C$6:$H$150,6,0),0)</f>
        <v>0</v>
      </c>
      <c r="N668" s="27">
        <f>IFERROR(VLOOKUP(C668,kolo6!$C$6:$H$153,6,0),0)</f>
        <v>0</v>
      </c>
      <c r="O668" s="27">
        <f>IFERROR(VLOOKUP(C668,kolo7!$C$6:$H$64,6,0),0)</f>
        <v>0</v>
      </c>
      <c r="P668" s="28">
        <f>IFERROR(VLOOKUP(C668,kolo8!$C$6:$H$134,6,0),0)</f>
        <v>0</v>
      </c>
      <c r="Q668" s="29">
        <f t="array" ref="Q668">SUM(LARGE(I668:P668,{1,2,3,4,5}))</f>
        <v>0</v>
      </c>
      <c r="R668" s="30">
        <f>IFERROR(VLOOKUP(C668,kolo9!$C$6:$H$200,6,0),0)</f>
        <v>0</v>
      </c>
      <c r="S668" s="27">
        <f>IFERROR(VLOOKUP(C668,kolo10!$C$6:$H$103,6,0),0)</f>
        <v>0</v>
      </c>
      <c r="T668" s="27">
        <f>IFERROR(VLOOKUP(C668,kolo11!$C$6:$H$154,6,0),0)</f>
        <v>0</v>
      </c>
      <c r="U668" s="31">
        <f>IFERROR(VLOOKUP(C668,kolo12!$C$6:$H$153,6,0),0)</f>
        <v>0</v>
      </c>
      <c r="V668" s="31">
        <f>IFERROR(VLOOKUP(C668,kolo13!$C$6:$H$151,6,0),0)</f>
        <v>0</v>
      </c>
      <c r="W668" s="31">
        <f>IFERROR(VLOOKUP(C668,kolo14!$C$6:$H$137,6,0),0)</f>
        <v>0</v>
      </c>
      <c r="X668" s="31">
        <f>IFERROR(VLOOKUP(C668,kolo15!$C$6:$H$149,6,0),0)</f>
        <v>0</v>
      </c>
      <c r="Y668" s="32">
        <f>IFERROR(VLOOKUP(C668,kolo16!$C$6:$H$155,6,0),0)</f>
        <v>0</v>
      </c>
      <c r="Z668" s="33">
        <f t="array" ref="Z668">SUM(LARGE(R668:Y668,{1,2,3,4,5}))</f>
        <v>0</v>
      </c>
      <c r="AA668" s="30">
        <f>IFERROR(VLOOKUP(C668,kolo17!$C$6:$H$151,6,0),0)</f>
        <v>0</v>
      </c>
      <c r="AB668" s="27">
        <f>IFERROR(VLOOKUP(C668,kolo18!$C$6:$H$157,6,0),0)</f>
        <v>0</v>
      </c>
      <c r="AC668" s="27">
        <f>IFERROR(VLOOKUP(C668,kolo19!$C$6:$H$150,6,0),0)</f>
        <v>0</v>
      </c>
      <c r="AD668" s="31">
        <f>IFERROR(VLOOKUP(C668,kolo20!$C$6:$H$145,6,0),0)</f>
        <v>0</v>
      </c>
      <c r="AE668" s="31">
        <f>IFERROR(VLOOKUP(C668,kolo21!$C$6:$H$152,6,0),0)</f>
        <v>0</v>
      </c>
      <c r="AF668" s="31">
        <f>IFERROR(VLOOKUP(C668,kolo22!$C$6:$H$151,6,0),0)</f>
        <v>0</v>
      </c>
      <c r="AG668" s="31">
        <f>IFERROR(VLOOKUP(C668,kolo23!$C$6:$H$118,6,0),0)</f>
        <v>0</v>
      </c>
      <c r="AH668" s="32">
        <f>IFERROR(VLOOKUP(C668,kolo24!$C$6:$H$143,6,0),0)</f>
        <v>0</v>
      </c>
      <c r="AI668" s="33">
        <f t="array" ref="AI668">SUM(LARGE(AA668:AH668,{1,2,3,4,5}))</f>
        <v>0</v>
      </c>
      <c r="AJ668" s="30">
        <f>IFERROR(VLOOKUP(C668,kolo25!$C$6:$H$200,6,0),0)</f>
        <v>0</v>
      </c>
      <c r="AK668" s="27">
        <f>IFERROR(VLOOKUP(C668,kolo26!$C$6:$H$200,6,0),0)</f>
        <v>0</v>
      </c>
      <c r="AL668" s="27">
        <f>IFERROR(VLOOKUP(C668,kolo27!$C$6:$H$200,6,0),0)</f>
        <v>0</v>
      </c>
      <c r="AM668" s="31">
        <f>IFERROR(VLOOKUP(C668,kolo28!$C$6:$H$200,6,0),0)</f>
        <v>0</v>
      </c>
      <c r="AN668" s="31">
        <f>IFERROR(VLOOKUP(C668,kolo29!$C$6:$H$159,6,0),0)</f>
        <v>0</v>
      </c>
      <c r="AO668" s="31">
        <f>IFERROR(VLOOKUP(C668,kolo30!$C$6:$H$75,6,0),0)</f>
        <v>0</v>
      </c>
      <c r="AP668" s="31">
        <f>IFERROR(VLOOKUP(C668,kolo31!$C$6:$H$118,6,0),0)</f>
        <v>0</v>
      </c>
      <c r="AQ668" s="34">
        <f>IFERROR(VLOOKUP(C668,kolo32!$C$6:$H$200,6,0),0)</f>
        <v>0</v>
      </c>
      <c r="AR668" s="35">
        <f t="array" ref="AR668">SUM(LARGE(AJ668:AQ668,{1,2,3,4,5}))</f>
        <v>0</v>
      </c>
      <c r="AS668" s="36">
        <f t="shared" si="30"/>
        <v>0</v>
      </c>
    </row>
    <row r="669" spans="1:45" ht="20.399999999999999" hidden="1">
      <c r="A669" s="18">
        <f t="shared" si="27"/>
        <v>1</v>
      </c>
      <c r="B669" s="19" t="s">
        <v>47</v>
      </c>
      <c r="C669" s="20">
        <f>Popis!A666</f>
        <v>0</v>
      </c>
      <c r="D669" s="21">
        <f>Popis!B666</f>
        <v>0</v>
      </c>
      <c r="E669" s="22" t="e">
        <f t="shared" si="28"/>
        <v>#N/A</v>
      </c>
      <c r="F669" s="23" t="e">
        <f>Popis!E666</f>
        <v>#N/A</v>
      </c>
      <c r="G669" s="24" t="s">
        <v>48</v>
      </c>
      <c r="H669" s="25">
        <f t="shared" si="29"/>
        <v>1</v>
      </c>
      <c r="I669" s="26">
        <f>IFERROR(VLOOKUP(C669,kolo1!$C$8:$H$133,6,0),0)</f>
        <v>0</v>
      </c>
      <c r="J669" s="27">
        <f>IFERROR(VLOOKUP(C669,kolo2!$C$8:$H$199,6,0),0)</f>
        <v>0</v>
      </c>
      <c r="K669" s="27">
        <f>IFERROR(VLOOKUP(C669,kolo3!$C$7:$H$169,6,0),0)</f>
        <v>0</v>
      </c>
      <c r="L669" s="27">
        <f>IFERROR(VLOOKUP(C669,kolo4!$C$6:$H$171,6,0),0)</f>
        <v>0</v>
      </c>
      <c r="M669" s="27">
        <f>IFERROR(VLOOKUP(C669,kolo5!$C$6:$H$150,6,0),0)</f>
        <v>0</v>
      </c>
      <c r="N669" s="27">
        <f>IFERROR(VLOOKUP(C669,kolo6!$C$6:$H$153,6,0),0)</f>
        <v>0</v>
      </c>
      <c r="O669" s="27">
        <f>IFERROR(VLOOKUP(C669,kolo7!$C$6:$H$64,6,0),0)</f>
        <v>0</v>
      </c>
      <c r="P669" s="28">
        <f>IFERROR(VLOOKUP(C669,kolo8!$C$6:$H$134,6,0),0)</f>
        <v>0</v>
      </c>
      <c r="Q669" s="29">
        <f t="array" ref="Q669">SUM(LARGE(I669:P669,{1,2,3,4,5}))</f>
        <v>0</v>
      </c>
      <c r="R669" s="30">
        <f>IFERROR(VLOOKUP(C669,kolo9!$C$6:$H$200,6,0),0)</f>
        <v>0</v>
      </c>
      <c r="S669" s="27">
        <f>IFERROR(VLOOKUP(C669,kolo10!$C$6:$H$103,6,0),0)</f>
        <v>0</v>
      </c>
      <c r="T669" s="27">
        <f>IFERROR(VLOOKUP(C669,kolo11!$C$6:$H$154,6,0),0)</f>
        <v>0</v>
      </c>
      <c r="U669" s="31">
        <f>IFERROR(VLOOKUP(C669,kolo12!$C$6:$H$153,6,0),0)</f>
        <v>0</v>
      </c>
      <c r="V669" s="31">
        <f>IFERROR(VLOOKUP(C669,kolo13!$C$6:$H$151,6,0),0)</f>
        <v>0</v>
      </c>
      <c r="W669" s="31">
        <f>IFERROR(VLOOKUP(C669,kolo14!$C$6:$H$137,6,0),0)</f>
        <v>0</v>
      </c>
      <c r="X669" s="31">
        <f>IFERROR(VLOOKUP(C669,kolo15!$C$6:$H$149,6,0),0)</f>
        <v>0</v>
      </c>
      <c r="Y669" s="32">
        <f>IFERROR(VLOOKUP(C669,kolo16!$C$6:$H$155,6,0),0)</f>
        <v>0</v>
      </c>
      <c r="Z669" s="33">
        <f t="array" ref="Z669">SUM(LARGE(R669:Y669,{1,2,3,4,5}))</f>
        <v>0</v>
      </c>
      <c r="AA669" s="30">
        <f>IFERROR(VLOOKUP(C669,kolo17!$C$6:$H$151,6,0),0)</f>
        <v>0</v>
      </c>
      <c r="AB669" s="27">
        <f>IFERROR(VLOOKUP(C669,kolo18!$C$6:$H$157,6,0),0)</f>
        <v>0</v>
      </c>
      <c r="AC669" s="27">
        <f>IFERROR(VLOOKUP(C669,kolo19!$C$6:$H$150,6,0),0)</f>
        <v>0</v>
      </c>
      <c r="AD669" s="31">
        <f>IFERROR(VLOOKUP(C669,kolo20!$C$6:$H$145,6,0),0)</f>
        <v>0</v>
      </c>
      <c r="AE669" s="31">
        <f>IFERROR(VLOOKUP(C669,kolo21!$C$6:$H$152,6,0),0)</f>
        <v>0</v>
      </c>
      <c r="AF669" s="31">
        <f>IFERROR(VLOOKUP(C669,kolo22!$C$6:$H$151,6,0),0)</f>
        <v>0</v>
      </c>
      <c r="AG669" s="31">
        <f>IFERROR(VLOOKUP(C669,kolo23!$C$6:$H$118,6,0),0)</f>
        <v>0</v>
      </c>
      <c r="AH669" s="32">
        <f>IFERROR(VLOOKUP(C669,kolo24!$C$6:$H$143,6,0),0)</f>
        <v>0</v>
      </c>
      <c r="AI669" s="33">
        <f t="array" ref="AI669">SUM(LARGE(AA669:AH669,{1,2,3,4,5}))</f>
        <v>0</v>
      </c>
      <c r="AJ669" s="30">
        <f>IFERROR(VLOOKUP(C669,kolo25!$C$6:$H$200,6,0),0)</f>
        <v>0</v>
      </c>
      <c r="AK669" s="27">
        <f>IFERROR(VLOOKUP(C669,kolo26!$C$6:$H$200,6,0),0)</f>
        <v>0</v>
      </c>
      <c r="AL669" s="27">
        <f>IFERROR(VLOOKUP(C669,kolo27!$C$6:$H$200,6,0),0)</f>
        <v>0</v>
      </c>
      <c r="AM669" s="31">
        <f>IFERROR(VLOOKUP(C669,kolo28!$C$6:$H$200,6,0),0)</f>
        <v>0</v>
      </c>
      <c r="AN669" s="31">
        <f>IFERROR(VLOOKUP(C669,kolo29!$C$6:$H$159,6,0),0)</f>
        <v>0</v>
      </c>
      <c r="AO669" s="31">
        <f>IFERROR(VLOOKUP(C669,kolo30!$C$6:$H$75,6,0),0)</f>
        <v>0</v>
      </c>
      <c r="AP669" s="31">
        <f>IFERROR(VLOOKUP(C669,kolo31!$C$6:$H$118,6,0),0)</f>
        <v>0</v>
      </c>
      <c r="AQ669" s="34">
        <f>IFERROR(VLOOKUP(C669,kolo32!$C$6:$H$200,6,0),0)</f>
        <v>0</v>
      </c>
      <c r="AR669" s="35">
        <f t="array" ref="AR669">SUM(LARGE(AJ669:AQ669,{1,2,3,4,5}))</f>
        <v>0</v>
      </c>
      <c r="AS669" s="36">
        <f t="shared" si="30"/>
        <v>0</v>
      </c>
    </row>
    <row r="670" spans="1:45" ht="20.399999999999999" hidden="1">
      <c r="A670" s="18">
        <f t="shared" si="27"/>
        <v>1</v>
      </c>
      <c r="B670" s="19" t="s">
        <v>47</v>
      </c>
      <c r="C670" s="20">
        <f>Popis!A667</f>
        <v>0</v>
      </c>
      <c r="D670" s="21">
        <f>Popis!B667</f>
        <v>0</v>
      </c>
      <c r="E670" s="22" t="e">
        <f t="shared" si="28"/>
        <v>#N/A</v>
      </c>
      <c r="F670" s="23" t="e">
        <f>Popis!E667</f>
        <v>#N/A</v>
      </c>
      <c r="G670" s="24" t="s">
        <v>48</v>
      </c>
      <c r="H670" s="25">
        <f t="shared" si="29"/>
        <v>1</v>
      </c>
      <c r="I670" s="26">
        <f>IFERROR(VLOOKUP(C670,kolo1!$C$8:$H$133,6,0),0)</f>
        <v>0</v>
      </c>
      <c r="J670" s="27">
        <f>IFERROR(VLOOKUP(C670,kolo2!$C$8:$H$199,6,0),0)</f>
        <v>0</v>
      </c>
      <c r="K670" s="27">
        <f>IFERROR(VLOOKUP(C670,kolo3!$C$7:$H$169,6,0),0)</f>
        <v>0</v>
      </c>
      <c r="L670" s="27">
        <f>IFERROR(VLOOKUP(C670,kolo4!$C$6:$H$171,6,0),0)</f>
        <v>0</v>
      </c>
      <c r="M670" s="27">
        <f>IFERROR(VLOOKUP(C670,kolo5!$C$6:$H$150,6,0),0)</f>
        <v>0</v>
      </c>
      <c r="N670" s="27">
        <f>IFERROR(VLOOKUP(C670,kolo6!$C$6:$H$153,6,0),0)</f>
        <v>0</v>
      </c>
      <c r="O670" s="27">
        <f>IFERROR(VLOOKUP(C670,kolo7!$C$6:$H$64,6,0),0)</f>
        <v>0</v>
      </c>
      <c r="P670" s="28">
        <f>IFERROR(VLOOKUP(C670,kolo8!$C$6:$H$134,6,0),0)</f>
        <v>0</v>
      </c>
      <c r="Q670" s="29">
        <f t="array" ref="Q670">SUM(LARGE(I670:P670,{1,2,3,4,5}))</f>
        <v>0</v>
      </c>
      <c r="R670" s="30">
        <f>IFERROR(VLOOKUP(C670,kolo9!$C$6:$H$200,6,0),0)</f>
        <v>0</v>
      </c>
      <c r="S670" s="27">
        <f>IFERROR(VLOOKUP(C670,kolo10!$C$6:$H$103,6,0),0)</f>
        <v>0</v>
      </c>
      <c r="T670" s="27">
        <f>IFERROR(VLOOKUP(C670,kolo11!$C$6:$H$154,6,0),0)</f>
        <v>0</v>
      </c>
      <c r="U670" s="31">
        <f>IFERROR(VLOOKUP(C670,kolo12!$C$6:$H$153,6,0),0)</f>
        <v>0</v>
      </c>
      <c r="V670" s="31">
        <f>IFERROR(VLOOKUP(C670,kolo13!$C$6:$H$151,6,0),0)</f>
        <v>0</v>
      </c>
      <c r="W670" s="31">
        <f>IFERROR(VLOOKUP(C670,kolo14!$C$6:$H$137,6,0),0)</f>
        <v>0</v>
      </c>
      <c r="X670" s="31">
        <f>IFERROR(VLOOKUP(C670,kolo15!$C$6:$H$149,6,0),0)</f>
        <v>0</v>
      </c>
      <c r="Y670" s="32">
        <f>IFERROR(VLOOKUP(C670,kolo16!$C$6:$H$155,6,0),0)</f>
        <v>0</v>
      </c>
      <c r="Z670" s="33">
        <f t="array" ref="Z670">SUM(LARGE(R670:Y670,{1,2,3,4,5}))</f>
        <v>0</v>
      </c>
      <c r="AA670" s="30">
        <f>IFERROR(VLOOKUP(C670,kolo17!$C$6:$H$151,6,0),0)</f>
        <v>0</v>
      </c>
      <c r="AB670" s="27">
        <f>IFERROR(VLOOKUP(C670,kolo18!$C$6:$H$157,6,0),0)</f>
        <v>0</v>
      </c>
      <c r="AC670" s="27">
        <f>IFERROR(VLOOKUP(C670,kolo19!$C$6:$H$150,6,0),0)</f>
        <v>0</v>
      </c>
      <c r="AD670" s="31">
        <f>IFERROR(VLOOKUP(C670,kolo20!$C$6:$H$145,6,0),0)</f>
        <v>0</v>
      </c>
      <c r="AE670" s="31">
        <f>IFERROR(VLOOKUP(C670,kolo21!$C$6:$H$152,6,0),0)</f>
        <v>0</v>
      </c>
      <c r="AF670" s="31">
        <f>IFERROR(VLOOKUP(C670,kolo22!$C$6:$H$151,6,0),0)</f>
        <v>0</v>
      </c>
      <c r="AG670" s="31">
        <f>IFERROR(VLOOKUP(C670,kolo23!$C$6:$H$118,6,0),0)</f>
        <v>0</v>
      </c>
      <c r="AH670" s="32">
        <f>IFERROR(VLOOKUP(C670,kolo24!$C$6:$H$143,6,0),0)</f>
        <v>0</v>
      </c>
      <c r="AI670" s="33">
        <f t="array" ref="AI670">SUM(LARGE(AA670:AH670,{1,2,3,4,5}))</f>
        <v>0</v>
      </c>
      <c r="AJ670" s="30">
        <f>IFERROR(VLOOKUP(C670,kolo25!$C$6:$H$200,6,0),0)</f>
        <v>0</v>
      </c>
      <c r="AK670" s="27">
        <f>IFERROR(VLOOKUP(C670,kolo26!$C$6:$H$200,6,0),0)</f>
        <v>0</v>
      </c>
      <c r="AL670" s="27">
        <f>IFERROR(VLOOKUP(C670,kolo27!$C$6:$H$200,6,0),0)</f>
        <v>0</v>
      </c>
      <c r="AM670" s="31">
        <f>IFERROR(VLOOKUP(C670,kolo28!$C$6:$H$200,6,0),0)</f>
        <v>0</v>
      </c>
      <c r="AN670" s="31">
        <f>IFERROR(VLOOKUP(C670,kolo29!$C$6:$H$159,6,0),0)</f>
        <v>0</v>
      </c>
      <c r="AO670" s="31">
        <f>IFERROR(VLOOKUP(C670,kolo30!$C$6:$H$75,6,0),0)</f>
        <v>0</v>
      </c>
      <c r="AP670" s="31">
        <f>IFERROR(VLOOKUP(C670,kolo31!$C$6:$H$118,6,0),0)</f>
        <v>0</v>
      </c>
      <c r="AQ670" s="34">
        <f>IFERROR(VLOOKUP(C670,kolo32!$C$6:$H$200,6,0),0)</f>
        <v>0</v>
      </c>
      <c r="AR670" s="35">
        <f t="array" ref="AR670">SUM(LARGE(AJ670:AQ670,{1,2,3,4,5}))</f>
        <v>0</v>
      </c>
      <c r="AS670" s="36">
        <f t="shared" si="30"/>
        <v>0</v>
      </c>
    </row>
    <row r="671" spans="1:45" ht="20.399999999999999" hidden="1">
      <c r="A671" s="18">
        <f t="shared" si="27"/>
        <v>1</v>
      </c>
      <c r="B671" s="19" t="s">
        <v>47</v>
      </c>
      <c r="C671" s="20">
        <f>Popis!A668</f>
        <v>0</v>
      </c>
      <c r="D671" s="21">
        <f>Popis!B668</f>
        <v>0</v>
      </c>
      <c r="E671" s="22" t="e">
        <f t="shared" si="28"/>
        <v>#N/A</v>
      </c>
      <c r="F671" s="23" t="e">
        <f>Popis!E668</f>
        <v>#N/A</v>
      </c>
      <c r="G671" s="24" t="s">
        <v>48</v>
      </c>
      <c r="H671" s="25">
        <f t="shared" si="29"/>
        <v>1</v>
      </c>
      <c r="I671" s="26">
        <f>IFERROR(VLOOKUP(C671,kolo1!$C$8:$H$133,6,0),0)</f>
        <v>0</v>
      </c>
      <c r="J671" s="27">
        <f>IFERROR(VLOOKUP(C671,kolo2!$C$8:$H$199,6,0),0)</f>
        <v>0</v>
      </c>
      <c r="K671" s="27">
        <f>IFERROR(VLOOKUP(C671,kolo3!$C$7:$H$169,6,0),0)</f>
        <v>0</v>
      </c>
      <c r="L671" s="27">
        <f>IFERROR(VLOOKUP(C671,kolo4!$C$6:$H$171,6,0),0)</f>
        <v>0</v>
      </c>
      <c r="M671" s="27">
        <f>IFERROR(VLOOKUP(C671,kolo5!$C$6:$H$150,6,0),0)</f>
        <v>0</v>
      </c>
      <c r="N671" s="27">
        <f>IFERROR(VLOOKUP(C671,kolo6!$C$6:$H$153,6,0),0)</f>
        <v>0</v>
      </c>
      <c r="O671" s="27">
        <f>IFERROR(VLOOKUP(C671,kolo7!$C$6:$H$64,6,0),0)</f>
        <v>0</v>
      </c>
      <c r="P671" s="28">
        <f>IFERROR(VLOOKUP(C671,kolo8!$C$6:$H$134,6,0),0)</f>
        <v>0</v>
      </c>
      <c r="Q671" s="29">
        <f t="array" ref="Q671">SUM(LARGE(I671:P671,{1,2,3,4,5}))</f>
        <v>0</v>
      </c>
      <c r="R671" s="30">
        <f>IFERROR(VLOOKUP(C671,kolo9!$C$6:$H$200,6,0),0)</f>
        <v>0</v>
      </c>
      <c r="S671" s="27">
        <f>IFERROR(VLOOKUP(C671,kolo10!$C$6:$H$103,6,0),0)</f>
        <v>0</v>
      </c>
      <c r="T671" s="27">
        <f>IFERROR(VLOOKUP(C671,kolo11!$C$6:$H$154,6,0),0)</f>
        <v>0</v>
      </c>
      <c r="U671" s="31">
        <f>IFERROR(VLOOKUP(C671,kolo12!$C$6:$H$153,6,0),0)</f>
        <v>0</v>
      </c>
      <c r="V671" s="31">
        <f>IFERROR(VLOOKUP(C671,kolo13!$C$6:$H$151,6,0),0)</f>
        <v>0</v>
      </c>
      <c r="W671" s="31">
        <f>IFERROR(VLOOKUP(C671,kolo14!$C$6:$H$137,6,0),0)</f>
        <v>0</v>
      </c>
      <c r="X671" s="31">
        <f>IFERROR(VLOOKUP(C671,kolo15!$C$6:$H$149,6,0),0)</f>
        <v>0</v>
      </c>
      <c r="Y671" s="32">
        <f>IFERROR(VLOOKUP(C671,kolo16!$C$6:$H$155,6,0),0)</f>
        <v>0</v>
      </c>
      <c r="Z671" s="33">
        <f t="array" ref="Z671">SUM(LARGE(R671:Y671,{1,2,3,4,5}))</f>
        <v>0</v>
      </c>
      <c r="AA671" s="30">
        <f>IFERROR(VLOOKUP(C671,kolo17!$C$6:$H$151,6,0),0)</f>
        <v>0</v>
      </c>
      <c r="AB671" s="27">
        <f>IFERROR(VLOOKUP(C671,kolo18!$C$6:$H$157,6,0),0)</f>
        <v>0</v>
      </c>
      <c r="AC671" s="27">
        <f>IFERROR(VLOOKUP(C671,kolo19!$C$6:$H$150,6,0),0)</f>
        <v>0</v>
      </c>
      <c r="AD671" s="31">
        <f>IFERROR(VLOOKUP(C671,kolo20!$C$6:$H$145,6,0),0)</f>
        <v>0</v>
      </c>
      <c r="AE671" s="31">
        <f>IFERROR(VLOOKUP(C671,kolo21!$C$6:$H$152,6,0),0)</f>
        <v>0</v>
      </c>
      <c r="AF671" s="31">
        <f>IFERROR(VLOOKUP(C671,kolo22!$C$6:$H$151,6,0),0)</f>
        <v>0</v>
      </c>
      <c r="AG671" s="31">
        <f>IFERROR(VLOOKUP(C671,kolo23!$C$6:$H$118,6,0),0)</f>
        <v>0</v>
      </c>
      <c r="AH671" s="32">
        <f>IFERROR(VLOOKUP(C671,kolo24!$C$6:$H$143,6,0),0)</f>
        <v>0</v>
      </c>
      <c r="AI671" s="33">
        <f t="array" ref="AI671">SUM(LARGE(AA671:AH671,{1,2,3,4,5}))</f>
        <v>0</v>
      </c>
      <c r="AJ671" s="30">
        <f>IFERROR(VLOOKUP(C671,kolo25!$C$6:$H$200,6,0),0)</f>
        <v>0</v>
      </c>
      <c r="AK671" s="27">
        <f>IFERROR(VLOOKUP(C671,kolo26!$C$6:$H$200,6,0),0)</f>
        <v>0</v>
      </c>
      <c r="AL671" s="27">
        <f>IFERROR(VLOOKUP(C671,kolo27!$C$6:$H$200,6,0),0)</f>
        <v>0</v>
      </c>
      <c r="AM671" s="31">
        <f>IFERROR(VLOOKUP(C671,kolo28!$C$6:$H$200,6,0),0)</f>
        <v>0</v>
      </c>
      <c r="AN671" s="31">
        <f>IFERROR(VLOOKUP(C671,kolo29!$C$6:$H$159,6,0),0)</f>
        <v>0</v>
      </c>
      <c r="AO671" s="31">
        <f>IFERROR(VLOOKUP(C671,kolo30!$C$6:$H$75,6,0),0)</f>
        <v>0</v>
      </c>
      <c r="AP671" s="31">
        <f>IFERROR(VLOOKUP(C671,kolo31!$C$6:$H$118,6,0),0)</f>
        <v>0</v>
      </c>
      <c r="AQ671" s="34">
        <f>IFERROR(VLOOKUP(C671,kolo32!$C$6:$H$200,6,0),0)</f>
        <v>0</v>
      </c>
      <c r="AR671" s="35">
        <f t="array" ref="AR671">SUM(LARGE(AJ671:AQ671,{1,2,3,4,5}))</f>
        <v>0</v>
      </c>
      <c r="AS671" s="36">
        <f t="shared" si="30"/>
        <v>0</v>
      </c>
    </row>
    <row r="672" spans="1:45" ht="20.399999999999999" hidden="1">
      <c r="A672" s="18">
        <f t="shared" si="27"/>
        <v>1</v>
      </c>
      <c r="B672" s="19" t="s">
        <v>47</v>
      </c>
      <c r="C672" s="20">
        <f>Popis!A669</f>
        <v>0</v>
      </c>
      <c r="D672" s="21">
        <f>Popis!B669</f>
        <v>0</v>
      </c>
      <c r="E672" s="22" t="e">
        <f t="shared" si="28"/>
        <v>#N/A</v>
      </c>
      <c r="F672" s="23" t="e">
        <f>Popis!E669</f>
        <v>#N/A</v>
      </c>
      <c r="G672" s="24" t="s">
        <v>48</v>
      </c>
      <c r="H672" s="25">
        <f t="shared" si="29"/>
        <v>1</v>
      </c>
      <c r="I672" s="26">
        <f>IFERROR(VLOOKUP(C672,kolo1!$C$8:$H$133,6,0),0)</f>
        <v>0</v>
      </c>
      <c r="J672" s="27">
        <f>IFERROR(VLOOKUP(C672,kolo2!$C$8:$H$199,6,0),0)</f>
        <v>0</v>
      </c>
      <c r="K672" s="27">
        <f>IFERROR(VLOOKUP(C672,kolo3!$C$7:$H$169,6,0),0)</f>
        <v>0</v>
      </c>
      <c r="L672" s="27">
        <f>IFERROR(VLOOKUP(C672,kolo4!$C$6:$H$171,6,0),0)</f>
        <v>0</v>
      </c>
      <c r="M672" s="27">
        <f>IFERROR(VLOOKUP(C672,kolo5!$C$6:$H$150,6,0),0)</f>
        <v>0</v>
      </c>
      <c r="N672" s="27">
        <f>IFERROR(VLOOKUP(C672,kolo6!$C$6:$H$153,6,0),0)</f>
        <v>0</v>
      </c>
      <c r="O672" s="27">
        <f>IFERROR(VLOOKUP(C672,kolo7!$C$6:$H$64,6,0),0)</f>
        <v>0</v>
      </c>
      <c r="P672" s="28">
        <f>IFERROR(VLOOKUP(C672,kolo8!$C$6:$H$134,6,0),0)</f>
        <v>0</v>
      </c>
      <c r="Q672" s="29">
        <f t="array" ref="Q672">SUM(LARGE(I672:P672,{1,2,3,4,5}))</f>
        <v>0</v>
      </c>
      <c r="R672" s="30">
        <f>IFERROR(VLOOKUP(C672,kolo9!$C$6:$H$200,6,0),0)</f>
        <v>0</v>
      </c>
      <c r="S672" s="27">
        <f>IFERROR(VLOOKUP(C672,kolo10!$C$6:$H$103,6,0),0)</f>
        <v>0</v>
      </c>
      <c r="T672" s="27">
        <f>IFERROR(VLOOKUP(C672,kolo11!$C$6:$H$154,6,0),0)</f>
        <v>0</v>
      </c>
      <c r="U672" s="31">
        <f>IFERROR(VLOOKUP(C672,kolo12!$C$6:$H$153,6,0),0)</f>
        <v>0</v>
      </c>
      <c r="V672" s="31">
        <f>IFERROR(VLOOKUP(C672,kolo13!$C$6:$H$151,6,0),0)</f>
        <v>0</v>
      </c>
      <c r="W672" s="31">
        <f>IFERROR(VLOOKUP(C672,kolo14!$C$6:$H$137,6,0),0)</f>
        <v>0</v>
      </c>
      <c r="X672" s="31">
        <f>IFERROR(VLOOKUP(C672,kolo15!$C$6:$H$149,6,0),0)</f>
        <v>0</v>
      </c>
      <c r="Y672" s="32">
        <f>IFERROR(VLOOKUP(C672,kolo16!$C$6:$H$155,6,0),0)</f>
        <v>0</v>
      </c>
      <c r="Z672" s="33">
        <f t="array" ref="Z672">SUM(LARGE(R672:Y672,{1,2,3,4,5}))</f>
        <v>0</v>
      </c>
      <c r="AA672" s="30">
        <f>IFERROR(VLOOKUP(C672,kolo17!$C$6:$H$151,6,0),0)</f>
        <v>0</v>
      </c>
      <c r="AB672" s="27">
        <f>IFERROR(VLOOKUP(C672,kolo18!$C$6:$H$157,6,0),0)</f>
        <v>0</v>
      </c>
      <c r="AC672" s="27">
        <f>IFERROR(VLOOKUP(C672,kolo19!$C$6:$H$150,6,0),0)</f>
        <v>0</v>
      </c>
      <c r="AD672" s="31">
        <f>IFERROR(VLOOKUP(C672,kolo20!$C$6:$H$145,6,0),0)</f>
        <v>0</v>
      </c>
      <c r="AE672" s="31">
        <f>IFERROR(VLOOKUP(C672,kolo21!$C$6:$H$152,6,0),0)</f>
        <v>0</v>
      </c>
      <c r="AF672" s="31">
        <f>IFERROR(VLOOKUP(C672,kolo22!$C$6:$H$151,6,0),0)</f>
        <v>0</v>
      </c>
      <c r="AG672" s="31">
        <f>IFERROR(VLOOKUP(C672,kolo23!$C$6:$H$118,6,0),0)</f>
        <v>0</v>
      </c>
      <c r="AH672" s="32">
        <f>IFERROR(VLOOKUP(C672,kolo24!$C$6:$H$143,6,0),0)</f>
        <v>0</v>
      </c>
      <c r="AI672" s="33">
        <f t="array" ref="AI672">SUM(LARGE(AA672:AH672,{1,2,3,4,5}))</f>
        <v>0</v>
      </c>
      <c r="AJ672" s="30">
        <f>IFERROR(VLOOKUP(C672,kolo25!$C$6:$H$200,6,0),0)</f>
        <v>0</v>
      </c>
      <c r="AK672" s="27">
        <f>IFERROR(VLOOKUP(C672,kolo26!$C$6:$H$200,6,0),0)</f>
        <v>0</v>
      </c>
      <c r="AL672" s="27">
        <f>IFERROR(VLOOKUP(C672,kolo27!$C$6:$H$200,6,0),0)</f>
        <v>0</v>
      </c>
      <c r="AM672" s="31">
        <f>IFERROR(VLOOKUP(C672,kolo28!$C$6:$H$200,6,0),0)</f>
        <v>0</v>
      </c>
      <c r="AN672" s="31">
        <f>IFERROR(VLOOKUP(C672,kolo29!$C$6:$H$159,6,0),0)</f>
        <v>0</v>
      </c>
      <c r="AO672" s="31">
        <f>IFERROR(VLOOKUP(C672,kolo30!$C$6:$H$75,6,0),0)</f>
        <v>0</v>
      </c>
      <c r="AP672" s="31">
        <f>IFERROR(VLOOKUP(C672,kolo31!$C$6:$H$118,6,0),0)</f>
        <v>0</v>
      </c>
      <c r="AQ672" s="34">
        <f>IFERROR(VLOOKUP(C672,kolo32!$C$6:$H$200,6,0),0)</f>
        <v>0</v>
      </c>
      <c r="AR672" s="35">
        <f t="array" ref="AR672">SUM(LARGE(AJ672:AQ672,{1,2,3,4,5}))</f>
        <v>0</v>
      </c>
      <c r="AS672" s="36">
        <f t="shared" si="30"/>
        <v>0</v>
      </c>
    </row>
    <row r="673" spans="1:45" ht="20.399999999999999" hidden="1">
      <c r="A673" s="18">
        <f t="shared" si="27"/>
        <v>1</v>
      </c>
      <c r="B673" s="19" t="s">
        <v>47</v>
      </c>
      <c r="C673" s="20">
        <f>Popis!A670</f>
        <v>0</v>
      </c>
      <c r="D673" s="21">
        <f>Popis!B670</f>
        <v>0</v>
      </c>
      <c r="E673" s="22" t="e">
        <f t="shared" si="28"/>
        <v>#N/A</v>
      </c>
      <c r="F673" s="23" t="e">
        <f>Popis!E670</f>
        <v>#N/A</v>
      </c>
      <c r="G673" s="24" t="s">
        <v>48</v>
      </c>
      <c r="H673" s="25">
        <f t="shared" si="29"/>
        <v>1</v>
      </c>
      <c r="I673" s="26">
        <f>IFERROR(VLOOKUP(C673,kolo1!$C$8:$H$133,6,0),0)</f>
        <v>0</v>
      </c>
      <c r="J673" s="27">
        <f>IFERROR(VLOOKUP(C673,kolo2!$C$8:$H$199,6,0),0)</f>
        <v>0</v>
      </c>
      <c r="K673" s="27">
        <f>IFERROR(VLOOKUP(C673,kolo3!$C$7:$H$169,6,0),0)</f>
        <v>0</v>
      </c>
      <c r="L673" s="27">
        <f>IFERROR(VLOOKUP(C673,kolo4!$C$6:$H$171,6,0),0)</f>
        <v>0</v>
      </c>
      <c r="M673" s="27">
        <f>IFERROR(VLOOKUP(C673,kolo5!$C$6:$H$150,6,0),0)</f>
        <v>0</v>
      </c>
      <c r="N673" s="27">
        <f>IFERROR(VLOOKUP(C673,kolo6!$C$6:$H$153,6,0),0)</f>
        <v>0</v>
      </c>
      <c r="O673" s="27">
        <f>IFERROR(VLOOKUP(C673,kolo7!$C$6:$H$64,6,0),0)</f>
        <v>0</v>
      </c>
      <c r="P673" s="28">
        <f>IFERROR(VLOOKUP(C673,kolo8!$C$6:$H$134,6,0),0)</f>
        <v>0</v>
      </c>
      <c r="Q673" s="29">
        <f t="array" ref="Q673">SUM(LARGE(I673:P673,{1,2,3,4,5}))</f>
        <v>0</v>
      </c>
      <c r="R673" s="30">
        <f>IFERROR(VLOOKUP(C673,kolo9!$C$6:$H$200,6,0),0)</f>
        <v>0</v>
      </c>
      <c r="S673" s="27">
        <f>IFERROR(VLOOKUP(C673,kolo10!$C$6:$H$103,6,0),0)</f>
        <v>0</v>
      </c>
      <c r="T673" s="27">
        <f>IFERROR(VLOOKUP(C673,kolo11!$C$6:$H$154,6,0),0)</f>
        <v>0</v>
      </c>
      <c r="U673" s="31">
        <f>IFERROR(VLOOKUP(C673,kolo12!$C$6:$H$153,6,0),0)</f>
        <v>0</v>
      </c>
      <c r="V673" s="31">
        <f>IFERROR(VLOOKUP(C673,kolo13!$C$6:$H$151,6,0),0)</f>
        <v>0</v>
      </c>
      <c r="W673" s="31">
        <f>IFERROR(VLOOKUP(C673,kolo14!$C$6:$H$137,6,0),0)</f>
        <v>0</v>
      </c>
      <c r="X673" s="31">
        <f>IFERROR(VLOOKUP(C673,kolo15!$C$6:$H$149,6,0),0)</f>
        <v>0</v>
      </c>
      <c r="Y673" s="32">
        <f>IFERROR(VLOOKUP(C673,kolo16!$C$6:$H$155,6,0),0)</f>
        <v>0</v>
      </c>
      <c r="Z673" s="33">
        <f t="array" ref="Z673">SUM(LARGE(R673:Y673,{1,2,3,4,5}))</f>
        <v>0</v>
      </c>
      <c r="AA673" s="30">
        <f>IFERROR(VLOOKUP(C673,kolo17!$C$6:$H$151,6,0),0)</f>
        <v>0</v>
      </c>
      <c r="AB673" s="27">
        <f>IFERROR(VLOOKUP(C673,kolo18!$C$6:$H$157,6,0),0)</f>
        <v>0</v>
      </c>
      <c r="AC673" s="27">
        <f>IFERROR(VLOOKUP(C673,kolo19!$C$6:$H$150,6,0),0)</f>
        <v>0</v>
      </c>
      <c r="AD673" s="31">
        <f>IFERROR(VLOOKUP(C673,kolo20!$C$6:$H$145,6,0),0)</f>
        <v>0</v>
      </c>
      <c r="AE673" s="31">
        <f>IFERROR(VLOOKUP(C673,kolo21!$C$6:$H$152,6,0),0)</f>
        <v>0</v>
      </c>
      <c r="AF673" s="31">
        <f>IFERROR(VLOOKUP(C673,kolo22!$C$6:$H$151,6,0),0)</f>
        <v>0</v>
      </c>
      <c r="AG673" s="31">
        <f>IFERROR(VLOOKUP(C673,kolo23!$C$6:$H$118,6,0),0)</f>
        <v>0</v>
      </c>
      <c r="AH673" s="32">
        <f>IFERROR(VLOOKUP(C673,kolo24!$C$6:$H$143,6,0),0)</f>
        <v>0</v>
      </c>
      <c r="AI673" s="33">
        <f t="array" ref="AI673">SUM(LARGE(AA673:AH673,{1,2,3,4,5}))</f>
        <v>0</v>
      </c>
      <c r="AJ673" s="30">
        <f>IFERROR(VLOOKUP(C673,kolo25!$C$6:$H$200,6,0),0)</f>
        <v>0</v>
      </c>
      <c r="AK673" s="27">
        <f>IFERROR(VLOOKUP(C673,kolo26!$C$6:$H$200,6,0),0)</f>
        <v>0</v>
      </c>
      <c r="AL673" s="27">
        <f>IFERROR(VLOOKUP(C673,kolo27!$C$6:$H$200,6,0),0)</f>
        <v>0</v>
      </c>
      <c r="AM673" s="31">
        <f>IFERROR(VLOOKUP(C673,kolo28!$C$6:$H$200,6,0),0)</f>
        <v>0</v>
      </c>
      <c r="AN673" s="31">
        <f>IFERROR(VLOOKUP(C673,kolo29!$C$6:$H$159,6,0),0)</f>
        <v>0</v>
      </c>
      <c r="AO673" s="31">
        <f>IFERROR(VLOOKUP(C673,kolo30!$C$6:$H$75,6,0),0)</f>
        <v>0</v>
      </c>
      <c r="AP673" s="31">
        <f>IFERROR(VLOOKUP(C673,kolo31!$C$6:$H$118,6,0),0)</f>
        <v>0</v>
      </c>
      <c r="AQ673" s="34">
        <f>IFERROR(VLOOKUP(C673,kolo32!$C$6:$H$200,6,0),0)</f>
        <v>0</v>
      </c>
      <c r="AR673" s="35">
        <f t="array" ref="AR673">SUM(LARGE(AJ673:AQ673,{1,2,3,4,5}))</f>
        <v>0</v>
      </c>
      <c r="AS673" s="36">
        <f t="shared" si="30"/>
        <v>0</v>
      </c>
    </row>
    <row r="674" spans="1:45" ht="20.399999999999999" hidden="1">
      <c r="A674" s="18">
        <f t="shared" si="27"/>
        <v>1</v>
      </c>
      <c r="B674" s="19" t="s">
        <v>47</v>
      </c>
      <c r="C674" s="20">
        <f>Popis!A671</f>
        <v>0</v>
      </c>
      <c r="D674" s="21">
        <f>Popis!B671</f>
        <v>0</v>
      </c>
      <c r="E674" s="22" t="e">
        <f t="shared" si="28"/>
        <v>#N/A</v>
      </c>
      <c r="F674" s="23" t="e">
        <f>Popis!E671</f>
        <v>#N/A</v>
      </c>
      <c r="G674" s="24" t="s">
        <v>48</v>
      </c>
      <c r="H674" s="25">
        <f t="shared" si="29"/>
        <v>1</v>
      </c>
      <c r="I674" s="26">
        <f>IFERROR(VLOOKUP(C674,kolo1!$C$8:$H$133,6,0),0)</f>
        <v>0</v>
      </c>
      <c r="J674" s="27">
        <f>IFERROR(VLOOKUP(C674,kolo2!$C$8:$H$199,6,0),0)</f>
        <v>0</v>
      </c>
      <c r="K674" s="27">
        <f>IFERROR(VLOOKUP(C674,kolo3!$C$7:$H$169,6,0),0)</f>
        <v>0</v>
      </c>
      <c r="L674" s="27">
        <f>IFERROR(VLOOKUP(C674,kolo4!$C$6:$H$171,6,0),0)</f>
        <v>0</v>
      </c>
      <c r="M674" s="27">
        <f>IFERROR(VLOOKUP(C674,kolo5!$C$6:$H$150,6,0),0)</f>
        <v>0</v>
      </c>
      <c r="N674" s="27">
        <f>IFERROR(VLOOKUP(C674,kolo6!$C$6:$H$153,6,0),0)</f>
        <v>0</v>
      </c>
      <c r="O674" s="27">
        <f>IFERROR(VLOOKUP(C674,kolo7!$C$6:$H$64,6,0),0)</f>
        <v>0</v>
      </c>
      <c r="P674" s="28">
        <f>IFERROR(VLOOKUP(C674,kolo8!$C$6:$H$134,6,0),0)</f>
        <v>0</v>
      </c>
      <c r="Q674" s="29">
        <f t="array" ref="Q674">SUM(LARGE(I674:P674,{1,2,3,4,5}))</f>
        <v>0</v>
      </c>
      <c r="R674" s="30">
        <f>IFERROR(VLOOKUP(C674,kolo9!$C$6:$H$200,6,0),0)</f>
        <v>0</v>
      </c>
      <c r="S674" s="27">
        <f>IFERROR(VLOOKUP(C674,kolo10!$C$6:$H$103,6,0),0)</f>
        <v>0</v>
      </c>
      <c r="T674" s="27">
        <f>IFERROR(VLOOKUP(C674,kolo11!$C$6:$H$154,6,0),0)</f>
        <v>0</v>
      </c>
      <c r="U674" s="31">
        <f>IFERROR(VLOOKUP(C674,kolo12!$C$6:$H$153,6,0),0)</f>
        <v>0</v>
      </c>
      <c r="V674" s="31">
        <f>IFERROR(VLOOKUP(C674,kolo13!$C$6:$H$151,6,0),0)</f>
        <v>0</v>
      </c>
      <c r="W674" s="31">
        <f>IFERROR(VLOOKUP(C674,kolo14!$C$6:$H$137,6,0),0)</f>
        <v>0</v>
      </c>
      <c r="X674" s="31">
        <f>IFERROR(VLOOKUP(C674,kolo15!$C$6:$H$149,6,0),0)</f>
        <v>0</v>
      </c>
      <c r="Y674" s="32">
        <f>IFERROR(VLOOKUP(C674,kolo16!$C$6:$H$155,6,0),0)</f>
        <v>0</v>
      </c>
      <c r="Z674" s="33">
        <f t="array" ref="Z674">SUM(LARGE(R674:Y674,{1,2,3,4,5}))</f>
        <v>0</v>
      </c>
      <c r="AA674" s="30">
        <f>IFERROR(VLOOKUP(C674,kolo17!$C$6:$H$151,6,0),0)</f>
        <v>0</v>
      </c>
      <c r="AB674" s="27">
        <f>IFERROR(VLOOKUP(C674,kolo18!$C$6:$H$157,6,0),0)</f>
        <v>0</v>
      </c>
      <c r="AC674" s="27">
        <f>IFERROR(VLOOKUP(C674,kolo19!$C$6:$H$150,6,0),0)</f>
        <v>0</v>
      </c>
      <c r="AD674" s="31">
        <f>IFERROR(VLOOKUP(C674,kolo20!$C$6:$H$145,6,0),0)</f>
        <v>0</v>
      </c>
      <c r="AE674" s="31">
        <f>IFERROR(VLOOKUP(C674,kolo21!$C$6:$H$152,6,0),0)</f>
        <v>0</v>
      </c>
      <c r="AF674" s="31">
        <f>IFERROR(VLOOKUP(C674,kolo22!$C$6:$H$151,6,0),0)</f>
        <v>0</v>
      </c>
      <c r="AG674" s="31">
        <f>IFERROR(VLOOKUP(C674,kolo23!$C$6:$H$118,6,0),0)</f>
        <v>0</v>
      </c>
      <c r="AH674" s="32">
        <f>IFERROR(VLOOKUP(C674,kolo24!$C$6:$H$143,6,0),0)</f>
        <v>0</v>
      </c>
      <c r="AI674" s="33">
        <f t="array" ref="AI674">SUM(LARGE(AA674:AH674,{1,2,3,4,5}))</f>
        <v>0</v>
      </c>
      <c r="AJ674" s="30">
        <f>IFERROR(VLOOKUP(C674,kolo25!$C$6:$H$200,6,0),0)</f>
        <v>0</v>
      </c>
      <c r="AK674" s="27">
        <f>IFERROR(VLOOKUP(C674,kolo26!$C$6:$H$200,6,0),0)</f>
        <v>0</v>
      </c>
      <c r="AL674" s="27">
        <f>IFERROR(VLOOKUP(C674,kolo27!$C$6:$H$200,6,0),0)</f>
        <v>0</v>
      </c>
      <c r="AM674" s="31">
        <f>IFERROR(VLOOKUP(C674,kolo28!$C$6:$H$200,6,0),0)</f>
        <v>0</v>
      </c>
      <c r="AN674" s="31">
        <f>IFERROR(VLOOKUP(C674,kolo29!$C$6:$H$159,6,0),0)</f>
        <v>0</v>
      </c>
      <c r="AO674" s="31">
        <f>IFERROR(VLOOKUP(C674,kolo30!$C$6:$H$75,6,0),0)</f>
        <v>0</v>
      </c>
      <c r="AP674" s="31">
        <f>IFERROR(VLOOKUP(C674,kolo31!$C$6:$H$118,6,0),0)</f>
        <v>0</v>
      </c>
      <c r="AQ674" s="34">
        <f>IFERROR(VLOOKUP(C674,kolo32!$C$6:$H$200,6,0),0)</f>
        <v>0</v>
      </c>
      <c r="AR674" s="35">
        <f t="array" ref="AR674">SUM(LARGE(AJ674:AQ674,{1,2,3,4,5}))</f>
        <v>0</v>
      </c>
      <c r="AS674" s="36">
        <f t="shared" si="30"/>
        <v>0</v>
      </c>
    </row>
    <row r="675" spans="1:45" ht="20.399999999999999" hidden="1">
      <c r="A675" s="18">
        <f t="shared" si="27"/>
        <v>1</v>
      </c>
      <c r="B675" s="19" t="s">
        <v>47</v>
      </c>
      <c r="C675" s="20">
        <f>Popis!A672</f>
        <v>0</v>
      </c>
      <c r="D675" s="21">
        <f>Popis!B672</f>
        <v>0</v>
      </c>
      <c r="E675" s="22" t="e">
        <f t="shared" si="28"/>
        <v>#N/A</v>
      </c>
      <c r="F675" s="23" t="e">
        <f>Popis!E672</f>
        <v>#N/A</v>
      </c>
      <c r="G675" s="24" t="s">
        <v>48</v>
      </c>
      <c r="H675" s="25">
        <f t="shared" si="29"/>
        <v>1</v>
      </c>
      <c r="I675" s="26">
        <f>IFERROR(VLOOKUP(C675,kolo1!$C$8:$H$133,6,0),0)</f>
        <v>0</v>
      </c>
      <c r="J675" s="27">
        <f>IFERROR(VLOOKUP(C675,kolo2!$C$8:$H$199,6,0),0)</f>
        <v>0</v>
      </c>
      <c r="K675" s="27">
        <f>IFERROR(VLOOKUP(C675,kolo3!$C$7:$H$169,6,0),0)</f>
        <v>0</v>
      </c>
      <c r="L675" s="27">
        <f>IFERROR(VLOOKUP(C675,kolo4!$C$6:$H$171,6,0),0)</f>
        <v>0</v>
      </c>
      <c r="M675" s="27">
        <f>IFERROR(VLOOKUP(C675,kolo5!$C$6:$H$150,6,0),0)</f>
        <v>0</v>
      </c>
      <c r="N675" s="27">
        <f>IFERROR(VLOOKUP(C675,kolo6!$C$6:$H$153,6,0),0)</f>
        <v>0</v>
      </c>
      <c r="O675" s="27">
        <f>IFERROR(VLOOKUP(C675,kolo7!$C$6:$H$64,6,0),0)</f>
        <v>0</v>
      </c>
      <c r="P675" s="28">
        <f>IFERROR(VLOOKUP(C675,kolo8!$C$6:$H$134,6,0),0)</f>
        <v>0</v>
      </c>
      <c r="Q675" s="29">
        <f t="array" ref="Q675">SUM(LARGE(I675:P675,{1,2,3,4,5}))</f>
        <v>0</v>
      </c>
      <c r="R675" s="30">
        <f>IFERROR(VLOOKUP(C675,kolo9!$C$6:$H$200,6,0),0)</f>
        <v>0</v>
      </c>
      <c r="S675" s="27">
        <f>IFERROR(VLOOKUP(C675,kolo10!$C$6:$H$103,6,0),0)</f>
        <v>0</v>
      </c>
      <c r="T675" s="27">
        <f>IFERROR(VLOOKUP(C675,kolo11!$C$6:$H$154,6,0),0)</f>
        <v>0</v>
      </c>
      <c r="U675" s="31">
        <f>IFERROR(VLOOKUP(C675,kolo12!$C$6:$H$153,6,0),0)</f>
        <v>0</v>
      </c>
      <c r="V675" s="31">
        <f>IFERROR(VLOOKUP(C675,kolo13!$C$6:$H$151,6,0),0)</f>
        <v>0</v>
      </c>
      <c r="W675" s="31">
        <f>IFERROR(VLOOKUP(C675,kolo14!$C$6:$H$137,6,0),0)</f>
        <v>0</v>
      </c>
      <c r="X675" s="31">
        <f>IFERROR(VLOOKUP(C675,kolo15!$C$6:$H$149,6,0),0)</f>
        <v>0</v>
      </c>
      <c r="Y675" s="32">
        <f>IFERROR(VLOOKUP(C675,kolo16!$C$6:$H$155,6,0),0)</f>
        <v>0</v>
      </c>
      <c r="Z675" s="33">
        <f t="array" ref="Z675">SUM(LARGE(R675:Y675,{1,2,3,4,5}))</f>
        <v>0</v>
      </c>
      <c r="AA675" s="30">
        <f>IFERROR(VLOOKUP(C675,kolo17!$C$6:$H$151,6,0),0)</f>
        <v>0</v>
      </c>
      <c r="AB675" s="27">
        <f>IFERROR(VLOOKUP(C675,kolo18!$C$6:$H$157,6,0),0)</f>
        <v>0</v>
      </c>
      <c r="AC675" s="27">
        <f>IFERROR(VLOOKUP(C675,kolo19!$C$6:$H$150,6,0),0)</f>
        <v>0</v>
      </c>
      <c r="AD675" s="31">
        <f>IFERROR(VLOOKUP(C675,kolo20!$C$6:$H$145,6,0),0)</f>
        <v>0</v>
      </c>
      <c r="AE675" s="31">
        <f>IFERROR(VLOOKUP(C675,kolo21!$C$6:$H$152,6,0),0)</f>
        <v>0</v>
      </c>
      <c r="AF675" s="31">
        <f>IFERROR(VLOOKUP(C675,kolo22!$C$6:$H$151,6,0),0)</f>
        <v>0</v>
      </c>
      <c r="AG675" s="31">
        <f>IFERROR(VLOOKUP(C675,kolo23!$C$6:$H$118,6,0),0)</f>
        <v>0</v>
      </c>
      <c r="AH675" s="32">
        <f>IFERROR(VLOOKUP(C675,kolo24!$C$6:$H$143,6,0),0)</f>
        <v>0</v>
      </c>
      <c r="AI675" s="33">
        <f t="array" ref="AI675">SUM(LARGE(AA675:AH675,{1,2,3,4,5}))</f>
        <v>0</v>
      </c>
      <c r="AJ675" s="30">
        <f>IFERROR(VLOOKUP(C675,kolo25!$C$6:$H$200,6,0),0)</f>
        <v>0</v>
      </c>
      <c r="AK675" s="27">
        <f>IFERROR(VLOOKUP(C675,kolo26!$C$6:$H$200,6,0),0)</f>
        <v>0</v>
      </c>
      <c r="AL675" s="27">
        <f>IFERROR(VLOOKUP(C675,kolo27!$C$6:$H$200,6,0),0)</f>
        <v>0</v>
      </c>
      <c r="AM675" s="31">
        <f>IFERROR(VLOOKUP(C675,kolo28!$C$6:$H$200,6,0),0)</f>
        <v>0</v>
      </c>
      <c r="AN675" s="31">
        <f>IFERROR(VLOOKUP(C675,kolo29!$C$6:$H$159,6,0),0)</f>
        <v>0</v>
      </c>
      <c r="AO675" s="31">
        <f>IFERROR(VLOOKUP(C675,kolo30!$C$6:$H$75,6,0),0)</f>
        <v>0</v>
      </c>
      <c r="AP675" s="31">
        <f>IFERROR(VLOOKUP(C675,kolo31!$C$6:$H$118,6,0),0)</f>
        <v>0</v>
      </c>
      <c r="AQ675" s="34">
        <f>IFERROR(VLOOKUP(C675,kolo32!$C$6:$H$200,6,0),0)</f>
        <v>0</v>
      </c>
      <c r="AR675" s="35">
        <f t="array" ref="AR675">SUM(LARGE(AJ675:AQ675,{1,2,3,4,5}))</f>
        <v>0</v>
      </c>
      <c r="AS675" s="36">
        <f t="shared" si="30"/>
        <v>0</v>
      </c>
    </row>
    <row r="676" spans="1:45" ht="20.399999999999999" hidden="1">
      <c r="A676" s="18">
        <f t="shared" si="27"/>
        <v>1</v>
      </c>
      <c r="B676" s="19" t="s">
        <v>47</v>
      </c>
      <c r="C676" s="20">
        <f>Popis!A673</f>
        <v>0</v>
      </c>
      <c r="D676" s="21">
        <f>Popis!B673</f>
        <v>0</v>
      </c>
      <c r="E676" s="22" t="e">
        <f t="shared" si="28"/>
        <v>#N/A</v>
      </c>
      <c r="F676" s="23" t="e">
        <f>Popis!E673</f>
        <v>#N/A</v>
      </c>
      <c r="G676" s="24" t="s">
        <v>48</v>
      </c>
      <c r="H676" s="25">
        <f t="shared" si="29"/>
        <v>1</v>
      </c>
      <c r="I676" s="26">
        <f>IFERROR(VLOOKUP(C676,kolo1!$C$8:$H$133,6,0),0)</f>
        <v>0</v>
      </c>
      <c r="J676" s="27">
        <f>IFERROR(VLOOKUP(C676,kolo2!$C$8:$H$199,6,0),0)</f>
        <v>0</v>
      </c>
      <c r="K676" s="27">
        <f>IFERROR(VLOOKUP(C676,kolo3!$C$7:$H$169,6,0),0)</f>
        <v>0</v>
      </c>
      <c r="L676" s="27">
        <f>IFERROR(VLOOKUP(C676,kolo4!$C$6:$H$171,6,0),0)</f>
        <v>0</v>
      </c>
      <c r="M676" s="27">
        <f>IFERROR(VLOOKUP(C676,kolo5!$C$6:$H$150,6,0),0)</f>
        <v>0</v>
      </c>
      <c r="N676" s="27">
        <f>IFERROR(VLOOKUP(C676,kolo6!$C$6:$H$153,6,0),0)</f>
        <v>0</v>
      </c>
      <c r="O676" s="27">
        <f>IFERROR(VLOOKUP(C676,kolo7!$C$6:$H$64,6,0),0)</f>
        <v>0</v>
      </c>
      <c r="P676" s="28">
        <f>IFERROR(VLOOKUP(C676,kolo8!$C$6:$H$134,6,0),0)</f>
        <v>0</v>
      </c>
      <c r="Q676" s="29">
        <f t="array" ref="Q676">SUM(LARGE(I676:P676,{1,2,3,4,5}))</f>
        <v>0</v>
      </c>
      <c r="R676" s="30">
        <f>IFERROR(VLOOKUP(C676,kolo9!$C$6:$H$200,6,0),0)</f>
        <v>0</v>
      </c>
      <c r="S676" s="27">
        <f>IFERROR(VLOOKUP(C676,kolo10!$C$6:$H$103,6,0),0)</f>
        <v>0</v>
      </c>
      <c r="T676" s="27">
        <f>IFERROR(VLOOKUP(C676,kolo11!$C$6:$H$154,6,0),0)</f>
        <v>0</v>
      </c>
      <c r="U676" s="31">
        <f>IFERROR(VLOOKUP(C676,kolo12!$C$6:$H$153,6,0),0)</f>
        <v>0</v>
      </c>
      <c r="V676" s="31">
        <f>IFERROR(VLOOKUP(C676,kolo13!$C$6:$H$151,6,0),0)</f>
        <v>0</v>
      </c>
      <c r="W676" s="31">
        <f>IFERROR(VLOOKUP(C676,kolo14!$C$6:$H$137,6,0),0)</f>
        <v>0</v>
      </c>
      <c r="X676" s="31">
        <f>IFERROR(VLOOKUP(C676,kolo15!$C$6:$H$149,6,0),0)</f>
        <v>0</v>
      </c>
      <c r="Y676" s="32">
        <f>IFERROR(VLOOKUP(C676,kolo16!$C$6:$H$155,6,0),0)</f>
        <v>0</v>
      </c>
      <c r="Z676" s="33">
        <f t="array" ref="Z676">SUM(LARGE(R676:Y676,{1,2,3,4,5}))</f>
        <v>0</v>
      </c>
      <c r="AA676" s="30">
        <f>IFERROR(VLOOKUP(C676,kolo17!$C$6:$H$151,6,0),0)</f>
        <v>0</v>
      </c>
      <c r="AB676" s="27">
        <f>IFERROR(VLOOKUP(C676,kolo18!$C$6:$H$157,6,0),0)</f>
        <v>0</v>
      </c>
      <c r="AC676" s="27">
        <f>IFERROR(VLOOKUP(C676,kolo19!$C$6:$H$150,6,0),0)</f>
        <v>0</v>
      </c>
      <c r="AD676" s="31">
        <f>IFERROR(VLOOKUP(C676,kolo20!$C$6:$H$145,6,0),0)</f>
        <v>0</v>
      </c>
      <c r="AE676" s="31">
        <f>IFERROR(VLOOKUP(C676,kolo21!$C$6:$H$152,6,0),0)</f>
        <v>0</v>
      </c>
      <c r="AF676" s="31">
        <f>IFERROR(VLOOKUP(C676,kolo22!$C$6:$H$151,6,0),0)</f>
        <v>0</v>
      </c>
      <c r="AG676" s="31">
        <f>IFERROR(VLOOKUP(C676,kolo23!$C$6:$H$118,6,0),0)</f>
        <v>0</v>
      </c>
      <c r="AH676" s="32">
        <f>IFERROR(VLOOKUP(C676,kolo24!$C$6:$H$143,6,0),0)</f>
        <v>0</v>
      </c>
      <c r="AI676" s="33">
        <f t="array" ref="AI676">SUM(LARGE(AA676:AH676,{1,2,3,4,5}))</f>
        <v>0</v>
      </c>
      <c r="AJ676" s="30">
        <f>IFERROR(VLOOKUP(C676,kolo25!$C$6:$H$200,6,0),0)</f>
        <v>0</v>
      </c>
      <c r="AK676" s="27">
        <f>IFERROR(VLOOKUP(C676,kolo26!$C$6:$H$200,6,0),0)</f>
        <v>0</v>
      </c>
      <c r="AL676" s="27">
        <f>IFERROR(VLOOKUP(C676,kolo27!$C$6:$H$200,6,0),0)</f>
        <v>0</v>
      </c>
      <c r="AM676" s="31">
        <f>IFERROR(VLOOKUP(C676,kolo28!$C$6:$H$200,6,0),0)</f>
        <v>0</v>
      </c>
      <c r="AN676" s="31">
        <f>IFERROR(VLOOKUP(C676,kolo29!$C$6:$H$159,6,0),0)</f>
        <v>0</v>
      </c>
      <c r="AO676" s="31">
        <f>IFERROR(VLOOKUP(C676,kolo30!$C$6:$H$75,6,0),0)</f>
        <v>0</v>
      </c>
      <c r="AP676" s="31">
        <f>IFERROR(VLOOKUP(C676,kolo31!$C$6:$H$118,6,0),0)</f>
        <v>0</v>
      </c>
      <c r="AQ676" s="34">
        <f>IFERROR(VLOOKUP(C676,kolo32!$C$6:$H$200,6,0),0)</f>
        <v>0</v>
      </c>
      <c r="AR676" s="35">
        <f t="array" ref="AR676">SUM(LARGE(AJ676:AQ676,{1,2,3,4,5}))</f>
        <v>0</v>
      </c>
      <c r="AS676" s="36">
        <f t="shared" si="30"/>
        <v>0</v>
      </c>
    </row>
    <row r="677" spans="1:45" ht="20.399999999999999" hidden="1">
      <c r="A677" s="18">
        <f t="shared" si="27"/>
        <v>1</v>
      </c>
      <c r="B677" s="19" t="s">
        <v>47</v>
      </c>
      <c r="C677" s="20">
        <f>Popis!A674</f>
        <v>0</v>
      </c>
      <c r="D677" s="21">
        <f>Popis!B674</f>
        <v>0</v>
      </c>
      <c r="E677" s="22" t="e">
        <f t="shared" si="28"/>
        <v>#N/A</v>
      </c>
      <c r="F677" s="23" t="e">
        <f>Popis!E674</f>
        <v>#N/A</v>
      </c>
      <c r="G677" s="24" t="s">
        <v>48</v>
      </c>
      <c r="H677" s="25">
        <f t="shared" si="29"/>
        <v>1</v>
      </c>
      <c r="I677" s="26">
        <f>IFERROR(VLOOKUP(C677,kolo1!$C$8:$H$133,6,0),0)</f>
        <v>0</v>
      </c>
      <c r="J677" s="27">
        <f>IFERROR(VLOOKUP(C677,kolo2!$C$8:$H$199,6,0),0)</f>
        <v>0</v>
      </c>
      <c r="K677" s="27">
        <f>IFERROR(VLOOKUP(C677,kolo3!$C$7:$H$169,6,0),0)</f>
        <v>0</v>
      </c>
      <c r="L677" s="27">
        <f>IFERROR(VLOOKUP(C677,kolo4!$C$6:$H$171,6,0),0)</f>
        <v>0</v>
      </c>
      <c r="M677" s="27">
        <f>IFERROR(VLOOKUP(C677,kolo5!$C$6:$H$150,6,0),0)</f>
        <v>0</v>
      </c>
      <c r="N677" s="27">
        <f>IFERROR(VLOOKUP(C677,kolo6!$C$6:$H$153,6,0),0)</f>
        <v>0</v>
      </c>
      <c r="O677" s="27">
        <f>IFERROR(VLOOKUP(C677,kolo7!$C$6:$H$64,6,0),0)</f>
        <v>0</v>
      </c>
      <c r="P677" s="28">
        <f>IFERROR(VLOOKUP(C677,kolo8!$C$6:$H$134,6,0),0)</f>
        <v>0</v>
      </c>
      <c r="Q677" s="29">
        <f t="array" ref="Q677">SUM(LARGE(I677:P677,{1,2,3,4,5}))</f>
        <v>0</v>
      </c>
      <c r="R677" s="30">
        <f>IFERROR(VLOOKUP(C677,kolo9!$C$6:$H$200,6,0),0)</f>
        <v>0</v>
      </c>
      <c r="S677" s="27">
        <f>IFERROR(VLOOKUP(C677,kolo10!$C$6:$H$103,6,0),0)</f>
        <v>0</v>
      </c>
      <c r="T677" s="27">
        <f>IFERROR(VLOOKUP(C677,kolo11!$C$6:$H$154,6,0),0)</f>
        <v>0</v>
      </c>
      <c r="U677" s="31">
        <f>IFERROR(VLOOKUP(C677,kolo12!$C$6:$H$153,6,0),0)</f>
        <v>0</v>
      </c>
      <c r="V677" s="31">
        <f>IFERROR(VLOOKUP(C677,kolo13!$C$6:$H$151,6,0),0)</f>
        <v>0</v>
      </c>
      <c r="W677" s="31">
        <f>IFERROR(VLOOKUP(C677,kolo14!$C$6:$H$137,6,0),0)</f>
        <v>0</v>
      </c>
      <c r="X677" s="31">
        <f>IFERROR(VLOOKUP(C677,kolo15!$C$6:$H$149,6,0),0)</f>
        <v>0</v>
      </c>
      <c r="Y677" s="32">
        <f>IFERROR(VLOOKUP(C677,kolo16!$C$6:$H$155,6,0),0)</f>
        <v>0</v>
      </c>
      <c r="Z677" s="33">
        <f t="array" ref="Z677">SUM(LARGE(R677:Y677,{1,2,3,4,5}))</f>
        <v>0</v>
      </c>
      <c r="AA677" s="30">
        <f>IFERROR(VLOOKUP(C677,kolo17!$C$6:$H$151,6,0),0)</f>
        <v>0</v>
      </c>
      <c r="AB677" s="27">
        <f>IFERROR(VLOOKUP(C677,kolo18!$C$6:$H$157,6,0),0)</f>
        <v>0</v>
      </c>
      <c r="AC677" s="27">
        <f>IFERROR(VLOOKUP(C677,kolo19!$C$6:$H$150,6,0),0)</f>
        <v>0</v>
      </c>
      <c r="AD677" s="31">
        <f>IFERROR(VLOOKUP(C677,kolo20!$C$6:$H$145,6,0),0)</f>
        <v>0</v>
      </c>
      <c r="AE677" s="31">
        <f>IFERROR(VLOOKUP(C677,kolo21!$C$6:$H$152,6,0),0)</f>
        <v>0</v>
      </c>
      <c r="AF677" s="31">
        <f>IFERROR(VLOOKUP(C677,kolo22!$C$6:$H$151,6,0),0)</f>
        <v>0</v>
      </c>
      <c r="AG677" s="31">
        <f>IFERROR(VLOOKUP(C677,kolo23!$C$6:$H$118,6,0),0)</f>
        <v>0</v>
      </c>
      <c r="AH677" s="32">
        <f>IFERROR(VLOOKUP(C677,kolo24!$C$6:$H$143,6,0),0)</f>
        <v>0</v>
      </c>
      <c r="AI677" s="33">
        <f t="array" ref="AI677">SUM(LARGE(AA677:AH677,{1,2,3,4,5}))</f>
        <v>0</v>
      </c>
      <c r="AJ677" s="30">
        <f>IFERROR(VLOOKUP(C677,kolo25!$C$6:$H$200,6,0),0)</f>
        <v>0</v>
      </c>
      <c r="AK677" s="27">
        <f>IFERROR(VLOOKUP(C677,kolo26!$C$6:$H$200,6,0),0)</f>
        <v>0</v>
      </c>
      <c r="AL677" s="27">
        <f>IFERROR(VLOOKUP(C677,kolo27!$C$6:$H$200,6,0),0)</f>
        <v>0</v>
      </c>
      <c r="AM677" s="31">
        <f>IFERROR(VLOOKUP(C677,kolo28!$C$6:$H$200,6,0),0)</f>
        <v>0</v>
      </c>
      <c r="AN677" s="31">
        <f>IFERROR(VLOOKUP(C677,kolo29!$C$6:$H$159,6,0),0)</f>
        <v>0</v>
      </c>
      <c r="AO677" s="31">
        <f>IFERROR(VLOOKUP(C677,kolo30!$C$6:$H$75,6,0),0)</f>
        <v>0</v>
      </c>
      <c r="AP677" s="31">
        <f>IFERROR(VLOOKUP(C677,kolo31!$C$6:$H$118,6,0),0)</f>
        <v>0</v>
      </c>
      <c r="AQ677" s="34">
        <f>IFERROR(VLOOKUP(C677,kolo32!$C$6:$H$200,6,0),0)</f>
        <v>0</v>
      </c>
      <c r="AR677" s="35">
        <f t="array" ref="AR677">SUM(LARGE(AJ677:AQ677,{1,2,3,4,5}))</f>
        <v>0</v>
      </c>
      <c r="AS677" s="36">
        <f t="shared" si="30"/>
        <v>0</v>
      </c>
    </row>
    <row r="678" spans="1:45" ht="20.399999999999999" hidden="1">
      <c r="A678" s="18">
        <f t="shared" si="27"/>
        <v>1</v>
      </c>
      <c r="B678" s="19" t="s">
        <v>47</v>
      </c>
      <c r="C678" s="20">
        <f>Popis!A675</f>
        <v>0</v>
      </c>
      <c r="D678" s="21">
        <f>Popis!B675</f>
        <v>0</v>
      </c>
      <c r="E678" s="22" t="e">
        <f t="shared" si="28"/>
        <v>#N/A</v>
      </c>
      <c r="F678" s="23" t="e">
        <f>Popis!E675</f>
        <v>#N/A</v>
      </c>
      <c r="G678" s="24" t="s">
        <v>48</v>
      </c>
      <c r="H678" s="25">
        <f t="shared" si="29"/>
        <v>1</v>
      </c>
      <c r="I678" s="26">
        <f>IFERROR(VLOOKUP(C678,kolo1!$C$8:$H$133,6,0),0)</f>
        <v>0</v>
      </c>
      <c r="J678" s="27">
        <f>IFERROR(VLOOKUP(C678,kolo2!$C$8:$H$199,6,0),0)</f>
        <v>0</v>
      </c>
      <c r="K678" s="27">
        <f>IFERROR(VLOOKUP(C678,kolo3!$C$7:$H$169,6,0),0)</f>
        <v>0</v>
      </c>
      <c r="L678" s="27">
        <f>IFERROR(VLOOKUP(C678,kolo4!$C$6:$H$171,6,0),0)</f>
        <v>0</v>
      </c>
      <c r="M678" s="27">
        <f>IFERROR(VLOOKUP(C678,kolo5!$C$6:$H$150,6,0),0)</f>
        <v>0</v>
      </c>
      <c r="N678" s="27">
        <f>IFERROR(VLOOKUP(C678,kolo6!$C$6:$H$153,6,0),0)</f>
        <v>0</v>
      </c>
      <c r="O678" s="27">
        <f>IFERROR(VLOOKUP(C678,kolo7!$C$6:$H$64,6,0),0)</f>
        <v>0</v>
      </c>
      <c r="P678" s="28">
        <f>IFERROR(VLOOKUP(C678,kolo8!$C$6:$H$134,6,0),0)</f>
        <v>0</v>
      </c>
      <c r="Q678" s="29">
        <f t="array" ref="Q678">SUM(LARGE(I678:P678,{1,2,3,4,5}))</f>
        <v>0</v>
      </c>
      <c r="R678" s="30">
        <f>IFERROR(VLOOKUP(C678,kolo9!$C$6:$H$200,6,0),0)</f>
        <v>0</v>
      </c>
      <c r="S678" s="27">
        <f>IFERROR(VLOOKUP(C678,kolo10!$C$6:$H$103,6,0),0)</f>
        <v>0</v>
      </c>
      <c r="T678" s="27">
        <f>IFERROR(VLOOKUP(C678,kolo11!$C$6:$H$154,6,0),0)</f>
        <v>0</v>
      </c>
      <c r="U678" s="31">
        <f>IFERROR(VLOOKUP(C678,kolo12!$C$6:$H$153,6,0),0)</f>
        <v>0</v>
      </c>
      <c r="V678" s="31">
        <f>IFERROR(VLOOKUP(C678,kolo13!$C$6:$H$151,6,0),0)</f>
        <v>0</v>
      </c>
      <c r="W678" s="31">
        <f>IFERROR(VLOOKUP(C678,kolo14!$C$6:$H$137,6,0),0)</f>
        <v>0</v>
      </c>
      <c r="X678" s="31">
        <f>IFERROR(VLOOKUP(C678,kolo15!$C$6:$H$149,6,0),0)</f>
        <v>0</v>
      </c>
      <c r="Y678" s="32">
        <f>IFERROR(VLOOKUP(C678,kolo16!$C$6:$H$155,6,0),0)</f>
        <v>0</v>
      </c>
      <c r="Z678" s="33">
        <f t="array" ref="Z678">SUM(LARGE(R678:Y678,{1,2,3,4,5}))</f>
        <v>0</v>
      </c>
      <c r="AA678" s="30">
        <f>IFERROR(VLOOKUP(C678,kolo17!$C$6:$H$151,6,0),0)</f>
        <v>0</v>
      </c>
      <c r="AB678" s="27">
        <f>IFERROR(VLOOKUP(C678,kolo18!$C$6:$H$157,6,0),0)</f>
        <v>0</v>
      </c>
      <c r="AC678" s="27">
        <f>IFERROR(VLOOKUP(C678,kolo19!$C$6:$H$150,6,0),0)</f>
        <v>0</v>
      </c>
      <c r="AD678" s="31">
        <f>IFERROR(VLOOKUP(C678,kolo20!$C$6:$H$145,6,0),0)</f>
        <v>0</v>
      </c>
      <c r="AE678" s="31">
        <f>IFERROR(VLOOKUP(C678,kolo21!$C$6:$H$152,6,0),0)</f>
        <v>0</v>
      </c>
      <c r="AF678" s="31">
        <f>IFERROR(VLOOKUP(C678,kolo22!$C$6:$H$151,6,0),0)</f>
        <v>0</v>
      </c>
      <c r="AG678" s="31">
        <f>IFERROR(VLOOKUP(C678,kolo23!$C$6:$H$118,6,0),0)</f>
        <v>0</v>
      </c>
      <c r="AH678" s="32">
        <f>IFERROR(VLOOKUP(C678,kolo24!$C$6:$H$143,6,0),0)</f>
        <v>0</v>
      </c>
      <c r="AI678" s="33">
        <f t="array" ref="AI678">SUM(LARGE(AA678:AH678,{1,2,3,4,5}))</f>
        <v>0</v>
      </c>
      <c r="AJ678" s="30">
        <f>IFERROR(VLOOKUP(C678,kolo25!$C$6:$H$200,6,0),0)</f>
        <v>0</v>
      </c>
      <c r="AK678" s="27">
        <f>IFERROR(VLOOKUP(C678,kolo26!$C$6:$H$200,6,0),0)</f>
        <v>0</v>
      </c>
      <c r="AL678" s="27">
        <f>IFERROR(VLOOKUP(C678,kolo27!$C$6:$H$200,6,0),0)</f>
        <v>0</v>
      </c>
      <c r="AM678" s="31">
        <f>IFERROR(VLOOKUP(C678,kolo28!$C$6:$H$200,6,0),0)</f>
        <v>0</v>
      </c>
      <c r="AN678" s="31">
        <f>IFERROR(VLOOKUP(C678,kolo29!$C$6:$H$159,6,0),0)</f>
        <v>0</v>
      </c>
      <c r="AO678" s="31">
        <f>IFERROR(VLOOKUP(C678,kolo30!$C$6:$H$75,6,0),0)</f>
        <v>0</v>
      </c>
      <c r="AP678" s="31">
        <f>IFERROR(VLOOKUP(C678,kolo31!$C$6:$H$118,6,0),0)</f>
        <v>0</v>
      </c>
      <c r="AQ678" s="34">
        <f>IFERROR(VLOOKUP(C678,kolo32!$C$6:$H$200,6,0),0)</f>
        <v>0</v>
      </c>
      <c r="AR678" s="35">
        <f t="array" ref="AR678">SUM(LARGE(AJ678:AQ678,{1,2,3,4,5}))</f>
        <v>0</v>
      </c>
      <c r="AS678" s="36">
        <f t="shared" si="30"/>
        <v>0</v>
      </c>
    </row>
    <row r="679" spans="1:45" ht="20.399999999999999" hidden="1">
      <c r="A679" s="18">
        <f t="shared" si="27"/>
        <v>1</v>
      </c>
      <c r="B679" s="19" t="s">
        <v>47</v>
      </c>
      <c r="C679" s="20">
        <f>Popis!A676</f>
        <v>0</v>
      </c>
      <c r="D679" s="21">
        <f>Popis!B676</f>
        <v>0</v>
      </c>
      <c r="E679" s="22" t="e">
        <f t="shared" si="28"/>
        <v>#N/A</v>
      </c>
      <c r="F679" s="23" t="e">
        <f>Popis!E676</f>
        <v>#N/A</v>
      </c>
      <c r="G679" s="24" t="s">
        <v>48</v>
      </c>
      <c r="H679" s="25">
        <f t="shared" si="29"/>
        <v>1</v>
      </c>
      <c r="I679" s="26">
        <f>IFERROR(VLOOKUP(C679,kolo1!$C$8:$H$133,6,0),0)</f>
        <v>0</v>
      </c>
      <c r="J679" s="27">
        <f>IFERROR(VLOOKUP(C679,kolo2!$C$8:$H$199,6,0),0)</f>
        <v>0</v>
      </c>
      <c r="K679" s="27">
        <f>IFERROR(VLOOKUP(C679,kolo3!$C$7:$H$169,6,0),0)</f>
        <v>0</v>
      </c>
      <c r="L679" s="27">
        <f>IFERROR(VLOOKUP(C679,kolo4!$C$6:$H$171,6,0),0)</f>
        <v>0</v>
      </c>
      <c r="M679" s="27">
        <f>IFERROR(VLOOKUP(C679,kolo5!$C$6:$H$150,6,0),0)</f>
        <v>0</v>
      </c>
      <c r="N679" s="27">
        <f>IFERROR(VLOOKUP(C679,kolo6!$C$6:$H$153,6,0),0)</f>
        <v>0</v>
      </c>
      <c r="O679" s="27">
        <f>IFERROR(VLOOKUP(C679,kolo7!$C$6:$H$64,6,0),0)</f>
        <v>0</v>
      </c>
      <c r="P679" s="28">
        <f>IFERROR(VLOOKUP(C679,kolo8!$C$6:$H$134,6,0),0)</f>
        <v>0</v>
      </c>
      <c r="Q679" s="29">
        <f t="array" ref="Q679">SUM(LARGE(I679:P679,{1,2,3,4,5}))</f>
        <v>0</v>
      </c>
      <c r="R679" s="30">
        <f>IFERROR(VLOOKUP(C679,kolo9!$C$6:$H$200,6,0),0)</f>
        <v>0</v>
      </c>
      <c r="S679" s="27">
        <f>IFERROR(VLOOKUP(C679,kolo10!$C$6:$H$103,6,0),0)</f>
        <v>0</v>
      </c>
      <c r="T679" s="27">
        <f>IFERROR(VLOOKUP(C679,kolo11!$C$6:$H$154,6,0),0)</f>
        <v>0</v>
      </c>
      <c r="U679" s="31">
        <f>IFERROR(VLOOKUP(C679,kolo12!$C$6:$H$153,6,0),0)</f>
        <v>0</v>
      </c>
      <c r="V679" s="31">
        <f>IFERROR(VLOOKUP(C679,kolo13!$C$6:$H$151,6,0),0)</f>
        <v>0</v>
      </c>
      <c r="W679" s="31">
        <f>IFERROR(VLOOKUP(C679,kolo14!$C$6:$H$137,6,0),0)</f>
        <v>0</v>
      </c>
      <c r="X679" s="31">
        <f>IFERROR(VLOOKUP(C679,kolo15!$C$6:$H$149,6,0),0)</f>
        <v>0</v>
      </c>
      <c r="Y679" s="32">
        <f>IFERROR(VLOOKUP(C679,kolo16!$C$6:$H$155,6,0),0)</f>
        <v>0</v>
      </c>
      <c r="Z679" s="33">
        <f t="array" ref="Z679">SUM(LARGE(R679:Y679,{1,2,3,4,5}))</f>
        <v>0</v>
      </c>
      <c r="AA679" s="30">
        <f>IFERROR(VLOOKUP(C679,kolo17!$C$6:$H$151,6,0),0)</f>
        <v>0</v>
      </c>
      <c r="AB679" s="27">
        <f>IFERROR(VLOOKUP(C679,kolo18!$C$6:$H$157,6,0),0)</f>
        <v>0</v>
      </c>
      <c r="AC679" s="27">
        <f>IFERROR(VLOOKUP(C679,kolo19!$C$6:$H$150,6,0),0)</f>
        <v>0</v>
      </c>
      <c r="AD679" s="31">
        <f>IFERROR(VLOOKUP(C679,kolo20!$C$6:$H$145,6,0),0)</f>
        <v>0</v>
      </c>
      <c r="AE679" s="31">
        <f>IFERROR(VLOOKUP(C679,kolo21!$C$6:$H$152,6,0),0)</f>
        <v>0</v>
      </c>
      <c r="AF679" s="31">
        <f>IFERROR(VLOOKUP(C679,kolo22!$C$6:$H$151,6,0),0)</f>
        <v>0</v>
      </c>
      <c r="AG679" s="31">
        <f>IFERROR(VLOOKUP(C679,kolo23!$C$6:$H$118,6,0),0)</f>
        <v>0</v>
      </c>
      <c r="AH679" s="32">
        <f>IFERROR(VLOOKUP(C679,kolo24!$C$6:$H$143,6,0),0)</f>
        <v>0</v>
      </c>
      <c r="AI679" s="33">
        <f t="array" ref="AI679">SUM(LARGE(AA679:AH679,{1,2,3,4,5}))</f>
        <v>0</v>
      </c>
      <c r="AJ679" s="30">
        <f>IFERROR(VLOOKUP(C679,kolo25!$C$6:$H$200,6,0),0)</f>
        <v>0</v>
      </c>
      <c r="AK679" s="27">
        <f>IFERROR(VLOOKUP(C679,kolo26!$C$6:$H$200,6,0),0)</f>
        <v>0</v>
      </c>
      <c r="AL679" s="27">
        <f>IFERROR(VLOOKUP(C679,kolo27!$C$6:$H$200,6,0),0)</f>
        <v>0</v>
      </c>
      <c r="AM679" s="31">
        <f>IFERROR(VLOOKUP(C679,kolo28!$C$6:$H$200,6,0),0)</f>
        <v>0</v>
      </c>
      <c r="AN679" s="31">
        <f>IFERROR(VLOOKUP(C679,kolo29!$C$6:$H$159,6,0),0)</f>
        <v>0</v>
      </c>
      <c r="AO679" s="31">
        <f>IFERROR(VLOOKUP(C679,kolo30!$C$6:$H$75,6,0),0)</f>
        <v>0</v>
      </c>
      <c r="AP679" s="31">
        <f>IFERROR(VLOOKUP(C679,kolo31!$C$6:$H$118,6,0),0)</f>
        <v>0</v>
      </c>
      <c r="AQ679" s="34">
        <f>IFERROR(VLOOKUP(C679,kolo32!$C$6:$H$200,6,0),0)</f>
        <v>0</v>
      </c>
      <c r="AR679" s="35">
        <f t="array" ref="AR679">SUM(LARGE(AJ679:AQ679,{1,2,3,4,5}))</f>
        <v>0</v>
      </c>
      <c r="AS679" s="36">
        <f t="shared" si="30"/>
        <v>0</v>
      </c>
    </row>
    <row r="680" spans="1:45" ht="20.399999999999999" hidden="1">
      <c r="A680" s="18">
        <f t="shared" si="27"/>
        <v>1</v>
      </c>
      <c r="B680" s="19" t="s">
        <v>47</v>
      </c>
      <c r="C680" s="20">
        <f>Popis!A677</f>
        <v>0</v>
      </c>
      <c r="D680" s="21">
        <f>Popis!B677</f>
        <v>0</v>
      </c>
      <c r="E680" s="22" t="e">
        <f t="shared" si="28"/>
        <v>#N/A</v>
      </c>
      <c r="F680" s="23" t="e">
        <f>Popis!E677</f>
        <v>#N/A</v>
      </c>
      <c r="G680" s="24" t="s">
        <v>48</v>
      </c>
      <c r="H680" s="25">
        <f t="shared" si="29"/>
        <v>1</v>
      </c>
      <c r="I680" s="26">
        <f>IFERROR(VLOOKUP(C680,kolo1!$C$8:$H$133,6,0),0)</f>
        <v>0</v>
      </c>
      <c r="J680" s="27">
        <f>IFERROR(VLOOKUP(C680,kolo2!$C$8:$H$199,6,0),0)</f>
        <v>0</v>
      </c>
      <c r="K680" s="27">
        <f>IFERROR(VLOOKUP(C680,kolo3!$C$7:$H$169,6,0),0)</f>
        <v>0</v>
      </c>
      <c r="L680" s="27">
        <f>IFERROR(VLOOKUP(C680,kolo4!$C$6:$H$171,6,0),0)</f>
        <v>0</v>
      </c>
      <c r="M680" s="27">
        <f>IFERROR(VLOOKUP(C680,kolo5!$C$6:$H$150,6,0),0)</f>
        <v>0</v>
      </c>
      <c r="N680" s="27">
        <f>IFERROR(VLOOKUP(C680,kolo6!$C$6:$H$153,6,0),0)</f>
        <v>0</v>
      </c>
      <c r="O680" s="27">
        <f>IFERROR(VLOOKUP(C680,kolo7!$C$6:$H$64,6,0),0)</f>
        <v>0</v>
      </c>
      <c r="P680" s="28">
        <f>IFERROR(VLOOKUP(C680,kolo8!$C$6:$H$134,6,0),0)</f>
        <v>0</v>
      </c>
      <c r="Q680" s="29">
        <f t="array" ref="Q680">SUM(LARGE(I680:P680,{1,2,3,4,5}))</f>
        <v>0</v>
      </c>
      <c r="R680" s="30">
        <f>IFERROR(VLOOKUP(C680,kolo9!$C$6:$H$200,6,0),0)</f>
        <v>0</v>
      </c>
      <c r="S680" s="27">
        <f>IFERROR(VLOOKUP(C680,kolo10!$C$6:$H$103,6,0),0)</f>
        <v>0</v>
      </c>
      <c r="T680" s="27">
        <f>IFERROR(VLOOKUP(C680,kolo11!$C$6:$H$154,6,0),0)</f>
        <v>0</v>
      </c>
      <c r="U680" s="31">
        <f>IFERROR(VLOOKUP(C680,kolo12!$C$6:$H$153,6,0),0)</f>
        <v>0</v>
      </c>
      <c r="V680" s="31">
        <f>IFERROR(VLOOKUP(C680,kolo13!$C$6:$H$151,6,0),0)</f>
        <v>0</v>
      </c>
      <c r="W680" s="31">
        <f>IFERROR(VLOOKUP(C680,kolo14!$C$6:$H$137,6,0),0)</f>
        <v>0</v>
      </c>
      <c r="X680" s="31">
        <f>IFERROR(VLOOKUP(C680,kolo15!$C$6:$H$149,6,0),0)</f>
        <v>0</v>
      </c>
      <c r="Y680" s="32">
        <f>IFERROR(VLOOKUP(C680,kolo16!$C$6:$H$155,6,0),0)</f>
        <v>0</v>
      </c>
      <c r="Z680" s="33">
        <f t="array" ref="Z680">SUM(LARGE(R680:Y680,{1,2,3,4,5}))</f>
        <v>0</v>
      </c>
      <c r="AA680" s="30">
        <f>IFERROR(VLOOKUP(C680,kolo17!$C$6:$H$151,6,0),0)</f>
        <v>0</v>
      </c>
      <c r="AB680" s="27">
        <f>IFERROR(VLOOKUP(C680,kolo18!$C$6:$H$157,6,0),0)</f>
        <v>0</v>
      </c>
      <c r="AC680" s="27">
        <f>IFERROR(VLOOKUP(C680,kolo19!$C$6:$H$150,6,0),0)</f>
        <v>0</v>
      </c>
      <c r="AD680" s="31">
        <f>IFERROR(VLOOKUP(C680,kolo20!$C$6:$H$145,6,0),0)</f>
        <v>0</v>
      </c>
      <c r="AE680" s="31">
        <f>IFERROR(VLOOKUP(C680,kolo21!$C$6:$H$152,6,0),0)</f>
        <v>0</v>
      </c>
      <c r="AF680" s="31">
        <f>IFERROR(VLOOKUP(C680,kolo22!$C$6:$H$151,6,0),0)</f>
        <v>0</v>
      </c>
      <c r="AG680" s="31">
        <f>IFERROR(VLOOKUP(C680,kolo23!$C$6:$H$118,6,0),0)</f>
        <v>0</v>
      </c>
      <c r="AH680" s="32">
        <f>IFERROR(VLOOKUP(C680,kolo24!$C$6:$H$143,6,0),0)</f>
        <v>0</v>
      </c>
      <c r="AI680" s="33">
        <f t="array" ref="AI680">SUM(LARGE(AA680:AH680,{1,2,3,4,5}))</f>
        <v>0</v>
      </c>
      <c r="AJ680" s="30">
        <f>IFERROR(VLOOKUP(C680,kolo25!$C$6:$H$200,6,0),0)</f>
        <v>0</v>
      </c>
      <c r="AK680" s="27">
        <f>IFERROR(VLOOKUP(C680,kolo26!$C$6:$H$200,6,0),0)</f>
        <v>0</v>
      </c>
      <c r="AL680" s="27">
        <f>IFERROR(VLOOKUP(C680,kolo27!$C$6:$H$200,6,0),0)</f>
        <v>0</v>
      </c>
      <c r="AM680" s="31">
        <f>IFERROR(VLOOKUP(C680,kolo28!$C$6:$H$200,6,0),0)</f>
        <v>0</v>
      </c>
      <c r="AN680" s="31">
        <f>IFERROR(VLOOKUP(C680,kolo29!$C$6:$H$159,6,0),0)</f>
        <v>0</v>
      </c>
      <c r="AO680" s="31">
        <f>IFERROR(VLOOKUP(C680,kolo30!$C$6:$H$75,6,0),0)</f>
        <v>0</v>
      </c>
      <c r="AP680" s="31">
        <f>IFERROR(VLOOKUP(C680,kolo31!$C$6:$H$118,6,0),0)</f>
        <v>0</v>
      </c>
      <c r="AQ680" s="34">
        <f>IFERROR(VLOOKUP(C680,kolo32!$C$6:$H$200,6,0),0)</f>
        <v>0</v>
      </c>
      <c r="AR680" s="35">
        <f t="array" ref="AR680">SUM(LARGE(AJ680:AQ680,{1,2,3,4,5}))</f>
        <v>0</v>
      </c>
      <c r="AS680" s="36">
        <f t="shared" si="30"/>
        <v>0</v>
      </c>
    </row>
    <row r="681" spans="1:45" ht="20.399999999999999" hidden="1">
      <c r="A681" s="18">
        <f t="shared" si="27"/>
        <v>1</v>
      </c>
      <c r="B681" s="19" t="s">
        <v>47</v>
      </c>
      <c r="C681" s="20">
        <f>Popis!A678</f>
        <v>0</v>
      </c>
      <c r="D681" s="21">
        <f>Popis!B678</f>
        <v>0</v>
      </c>
      <c r="E681" s="22" t="e">
        <f t="shared" si="28"/>
        <v>#N/A</v>
      </c>
      <c r="F681" s="23" t="e">
        <f>Popis!E678</f>
        <v>#N/A</v>
      </c>
      <c r="G681" s="24" t="s">
        <v>48</v>
      </c>
      <c r="H681" s="25">
        <f t="shared" si="29"/>
        <v>1</v>
      </c>
      <c r="I681" s="26">
        <f>IFERROR(VLOOKUP(C681,kolo1!$C$8:$H$133,6,0),0)</f>
        <v>0</v>
      </c>
      <c r="J681" s="27">
        <f>IFERROR(VLOOKUP(C681,kolo2!$C$8:$H$199,6,0),0)</f>
        <v>0</v>
      </c>
      <c r="K681" s="27">
        <f>IFERROR(VLOOKUP(C681,kolo3!$C$7:$H$169,6,0),0)</f>
        <v>0</v>
      </c>
      <c r="L681" s="27">
        <f>IFERROR(VLOOKUP(C681,kolo4!$C$6:$H$171,6,0),0)</f>
        <v>0</v>
      </c>
      <c r="M681" s="27">
        <f>IFERROR(VLOOKUP(C681,kolo5!$C$6:$H$150,6,0),0)</f>
        <v>0</v>
      </c>
      <c r="N681" s="27">
        <f>IFERROR(VLOOKUP(C681,kolo6!$C$6:$H$153,6,0),0)</f>
        <v>0</v>
      </c>
      <c r="O681" s="27">
        <f>IFERROR(VLOOKUP(C681,kolo7!$C$6:$H$64,6,0),0)</f>
        <v>0</v>
      </c>
      <c r="P681" s="28">
        <f>IFERROR(VLOOKUP(C681,kolo8!$C$6:$H$134,6,0),0)</f>
        <v>0</v>
      </c>
      <c r="Q681" s="29">
        <f t="array" ref="Q681">SUM(LARGE(I681:P681,{1,2,3,4,5}))</f>
        <v>0</v>
      </c>
      <c r="R681" s="30">
        <f>IFERROR(VLOOKUP(C681,kolo9!$C$6:$H$200,6,0),0)</f>
        <v>0</v>
      </c>
      <c r="S681" s="27">
        <f>IFERROR(VLOOKUP(C681,kolo10!$C$6:$H$103,6,0),0)</f>
        <v>0</v>
      </c>
      <c r="T681" s="27">
        <f>IFERROR(VLOOKUP(C681,kolo11!$C$6:$H$154,6,0),0)</f>
        <v>0</v>
      </c>
      <c r="U681" s="31">
        <f>IFERROR(VLOOKUP(C681,kolo12!$C$6:$H$153,6,0),0)</f>
        <v>0</v>
      </c>
      <c r="V681" s="31">
        <f>IFERROR(VLOOKUP(C681,kolo13!$C$6:$H$151,6,0),0)</f>
        <v>0</v>
      </c>
      <c r="W681" s="31">
        <f>IFERROR(VLOOKUP(C681,kolo14!$C$6:$H$137,6,0),0)</f>
        <v>0</v>
      </c>
      <c r="X681" s="31">
        <f>IFERROR(VLOOKUP(C681,kolo15!$C$6:$H$149,6,0),0)</f>
        <v>0</v>
      </c>
      <c r="Y681" s="32">
        <f>IFERROR(VLOOKUP(C681,kolo16!$C$6:$H$155,6,0),0)</f>
        <v>0</v>
      </c>
      <c r="Z681" s="33">
        <f t="array" ref="Z681">SUM(LARGE(R681:Y681,{1,2,3,4,5}))</f>
        <v>0</v>
      </c>
      <c r="AA681" s="30">
        <f>IFERROR(VLOOKUP(C681,kolo17!$C$6:$H$151,6,0),0)</f>
        <v>0</v>
      </c>
      <c r="AB681" s="27">
        <f>IFERROR(VLOOKUP(C681,kolo18!$C$6:$H$157,6,0),0)</f>
        <v>0</v>
      </c>
      <c r="AC681" s="27">
        <f>IFERROR(VLOOKUP(C681,kolo19!$C$6:$H$150,6,0),0)</f>
        <v>0</v>
      </c>
      <c r="AD681" s="31">
        <f>IFERROR(VLOOKUP(C681,kolo20!$C$6:$H$145,6,0),0)</f>
        <v>0</v>
      </c>
      <c r="AE681" s="31">
        <f>IFERROR(VLOOKUP(C681,kolo21!$C$6:$H$152,6,0),0)</f>
        <v>0</v>
      </c>
      <c r="AF681" s="31">
        <f>IFERROR(VLOOKUP(C681,kolo22!$C$6:$H$151,6,0),0)</f>
        <v>0</v>
      </c>
      <c r="AG681" s="31">
        <f>IFERROR(VLOOKUP(C681,kolo23!$C$6:$H$118,6,0),0)</f>
        <v>0</v>
      </c>
      <c r="AH681" s="32">
        <f>IFERROR(VLOOKUP(C681,kolo24!$C$6:$H$143,6,0),0)</f>
        <v>0</v>
      </c>
      <c r="AI681" s="33">
        <f t="array" ref="AI681">SUM(LARGE(AA681:AH681,{1,2,3,4,5}))</f>
        <v>0</v>
      </c>
      <c r="AJ681" s="30">
        <f>IFERROR(VLOOKUP(C681,kolo25!$C$6:$H$200,6,0),0)</f>
        <v>0</v>
      </c>
      <c r="AK681" s="27">
        <f>IFERROR(VLOOKUP(C681,kolo26!$C$6:$H$200,6,0),0)</f>
        <v>0</v>
      </c>
      <c r="AL681" s="27">
        <f>IFERROR(VLOOKUP(C681,kolo27!$C$6:$H$200,6,0),0)</f>
        <v>0</v>
      </c>
      <c r="AM681" s="31">
        <f>IFERROR(VLOOKUP(C681,kolo28!$C$6:$H$200,6,0),0)</f>
        <v>0</v>
      </c>
      <c r="AN681" s="31">
        <f>IFERROR(VLOOKUP(C681,kolo29!$C$6:$H$159,6,0),0)</f>
        <v>0</v>
      </c>
      <c r="AO681" s="31">
        <f>IFERROR(VLOOKUP(C681,kolo30!$C$6:$H$75,6,0),0)</f>
        <v>0</v>
      </c>
      <c r="AP681" s="31">
        <f>IFERROR(VLOOKUP(C681,kolo31!$C$6:$H$118,6,0),0)</f>
        <v>0</v>
      </c>
      <c r="AQ681" s="34">
        <f>IFERROR(VLOOKUP(C681,kolo32!$C$6:$H$200,6,0),0)</f>
        <v>0</v>
      </c>
      <c r="AR681" s="35">
        <f t="array" ref="AR681">SUM(LARGE(AJ681:AQ681,{1,2,3,4,5}))</f>
        <v>0</v>
      </c>
      <c r="AS681" s="36">
        <f t="shared" si="30"/>
        <v>0</v>
      </c>
    </row>
    <row r="682" spans="1:45" ht="20.399999999999999" hidden="1">
      <c r="A682" s="18">
        <f t="shared" si="27"/>
        <v>1</v>
      </c>
      <c r="B682" s="19" t="s">
        <v>47</v>
      </c>
      <c r="C682" s="20">
        <f>Popis!A679</f>
        <v>0</v>
      </c>
      <c r="D682" s="21">
        <f>Popis!B679</f>
        <v>0</v>
      </c>
      <c r="E682" s="22" t="e">
        <f t="shared" si="28"/>
        <v>#N/A</v>
      </c>
      <c r="F682" s="23" t="e">
        <f>Popis!E679</f>
        <v>#N/A</v>
      </c>
      <c r="G682" s="24" t="s">
        <v>48</v>
      </c>
      <c r="H682" s="25">
        <f t="shared" si="29"/>
        <v>1</v>
      </c>
      <c r="I682" s="26">
        <f>IFERROR(VLOOKUP(C682,kolo1!$C$8:$H$133,6,0),0)</f>
        <v>0</v>
      </c>
      <c r="J682" s="27">
        <f>IFERROR(VLOOKUP(C682,kolo2!$C$8:$H$199,6,0),0)</f>
        <v>0</v>
      </c>
      <c r="K682" s="27">
        <f>IFERROR(VLOOKUP(C682,kolo3!$C$7:$H$169,6,0),0)</f>
        <v>0</v>
      </c>
      <c r="L682" s="27">
        <f>IFERROR(VLOOKUP(C682,kolo4!$C$6:$H$171,6,0),0)</f>
        <v>0</v>
      </c>
      <c r="M682" s="27">
        <f>IFERROR(VLOOKUP(C682,kolo5!$C$6:$H$150,6,0),0)</f>
        <v>0</v>
      </c>
      <c r="N682" s="27">
        <f>IFERROR(VLOOKUP(C682,kolo6!$C$6:$H$153,6,0),0)</f>
        <v>0</v>
      </c>
      <c r="O682" s="27">
        <f>IFERROR(VLOOKUP(C682,kolo7!$C$6:$H$64,6,0),0)</f>
        <v>0</v>
      </c>
      <c r="P682" s="28">
        <f>IFERROR(VLOOKUP(C682,kolo8!$C$6:$H$134,6,0),0)</f>
        <v>0</v>
      </c>
      <c r="Q682" s="29">
        <f t="array" ref="Q682">SUM(LARGE(I682:P682,{1,2,3,4,5}))</f>
        <v>0</v>
      </c>
      <c r="R682" s="30">
        <f>IFERROR(VLOOKUP(C682,kolo9!$C$6:$H$200,6,0),0)</f>
        <v>0</v>
      </c>
      <c r="S682" s="27">
        <f>IFERROR(VLOOKUP(C682,kolo10!$C$6:$H$103,6,0),0)</f>
        <v>0</v>
      </c>
      <c r="T682" s="27">
        <f>IFERROR(VLOOKUP(C682,kolo11!$C$6:$H$154,6,0),0)</f>
        <v>0</v>
      </c>
      <c r="U682" s="31">
        <f>IFERROR(VLOOKUP(C682,kolo12!$C$6:$H$153,6,0),0)</f>
        <v>0</v>
      </c>
      <c r="V682" s="31">
        <f>IFERROR(VLOOKUP(C682,kolo13!$C$6:$H$151,6,0),0)</f>
        <v>0</v>
      </c>
      <c r="W682" s="31">
        <f>IFERROR(VLOOKUP(C682,kolo14!$C$6:$H$137,6,0),0)</f>
        <v>0</v>
      </c>
      <c r="X682" s="31">
        <f>IFERROR(VLOOKUP(C682,kolo15!$C$6:$H$149,6,0),0)</f>
        <v>0</v>
      </c>
      <c r="Y682" s="32">
        <f>IFERROR(VLOOKUP(C682,kolo16!$C$6:$H$155,6,0),0)</f>
        <v>0</v>
      </c>
      <c r="Z682" s="33">
        <f t="array" ref="Z682">SUM(LARGE(R682:Y682,{1,2,3,4,5}))</f>
        <v>0</v>
      </c>
      <c r="AA682" s="30">
        <f>IFERROR(VLOOKUP(C682,kolo17!$C$6:$H$151,6,0),0)</f>
        <v>0</v>
      </c>
      <c r="AB682" s="27">
        <f>IFERROR(VLOOKUP(C682,kolo18!$C$6:$H$157,6,0),0)</f>
        <v>0</v>
      </c>
      <c r="AC682" s="27">
        <f>IFERROR(VLOOKUP(C682,kolo19!$C$6:$H$150,6,0),0)</f>
        <v>0</v>
      </c>
      <c r="AD682" s="31">
        <f>IFERROR(VLOOKUP(C682,kolo20!$C$6:$H$145,6,0),0)</f>
        <v>0</v>
      </c>
      <c r="AE682" s="31">
        <f>IFERROR(VLOOKUP(C682,kolo21!$C$6:$H$152,6,0),0)</f>
        <v>0</v>
      </c>
      <c r="AF682" s="31">
        <f>IFERROR(VLOOKUP(C682,kolo22!$C$6:$H$151,6,0),0)</f>
        <v>0</v>
      </c>
      <c r="AG682" s="31">
        <f>IFERROR(VLOOKUP(C682,kolo23!$C$6:$H$118,6,0),0)</f>
        <v>0</v>
      </c>
      <c r="AH682" s="32">
        <f>IFERROR(VLOOKUP(C682,kolo24!$C$6:$H$143,6,0),0)</f>
        <v>0</v>
      </c>
      <c r="AI682" s="33">
        <f t="array" ref="AI682">SUM(LARGE(AA682:AH682,{1,2,3,4,5}))</f>
        <v>0</v>
      </c>
      <c r="AJ682" s="30">
        <f>IFERROR(VLOOKUP(C682,kolo25!$C$6:$H$200,6,0),0)</f>
        <v>0</v>
      </c>
      <c r="AK682" s="27">
        <f>IFERROR(VLOOKUP(C682,kolo26!$C$6:$H$200,6,0),0)</f>
        <v>0</v>
      </c>
      <c r="AL682" s="27">
        <f>IFERROR(VLOOKUP(C682,kolo27!$C$6:$H$200,6,0),0)</f>
        <v>0</v>
      </c>
      <c r="AM682" s="31">
        <f>IFERROR(VLOOKUP(C682,kolo28!$C$6:$H$200,6,0),0)</f>
        <v>0</v>
      </c>
      <c r="AN682" s="31">
        <f>IFERROR(VLOOKUP(C682,kolo29!$C$6:$H$159,6,0),0)</f>
        <v>0</v>
      </c>
      <c r="AO682" s="31">
        <f>IFERROR(VLOOKUP(C682,kolo30!$C$6:$H$75,6,0),0)</f>
        <v>0</v>
      </c>
      <c r="AP682" s="31">
        <f>IFERROR(VLOOKUP(C682,kolo31!$C$6:$H$118,6,0),0)</f>
        <v>0</v>
      </c>
      <c r="AQ682" s="34">
        <f>IFERROR(VLOOKUP(C682,kolo32!$C$6:$H$200,6,0),0)</f>
        <v>0</v>
      </c>
      <c r="AR682" s="35">
        <f t="array" ref="AR682">SUM(LARGE(AJ682:AQ682,{1,2,3,4,5}))</f>
        <v>0</v>
      </c>
      <c r="AS682" s="36">
        <f t="shared" si="30"/>
        <v>0</v>
      </c>
    </row>
    <row r="683" spans="1:45" ht="20.399999999999999" hidden="1">
      <c r="A683" s="18">
        <f t="shared" si="27"/>
        <v>1</v>
      </c>
      <c r="B683" s="19" t="s">
        <v>47</v>
      </c>
      <c r="C683" s="20">
        <f>Popis!A680</f>
        <v>0</v>
      </c>
      <c r="D683" s="21">
        <f>Popis!B680</f>
        <v>0</v>
      </c>
      <c r="E683" s="22" t="e">
        <f t="shared" si="28"/>
        <v>#N/A</v>
      </c>
      <c r="F683" s="23" t="e">
        <f>Popis!E680</f>
        <v>#N/A</v>
      </c>
      <c r="G683" s="24" t="s">
        <v>48</v>
      </c>
      <c r="H683" s="25">
        <f t="shared" si="29"/>
        <v>1</v>
      </c>
      <c r="I683" s="26">
        <f>IFERROR(VLOOKUP(C683,kolo1!$C$8:$H$133,6,0),0)</f>
        <v>0</v>
      </c>
      <c r="J683" s="27">
        <f>IFERROR(VLOOKUP(C683,kolo2!$C$8:$H$199,6,0),0)</f>
        <v>0</v>
      </c>
      <c r="K683" s="27">
        <f>IFERROR(VLOOKUP(C683,kolo3!$C$7:$H$169,6,0),0)</f>
        <v>0</v>
      </c>
      <c r="L683" s="27">
        <f>IFERROR(VLOOKUP(C683,kolo4!$C$6:$H$171,6,0),0)</f>
        <v>0</v>
      </c>
      <c r="M683" s="27">
        <f>IFERROR(VLOOKUP(C683,kolo5!$C$6:$H$150,6,0),0)</f>
        <v>0</v>
      </c>
      <c r="N683" s="27">
        <f>IFERROR(VLOOKUP(C683,kolo6!$C$6:$H$153,6,0),0)</f>
        <v>0</v>
      </c>
      <c r="O683" s="27">
        <f>IFERROR(VLOOKUP(C683,kolo7!$C$6:$H$64,6,0),0)</f>
        <v>0</v>
      </c>
      <c r="P683" s="28">
        <f>IFERROR(VLOOKUP(C683,kolo8!$C$6:$H$134,6,0),0)</f>
        <v>0</v>
      </c>
      <c r="Q683" s="29">
        <f t="array" ref="Q683">SUM(LARGE(I683:P683,{1,2,3,4,5}))</f>
        <v>0</v>
      </c>
      <c r="R683" s="30">
        <f>IFERROR(VLOOKUP(C683,kolo9!$C$6:$H$200,6,0),0)</f>
        <v>0</v>
      </c>
      <c r="S683" s="27">
        <f>IFERROR(VLOOKUP(C683,kolo10!$C$6:$H$103,6,0),0)</f>
        <v>0</v>
      </c>
      <c r="T683" s="27">
        <f>IFERROR(VLOOKUP(C683,kolo11!$C$6:$H$154,6,0),0)</f>
        <v>0</v>
      </c>
      <c r="U683" s="31">
        <f>IFERROR(VLOOKUP(C683,kolo12!$C$6:$H$153,6,0),0)</f>
        <v>0</v>
      </c>
      <c r="V683" s="31">
        <f>IFERROR(VLOOKUP(C683,kolo13!$C$6:$H$151,6,0),0)</f>
        <v>0</v>
      </c>
      <c r="W683" s="31">
        <f>IFERROR(VLOOKUP(C683,kolo14!$C$6:$H$137,6,0),0)</f>
        <v>0</v>
      </c>
      <c r="X683" s="31">
        <f>IFERROR(VLOOKUP(C683,kolo15!$C$6:$H$149,6,0),0)</f>
        <v>0</v>
      </c>
      <c r="Y683" s="32">
        <f>IFERROR(VLOOKUP(C683,kolo16!$C$6:$H$155,6,0),0)</f>
        <v>0</v>
      </c>
      <c r="Z683" s="33">
        <f t="array" ref="Z683">SUM(LARGE(R683:Y683,{1,2,3,4,5}))</f>
        <v>0</v>
      </c>
      <c r="AA683" s="30">
        <f>IFERROR(VLOOKUP(C683,kolo17!$C$6:$H$151,6,0),0)</f>
        <v>0</v>
      </c>
      <c r="AB683" s="27">
        <f>IFERROR(VLOOKUP(C683,kolo18!$C$6:$H$157,6,0),0)</f>
        <v>0</v>
      </c>
      <c r="AC683" s="27">
        <f>IFERROR(VLOOKUP(C683,kolo19!$C$6:$H$150,6,0),0)</f>
        <v>0</v>
      </c>
      <c r="AD683" s="31">
        <f>IFERROR(VLOOKUP(C683,kolo20!$C$6:$H$145,6,0),0)</f>
        <v>0</v>
      </c>
      <c r="AE683" s="31">
        <f>IFERROR(VLOOKUP(C683,kolo21!$C$6:$H$152,6,0),0)</f>
        <v>0</v>
      </c>
      <c r="AF683" s="31">
        <f>IFERROR(VLOOKUP(C683,kolo22!$C$6:$H$151,6,0),0)</f>
        <v>0</v>
      </c>
      <c r="AG683" s="31">
        <f>IFERROR(VLOOKUP(C683,kolo23!$C$6:$H$118,6,0),0)</f>
        <v>0</v>
      </c>
      <c r="AH683" s="32">
        <f>IFERROR(VLOOKUP(C683,kolo24!$C$6:$H$143,6,0),0)</f>
        <v>0</v>
      </c>
      <c r="AI683" s="33">
        <f t="array" ref="AI683">SUM(LARGE(AA683:AH683,{1,2,3,4,5}))</f>
        <v>0</v>
      </c>
      <c r="AJ683" s="30">
        <f>IFERROR(VLOOKUP(C683,kolo25!$C$6:$H$200,6,0),0)</f>
        <v>0</v>
      </c>
      <c r="AK683" s="27">
        <f>IFERROR(VLOOKUP(C683,kolo26!$C$6:$H$200,6,0),0)</f>
        <v>0</v>
      </c>
      <c r="AL683" s="27">
        <f>IFERROR(VLOOKUP(C683,kolo27!$C$6:$H$200,6,0),0)</f>
        <v>0</v>
      </c>
      <c r="AM683" s="31">
        <f>IFERROR(VLOOKUP(C683,kolo28!$C$6:$H$200,6,0),0)</f>
        <v>0</v>
      </c>
      <c r="AN683" s="31">
        <f>IFERROR(VLOOKUP(C683,kolo29!$C$6:$H$159,6,0),0)</f>
        <v>0</v>
      </c>
      <c r="AO683" s="31">
        <f>IFERROR(VLOOKUP(C683,kolo30!$C$6:$H$75,6,0),0)</f>
        <v>0</v>
      </c>
      <c r="AP683" s="31">
        <f>IFERROR(VLOOKUP(C683,kolo31!$C$6:$H$118,6,0),0)</f>
        <v>0</v>
      </c>
      <c r="AQ683" s="34">
        <f>IFERROR(VLOOKUP(C683,kolo32!$C$6:$H$200,6,0),0)</f>
        <v>0</v>
      </c>
      <c r="AR683" s="35">
        <f t="array" ref="AR683">SUM(LARGE(AJ683:AQ683,{1,2,3,4,5}))</f>
        <v>0</v>
      </c>
      <c r="AS683" s="36">
        <f t="shared" si="30"/>
        <v>0</v>
      </c>
    </row>
    <row r="684" spans="1:45" ht="20.399999999999999" hidden="1">
      <c r="A684" s="18">
        <f t="shared" si="27"/>
        <v>1</v>
      </c>
      <c r="B684" s="19" t="s">
        <v>47</v>
      </c>
      <c r="C684" s="20">
        <f>Popis!A681</f>
        <v>0</v>
      </c>
      <c r="D684" s="21">
        <f>Popis!B681</f>
        <v>0</v>
      </c>
      <c r="E684" s="22" t="e">
        <f t="shared" si="28"/>
        <v>#N/A</v>
      </c>
      <c r="F684" s="23" t="e">
        <f>Popis!E681</f>
        <v>#N/A</v>
      </c>
      <c r="G684" s="24" t="s">
        <v>48</v>
      </c>
      <c r="H684" s="25">
        <f t="shared" si="29"/>
        <v>1</v>
      </c>
      <c r="I684" s="26">
        <f>IFERROR(VLOOKUP(C684,kolo1!$C$8:$H$133,6,0),0)</f>
        <v>0</v>
      </c>
      <c r="J684" s="27">
        <f>IFERROR(VLOOKUP(C684,kolo2!$C$8:$H$199,6,0),0)</f>
        <v>0</v>
      </c>
      <c r="K684" s="27">
        <f>IFERROR(VLOOKUP(C684,kolo3!$C$7:$H$169,6,0),0)</f>
        <v>0</v>
      </c>
      <c r="L684" s="27">
        <f>IFERROR(VLOOKUP(C684,kolo4!$C$6:$H$171,6,0),0)</f>
        <v>0</v>
      </c>
      <c r="M684" s="27">
        <f>IFERROR(VLOOKUP(C684,kolo5!$C$6:$H$150,6,0),0)</f>
        <v>0</v>
      </c>
      <c r="N684" s="27">
        <f>IFERROR(VLOOKUP(C684,kolo6!$C$6:$H$153,6,0),0)</f>
        <v>0</v>
      </c>
      <c r="O684" s="27">
        <f>IFERROR(VLOOKUP(C684,kolo7!$C$6:$H$64,6,0),0)</f>
        <v>0</v>
      </c>
      <c r="P684" s="28">
        <f>IFERROR(VLOOKUP(C684,kolo8!$C$6:$H$134,6,0),0)</f>
        <v>0</v>
      </c>
      <c r="Q684" s="29">
        <f t="array" ref="Q684">SUM(LARGE(I684:P684,{1,2,3,4,5}))</f>
        <v>0</v>
      </c>
      <c r="R684" s="30">
        <f>IFERROR(VLOOKUP(C684,kolo9!$C$6:$H$200,6,0),0)</f>
        <v>0</v>
      </c>
      <c r="S684" s="27">
        <f>IFERROR(VLOOKUP(C684,kolo10!$C$6:$H$103,6,0),0)</f>
        <v>0</v>
      </c>
      <c r="T684" s="27">
        <f>IFERROR(VLOOKUP(C684,kolo11!$C$6:$H$154,6,0),0)</f>
        <v>0</v>
      </c>
      <c r="U684" s="31">
        <f>IFERROR(VLOOKUP(C684,kolo12!$C$6:$H$153,6,0),0)</f>
        <v>0</v>
      </c>
      <c r="V684" s="31">
        <f>IFERROR(VLOOKUP(C684,kolo13!$C$6:$H$151,6,0),0)</f>
        <v>0</v>
      </c>
      <c r="W684" s="31">
        <f>IFERROR(VLOOKUP(C684,kolo14!$C$6:$H$137,6,0),0)</f>
        <v>0</v>
      </c>
      <c r="X684" s="31">
        <f>IFERROR(VLOOKUP(C684,kolo15!$C$6:$H$149,6,0),0)</f>
        <v>0</v>
      </c>
      <c r="Y684" s="32">
        <f>IFERROR(VLOOKUP(C684,kolo16!$C$6:$H$155,6,0),0)</f>
        <v>0</v>
      </c>
      <c r="Z684" s="33">
        <f t="array" ref="Z684">SUM(LARGE(R684:Y684,{1,2,3,4,5}))</f>
        <v>0</v>
      </c>
      <c r="AA684" s="30">
        <f>IFERROR(VLOOKUP(C684,kolo17!$C$6:$H$151,6,0),0)</f>
        <v>0</v>
      </c>
      <c r="AB684" s="27">
        <f>IFERROR(VLOOKUP(C684,kolo18!$C$6:$H$157,6,0),0)</f>
        <v>0</v>
      </c>
      <c r="AC684" s="27">
        <f>IFERROR(VLOOKUP(C684,kolo19!$C$6:$H$150,6,0),0)</f>
        <v>0</v>
      </c>
      <c r="AD684" s="31">
        <f>IFERROR(VLOOKUP(C684,kolo20!$C$6:$H$145,6,0),0)</f>
        <v>0</v>
      </c>
      <c r="AE684" s="31">
        <f>IFERROR(VLOOKUP(C684,kolo21!$C$6:$H$152,6,0),0)</f>
        <v>0</v>
      </c>
      <c r="AF684" s="31">
        <f>IFERROR(VLOOKUP(C684,kolo22!$C$6:$H$151,6,0),0)</f>
        <v>0</v>
      </c>
      <c r="AG684" s="31">
        <f>IFERROR(VLOOKUP(C684,kolo23!$C$6:$H$118,6,0),0)</f>
        <v>0</v>
      </c>
      <c r="AH684" s="32">
        <f>IFERROR(VLOOKUP(C684,kolo24!$C$6:$H$143,6,0),0)</f>
        <v>0</v>
      </c>
      <c r="AI684" s="33">
        <f t="array" ref="AI684">SUM(LARGE(AA684:AH684,{1,2,3,4,5}))</f>
        <v>0</v>
      </c>
      <c r="AJ684" s="30">
        <f>IFERROR(VLOOKUP(C684,kolo25!$C$6:$H$200,6,0),0)</f>
        <v>0</v>
      </c>
      <c r="AK684" s="27">
        <f>IFERROR(VLOOKUP(C684,kolo26!$C$6:$H$200,6,0),0)</f>
        <v>0</v>
      </c>
      <c r="AL684" s="27">
        <f>IFERROR(VLOOKUP(C684,kolo27!$C$6:$H$200,6,0),0)</f>
        <v>0</v>
      </c>
      <c r="AM684" s="31">
        <f>IFERROR(VLOOKUP(C684,kolo28!$C$6:$H$200,6,0),0)</f>
        <v>0</v>
      </c>
      <c r="AN684" s="31">
        <f>IFERROR(VLOOKUP(C684,kolo29!$C$6:$H$159,6,0),0)</f>
        <v>0</v>
      </c>
      <c r="AO684" s="31">
        <f>IFERROR(VLOOKUP(C684,kolo30!$C$6:$H$75,6,0),0)</f>
        <v>0</v>
      </c>
      <c r="AP684" s="31">
        <f>IFERROR(VLOOKUP(C684,kolo31!$C$6:$H$118,6,0),0)</f>
        <v>0</v>
      </c>
      <c r="AQ684" s="34">
        <f>IFERROR(VLOOKUP(C684,kolo32!$C$6:$H$200,6,0),0)</f>
        <v>0</v>
      </c>
      <c r="AR684" s="35">
        <f t="array" ref="AR684">SUM(LARGE(AJ684:AQ684,{1,2,3,4,5}))</f>
        <v>0</v>
      </c>
      <c r="AS684" s="36">
        <f t="shared" si="30"/>
        <v>0</v>
      </c>
    </row>
    <row r="685" spans="1:45" ht="20.399999999999999" hidden="1">
      <c r="A685" s="18">
        <f t="shared" si="27"/>
        <v>1</v>
      </c>
      <c r="B685" s="19" t="s">
        <v>47</v>
      </c>
      <c r="C685" s="20">
        <f>Popis!A682</f>
        <v>0</v>
      </c>
      <c r="D685" s="21">
        <f>Popis!B682</f>
        <v>0</v>
      </c>
      <c r="E685" s="22" t="e">
        <f t="shared" si="28"/>
        <v>#N/A</v>
      </c>
      <c r="F685" s="23" t="e">
        <f>Popis!E682</f>
        <v>#N/A</v>
      </c>
      <c r="G685" s="24" t="s">
        <v>48</v>
      </c>
      <c r="H685" s="25">
        <f t="shared" si="29"/>
        <v>1</v>
      </c>
      <c r="I685" s="26">
        <f>IFERROR(VLOOKUP(C685,kolo1!$C$8:$H$133,6,0),0)</f>
        <v>0</v>
      </c>
      <c r="J685" s="27">
        <f>IFERROR(VLOOKUP(C685,kolo2!$C$8:$H$199,6,0),0)</f>
        <v>0</v>
      </c>
      <c r="K685" s="27">
        <f>IFERROR(VLOOKUP(C685,kolo3!$C$7:$H$169,6,0),0)</f>
        <v>0</v>
      </c>
      <c r="L685" s="27">
        <f>IFERROR(VLOOKUP(C685,kolo4!$C$6:$H$171,6,0),0)</f>
        <v>0</v>
      </c>
      <c r="M685" s="27">
        <f>IFERROR(VLOOKUP(C685,kolo5!$C$6:$H$150,6,0),0)</f>
        <v>0</v>
      </c>
      <c r="N685" s="27">
        <f>IFERROR(VLOOKUP(C685,kolo6!$C$6:$H$153,6,0),0)</f>
        <v>0</v>
      </c>
      <c r="O685" s="27">
        <f>IFERROR(VLOOKUP(C685,kolo7!$C$6:$H$64,6,0),0)</f>
        <v>0</v>
      </c>
      <c r="P685" s="28">
        <f>IFERROR(VLOOKUP(C685,kolo8!$C$6:$H$134,6,0),0)</f>
        <v>0</v>
      </c>
      <c r="Q685" s="29">
        <f t="array" ref="Q685">SUM(LARGE(I685:P685,{1,2,3,4,5}))</f>
        <v>0</v>
      </c>
      <c r="R685" s="30">
        <f>IFERROR(VLOOKUP(C685,kolo9!$C$6:$H$200,6,0),0)</f>
        <v>0</v>
      </c>
      <c r="S685" s="27">
        <f>IFERROR(VLOOKUP(C685,kolo10!$C$6:$H$103,6,0),0)</f>
        <v>0</v>
      </c>
      <c r="T685" s="27">
        <f>IFERROR(VLOOKUP(C685,kolo11!$C$6:$H$154,6,0),0)</f>
        <v>0</v>
      </c>
      <c r="U685" s="31">
        <f>IFERROR(VLOOKUP(C685,kolo12!$C$6:$H$153,6,0),0)</f>
        <v>0</v>
      </c>
      <c r="V685" s="31">
        <f>IFERROR(VLOOKUP(C685,kolo13!$C$6:$H$151,6,0),0)</f>
        <v>0</v>
      </c>
      <c r="W685" s="31">
        <f>IFERROR(VLOOKUP(C685,kolo14!$C$6:$H$137,6,0),0)</f>
        <v>0</v>
      </c>
      <c r="X685" s="31">
        <f>IFERROR(VLOOKUP(C685,kolo15!$C$6:$H$149,6,0),0)</f>
        <v>0</v>
      </c>
      <c r="Y685" s="32">
        <f>IFERROR(VLOOKUP(C685,kolo16!$C$6:$H$155,6,0),0)</f>
        <v>0</v>
      </c>
      <c r="Z685" s="33">
        <f t="array" ref="Z685">SUM(LARGE(R685:Y685,{1,2,3,4,5}))</f>
        <v>0</v>
      </c>
      <c r="AA685" s="30">
        <f>IFERROR(VLOOKUP(C685,kolo17!$C$6:$H$151,6,0),0)</f>
        <v>0</v>
      </c>
      <c r="AB685" s="27">
        <f>IFERROR(VLOOKUP(C685,kolo18!$C$6:$H$157,6,0),0)</f>
        <v>0</v>
      </c>
      <c r="AC685" s="27">
        <f>IFERROR(VLOOKUP(C685,kolo19!$C$6:$H$150,6,0),0)</f>
        <v>0</v>
      </c>
      <c r="AD685" s="31">
        <f>IFERROR(VLOOKUP(C685,kolo20!$C$6:$H$145,6,0),0)</f>
        <v>0</v>
      </c>
      <c r="AE685" s="31">
        <f>IFERROR(VLOOKUP(C685,kolo21!$C$6:$H$152,6,0),0)</f>
        <v>0</v>
      </c>
      <c r="AF685" s="31">
        <f>IFERROR(VLOOKUP(C685,kolo22!$C$6:$H$151,6,0),0)</f>
        <v>0</v>
      </c>
      <c r="AG685" s="31">
        <f>IFERROR(VLOOKUP(C685,kolo23!$C$6:$H$118,6,0),0)</f>
        <v>0</v>
      </c>
      <c r="AH685" s="32">
        <f>IFERROR(VLOOKUP(C685,kolo24!$C$6:$H$143,6,0),0)</f>
        <v>0</v>
      </c>
      <c r="AI685" s="33">
        <f t="array" ref="AI685">SUM(LARGE(AA685:AH685,{1,2,3,4,5}))</f>
        <v>0</v>
      </c>
      <c r="AJ685" s="30">
        <f>IFERROR(VLOOKUP(C685,kolo25!$C$6:$H$200,6,0),0)</f>
        <v>0</v>
      </c>
      <c r="AK685" s="27">
        <f>IFERROR(VLOOKUP(C685,kolo26!$C$6:$H$200,6,0),0)</f>
        <v>0</v>
      </c>
      <c r="AL685" s="27">
        <f>IFERROR(VLOOKUP(C685,kolo27!$C$6:$H$200,6,0),0)</f>
        <v>0</v>
      </c>
      <c r="AM685" s="31">
        <f>IFERROR(VLOOKUP(C685,kolo28!$C$6:$H$200,6,0),0)</f>
        <v>0</v>
      </c>
      <c r="AN685" s="31">
        <f>IFERROR(VLOOKUP(C685,kolo29!$C$6:$H$159,6,0),0)</f>
        <v>0</v>
      </c>
      <c r="AO685" s="31">
        <f>IFERROR(VLOOKUP(C685,kolo30!$C$6:$H$75,6,0),0)</f>
        <v>0</v>
      </c>
      <c r="AP685" s="31">
        <f>IFERROR(VLOOKUP(C685,kolo31!$C$6:$H$118,6,0),0)</f>
        <v>0</v>
      </c>
      <c r="AQ685" s="34">
        <f>IFERROR(VLOOKUP(C685,kolo32!$C$6:$H$200,6,0),0)</f>
        <v>0</v>
      </c>
      <c r="AR685" s="35">
        <f t="array" ref="AR685">SUM(LARGE(AJ685:AQ685,{1,2,3,4,5}))</f>
        <v>0</v>
      </c>
      <c r="AS685" s="36">
        <f t="shared" si="30"/>
        <v>0</v>
      </c>
    </row>
    <row r="686" spans="1:45" ht="20.399999999999999" hidden="1">
      <c r="A686" s="18">
        <f t="shared" si="27"/>
        <v>1</v>
      </c>
      <c r="B686" s="19" t="s">
        <v>47</v>
      </c>
      <c r="C686" s="20">
        <f>Popis!A683</f>
        <v>0</v>
      </c>
      <c r="D686" s="21">
        <f>Popis!B683</f>
        <v>0</v>
      </c>
      <c r="E686" s="22" t="e">
        <f t="shared" si="28"/>
        <v>#N/A</v>
      </c>
      <c r="F686" s="23" t="e">
        <f>Popis!E683</f>
        <v>#N/A</v>
      </c>
      <c r="G686" s="24" t="s">
        <v>48</v>
      </c>
      <c r="H686" s="25">
        <f t="shared" si="29"/>
        <v>1</v>
      </c>
      <c r="I686" s="26">
        <f>IFERROR(VLOOKUP(C686,kolo1!$C$8:$H$133,6,0),0)</f>
        <v>0</v>
      </c>
      <c r="J686" s="27">
        <f>IFERROR(VLOOKUP(C686,kolo2!$C$8:$H$199,6,0),0)</f>
        <v>0</v>
      </c>
      <c r="K686" s="27">
        <f>IFERROR(VLOOKUP(C686,kolo3!$C$7:$H$169,6,0),0)</f>
        <v>0</v>
      </c>
      <c r="L686" s="27">
        <f>IFERROR(VLOOKUP(C686,kolo4!$C$6:$H$171,6,0),0)</f>
        <v>0</v>
      </c>
      <c r="M686" s="27">
        <f>IFERROR(VLOOKUP(C686,kolo5!$C$6:$H$150,6,0),0)</f>
        <v>0</v>
      </c>
      <c r="N686" s="27">
        <f>IFERROR(VLOOKUP(C686,kolo6!$C$6:$H$153,6,0),0)</f>
        <v>0</v>
      </c>
      <c r="O686" s="27">
        <f>IFERROR(VLOOKUP(C686,kolo7!$C$6:$H$64,6,0),0)</f>
        <v>0</v>
      </c>
      <c r="P686" s="28">
        <f>IFERROR(VLOOKUP(C686,kolo8!$C$6:$H$134,6,0),0)</f>
        <v>0</v>
      </c>
      <c r="Q686" s="29">
        <f t="array" ref="Q686">SUM(LARGE(I686:P686,{1,2,3,4,5}))</f>
        <v>0</v>
      </c>
      <c r="R686" s="30">
        <f>IFERROR(VLOOKUP(C686,kolo9!$C$6:$H$200,6,0),0)</f>
        <v>0</v>
      </c>
      <c r="S686" s="27">
        <f>IFERROR(VLOOKUP(C686,kolo10!$C$6:$H$103,6,0),0)</f>
        <v>0</v>
      </c>
      <c r="T686" s="27">
        <f>IFERROR(VLOOKUP(C686,kolo11!$C$6:$H$154,6,0),0)</f>
        <v>0</v>
      </c>
      <c r="U686" s="31">
        <f>IFERROR(VLOOKUP(C686,kolo12!$C$6:$H$153,6,0),0)</f>
        <v>0</v>
      </c>
      <c r="V686" s="31">
        <f>IFERROR(VLOOKUP(C686,kolo13!$C$6:$H$151,6,0),0)</f>
        <v>0</v>
      </c>
      <c r="W686" s="31">
        <f>IFERROR(VLOOKUP(C686,kolo14!$C$6:$H$137,6,0),0)</f>
        <v>0</v>
      </c>
      <c r="X686" s="31">
        <f>IFERROR(VLOOKUP(C686,kolo15!$C$6:$H$149,6,0),0)</f>
        <v>0</v>
      </c>
      <c r="Y686" s="32">
        <f>IFERROR(VLOOKUP(C686,kolo16!$C$6:$H$155,6,0),0)</f>
        <v>0</v>
      </c>
      <c r="Z686" s="33">
        <f t="array" ref="Z686">SUM(LARGE(R686:Y686,{1,2,3,4,5}))</f>
        <v>0</v>
      </c>
      <c r="AA686" s="30">
        <f>IFERROR(VLOOKUP(C686,kolo17!$C$6:$H$151,6,0),0)</f>
        <v>0</v>
      </c>
      <c r="AB686" s="27">
        <f>IFERROR(VLOOKUP(C686,kolo18!$C$6:$H$157,6,0),0)</f>
        <v>0</v>
      </c>
      <c r="AC686" s="27">
        <f>IFERROR(VLOOKUP(C686,kolo19!$C$6:$H$150,6,0),0)</f>
        <v>0</v>
      </c>
      <c r="AD686" s="31">
        <f>IFERROR(VLOOKUP(C686,kolo20!$C$6:$H$145,6,0),0)</f>
        <v>0</v>
      </c>
      <c r="AE686" s="31">
        <f>IFERROR(VLOOKUP(C686,kolo21!$C$6:$H$152,6,0),0)</f>
        <v>0</v>
      </c>
      <c r="AF686" s="31">
        <f>IFERROR(VLOOKUP(C686,kolo22!$C$6:$H$151,6,0),0)</f>
        <v>0</v>
      </c>
      <c r="AG686" s="31">
        <f>IFERROR(VLOOKUP(C686,kolo23!$C$6:$H$118,6,0),0)</f>
        <v>0</v>
      </c>
      <c r="AH686" s="32">
        <f>IFERROR(VLOOKUP(C686,kolo24!$C$6:$H$143,6,0),0)</f>
        <v>0</v>
      </c>
      <c r="AI686" s="33">
        <f t="array" ref="AI686">SUM(LARGE(AA686:AH686,{1,2,3,4,5}))</f>
        <v>0</v>
      </c>
      <c r="AJ686" s="30">
        <f>IFERROR(VLOOKUP(C686,kolo25!$C$6:$H$200,6,0),0)</f>
        <v>0</v>
      </c>
      <c r="AK686" s="27">
        <f>IFERROR(VLOOKUP(C686,kolo26!$C$6:$H$200,6,0),0)</f>
        <v>0</v>
      </c>
      <c r="AL686" s="27">
        <f>IFERROR(VLOOKUP(C686,kolo27!$C$6:$H$200,6,0),0)</f>
        <v>0</v>
      </c>
      <c r="AM686" s="31">
        <f>IFERROR(VLOOKUP(C686,kolo28!$C$6:$H$200,6,0),0)</f>
        <v>0</v>
      </c>
      <c r="AN686" s="31">
        <f>IFERROR(VLOOKUP(C686,kolo29!$C$6:$H$159,6,0),0)</f>
        <v>0</v>
      </c>
      <c r="AO686" s="31">
        <f>IFERROR(VLOOKUP(C686,kolo30!$C$6:$H$75,6,0),0)</f>
        <v>0</v>
      </c>
      <c r="AP686" s="31">
        <f>IFERROR(VLOOKUP(C686,kolo31!$C$6:$H$118,6,0),0)</f>
        <v>0</v>
      </c>
      <c r="AQ686" s="34">
        <f>IFERROR(VLOOKUP(C686,kolo32!$C$6:$H$200,6,0),0)</f>
        <v>0</v>
      </c>
      <c r="AR686" s="35">
        <f t="array" ref="AR686">SUM(LARGE(AJ686:AQ686,{1,2,3,4,5}))</f>
        <v>0</v>
      </c>
      <c r="AS686" s="36">
        <f t="shared" si="30"/>
        <v>0</v>
      </c>
    </row>
    <row r="687" spans="1:45" ht="20.399999999999999" hidden="1">
      <c r="A687" s="18">
        <f t="shared" si="27"/>
        <v>1</v>
      </c>
      <c r="B687" s="19" t="s">
        <v>47</v>
      </c>
      <c r="C687" s="20">
        <f>Popis!A684</f>
        <v>0</v>
      </c>
      <c r="D687" s="21">
        <f>Popis!B684</f>
        <v>0</v>
      </c>
      <c r="E687" s="22" t="e">
        <f t="shared" si="28"/>
        <v>#N/A</v>
      </c>
      <c r="F687" s="23" t="e">
        <f>Popis!E684</f>
        <v>#N/A</v>
      </c>
      <c r="G687" s="24" t="s">
        <v>48</v>
      </c>
      <c r="H687" s="25">
        <f t="shared" si="29"/>
        <v>1</v>
      </c>
      <c r="I687" s="26">
        <f>IFERROR(VLOOKUP(C687,kolo1!$C$8:$H$133,6,0),0)</f>
        <v>0</v>
      </c>
      <c r="J687" s="27">
        <f>IFERROR(VLOOKUP(C687,kolo2!$C$8:$H$199,6,0),0)</f>
        <v>0</v>
      </c>
      <c r="K687" s="27">
        <f>IFERROR(VLOOKUP(C687,kolo3!$C$7:$H$169,6,0),0)</f>
        <v>0</v>
      </c>
      <c r="L687" s="27">
        <f>IFERROR(VLOOKUP(C687,kolo4!$C$6:$H$171,6,0),0)</f>
        <v>0</v>
      </c>
      <c r="M687" s="27">
        <f>IFERROR(VLOOKUP(C687,kolo5!$C$6:$H$150,6,0),0)</f>
        <v>0</v>
      </c>
      <c r="N687" s="27">
        <f>IFERROR(VLOOKUP(C687,kolo6!$C$6:$H$153,6,0),0)</f>
        <v>0</v>
      </c>
      <c r="O687" s="27">
        <f>IFERROR(VLOOKUP(C687,kolo7!$C$6:$H$64,6,0),0)</f>
        <v>0</v>
      </c>
      <c r="P687" s="28">
        <f>IFERROR(VLOOKUP(C687,kolo8!$C$6:$H$134,6,0),0)</f>
        <v>0</v>
      </c>
      <c r="Q687" s="29">
        <f t="array" ref="Q687">SUM(LARGE(I687:P687,{1,2,3,4,5}))</f>
        <v>0</v>
      </c>
      <c r="R687" s="30">
        <f>IFERROR(VLOOKUP(C687,kolo9!$C$6:$H$200,6,0),0)</f>
        <v>0</v>
      </c>
      <c r="S687" s="27">
        <f>IFERROR(VLOOKUP(C687,kolo10!$C$6:$H$103,6,0),0)</f>
        <v>0</v>
      </c>
      <c r="T687" s="27">
        <f>IFERROR(VLOOKUP(C687,kolo11!$C$6:$H$154,6,0),0)</f>
        <v>0</v>
      </c>
      <c r="U687" s="31">
        <f>IFERROR(VLOOKUP(C687,kolo12!$C$6:$H$153,6,0),0)</f>
        <v>0</v>
      </c>
      <c r="V687" s="31">
        <f>IFERROR(VLOOKUP(C687,kolo13!$C$6:$H$151,6,0),0)</f>
        <v>0</v>
      </c>
      <c r="W687" s="31">
        <f>IFERROR(VLOOKUP(C687,kolo14!$C$6:$H$137,6,0),0)</f>
        <v>0</v>
      </c>
      <c r="X687" s="31">
        <f>IFERROR(VLOOKUP(C687,kolo15!$C$6:$H$149,6,0),0)</f>
        <v>0</v>
      </c>
      <c r="Y687" s="32">
        <f>IFERROR(VLOOKUP(C687,kolo16!$C$6:$H$155,6,0),0)</f>
        <v>0</v>
      </c>
      <c r="Z687" s="33">
        <f t="array" ref="Z687">SUM(LARGE(R687:Y687,{1,2,3,4,5}))</f>
        <v>0</v>
      </c>
      <c r="AA687" s="30">
        <f>IFERROR(VLOOKUP(C687,kolo17!$C$6:$H$151,6,0),0)</f>
        <v>0</v>
      </c>
      <c r="AB687" s="27">
        <f>IFERROR(VLOOKUP(C687,kolo18!$C$6:$H$157,6,0),0)</f>
        <v>0</v>
      </c>
      <c r="AC687" s="27">
        <f>IFERROR(VLOOKUP(C687,kolo19!$C$6:$H$150,6,0),0)</f>
        <v>0</v>
      </c>
      <c r="AD687" s="31">
        <f>IFERROR(VLOOKUP(C687,kolo20!$C$6:$H$145,6,0),0)</f>
        <v>0</v>
      </c>
      <c r="AE687" s="31">
        <f>IFERROR(VLOOKUP(C687,kolo21!$C$6:$H$152,6,0),0)</f>
        <v>0</v>
      </c>
      <c r="AF687" s="31">
        <f>IFERROR(VLOOKUP(C687,kolo22!$C$6:$H$151,6,0),0)</f>
        <v>0</v>
      </c>
      <c r="AG687" s="31">
        <f>IFERROR(VLOOKUP(C687,kolo23!$C$6:$H$118,6,0),0)</f>
        <v>0</v>
      </c>
      <c r="AH687" s="32">
        <f>IFERROR(VLOOKUP(C687,kolo24!$C$6:$H$143,6,0),0)</f>
        <v>0</v>
      </c>
      <c r="AI687" s="33">
        <f t="array" ref="AI687">SUM(LARGE(AA687:AH687,{1,2,3,4,5}))</f>
        <v>0</v>
      </c>
      <c r="AJ687" s="30">
        <f>IFERROR(VLOOKUP(C687,kolo25!$C$6:$H$200,6,0),0)</f>
        <v>0</v>
      </c>
      <c r="AK687" s="27">
        <f>IFERROR(VLOOKUP(C687,kolo26!$C$6:$H$200,6,0),0)</f>
        <v>0</v>
      </c>
      <c r="AL687" s="27">
        <f>IFERROR(VLOOKUP(C687,kolo27!$C$6:$H$200,6,0),0)</f>
        <v>0</v>
      </c>
      <c r="AM687" s="31">
        <f>IFERROR(VLOOKUP(C687,kolo28!$C$6:$H$200,6,0),0)</f>
        <v>0</v>
      </c>
      <c r="AN687" s="31">
        <f>IFERROR(VLOOKUP(C687,kolo29!$C$6:$H$159,6,0),0)</f>
        <v>0</v>
      </c>
      <c r="AO687" s="31">
        <f>IFERROR(VLOOKUP(C687,kolo30!$C$6:$H$75,6,0),0)</f>
        <v>0</v>
      </c>
      <c r="AP687" s="31">
        <f>IFERROR(VLOOKUP(C687,kolo31!$C$6:$H$118,6,0),0)</f>
        <v>0</v>
      </c>
      <c r="AQ687" s="34">
        <f>IFERROR(VLOOKUP(C687,kolo32!$C$6:$H$200,6,0),0)</f>
        <v>0</v>
      </c>
      <c r="AR687" s="35">
        <f t="array" ref="AR687">SUM(LARGE(AJ687:AQ687,{1,2,3,4,5}))</f>
        <v>0</v>
      </c>
      <c r="AS687" s="36">
        <f t="shared" si="30"/>
        <v>0</v>
      </c>
    </row>
    <row r="688" spans="1:45" ht="20.399999999999999" hidden="1">
      <c r="A688" s="18">
        <f t="shared" si="27"/>
        <v>1</v>
      </c>
      <c r="B688" s="19" t="s">
        <v>47</v>
      </c>
      <c r="C688" s="20">
        <f>Popis!A685</f>
        <v>0</v>
      </c>
      <c r="D688" s="21">
        <f>Popis!B685</f>
        <v>0</v>
      </c>
      <c r="E688" s="22" t="e">
        <f t="shared" si="28"/>
        <v>#N/A</v>
      </c>
      <c r="F688" s="23" t="e">
        <f>Popis!E685</f>
        <v>#N/A</v>
      </c>
      <c r="G688" s="24" t="s">
        <v>48</v>
      </c>
      <c r="H688" s="25">
        <f t="shared" si="29"/>
        <v>1</v>
      </c>
      <c r="I688" s="26">
        <f>IFERROR(VLOOKUP(C688,kolo1!$C$8:$H$133,6,0),0)</f>
        <v>0</v>
      </c>
      <c r="J688" s="27">
        <f>IFERROR(VLOOKUP(C688,kolo2!$C$8:$H$199,6,0),0)</f>
        <v>0</v>
      </c>
      <c r="K688" s="27">
        <f>IFERROR(VLOOKUP(C688,kolo3!$C$7:$H$169,6,0),0)</f>
        <v>0</v>
      </c>
      <c r="L688" s="27">
        <f>IFERROR(VLOOKUP(C688,kolo4!$C$6:$H$171,6,0),0)</f>
        <v>0</v>
      </c>
      <c r="M688" s="27">
        <f>IFERROR(VLOOKUP(C688,kolo5!$C$6:$H$150,6,0),0)</f>
        <v>0</v>
      </c>
      <c r="N688" s="27">
        <f>IFERROR(VLOOKUP(C688,kolo6!$C$6:$H$153,6,0),0)</f>
        <v>0</v>
      </c>
      <c r="O688" s="27">
        <f>IFERROR(VLOOKUP(C688,kolo7!$C$6:$H$64,6,0),0)</f>
        <v>0</v>
      </c>
      <c r="P688" s="28">
        <f>IFERROR(VLOOKUP(C688,kolo8!$C$6:$H$134,6,0),0)</f>
        <v>0</v>
      </c>
      <c r="Q688" s="29">
        <f t="array" ref="Q688">SUM(LARGE(I688:P688,{1,2,3,4,5}))</f>
        <v>0</v>
      </c>
      <c r="R688" s="30">
        <f>IFERROR(VLOOKUP(C688,kolo9!$C$6:$H$200,6,0),0)</f>
        <v>0</v>
      </c>
      <c r="S688" s="27">
        <f>IFERROR(VLOOKUP(C688,kolo10!$C$6:$H$103,6,0),0)</f>
        <v>0</v>
      </c>
      <c r="T688" s="27">
        <f>IFERROR(VLOOKUP(C688,kolo11!$C$6:$H$154,6,0),0)</f>
        <v>0</v>
      </c>
      <c r="U688" s="31">
        <f>IFERROR(VLOOKUP(C688,kolo12!$C$6:$H$153,6,0),0)</f>
        <v>0</v>
      </c>
      <c r="V688" s="31">
        <f>IFERROR(VLOOKUP(C688,kolo13!$C$6:$H$151,6,0),0)</f>
        <v>0</v>
      </c>
      <c r="W688" s="31">
        <f>IFERROR(VLOOKUP(C688,kolo14!$C$6:$H$137,6,0),0)</f>
        <v>0</v>
      </c>
      <c r="X688" s="31">
        <f>IFERROR(VLOOKUP(C688,kolo15!$C$6:$H$149,6,0),0)</f>
        <v>0</v>
      </c>
      <c r="Y688" s="32">
        <f>IFERROR(VLOOKUP(C688,kolo16!$C$6:$H$155,6,0),0)</f>
        <v>0</v>
      </c>
      <c r="Z688" s="33">
        <f t="array" ref="Z688">SUM(LARGE(R688:Y688,{1,2,3,4,5}))</f>
        <v>0</v>
      </c>
      <c r="AA688" s="30">
        <f>IFERROR(VLOOKUP(C688,kolo17!$C$6:$H$151,6,0),0)</f>
        <v>0</v>
      </c>
      <c r="AB688" s="27">
        <f>IFERROR(VLOOKUP(C688,kolo18!$C$6:$H$157,6,0),0)</f>
        <v>0</v>
      </c>
      <c r="AC688" s="27">
        <f>IFERROR(VLOOKUP(C688,kolo19!$C$6:$H$150,6,0),0)</f>
        <v>0</v>
      </c>
      <c r="AD688" s="31">
        <f>IFERROR(VLOOKUP(C688,kolo20!$C$6:$H$145,6,0),0)</f>
        <v>0</v>
      </c>
      <c r="AE688" s="31">
        <f>IFERROR(VLOOKUP(C688,kolo21!$C$6:$H$152,6,0),0)</f>
        <v>0</v>
      </c>
      <c r="AF688" s="31">
        <f>IFERROR(VLOOKUP(C688,kolo22!$C$6:$H$151,6,0),0)</f>
        <v>0</v>
      </c>
      <c r="AG688" s="31">
        <f>IFERROR(VLOOKUP(C688,kolo23!$C$6:$H$118,6,0),0)</f>
        <v>0</v>
      </c>
      <c r="AH688" s="32">
        <f>IFERROR(VLOOKUP(C688,kolo24!$C$6:$H$143,6,0),0)</f>
        <v>0</v>
      </c>
      <c r="AI688" s="33">
        <f t="array" ref="AI688">SUM(LARGE(AA688:AH688,{1,2,3,4,5}))</f>
        <v>0</v>
      </c>
      <c r="AJ688" s="30">
        <f>IFERROR(VLOOKUP(C688,kolo25!$C$6:$H$200,6,0),0)</f>
        <v>0</v>
      </c>
      <c r="AK688" s="27">
        <f>IFERROR(VLOOKUP(C688,kolo26!$C$6:$H$200,6,0),0)</f>
        <v>0</v>
      </c>
      <c r="AL688" s="27">
        <f>IFERROR(VLOOKUP(C688,kolo27!$C$6:$H$200,6,0),0)</f>
        <v>0</v>
      </c>
      <c r="AM688" s="31">
        <f>IFERROR(VLOOKUP(C688,kolo28!$C$6:$H$200,6,0),0)</f>
        <v>0</v>
      </c>
      <c r="AN688" s="31">
        <f>IFERROR(VLOOKUP(C688,kolo29!$C$6:$H$159,6,0),0)</f>
        <v>0</v>
      </c>
      <c r="AO688" s="31">
        <f>IFERROR(VLOOKUP(C688,kolo30!$C$6:$H$75,6,0),0)</f>
        <v>0</v>
      </c>
      <c r="AP688" s="31">
        <f>IFERROR(VLOOKUP(C688,kolo31!$C$6:$H$118,6,0),0)</f>
        <v>0</v>
      </c>
      <c r="AQ688" s="34">
        <f>IFERROR(VLOOKUP(C688,kolo32!$C$6:$H$200,6,0),0)</f>
        <v>0</v>
      </c>
      <c r="AR688" s="35">
        <f t="array" ref="AR688">SUM(LARGE(AJ688:AQ688,{1,2,3,4,5}))</f>
        <v>0</v>
      </c>
      <c r="AS688" s="36">
        <f t="shared" si="30"/>
        <v>0</v>
      </c>
    </row>
    <row r="689" spans="1:45" ht="20.399999999999999" hidden="1">
      <c r="A689" s="18">
        <f t="shared" si="27"/>
        <v>1</v>
      </c>
      <c r="B689" s="19" t="s">
        <v>47</v>
      </c>
      <c r="C689" s="20">
        <f>Popis!A686</f>
        <v>0</v>
      </c>
      <c r="D689" s="21">
        <f>Popis!B686</f>
        <v>0</v>
      </c>
      <c r="E689" s="22" t="e">
        <f t="shared" si="28"/>
        <v>#N/A</v>
      </c>
      <c r="F689" s="23" t="e">
        <f>Popis!E686</f>
        <v>#N/A</v>
      </c>
      <c r="G689" s="24" t="s">
        <v>48</v>
      </c>
      <c r="H689" s="25">
        <f t="shared" si="29"/>
        <v>1</v>
      </c>
      <c r="I689" s="26">
        <f>IFERROR(VLOOKUP(C689,kolo1!$C$8:$H$133,6,0),0)</f>
        <v>0</v>
      </c>
      <c r="J689" s="27">
        <f>IFERROR(VLOOKUP(C689,kolo2!$C$8:$H$199,6,0),0)</f>
        <v>0</v>
      </c>
      <c r="K689" s="27">
        <f>IFERROR(VLOOKUP(C689,kolo3!$C$7:$H$169,6,0),0)</f>
        <v>0</v>
      </c>
      <c r="L689" s="27">
        <f>IFERROR(VLOOKUP(C689,kolo4!$C$6:$H$171,6,0),0)</f>
        <v>0</v>
      </c>
      <c r="M689" s="27">
        <f>IFERROR(VLOOKUP(C689,kolo5!$C$6:$H$150,6,0),0)</f>
        <v>0</v>
      </c>
      <c r="N689" s="27">
        <f>IFERROR(VLOOKUP(C689,kolo6!$C$6:$H$153,6,0),0)</f>
        <v>0</v>
      </c>
      <c r="O689" s="27">
        <f>IFERROR(VLOOKUP(C689,kolo7!$C$6:$H$64,6,0),0)</f>
        <v>0</v>
      </c>
      <c r="P689" s="28">
        <f>IFERROR(VLOOKUP(C689,kolo8!$C$6:$H$134,6,0),0)</f>
        <v>0</v>
      </c>
      <c r="Q689" s="29">
        <f t="array" ref="Q689">SUM(LARGE(I689:P689,{1,2,3,4,5}))</f>
        <v>0</v>
      </c>
      <c r="R689" s="30">
        <f>IFERROR(VLOOKUP(C689,kolo9!$C$6:$H$200,6,0),0)</f>
        <v>0</v>
      </c>
      <c r="S689" s="27">
        <f>IFERROR(VLOOKUP(C689,kolo10!$C$6:$H$103,6,0),0)</f>
        <v>0</v>
      </c>
      <c r="T689" s="27">
        <f>IFERROR(VLOOKUP(C689,kolo11!$C$6:$H$154,6,0),0)</f>
        <v>0</v>
      </c>
      <c r="U689" s="31">
        <f>IFERROR(VLOOKUP(C689,kolo12!$C$6:$H$153,6,0),0)</f>
        <v>0</v>
      </c>
      <c r="V689" s="31">
        <f>IFERROR(VLOOKUP(C689,kolo13!$C$6:$H$151,6,0),0)</f>
        <v>0</v>
      </c>
      <c r="W689" s="31">
        <f>IFERROR(VLOOKUP(C689,kolo14!$C$6:$H$137,6,0),0)</f>
        <v>0</v>
      </c>
      <c r="X689" s="31">
        <f>IFERROR(VLOOKUP(C689,kolo15!$C$6:$H$149,6,0),0)</f>
        <v>0</v>
      </c>
      <c r="Y689" s="32">
        <f>IFERROR(VLOOKUP(C689,kolo16!$C$6:$H$155,6,0),0)</f>
        <v>0</v>
      </c>
      <c r="Z689" s="33">
        <f t="array" ref="Z689">SUM(LARGE(R689:Y689,{1,2,3,4,5}))</f>
        <v>0</v>
      </c>
      <c r="AA689" s="30">
        <f>IFERROR(VLOOKUP(C689,kolo17!$C$6:$H$151,6,0),0)</f>
        <v>0</v>
      </c>
      <c r="AB689" s="27">
        <f>IFERROR(VLOOKUP(C689,kolo18!$C$6:$H$157,6,0),0)</f>
        <v>0</v>
      </c>
      <c r="AC689" s="27">
        <f>IFERROR(VLOOKUP(C689,kolo19!$C$6:$H$150,6,0),0)</f>
        <v>0</v>
      </c>
      <c r="AD689" s="31">
        <f>IFERROR(VLOOKUP(C689,kolo20!$C$6:$H$145,6,0),0)</f>
        <v>0</v>
      </c>
      <c r="AE689" s="31">
        <f>IFERROR(VLOOKUP(C689,kolo21!$C$6:$H$152,6,0),0)</f>
        <v>0</v>
      </c>
      <c r="AF689" s="31">
        <f>IFERROR(VLOOKUP(C689,kolo22!$C$6:$H$151,6,0),0)</f>
        <v>0</v>
      </c>
      <c r="AG689" s="31">
        <f>IFERROR(VLOOKUP(C689,kolo23!$C$6:$H$118,6,0),0)</f>
        <v>0</v>
      </c>
      <c r="AH689" s="32">
        <f>IFERROR(VLOOKUP(C689,kolo24!$C$6:$H$143,6,0),0)</f>
        <v>0</v>
      </c>
      <c r="AI689" s="33">
        <f t="array" ref="AI689">SUM(LARGE(AA689:AH689,{1,2,3,4,5}))</f>
        <v>0</v>
      </c>
      <c r="AJ689" s="30">
        <f>IFERROR(VLOOKUP(C689,kolo25!$C$6:$H$200,6,0),0)</f>
        <v>0</v>
      </c>
      <c r="AK689" s="27">
        <f>IFERROR(VLOOKUP(C689,kolo26!$C$6:$H$200,6,0),0)</f>
        <v>0</v>
      </c>
      <c r="AL689" s="27">
        <f>IFERROR(VLOOKUP(C689,kolo27!$C$6:$H$200,6,0),0)</f>
        <v>0</v>
      </c>
      <c r="AM689" s="31">
        <f>IFERROR(VLOOKUP(C689,kolo28!$C$6:$H$200,6,0),0)</f>
        <v>0</v>
      </c>
      <c r="AN689" s="31">
        <f>IFERROR(VLOOKUP(C689,kolo29!$C$6:$H$159,6,0),0)</f>
        <v>0</v>
      </c>
      <c r="AO689" s="31">
        <f>IFERROR(VLOOKUP(C689,kolo30!$C$6:$H$75,6,0),0)</f>
        <v>0</v>
      </c>
      <c r="AP689" s="31">
        <f>IFERROR(VLOOKUP(C689,kolo31!$C$6:$H$118,6,0),0)</f>
        <v>0</v>
      </c>
      <c r="AQ689" s="34">
        <f>IFERROR(VLOOKUP(C689,kolo32!$C$6:$H$200,6,0),0)</f>
        <v>0</v>
      </c>
      <c r="AR689" s="35">
        <f t="array" ref="AR689">SUM(LARGE(AJ689:AQ689,{1,2,3,4,5}))</f>
        <v>0</v>
      </c>
      <c r="AS689" s="36">
        <f t="shared" si="30"/>
        <v>0</v>
      </c>
    </row>
    <row r="690" spans="1:45" ht="20.399999999999999" hidden="1">
      <c r="A690" s="18">
        <f t="shared" si="27"/>
        <v>1</v>
      </c>
      <c r="B690" s="19" t="s">
        <v>47</v>
      </c>
      <c r="C690" s="20">
        <f>Popis!A687</f>
        <v>0</v>
      </c>
      <c r="D690" s="21">
        <f>Popis!B687</f>
        <v>0</v>
      </c>
      <c r="E690" s="22" t="e">
        <f t="shared" si="28"/>
        <v>#N/A</v>
      </c>
      <c r="F690" s="23" t="e">
        <f>Popis!E687</f>
        <v>#N/A</v>
      </c>
      <c r="G690" s="24" t="s">
        <v>48</v>
      </c>
      <c r="H690" s="25">
        <f t="shared" si="29"/>
        <v>1</v>
      </c>
      <c r="I690" s="26">
        <f>IFERROR(VLOOKUP(C690,kolo1!$C$8:$H$133,6,0),0)</f>
        <v>0</v>
      </c>
      <c r="J690" s="27">
        <f>IFERROR(VLOOKUP(C690,kolo2!$C$8:$H$199,6,0),0)</f>
        <v>0</v>
      </c>
      <c r="K690" s="27">
        <f>IFERROR(VLOOKUP(C690,kolo3!$C$7:$H$169,6,0),0)</f>
        <v>0</v>
      </c>
      <c r="L690" s="27">
        <f>IFERROR(VLOOKUP(C690,kolo4!$C$6:$H$171,6,0),0)</f>
        <v>0</v>
      </c>
      <c r="M690" s="27">
        <f>IFERROR(VLOOKUP(C690,kolo5!$C$6:$H$150,6,0),0)</f>
        <v>0</v>
      </c>
      <c r="N690" s="27">
        <f>IFERROR(VLOOKUP(C690,kolo6!$C$6:$H$153,6,0),0)</f>
        <v>0</v>
      </c>
      <c r="O690" s="27">
        <f>IFERROR(VLOOKUP(C690,kolo7!$C$6:$H$64,6,0),0)</f>
        <v>0</v>
      </c>
      <c r="P690" s="28">
        <f>IFERROR(VLOOKUP(C690,kolo8!$C$6:$H$134,6,0),0)</f>
        <v>0</v>
      </c>
      <c r="Q690" s="29">
        <f t="array" ref="Q690">SUM(LARGE(I690:P690,{1,2,3,4,5}))</f>
        <v>0</v>
      </c>
      <c r="R690" s="30">
        <f>IFERROR(VLOOKUP(C690,kolo9!$C$6:$H$200,6,0),0)</f>
        <v>0</v>
      </c>
      <c r="S690" s="27">
        <f>IFERROR(VLOOKUP(C690,kolo10!$C$6:$H$103,6,0),0)</f>
        <v>0</v>
      </c>
      <c r="T690" s="27">
        <f>IFERROR(VLOOKUP(C690,kolo11!$C$6:$H$154,6,0),0)</f>
        <v>0</v>
      </c>
      <c r="U690" s="31">
        <f>IFERROR(VLOOKUP(C690,kolo12!$C$6:$H$153,6,0),0)</f>
        <v>0</v>
      </c>
      <c r="V690" s="31">
        <f>IFERROR(VLOOKUP(C690,kolo13!$C$6:$H$151,6,0),0)</f>
        <v>0</v>
      </c>
      <c r="W690" s="31">
        <f>IFERROR(VLOOKUP(C690,kolo14!$C$6:$H$137,6,0),0)</f>
        <v>0</v>
      </c>
      <c r="X690" s="31">
        <f>IFERROR(VLOOKUP(C690,kolo15!$C$6:$H$149,6,0),0)</f>
        <v>0</v>
      </c>
      <c r="Y690" s="32">
        <f>IFERROR(VLOOKUP(C690,kolo16!$C$6:$H$155,6,0),0)</f>
        <v>0</v>
      </c>
      <c r="Z690" s="33">
        <f t="array" ref="Z690">SUM(LARGE(R690:Y690,{1,2,3,4,5}))</f>
        <v>0</v>
      </c>
      <c r="AA690" s="30">
        <f>IFERROR(VLOOKUP(C690,kolo17!$C$6:$H$151,6,0),0)</f>
        <v>0</v>
      </c>
      <c r="AB690" s="27">
        <f>IFERROR(VLOOKUP(C690,kolo18!$C$6:$H$157,6,0),0)</f>
        <v>0</v>
      </c>
      <c r="AC690" s="27">
        <f>IFERROR(VLOOKUP(C690,kolo19!$C$6:$H$150,6,0),0)</f>
        <v>0</v>
      </c>
      <c r="AD690" s="31">
        <f>IFERROR(VLOOKUP(C690,kolo20!$C$6:$H$145,6,0),0)</f>
        <v>0</v>
      </c>
      <c r="AE690" s="31">
        <f>IFERROR(VLOOKUP(C690,kolo21!$C$6:$H$152,6,0),0)</f>
        <v>0</v>
      </c>
      <c r="AF690" s="31">
        <f>IFERROR(VLOOKUP(C690,kolo22!$C$6:$H$151,6,0),0)</f>
        <v>0</v>
      </c>
      <c r="AG690" s="31">
        <f>IFERROR(VLOOKUP(C690,kolo23!$C$6:$H$118,6,0),0)</f>
        <v>0</v>
      </c>
      <c r="AH690" s="32">
        <f>IFERROR(VLOOKUP(C690,kolo24!$C$6:$H$143,6,0),0)</f>
        <v>0</v>
      </c>
      <c r="AI690" s="33">
        <f t="array" ref="AI690">SUM(LARGE(AA690:AH690,{1,2,3,4,5}))</f>
        <v>0</v>
      </c>
      <c r="AJ690" s="30">
        <f>IFERROR(VLOOKUP(C690,kolo25!$C$6:$H$200,6,0),0)</f>
        <v>0</v>
      </c>
      <c r="AK690" s="27">
        <f>IFERROR(VLOOKUP(C690,kolo26!$C$6:$H$200,6,0),0)</f>
        <v>0</v>
      </c>
      <c r="AL690" s="27">
        <f>IFERROR(VLOOKUP(C690,kolo27!$C$6:$H$200,6,0),0)</f>
        <v>0</v>
      </c>
      <c r="AM690" s="31">
        <f>IFERROR(VLOOKUP(C690,kolo28!$C$6:$H$200,6,0),0)</f>
        <v>0</v>
      </c>
      <c r="AN690" s="31">
        <f>IFERROR(VLOOKUP(C690,kolo29!$C$6:$H$159,6,0),0)</f>
        <v>0</v>
      </c>
      <c r="AO690" s="31">
        <f>IFERROR(VLOOKUP(C690,kolo30!$C$6:$H$75,6,0),0)</f>
        <v>0</v>
      </c>
      <c r="AP690" s="31">
        <f>IFERROR(VLOOKUP(C690,kolo31!$C$6:$H$118,6,0),0)</f>
        <v>0</v>
      </c>
      <c r="AQ690" s="34">
        <f>IFERROR(VLOOKUP(C690,kolo32!$C$6:$H$200,6,0),0)</f>
        <v>0</v>
      </c>
      <c r="AR690" s="35">
        <f t="array" ref="AR690">SUM(LARGE(AJ690:AQ690,{1,2,3,4,5}))</f>
        <v>0</v>
      </c>
      <c r="AS690" s="36">
        <f t="shared" si="30"/>
        <v>0</v>
      </c>
    </row>
    <row r="691" spans="1:45" ht="20.399999999999999" hidden="1">
      <c r="A691" s="18">
        <f t="shared" si="27"/>
        <v>1</v>
      </c>
      <c r="B691" s="19" t="s">
        <v>47</v>
      </c>
      <c r="C691" s="20">
        <f>Popis!A688</f>
        <v>0</v>
      </c>
      <c r="D691" s="21">
        <f>Popis!B688</f>
        <v>0</v>
      </c>
      <c r="E691" s="22" t="e">
        <f t="shared" si="28"/>
        <v>#N/A</v>
      </c>
      <c r="F691" s="23" t="e">
        <f>Popis!E688</f>
        <v>#N/A</v>
      </c>
      <c r="G691" s="24" t="s">
        <v>48</v>
      </c>
      <c r="H691" s="25">
        <f t="shared" si="29"/>
        <v>1</v>
      </c>
      <c r="I691" s="26">
        <f>IFERROR(VLOOKUP(C691,kolo1!$C$8:$H$133,6,0),0)</f>
        <v>0</v>
      </c>
      <c r="J691" s="27">
        <f>IFERROR(VLOOKUP(C691,kolo2!$C$8:$H$199,6,0),0)</f>
        <v>0</v>
      </c>
      <c r="K691" s="27">
        <f>IFERROR(VLOOKUP(C691,kolo3!$C$7:$H$169,6,0),0)</f>
        <v>0</v>
      </c>
      <c r="L691" s="27">
        <f>IFERROR(VLOOKUP(C691,kolo4!$C$6:$H$171,6,0),0)</f>
        <v>0</v>
      </c>
      <c r="M691" s="27">
        <f>IFERROR(VLOOKUP(C691,kolo5!$C$6:$H$150,6,0),0)</f>
        <v>0</v>
      </c>
      <c r="N691" s="27">
        <f>IFERROR(VLOOKUP(C691,kolo6!$C$6:$H$153,6,0),0)</f>
        <v>0</v>
      </c>
      <c r="O691" s="27">
        <f>IFERROR(VLOOKUP(C691,kolo7!$C$6:$H$64,6,0),0)</f>
        <v>0</v>
      </c>
      <c r="P691" s="28">
        <f>IFERROR(VLOOKUP(C691,kolo8!$C$6:$H$134,6,0),0)</f>
        <v>0</v>
      </c>
      <c r="Q691" s="29">
        <f t="array" ref="Q691">SUM(LARGE(I691:P691,{1,2,3,4,5}))</f>
        <v>0</v>
      </c>
      <c r="R691" s="30">
        <f>IFERROR(VLOOKUP(C691,kolo9!$C$6:$H$200,6,0),0)</f>
        <v>0</v>
      </c>
      <c r="S691" s="27">
        <f>IFERROR(VLOOKUP(C691,kolo10!$C$6:$H$103,6,0),0)</f>
        <v>0</v>
      </c>
      <c r="T691" s="27">
        <f>IFERROR(VLOOKUP(C691,kolo11!$C$6:$H$154,6,0),0)</f>
        <v>0</v>
      </c>
      <c r="U691" s="31">
        <f>IFERROR(VLOOKUP(C691,kolo12!$C$6:$H$153,6,0),0)</f>
        <v>0</v>
      </c>
      <c r="V691" s="31">
        <f>IFERROR(VLOOKUP(C691,kolo13!$C$6:$H$151,6,0),0)</f>
        <v>0</v>
      </c>
      <c r="W691" s="31">
        <f>IFERROR(VLOOKUP(C691,kolo14!$C$6:$H$137,6,0),0)</f>
        <v>0</v>
      </c>
      <c r="X691" s="31">
        <f>IFERROR(VLOOKUP(C691,kolo15!$C$6:$H$149,6,0),0)</f>
        <v>0</v>
      </c>
      <c r="Y691" s="32">
        <f>IFERROR(VLOOKUP(C691,kolo16!$C$6:$H$155,6,0),0)</f>
        <v>0</v>
      </c>
      <c r="Z691" s="33">
        <f t="array" ref="Z691">SUM(LARGE(R691:Y691,{1,2,3,4,5}))</f>
        <v>0</v>
      </c>
      <c r="AA691" s="30">
        <f>IFERROR(VLOOKUP(C691,kolo17!$C$6:$H$151,6,0),0)</f>
        <v>0</v>
      </c>
      <c r="AB691" s="27">
        <f>IFERROR(VLOOKUP(C691,kolo18!$C$6:$H$157,6,0),0)</f>
        <v>0</v>
      </c>
      <c r="AC691" s="27">
        <f>IFERROR(VLOOKUP(C691,kolo19!$C$6:$H$150,6,0),0)</f>
        <v>0</v>
      </c>
      <c r="AD691" s="31">
        <f>IFERROR(VLOOKUP(C691,kolo20!$C$6:$H$145,6,0),0)</f>
        <v>0</v>
      </c>
      <c r="AE691" s="31">
        <f>IFERROR(VLOOKUP(C691,kolo21!$C$6:$H$152,6,0),0)</f>
        <v>0</v>
      </c>
      <c r="AF691" s="31">
        <f>IFERROR(VLOOKUP(C691,kolo22!$C$6:$H$151,6,0),0)</f>
        <v>0</v>
      </c>
      <c r="AG691" s="31">
        <f>IFERROR(VLOOKUP(C691,kolo23!$C$6:$H$118,6,0),0)</f>
        <v>0</v>
      </c>
      <c r="AH691" s="32">
        <f>IFERROR(VLOOKUP(C691,kolo24!$C$6:$H$143,6,0),0)</f>
        <v>0</v>
      </c>
      <c r="AI691" s="33">
        <f t="array" ref="AI691">SUM(LARGE(AA691:AH691,{1,2,3,4,5}))</f>
        <v>0</v>
      </c>
      <c r="AJ691" s="30">
        <f>IFERROR(VLOOKUP(C691,kolo25!$C$6:$H$200,6,0),0)</f>
        <v>0</v>
      </c>
      <c r="AK691" s="27">
        <f>IFERROR(VLOOKUP(C691,kolo26!$C$6:$H$200,6,0),0)</f>
        <v>0</v>
      </c>
      <c r="AL691" s="27">
        <f>IFERROR(VLOOKUP(C691,kolo27!$C$6:$H$200,6,0),0)</f>
        <v>0</v>
      </c>
      <c r="AM691" s="31">
        <f>IFERROR(VLOOKUP(C691,kolo28!$C$6:$H$200,6,0),0)</f>
        <v>0</v>
      </c>
      <c r="AN691" s="31">
        <f>IFERROR(VLOOKUP(C691,kolo29!$C$6:$H$159,6,0),0)</f>
        <v>0</v>
      </c>
      <c r="AO691" s="31">
        <f>IFERROR(VLOOKUP(C691,kolo30!$C$6:$H$75,6,0),0)</f>
        <v>0</v>
      </c>
      <c r="AP691" s="31">
        <f>IFERROR(VLOOKUP(C691,kolo31!$C$6:$H$118,6,0),0)</f>
        <v>0</v>
      </c>
      <c r="AQ691" s="34">
        <f>IFERROR(VLOOKUP(C691,kolo32!$C$6:$H$200,6,0),0)</f>
        <v>0</v>
      </c>
      <c r="AR691" s="35">
        <f t="array" ref="AR691">SUM(LARGE(AJ691:AQ691,{1,2,3,4,5}))</f>
        <v>0</v>
      </c>
      <c r="AS691" s="36">
        <f t="shared" si="30"/>
        <v>0</v>
      </c>
    </row>
    <row r="692" spans="1:45" ht="20.399999999999999" hidden="1">
      <c r="A692" s="18">
        <f t="shared" si="27"/>
        <v>1</v>
      </c>
      <c r="B692" s="19" t="s">
        <v>47</v>
      </c>
      <c r="C692" s="20">
        <f>Popis!A689</f>
        <v>0</v>
      </c>
      <c r="D692" s="21">
        <f>Popis!B689</f>
        <v>0</v>
      </c>
      <c r="E692" s="22" t="e">
        <f t="shared" si="28"/>
        <v>#N/A</v>
      </c>
      <c r="F692" s="23" t="e">
        <f>Popis!E689</f>
        <v>#N/A</v>
      </c>
      <c r="G692" s="24" t="s">
        <v>48</v>
      </c>
      <c r="H692" s="25">
        <f t="shared" si="29"/>
        <v>1</v>
      </c>
      <c r="I692" s="26">
        <f>IFERROR(VLOOKUP(C692,kolo1!$C$8:$H$133,6,0),0)</f>
        <v>0</v>
      </c>
      <c r="J692" s="27">
        <f>IFERROR(VLOOKUP(C692,kolo2!$C$8:$H$199,6,0),0)</f>
        <v>0</v>
      </c>
      <c r="K692" s="27">
        <f>IFERROR(VLOOKUP(C692,kolo3!$C$7:$H$169,6,0),0)</f>
        <v>0</v>
      </c>
      <c r="L692" s="27">
        <f>IFERROR(VLOOKUP(C692,kolo4!$C$6:$H$171,6,0),0)</f>
        <v>0</v>
      </c>
      <c r="M692" s="27">
        <f>IFERROR(VLOOKUP(C692,kolo5!$C$6:$H$150,6,0),0)</f>
        <v>0</v>
      </c>
      <c r="N692" s="27">
        <f>IFERROR(VLOOKUP(C692,kolo6!$C$6:$H$153,6,0),0)</f>
        <v>0</v>
      </c>
      <c r="O692" s="27">
        <f>IFERROR(VLOOKUP(C692,kolo7!$C$6:$H$64,6,0),0)</f>
        <v>0</v>
      </c>
      <c r="P692" s="28">
        <f>IFERROR(VLOOKUP(C692,kolo8!$C$6:$H$134,6,0),0)</f>
        <v>0</v>
      </c>
      <c r="Q692" s="29">
        <f t="array" ref="Q692">SUM(LARGE(I692:P692,{1,2,3,4,5}))</f>
        <v>0</v>
      </c>
      <c r="R692" s="30">
        <f>IFERROR(VLOOKUP(C692,kolo9!$C$6:$H$200,6,0),0)</f>
        <v>0</v>
      </c>
      <c r="S692" s="27">
        <f>IFERROR(VLOOKUP(C692,kolo10!$C$6:$H$103,6,0),0)</f>
        <v>0</v>
      </c>
      <c r="T692" s="27">
        <f>IFERROR(VLOOKUP(C692,kolo11!$C$6:$H$154,6,0),0)</f>
        <v>0</v>
      </c>
      <c r="U692" s="31">
        <f>IFERROR(VLOOKUP(C692,kolo12!$C$6:$H$153,6,0),0)</f>
        <v>0</v>
      </c>
      <c r="V692" s="31">
        <f>IFERROR(VLOOKUP(C692,kolo13!$C$6:$H$151,6,0),0)</f>
        <v>0</v>
      </c>
      <c r="W692" s="31">
        <f>IFERROR(VLOOKUP(C692,kolo14!$C$6:$H$137,6,0),0)</f>
        <v>0</v>
      </c>
      <c r="X692" s="31">
        <f>IFERROR(VLOOKUP(C692,kolo15!$C$6:$H$149,6,0),0)</f>
        <v>0</v>
      </c>
      <c r="Y692" s="32">
        <f>IFERROR(VLOOKUP(C692,kolo16!$C$6:$H$155,6,0),0)</f>
        <v>0</v>
      </c>
      <c r="Z692" s="33">
        <f t="array" ref="Z692">SUM(LARGE(R692:Y692,{1,2,3,4,5}))</f>
        <v>0</v>
      </c>
      <c r="AA692" s="30">
        <f>IFERROR(VLOOKUP(C692,kolo17!$C$6:$H$151,6,0),0)</f>
        <v>0</v>
      </c>
      <c r="AB692" s="27">
        <f>IFERROR(VLOOKUP(C692,kolo18!$C$6:$H$157,6,0),0)</f>
        <v>0</v>
      </c>
      <c r="AC692" s="27">
        <f>IFERROR(VLOOKUP(C692,kolo19!$C$6:$H$150,6,0),0)</f>
        <v>0</v>
      </c>
      <c r="AD692" s="31">
        <f>IFERROR(VLOOKUP(C692,kolo20!$C$6:$H$145,6,0),0)</f>
        <v>0</v>
      </c>
      <c r="AE692" s="31">
        <f>IFERROR(VLOOKUP(C692,kolo21!$C$6:$H$152,6,0),0)</f>
        <v>0</v>
      </c>
      <c r="AF692" s="31">
        <f>IFERROR(VLOOKUP(C692,kolo22!$C$6:$H$151,6,0),0)</f>
        <v>0</v>
      </c>
      <c r="AG692" s="31">
        <f>IFERROR(VLOOKUP(C692,kolo23!$C$6:$H$118,6,0),0)</f>
        <v>0</v>
      </c>
      <c r="AH692" s="32">
        <f>IFERROR(VLOOKUP(C692,kolo24!$C$6:$H$143,6,0),0)</f>
        <v>0</v>
      </c>
      <c r="AI692" s="33">
        <f t="array" ref="AI692">SUM(LARGE(AA692:AH692,{1,2,3,4,5}))</f>
        <v>0</v>
      </c>
      <c r="AJ692" s="30">
        <f>IFERROR(VLOOKUP(C692,kolo25!$C$6:$H$200,6,0),0)</f>
        <v>0</v>
      </c>
      <c r="AK692" s="27">
        <f>IFERROR(VLOOKUP(C692,kolo26!$C$6:$H$200,6,0),0)</f>
        <v>0</v>
      </c>
      <c r="AL692" s="27">
        <f>IFERROR(VLOOKUP(C692,kolo27!$C$6:$H$200,6,0),0)</f>
        <v>0</v>
      </c>
      <c r="AM692" s="31">
        <f>IFERROR(VLOOKUP(C692,kolo28!$C$6:$H$200,6,0),0)</f>
        <v>0</v>
      </c>
      <c r="AN692" s="31">
        <f>IFERROR(VLOOKUP(C692,kolo29!$C$6:$H$159,6,0),0)</f>
        <v>0</v>
      </c>
      <c r="AO692" s="31">
        <f>IFERROR(VLOOKUP(C692,kolo30!$C$6:$H$75,6,0),0)</f>
        <v>0</v>
      </c>
      <c r="AP692" s="31">
        <f>IFERROR(VLOOKUP(C692,kolo31!$C$6:$H$118,6,0),0)</f>
        <v>0</v>
      </c>
      <c r="AQ692" s="34">
        <f>IFERROR(VLOOKUP(C692,kolo32!$C$6:$H$200,6,0),0)</f>
        <v>0</v>
      </c>
      <c r="AR692" s="35">
        <f t="array" ref="AR692">SUM(LARGE(AJ692:AQ692,{1,2,3,4,5}))</f>
        <v>0</v>
      </c>
      <c r="AS692" s="36">
        <f t="shared" si="30"/>
        <v>0</v>
      </c>
    </row>
    <row r="693" spans="1:45" ht="20.399999999999999" hidden="1">
      <c r="A693" s="18">
        <f t="shared" si="27"/>
        <v>1</v>
      </c>
      <c r="B693" s="19" t="s">
        <v>47</v>
      </c>
      <c r="C693" s="20">
        <f>Popis!A690</f>
        <v>0</v>
      </c>
      <c r="D693" s="21">
        <f>Popis!B690</f>
        <v>0</v>
      </c>
      <c r="E693" s="22" t="e">
        <f t="shared" si="28"/>
        <v>#N/A</v>
      </c>
      <c r="F693" s="23" t="e">
        <f>Popis!E690</f>
        <v>#N/A</v>
      </c>
      <c r="G693" s="24" t="s">
        <v>48</v>
      </c>
      <c r="H693" s="25">
        <f t="shared" si="29"/>
        <v>1</v>
      </c>
      <c r="I693" s="26">
        <f>IFERROR(VLOOKUP(C693,kolo1!$C$8:$H$133,6,0),0)</f>
        <v>0</v>
      </c>
      <c r="J693" s="27">
        <f>IFERROR(VLOOKUP(C693,kolo2!$C$8:$H$199,6,0),0)</f>
        <v>0</v>
      </c>
      <c r="K693" s="27">
        <f>IFERROR(VLOOKUP(C693,kolo3!$C$7:$H$169,6,0),0)</f>
        <v>0</v>
      </c>
      <c r="L693" s="27">
        <f>IFERROR(VLOOKUP(C693,kolo4!$C$6:$H$171,6,0),0)</f>
        <v>0</v>
      </c>
      <c r="M693" s="27">
        <f>IFERROR(VLOOKUP(C693,kolo5!$C$6:$H$150,6,0),0)</f>
        <v>0</v>
      </c>
      <c r="N693" s="27">
        <f>IFERROR(VLOOKUP(C693,kolo6!$C$6:$H$153,6,0),0)</f>
        <v>0</v>
      </c>
      <c r="O693" s="27">
        <f>IFERROR(VLOOKUP(C693,kolo7!$C$6:$H$64,6,0),0)</f>
        <v>0</v>
      </c>
      <c r="P693" s="28">
        <f>IFERROR(VLOOKUP(C693,kolo8!$C$6:$H$134,6,0),0)</f>
        <v>0</v>
      </c>
      <c r="Q693" s="29">
        <f t="array" ref="Q693">SUM(LARGE(I693:P693,{1,2,3,4,5}))</f>
        <v>0</v>
      </c>
      <c r="R693" s="30">
        <f>IFERROR(VLOOKUP(C693,kolo9!$C$6:$H$200,6,0),0)</f>
        <v>0</v>
      </c>
      <c r="S693" s="27">
        <f>IFERROR(VLOOKUP(C693,kolo10!$C$6:$H$103,6,0),0)</f>
        <v>0</v>
      </c>
      <c r="T693" s="27">
        <f>IFERROR(VLOOKUP(C693,kolo11!$C$6:$H$154,6,0),0)</f>
        <v>0</v>
      </c>
      <c r="U693" s="31">
        <f>IFERROR(VLOOKUP(C693,kolo12!$C$6:$H$153,6,0),0)</f>
        <v>0</v>
      </c>
      <c r="V693" s="31">
        <f>IFERROR(VLOOKUP(C693,kolo13!$C$6:$H$151,6,0),0)</f>
        <v>0</v>
      </c>
      <c r="W693" s="31">
        <f>IFERROR(VLOOKUP(C693,kolo14!$C$6:$H$137,6,0),0)</f>
        <v>0</v>
      </c>
      <c r="X693" s="31">
        <f>IFERROR(VLOOKUP(C693,kolo15!$C$6:$H$149,6,0),0)</f>
        <v>0</v>
      </c>
      <c r="Y693" s="32">
        <f>IFERROR(VLOOKUP(C693,kolo16!$C$6:$H$155,6,0),0)</f>
        <v>0</v>
      </c>
      <c r="Z693" s="33">
        <f t="array" ref="Z693">SUM(LARGE(R693:Y693,{1,2,3,4,5}))</f>
        <v>0</v>
      </c>
      <c r="AA693" s="30">
        <f>IFERROR(VLOOKUP(C693,kolo17!$C$6:$H$151,6,0),0)</f>
        <v>0</v>
      </c>
      <c r="AB693" s="27">
        <f>IFERROR(VLOOKUP(C693,kolo18!$C$6:$H$157,6,0),0)</f>
        <v>0</v>
      </c>
      <c r="AC693" s="27">
        <f>IFERROR(VLOOKUP(C693,kolo19!$C$6:$H$150,6,0),0)</f>
        <v>0</v>
      </c>
      <c r="AD693" s="31">
        <f>IFERROR(VLOOKUP(C693,kolo20!$C$6:$H$145,6,0),0)</f>
        <v>0</v>
      </c>
      <c r="AE693" s="31">
        <f>IFERROR(VLOOKUP(C693,kolo21!$C$6:$H$152,6,0),0)</f>
        <v>0</v>
      </c>
      <c r="AF693" s="31">
        <f>IFERROR(VLOOKUP(C693,kolo22!$C$6:$H$151,6,0),0)</f>
        <v>0</v>
      </c>
      <c r="AG693" s="31">
        <f>IFERROR(VLOOKUP(C693,kolo23!$C$6:$H$118,6,0),0)</f>
        <v>0</v>
      </c>
      <c r="AH693" s="32">
        <f>IFERROR(VLOOKUP(C693,kolo24!$C$6:$H$143,6,0),0)</f>
        <v>0</v>
      </c>
      <c r="AI693" s="33">
        <f t="array" ref="AI693">SUM(LARGE(AA693:AH693,{1,2,3,4,5}))</f>
        <v>0</v>
      </c>
      <c r="AJ693" s="30">
        <f>IFERROR(VLOOKUP(C693,kolo25!$C$6:$H$200,6,0),0)</f>
        <v>0</v>
      </c>
      <c r="AK693" s="27">
        <f>IFERROR(VLOOKUP(C693,kolo26!$C$6:$H$200,6,0),0)</f>
        <v>0</v>
      </c>
      <c r="AL693" s="27">
        <f>IFERROR(VLOOKUP(C693,kolo27!$C$6:$H$200,6,0),0)</f>
        <v>0</v>
      </c>
      <c r="AM693" s="31">
        <f>IFERROR(VLOOKUP(C693,kolo28!$C$6:$H$200,6,0),0)</f>
        <v>0</v>
      </c>
      <c r="AN693" s="31">
        <f>IFERROR(VLOOKUP(C693,kolo29!$C$6:$H$159,6,0),0)</f>
        <v>0</v>
      </c>
      <c r="AO693" s="31">
        <f>IFERROR(VLOOKUP(C693,kolo30!$C$6:$H$75,6,0),0)</f>
        <v>0</v>
      </c>
      <c r="AP693" s="31">
        <f>IFERROR(VLOOKUP(C693,kolo31!$C$6:$H$118,6,0),0)</f>
        <v>0</v>
      </c>
      <c r="AQ693" s="34">
        <f>IFERROR(VLOOKUP(C693,kolo32!$C$6:$H$200,6,0),0)</f>
        <v>0</v>
      </c>
      <c r="AR693" s="35">
        <f t="array" ref="AR693">SUM(LARGE(AJ693:AQ693,{1,2,3,4,5}))</f>
        <v>0</v>
      </c>
      <c r="AS693" s="36">
        <f t="shared" si="30"/>
        <v>0</v>
      </c>
    </row>
    <row r="694" spans="1:45" ht="20.399999999999999" hidden="1">
      <c r="A694" s="18">
        <f t="shared" si="27"/>
        <v>1</v>
      </c>
      <c r="B694" s="19" t="s">
        <v>47</v>
      </c>
      <c r="C694" s="20">
        <f>Popis!A691</f>
        <v>0</v>
      </c>
      <c r="D694" s="21">
        <f>Popis!B691</f>
        <v>0</v>
      </c>
      <c r="E694" s="22" t="e">
        <f t="shared" si="28"/>
        <v>#N/A</v>
      </c>
      <c r="F694" s="23" t="e">
        <f>Popis!E691</f>
        <v>#N/A</v>
      </c>
      <c r="G694" s="24" t="s">
        <v>48</v>
      </c>
      <c r="H694" s="25">
        <f t="shared" si="29"/>
        <v>1</v>
      </c>
      <c r="I694" s="26">
        <f>IFERROR(VLOOKUP(C694,kolo1!$C$8:$H$133,6,0),0)</f>
        <v>0</v>
      </c>
      <c r="J694" s="27">
        <f>IFERROR(VLOOKUP(C694,kolo2!$C$8:$H$199,6,0),0)</f>
        <v>0</v>
      </c>
      <c r="K694" s="27">
        <f>IFERROR(VLOOKUP(C694,kolo3!$C$7:$H$169,6,0),0)</f>
        <v>0</v>
      </c>
      <c r="L694" s="27">
        <f>IFERROR(VLOOKUP(C694,kolo4!$C$6:$H$171,6,0),0)</f>
        <v>0</v>
      </c>
      <c r="M694" s="27">
        <f>IFERROR(VLOOKUP(C694,kolo5!$C$6:$H$150,6,0),0)</f>
        <v>0</v>
      </c>
      <c r="N694" s="27">
        <f>IFERROR(VLOOKUP(C694,kolo6!$C$6:$H$153,6,0),0)</f>
        <v>0</v>
      </c>
      <c r="O694" s="27">
        <f>IFERROR(VLOOKUP(C694,kolo7!$C$6:$H$64,6,0),0)</f>
        <v>0</v>
      </c>
      <c r="P694" s="28">
        <f>IFERROR(VLOOKUP(C694,kolo8!$C$6:$H$134,6,0),0)</f>
        <v>0</v>
      </c>
      <c r="Q694" s="29">
        <f t="array" ref="Q694">SUM(LARGE(I694:P694,{1,2,3,4,5}))</f>
        <v>0</v>
      </c>
      <c r="R694" s="30">
        <f>IFERROR(VLOOKUP(C694,kolo9!$C$6:$H$200,6,0),0)</f>
        <v>0</v>
      </c>
      <c r="S694" s="27">
        <f>IFERROR(VLOOKUP(C694,kolo10!$C$6:$H$103,6,0),0)</f>
        <v>0</v>
      </c>
      <c r="T694" s="27">
        <f>IFERROR(VLOOKUP(C694,kolo11!$C$6:$H$154,6,0),0)</f>
        <v>0</v>
      </c>
      <c r="U694" s="31">
        <f>IFERROR(VLOOKUP(C694,kolo12!$C$6:$H$153,6,0),0)</f>
        <v>0</v>
      </c>
      <c r="V694" s="31">
        <f>IFERROR(VLOOKUP(C694,kolo13!$C$6:$H$151,6,0),0)</f>
        <v>0</v>
      </c>
      <c r="W694" s="31">
        <f>IFERROR(VLOOKUP(C694,kolo14!$C$6:$H$137,6,0),0)</f>
        <v>0</v>
      </c>
      <c r="X694" s="31">
        <f>IFERROR(VLOOKUP(C694,kolo15!$C$6:$H$149,6,0),0)</f>
        <v>0</v>
      </c>
      <c r="Y694" s="32">
        <f>IFERROR(VLOOKUP(C694,kolo16!$C$6:$H$155,6,0),0)</f>
        <v>0</v>
      </c>
      <c r="Z694" s="33">
        <f t="array" ref="Z694">SUM(LARGE(R694:Y694,{1,2,3,4,5}))</f>
        <v>0</v>
      </c>
      <c r="AA694" s="30">
        <f>IFERROR(VLOOKUP(C694,kolo17!$C$6:$H$151,6,0),0)</f>
        <v>0</v>
      </c>
      <c r="AB694" s="27">
        <f>IFERROR(VLOOKUP(C694,kolo18!$C$6:$H$157,6,0),0)</f>
        <v>0</v>
      </c>
      <c r="AC694" s="27">
        <f>IFERROR(VLOOKUP(C694,kolo19!$C$6:$H$150,6,0),0)</f>
        <v>0</v>
      </c>
      <c r="AD694" s="31">
        <f>IFERROR(VLOOKUP(C694,kolo20!$C$6:$H$145,6,0),0)</f>
        <v>0</v>
      </c>
      <c r="AE694" s="31">
        <f>IFERROR(VLOOKUP(C694,kolo21!$C$6:$H$152,6,0),0)</f>
        <v>0</v>
      </c>
      <c r="AF694" s="31">
        <f>IFERROR(VLOOKUP(C694,kolo22!$C$6:$H$151,6,0),0)</f>
        <v>0</v>
      </c>
      <c r="AG694" s="31">
        <f>IFERROR(VLOOKUP(C694,kolo23!$C$6:$H$118,6,0),0)</f>
        <v>0</v>
      </c>
      <c r="AH694" s="32">
        <f>IFERROR(VLOOKUP(C694,kolo24!$C$6:$H$143,6,0),0)</f>
        <v>0</v>
      </c>
      <c r="AI694" s="33">
        <f t="array" ref="AI694">SUM(LARGE(AA694:AH694,{1,2,3,4,5}))</f>
        <v>0</v>
      </c>
      <c r="AJ694" s="30">
        <f>IFERROR(VLOOKUP(C694,kolo25!$C$6:$H$200,6,0),0)</f>
        <v>0</v>
      </c>
      <c r="AK694" s="27">
        <f>IFERROR(VLOOKUP(C694,kolo26!$C$6:$H$200,6,0),0)</f>
        <v>0</v>
      </c>
      <c r="AL694" s="27">
        <f>IFERROR(VLOOKUP(C694,kolo27!$C$6:$H$200,6,0),0)</f>
        <v>0</v>
      </c>
      <c r="AM694" s="31">
        <f>IFERROR(VLOOKUP(C694,kolo28!$C$6:$H$200,6,0),0)</f>
        <v>0</v>
      </c>
      <c r="AN694" s="31">
        <f>IFERROR(VLOOKUP(C694,kolo29!$C$6:$H$159,6,0),0)</f>
        <v>0</v>
      </c>
      <c r="AO694" s="31">
        <f>IFERROR(VLOOKUP(C694,kolo30!$C$6:$H$75,6,0),0)</f>
        <v>0</v>
      </c>
      <c r="AP694" s="31">
        <f>IFERROR(VLOOKUP(C694,kolo31!$C$6:$H$118,6,0),0)</f>
        <v>0</v>
      </c>
      <c r="AQ694" s="34">
        <f>IFERROR(VLOOKUP(C694,kolo32!$C$6:$H$200,6,0),0)</f>
        <v>0</v>
      </c>
      <c r="AR694" s="35">
        <f t="array" ref="AR694">SUM(LARGE(AJ694:AQ694,{1,2,3,4,5}))</f>
        <v>0</v>
      </c>
      <c r="AS694" s="36">
        <f t="shared" si="30"/>
        <v>0</v>
      </c>
    </row>
    <row r="695" spans="1:45" ht="20.399999999999999" hidden="1">
      <c r="A695" s="18">
        <f t="shared" si="27"/>
        <v>1</v>
      </c>
      <c r="B695" s="19" t="s">
        <v>47</v>
      </c>
      <c r="C695" s="20">
        <f>Popis!A692</f>
        <v>0</v>
      </c>
      <c r="D695" s="21">
        <f>Popis!B692</f>
        <v>0</v>
      </c>
      <c r="E695" s="22" t="e">
        <f t="shared" si="28"/>
        <v>#N/A</v>
      </c>
      <c r="F695" s="23" t="e">
        <f>Popis!E692</f>
        <v>#N/A</v>
      </c>
      <c r="G695" s="24" t="s">
        <v>48</v>
      </c>
      <c r="H695" s="25">
        <f t="shared" si="29"/>
        <v>1</v>
      </c>
      <c r="I695" s="26">
        <f>IFERROR(VLOOKUP(C695,kolo1!$C$8:$H$133,6,0),0)</f>
        <v>0</v>
      </c>
      <c r="J695" s="27">
        <f>IFERROR(VLOOKUP(C695,kolo2!$C$8:$H$199,6,0),0)</f>
        <v>0</v>
      </c>
      <c r="K695" s="27">
        <f>IFERROR(VLOOKUP(C695,kolo3!$C$7:$H$169,6,0),0)</f>
        <v>0</v>
      </c>
      <c r="L695" s="27">
        <f>IFERROR(VLOOKUP(C695,kolo4!$C$6:$H$171,6,0),0)</f>
        <v>0</v>
      </c>
      <c r="M695" s="27">
        <f>IFERROR(VLOOKUP(C695,kolo5!$C$6:$H$150,6,0),0)</f>
        <v>0</v>
      </c>
      <c r="N695" s="27">
        <f>IFERROR(VLOOKUP(C695,kolo6!$C$6:$H$153,6,0),0)</f>
        <v>0</v>
      </c>
      <c r="O695" s="27">
        <f>IFERROR(VLOOKUP(C695,kolo7!$C$6:$H$64,6,0),0)</f>
        <v>0</v>
      </c>
      <c r="P695" s="28">
        <f>IFERROR(VLOOKUP(C695,kolo8!$C$6:$H$134,6,0),0)</f>
        <v>0</v>
      </c>
      <c r="Q695" s="29">
        <f t="array" ref="Q695">SUM(LARGE(I695:P695,{1,2,3,4,5}))</f>
        <v>0</v>
      </c>
      <c r="R695" s="30">
        <f>IFERROR(VLOOKUP(C695,kolo9!$C$6:$H$200,6,0),0)</f>
        <v>0</v>
      </c>
      <c r="S695" s="27">
        <f>IFERROR(VLOOKUP(C695,kolo10!$C$6:$H$103,6,0),0)</f>
        <v>0</v>
      </c>
      <c r="T695" s="27">
        <f>IFERROR(VLOOKUP(C695,kolo11!$C$6:$H$154,6,0),0)</f>
        <v>0</v>
      </c>
      <c r="U695" s="31">
        <f>IFERROR(VLOOKUP(C695,kolo12!$C$6:$H$153,6,0),0)</f>
        <v>0</v>
      </c>
      <c r="V695" s="31">
        <f>IFERROR(VLOOKUP(C695,kolo13!$C$6:$H$151,6,0),0)</f>
        <v>0</v>
      </c>
      <c r="W695" s="31">
        <f>IFERROR(VLOOKUP(C695,kolo14!$C$6:$H$137,6,0),0)</f>
        <v>0</v>
      </c>
      <c r="X695" s="31">
        <f>IFERROR(VLOOKUP(C695,kolo15!$C$6:$H$149,6,0),0)</f>
        <v>0</v>
      </c>
      <c r="Y695" s="32">
        <f>IFERROR(VLOOKUP(C695,kolo16!$C$6:$H$155,6,0),0)</f>
        <v>0</v>
      </c>
      <c r="Z695" s="33">
        <f t="array" ref="Z695">SUM(LARGE(R695:Y695,{1,2,3,4,5}))</f>
        <v>0</v>
      </c>
      <c r="AA695" s="30">
        <f>IFERROR(VLOOKUP(C695,kolo17!$C$6:$H$151,6,0),0)</f>
        <v>0</v>
      </c>
      <c r="AB695" s="27">
        <f>IFERROR(VLOOKUP(C695,kolo18!$C$6:$H$157,6,0),0)</f>
        <v>0</v>
      </c>
      <c r="AC695" s="27">
        <f>IFERROR(VLOOKUP(C695,kolo19!$C$6:$H$150,6,0),0)</f>
        <v>0</v>
      </c>
      <c r="AD695" s="31">
        <f>IFERROR(VLOOKUP(C695,kolo20!$C$6:$H$145,6,0),0)</f>
        <v>0</v>
      </c>
      <c r="AE695" s="31">
        <f>IFERROR(VLOOKUP(C695,kolo21!$C$6:$H$152,6,0),0)</f>
        <v>0</v>
      </c>
      <c r="AF695" s="31">
        <f>IFERROR(VLOOKUP(C695,kolo22!$C$6:$H$151,6,0),0)</f>
        <v>0</v>
      </c>
      <c r="AG695" s="31">
        <f>IFERROR(VLOOKUP(C695,kolo23!$C$6:$H$118,6,0),0)</f>
        <v>0</v>
      </c>
      <c r="AH695" s="32">
        <f>IFERROR(VLOOKUP(C695,kolo24!$C$6:$H$143,6,0),0)</f>
        <v>0</v>
      </c>
      <c r="AI695" s="33">
        <f t="array" ref="AI695">SUM(LARGE(AA695:AH695,{1,2,3,4,5}))</f>
        <v>0</v>
      </c>
      <c r="AJ695" s="30">
        <f>IFERROR(VLOOKUP(C695,kolo25!$C$6:$H$200,6,0),0)</f>
        <v>0</v>
      </c>
      <c r="AK695" s="27">
        <f>IFERROR(VLOOKUP(C695,kolo26!$C$6:$H$200,6,0),0)</f>
        <v>0</v>
      </c>
      <c r="AL695" s="27">
        <f>IFERROR(VLOOKUP(C695,kolo27!$C$6:$H$200,6,0),0)</f>
        <v>0</v>
      </c>
      <c r="AM695" s="31">
        <f>IFERROR(VLOOKUP(C695,kolo28!$C$6:$H$200,6,0),0)</f>
        <v>0</v>
      </c>
      <c r="AN695" s="31">
        <f>IFERROR(VLOOKUP(C695,kolo29!$C$6:$H$159,6,0),0)</f>
        <v>0</v>
      </c>
      <c r="AO695" s="31">
        <f>IFERROR(VLOOKUP(C695,kolo30!$C$6:$H$75,6,0),0)</f>
        <v>0</v>
      </c>
      <c r="AP695" s="31">
        <f>IFERROR(VLOOKUP(C695,kolo31!$C$6:$H$118,6,0),0)</f>
        <v>0</v>
      </c>
      <c r="AQ695" s="34">
        <f>IFERROR(VLOOKUP(C695,kolo32!$C$6:$H$200,6,0),0)</f>
        <v>0</v>
      </c>
      <c r="AR695" s="35">
        <f t="array" ref="AR695">SUM(LARGE(AJ695:AQ695,{1,2,3,4,5}))</f>
        <v>0</v>
      </c>
      <c r="AS695" s="36">
        <f t="shared" si="30"/>
        <v>0</v>
      </c>
    </row>
    <row r="696" spans="1:45" ht="20.399999999999999" hidden="1">
      <c r="A696" s="18">
        <f t="shared" si="27"/>
        <v>1</v>
      </c>
      <c r="B696" s="19" t="s">
        <v>47</v>
      </c>
      <c r="C696" s="20">
        <f>Popis!A693</f>
        <v>0</v>
      </c>
      <c r="D696" s="21">
        <f>Popis!B693</f>
        <v>0</v>
      </c>
      <c r="E696" s="22" t="e">
        <f t="shared" si="28"/>
        <v>#N/A</v>
      </c>
      <c r="F696" s="23" t="e">
        <f>Popis!E693</f>
        <v>#N/A</v>
      </c>
      <c r="G696" s="24" t="s">
        <v>48</v>
      </c>
      <c r="H696" s="25">
        <f t="shared" si="29"/>
        <v>1</v>
      </c>
      <c r="I696" s="26">
        <f>IFERROR(VLOOKUP(C696,kolo1!$C$8:$H$133,6,0),0)</f>
        <v>0</v>
      </c>
      <c r="J696" s="27">
        <f>IFERROR(VLOOKUP(C696,kolo2!$C$8:$H$199,6,0),0)</f>
        <v>0</v>
      </c>
      <c r="K696" s="27">
        <f>IFERROR(VLOOKUP(C696,kolo3!$C$7:$H$169,6,0),0)</f>
        <v>0</v>
      </c>
      <c r="L696" s="27">
        <f>IFERROR(VLOOKUP(C696,kolo4!$C$6:$H$171,6,0),0)</f>
        <v>0</v>
      </c>
      <c r="M696" s="27">
        <f>IFERROR(VLOOKUP(C696,kolo5!$C$6:$H$150,6,0),0)</f>
        <v>0</v>
      </c>
      <c r="N696" s="27">
        <f>IFERROR(VLOOKUP(C696,kolo6!$C$6:$H$153,6,0),0)</f>
        <v>0</v>
      </c>
      <c r="O696" s="27">
        <f>IFERROR(VLOOKUP(C696,kolo7!$C$6:$H$64,6,0),0)</f>
        <v>0</v>
      </c>
      <c r="P696" s="28">
        <f>IFERROR(VLOOKUP(C696,kolo8!$C$6:$H$134,6,0),0)</f>
        <v>0</v>
      </c>
      <c r="Q696" s="29">
        <f t="array" ref="Q696">SUM(LARGE(I696:P696,{1,2,3,4,5}))</f>
        <v>0</v>
      </c>
      <c r="R696" s="30">
        <f>IFERROR(VLOOKUP(C696,kolo9!$C$6:$H$200,6,0),0)</f>
        <v>0</v>
      </c>
      <c r="S696" s="27">
        <f>IFERROR(VLOOKUP(C696,kolo10!$C$6:$H$103,6,0),0)</f>
        <v>0</v>
      </c>
      <c r="T696" s="27">
        <f>IFERROR(VLOOKUP(C696,kolo11!$C$6:$H$154,6,0),0)</f>
        <v>0</v>
      </c>
      <c r="U696" s="31">
        <f>IFERROR(VLOOKUP(C696,kolo12!$C$6:$H$153,6,0),0)</f>
        <v>0</v>
      </c>
      <c r="V696" s="31">
        <f>IFERROR(VLOOKUP(C696,kolo13!$C$6:$H$151,6,0),0)</f>
        <v>0</v>
      </c>
      <c r="W696" s="31">
        <f>IFERROR(VLOOKUP(C696,kolo14!$C$6:$H$137,6,0),0)</f>
        <v>0</v>
      </c>
      <c r="X696" s="31">
        <f>IFERROR(VLOOKUP(C696,kolo15!$C$6:$H$149,6,0),0)</f>
        <v>0</v>
      </c>
      <c r="Y696" s="32">
        <f>IFERROR(VLOOKUP(C696,kolo16!$C$6:$H$155,6,0),0)</f>
        <v>0</v>
      </c>
      <c r="Z696" s="33">
        <f t="array" ref="Z696">SUM(LARGE(R696:Y696,{1,2,3,4,5}))</f>
        <v>0</v>
      </c>
      <c r="AA696" s="30">
        <f>IFERROR(VLOOKUP(C696,kolo17!$C$6:$H$151,6,0),0)</f>
        <v>0</v>
      </c>
      <c r="AB696" s="27">
        <f>IFERROR(VLOOKUP(C696,kolo18!$C$6:$H$157,6,0),0)</f>
        <v>0</v>
      </c>
      <c r="AC696" s="27">
        <f>IFERROR(VLOOKUP(C696,kolo19!$C$6:$H$150,6,0),0)</f>
        <v>0</v>
      </c>
      <c r="AD696" s="31">
        <f>IFERROR(VLOOKUP(C696,kolo20!$C$6:$H$145,6,0),0)</f>
        <v>0</v>
      </c>
      <c r="AE696" s="31">
        <f>IFERROR(VLOOKUP(C696,kolo21!$C$6:$H$152,6,0),0)</f>
        <v>0</v>
      </c>
      <c r="AF696" s="31">
        <f>IFERROR(VLOOKUP(C696,kolo22!$C$6:$H$151,6,0),0)</f>
        <v>0</v>
      </c>
      <c r="AG696" s="31">
        <f>IFERROR(VLOOKUP(C696,kolo23!$C$6:$H$118,6,0),0)</f>
        <v>0</v>
      </c>
      <c r="AH696" s="32">
        <f>IFERROR(VLOOKUP(C696,kolo24!$C$6:$H$143,6,0),0)</f>
        <v>0</v>
      </c>
      <c r="AI696" s="33">
        <f t="array" ref="AI696">SUM(LARGE(AA696:AH696,{1,2,3,4,5}))</f>
        <v>0</v>
      </c>
      <c r="AJ696" s="30">
        <f>IFERROR(VLOOKUP(C696,kolo25!$C$6:$H$200,6,0),0)</f>
        <v>0</v>
      </c>
      <c r="AK696" s="27">
        <f>IFERROR(VLOOKUP(C696,kolo26!$C$6:$H$200,6,0),0)</f>
        <v>0</v>
      </c>
      <c r="AL696" s="27">
        <f>IFERROR(VLOOKUP(C696,kolo27!$C$6:$H$200,6,0),0)</f>
        <v>0</v>
      </c>
      <c r="AM696" s="31">
        <f>IFERROR(VLOOKUP(C696,kolo28!$C$6:$H$200,6,0),0)</f>
        <v>0</v>
      </c>
      <c r="AN696" s="31">
        <f>IFERROR(VLOOKUP(C696,kolo29!$C$6:$H$159,6,0),0)</f>
        <v>0</v>
      </c>
      <c r="AO696" s="31">
        <f>IFERROR(VLOOKUP(C696,kolo30!$C$6:$H$75,6,0),0)</f>
        <v>0</v>
      </c>
      <c r="AP696" s="31">
        <f>IFERROR(VLOOKUP(C696,kolo31!$C$6:$H$118,6,0),0)</f>
        <v>0</v>
      </c>
      <c r="AQ696" s="34">
        <f>IFERROR(VLOOKUP(C696,kolo32!$C$6:$H$200,6,0),0)</f>
        <v>0</v>
      </c>
      <c r="AR696" s="35">
        <f t="array" ref="AR696">SUM(LARGE(AJ696:AQ696,{1,2,3,4,5}))</f>
        <v>0</v>
      </c>
      <c r="AS696" s="36">
        <f t="shared" si="30"/>
        <v>0</v>
      </c>
    </row>
    <row r="697" spans="1:45" ht="20.399999999999999" hidden="1">
      <c r="A697" s="18">
        <f t="shared" si="27"/>
        <v>1</v>
      </c>
      <c r="B697" s="19" t="s">
        <v>47</v>
      </c>
      <c r="C697" s="20">
        <f>Popis!A694</f>
        <v>0</v>
      </c>
      <c r="D697" s="21">
        <f>Popis!B694</f>
        <v>0</v>
      </c>
      <c r="E697" s="22" t="e">
        <f t="shared" si="28"/>
        <v>#N/A</v>
      </c>
      <c r="F697" s="23" t="e">
        <f>Popis!E694</f>
        <v>#N/A</v>
      </c>
      <c r="G697" s="24" t="s">
        <v>48</v>
      </c>
      <c r="H697" s="25">
        <f t="shared" si="29"/>
        <v>1</v>
      </c>
      <c r="I697" s="26">
        <f>IFERROR(VLOOKUP(C697,kolo1!$C$8:$H$133,6,0),0)</f>
        <v>0</v>
      </c>
      <c r="J697" s="27">
        <f>IFERROR(VLOOKUP(C697,kolo2!$C$8:$H$199,6,0),0)</f>
        <v>0</v>
      </c>
      <c r="K697" s="27">
        <f>IFERROR(VLOOKUP(C697,kolo3!$C$7:$H$169,6,0),0)</f>
        <v>0</v>
      </c>
      <c r="L697" s="27">
        <f>IFERROR(VLOOKUP(C697,kolo4!$C$6:$H$171,6,0),0)</f>
        <v>0</v>
      </c>
      <c r="M697" s="27">
        <f>IFERROR(VLOOKUP(C697,kolo5!$C$6:$H$150,6,0),0)</f>
        <v>0</v>
      </c>
      <c r="N697" s="27">
        <f>IFERROR(VLOOKUP(C697,kolo6!$C$6:$H$153,6,0),0)</f>
        <v>0</v>
      </c>
      <c r="O697" s="27">
        <f>IFERROR(VLOOKUP(C697,kolo7!$C$6:$H$64,6,0),0)</f>
        <v>0</v>
      </c>
      <c r="P697" s="28">
        <f>IFERROR(VLOOKUP(C697,kolo8!$C$6:$H$134,6,0),0)</f>
        <v>0</v>
      </c>
      <c r="Q697" s="29">
        <f t="array" ref="Q697">SUM(LARGE(I697:P697,{1,2,3,4,5}))</f>
        <v>0</v>
      </c>
      <c r="R697" s="30">
        <f>IFERROR(VLOOKUP(C697,kolo9!$C$6:$H$200,6,0),0)</f>
        <v>0</v>
      </c>
      <c r="S697" s="27">
        <f>IFERROR(VLOOKUP(C697,kolo10!$C$6:$H$103,6,0),0)</f>
        <v>0</v>
      </c>
      <c r="T697" s="27">
        <f>IFERROR(VLOOKUP(C697,kolo11!$C$6:$H$154,6,0),0)</f>
        <v>0</v>
      </c>
      <c r="U697" s="31">
        <f>IFERROR(VLOOKUP(C697,kolo12!$C$6:$H$153,6,0),0)</f>
        <v>0</v>
      </c>
      <c r="V697" s="31">
        <f>IFERROR(VLOOKUP(C697,kolo13!$C$6:$H$151,6,0),0)</f>
        <v>0</v>
      </c>
      <c r="W697" s="31">
        <f>IFERROR(VLOOKUP(C697,kolo14!$C$6:$H$137,6,0),0)</f>
        <v>0</v>
      </c>
      <c r="X697" s="31">
        <f>IFERROR(VLOOKUP(C697,kolo15!$C$6:$H$149,6,0),0)</f>
        <v>0</v>
      </c>
      <c r="Y697" s="32">
        <f>IFERROR(VLOOKUP(C697,kolo16!$C$6:$H$155,6,0),0)</f>
        <v>0</v>
      </c>
      <c r="Z697" s="33">
        <f t="array" ref="Z697">SUM(LARGE(R697:Y697,{1,2,3,4,5}))</f>
        <v>0</v>
      </c>
      <c r="AA697" s="30">
        <f>IFERROR(VLOOKUP(C697,kolo17!$C$6:$H$151,6,0),0)</f>
        <v>0</v>
      </c>
      <c r="AB697" s="27">
        <f>IFERROR(VLOOKUP(C697,kolo18!$C$6:$H$157,6,0),0)</f>
        <v>0</v>
      </c>
      <c r="AC697" s="27">
        <f>IFERROR(VLOOKUP(C697,kolo19!$C$6:$H$150,6,0),0)</f>
        <v>0</v>
      </c>
      <c r="AD697" s="31">
        <f>IFERROR(VLOOKUP(C697,kolo20!$C$6:$H$145,6,0),0)</f>
        <v>0</v>
      </c>
      <c r="AE697" s="31">
        <f>IFERROR(VLOOKUP(C697,kolo21!$C$6:$H$152,6,0),0)</f>
        <v>0</v>
      </c>
      <c r="AF697" s="31">
        <f>IFERROR(VLOOKUP(C697,kolo22!$C$6:$H$151,6,0),0)</f>
        <v>0</v>
      </c>
      <c r="AG697" s="31">
        <f>IFERROR(VLOOKUP(C697,kolo23!$C$6:$H$118,6,0),0)</f>
        <v>0</v>
      </c>
      <c r="AH697" s="32">
        <f>IFERROR(VLOOKUP(C697,kolo24!$C$6:$H$143,6,0),0)</f>
        <v>0</v>
      </c>
      <c r="AI697" s="33">
        <f t="array" ref="AI697">SUM(LARGE(AA697:AH697,{1,2,3,4,5}))</f>
        <v>0</v>
      </c>
      <c r="AJ697" s="30">
        <f>IFERROR(VLOOKUP(C697,kolo25!$C$6:$H$200,6,0),0)</f>
        <v>0</v>
      </c>
      <c r="AK697" s="27">
        <f>IFERROR(VLOOKUP(C697,kolo26!$C$6:$H$200,6,0),0)</f>
        <v>0</v>
      </c>
      <c r="AL697" s="27">
        <f>IFERROR(VLOOKUP(C697,kolo27!$C$6:$H$200,6,0),0)</f>
        <v>0</v>
      </c>
      <c r="AM697" s="31">
        <f>IFERROR(VLOOKUP(C697,kolo28!$C$6:$H$200,6,0),0)</f>
        <v>0</v>
      </c>
      <c r="AN697" s="31">
        <f>IFERROR(VLOOKUP(C697,kolo29!$C$6:$H$159,6,0),0)</f>
        <v>0</v>
      </c>
      <c r="AO697" s="31">
        <f>IFERROR(VLOOKUP(C697,kolo30!$C$6:$H$75,6,0),0)</f>
        <v>0</v>
      </c>
      <c r="AP697" s="31">
        <f>IFERROR(VLOOKUP(C697,kolo31!$C$6:$H$118,6,0),0)</f>
        <v>0</v>
      </c>
      <c r="AQ697" s="34">
        <f>IFERROR(VLOOKUP(C697,kolo32!$C$6:$H$200,6,0),0)</f>
        <v>0</v>
      </c>
      <c r="AR697" s="35">
        <f t="array" ref="AR697">SUM(LARGE(AJ697:AQ697,{1,2,3,4,5}))</f>
        <v>0</v>
      </c>
      <c r="AS697" s="36">
        <f t="shared" si="30"/>
        <v>0</v>
      </c>
    </row>
    <row r="698" spans="1:45" ht="20.399999999999999" hidden="1">
      <c r="A698" s="18">
        <f t="shared" si="27"/>
        <v>1</v>
      </c>
      <c r="B698" s="19" t="s">
        <v>47</v>
      </c>
      <c r="C698" s="20">
        <f>Popis!A695</f>
        <v>0</v>
      </c>
      <c r="D698" s="21">
        <f>Popis!B695</f>
        <v>0</v>
      </c>
      <c r="E698" s="22" t="e">
        <f t="shared" si="28"/>
        <v>#N/A</v>
      </c>
      <c r="F698" s="23" t="e">
        <f>Popis!E695</f>
        <v>#N/A</v>
      </c>
      <c r="G698" s="24" t="s">
        <v>48</v>
      </c>
      <c r="H698" s="25">
        <f t="shared" si="29"/>
        <v>1</v>
      </c>
      <c r="I698" s="26">
        <f>IFERROR(VLOOKUP(C698,kolo1!$C$8:$H$133,6,0),0)</f>
        <v>0</v>
      </c>
      <c r="J698" s="27">
        <f>IFERROR(VLOOKUP(C698,kolo2!$C$8:$H$199,6,0),0)</f>
        <v>0</v>
      </c>
      <c r="K698" s="27">
        <f>IFERROR(VLOOKUP(C698,kolo3!$C$7:$H$169,6,0),0)</f>
        <v>0</v>
      </c>
      <c r="L698" s="27">
        <f>IFERROR(VLOOKUP(C698,kolo4!$C$6:$H$171,6,0),0)</f>
        <v>0</v>
      </c>
      <c r="M698" s="27">
        <f>IFERROR(VLOOKUP(C698,kolo5!$C$6:$H$150,6,0),0)</f>
        <v>0</v>
      </c>
      <c r="N698" s="27">
        <f>IFERROR(VLOOKUP(C698,kolo6!$C$6:$H$153,6,0),0)</f>
        <v>0</v>
      </c>
      <c r="O698" s="27">
        <f>IFERROR(VLOOKUP(C698,kolo7!$C$6:$H$64,6,0),0)</f>
        <v>0</v>
      </c>
      <c r="P698" s="28">
        <f>IFERROR(VLOOKUP(C698,kolo8!$C$6:$H$134,6,0),0)</f>
        <v>0</v>
      </c>
      <c r="Q698" s="29">
        <f t="array" ref="Q698">SUM(LARGE(I698:P698,{1,2,3,4,5}))</f>
        <v>0</v>
      </c>
      <c r="R698" s="30">
        <f>IFERROR(VLOOKUP(C698,kolo9!$C$6:$H$200,6,0),0)</f>
        <v>0</v>
      </c>
      <c r="S698" s="27">
        <f>IFERROR(VLOOKUP(C698,kolo10!$C$6:$H$103,6,0),0)</f>
        <v>0</v>
      </c>
      <c r="T698" s="27">
        <f>IFERROR(VLOOKUP(C698,kolo11!$C$6:$H$154,6,0),0)</f>
        <v>0</v>
      </c>
      <c r="U698" s="31">
        <f>IFERROR(VLOOKUP(C698,kolo12!$C$6:$H$153,6,0),0)</f>
        <v>0</v>
      </c>
      <c r="V698" s="31">
        <f>IFERROR(VLOOKUP(C698,kolo13!$C$6:$H$151,6,0),0)</f>
        <v>0</v>
      </c>
      <c r="W698" s="31">
        <f>IFERROR(VLOOKUP(C698,kolo14!$C$6:$H$137,6,0),0)</f>
        <v>0</v>
      </c>
      <c r="X698" s="31">
        <f>IFERROR(VLOOKUP(C698,kolo15!$C$6:$H$149,6,0),0)</f>
        <v>0</v>
      </c>
      <c r="Y698" s="32">
        <f>IFERROR(VLOOKUP(C698,kolo16!$C$6:$H$155,6,0),0)</f>
        <v>0</v>
      </c>
      <c r="Z698" s="33">
        <f t="array" ref="Z698">SUM(LARGE(R698:Y698,{1,2,3,4,5}))</f>
        <v>0</v>
      </c>
      <c r="AA698" s="30">
        <f>IFERROR(VLOOKUP(C698,kolo17!$C$6:$H$151,6,0),0)</f>
        <v>0</v>
      </c>
      <c r="AB698" s="27">
        <f>IFERROR(VLOOKUP(C698,kolo18!$C$6:$H$157,6,0),0)</f>
        <v>0</v>
      </c>
      <c r="AC698" s="27">
        <f>IFERROR(VLOOKUP(C698,kolo19!$C$6:$H$150,6,0),0)</f>
        <v>0</v>
      </c>
      <c r="AD698" s="31">
        <f>IFERROR(VLOOKUP(C698,kolo20!$C$6:$H$145,6,0),0)</f>
        <v>0</v>
      </c>
      <c r="AE698" s="31">
        <f>IFERROR(VLOOKUP(C698,kolo21!$C$6:$H$152,6,0),0)</f>
        <v>0</v>
      </c>
      <c r="AF698" s="31">
        <f>IFERROR(VLOOKUP(C698,kolo22!$C$6:$H$151,6,0),0)</f>
        <v>0</v>
      </c>
      <c r="AG698" s="31">
        <f>IFERROR(VLOOKUP(C698,kolo23!$C$6:$H$118,6,0),0)</f>
        <v>0</v>
      </c>
      <c r="AH698" s="32">
        <f>IFERROR(VLOOKUP(C698,kolo24!$C$6:$H$143,6,0),0)</f>
        <v>0</v>
      </c>
      <c r="AI698" s="33">
        <f t="array" ref="AI698">SUM(LARGE(AA698:AH698,{1,2,3,4,5}))</f>
        <v>0</v>
      </c>
      <c r="AJ698" s="30">
        <f>IFERROR(VLOOKUP(C698,kolo25!$C$6:$H$200,6,0),0)</f>
        <v>0</v>
      </c>
      <c r="AK698" s="27">
        <f>IFERROR(VLOOKUP(C698,kolo26!$C$6:$H$200,6,0),0)</f>
        <v>0</v>
      </c>
      <c r="AL698" s="27">
        <f>IFERROR(VLOOKUP(C698,kolo27!$C$6:$H$200,6,0),0)</f>
        <v>0</v>
      </c>
      <c r="AM698" s="31">
        <f>IFERROR(VLOOKUP(C698,kolo28!$C$6:$H$200,6,0),0)</f>
        <v>0</v>
      </c>
      <c r="AN698" s="31">
        <f>IFERROR(VLOOKUP(C698,kolo29!$C$6:$H$159,6,0),0)</f>
        <v>0</v>
      </c>
      <c r="AO698" s="31">
        <f>IFERROR(VLOOKUP(C698,kolo30!$C$6:$H$75,6,0),0)</f>
        <v>0</v>
      </c>
      <c r="AP698" s="31">
        <f>IFERROR(VLOOKUP(C698,kolo31!$C$6:$H$118,6,0),0)</f>
        <v>0</v>
      </c>
      <c r="AQ698" s="34">
        <f>IFERROR(VLOOKUP(C698,kolo32!$C$6:$H$200,6,0),0)</f>
        <v>0</v>
      </c>
      <c r="AR698" s="35">
        <f t="array" ref="AR698">SUM(LARGE(AJ698:AQ698,{1,2,3,4,5}))</f>
        <v>0</v>
      </c>
      <c r="AS698" s="36">
        <f t="shared" si="30"/>
        <v>0</v>
      </c>
    </row>
    <row r="699" spans="1:45" ht="20.399999999999999" hidden="1">
      <c r="A699" s="18">
        <f t="shared" si="27"/>
        <v>1</v>
      </c>
      <c r="B699" s="19" t="s">
        <v>47</v>
      </c>
      <c r="C699" s="20">
        <f>Popis!A696</f>
        <v>0</v>
      </c>
      <c r="D699" s="21">
        <f>Popis!B696</f>
        <v>0</v>
      </c>
      <c r="E699" s="22" t="e">
        <f t="shared" si="28"/>
        <v>#N/A</v>
      </c>
      <c r="F699" s="23" t="e">
        <f>Popis!E696</f>
        <v>#N/A</v>
      </c>
      <c r="G699" s="24" t="s">
        <v>48</v>
      </c>
      <c r="H699" s="25">
        <f t="shared" si="29"/>
        <v>1</v>
      </c>
      <c r="I699" s="26">
        <f>IFERROR(VLOOKUP(C699,kolo1!$C$8:$H$133,6,0),0)</f>
        <v>0</v>
      </c>
      <c r="J699" s="27">
        <f>IFERROR(VLOOKUP(C699,kolo2!$C$8:$H$199,6,0),0)</f>
        <v>0</v>
      </c>
      <c r="K699" s="27">
        <f>IFERROR(VLOOKUP(C699,kolo3!$C$7:$H$169,6,0),0)</f>
        <v>0</v>
      </c>
      <c r="L699" s="27">
        <f>IFERROR(VLOOKUP(C699,kolo4!$C$6:$H$171,6,0),0)</f>
        <v>0</v>
      </c>
      <c r="M699" s="27">
        <f>IFERROR(VLOOKUP(C699,kolo5!$C$6:$H$150,6,0),0)</f>
        <v>0</v>
      </c>
      <c r="N699" s="27">
        <f>IFERROR(VLOOKUP(C699,kolo6!$C$6:$H$153,6,0),0)</f>
        <v>0</v>
      </c>
      <c r="O699" s="27">
        <f>IFERROR(VLOOKUP(C699,kolo7!$C$6:$H$64,6,0),0)</f>
        <v>0</v>
      </c>
      <c r="P699" s="28">
        <f>IFERROR(VLOOKUP(C699,kolo8!$C$6:$H$134,6,0),0)</f>
        <v>0</v>
      </c>
      <c r="Q699" s="29">
        <f t="array" ref="Q699">SUM(LARGE(I699:P699,{1,2,3,4,5}))</f>
        <v>0</v>
      </c>
      <c r="R699" s="30">
        <f>IFERROR(VLOOKUP(C699,kolo9!$C$6:$H$200,6,0),0)</f>
        <v>0</v>
      </c>
      <c r="S699" s="27">
        <f>IFERROR(VLOOKUP(C699,kolo10!$C$6:$H$103,6,0),0)</f>
        <v>0</v>
      </c>
      <c r="T699" s="27">
        <f>IFERROR(VLOOKUP(C699,kolo11!$C$6:$H$154,6,0),0)</f>
        <v>0</v>
      </c>
      <c r="U699" s="31">
        <f>IFERROR(VLOOKUP(C699,kolo12!$C$6:$H$153,6,0),0)</f>
        <v>0</v>
      </c>
      <c r="V699" s="31">
        <f>IFERROR(VLOOKUP(C699,kolo13!$C$6:$H$151,6,0),0)</f>
        <v>0</v>
      </c>
      <c r="W699" s="31">
        <f>IFERROR(VLOOKUP(C699,kolo14!$C$6:$H$137,6,0),0)</f>
        <v>0</v>
      </c>
      <c r="X699" s="31">
        <f>IFERROR(VLOOKUP(C699,kolo15!$C$6:$H$149,6,0),0)</f>
        <v>0</v>
      </c>
      <c r="Y699" s="32">
        <f>IFERROR(VLOOKUP(C699,kolo16!$C$6:$H$155,6,0),0)</f>
        <v>0</v>
      </c>
      <c r="Z699" s="33">
        <f t="array" ref="Z699">SUM(LARGE(R699:Y699,{1,2,3,4,5}))</f>
        <v>0</v>
      </c>
      <c r="AA699" s="30">
        <f>IFERROR(VLOOKUP(C699,kolo17!$C$6:$H$151,6,0),0)</f>
        <v>0</v>
      </c>
      <c r="AB699" s="27">
        <f>IFERROR(VLOOKUP(C699,kolo18!$C$6:$H$157,6,0),0)</f>
        <v>0</v>
      </c>
      <c r="AC699" s="27">
        <f>IFERROR(VLOOKUP(C699,kolo19!$C$6:$H$150,6,0),0)</f>
        <v>0</v>
      </c>
      <c r="AD699" s="31">
        <f>IFERROR(VLOOKUP(C699,kolo20!$C$6:$H$145,6,0),0)</f>
        <v>0</v>
      </c>
      <c r="AE699" s="31">
        <f>IFERROR(VLOOKUP(C699,kolo21!$C$6:$H$152,6,0),0)</f>
        <v>0</v>
      </c>
      <c r="AF699" s="31">
        <f>IFERROR(VLOOKUP(C699,kolo22!$C$6:$H$151,6,0),0)</f>
        <v>0</v>
      </c>
      <c r="AG699" s="31">
        <f>IFERROR(VLOOKUP(C699,kolo23!$C$6:$H$118,6,0),0)</f>
        <v>0</v>
      </c>
      <c r="AH699" s="32">
        <f>IFERROR(VLOOKUP(C699,kolo24!$C$6:$H$143,6,0),0)</f>
        <v>0</v>
      </c>
      <c r="AI699" s="33">
        <f t="array" ref="AI699">SUM(LARGE(AA699:AH699,{1,2,3,4,5}))</f>
        <v>0</v>
      </c>
      <c r="AJ699" s="30">
        <f>IFERROR(VLOOKUP(C699,kolo25!$C$6:$H$200,6,0),0)</f>
        <v>0</v>
      </c>
      <c r="AK699" s="27">
        <f>IFERROR(VLOOKUP(C699,kolo26!$C$6:$H$200,6,0),0)</f>
        <v>0</v>
      </c>
      <c r="AL699" s="27">
        <f>IFERROR(VLOOKUP(C699,kolo27!$C$6:$H$200,6,0),0)</f>
        <v>0</v>
      </c>
      <c r="AM699" s="31">
        <f>IFERROR(VLOOKUP(C699,kolo28!$C$6:$H$200,6,0),0)</f>
        <v>0</v>
      </c>
      <c r="AN699" s="31">
        <f>IFERROR(VLOOKUP(C699,kolo29!$C$6:$H$159,6,0),0)</f>
        <v>0</v>
      </c>
      <c r="AO699" s="31">
        <f>IFERROR(VLOOKUP(C699,kolo30!$C$6:$H$75,6,0),0)</f>
        <v>0</v>
      </c>
      <c r="AP699" s="31">
        <f>IFERROR(VLOOKUP(C699,kolo31!$C$6:$H$118,6,0),0)</f>
        <v>0</v>
      </c>
      <c r="AQ699" s="34">
        <f>IFERROR(VLOOKUP(C699,kolo32!$C$6:$H$200,6,0),0)</f>
        <v>0</v>
      </c>
      <c r="AR699" s="35">
        <f t="array" ref="AR699">SUM(LARGE(AJ699:AQ699,{1,2,3,4,5}))</f>
        <v>0</v>
      </c>
      <c r="AS699" s="36">
        <f t="shared" si="30"/>
        <v>0</v>
      </c>
    </row>
    <row r="700" spans="1:45" ht="20.399999999999999" hidden="1">
      <c r="A700" s="18">
        <f t="shared" si="27"/>
        <v>1</v>
      </c>
      <c r="B700" s="19" t="s">
        <v>47</v>
      </c>
      <c r="C700" s="20">
        <f>Popis!A697</f>
        <v>0</v>
      </c>
      <c r="D700" s="21">
        <f>Popis!B697</f>
        <v>0</v>
      </c>
      <c r="E700" s="22" t="e">
        <f t="shared" si="28"/>
        <v>#N/A</v>
      </c>
      <c r="F700" s="23" t="e">
        <f>Popis!E697</f>
        <v>#N/A</v>
      </c>
      <c r="G700" s="24" t="s">
        <v>48</v>
      </c>
      <c r="H700" s="25">
        <f t="shared" si="29"/>
        <v>1</v>
      </c>
      <c r="I700" s="26">
        <f>IFERROR(VLOOKUP(C700,kolo1!$C$8:$H$133,6,0),0)</f>
        <v>0</v>
      </c>
      <c r="J700" s="27">
        <f>IFERROR(VLOOKUP(C700,kolo2!$C$8:$H$199,6,0),0)</f>
        <v>0</v>
      </c>
      <c r="K700" s="27">
        <f>IFERROR(VLOOKUP(C700,kolo3!$C$7:$H$169,6,0),0)</f>
        <v>0</v>
      </c>
      <c r="L700" s="27">
        <f>IFERROR(VLOOKUP(C700,kolo4!$C$6:$H$171,6,0),0)</f>
        <v>0</v>
      </c>
      <c r="M700" s="27">
        <f>IFERROR(VLOOKUP(C700,kolo5!$C$6:$H$150,6,0),0)</f>
        <v>0</v>
      </c>
      <c r="N700" s="27">
        <f>IFERROR(VLOOKUP(C700,kolo6!$C$6:$H$153,6,0),0)</f>
        <v>0</v>
      </c>
      <c r="O700" s="27">
        <f>IFERROR(VLOOKUP(C700,kolo7!$C$6:$H$64,6,0),0)</f>
        <v>0</v>
      </c>
      <c r="P700" s="28">
        <f>IFERROR(VLOOKUP(C700,kolo8!$C$6:$H$134,6,0),0)</f>
        <v>0</v>
      </c>
      <c r="Q700" s="29">
        <f t="array" ref="Q700">SUM(LARGE(I700:P700,{1,2,3,4,5}))</f>
        <v>0</v>
      </c>
      <c r="R700" s="30">
        <f>IFERROR(VLOOKUP(C700,kolo9!$C$6:$H$200,6,0),0)</f>
        <v>0</v>
      </c>
      <c r="S700" s="27">
        <f>IFERROR(VLOOKUP(C700,kolo10!$C$6:$H$103,6,0),0)</f>
        <v>0</v>
      </c>
      <c r="T700" s="27">
        <f>IFERROR(VLOOKUP(C700,kolo11!$C$6:$H$154,6,0),0)</f>
        <v>0</v>
      </c>
      <c r="U700" s="31">
        <f>IFERROR(VLOOKUP(C700,kolo12!$C$6:$H$153,6,0),0)</f>
        <v>0</v>
      </c>
      <c r="V700" s="31">
        <f>IFERROR(VLOOKUP(C700,kolo13!$C$6:$H$151,6,0),0)</f>
        <v>0</v>
      </c>
      <c r="W700" s="31">
        <f>IFERROR(VLOOKUP(C700,kolo14!$C$6:$H$137,6,0),0)</f>
        <v>0</v>
      </c>
      <c r="X700" s="31">
        <f>IFERROR(VLOOKUP(C700,kolo15!$C$6:$H$149,6,0),0)</f>
        <v>0</v>
      </c>
      <c r="Y700" s="32">
        <f>IFERROR(VLOOKUP(C700,kolo16!$C$6:$H$155,6,0),0)</f>
        <v>0</v>
      </c>
      <c r="Z700" s="33">
        <f t="array" ref="Z700">SUM(LARGE(R700:Y700,{1,2,3,4,5}))</f>
        <v>0</v>
      </c>
      <c r="AA700" s="30">
        <f>IFERROR(VLOOKUP(C700,kolo17!$C$6:$H$151,6,0),0)</f>
        <v>0</v>
      </c>
      <c r="AB700" s="27">
        <f>IFERROR(VLOOKUP(C700,kolo18!$C$6:$H$157,6,0),0)</f>
        <v>0</v>
      </c>
      <c r="AC700" s="27">
        <f>IFERROR(VLOOKUP(C700,kolo19!$C$6:$H$150,6,0),0)</f>
        <v>0</v>
      </c>
      <c r="AD700" s="31">
        <f>IFERROR(VLOOKUP(C700,kolo20!$C$6:$H$145,6,0),0)</f>
        <v>0</v>
      </c>
      <c r="AE700" s="31">
        <f>IFERROR(VLOOKUP(C700,kolo21!$C$6:$H$152,6,0),0)</f>
        <v>0</v>
      </c>
      <c r="AF700" s="31">
        <f>IFERROR(VLOOKUP(C700,kolo22!$C$6:$H$151,6,0),0)</f>
        <v>0</v>
      </c>
      <c r="AG700" s="31">
        <f>IFERROR(VLOOKUP(C700,kolo23!$C$6:$H$118,6,0),0)</f>
        <v>0</v>
      </c>
      <c r="AH700" s="32">
        <f>IFERROR(VLOOKUP(C700,kolo24!$C$6:$H$143,6,0),0)</f>
        <v>0</v>
      </c>
      <c r="AI700" s="33">
        <f t="array" ref="AI700">SUM(LARGE(AA700:AH700,{1,2,3,4,5}))</f>
        <v>0</v>
      </c>
      <c r="AJ700" s="30">
        <f>IFERROR(VLOOKUP(C700,kolo25!$C$6:$H$200,6,0),0)</f>
        <v>0</v>
      </c>
      <c r="AK700" s="27">
        <f>IFERROR(VLOOKUP(C700,kolo26!$C$6:$H$200,6,0),0)</f>
        <v>0</v>
      </c>
      <c r="AL700" s="27">
        <f>IFERROR(VLOOKUP(C700,kolo27!$C$6:$H$200,6,0),0)</f>
        <v>0</v>
      </c>
      <c r="AM700" s="31">
        <f>IFERROR(VLOOKUP(C700,kolo28!$C$6:$H$200,6,0),0)</f>
        <v>0</v>
      </c>
      <c r="AN700" s="31">
        <f>IFERROR(VLOOKUP(C700,kolo29!$C$6:$H$159,6,0),0)</f>
        <v>0</v>
      </c>
      <c r="AO700" s="31">
        <f>IFERROR(VLOOKUP(C700,kolo30!$C$6:$H$75,6,0),0)</f>
        <v>0</v>
      </c>
      <c r="AP700" s="31">
        <f>IFERROR(VLOOKUP(C700,kolo31!$C$6:$H$118,6,0),0)</f>
        <v>0</v>
      </c>
      <c r="AQ700" s="34">
        <f>IFERROR(VLOOKUP(C700,kolo32!$C$6:$H$200,6,0),0)</f>
        <v>0</v>
      </c>
      <c r="AR700" s="35">
        <f t="array" ref="AR700">SUM(LARGE(AJ700:AQ700,{1,2,3,4,5}))</f>
        <v>0</v>
      </c>
      <c r="AS700" s="36">
        <f t="shared" si="30"/>
        <v>0</v>
      </c>
    </row>
    <row r="701" spans="1:45" ht="20.399999999999999" hidden="1">
      <c r="A701" s="18">
        <f t="shared" si="27"/>
        <v>1</v>
      </c>
      <c r="B701" s="19" t="s">
        <v>47</v>
      </c>
      <c r="C701" s="20">
        <f>Popis!A698</f>
        <v>0</v>
      </c>
      <c r="D701" s="21">
        <f>Popis!B698</f>
        <v>0</v>
      </c>
      <c r="E701" s="22" t="e">
        <f t="shared" si="28"/>
        <v>#N/A</v>
      </c>
      <c r="F701" s="23" t="e">
        <f>Popis!E698</f>
        <v>#N/A</v>
      </c>
      <c r="G701" s="24" t="s">
        <v>48</v>
      </c>
      <c r="H701" s="25">
        <f t="shared" si="29"/>
        <v>1</v>
      </c>
      <c r="I701" s="26">
        <f>IFERROR(VLOOKUP(C701,kolo1!$C$8:$H$133,6,0),0)</f>
        <v>0</v>
      </c>
      <c r="J701" s="27">
        <f>IFERROR(VLOOKUP(C701,kolo2!$C$8:$H$199,6,0),0)</f>
        <v>0</v>
      </c>
      <c r="K701" s="27">
        <f>IFERROR(VLOOKUP(C701,kolo3!$C$7:$H$169,6,0),0)</f>
        <v>0</v>
      </c>
      <c r="L701" s="27">
        <f>IFERROR(VLOOKUP(C701,kolo4!$C$6:$H$171,6,0),0)</f>
        <v>0</v>
      </c>
      <c r="M701" s="27">
        <f>IFERROR(VLOOKUP(C701,kolo5!$C$6:$H$150,6,0),0)</f>
        <v>0</v>
      </c>
      <c r="N701" s="27">
        <f>IFERROR(VLOOKUP(C701,kolo6!$C$6:$H$153,6,0),0)</f>
        <v>0</v>
      </c>
      <c r="O701" s="27">
        <f>IFERROR(VLOOKUP(C701,kolo7!$C$6:$H$64,6,0),0)</f>
        <v>0</v>
      </c>
      <c r="P701" s="28">
        <f>IFERROR(VLOOKUP(C701,kolo8!$C$6:$H$134,6,0),0)</f>
        <v>0</v>
      </c>
      <c r="Q701" s="29">
        <f t="array" ref="Q701">SUM(LARGE(I701:P701,{1,2,3,4,5}))</f>
        <v>0</v>
      </c>
      <c r="R701" s="30">
        <f>IFERROR(VLOOKUP(C701,kolo9!$C$6:$H$200,6,0),0)</f>
        <v>0</v>
      </c>
      <c r="S701" s="27">
        <f>IFERROR(VLOOKUP(C701,kolo10!$C$6:$H$103,6,0),0)</f>
        <v>0</v>
      </c>
      <c r="T701" s="27">
        <f>IFERROR(VLOOKUP(C701,kolo11!$C$6:$H$154,6,0),0)</f>
        <v>0</v>
      </c>
      <c r="U701" s="31">
        <f>IFERROR(VLOOKUP(C701,kolo12!$C$6:$H$153,6,0),0)</f>
        <v>0</v>
      </c>
      <c r="V701" s="31">
        <f>IFERROR(VLOOKUP(C701,kolo13!$C$6:$H$151,6,0),0)</f>
        <v>0</v>
      </c>
      <c r="W701" s="31">
        <f>IFERROR(VLOOKUP(C701,kolo14!$C$6:$H$137,6,0),0)</f>
        <v>0</v>
      </c>
      <c r="X701" s="31">
        <f>IFERROR(VLOOKUP(C701,kolo15!$C$6:$H$149,6,0),0)</f>
        <v>0</v>
      </c>
      <c r="Y701" s="32">
        <f>IFERROR(VLOOKUP(C701,kolo16!$C$6:$H$155,6,0),0)</f>
        <v>0</v>
      </c>
      <c r="Z701" s="33">
        <f t="array" ref="Z701">SUM(LARGE(R701:Y701,{1,2,3,4,5}))</f>
        <v>0</v>
      </c>
      <c r="AA701" s="30">
        <f>IFERROR(VLOOKUP(C701,kolo17!$C$6:$H$151,6,0),0)</f>
        <v>0</v>
      </c>
      <c r="AB701" s="27">
        <f>IFERROR(VLOOKUP(C701,kolo18!$C$6:$H$157,6,0),0)</f>
        <v>0</v>
      </c>
      <c r="AC701" s="27">
        <f>IFERROR(VLOOKUP(C701,kolo19!$C$6:$H$150,6,0),0)</f>
        <v>0</v>
      </c>
      <c r="AD701" s="31">
        <f>IFERROR(VLOOKUP(C701,kolo20!$C$6:$H$145,6,0),0)</f>
        <v>0</v>
      </c>
      <c r="AE701" s="31">
        <f>IFERROR(VLOOKUP(C701,kolo21!$C$6:$H$152,6,0),0)</f>
        <v>0</v>
      </c>
      <c r="AF701" s="31">
        <f>IFERROR(VLOOKUP(C701,kolo22!$C$6:$H$151,6,0),0)</f>
        <v>0</v>
      </c>
      <c r="AG701" s="31">
        <f>IFERROR(VLOOKUP(C701,kolo23!$C$6:$H$118,6,0),0)</f>
        <v>0</v>
      </c>
      <c r="AH701" s="32">
        <f>IFERROR(VLOOKUP(C701,kolo24!$C$6:$H$143,6,0),0)</f>
        <v>0</v>
      </c>
      <c r="AI701" s="33">
        <f t="array" ref="AI701">SUM(LARGE(AA701:AH701,{1,2,3,4,5}))</f>
        <v>0</v>
      </c>
      <c r="AJ701" s="30">
        <f>IFERROR(VLOOKUP(C701,kolo25!$C$6:$H$200,6,0),0)</f>
        <v>0</v>
      </c>
      <c r="AK701" s="27">
        <f>IFERROR(VLOOKUP(C701,kolo26!$C$6:$H$200,6,0),0)</f>
        <v>0</v>
      </c>
      <c r="AL701" s="27">
        <f>IFERROR(VLOOKUP(C701,kolo27!$C$6:$H$200,6,0),0)</f>
        <v>0</v>
      </c>
      <c r="AM701" s="31">
        <f>IFERROR(VLOOKUP(C701,kolo28!$C$6:$H$200,6,0),0)</f>
        <v>0</v>
      </c>
      <c r="AN701" s="31">
        <f>IFERROR(VLOOKUP(C701,kolo29!$C$6:$H$159,6,0),0)</f>
        <v>0</v>
      </c>
      <c r="AO701" s="31">
        <f>IFERROR(VLOOKUP(C701,kolo30!$C$6:$H$75,6,0),0)</f>
        <v>0</v>
      </c>
      <c r="AP701" s="31">
        <f>IFERROR(VLOOKUP(C701,kolo31!$C$6:$H$118,6,0),0)</f>
        <v>0</v>
      </c>
      <c r="AQ701" s="34">
        <f>IFERROR(VLOOKUP(C701,kolo32!$C$6:$H$200,6,0),0)</f>
        <v>0</v>
      </c>
      <c r="AR701" s="35">
        <f t="array" ref="AR701">SUM(LARGE(AJ701:AQ701,{1,2,3,4,5}))</f>
        <v>0</v>
      </c>
      <c r="AS701" s="36">
        <f t="shared" si="30"/>
        <v>0</v>
      </c>
    </row>
    <row r="702" spans="1:45" ht="20.399999999999999" hidden="1">
      <c r="A702" s="18">
        <f t="shared" si="27"/>
        <v>1</v>
      </c>
      <c r="B702" s="19" t="s">
        <v>47</v>
      </c>
      <c r="C702" s="20">
        <f>Popis!A699</f>
        <v>0</v>
      </c>
      <c r="D702" s="21">
        <f>Popis!B699</f>
        <v>0</v>
      </c>
      <c r="E702" s="22" t="e">
        <f t="shared" si="28"/>
        <v>#N/A</v>
      </c>
      <c r="F702" s="23" t="e">
        <f>Popis!E699</f>
        <v>#N/A</v>
      </c>
      <c r="G702" s="24" t="s">
        <v>48</v>
      </c>
      <c r="H702" s="25">
        <f t="shared" si="29"/>
        <v>1</v>
      </c>
      <c r="I702" s="26">
        <f>IFERROR(VLOOKUP(C702,kolo1!$C$8:$H$133,6,0),0)</f>
        <v>0</v>
      </c>
      <c r="J702" s="27">
        <f>IFERROR(VLOOKUP(C702,kolo2!$C$8:$H$199,6,0),0)</f>
        <v>0</v>
      </c>
      <c r="K702" s="27">
        <f>IFERROR(VLOOKUP(C702,kolo3!$C$7:$H$169,6,0),0)</f>
        <v>0</v>
      </c>
      <c r="L702" s="27">
        <f>IFERROR(VLOOKUP(C702,kolo4!$C$6:$H$171,6,0),0)</f>
        <v>0</v>
      </c>
      <c r="M702" s="27">
        <f>IFERROR(VLOOKUP(C702,kolo5!$C$6:$H$150,6,0),0)</f>
        <v>0</v>
      </c>
      <c r="N702" s="27">
        <f>IFERROR(VLOOKUP(C702,kolo6!$C$6:$H$153,6,0),0)</f>
        <v>0</v>
      </c>
      <c r="O702" s="27">
        <f>IFERROR(VLOOKUP(C702,kolo7!$C$6:$H$64,6,0),0)</f>
        <v>0</v>
      </c>
      <c r="P702" s="28">
        <f>IFERROR(VLOOKUP(C702,kolo8!$C$6:$H$134,6,0),0)</f>
        <v>0</v>
      </c>
      <c r="Q702" s="29">
        <f t="array" ref="Q702">SUM(LARGE(I702:P702,{1,2,3,4,5}))</f>
        <v>0</v>
      </c>
      <c r="R702" s="30">
        <f>IFERROR(VLOOKUP(C702,kolo9!$C$6:$H$200,6,0),0)</f>
        <v>0</v>
      </c>
      <c r="S702" s="27">
        <f>IFERROR(VLOOKUP(C702,kolo10!$C$6:$H$103,6,0),0)</f>
        <v>0</v>
      </c>
      <c r="T702" s="27">
        <f>IFERROR(VLOOKUP(C702,kolo11!$C$6:$H$154,6,0),0)</f>
        <v>0</v>
      </c>
      <c r="U702" s="31">
        <f>IFERROR(VLOOKUP(C702,kolo12!$C$6:$H$153,6,0),0)</f>
        <v>0</v>
      </c>
      <c r="V702" s="31">
        <f>IFERROR(VLOOKUP(C702,kolo13!$C$6:$H$151,6,0),0)</f>
        <v>0</v>
      </c>
      <c r="W702" s="31">
        <f>IFERROR(VLOOKUP(C702,kolo14!$C$6:$H$137,6,0),0)</f>
        <v>0</v>
      </c>
      <c r="X702" s="31">
        <f>IFERROR(VLOOKUP(C702,kolo15!$C$6:$H$149,6,0),0)</f>
        <v>0</v>
      </c>
      <c r="Y702" s="32">
        <f>IFERROR(VLOOKUP(C702,kolo16!$C$6:$H$155,6,0),0)</f>
        <v>0</v>
      </c>
      <c r="Z702" s="33">
        <f t="array" ref="Z702">SUM(LARGE(R702:Y702,{1,2,3,4,5}))</f>
        <v>0</v>
      </c>
      <c r="AA702" s="30">
        <f>IFERROR(VLOOKUP(C702,kolo17!$C$6:$H$151,6,0),0)</f>
        <v>0</v>
      </c>
      <c r="AB702" s="27">
        <f>IFERROR(VLOOKUP(C702,kolo18!$C$6:$H$157,6,0),0)</f>
        <v>0</v>
      </c>
      <c r="AC702" s="27">
        <f>IFERROR(VLOOKUP(C702,kolo19!$C$6:$H$150,6,0),0)</f>
        <v>0</v>
      </c>
      <c r="AD702" s="31">
        <f>IFERROR(VLOOKUP(C702,kolo20!$C$6:$H$145,6,0),0)</f>
        <v>0</v>
      </c>
      <c r="AE702" s="31">
        <f>IFERROR(VLOOKUP(C702,kolo21!$C$6:$H$152,6,0),0)</f>
        <v>0</v>
      </c>
      <c r="AF702" s="31">
        <f>IFERROR(VLOOKUP(C702,kolo22!$C$6:$H$151,6,0),0)</f>
        <v>0</v>
      </c>
      <c r="AG702" s="31">
        <f>IFERROR(VLOOKUP(C702,kolo23!$C$6:$H$118,6,0),0)</f>
        <v>0</v>
      </c>
      <c r="AH702" s="32">
        <f>IFERROR(VLOOKUP(C702,kolo24!$C$6:$H$143,6,0),0)</f>
        <v>0</v>
      </c>
      <c r="AI702" s="33">
        <f t="array" ref="AI702">SUM(LARGE(AA702:AH702,{1,2,3,4,5}))</f>
        <v>0</v>
      </c>
      <c r="AJ702" s="30">
        <f>IFERROR(VLOOKUP(C702,kolo25!$C$6:$H$200,6,0),0)</f>
        <v>0</v>
      </c>
      <c r="AK702" s="27">
        <f>IFERROR(VLOOKUP(C702,kolo26!$C$6:$H$200,6,0),0)</f>
        <v>0</v>
      </c>
      <c r="AL702" s="27">
        <f>IFERROR(VLOOKUP(C702,kolo27!$C$6:$H$200,6,0),0)</f>
        <v>0</v>
      </c>
      <c r="AM702" s="31">
        <f>IFERROR(VLOOKUP(C702,kolo28!$C$6:$H$200,6,0),0)</f>
        <v>0</v>
      </c>
      <c r="AN702" s="31">
        <f>IFERROR(VLOOKUP(C702,kolo29!$C$6:$H$159,6,0),0)</f>
        <v>0</v>
      </c>
      <c r="AO702" s="31">
        <f>IFERROR(VLOOKUP(C702,kolo30!$C$6:$H$75,6,0),0)</f>
        <v>0</v>
      </c>
      <c r="AP702" s="31">
        <f>IFERROR(VLOOKUP(C702,kolo31!$C$6:$H$118,6,0),0)</f>
        <v>0</v>
      </c>
      <c r="AQ702" s="34">
        <f>IFERROR(VLOOKUP(C702,kolo32!$C$6:$H$200,6,0),0)</f>
        <v>0</v>
      </c>
      <c r="AR702" s="35">
        <f t="array" ref="AR702">SUM(LARGE(AJ702:AQ702,{1,2,3,4,5}))</f>
        <v>0</v>
      </c>
      <c r="AS702" s="36">
        <f t="shared" si="30"/>
        <v>0</v>
      </c>
    </row>
    <row r="703" spans="1:45" ht="20.399999999999999" hidden="1">
      <c r="A703" s="18">
        <f t="shared" si="27"/>
        <v>1</v>
      </c>
      <c r="B703" s="19" t="s">
        <v>47</v>
      </c>
      <c r="C703" s="20">
        <f>Popis!A700</f>
        <v>0</v>
      </c>
      <c r="D703" s="21">
        <f>Popis!B700</f>
        <v>0</v>
      </c>
      <c r="E703" s="22" t="e">
        <f t="shared" si="28"/>
        <v>#N/A</v>
      </c>
      <c r="F703" s="23" t="e">
        <f>Popis!E700</f>
        <v>#N/A</v>
      </c>
      <c r="G703" s="24" t="s">
        <v>48</v>
      </c>
      <c r="H703" s="25">
        <f t="shared" si="29"/>
        <v>1</v>
      </c>
      <c r="I703" s="26">
        <f>IFERROR(VLOOKUP(C703,kolo1!$C$8:$H$133,6,0),0)</f>
        <v>0</v>
      </c>
      <c r="J703" s="27">
        <f>IFERROR(VLOOKUP(C703,kolo2!$C$8:$H$199,6,0),0)</f>
        <v>0</v>
      </c>
      <c r="K703" s="27">
        <f>IFERROR(VLOOKUP(C703,kolo3!$C$7:$H$169,6,0),0)</f>
        <v>0</v>
      </c>
      <c r="L703" s="27">
        <f>IFERROR(VLOOKUP(C703,kolo4!$C$6:$H$171,6,0),0)</f>
        <v>0</v>
      </c>
      <c r="M703" s="27">
        <f>IFERROR(VLOOKUP(C703,kolo5!$C$6:$H$150,6,0),0)</f>
        <v>0</v>
      </c>
      <c r="N703" s="27">
        <f>IFERROR(VLOOKUP(C703,kolo6!$C$6:$H$153,6,0),0)</f>
        <v>0</v>
      </c>
      <c r="O703" s="27">
        <f>IFERROR(VLOOKUP(C703,kolo7!$C$6:$H$64,6,0),0)</f>
        <v>0</v>
      </c>
      <c r="P703" s="28">
        <f>IFERROR(VLOOKUP(C703,kolo8!$C$6:$H$134,6,0),0)</f>
        <v>0</v>
      </c>
      <c r="Q703" s="29">
        <f t="array" ref="Q703">SUM(LARGE(I703:P703,{1,2,3,4,5}))</f>
        <v>0</v>
      </c>
      <c r="R703" s="30">
        <f>IFERROR(VLOOKUP(C703,kolo9!$C$6:$H$200,6,0),0)</f>
        <v>0</v>
      </c>
      <c r="S703" s="27">
        <f>IFERROR(VLOOKUP(C703,kolo10!$C$6:$H$103,6,0),0)</f>
        <v>0</v>
      </c>
      <c r="T703" s="27">
        <f>IFERROR(VLOOKUP(C703,kolo11!$C$6:$H$154,6,0),0)</f>
        <v>0</v>
      </c>
      <c r="U703" s="31">
        <f>IFERROR(VLOOKUP(C703,kolo12!$C$6:$H$153,6,0),0)</f>
        <v>0</v>
      </c>
      <c r="V703" s="31">
        <f>IFERROR(VLOOKUP(C703,kolo13!$C$6:$H$151,6,0),0)</f>
        <v>0</v>
      </c>
      <c r="W703" s="31">
        <f>IFERROR(VLOOKUP(C703,kolo14!$C$6:$H$137,6,0),0)</f>
        <v>0</v>
      </c>
      <c r="X703" s="31">
        <f>IFERROR(VLOOKUP(C703,kolo15!$C$6:$H$149,6,0),0)</f>
        <v>0</v>
      </c>
      <c r="Y703" s="32">
        <f>IFERROR(VLOOKUP(C703,kolo16!$C$6:$H$155,6,0),0)</f>
        <v>0</v>
      </c>
      <c r="Z703" s="33">
        <f t="array" ref="Z703">SUM(LARGE(R703:Y703,{1,2,3,4,5}))</f>
        <v>0</v>
      </c>
      <c r="AA703" s="30">
        <f>IFERROR(VLOOKUP(C703,kolo17!$C$6:$H$151,6,0),0)</f>
        <v>0</v>
      </c>
      <c r="AB703" s="27">
        <f>IFERROR(VLOOKUP(C703,kolo18!$C$6:$H$157,6,0),0)</f>
        <v>0</v>
      </c>
      <c r="AC703" s="27">
        <f>IFERROR(VLOOKUP(C703,kolo19!$C$6:$H$150,6,0),0)</f>
        <v>0</v>
      </c>
      <c r="AD703" s="31">
        <f>IFERROR(VLOOKUP(C703,kolo20!$C$6:$H$145,6,0),0)</f>
        <v>0</v>
      </c>
      <c r="AE703" s="31">
        <f>IFERROR(VLOOKUP(C703,kolo21!$C$6:$H$152,6,0),0)</f>
        <v>0</v>
      </c>
      <c r="AF703" s="31">
        <f>IFERROR(VLOOKUP(C703,kolo22!$C$6:$H$151,6,0),0)</f>
        <v>0</v>
      </c>
      <c r="AG703" s="31">
        <f>IFERROR(VLOOKUP(C703,kolo23!$C$6:$H$118,6,0),0)</f>
        <v>0</v>
      </c>
      <c r="AH703" s="32">
        <f>IFERROR(VLOOKUP(C703,kolo24!$C$6:$H$143,6,0),0)</f>
        <v>0</v>
      </c>
      <c r="AI703" s="33">
        <f t="array" ref="AI703">SUM(LARGE(AA703:AH703,{1,2,3,4,5}))</f>
        <v>0</v>
      </c>
      <c r="AJ703" s="30">
        <f>IFERROR(VLOOKUP(C703,kolo25!$C$6:$H$200,6,0),0)</f>
        <v>0</v>
      </c>
      <c r="AK703" s="27">
        <f>IFERROR(VLOOKUP(C703,kolo26!$C$6:$H$200,6,0),0)</f>
        <v>0</v>
      </c>
      <c r="AL703" s="27">
        <f>IFERROR(VLOOKUP(C703,kolo27!$C$6:$H$200,6,0),0)</f>
        <v>0</v>
      </c>
      <c r="AM703" s="31">
        <f>IFERROR(VLOOKUP(C703,kolo28!$C$6:$H$200,6,0),0)</f>
        <v>0</v>
      </c>
      <c r="AN703" s="31">
        <f>IFERROR(VLOOKUP(C703,kolo29!$C$6:$H$159,6,0),0)</f>
        <v>0</v>
      </c>
      <c r="AO703" s="31">
        <f>IFERROR(VLOOKUP(C703,kolo30!$C$6:$H$75,6,0),0)</f>
        <v>0</v>
      </c>
      <c r="AP703" s="31">
        <f>IFERROR(VLOOKUP(C703,kolo31!$C$6:$H$118,6,0),0)</f>
        <v>0</v>
      </c>
      <c r="AQ703" s="34">
        <f>IFERROR(VLOOKUP(C703,kolo32!$C$6:$H$200,6,0),0)</f>
        <v>0</v>
      </c>
      <c r="AR703" s="35">
        <f t="array" ref="AR703">SUM(LARGE(AJ703:AQ703,{1,2,3,4,5}))</f>
        <v>0</v>
      </c>
      <c r="AS703" s="36">
        <f t="shared" si="30"/>
        <v>0</v>
      </c>
    </row>
    <row r="704" spans="1:45" ht="20.399999999999999" hidden="1">
      <c r="A704" s="18">
        <f t="shared" si="27"/>
        <v>1</v>
      </c>
      <c r="B704" s="19" t="s">
        <v>47</v>
      </c>
      <c r="C704" s="20">
        <f>Popis!A701</f>
        <v>0</v>
      </c>
      <c r="D704" s="21">
        <f>Popis!B701</f>
        <v>0</v>
      </c>
      <c r="E704" s="22" t="e">
        <f t="shared" si="28"/>
        <v>#N/A</v>
      </c>
      <c r="F704" s="23" t="e">
        <f>Popis!E701</f>
        <v>#N/A</v>
      </c>
      <c r="G704" s="24" t="s">
        <v>48</v>
      </c>
      <c r="H704" s="25">
        <f t="shared" si="29"/>
        <v>1</v>
      </c>
      <c r="I704" s="26">
        <f>IFERROR(VLOOKUP(C704,kolo1!$C$8:$H$133,6,0),0)</f>
        <v>0</v>
      </c>
      <c r="J704" s="27">
        <f>IFERROR(VLOOKUP(C704,kolo2!$C$8:$H$199,6,0),0)</f>
        <v>0</v>
      </c>
      <c r="K704" s="27">
        <f>IFERROR(VLOOKUP(C704,kolo3!$C$7:$H$169,6,0),0)</f>
        <v>0</v>
      </c>
      <c r="L704" s="27">
        <f>IFERROR(VLOOKUP(C704,kolo4!$C$6:$H$171,6,0),0)</f>
        <v>0</v>
      </c>
      <c r="M704" s="27">
        <f>IFERROR(VLOOKUP(C704,kolo5!$C$6:$H$150,6,0),0)</f>
        <v>0</v>
      </c>
      <c r="N704" s="27">
        <f>IFERROR(VLOOKUP(C704,kolo6!$C$6:$H$153,6,0),0)</f>
        <v>0</v>
      </c>
      <c r="O704" s="27">
        <f>IFERROR(VLOOKUP(C704,kolo7!$C$6:$H$64,6,0),0)</f>
        <v>0</v>
      </c>
      <c r="P704" s="28">
        <f>IFERROR(VLOOKUP(C704,kolo8!$C$6:$H$134,6,0),0)</f>
        <v>0</v>
      </c>
      <c r="Q704" s="29">
        <f t="array" ref="Q704">SUM(LARGE(I704:P704,{1,2,3,4,5}))</f>
        <v>0</v>
      </c>
      <c r="R704" s="30">
        <f>IFERROR(VLOOKUP(C704,kolo9!$C$6:$H$200,6,0),0)</f>
        <v>0</v>
      </c>
      <c r="S704" s="27">
        <f>IFERROR(VLOOKUP(C704,kolo10!$C$6:$H$103,6,0),0)</f>
        <v>0</v>
      </c>
      <c r="T704" s="27">
        <f>IFERROR(VLOOKUP(C704,kolo11!$C$6:$H$154,6,0),0)</f>
        <v>0</v>
      </c>
      <c r="U704" s="31">
        <f>IFERROR(VLOOKUP(C704,kolo12!$C$6:$H$153,6,0),0)</f>
        <v>0</v>
      </c>
      <c r="V704" s="31">
        <f>IFERROR(VLOOKUP(C704,kolo13!$C$6:$H$151,6,0),0)</f>
        <v>0</v>
      </c>
      <c r="W704" s="31">
        <f>IFERROR(VLOOKUP(C704,kolo14!$C$6:$H$137,6,0),0)</f>
        <v>0</v>
      </c>
      <c r="X704" s="31">
        <f>IFERROR(VLOOKUP(C704,kolo15!$C$6:$H$149,6,0),0)</f>
        <v>0</v>
      </c>
      <c r="Y704" s="32">
        <f>IFERROR(VLOOKUP(C704,kolo16!$C$6:$H$155,6,0),0)</f>
        <v>0</v>
      </c>
      <c r="Z704" s="33">
        <f t="array" ref="Z704">SUM(LARGE(R704:Y704,{1,2,3,4,5}))</f>
        <v>0</v>
      </c>
      <c r="AA704" s="30">
        <f>IFERROR(VLOOKUP(C704,kolo17!$C$6:$H$151,6,0),0)</f>
        <v>0</v>
      </c>
      <c r="AB704" s="27">
        <f>IFERROR(VLOOKUP(C704,kolo18!$C$6:$H$157,6,0),0)</f>
        <v>0</v>
      </c>
      <c r="AC704" s="27">
        <f>IFERROR(VLOOKUP(C704,kolo19!$C$6:$H$150,6,0),0)</f>
        <v>0</v>
      </c>
      <c r="AD704" s="31">
        <f>IFERROR(VLOOKUP(C704,kolo20!$C$6:$H$145,6,0),0)</f>
        <v>0</v>
      </c>
      <c r="AE704" s="31">
        <f>IFERROR(VLOOKUP(C704,kolo21!$C$6:$H$152,6,0),0)</f>
        <v>0</v>
      </c>
      <c r="AF704" s="31">
        <f>IFERROR(VLOOKUP(C704,kolo22!$C$6:$H$151,6,0),0)</f>
        <v>0</v>
      </c>
      <c r="AG704" s="31">
        <f>IFERROR(VLOOKUP(C704,kolo23!$C$6:$H$118,6,0),0)</f>
        <v>0</v>
      </c>
      <c r="AH704" s="32">
        <f>IFERROR(VLOOKUP(C704,kolo24!$C$6:$H$143,6,0),0)</f>
        <v>0</v>
      </c>
      <c r="AI704" s="33">
        <f t="array" ref="AI704">SUM(LARGE(AA704:AH704,{1,2,3,4,5}))</f>
        <v>0</v>
      </c>
      <c r="AJ704" s="30">
        <f>IFERROR(VLOOKUP(C704,kolo25!$C$6:$H$200,6,0),0)</f>
        <v>0</v>
      </c>
      <c r="AK704" s="27">
        <f>IFERROR(VLOOKUP(C704,kolo26!$C$6:$H$200,6,0),0)</f>
        <v>0</v>
      </c>
      <c r="AL704" s="27">
        <f>IFERROR(VLOOKUP(C704,kolo27!$C$6:$H$200,6,0),0)</f>
        <v>0</v>
      </c>
      <c r="AM704" s="31">
        <f>IFERROR(VLOOKUP(C704,kolo28!$C$6:$H$200,6,0),0)</f>
        <v>0</v>
      </c>
      <c r="AN704" s="31">
        <f>IFERROR(VLOOKUP(C704,kolo29!$C$6:$H$159,6,0),0)</f>
        <v>0</v>
      </c>
      <c r="AO704" s="31">
        <f>IFERROR(VLOOKUP(C704,kolo30!$C$6:$H$75,6,0),0)</f>
        <v>0</v>
      </c>
      <c r="AP704" s="31">
        <f>IFERROR(VLOOKUP(C704,kolo31!$C$6:$H$118,6,0),0)</f>
        <v>0</v>
      </c>
      <c r="AQ704" s="34">
        <f>IFERROR(VLOOKUP(C704,kolo32!$C$6:$H$200,6,0),0)</f>
        <v>0</v>
      </c>
      <c r="AR704" s="35">
        <f t="array" ref="AR704">SUM(LARGE(AJ704:AQ704,{1,2,3,4,5}))</f>
        <v>0</v>
      </c>
      <c r="AS704" s="36">
        <f t="shared" si="30"/>
        <v>0</v>
      </c>
    </row>
    <row r="705" spans="1:45" ht="20.399999999999999" hidden="1">
      <c r="A705" s="18">
        <f t="shared" si="27"/>
        <v>1</v>
      </c>
      <c r="B705" s="19" t="s">
        <v>47</v>
      </c>
      <c r="C705" s="20">
        <f>Popis!A702</f>
        <v>0</v>
      </c>
      <c r="D705" s="21">
        <f>Popis!B702</f>
        <v>0</v>
      </c>
      <c r="E705" s="22" t="e">
        <f t="shared" si="28"/>
        <v>#N/A</v>
      </c>
      <c r="F705" s="23" t="e">
        <f>Popis!E702</f>
        <v>#N/A</v>
      </c>
      <c r="G705" s="24" t="s">
        <v>48</v>
      </c>
      <c r="H705" s="25">
        <f t="shared" si="29"/>
        <v>1</v>
      </c>
      <c r="I705" s="26">
        <f>IFERROR(VLOOKUP(C705,kolo1!$C$8:$H$133,6,0),0)</f>
        <v>0</v>
      </c>
      <c r="J705" s="27">
        <f>IFERROR(VLOOKUP(C705,kolo2!$C$8:$H$199,6,0),0)</f>
        <v>0</v>
      </c>
      <c r="K705" s="27">
        <f>IFERROR(VLOOKUP(C705,kolo3!$C$7:$H$169,6,0),0)</f>
        <v>0</v>
      </c>
      <c r="L705" s="27">
        <f>IFERROR(VLOOKUP(C705,kolo4!$C$6:$H$171,6,0),0)</f>
        <v>0</v>
      </c>
      <c r="M705" s="27">
        <f>IFERROR(VLOOKUP(C705,kolo5!$C$6:$H$150,6,0),0)</f>
        <v>0</v>
      </c>
      <c r="N705" s="27">
        <f>IFERROR(VLOOKUP(C705,kolo6!$C$6:$H$153,6,0),0)</f>
        <v>0</v>
      </c>
      <c r="O705" s="27">
        <f>IFERROR(VLOOKUP(C705,kolo7!$C$6:$H$64,6,0),0)</f>
        <v>0</v>
      </c>
      <c r="P705" s="28">
        <f>IFERROR(VLOOKUP(C705,kolo8!$C$6:$H$134,6,0),0)</f>
        <v>0</v>
      </c>
      <c r="Q705" s="29">
        <f t="array" ref="Q705">SUM(LARGE(I705:P705,{1,2,3,4,5}))</f>
        <v>0</v>
      </c>
      <c r="R705" s="30">
        <f>IFERROR(VLOOKUP(C705,kolo9!$C$6:$H$200,6,0),0)</f>
        <v>0</v>
      </c>
      <c r="S705" s="27">
        <f>IFERROR(VLOOKUP(C705,kolo10!$C$6:$H$103,6,0),0)</f>
        <v>0</v>
      </c>
      <c r="T705" s="27">
        <f>IFERROR(VLOOKUP(C705,kolo11!$C$6:$H$154,6,0),0)</f>
        <v>0</v>
      </c>
      <c r="U705" s="31">
        <f>IFERROR(VLOOKUP(C705,kolo12!$C$6:$H$153,6,0),0)</f>
        <v>0</v>
      </c>
      <c r="V705" s="31">
        <f>IFERROR(VLOOKUP(C705,kolo13!$C$6:$H$151,6,0),0)</f>
        <v>0</v>
      </c>
      <c r="W705" s="31">
        <f>IFERROR(VLOOKUP(C705,kolo14!$C$6:$H$137,6,0),0)</f>
        <v>0</v>
      </c>
      <c r="X705" s="31">
        <f>IFERROR(VLOOKUP(C705,kolo15!$C$6:$H$149,6,0),0)</f>
        <v>0</v>
      </c>
      <c r="Y705" s="32">
        <f>IFERROR(VLOOKUP(C705,kolo16!$C$6:$H$155,6,0),0)</f>
        <v>0</v>
      </c>
      <c r="Z705" s="33">
        <f t="array" ref="Z705">SUM(LARGE(R705:Y705,{1,2,3,4,5}))</f>
        <v>0</v>
      </c>
      <c r="AA705" s="30">
        <f>IFERROR(VLOOKUP(C705,kolo17!$C$6:$H$151,6,0),0)</f>
        <v>0</v>
      </c>
      <c r="AB705" s="27">
        <f>IFERROR(VLOOKUP(C705,kolo18!$C$6:$H$157,6,0),0)</f>
        <v>0</v>
      </c>
      <c r="AC705" s="27">
        <f>IFERROR(VLOOKUP(C705,kolo19!$C$6:$H$150,6,0),0)</f>
        <v>0</v>
      </c>
      <c r="AD705" s="31">
        <f>IFERROR(VLOOKUP(C705,kolo20!$C$6:$H$145,6,0),0)</f>
        <v>0</v>
      </c>
      <c r="AE705" s="31">
        <f>IFERROR(VLOOKUP(C705,kolo21!$C$6:$H$152,6,0),0)</f>
        <v>0</v>
      </c>
      <c r="AF705" s="31">
        <f>IFERROR(VLOOKUP(C705,kolo22!$C$6:$H$151,6,0),0)</f>
        <v>0</v>
      </c>
      <c r="AG705" s="31">
        <f>IFERROR(VLOOKUP(C705,kolo23!$C$6:$H$118,6,0),0)</f>
        <v>0</v>
      </c>
      <c r="AH705" s="32">
        <f>IFERROR(VLOOKUP(C705,kolo24!$C$6:$H$143,6,0),0)</f>
        <v>0</v>
      </c>
      <c r="AI705" s="33">
        <f t="array" ref="AI705">SUM(LARGE(AA705:AH705,{1,2,3,4,5}))</f>
        <v>0</v>
      </c>
      <c r="AJ705" s="30">
        <f>IFERROR(VLOOKUP(C705,kolo25!$C$6:$H$200,6,0),0)</f>
        <v>0</v>
      </c>
      <c r="AK705" s="27">
        <f>IFERROR(VLOOKUP(C705,kolo26!$C$6:$H$200,6,0),0)</f>
        <v>0</v>
      </c>
      <c r="AL705" s="27">
        <f>IFERROR(VLOOKUP(C705,kolo27!$C$6:$H$200,6,0),0)</f>
        <v>0</v>
      </c>
      <c r="AM705" s="31">
        <f>IFERROR(VLOOKUP(C705,kolo28!$C$6:$H$200,6,0),0)</f>
        <v>0</v>
      </c>
      <c r="AN705" s="31">
        <f>IFERROR(VLOOKUP(C705,kolo29!$C$6:$H$159,6,0),0)</f>
        <v>0</v>
      </c>
      <c r="AO705" s="31">
        <f>IFERROR(VLOOKUP(C705,kolo30!$C$6:$H$75,6,0),0)</f>
        <v>0</v>
      </c>
      <c r="AP705" s="31">
        <f>IFERROR(VLOOKUP(C705,kolo31!$C$6:$H$118,6,0),0)</f>
        <v>0</v>
      </c>
      <c r="AQ705" s="34">
        <f>IFERROR(VLOOKUP(C705,kolo32!$C$6:$H$200,6,0),0)</f>
        <v>0</v>
      </c>
      <c r="AR705" s="35">
        <f t="array" ref="AR705">SUM(LARGE(AJ705:AQ705,{1,2,3,4,5}))</f>
        <v>0</v>
      </c>
      <c r="AS705" s="36">
        <f t="shared" si="30"/>
        <v>0</v>
      </c>
    </row>
    <row r="706" spans="1:45" ht="20.399999999999999" hidden="1">
      <c r="A706" s="18">
        <f t="shared" si="27"/>
        <v>1</v>
      </c>
      <c r="B706" s="19" t="s">
        <v>47</v>
      </c>
      <c r="C706" s="20">
        <f>Popis!A703</f>
        <v>0</v>
      </c>
      <c r="D706" s="21">
        <f>Popis!B703</f>
        <v>0</v>
      </c>
      <c r="E706" s="22" t="e">
        <f t="shared" si="28"/>
        <v>#N/A</v>
      </c>
      <c r="F706" s="23" t="e">
        <f>Popis!E703</f>
        <v>#N/A</v>
      </c>
      <c r="G706" s="24" t="s">
        <v>48</v>
      </c>
      <c r="H706" s="25">
        <f t="shared" si="29"/>
        <v>1</v>
      </c>
      <c r="I706" s="26">
        <f>IFERROR(VLOOKUP(C706,kolo1!$C$8:$H$133,6,0),0)</f>
        <v>0</v>
      </c>
      <c r="J706" s="27">
        <f>IFERROR(VLOOKUP(C706,kolo2!$C$8:$H$199,6,0),0)</f>
        <v>0</v>
      </c>
      <c r="K706" s="27">
        <f>IFERROR(VLOOKUP(C706,kolo3!$C$7:$H$169,6,0),0)</f>
        <v>0</v>
      </c>
      <c r="L706" s="27">
        <f>IFERROR(VLOOKUP(C706,kolo4!$C$6:$H$171,6,0),0)</f>
        <v>0</v>
      </c>
      <c r="M706" s="27">
        <f>IFERROR(VLOOKUP(C706,kolo5!$C$6:$H$150,6,0),0)</f>
        <v>0</v>
      </c>
      <c r="N706" s="27">
        <f>IFERROR(VLOOKUP(C706,kolo6!$C$6:$H$153,6,0),0)</f>
        <v>0</v>
      </c>
      <c r="O706" s="27">
        <f>IFERROR(VLOOKUP(C706,kolo7!$C$6:$H$64,6,0),0)</f>
        <v>0</v>
      </c>
      <c r="P706" s="28">
        <f>IFERROR(VLOOKUP(C706,kolo8!$C$6:$H$134,6,0),0)</f>
        <v>0</v>
      </c>
      <c r="Q706" s="29">
        <f t="array" ref="Q706">SUM(LARGE(I706:P706,{1,2,3,4,5}))</f>
        <v>0</v>
      </c>
      <c r="R706" s="30">
        <f>IFERROR(VLOOKUP(C706,kolo9!$C$6:$H$200,6,0),0)</f>
        <v>0</v>
      </c>
      <c r="S706" s="27">
        <f>IFERROR(VLOOKUP(C706,kolo10!$C$6:$H$103,6,0),0)</f>
        <v>0</v>
      </c>
      <c r="T706" s="27">
        <f>IFERROR(VLOOKUP(C706,kolo11!$C$6:$H$154,6,0),0)</f>
        <v>0</v>
      </c>
      <c r="U706" s="31">
        <f>IFERROR(VLOOKUP(C706,kolo12!$C$6:$H$153,6,0),0)</f>
        <v>0</v>
      </c>
      <c r="V706" s="31">
        <f>IFERROR(VLOOKUP(C706,kolo13!$C$6:$H$151,6,0),0)</f>
        <v>0</v>
      </c>
      <c r="W706" s="31">
        <f>IFERROR(VLOOKUP(C706,kolo14!$C$6:$H$137,6,0),0)</f>
        <v>0</v>
      </c>
      <c r="X706" s="31">
        <f>IFERROR(VLOOKUP(C706,kolo15!$C$6:$H$149,6,0),0)</f>
        <v>0</v>
      </c>
      <c r="Y706" s="32">
        <f>IFERROR(VLOOKUP(C706,kolo16!$C$6:$H$155,6,0),0)</f>
        <v>0</v>
      </c>
      <c r="Z706" s="33">
        <f t="array" ref="Z706">SUM(LARGE(R706:Y706,{1,2,3,4,5}))</f>
        <v>0</v>
      </c>
      <c r="AA706" s="30">
        <f>IFERROR(VLOOKUP(C706,kolo17!$C$6:$H$151,6,0),0)</f>
        <v>0</v>
      </c>
      <c r="AB706" s="27">
        <f>IFERROR(VLOOKUP(C706,kolo18!$C$6:$H$157,6,0),0)</f>
        <v>0</v>
      </c>
      <c r="AC706" s="27">
        <f>IFERROR(VLOOKUP(C706,kolo19!$C$6:$H$150,6,0),0)</f>
        <v>0</v>
      </c>
      <c r="AD706" s="31">
        <f>IFERROR(VLOOKUP(C706,kolo20!$C$6:$H$145,6,0),0)</f>
        <v>0</v>
      </c>
      <c r="AE706" s="31">
        <f>IFERROR(VLOOKUP(C706,kolo21!$C$6:$H$152,6,0),0)</f>
        <v>0</v>
      </c>
      <c r="AF706" s="31">
        <f>IFERROR(VLOOKUP(C706,kolo22!$C$6:$H$151,6,0),0)</f>
        <v>0</v>
      </c>
      <c r="AG706" s="31">
        <f>IFERROR(VLOOKUP(C706,kolo23!$C$6:$H$118,6,0),0)</f>
        <v>0</v>
      </c>
      <c r="AH706" s="32">
        <f>IFERROR(VLOOKUP(C706,kolo24!$C$6:$H$143,6,0),0)</f>
        <v>0</v>
      </c>
      <c r="AI706" s="33">
        <f t="array" ref="AI706">SUM(LARGE(AA706:AH706,{1,2,3,4,5}))</f>
        <v>0</v>
      </c>
      <c r="AJ706" s="30">
        <f>IFERROR(VLOOKUP(C706,kolo25!$C$6:$H$200,6,0),0)</f>
        <v>0</v>
      </c>
      <c r="AK706" s="27">
        <f>IFERROR(VLOOKUP(C706,kolo26!$C$6:$H$200,6,0),0)</f>
        <v>0</v>
      </c>
      <c r="AL706" s="27">
        <f>IFERROR(VLOOKUP(C706,kolo27!$C$6:$H$200,6,0),0)</f>
        <v>0</v>
      </c>
      <c r="AM706" s="31">
        <f>IFERROR(VLOOKUP(C706,kolo28!$C$6:$H$200,6,0),0)</f>
        <v>0</v>
      </c>
      <c r="AN706" s="31">
        <f>IFERROR(VLOOKUP(C706,kolo29!$C$6:$H$159,6,0),0)</f>
        <v>0</v>
      </c>
      <c r="AO706" s="31">
        <f>IFERROR(VLOOKUP(C706,kolo30!$C$6:$H$75,6,0),0)</f>
        <v>0</v>
      </c>
      <c r="AP706" s="31">
        <f>IFERROR(VLOOKUP(C706,kolo31!$C$6:$H$118,6,0),0)</f>
        <v>0</v>
      </c>
      <c r="AQ706" s="34">
        <f>IFERROR(VLOOKUP(C706,kolo32!$C$6:$H$200,6,0),0)</f>
        <v>0</v>
      </c>
      <c r="AR706" s="35">
        <f t="array" ref="AR706">SUM(LARGE(AJ706:AQ706,{1,2,3,4,5}))</f>
        <v>0</v>
      </c>
      <c r="AS706" s="36">
        <f t="shared" si="30"/>
        <v>0</v>
      </c>
    </row>
    <row r="707" spans="1:45" ht="20.399999999999999" hidden="1">
      <c r="A707" s="18">
        <f t="shared" si="27"/>
        <v>1</v>
      </c>
      <c r="B707" s="19" t="s">
        <v>47</v>
      </c>
      <c r="C707" s="20">
        <f>Popis!A704</f>
        <v>0</v>
      </c>
      <c r="D707" s="21">
        <f>Popis!B704</f>
        <v>0</v>
      </c>
      <c r="E707" s="22" t="e">
        <f t="shared" si="28"/>
        <v>#N/A</v>
      </c>
      <c r="F707" s="23" t="e">
        <f>Popis!E704</f>
        <v>#N/A</v>
      </c>
      <c r="G707" s="24" t="s">
        <v>48</v>
      </c>
      <c r="H707" s="25">
        <f t="shared" si="29"/>
        <v>1</v>
      </c>
      <c r="I707" s="26">
        <f>IFERROR(VLOOKUP(C707,kolo1!$C$8:$H$133,6,0),0)</f>
        <v>0</v>
      </c>
      <c r="J707" s="27">
        <f>IFERROR(VLOOKUP(C707,kolo2!$C$8:$H$199,6,0),0)</f>
        <v>0</v>
      </c>
      <c r="K707" s="27">
        <f>IFERROR(VLOOKUP(C707,kolo3!$C$7:$H$169,6,0),0)</f>
        <v>0</v>
      </c>
      <c r="L707" s="27">
        <f>IFERROR(VLOOKUP(C707,kolo4!$C$6:$H$171,6,0),0)</f>
        <v>0</v>
      </c>
      <c r="M707" s="27">
        <f>IFERROR(VLOOKUP(C707,kolo5!$C$6:$H$150,6,0),0)</f>
        <v>0</v>
      </c>
      <c r="N707" s="27">
        <f>IFERROR(VLOOKUP(C707,kolo6!$C$6:$H$153,6,0),0)</f>
        <v>0</v>
      </c>
      <c r="O707" s="27">
        <f>IFERROR(VLOOKUP(C707,kolo7!$C$6:$H$64,6,0),0)</f>
        <v>0</v>
      </c>
      <c r="P707" s="28">
        <f>IFERROR(VLOOKUP(C707,kolo8!$C$6:$H$134,6,0),0)</f>
        <v>0</v>
      </c>
      <c r="Q707" s="29">
        <f t="array" ref="Q707">SUM(LARGE(I707:P707,{1,2,3,4,5}))</f>
        <v>0</v>
      </c>
      <c r="R707" s="30">
        <f>IFERROR(VLOOKUP(C707,kolo9!$C$6:$H$200,6,0),0)</f>
        <v>0</v>
      </c>
      <c r="S707" s="27">
        <f>IFERROR(VLOOKUP(C707,kolo10!$C$6:$H$103,6,0),0)</f>
        <v>0</v>
      </c>
      <c r="T707" s="27">
        <f>IFERROR(VLOOKUP(C707,kolo11!$C$6:$H$154,6,0),0)</f>
        <v>0</v>
      </c>
      <c r="U707" s="31">
        <f>IFERROR(VLOOKUP(C707,kolo12!$C$6:$H$153,6,0),0)</f>
        <v>0</v>
      </c>
      <c r="V707" s="31">
        <f>IFERROR(VLOOKUP(C707,kolo13!$C$6:$H$151,6,0),0)</f>
        <v>0</v>
      </c>
      <c r="W707" s="31">
        <f>IFERROR(VLOOKUP(C707,kolo14!$C$6:$H$137,6,0),0)</f>
        <v>0</v>
      </c>
      <c r="X707" s="31">
        <f>IFERROR(VLOOKUP(C707,kolo15!$C$6:$H$149,6,0),0)</f>
        <v>0</v>
      </c>
      <c r="Y707" s="32">
        <f>IFERROR(VLOOKUP(C707,kolo16!$C$6:$H$155,6,0),0)</f>
        <v>0</v>
      </c>
      <c r="Z707" s="33">
        <f t="array" ref="Z707">SUM(LARGE(R707:Y707,{1,2,3,4,5}))</f>
        <v>0</v>
      </c>
      <c r="AA707" s="30">
        <f>IFERROR(VLOOKUP(C707,kolo17!$C$6:$H$151,6,0),0)</f>
        <v>0</v>
      </c>
      <c r="AB707" s="27">
        <f>IFERROR(VLOOKUP(C707,kolo18!$C$6:$H$157,6,0),0)</f>
        <v>0</v>
      </c>
      <c r="AC707" s="27">
        <f>IFERROR(VLOOKUP(C707,kolo19!$C$6:$H$150,6,0),0)</f>
        <v>0</v>
      </c>
      <c r="AD707" s="31">
        <f>IFERROR(VLOOKUP(C707,kolo20!$C$6:$H$145,6,0),0)</f>
        <v>0</v>
      </c>
      <c r="AE707" s="31">
        <f>IFERROR(VLOOKUP(C707,kolo21!$C$6:$H$152,6,0),0)</f>
        <v>0</v>
      </c>
      <c r="AF707" s="31">
        <f>IFERROR(VLOOKUP(C707,kolo22!$C$6:$H$151,6,0),0)</f>
        <v>0</v>
      </c>
      <c r="AG707" s="31">
        <f>IFERROR(VLOOKUP(C707,kolo23!$C$6:$H$118,6,0),0)</f>
        <v>0</v>
      </c>
      <c r="AH707" s="32">
        <f>IFERROR(VLOOKUP(C707,kolo24!$C$6:$H$143,6,0),0)</f>
        <v>0</v>
      </c>
      <c r="AI707" s="33">
        <f t="array" ref="AI707">SUM(LARGE(AA707:AH707,{1,2,3,4,5}))</f>
        <v>0</v>
      </c>
      <c r="AJ707" s="30">
        <f>IFERROR(VLOOKUP(C707,kolo25!$C$6:$H$200,6,0),0)</f>
        <v>0</v>
      </c>
      <c r="AK707" s="27">
        <f>IFERROR(VLOOKUP(C707,kolo26!$C$6:$H$200,6,0),0)</f>
        <v>0</v>
      </c>
      <c r="AL707" s="27">
        <f>IFERROR(VLOOKUP(C707,kolo27!$C$6:$H$200,6,0),0)</f>
        <v>0</v>
      </c>
      <c r="AM707" s="31">
        <f>IFERROR(VLOOKUP(C707,kolo28!$C$6:$H$200,6,0),0)</f>
        <v>0</v>
      </c>
      <c r="AN707" s="31">
        <f>IFERROR(VLOOKUP(C707,kolo29!$C$6:$H$159,6,0),0)</f>
        <v>0</v>
      </c>
      <c r="AO707" s="31">
        <f>IFERROR(VLOOKUP(C707,kolo30!$C$6:$H$75,6,0),0)</f>
        <v>0</v>
      </c>
      <c r="AP707" s="31">
        <f>IFERROR(VLOOKUP(C707,kolo31!$C$6:$H$118,6,0),0)</f>
        <v>0</v>
      </c>
      <c r="AQ707" s="34">
        <f>IFERROR(VLOOKUP(C707,kolo32!$C$6:$H$200,6,0),0)</f>
        <v>0</v>
      </c>
      <c r="AR707" s="35">
        <f t="array" ref="AR707">SUM(LARGE(AJ707:AQ707,{1,2,3,4,5}))</f>
        <v>0</v>
      </c>
      <c r="AS707" s="36">
        <f t="shared" si="30"/>
        <v>0</v>
      </c>
    </row>
    <row r="708" spans="1:45" ht="20.399999999999999" hidden="1">
      <c r="A708" s="18">
        <f t="shared" si="27"/>
        <v>1</v>
      </c>
      <c r="B708" s="19" t="s">
        <v>47</v>
      </c>
      <c r="C708" s="20">
        <f>Popis!A705</f>
        <v>0</v>
      </c>
      <c r="D708" s="21">
        <f>Popis!B705</f>
        <v>0</v>
      </c>
      <c r="E708" s="22" t="e">
        <f t="shared" si="28"/>
        <v>#N/A</v>
      </c>
      <c r="F708" s="23" t="e">
        <f>Popis!E705</f>
        <v>#N/A</v>
      </c>
      <c r="G708" s="24" t="s">
        <v>48</v>
      </c>
      <c r="H708" s="25">
        <f t="shared" si="29"/>
        <v>1</v>
      </c>
      <c r="I708" s="26">
        <f>IFERROR(VLOOKUP(C708,kolo1!$C$8:$H$133,6,0),0)</f>
        <v>0</v>
      </c>
      <c r="J708" s="27">
        <f>IFERROR(VLOOKUP(C708,kolo2!$C$8:$H$199,6,0),0)</f>
        <v>0</v>
      </c>
      <c r="K708" s="27">
        <f>IFERROR(VLOOKUP(C708,kolo3!$C$7:$H$169,6,0),0)</f>
        <v>0</v>
      </c>
      <c r="L708" s="27">
        <f>IFERROR(VLOOKUP(C708,kolo4!$C$6:$H$171,6,0),0)</f>
        <v>0</v>
      </c>
      <c r="M708" s="27">
        <f>IFERROR(VLOOKUP(C708,kolo5!$C$6:$H$150,6,0),0)</f>
        <v>0</v>
      </c>
      <c r="N708" s="27">
        <f>IFERROR(VLOOKUP(C708,kolo6!$C$6:$H$153,6,0),0)</f>
        <v>0</v>
      </c>
      <c r="O708" s="27">
        <f>IFERROR(VLOOKUP(C708,kolo7!$C$6:$H$64,6,0),0)</f>
        <v>0</v>
      </c>
      <c r="P708" s="28">
        <f>IFERROR(VLOOKUP(C708,kolo8!$C$6:$H$134,6,0),0)</f>
        <v>0</v>
      </c>
      <c r="Q708" s="29">
        <f t="array" ref="Q708">SUM(LARGE(I708:P708,{1,2,3,4,5}))</f>
        <v>0</v>
      </c>
      <c r="R708" s="30">
        <f>IFERROR(VLOOKUP(C708,kolo9!$C$6:$H$200,6,0),0)</f>
        <v>0</v>
      </c>
      <c r="S708" s="27">
        <f>IFERROR(VLOOKUP(C708,kolo10!$C$6:$H$103,6,0),0)</f>
        <v>0</v>
      </c>
      <c r="T708" s="27">
        <f>IFERROR(VLOOKUP(C708,kolo11!$C$6:$H$154,6,0),0)</f>
        <v>0</v>
      </c>
      <c r="U708" s="31">
        <f>IFERROR(VLOOKUP(C708,kolo12!$C$6:$H$153,6,0),0)</f>
        <v>0</v>
      </c>
      <c r="V708" s="31">
        <f>IFERROR(VLOOKUP(C708,kolo13!$C$6:$H$151,6,0),0)</f>
        <v>0</v>
      </c>
      <c r="W708" s="31">
        <f>IFERROR(VLOOKUP(C708,kolo14!$C$6:$H$137,6,0),0)</f>
        <v>0</v>
      </c>
      <c r="X708" s="31">
        <f>IFERROR(VLOOKUP(C708,kolo15!$C$6:$H$149,6,0),0)</f>
        <v>0</v>
      </c>
      <c r="Y708" s="32">
        <f>IFERROR(VLOOKUP(C708,kolo16!$C$6:$H$155,6,0),0)</f>
        <v>0</v>
      </c>
      <c r="Z708" s="33">
        <f t="array" ref="Z708">SUM(LARGE(R708:Y708,{1,2,3,4,5}))</f>
        <v>0</v>
      </c>
      <c r="AA708" s="30">
        <f>IFERROR(VLOOKUP(C708,kolo17!$C$6:$H$151,6,0),0)</f>
        <v>0</v>
      </c>
      <c r="AB708" s="27">
        <f>IFERROR(VLOOKUP(C708,kolo18!$C$6:$H$157,6,0),0)</f>
        <v>0</v>
      </c>
      <c r="AC708" s="27">
        <f>IFERROR(VLOOKUP(C708,kolo19!$C$6:$H$150,6,0),0)</f>
        <v>0</v>
      </c>
      <c r="AD708" s="31">
        <f>IFERROR(VLOOKUP(C708,kolo20!$C$6:$H$145,6,0),0)</f>
        <v>0</v>
      </c>
      <c r="AE708" s="31">
        <f>IFERROR(VLOOKUP(C708,kolo21!$C$6:$H$152,6,0),0)</f>
        <v>0</v>
      </c>
      <c r="AF708" s="31">
        <f>IFERROR(VLOOKUP(C708,kolo22!$C$6:$H$151,6,0),0)</f>
        <v>0</v>
      </c>
      <c r="AG708" s="31">
        <f>IFERROR(VLOOKUP(C708,kolo23!$C$6:$H$118,6,0),0)</f>
        <v>0</v>
      </c>
      <c r="AH708" s="32">
        <f>IFERROR(VLOOKUP(C708,kolo24!$C$6:$H$143,6,0),0)</f>
        <v>0</v>
      </c>
      <c r="AI708" s="33">
        <f t="array" ref="AI708">SUM(LARGE(AA708:AH708,{1,2,3,4,5}))</f>
        <v>0</v>
      </c>
      <c r="AJ708" s="30">
        <f>IFERROR(VLOOKUP(C708,kolo25!$C$6:$H$200,6,0),0)</f>
        <v>0</v>
      </c>
      <c r="AK708" s="27">
        <f>IFERROR(VLOOKUP(C708,kolo26!$C$6:$H$200,6,0),0)</f>
        <v>0</v>
      </c>
      <c r="AL708" s="27">
        <f>IFERROR(VLOOKUP(C708,kolo27!$C$6:$H$200,6,0),0)</f>
        <v>0</v>
      </c>
      <c r="AM708" s="31">
        <f>IFERROR(VLOOKUP(C708,kolo28!$C$6:$H$200,6,0),0)</f>
        <v>0</v>
      </c>
      <c r="AN708" s="31">
        <f>IFERROR(VLOOKUP(C708,kolo29!$C$6:$H$159,6,0),0)</f>
        <v>0</v>
      </c>
      <c r="AO708" s="31">
        <f>IFERROR(VLOOKUP(C708,kolo30!$C$6:$H$75,6,0),0)</f>
        <v>0</v>
      </c>
      <c r="AP708" s="31">
        <f>IFERROR(VLOOKUP(C708,kolo31!$C$6:$H$118,6,0),0)</f>
        <v>0</v>
      </c>
      <c r="AQ708" s="34">
        <f>IFERROR(VLOOKUP(C708,kolo32!$C$6:$H$200,6,0),0)</f>
        <v>0</v>
      </c>
      <c r="AR708" s="35">
        <f t="array" ref="AR708">SUM(LARGE(AJ708:AQ708,{1,2,3,4,5}))</f>
        <v>0</v>
      </c>
      <c r="AS708" s="36">
        <f t="shared" si="30"/>
        <v>0</v>
      </c>
    </row>
    <row r="709" spans="1:45" ht="20.399999999999999" hidden="1">
      <c r="A709" s="18">
        <f t="shared" si="27"/>
        <v>1</v>
      </c>
      <c r="B709" s="19" t="s">
        <v>47</v>
      </c>
      <c r="C709" s="20">
        <f>Popis!A706</f>
        <v>0</v>
      </c>
      <c r="D709" s="21">
        <f>Popis!B706</f>
        <v>0</v>
      </c>
      <c r="E709" s="22" t="e">
        <f t="shared" si="28"/>
        <v>#N/A</v>
      </c>
      <c r="F709" s="23" t="e">
        <f>Popis!E706</f>
        <v>#N/A</v>
      </c>
      <c r="G709" s="24" t="s">
        <v>48</v>
      </c>
      <c r="H709" s="25">
        <f t="shared" si="29"/>
        <v>1</v>
      </c>
      <c r="I709" s="26">
        <f>IFERROR(VLOOKUP(C709,kolo1!$C$8:$H$133,6,0),0)</f>
        <v>0</v>
      </c>
      <c r="J709" s="27">
        <f>IFERROR(VLOOKUP(C709,kolo2!$C$8:$H$199,6,0),0)</f>
        <v>0</v>
      </c>
      <c r="K709" s="27">
        <f>IFERROR(VLOOKUP(C709,kolo3!$C$7:$H$169,6,0),0)</f>
        <v>0</v>
      </c>
      <c r="L709" s="27">
        <f>IFERROR(VLOOKUP(C709,kolo4!$C$6:$H$171,6,0),0)</f>
        <v>0</v>
      </c>
      <c r="M709" s="27">
        <f>IFERROR(VLOOKUP(C709,kolo5!$C$6:$H$150,6,0),0)</f>
        <v>0</v>
      </c>
      <c r="N709" s="27">
        <f>IFERROR(VLOOKUP(C709,kolo6!$C$6:$H$153,6,0),0)</f>
        <v>0</v>
      </c>
      <c r="O709" s="27">
        <f>IFERROR(VLOOKUP(C709,kolo7!$C$6:$H$64,6,0),0)</f>
        <v>0</v>
      </c>
      <c r="P709" s="28">
        <f>IFERROR(VLOOKUP(C709,kolo8!$C$6:$H$134,6,0),0)</f>
        <v>0</v>
      </c>
      <c r="Q709" s="29">
        <f t="array" ref="Q709">SUM(LARGE(I709:P709,{1,2,3,4,5}))</f>
        <v>0</v>
      </c>
      <c r="R709" s="30">
        <f>IFERROR(VLOOKUP(C709,kolo9!$C$6:$H$200,6,0),0)</f>
        <v>0</v>
      </c>
      <c r="S709" s="27">
        <f>IFERROR(VLOOKUP(C709,kolo10!$C$6:$H$103,6,0),0)</f>
        <v>0</v>
      </c>
      <c r="T709" s="27">
        <f>IFERROR(VLOOKUP(C709,kolo11!$C$6:$H$154,6,0),0)</f>
        <v>0</v>
      </c>
      <c r="U709" s="31">
        <f>IFERROR(VLOOKUP(C709,kolo12!$C$6:$H$153,6,0),0)</f>
        <v>0</v>
      </c>
      <c r="V709" s="31">
        <f>IFERROR(VLOOKUP(C709,kolo13!$C$6:$H$151,6,0),0)</f>
        <v>0</v>
      </c>
      <c r="W709" s="31">
        <f>IFERROR(VLOOKUP(C709,kolo14!$C$6:$H$137,6,0),0)</f>
        <v>0</v>
      </c>
      <c r="X709" s="31">
        <f>IFERROR(VLOOKUP(C709,kolo15!$C$6:$H$149,6,0),0)</f>
        <v>0</v>
      </c>
      <c r="Y709" s="32">
        <f>IFERROR(VLOOKUP(C709,kolo16!$C$6:$H$155,6,0),0)</f>
        <v>0</v>
      </c>
      <c r="Z709" s="33">
        <f t="array" ref="Z709">SUM(LARGE(R709:Y709,{1,2,3,4,5}))</f>
        <v>0</v>
      </c>
      <c r="AA709" s="30">
        <f>IFERROR(VLOOKUP(C709,kolo17!$C$6:$H$151,6,0),0)</f>
        <v>0</v>
      </c>
      <c r="AB709" s="27">
        <f>IFERROR(VLOOKUP(C709,kolo18!$C$6:$H$157,6,0),0)</f>
        <v>0</v>
      </c>
      <c r="AC709" s="27">
        <f>IFERROR(VLOOKUP(C709,kolo19!$C$6:$H$150,6,0),0)</f>
        <v>0</v>
      </c>
      <c r="AD709" s="31">
        <f>IFERROR(VLOOKUP(C709,kolo20!$C$6:$H$145,6,0),0)</f>
        <v>0</v>
      </c>
      <c r="AE709" s="31">
        <f>IFERROR(VLOOKUP(C709,kolo21!$C$6:$H$152,6,0),0)</f>
        <v>0</v>
      </c>
      <c r="AF709" s="31">
        <f>IFERROR(VLOOKUP(C709,kolo22!$C$6:$H$151,6,0),0)</f>
        <v>0</v>
      </c>
      <c r="AG709" s="31">
        <f>IFERROR(VLOOKUP(C709,kolo23!$C$6:$H$118,6,0),0)</f>
        <v>0</v>
      </c>
      <c r="AH709" s="32">
        <f>IFERROR(VLOOKUP(C709,kolo24!$C$6:$H$143,6,0),0)</f>
        <v>0</v>
      </c>
      <c r="AI709" s="33">
        <f t="array" ref="AI709">SUM(LARGE(AA709:AH709,{1,2,3,4,5}))</f>
        <v>0</v>
      </c>
      <c r="AJ709" s="30">
        <f>IFERROR(VLOOKUP(C709,kolo25!$C$6:$H$200,6,0),0)</f>
        <v>0</v>
      </c>
      <c r="AK709" s="27">
        <f>IFERROR(VLOOKUP(C709,kolo26!$C$6:$H$200,6,0),0)</f>
        <v>0</v>
      </c>
      <c r="AL709" s="27">
        <f>IFERROR(VLOOKUP(C709,kolo27!$C$6:$H$200,6,0),0)</f>
        <v>0</v>
      </c>
      <c r="AM709" s="31">
        <f>IFERROR(VLOOKUP(C709,kolo28!$C$6:$H$200,6,0),0)</f>
        <v>0</v>
      </c>
      <c r="AN709" s="31">
        <f>IFERROR(VLOOKUP(C709,kolo29!$C$6:$H$159,6,0),0)</f>
        <v>0</v>
      </c>
      <c r="AO709" s="31">
        <f>IFERROR(VLOOKUP(C709,kolo30!$C$6:$H$75,6,0),0)</f>
        <v>0</v>
      </c>
      <c r="AP709" s="31">
        <f>IFERROR(VLOOKUP(C709,kolo31!$C$6:$H$118,6,0),0)</f>
        <v>0</v>
      </c>
      <c r="AQ709" s="34">
        <f>IFERROR(VLOOKUP(C709,kolo32!$C$6:$H$200,6,0),0)</f>
        <v>0</v>
      </c>
      <c r="AR709" s="35">
        <f t="array" ref="AR709">SUM(LARGE(AJ709:AQ709,{1,2,3,4,5}))</f>
        <v>0</v>
      </c>
      <c r="AS709" s="36">
        <f t="shared" si="30"/>
        <v>0</v>
      </c>
    </row>
    <row r="710" spans="1:45" ht="20.399999999999999" hidden="1">
      <c r="A710" s="18">
        <f t="shared" si="27"/>
        <v>1</v>
      </c>
      <c r="B710" s="19" t="s">
        <v>47</v>
      </c>
      <c r="C710" s="20">
        <f>Popis!A707</f>
        <v>0</v>
      </c>
      <c r="D710" s="21">
        <f>Popis!B707</f>
        <v>0</v>
      </c>
      <c r="E710" s="22" t="e">
        <f t="shared" ref="E710:E714" si="31">LEFT($F710)</f>
        <v>#N/A</v>
      </c>
      <c r="F710" s="23" t="e">
        <f>Popis!E707</f>
        <v>#N/A</v>
      </c>
      <c r="G710" s="24" t="s">
        <v>48</v>
      </c>
      <c r="H710" s="25">
        <f t="shared" si="29"/>
        <v>1</v>
      </c>
      <c r="I710" s="26">
        <f>IFERROR(VLOOKUP(C710,kolo1!$C$8:$H$133,6,0),0)</f>
        <v>0</v>
      </c>
      <c r="J710" s="27">
        <f>IFERROR(VLOOKUP(C710,kolo2!$C$8:$H$199,6,0),0)</f>
        <v>0</v>
      </c>
      <c r="K710" s="27">
        <f>IFERROR(VLOOKUP(C710,kolo3!$C$7:$H$169,6,0),0)</f>
        <v>0</v>
      </c>
      <c r="L710" s="27">
        <f>IFERROR(VLOOKUP(C710,kolo4!$C$6:$H$171,6,0),0)</f>
        <v>0</v>
      </c>
      <c r="M710" s="27">
        <f>IFERROR(VLOOKUP(C710,kolo5!$C$6:$H$150,6,0),0)</f>
        <v>0</v>
      </c>
      <c r="N710" s="27">
        <f>IFERROR(VLOOKUP(C710,kolo6!$C$6:$H$153,6,0),0)</f>
        <v>0</v>
      </c>
      <c r="O710" s="27">
        <f>IFERROR(VLOOKUP(C710,kolo7!$C$6:$H$64,6,0),0)</f>
        <v>0</v>
      </c>
      <c r="P710" s="28">
        <f>IFERROR(VLOOKUP(C710,kolo8!$C$6:$H$134,6,0),0)</f>
        <v>0</v>
      </c>
      <c r="Q710" s="29">
        <f t="array" ref="Q710">SUM(LARGE(I710:P710,{1,2,3,4,5}))</f>
        <v>0</v>
      </c>
      <c r="R710" s="30">
        <f>IFERROR(VLOOKUP(C710,kolo9!$C$6:$H$200,6,0),0)</f>
        <v>0</v>
      </c>
      <c r="S710" s="27">
        <f>IFERROR(VLOOKUP(C710,kolo10!$C$6:$H$103,6,0),0)</f>
        <v>0</v>
      </c>
      <c r="T710" s="27">
        <f>IFERROR(VLOOKUP(C710,kolo11!$C$6:$H$154,6,0),0)</f>
        <v>0</v>
      </c>
      <c r="U710" s="31">
        <f>IFERROR(VLOOKUP(C710,kolo12!$C$6:$H$153,6,0),0)</f>
        <v>0</v>
      </c>
      <c r="V710" s="31">
        <f>IFERROR(VLOOKUP(C710,kolo13!$C$6:$H$151,6,0),0)</f>
        <v>0</v>
      </c>
      <c r="W710" s="31">
        <f>IFERROR(VLOOKUP(C710,kolo14!$C$6:$H$137,6,0),0)</f>
        <v>0</v>
      </c>
      <c r="X710" s="31">
        <f>IFERROR(VLOOKUP(C710,kolo15!$C$6:$H$149,6,0),0)</f>
        <v>0</v>
      </c>
      <c r="Y710" s="32">
        <f>IFERROR(VLOOKUP(C710,kolo16!$C$6:$H$155,6,0),0)</f>
        <v>0</v>
      </c>
      <c r="Z710" s="33">
        <f t="array" ref="Z710">SUM(LARGE(R710:Y710,{1,2,3,4,5}))</f>
        <v>0</v>
      </c>
      <c r="AA710" s="30">
        <f>IFERROR(VLOOKUP(C710,kolo17!$C$6:$H$151,6,0),0)</f>
        <v>0</v>
      </c>
      <c r="AB710" s="27">
        <f>IFERROR(VLOOKUP(C710,kolo18!$C$6:$H$157,6,0),0)</f>
        <v>0</v>
      </c>
      <c r="AC710" s="27">
        <f>IFERROR(VLOOKUP(C710,kolo19!$C$6:$H$150,6,0),0)</f>
        <v>0</v>
      </c>
      <c r="AD710" s="31">
        <f>IFERROR(VLOOKUP(C710,kolo20!$C$6:$H$145,6,0),0)</f>
        <v>0</v>
      </c>
      <c r="AE710" s="31">
        <f>IFERROR(VLOOKUP(C710,kolo21!$C$6:$H$152,6,0),0)</f>
        <v>0</v>
      </c>
      <c r="AF710" s="31">
        <f>IFERROR(VLOOKUP(C710,kolo22!$C$6:$H$151,6,0),0)</f>
        <v>0</v>
      </c>
      <c r="AG710" s="31">
        <f>IFERROR(VLOOKUP(C710,kolo23!$C$6:$H$118,6,0),0)</f>
        <v>0</v>
      </c>
      <c r="AH710" s="32">
        <f>IFERROR(VLOOKUP(C710,kolo24!$C$6:$H$143,6,0),0)</f>
        <v>0</v>
      </c>
      <c r="AI710" s="33">
        <f t="array" ref="AI710">SUM(LARGE(AA710:AH710,{1,2,3,4,5}))</f>
        <v>0</v>
      </c>
      <c r="AJ710" s="30">
        <f>IFERROR(VLOOKUP(C710,kolo25!$C$6:$H$200,6,0),0)</f>
        <v>0</v>
      </c>
      <c r="AK710" s="27">
        <f>IFERROR(VLOOKUP(C710,kolo26!$C$6:$H$200,6,0),0)</f>
        <v>0</v>
      </c>
      <c r="AL710" s="27">
        <f>IFERROR(VLOOKUP(C710,kolo27!$C$6:$H$200,6,0),0)</f>
        <v>0</v>
      </c>
      <c r="AM710" s="31">
        <f>IFERROR(VLOOKUP(C710,kolo28!$C$6:$H$200,6,0),0)</f>
        <v>0</v>
      </c>
      <c r="AN710" s="31">
        <f>IFERROR(VLOOKUP(C710,kolo29!$C$6:$H$159,6,0),0)</f>
        <v>0</v>
      </c>
      <c r="AO710" s="31">
        <f>IFERROR(VLOOKUP(C710,kolo30!$C$6:$H$75,6,0),0)</f>
        <v>0</v>
      </c>
      <c r="AP710" s="31">
        <f>IFERROR(VLOOKUP(C710,kolo31!$C$6:$H$118,6,0),0)</f>
        <v>0</v>
      </c>
      <c r="AQ710" s="34">
        <f>IFERROR(VLOOKUP(C710,kolo32!$C$6:$H$200,6,0),0)</f>
        <v>0</v>
      </c>
      <c r="AR710" s="35">
        <f t="array" ref="AR710">SUM(LARGE(AJ710:AQ710,{1,2,3,4,5}))</f>
        <v>0</v>
      </c>
      <c r="AS710" s="36">
        <f t="shared" ref="AS710:AS714" si="32">Q710+Z710+AI710+AR710</f>
        <v>0</v>
      </c>
    </row>
    <row r="711" spans="1:45" ht="20.399999999999999" hidden="1">
      <c r="A711" s="18">
        <f t="shared" si="27"/>
        <v>1</v>
      </c>
      <c r="B711" s="19" t="s">
        <v>47</v>
      </c>
      <c r="C711" s="20">
        <f>Popis!A708</f>
        <v>0</v>
      </c>
      <c r="D711" s="21">
        <f>Popis!B708</f>
        <v>0</v>
      </c>
      <c r="E711" s="22" t="e">
        <f t="shared" si="31"/>
        <v>#N/A</v>
      </c>
      <c r="F711" s="23" t="e">
        <f>Popis!E708</f>
        <v>#N/A</v>
      </c>
      <c r="G711" s="24" t="s">
        <v>48</v>
      </c>
      <c r="H711" s="25">
        <f t="shared" si="29"/>
        <v>1</v>
      </c>
      <c r="I711" s="26">
        <f>IFERROR(VLOOKUP(C711,kolo1!$C$8:$H$133,6,0),0)</f>
        <v>0</v>
      </c>
      <c r="J711" s="27">
        <f>IFERROR(VLOOKUP(C711,kolo2!$C$8:$H$199,6,0),0)</f>
        <v>0</v>
      </c>
      <c r="K711" s="27">
        <f>IFERROR(VLOOKUP(C711,kolo3!$C$7:$H$169,6,0),0)</f>
        <v>0</v>
      </c>
      <c r="L711" s="27">
        <f>IFERROR(VLOOKUP(C711,kolo4!$C$6:$H$171,6,0),0)</f>
        <v>0</v>
      </c>
      <c r="M711" s="27">
        <f>IFERROR(VLOOKUP(C711,kolo5!$C$6:$H$150,6,0),0)</f>
        <v>0</v>
      </c>
      <c r="N711" s="27">
        <f>IFERROR(VLOOKUP(C711,kolo6!$C$6:$H$153,6,0),0)</f>
        <v>0</v>
      </c>
      <c r="O711" s="27">
        <f>IFERROR(VLOOKUP(C711,kolo7!$C$6:$H$64,6,0),0)</f>
        <v>0</v>
      </c>
      <c r="P711" s="28">
        <f>IFERROR(VLOOKUP(C711,kolo8!$C$6:$H$134,6,0),0)</f>
        <v>0</v>
      </c>
      <c r="Q711" s="29">
        <f t="array" ref="Q711">SUM(LARGE(I711:P711,{1,2,3,4,5}))</f>
        <v>0</v>
      </c>
      <c r="R711" s="30">
        <f>IFERROR(VLOOKUP(C711,kolo9!$C$6:$H$200,6,0),0)</f>
        <v>0</v>
      </c>
      <c r="S711" s="27">
        <f>IFERROR(VLOOKUP(C711,kolo10!$C$6:$H$103,6,0),0)</f>
        <v>0</v>
      </c>
      <c r="T711" s="27">
        <f>IFERROR(VLOOKUP(C711,kolo11!$C$6:$H$154,6,0),0)</f>
        <v>0</v>
      </c>
      <c r="U711" s="31">
        <f>IFERROR(VLOOKUP(C711,kolo12!$C$6:$H$153,6,0),0)</f>
        <v>0</v>
      </c>
      <c r="V711" s="31">
        <f>IFERROR(VLOOKUP(C711,kolo13!$C$6:$H$151,6,0),0)</f>
        <v>0</v>
      </c>
      <c r="W711" s="31">
        <f>IFERROR(VLOOKUP(C711,kolo14!$C$6:$H$137,6,0),0)</f>
        <v>0</v>
      </c>
      <c r="X711" s="31">
        <f>IFERROR(VLOOKUP(C711,kolo15!$C$6:$H$149,6,0),0)</f>
        <v>0</v>
      </c>
      <c r="Y711" s="32">
        <f>IFERROR(VLOOKUP(C711,kolo16!$C$6:$H$155,6,0),0)</f>
        <v>0</v>
      </c>
      <c r="Z711" s="33">
        <f t="array" ref="Z711">SUM(LARGE(R711:Y711,{1,2,3,4,5}))</f>
        <v>0</v>
      </c>
      <c r="AA711" s="30">
        <f>IFERROR(VLOOKUP(C711,kolo17!$C$6:$H$151,6,0),0)</f>
        <v>0</v>
      </c>
      <c r="AB711" s="27">
        <f>IFERROR(VLOOKUP(C711,kolo18!$C$6:$H$157,6,0),0)</f>
        <v>0</v>
      </c>
      <c r="AC711" s="27">
        <f>IFERROR(VLOOKUP(C711,kolo19!$C$6:$H$150,6,0),0)</f>
        <v>0</v>
      </c>
      <c r="AD711" s="31">
        <f>IFERROR(VLOOKUP(C711,kolo20!$C$6:$H$145,6,0),0)</f>
        <v>0</v>
      </c>
      <c r="AE711" s="31">
        <f>IFERROR(VLOOKUP(C711,kolo21!$C$6:$H$152,6,0),0)</f>
        <v>0</v>
      </c>
      <c r="AF711" s="31">
        <f>IFERROR(VLOOKUP(C711,kolo22!$C$6:$H$151,6,0),0)</f>
        <v>0</v>
      </c>
      <c r="AG711" s="31">
        <f>IFERROR(VLOOKUP(C711,kolo23!$C$6:$H$118,6,0),0)</f>
        <v>0</v>
      </c>
      <c r="AH711" s="32">
        <f>IFERROR(VLOOKUP(C711,kolo24!$C$6:$H$143,6,0),0)</f>
        <v>0</v>
      </c>
      <c r="AI711" s="33">
        <f t="array" ref="AI711">SUM(LARGE(AA711:AH711,{1,2,3,4,5}))</f>
        <v>0</v>
      </c>
      <c r="AJ711" s="30">
        <f>IFERROR(VLOOKUP(C711,kolo25!$C$6:$H$200,6,0),0)</f>
        <v>0</v>
      </c>
      <c r="AK711" s="27">
        <f>IFERROR(VLOOKUP(C711,kolo26!$C$6:$H$200,6,0),0)</f>
        <v>0</v>
      </c>
      <c r="AL711" s="27">
        <f>IFERROR(VLOOKUP(C711,kolo27!$C$6:$H$200,6,0),0)</f>
        <v>0</v>
      </c>
      <c r="AM711" s="31">
        <f>IFERROR(VLOOKUP(C711,kolo28!$C$6:$H$200,6,0),0)</f>
        <v>0</v>
      </c>
      <c r="AN711" s="31">
        <f>IFERROR(VLOOKUP(C711,kolo29!$C$6:$H$159,6,0),0)</f>
        <v>0</v>
      </c>
      <c r="AO711" s="31">
        <f>IFERROR(VLOOKUP(C711,kolo30!$C$6:$H$75,6,0),0)</f>
        <v>0</v>
      </c>
      <c r="AP711" s="31">
        <f>IFERROR(VLOOKUP(C711,kolo31!$C$6:$H$118,6,0),0)</f>
        <v>0</v>
      </c>
      <c r="AQ711" s="34">
        <f>IFERROR(VLOOKUP(C711,kolo32!$C$6:$H$200,6,0),0)</f>
        <v>0</v>
      </c>
      <c r="AR711" s="35">
        <f t="array" ref="AR711">SUM(LARGE(AJ711:AQ711,{1,2,3,4,5}))</f>
        <v>0</v>
      </c>
      <c r="AS711" s="36">
        <f t="shared" si="32"/>
        <v>0</v>
      </c>
    </row>
    <row r="712" spans="1:45" ht="20.399999999999999" hidden="1">
      <c r="A712" s="18">
        <f t="shared" si="27"/>
        <v>1</v>
      </c>
      <c r="B712" s="19" t="s">
        <v>47</v>
      </c>
      <c r="C712" s="20">
        <f>Popis!A709</f>
        <v>0</v>
      </c>
      <c r="D712" s="21">
        <f>Popis!B709</f>
        <v>0</v>
      </c>
      <c r="E712" s="22" t="e">
        <f t="shared" si="31"/>
        <v>#N/A</v>
      </c>
      <c r="F712" s="23" t="e">
        <f>Popis!E709</f>
        <v>#N/A</v>
      </c>
      <c r="G712" s="24" t="s">
        <v>48</v>
      </c>
      <c r="H712" s="25">
        <f t="shared" si="29"/>
        <v>1</v>
      </c>
      <c r="I712" s="26">
        <f>IFERROR(VLOOKUP(C712,kolo1!$C$8:$H$133,6,0),0)</f>
        <v>0</v>
      </c>
      <c r="J712" s="27">
        <f>IFERROR(VLOOKUP(C712,kolo2!$C$8:$H$199,6,0),0)</f>
        <v>0</v>
      </c>
      <c r="K712" s="27">
        <f>IFERROR(VLOOKUP(C712,kolo3!$C$7:$H$169,6,0),0)</f>
        <v>0</v>
      </c>
      <c r="L712" s="27">
        <f>IFERROR(VLOOKUP(C712,kolo4!$C$6:$H$171,6,0),0)</f>
        <v>0</v>
      </c>
      <c r="M712" s="27">
        <f>IFERROR(VLOOKUP(C712,kolo5!$C$6:$H$150,6,0),0)</f>
        <v>0</v>
      </c>
      <c r="N712" s="27">
        <f>IFERROR(VLOOKUP(C712,kolo6!$C$6:$H$153,6,0),0)</f>
        <v>0</v>
      </c>
      <c r="O712" s="27">
        <f>IFERROR(VLOOKUP(C712,kolo7!$C$6:$H$64,6,0),0)</f>
        <v>0</v>
      </c>
      <c r="P712" s="28">
        <f>IFERROR(VLOOKUP(C712,kolo8!$C$6:$H$134,6,0),0)</f>
        <v>0</v>
      </c>
      <c r="Q712" s="29">
        <f t="array" ref="Q712">SUM(LARGE(I712:P712,{1,2,3,4,5}))</f>
        <v>0</v>
      </c>
      <c r="R712" s="30">
        <f>IFERROR(VLOOKUP(C712,kolo9!$C$6:$H$200,6,0),0)</f>
        <v>0</v>
      </c>
      <c r="S712" s="27">
        <f>IFERROR(VLOOKUP(C712,kolo10!$C$6:$H$103,6,0),0)</f>
        <v>0</v>
      </c>
      <c r="T712" s="27">
        <f>IFERROR(VLOOKUP(C712,kolo11!$C$6:$H$154,6,0),0)</f>
        <v>0</v>
      </c>
      <c r="U712" s="31">
        <f>IFERROR(VLOOKUP(C712,kolo12!$C$6:$H$153,6,0),0)</f>
        <v>0</v>
      </c>
      <c r="V712" s="31">
        <f>IFERROR(VLOOKUP(C712,kolo13!$C$6:$H$151,6,0),0)</f>
        <v>0</v>
      </c>
      <c r="W712" s="31">
        <f>IFERROR(VLOOKUP(C712,kolo14!$C$6:$H$137,6,0),0)</f>
        <v>0</v>
      </c>
      <c r="X712" s="31">
        <f>IFERROR(VLOOKUP(C712,kolo15!$C$6:$H$149,6,0),0)</f>
        <v>0</v>
      </c>
      <c r="Y712" s="32">
        <f>IFERROR(VLOOKUP(C712,kolo16!$C$6:$H$155,6,0),0)</f>
        <v>0</v>
      </c>
      <c r="Z712" s="33">
        <f t="array" ref="Z712">SUM(LARGE(R712:Y712,{1,2,3,4,5}))</f>
        <v>0</v>
      </c>
      <c r="AA712" s="30">
        <f>IFERROR(VLOOKUP(C712,kolo17!$C$6:$H$151,6,0),0)</f>
        <v>0</v>
      </c>
      <c r="AB712" s="27">
        <f>IFERROR(VLOOKUP(C712,kolo18!$C$6:$H$157,6,0),0)</f>
        <v>0</v>
      </c>
      <c r="AC712" s="27">
        <f>IFERROR(VLOOKUP(C712,kolo19!$C$6:$H$150,6,0),0)</f>
        <v>0</v>
      </c>
      <c r="AD712" s="31">
        <f>IFERROR(VLOOKUP(C712,kolo20!$C$6:$H$145,6,0),0)</f>
        <v>0</v>
      </c>
      <c r="AE712" s="31">
        <f>IFERROR(VLOOKUP(C712,kolo21!$C$6:$H$152,6,0),0)</f>
        <v>0</v>
      </c>
      <c r="AF712" s="31">
        <f>IFERROR(VLOOKUP(C712,kolo22!$C$6:$H$151,6,0),0)</f>
        <v>0</v>
      </c>
      <c r="AG712" s="31">
        <f>IFERROR(VLOOKUP(C712,kolo23!$C$6:$H$118,6,0),0)</f>
        <v>0</v>
      </c>
      <c r="AH712" s="32">
        <f>IFERROR(VLOOKUP(C712,kolo24!$C$6:$H$143,6,0),0)</f>
        <v>0</v>
      </c>
      <c r="AI712" s="33">
        <f t="array" ref="AI712">SUM(LARGE(AA712:AH712,{1,2,3,4,5}))</f>
        <v>0</v>
      </c>
      <c r="AJ712" s="30">
        <f>IFERROR(VLOOKUP(C712,kolo25!$C$6:$H$200,6,0),0)</f>
        <v>0</v>
      </c>
      <c r="AK712" s="27">
        <f>IFERROR(VLOOKUP(C712,kolo26!$C$6:$H$200,6,0),0)</f>
        <v>0</v>
      </c>
      <c r="AL712" s="27">
        <f>IFERROR(VLOOKUP(C712,kolo27!$C$6:$H$200,6,0),0)</f>
        <v>0</v>
      </c>
      <c r="AM712" s="31">
        <f>IFERROR(VLOOKUP(C712,kolo28!$C$6:$H$200,6,0),0)</f>
        <v>0</v>
      </c>
      <c r="AN712" s="31">
        <f>IFERROR(VLOOKUP(C712,kolo29!$C$6:$H$159,6,0),0)</f>
        <v>0</v>
      </c>
      <c r="AO712" s="31">
        <f>IFERROR(VLOOKUP(C712,kolo30!$C$6:$H$75,6,0),0)</f>
        <v>0</v>
      </c>
      <c r="AP712" s="31">
        <f>IFERROR(VLOOKUP(C712,kolo31!$C$6:$H$118,6,0),0)</f>
        <v>0</v>
      </c>
      <c r="AQ712" s="34">
        <f>IFERROR(VLOOKUP(C712,kolo32!$C$6:$H$200,6,0),0)</f>
        <v>0</v>
      </c>
      <c r="AR712" s="35">
        <f t="array" ref="AR712">SUM(LARGE(AJ712:AQ712,{1,2,3,4,5}))</f>
        <v>0</v>
      </c>
      <c r="AS712" s="36">
        <f t="shared" si="32"/>
        <v>0</v>
      </c>
    </row>
    <row r="713" spans="1:45" ht="20.399999999999999" hidden="1">
      <c r="A713" s="18">
        <f t="shared" si="27"/>
        <v>1</v>
      </c>
      <c r="B713" s="19" t="s">
        <v>47</v>
      </c>
      <c r="C713" s="20">
        <f>Popis!A710</f>
        <v>0</v>
      </c>
      <c r="D713" s="21">
        <f>Popis!B710</f>
        <v>0</v>
      </c>
      <c r="E713" s="22" t="e">
        <f t="shared" si="31"/>
        <v>#N/A</v>
      </c>
      <c r="F713" s="23" t="e">
        <f>Popis!E710</f>
        <v>#N/A</v>
      </c>
      <c r="G713" s="24" t="s">
        <v>48</v>
      </c>
      <c r="H713" s="25">
        <f t="shared" si="29"/>
        <v>1</v>
      </c>
      <c r="I713" s="26">
        <f>IFERROR(VLOOKUP(C713,kolo1!$C$8:$H$133,6,0),0)</f>
        <v>0</v>
      </c>
      <c r="J713" s="27">
        <f>IFERROR(VLOOKUP(C713,kolo2!$C$8:$H$199,6,0),0)</f>
        <v>0</v>
      </c>
      <c r="K713" s="27">
        <f>IFERROR(VLOOKUP(C713,kolo3!$C$7:$H$169,6,0),0)</f>
        <v>0</v>
      </c>
      <c r="L713" s="27">
        <f>IFERROR(VLOOKUP(C713,kolo4!$C$6:$H$171,6,0),0)</f>
        <v>0</v>
      </c>
      <c r="M713" s="27">
        <f>IFERROR(VLOOKUP(C713,kolo5!$C$6:$H$150,6,0),0)</f>
        <v>0</v>
      </c>
      <c r="N713" s="27">
        <f>IFERROR(VLOOKUP(C713,kolo6!$C$6:$H$153,6,0),0)</f>
        <v>0</v>
      </c>
      <c r="O713" s="27">
        <f>IFERROR(VLOOKUP(C713,kolo7!$C$6:$H$64,6,0),0)</f>
        <v>0</v>
      </c>
      <c r="P713" s="28">
        <f>IFERROR(VLOOKUP(C713,kolo8!$C$6:$H$134,6,0),0)</f>
        <v>0</v>
      </c>
      <c r="Q713" s="29">
        <f t="array" ref="Q713">SUM(LARGE(I713:P713,{1,2,3,4,5}))</f>
        <v>0</v>
      </c>
      <c r="R713" s="30">
        <f>IFERROR(VLOOKUP(C713,kolo9!$C$6:$H$200,6,0),0)</f>
        <v>0</v>
      </c>
      <c r="S713" s="27">
        <f>IFERROR(VLOOKUP(C713,kolo10!$C$6:$H$103,6,0),0)</f>
        <v>0</v>
      </c>
      <c r="T713" s="27">
        <f>IFERROR(VLOOKUP(C713,kolo11!$C$6:$H$154,6,0),0)</f>
        <v>0</v>
      </c>
      <c r="U713" s="31">
        <f>IFERROR(VLOOKUP(C713,kolo12!$C$6:$H$153,6,0),0)</f>
        <v>0</v>
      </c>
      <c r="V713" s="31">
        <f>IFERROR(VLOOKUP(C713,kolo13!$C$6:$H$151,6,0),0)</f>
        <v>0</v>
      </c>
      <c r="W713" s="31">
        <f>IFERROR(VLOOKUP(C713,kolo14!$C$6:$H$137,6,0),0)</f>
        <v>0</v>
      </c>
      <c r="X713" s="31">
        <f>IFERROR(VLOOKUP(C713,kolo15!$C$6:$H$149,6,0),0)</f>
        <v>0</v>
      </c>
      <c r="Y713" s="32">
        <f>IFERROR(VLOOKUP(C713,kolo16!$C$6:$H$155,6,0),0)</f>
        <v>0</v>
      </c>
      <c r="Z713" s="33">
        <f t="array" ref="Z713">SUM(LARGE(R713:Y713,{1,2,3,4,5}))</f>
        <v>0</v>
      </c>
      <c r="AA713" s="30">
        <f>IFERROR(VLOOKUP(C713,kolo17!$C$6:$H$151,6,0),0)</f>
        <v>0</v>
      </c>
      <c r="AB713" s="27">
        <f>IFERROR(VLOOKUP(C713,kolo18!$C$6:$H$157,6,0),0)</f>
        <v>0</v>
      </c>
      <c r="AC713" s="27">
        <f>IFERROR(VLOOKUP(C713,kolo19!$C$6:$H$150,6,0),0)</f>
        <v>0</v>
      </c>
      <c r="AD713" s="31">
        <f>IFERROR(VLOOKUP(C713,kolo20!$C$6:$H$145,6,0),0)</f>
        <v>0</v>
      </c>
      <c r="AE713" s="31">
        <f>IFERROR(VLOOKUP(C713,kolo21!$C$6:$H$152,6,0),0)</f>
        <v>0</v>
      </c>
      <c r="AF713" s="31">
        <f>IFERROR(VLOOKUP(C713,kolo22!$C$6:$H$151,6,0),0)</f>
        <v>0</v>
      </c>
      <c r="AG713" s="31">
        <f>IFERROR(VLOOKUP(C713,kolo23!$C$6:$H$118,6,0),0)</f>
        <v>0</v>
      </c>
      <c r="AH713" s="32">
        <f>IFERROR(VLOOKUP(C713,kolo24!$C$6:$H$143,6,0),0)</f>
        <v>0</v>
      </c>
      <c r="AI713" s="33">
        <f t="array" ref="AI713">SUM(LARGE(AA713:AH713,{1,2,3,4,5}))</f>
        <v>0</v>
      </c>
      <c r="AJ713" s="30">
        <f>IFERROR(VLOOKUP(C713,kolo25!$C$6:$H$200,6,0),0)</f>
        <v>0</v>
      </c>
      <c r="AK713" s="27">
        <f>IFERROR(VLOOKUP(C713,kolo26!$C$6:$H$200,6,0),0)</f>
        <v>0</v>
      </c>
      <c r="AL713" s="27">
        <f>IFERROR(VLOOKUP(C713,kolo27!$C$6:$H$200,6,0),0)</f>
        <v>0</v>
      </c>
      <c r="AM713" s="31">
        <f>IFERROR(VLOOKUP(C713,kolo28!$C$6:$H$200,6,0),0)</f>
        <v>0</v>
      </c>
      <c r="AN713" s="31">
        <f>IFERROR(VLOOKUP(C713,kolo29!$C$6:$H$159,6,0),0)</f>
        <v>0</v>
      </c>
      <c r="AO713" s="31">
        <f>IFERROR(VLOOKUP(C713,kolo30!$C$6:$H$75,6,0),0)</f>
        <v>0</v>
      </c>
      <c r="AP713" s="31">
        <f>IFERROR(VLOOKUP(C713,kolo31!$C$6:$H$118,6,0),0)</f>
        <v>0</v>
      </c>
      <c r="AQ713" s="34">
        <f>IFERROR(VLOOKUP(C713,kolo32!$C$6:$H$200,6,0),0)</f>
        <v>0</v>
      </c>
      <c r="AR713" s="35">
        <f t="array" ref="AR713">SUM(LARGE(AJ713:AQ713,{1,2,3,4,5}))</f>
        <v>0</v>
      </c>
      <c r="AS713" s="36">
        <f t="shared" si="32"/>
        <v>0</v>
      </c>
    </row>
    <row r="714" spans="1:45" ht="20.399999999999999" hidden="1">
      <c r="A714" s="18">
        <f t="shared" si="27"/>
        <v>1</v>
      </c>
      <c r="B714" s="19" t="s">
        <v>47</v>
      </c>
      <c r="C714" s="20">
        <f>Popis!A711</f>
        <v>0</v>
      </c>
      <c r="D714" s="21">
        <f>Popis!B711</f>
        <v>0</v>
      </c>
      <c r="E714" s="22" t="e">
        <f t="shared" si="31"/>
        <v>#N/A</v>
      </c>
      <c r="F714" s="23" t="e">
        <f>Popis!E711</f>
        <v>#N/A</v>
      </c>
      <c r="G714" s="24" t="s">
        <v>48</v>
      </c>
      <c r="H714" s="25">
        <f t="shared" si="29"/>
        <v>1</v>
      </c>
      <c r="I714" s="26">
        <f>IFERROR(VLOOKUP(C714,kolo1!$C$8:$H$133,6,0),0)</f>
        <v>0</v>
      </c>
      <c r="J714" s="27">
        <f>IFERROR(VLOOKUP(C714,kolo2!$C$8:$H$199,6,0),0)</f>
        <v>0</v>
      </c>
      <c r="K714" s="27">
        <f>IFERROR(VLOOKUP(C714,kolo3!$C$7:$H$169,6,0),0)</f>
        <v>0</v>
      </c>
      <c r="L714" s="27">
        <f>IFERROR(VLOOKUP(C714,kolo4!$C$6:$H$171,6,0),0)</f>
        <v>0</v>
      </c>
      <c r="M714" s="27">
        <f>IFERROR(VLOOKUP(C714,kolo5!$C$6:$H$150,6,0),0)</f>
        <v>0</v>
      </c>
      <c r="N714" s="27">
        <f>IFERROR(VLOOKUP(C714,kolo6!$C$6:$H$153,6,0),0)</f>
        <v>0</v>
      </c>
      <c r="O714" s="27">
        <f>IFERROR(VLOOKUP(C714,kolo7!$C$6:$H$64,6,0),0)</f>
        <v>0</v>
      </c>
      <c r="P714" s="28">
        <f>IFERROR(VLOOKUP(C714,kolo8!$C$6:$H$134,6,0),0)</f>
        <v>0</v>
      </c>
      <c r="Q714" s="29">
        <f t="array" ref="Q714">SUM(LARGE(I714:P714,{1,2,3,4,5}))</f>
        <v>0</v>
      </c>
      <c r="R714" s="30">
        <f>IFERROR(VLOOKUP(C714,kolo9!$C$6:$H$200,6,0),0)</f>
        <v>0</v>
      </c>
      <c r="S714" s="27">
        <f>IFERROR(VLOOKUP(C714,kolo10!$C$6:$H$103,6,0),0)</f>
        <v>0</v>
      </c>
      <c r="T714" s="27">
        <f>IFERROR(VLOOKUP(C714,kolo11!$C$6:$H$154,6,0),0)</f>
        <v>0</v>
      </c>
      <c r="U714" s="31">
        <f>IFERROR(VLOOKUP(C714,kolo12!$C$6:$H$153,6,0),0)</f>
        <v>0</v>
      </c>
      <c r="V714" s="31">
        <f>IFERROR(VLOOKUP(C714,kolo13!$C$6:$H$151,6,0),0)</f>
        <v>0</v>
      </c>
      <c r="W714" s="31">
        <f>IFERROR(VLOOKUP(C714,kolo14!$C$6:$H$137,6,0),0)</f>
        <v>0</v>
      </c>
      <c r="X714" s="31">
        <f>IFERROR(VLOOKUP(C714,kolo15!$C$6:$H$149,6,0),0)</f>
        <v>0</v>
      </c>
      <c r="Y714" s="32">
        <f>IFERROR(VLOOKUP(C714,kolo16!$C$6:$H$155,6,0),0)</f>
        <v>0</v>
      </c>
      <c r="Z714" s="33">
        <f t="array" ref="Z714">SUM(LARGE(R714:Y714,{1,2,3,4,5}))</f>
        <v>0</v>
      </c>
      <c r="AA714" s="30">
        <f>IFERROR(VLOOKUP(C714,kolo17!$C$6:$H$151,6,0),0)</f>
        <v>0</v>
      </c>
      <c r="AB714" s="27">
        <f>IFERROR(VLOOKUP(C714,kolo18!$C$6:$H$157,6,0),0)</f>
        <v>0</v>
      </c>
      <c r="AC714" s="27">
        <f>IFERROR(VLOOKUP(C714,kolo19!$C$6:$H$150,6,0),0)</f>
        <v>0</v>
      </c>
      <c r="AD714" s="31">
        <f>IFERROR(VLOOKUP(C714,kolo20!$C$6:$H$145,6,0),0)</f>
        <v>0</v>
      </c>
      <c r="AE714" s="31">
        <f>IFERROR(VLOOKUP(C714,kolo21!$C$6:$H$152,6,0),0)</f>
        <v>0</v>
      </c>
      <c r="AF714" s="31">
        <f>IFERROR(VLOOKUP(C714,kolo22!$C$6:$H$151,6,0),0)</f>
        <v>0</v>
      </c>
      <c r="AG714" s="31">
        <f>IFERROR(VLOOKUP(C714,kolo23!$C$6:$H$118,6,0),0)</f>
        <v>0</v>
      </c>
      <c r="AH714" s="32">
        <f>IFERROR(VLOOKUP(C714,kolo24!$C$6:$H$143,6,0),0)</f>
        <v>0</v>
      </c>
      <c r="AI714" s="33">
        <f t="array" ref="AI714">SUM(LARGE(AA714:AH714,{1,2,3,4,5}))</f>
        <v>0</v>
      </c>
      <c r="AJ714" s="30">
        <f>IFERROR(VLOOKUP(C714,kolo25!$C$6:$H$200,6,0),0)</f>
        <v>0</v>
      </c>
      <c r="AK714" s="27">
        <f>IFERROR(VLOOKUP(C714,kolo26!$C$6:$H$200,6,0),0)</f>
        <v>0</v>
      </c>
      <c r="AL714" s="27">
        <f>IFERROR(VLOOKUP(C714,kolo27!$C$6:$H$200,6,0),0)</f>
        <v>0</v>
      </c>
      <c r="AM714" s="31">
        <f>IFERROR(VLOOKUP(C714,kolo28!$C$6:$H$200,6,0),0)</f>
        <v>0</v>
      </c>
      <c r="AN714" s="31">
        <f>IFERROR(VLOOKUP(C714,kolo29!$C$6:$H$159,6,0),0)</f>
        <v>0</v>
      </c>
      <c r="AO714" s="31">
        <f>IFERROR(VLOOKUP(C714,kolo30!$C$6:$H$75,6,0),0)</f>
        <v>0</v>
      </c>
      <c r="AP714" s="31">
        <f>IFERROR(VLOOKUP(C714,kolo31!$C$6:$H$118,6,0),0)</f>
        <v>0</v>
      </c>
      <c r="AQ714" s="34">
        <f>IFERROR(VLOOKUP(C714,kolo32!$C$6:$H$200,6,0),0)</f>
        <v>0</v>
      </c>
      <c r="AR714" s="35">
        <f t="array" ref="AR714">SUM(LARGE(AJ714:AQ714,{1,2,3,4,5}))</f>
        <v>0</v>
      </c>
      <c r="AS714" s="36">
        <f t="shared" si="32"/>
        <v>0</v>
      </c>
    </row>
    <row r="716" spans="1:45">
      <c r="J716" t="s">
        <v>49</v>
      </c>
    </row>
  </sheetData>
  <autoFilter ref="C5:AS714" xr:uid="{00000000-0009-0000-0000-000001000000}">
    <filterColumn colId="2">
      <filters>
        <filter val="Ž"/>
      </filters>
    </filterColumn>
    <filterColumn colId="42">
      <customFilters>
        <customFilter operator="greaterThan" val="0"/>
      </customFilters>
    </filterColumn>
    <sortState xmlns:xlrd2="http://schemas.microsoft.com/office/spreadsheetml/2017/richdata2" ref="C32:AS471">
      <sortCondition descending="1" ref="AS5:AS714"/>
    </sortState>
  </autoFilter>
  <mergeCells count="11">
    <mergeCell ref="AR2:AR3"/>
    <mergeCell ref="AS2:AS4"/>
    <mergeCell ref="A1:AM1"/>
    <mergeCell ref="F2:H4"/>
    <mergeCell ref="I2:P3"/>
    <mergeCell ref="Q2:Q3"/>
    <mergeCell ref="R2:Y3"/>
    <mergeCell ref="Z2:Z3"/>
    <mergeCell ref="AA2:AH3"/>
    <mergeCell ref="AI2:AI3"/>
    <mergeCell ref="AJ2:AQ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Q1275"/>
  <sheetViews>
    <sheetView zoomScaleNormal="100" workbookViewId="0">
      <selection activeCell="A3" sqref="A3"/>
    </sheetView>
  </sheetViews>
  <sheetFormatPr defaultRowHeight="18"/>
  <cols>
    <col min="1" max="1" width="28.6640625" style="38" customWidth="1"/>
    <col min="2" max="2" width="8.88671875" style="39" customWidth="1"/>
    <col min="3" max="3" width="8.6640625" customWidth="1"/>
    <col min="4" max="4" width="12.6640625" style="40" customWidth="1"/>
    <col min="5" max="1025" width="8.6640625" customWidth="1"/>
  </cols>
  <sheetData>
    <row r="1" spans="1:17">
      <c r="A1" s="38" t="s">
        <v>50</v>
      </c>
    </row>
    <row r="2" spans="1:17">
      <c r="A2" s="38">
        <v>2022</v>
      </c>
      <c r="O2" t="s">
        <v>404</v>
      </c>
      <c r="Q2" s="40" t="e">
        <f t="shared" ref="P2:Q68" si="0">IF($A$2-O2&lt;17, "U16",IF($A$2-O2&lt;35,"S",IF($A$2-O2&lt;40,35,IF($A$2-O2&lt;45,40,IF($A$2-O2&lt;50,45,IF($A$2-O2&lt;55,50,IF($A$2-O2&lt;60,55,IF($A$2-O2&lt;65,60,IF($A$2-O2&lt;70,65,IF($A$2-O2&lt;75,70,IF($A$2-O2&lt;80,75,"un")))))))))))</f>
        <v>#VALUE!</v>
      </c>
    </row>
    <row r="3" spans="1:17">
      <c r="A3" s="38" t="s">
        <v>43</v>
      </c>
      <c r="B3" s="39" t="s">
        <v>51</v>
      </c>
      <c r="C3" t="s">
        <v>52</v>
      </c>
      <c r="N3">
        <v>2021</v>
      </c>
    </row>
    <row r="4" spans="1:17">
      <c r="A4" s="39" t="s">
        <v>386</v>
      </c>
      <c r="B4" s="39">
        <v>2001</v>
      </c>
      <c r="C4" t="s">
        <v>58</v>
      </c>
      <c r="D4" s="40" t="str">
        <f>IFERROR(VLOOKUP($B4,$N$2:$P$83,3,FALSE),"un")</f>
        <v>S</v>
      </c>
      <c r="E4" t="str">
        <f t="shared" ref="E4:E68" si="1">_xlfn.CONCAT(C4:D4)</f>
        <v>MS</v>
      </c>
      <c r="N4">
        <v>2020</v>
      </c>
      <c r="P4" s="40" t="str">
        <f t="shared" si="0"/>
        <v>U16</v>
      </c>
    </row>
    <row r="5" spans="1:17">
      <c r="A5" s="41" t="s">
        <v>53</v>
      </c>
      <c r="B5" s="42">
        <v>1971</v>
      </c>
      <c r="C5" t="s">
        <v>54</v>
      </c>
      <c r="D5" s="40">
        <f t="shared" ref="D5:D69" si="2">IFERROR(VLOOKUP($B5,$N$2:$P$83,3,FALSE),"un")</f>
        <v>50</v>
      </c>
      <c r="E5" t="str">
        <f t="shared" si="1"/>
        <v>Ž50</v>
      </c>
      <c r="N5">
        <v>2019</v>
      </c>
      <c r="P5" s="40" t="str">
        <f t="shared" si="0"/>
        <v>U16</v>
      </c>
    </row>
    <row r="6" spans="1:17">
      <c r="A6" s="41" t="s">
        <v>55</v>
      </c>
      <c r="B6" s="42">
        <v>1999</v>
      </c>
      <c r="C6" t="s">
        <v>54</v>
      </c>
      <c r="D6" s="40" t="str">
        <f t="shared" si="2"/>
        <v>S</v>
      </c>
      <c r="E6" t="str">
        <f t="shared" si="1"/>
        <v>ŽS</v>
      </c>
      <c r="N6">
        <v>2018</v>
      </c>
      <c r="P6" s="40" t="str">
        <f t="shared" si="0"/>
        <v>U16</v>
      </c>
    </row>
    <row r="7" spans="1:17">
      <c r="A7" s="41" t="s">
        <v>389</v>
      </c>
      <c r="B7" s="42">
        <v>2000</v>
      </c>
      <c r="C7" t="s">
        <v>58</v>
      </c>
      <c r="D7" s="40" t="str">
        <f t="shared" si="2"/>
        <v>S</v>
      </c>
      <c r="E7" t="str">
        <f t="shared" si="1"/>
        <v>MS</v>
      </c>
      <c r="N7">
        <v>2017</v>
      </c>
      <c r="P7" s="40" t="str">
        <f t="shared" si="0"/>
        <v>U16</v>
      </c>
    </row>
    <row r="8" spans="1:17">
      <c r="A8" s="43" t="s">
        <v>56</v>
      </c>
      <c r="B8" s="44">
        <v>1989</v>
      </c>
      <c r="C8" t="s">
        <v>54</v>
      </c>
      <c r="D8" s="40" t="str">
        <f t="shared" si="2"/>
        <v>S</v>
      </c>
      <c r="E8" t="str">
        <f t="shared" si="1"/>
        <v>ŽS</v>
      </c>
      <c r="N8">
        <v>2016</v>
      </c>
      <c r="P8" s="40" t="str">
        <f t="shared" si="0"/>
        <v>U16</v>
      </c>
    </row>
    <row r="9" spans="1:17">
      <c r="A9" s="45" t="s">
        <v>57</v>
      </c>
      <c r="B9" s="44">
        <v>1980</v>
      </c>
      <c r="C9" t="s">
        <v>58</v>
      </c>
      <c r="D9" s="40">
        <f t="shared" si="2"/>
        <v>40</v>
      </c>
      <c r="E9" t="str">
        <f t="shared" si="1"/>
        <v>M40</v>
      </c>
      <c r="N9">
        <v>2015</v>
      </c>
      <c r="P9" s="40" t="str">
        <f t="shared" si="0"/>
        <v>U16</v>
      </c>
    </row>
    <row r="10" spans="1:17">
      <c r="A10" s="45" t="s">
        <v>59</v>
      </c>
      <c r="B10" s="44"/>
      <c r="C10" t="s">
        <v>58</v>
      </c>
      <c r="D10" s="40" t="str">
        <f t="shared" si="2"/>
        <v>un</v>
      </c>
      <c r="E10" t="str">
        <f t="shared" si="1"/>
        <v>Mun</v>
      </c>
      <c r="N10">
        <v>2014</v>
      </c>
      <c r="P10" s="40" t="str">
        <f t="shared" si="0"/>
        <v>U16</v>
      </c>
    </row>
    <row r="11" spans="1:17">
      <c r="A11" s="45" t="s">
        <v>60</v>
      </c>
      <c r="B11" s="44">
        <v>1999</v>
      </c>
      <c r="C11" t="s">
        <v>54</v>
      </c>
      <c r="D11" s="40" t="str">
        <f t="shared" si="2"/>
        <v>S</v>
      </c>
      <c r="E11" t="str">
        <f t="shared" si="1"/>
        <v>ŽS</v>
      </c>
      <c r="N11">
        <v>2013</v>
      </c>
      <c r="P11" s="40" t="str">
        <f t="shared" si="0"/>
        <v>U16</v>
      </c>
    </row>
    <row r="12" spans="1:17">
      <c r="A12" s="45" t="s">
        <v>61</v>
      </c>
      <c r="B12" s="44"/>
      <c r="C12" t="s">
        <v>54</v>
      </c>
      <c r="D12" s="40" t="str">
        <f t="shared" si="2"/>
        <v>un</v>
      </c>
      <c r="E12" t="str">
        <f t="shared" si="1"/>
        <v>Žun</v>
      </c>
      <c r="N12">
        <v>2012</v>
      </c>
      <c r="P12" s="40" t="str">
        <f t="shared" si="0"/>
        <v>U16</v>
      </c>
    </row>
    <row r="13" spans="1:17">
      <c r="A13" s="46" t="s">
        <v>62</v>
      </c>
      <c r="B13" s="47">
        <v>2001</v>
      </c>
      <c r="C13" t="s">
        <v>58</v>
      </c>
      <c r="D13" s="40" t="str">
        <f t="shared" si="2"/>
        <v>S</v>
      </c>
      <c r="E13" t="str">
        <f t="shared" si="1"/>
        <v>MS</v>
      </c>
      <c r="N13">
        <v>2011</v>
      </c>
      <c r="P13" s="40" t="str">
        <f t="shared" si="0"/>
        <v>U16</v>
      </c>
    </row>
    <row r="14" spans="1:17">
      <c r="A14" s="48" t="s">
        <v>63</v>
      </c>
      <c r="B14" s="47">
        <v>1991</v>
      </c>
      <c r="C14" t="s">
        <v>58</v>
      </c>
      <c r="D14" s="40" t="str">
        <f t="shared" si="2"/>
        <v>S</v>
      </c>
      <c r="E14" t="str">
        <f t="shared" si="1"/>
        <v>MS</v>
      </c>
      <c r="N14">
        <v>2010</v>
      </c>
      <c r="P14" s="40" t="str">
        <f t="shared" si="0"/>
        <v>U16</v>
      </c>
    </row>
    <row r="15" spans="1:17">
      <c r="A15" s="48" t="s">
        <v>64</v>
      </c>
      <c r="B15" s="47" t="s">
        <v>65</v>
      </c>
      <c r="C15" t="s">
        <v>58</v>
      </c>
      <c r="D15" s="40" t="str">
        <f t="shared" si="2"/>
        <v>un</v>
      </c>
      <c r="E15" t="str">
        <f t="shared" si="1"/>
        <v>Mun</v>
      </c>
      <c r="N15">
        <v>2009</v>
      </c>
      <c r="P15" s="40" t="str">
        <f t="shared" si="0"/>
        <v>U16</v>
      </c>
    </row>
    <row r="16" spans="1:17">
      <c r="A16" s="46" t="s">
        <v>66</v>
      </c>
      <c r="B16" s="47"/>
      <c r="C16" t="s">
        <v>54</v>
      </c>
      <c r="D16" s="40" t="str">
        <f t="shared" si="2"/>
        <v>un</v>
      </c>
      <c r="E16" t="str">
        <f t="shared" si="1"/>
        <v>Žun</v>
      </c>
      <c r="N16">
        <v>2008</v>
      </c>
      <c r="P16" s="40" t="str">
        <f t="shared" si="0"/>
        <v>U16</v>
      </c>
    </row>
    <row r="17" spans="1:16">
      <c r="A17" s="48" t="s">
        <v>67</v>
      </c>
      <c r="B17" s="47">
        <v>1972</v>
      </c>
      <c r="C17" t="s">
        <v>58</v>
      </c>
      <c r="D17" s="40">
        <f t="shared" si="2"/>
        <v>50</v>
      </c>
      <c r="E17" t="str">
        <f t="shared" si="1"/>
        <v>M50</v>
      </c>
      <c r="N17">
        <v>2007</v>
      </c>
      <c r="P17" s="40" t="str">
        <f t="shared" si="0"/>
        <v>U16</v>
      </c>
    </row>
    <row r="18" spans="1:16">
      <c r="A18" s="48" t="s">
        <v>68</v>
      </c>
      <c r="B18" s="47">
        <v>1987</v>
      </c>
      <c r="C18" t="s">
        <v>58</v>
      </c>
      <c r="D18" s="40">
        <f t="shared" si="2"/>
        <v>35</v>
      </c>
      <c r="E18" t="str">
        <f t="shared" si="1"/>
        <v>M35</v>
      </c>
      <c r="N18">
        <v>2006</v>
      </c>
      <c r="P18" s="40" t="str">
        <f t="shared" si="0"/>
        <v>U16</v>
      </c>
    </row>
    <row r="19" spans="1:16">
      <c r="A19" s="46" t="s">
        <v>69</v>
      </c>
      <c r="B19" s="47">
        <v>1974</v>
      </c>
      <c r="C19" t="s">
        <v>54</v>
      </c>
      <c r="D19" s="40">
        <f t="shared" si="2"/>
        <v>45</v>
      </c>
      <c r="E19" t="str">
        <f t="shared" si="1"/>
        <v>Ž45</v>
      </c>
      <c r="N19">
        <v>2005</v>
      </c>
      <c r="P19" s="40" t="str">
        <f t="shared" si="0"/>
        <v>S</v>
      </c>
    </row>
    <row r="20" spans="1:16">
      <c r="A20" s="46" t="s">
        <v>70</v>
      </c>
      <c r="B20" s="47">
        <v>1986</v>
      </c>
      <c r="C20" t="s">
        <v>58</v>
      </c>
      <c r="D20" s="40">
        <f t="shared" si="2"/>
        <v>35</v>
      </c>
      <c r="E20" t="str">
        <f t="shared" si="1"/>
        <v>M35</v>
      </c>
      <c r="N20">
        <v>2004</v>
      </c>
      <c r="P20" s="40" t="str">
        <f t="shared" si="0"/>
        <v>S</v>
      </c>
    </row>
    <row r="21" spans="1:16">
      <c r="A21" s="46" t="s">
        <v>71</v>
      </c>
      <c r="B21" s="47"/>
      <c r="C21" t="s">
        <v>58</v>
      </c>
      <c r="D21" s="40" t="str">
        <f t="shared" si="2"/>
        <v>un</v>
      </c>
      <c r="E21" t="str">
        <f t="shared" si="1"/>
        <v>Mun</v>
      </c>
      <c r="N21">
        <v>2003</v>
      </c>
      <c r="P21" s="40" t="str">
        <f t="shared" si="0"/>
        <v>S</v>
      </c>
    </row>
    <row r="22" spans="1:16">
      <c r="A22" s="48" t="s">
        <v>72</v>
      </c>
      <c r="B22" s="47">
        <v>1982</v>
      </c>
      <c r="C22" t="s">
        <v>58</v>
      </c>
      <c r="D22" s="40">
        <f t="shared" si="2"/>
        <v>40</v>
      </c>
      <c r="E22" t="str">
        <f t="shared" si="1"/>
        <v>M40</v>
      </c>
      <c r="N22">
        <v>2002</v>
      </c>
      <c r="P22" s="40" t="str">
        <f t="shared" si="0"/>
        <v>S</v>
      </c>
    </row>
    <row r="23" spans="1:16">
      <c r="A23" s="46" t="s">
        <v>73</v>
      </c>
      <c r="B23" s="47"/>
      <c r="C23" t="s">
        <v>58</v>
      </c>
      <c r="D23" s="40" t="str">
        <f t="shared" si="2"/>
        <v>un</v>
      </c>
      <c r="E23" t="str">
        <f t="shared" si="1"/>
        <v>Mun</v>
      </c>
      <c r="N23">
        <v>2001</v>
      </c>
      <c r="P23" s="40" t="str">
        <f t="shared" si="0"/>
        <v>S</v>
      </c>
    </row>
    <row r="24" spans="1:16">
      <c r="A24" s="46" t="s">
        <v>74</v>
      </c>
      <c r="B24" s="47"/>
      <c r="C24" t="s">
        <v>54</v>
      </c>
      <c r="D24" s="40" t="str">
        <f t="shared" si="2"/>
        <v>un</v>
      </c>
      <c r="E24" t="str">
        <f t="shared" si="1"/>
        <v>Žun</v>
      </c>
      <c r="N24">
        <v>2000</v>
      </c>
      <c r="P24" s="40" t="str">
        <f t="shared" si="0"/>
        <v>S</v>
      </c>
    </row>
    <row r="25" spans="1:16">
      <c r="A25" s="46" t="s">
        <v>557</v>
      </c>
      <c r="B25" s="47">
        <v>1972</v>
      </c>
      <c r="P25" s="40"/>
    </row>
    <row r="26" spans="1:16">
      <c r="A26" s="46" t="s">
        <v>75</v>
      </c>
      <c r="B26" s="47">
        <v>1982</v>
      </c>
      <c r="C26" t="s">
        <v>58</v>
      </c>
      <c r="D26" s="40">
        <f t="shared" si="2"/>
        <v>40</v>
      </c>
      <c r="E26" t="str">
        <f t="shared" si="1"/>
        <v>M40</v>
      </c>
      <c r="N26">
        <v>1999</v>
      </c>
      <c r="P26" s="40" t="str">
        <f t="shared" si="0"/>
        <v>S</v>
      </c>
    </row>
    <row r="27" spans="1:16">
      <c r="A27" s="46" t="s">
        <v>76</v>
      </c>
      <c r="B27" s="47">
        <v>1976</v>
      </c>
      <c r="C27" t="s">
        <v>58</v>
      </c>
      <c r="D27" s="40">
        <f t="shared" si="2"/>
        <v>45</v>
      </c>
      <c r="E27" t="str">
        <f t="shared" si="1"/>
        <v>M45</v>
      </c>
      <c r="N27">
        <v>1998</v>
      </c>
      <c r="P27" s="40" t="str">
        <f t="shared" si="0"/>
        <v>S</v>
      </c>
    </row>
    <row r="28" spans="1:16">
      <c r="A28" s="48" t="s">
        <v>77</v>
      </c>
      <c r="B28" s="47">
        <v>1958</v>
      </c>
      <c r="C28" t="s">
        <v>58</v>
      </c>
      <c r="D28" s="40">
        <f t="shared" si="2"/>
        <v>60</v>
      </c>
      <c r="E28" t="str">
        <f t="shared" si="1"/>
        <v>M60</v>
      </c>
      <c r="N28">
        <v>1997</v>
      </c>
      <c r="P28" s="40" t="str">
        <f t="shared" si="0"/>
        <v>S</v>
      </c>
    </row>
    <row r="29" spans="1:16">
      <c r="A29" s="48" t="s">
        <v>385</v>
      </c>
      <c r="B29" s="47">
        <v>2001</v>
      </c>
      <c r="C29" t="s">
        <v>58</v>
      </c>
      <c r="D29" s="40" t="str">
        <f t="shared" si="2"/>
        <v>S</v>
      </c>
      <c r="E29" t="str">
        <f t="shared" si="1"/>
        <v>MS</v>
      </c>
      <c r="N29">
        <v>1996</v>
      </c>
      <c r="P29" s="40" t="str">
        <f t="shared" si="0"/>
        <v>S</v>
      </c>
    </row>
    <row r="30" spans="1:16">
      <c r="A30" s="48" t="s">
        <v>390</v>
      </c>
      <c r="B30" s="47">
        <v>2000</v>
      </c>
      <c r="C30" t="s">
        <v>58</v>
      </c>
      <c r="D30" s="40" t="str">
        <f t="shared" si="2"/>
        <v>S</v>
      </c>
      <c r="E30" t="str">
        <f t="shared" si="1"/>
        <v>MS</v>
      </c>
      <c r="N30">
        <v>1995</v>
      </c>
      <c r="P30" s="40" t="str">
        <f t="shared" si="0"/>
        <v>S</v>
      </c>
    </row>
    <row r="31" spans="1:16">
      <c r="A31" s="46" t="s">
        <v>78</v>
      </c>
      <c r="B31" s="47">
        <v>1967</v>
      </c>
      <c r="C31" t="s">
        <v>54</v>
      </c>
      <c r="D31" s="40">
        <f t="shared" si="2"/>
        <v>55</v>
      </c>
      <c r="E31" t="str">
        <f t="shared" si="1"/>
        <v>Ž55</v>
      </c>
      <c r="N31">
        <v>1994</v>
      </c>
      <c r="P31" s="40" t="str">
        <f t="shared" si="0"/>
        <v>S</v>
      </c>
    </row>
    <row r="32" spans="1:16">
      <c r="A32" s="46" t="s">
        <v>79</v>
      </c>
      <c r="B32" s="47">
        <v>1974</v>
      </c>
      <c r="C32" t="s">
        <v>54</v>
      </c>
      <c r="D32" s="40">
        <f t="shared" si="2"/>
        <v>45</v>
      </c>
      <c r="E32" t="str">
        <f t="shared" si="1"/>
        <v>Ž45</v>
      </c>
      <c r="N32">
        <v>1993</v>
      </c>
      <c r="P32" s="40" t="str">
        <f t="shared" si="0"/>
        <v>S</v>
      </c>
    </row>
    <row r="33" spans="1:16">
      <c r="A33" s="48" t="s">
        <v>80</v>
      </c>
      <c r="B33" s="47">
        <v>1966</v>
      </c>
      <c r="C33" t="s">
        <v>58</v>
      </c>
      <c r="D33" s="40">
        <f t="shared" si="2"/>
        <v>55</v>
      </c>
      <c r="E33" t="str">
        <f t="shared" si="1"/>
        <v>M55</v>
      </c>
      <c r="N33">
        <v>1992</v>
      </c>
      <c r="P33" s="40" t="str">
        <f t="shared" si="0"/>
        <v>S</v>
      </c>
    </row>
    <row r="34" spans="1:16">
      <c r="A34" s="46" t="s">
        <v>81</v>
      </c>
      <c r="B34" s="47"/>
      <c r="C34" t="s">
        <v>54</v>
      </c>
      <c r="D34" s="40" t="str">
        <f t="shared" si="2"/>
        <v>un</v>
      </c>
      <c r="E34" t="str">
        <f t="shared" si="1"/>
        <v>Žun</v>
      </c>
      <c r="N34">
        <v>1991</v>
      </c>
      <c r="P34" s="40" t="str">
        <f t="shared" si="0"/>
        <v>S</v>
      </c>
    </row>
    <row r="35" spans="1:16">
      <c r="A35" s="46" t="s">
        <v>82</v>
      </c>
      <c r="B35" s="47">
        <v>1985</v>
      </c>
      <c r="C35" t="s">
        <v>58</v>
      </c>
      <c r="D35" s="40">
        <f t="shared" si="2"/>
        <v>35</v>
      </c>
      <c r="E35" t="str">
        <f t="shared" si="1"/>
        <v>M35</v>
      </c>
      <c r="N35">
        <v>1990</v>
      </c>
      <c r="P35" s="40" t="str">
        <f t="shared" si="0"/>
        <v>S</v>
      </c>
    </row>
    <row r="36" spans="1:16">
      <c r="A36" s="46" t="s">
        <v>388</v>
      </c>
      <c r="B36" s="47">
        <v>1980</v>
      </c>
      <c r="C36" t="s">
        <v>58</v>
      </c>
      <c r="D36" s="40">
        <f t="shared" si="2"/>
        <v>40</v>
      </c>
      <c r="E36" t="str">
        <f t="shared" si="1"/>
        <v>M40</v>
      </c>
      <c r="N36">
        <v>1989</v>
      </c>
      <c r="P36" s="40" t="str">
        <f t="shared" si="0"/>
        <v>S</v>
      </c>
    </row>
    <row r="37" spans="1:16">
      <c r="A37" s="48" t="s">
        <v>83</v>
      </c>
      <c r="B37" s="47">
        <v>1981</v>
      </c>
      <c r="C37" t="s">
        <v>58</v>
      </c>
      <c r="D37" s="40">
        <f t="shared" si="2"/>
        <v>40</v>
      </c>
      <c r="E37" t="str">
        <f t="shared" si="1"/>
        <v>M40</v>
      </c>
      <c r="N37">
        <v>1988</v>
      </c>
      <c r="P37" s="40" t="str">
        <f t="shared" si="0"/>
        <v>S</v>
      </c>
    </row>
    <row r="38" spans="1:16">
      <c r="A38" s="48" t="s">
        <v>84</v>
      </c>
      <c r="B38" s="47" t="s">
        <v>85</v>
      </c>
      <c r="C38" t="s">
        <v>58</v>
      </c>
      <c r="D38" s="40" t="str">
        <f t="shared" si="2"/>
        <v>un</v>
      </c>
      <c r="E38" t="str">
        <f t="shared" si="1"/>
        <v>Mun</v>
      </c>
      <c r="N38">
        <v>1987</v>
      </c>
      <c r="P38" s="40">
        <f t="shared" si="0"/>
        <v>35</v>
      </c>
    </row>
    <row r="39" spans="1:16">
      <c r="A39" s="48" t="s">
        <v>86</v>
      </c>
      <c r="B39" s="47">
        <v>1959</v>
      </c>
      <c r="C39" t="s">
        <v>58</v>
      </c>
      <c r="D39" s="40">
        <f t="shared" si="2"/>
        <v>60</v>
      </c>
      <c r="E39" t="str">
        <f t="shared" si="1"/>
        <v>M60</v>
      </c>
      <c r="N39">
        <v>1986</v>
      </c>
      <c r="P39" s="40">
        <f t="shared" si="0"/>
        <v>35</v>
      </c>
    </row>
    <row r="40" spans="1:16">
      <c r="A40" s="48" t="s">
        <v>87</v>
      </c>
      <c r="B40" s="47">
        <v>1973</v>
      </c>
      <c r="C40" t="s">
        <v>58</v>
      </c>
      <c r="D40" s="40">
        <f t="shared" si="2"/>
        <v>45</v>
      </c>
      <c r="E40" t="str">
        <f t="shared" si="1"/>
        <v>M45</v>
      </c>
      <c r="N40">
        <v>1985</v>
      </c>
      <c r="P40" s="40">
        <f t="shared" si="0"/>
        <v>35</v>
      </c>
    </row>
    <row r="41" spans="1:16">
      <c r="A41" s="48" t="s">
        <v>88</v>
      </c>
      <c r="B41" s="47" t="s">
        <v>89</v>
      </c>
      <c r="C41" t="s">
        <v>58</v>
      </c>
      <c r="D41" s="40" t="str">
        <f t="shared" si="2"/>
        <v>un</v>
      </c>
      <c r="E41" t="str">
        <f t="shared" si="1"/>
        <v>Mun</v>
      </c>
      <c r="N41">
        <v>1984</v>
      </c>
      <c r="P41" s="40">
        <f t="shared" si="0"/>
        <v>35</v>
      </c>
    </row>
    <row r="42" spans="1:16">
      <c r="A42" s="48" t="s">
        <v>90</v>
      </c>
      <c r="B42" s="47">
        <v>1979</v>
      </c>
      <c r="C42" t="s">
        <v>54</v>
      </c>
      <c r="D42" s="40">
        <f t="shared" si="2"/>
        <v>40</v>
      </c>
      <c r="E42" t="str">
        <f t="shared" si="1"/>
        <v>Ž40</v>
      </c>
      <c r="N42">
        <v>1983</v>
      </c>
      <c r="P42" s="40">
        <f t="shared" si="0"/>
        <v>35</v>
      </c>
    </row>
    <row r="43" spans="1:16">
      <c r="A43" s="46" t="s">
        <v>91</v>
      </c>
      <c r="B43" s="47"/>
      <c r="C43" t="s">
        <v>54</v>
      </c>
      <c r="D43" s="40" t="str">
        <f t="shared" si="2"/>
        <v>un</v>
      </c>
      <c r="E43" t="str">
        <f t="shared" si="1"/>
        <v>Žun</v>
      </c>
      <c r="N43">
        <v>1982</v>
      </c>
      <c r="P43" s="40">
        <f t="shared" si="0"/>
        <v>40</v>
      </c>
    </row>
    <row r="44" spans="1:16">
      <c r="A44" s="46" t="s">
        <v>92</v>
      </c>
      <c r="B44" s="47">
        <v>1975</v>
      </c>
      <c r="C44" t="s">
        <v>58</v>
      </c>
      <c r="D44" s="40">
        <f t="shared" si="2"/>
        <v>45</v>
      </c>
      <c r="E44" t="str">
        <f t="shared" si="1"/>
        <v>M45</v>
      </c>
      <c r="N44">
        <v>1981</v>
      </c>
      <c r="P44" s="40">
        <f t="shared" si="0"/>
        <v>40</v>
      </c>
    </row>
    <row r="45" spans="1:16">
      <c r="A45" s="46" t="s">
        <v>93</v>
      </c>
      <c r="B45" s="47">
        <v>1979</v>
      </c>
      <c r="C45" t="s">
        <v>58</v>
      </c>
      <c r="D45" s="40">
        <f t="shared" si="2"/>
        <v>40</v>
      </c>
      <c r="E45" t="str">
        <f t="shared" si="1"/>
        <v>M40</v>
      </c>
      <c r="N45">
        <v>1980</v>
      </c>
      <c r="P45" s="40">
        <f t="shared" si="0"/>
        <v>40</v>
      </c>
    </row>
    <row r="46" spans="1:16">
      <c r="A46" s="48" t="s">
        <v>94</v>
      </c>
      <c r="B46" s="47">
        <v>1962</v>
      </c>
      <c r="C46" t="s">
        <v>58</v>
      </c>
      <c r="D46" s="40">
        <f t="shared" si="2"/>
        <v>60</v>
      </c>
      <c r="E46" t="str">
        <f t="shared" si="1"/>
        <v>M60</v>
      </c>
      <c r="N46">
        <v>1979</v>
      </c>
      <c r="P46" s="40">
        <f t="shared" si="0"/>
        <v>40</v>
      </c>
    </row>
    <row r="47" spans="1:16">
      <c r="A47" s="46" t="s">
        <v>95</v>
      </c>
      <c r="B47" s="47">
        <v>1992</v>
      </c>
      <c r="C47" t="s">
        <v>58</v>
      </c>
      <c r="D47" s="40" t="str">
        <f t="shared" si="2"/>
        <v>S</v>
      </c>
      <c r="E47" t="str">
        <f t="shared" si="1"/>
        <v>MS</v>
      </c>
      <c r="N47">
        <v>1978</v>
      </c>
      <c r="P47" s="40">
        <f t="shared" si="0"/>
        <v>40</v>
      </c>
    </row>
    <row r="48" spans="1:16">
      <c r="A48" s="46" t="s">
        <v>96</v>
      </c>
      <c r="B48" s="47">
        <v>2013</v>
      </c>
      <c r="C48" t="s">
        <v>54</v>
      </c>
      <c r="D48" s="40" t="str">
        <f t="shared" si="2"/>
        <v>U16</v>
      </c>
      <c r="E48" t="str">
        <f t="shared" si="1"/>
        <v>ŽU16</v>
      </c>
      <c r="N48">
        <v>1977</v>
      </c>
      <c r="P48" s="40">
        <f t="shared" si="0"/>
        <v>45</v>
      </c>
    </row>
    <row r="49" spans="1:16">
      <c r="A49" s="46" t="s">
        <v>97</v>
      </c>
      <c r="B49" s="47">
        <v>2011</v>
      </c>
      <c r="C49" t="s">
        <v>54</v>
      </c>
      <c r="D49" s="40" t="str">
        <f t="shared" si="2"/>
        <v>U16</v>
      </c>
      <c r="E49" t="str">
        <f t="shared" si="1"/>
        <v>ŽU16</v>
      </c>
      <c r="N49">
        <v>1976</v>
      </c>
      <c r="P49" s="40">
        <f t="shared" si="0"/>
        <v>45</v>
      </c>
    </row>
    <row r="50" spans="1:16">
      <c r="A50" s="46" t="s">
        <v>98</v>
      </c>
      <c r="B50" s="47">
        <v>1969</v>
      </c>
      <c r="C50" t="s">
        <v>58</v>
      </c>
      <c r="D50" s="40">
        <f t="shared" si="2"/>
        <v>50</v>
      </c>
      <c r="E50" t="str">
        <f t="shared" si="1"/>
        <v>M50</v>
      </c>
      <c r="N50">
        <v>1975</v>
      </c>
      <c r="P50" s="40">
        <f t="shared" si="0"/>
        <v>45</v>
      </c>
    </row>
    <row r="51" spans="1:16">
      <c r="A51" s="46" t="s">
        <v>99</v>
      </c>
      <c r="B51" s="47"/>
      <c r="C51" t="s">
        <v>58</v>
      </c>
      <c r="D51" s="40" t="str">
        <f t="shared" si="2"/>
        <v>un</v>
      </c>
      <c r="E51" t="str">
        <f t="shared" si="1"/>
        <v>Mun</v>
      </c>
      <c r="N51">
        <v>1974</v>
      </c>
      <c r="P51" s="40">
        <f t="shared" si="0"/>
        <v>45</v>
      </c>
    </row>
    <row r="52" spans="1:16">
      <c r="A52" s="46" t="s">
        <v>100</v>
      </c>
      <c r="B52" s="47">
        <v>1944</v>
      </c>
      <c r="C52" t="s">
        <v>58</v>
      </c>
      <c r="D52" s="40">
        <f t="shared" si="2"/>
        <v>75</v>
      </c>
      <c r="E52" t="str">
        <f t="shared" si="1"/>
        <v>M75</v>
      </c>
      <c r="N52">
        <v>1973</v>
      </c>
      <c r="P52" s="40">
        <f t="shared" si="0"/>
        <v>45</v>
      </c>
    </row>
    <row r="53" spans="1:16">
      <c r="A53" s="46" t="s">
        <v>101</v>
      </c>
      <c r="B53" s="47"/>
      <c r="C53" t="s">
        <v>54</v>
      </c>
      <c r="D53" s="40" t="str">
        <f t="shared" si="2"/>
        <v>un</v>
      </c>
      <c r="E53" t="str">
        <f t="shared" si="1"/>
        <v>Žun</v>
      </c>
      <c r="N53">
        <v>1972</v>
      </c>
      <c r="P53" s="40">
        <f t="shared" si="0"/>
        <v>50</v>
      </c>
    </row>
    <row r="54" spans="1:16">
      <c r="A54" s="46" t="s">
        <v>382</v>
      </c>
      <c r="B54" s="47">
        <v>1992</v>
      </c>
      <c r="C54" t="s">
        <v>58</v>
      </c>
      <c r="D54" s="40" t="str">
        <f t="shared" si="2"/>
        <v>S</v>
      </c>
      <c r="E54" t="str">
        <f t="shared" si="1"/>
        <v>MS</v>
      </c>
      <c r="N54">
        <v>1971</v>
      </c>
      <c r="P54" s="40">
        <f t="shared" si="0"/>
        <v>50</v>
      </c>
    </row>
    <row r="55" spans="1:16">
      <c r="A55" s="46" t="s">
        <v>102</v>
      </c>
      <c r="B55" s="47">
        <v>1989</v>
      </c>
      <c r="C55" t="s">
        <v>58</v>
      </c>
      <c r="D55" s="40" t="str">
        <f t="shared" si="2"/>
        <v>S</v>
      </c>
      <c r="E55" t="str">
        <f t="shared" si="1"/>
        <v>MS</v>
      </c>
      <c r="N55">
        <v>1970</v>
      </c>
      <c r="P55" s="40">
        <f t="shared" si="0"/>
        <v>50</v>
      </c>
    </row>
    <row r="56" spans="1:16">
      <c r="A56" s="48" t="s">
        <v>103</v>
      </c>
      <c r="B56" s="47">
        <v>1981</v>
      </c>
      <c r="C56" t="s">
        <v>58</v>
      </c>
      <c r="D56" s="40">
        <f t="shared" si="2"/>
        <v>40</v>
      </c>
      <c r="E56" t="str">
        <f t="shared" si="1"/>
        <v>M40</v>
      </c>
      <c r="N56">
        <v>1969</v>
      </c>
      <c r="P56" s="40">
        <f t="shared" si="0"/>
        <v>50</v>
      </c>
    </row>
    <row r="57" spans="1:16">
      <c r="A57" s="46" t="s">
        <v>104</v>
      </c>
      <c r="B57" s="47">
        <v>1980</v>
      </c>
      <c r="C57" t="s">
        <v>54</v>
      </c>
      <c r="D57" s="40">
        <f t="shared" si="2"/>
        <v>40</v>
      </c>
      <c r="E57" t="str">
        <f t="shared" si="1"/>
        <v>Ž40</v>
      </c>
      <c r="N57">
        <v>1968</v>
      </c>
      <c r="P57" s="40">
        <f t="shared" si="0"/>
        <v>50</v>
      </c>
    </row>
    <row r="58" spans="1:16">
      <c r="A58" s="46" t="s">
        <v>105</v>
      </c>
      <c r="B58" s="47"/>
      <c r="C58" t="s">
        <v>54</v>
      </c>
      <c r="D58" s="40" t="str">
        <f t="shared" si="2"/>
        <v>un</v>
      </c>
      <c r="E58" t="str">
        <f t="shared" si="1"/>
        <v>Žun</v>
      </c>
      <c r="N58">
        <v>1967</v>
      </c>
      <c r="P58" s="40">
        <f t="shared" si="0"/>
        <v>55</v>
      </c>
    </row>
    <row r="59" spans="1:16">
      <c r="A59" s="46" t="s">
        <v>106</v>
      </c>
      <c r="B59" s="47">
        <v>1996</v>
      </c>
      <c r="C59" t="s">
        <v>58</v>
      </c>
      <c r="D59" s="40" t="str">
        <f t="shared" si="2"/>
        <v>S</v>
      </c>
      <c r="E59" t="str">
        <f t="shared" si="1"/>
        <v>MS</v>
      </c>
      <c r="N59">
        <v>1966</v>
      </c>
      <c r="P59" s="40">
        <f t="shared" si="0"/>
        <v>55</v>
      </c>
    </row>
    <row r="60" spans="1:16">
      <c r="A60" s="46" t="s">
        <v>107</v>
      </c>
      <c r="B60" s="47"/>
      <c r="C60" t="s">
        <v>58</v>
      </c>
      <c r="D60" s="40" t="str">
        <f t="shared" si="2"/>
        <v>un</v>
      </c>
      <c r="E60" t="str">
        <f t="shared" si="1"/>
        <v>Mun</v>
      </c>
      <c r="N60">
        <v>1965</v>
      </c>
      <c r="P60" s="40">
        <f t="shared" si="0"/>
        <v>55</v>
      </c>
    </row>
    <row r="61" spans="1:16">
      <c r="A61" s="46" t="s">
        <v>108</v>
      </c>
      <c r="B61" s="47">
        <v>1985</v>
      </c>
      <c r="C61" t="s">
        <v>58</v>
      </c>
      <c r="D61" s="40">
        <f t="shared" si="2"/>
        <v>35</v>
      </c>
      <c r="E61" t="str">
        <f t="shared" si="1"/>
        <v>M35</v>
      </c>
      <c r="N61">
        <v>1964</v>
      </c>
      <c r="P61" s="40">
        <f t="shared" si="0"/>
        <v>55</v>
      </c>
    </row>
    <row r="62" spans="1:16">
      <c r="A62" s="48" t="s">
        <v>109</v>
      </c>
      <c r="B62" s="47">
        <v>1973</v>
      </c>
      <c r="C62" t="s">
        <v>58</v>
      </c>
      <c r="D62" s="40">
        <f t="shared" si="2"/>
        <v>45</v>
      </c>
      <c r="E62" t="str">
        <f t="shared" si="1"/>
        <v>M45</v>
      </c>
      <c r="N62">
        <v>1963</v>
      </c>
      <c r="P62" s="40">
        <f t="shared" si="0"/>
        <v>55</v>
      </c>
    </row>
    <row r="63" spans="1:16">
      <c r="A63" s="46" t="s">
        <v>110</v>
      </c>
      <c r="B63" s="47">
        <v>1976</v>
      </c>
      <c r="C63" t="s">
        <v>58</v>
      </c>
      <c r="D63" s="40">
        <f t="shared" si="2"/>
        <v>45</v>
      </c>
      <c r="E63" t="str">
        <f t="shared" si="1"/>
        <v>M45</v>
      </c>
      <c r="N63">
        <v>1962</v>
      </c>
      <c r="P63" s="40">
        <f t="shared" si="0"/>
        <v>60</v>
      </c>
    </row>
    <row r="64" spans="1:16">
      <c r="A64" s="46" t="s">
        <v>111</v>
      </c>
      <c r="B64" s="47">
        <v>1977</v>
      </c>
      <c r="C64" t="s">
        <v>58</v>
      </c>
      <c r="D64" s="40">
        <f t="shared" si="2"/>
        <v>45</v>
      </c>
      <c r="E64" t="str">
        <f t="shared" si="1"/>
        <v>M45</v>
      </c>
      <c r="N64">
        <v>1961</v>
      </c>
      <c r="P64" s="40">
        <f t="shared" si="0"/>
        <v>60</v>
      </c>
    </row>
    <row r="65" spans="1:16">
      <c r="A65" s="48" t="s">
        <v>112</v>
      </c>
      <c r="B65" s="47">
        <v>1977</v>
      </c>
      <c r="C65" t="s">
        <v>58</v>
      </c>
      <c r="D65" s="40">
        <f t="shared" si="2"/>
        <v>45</v>
      </c>
      <c r="E65" t="str">
        <f t="shared" si="1"/>
        <v>M45</v>
      </c>
      <c r="N65">
        <v>1960</v>
      </c>
      <c r="P65" s="40">
        <f t="shared" si="0"/>
        <v>60</v>
      </c>
    </row>
    <row r="66" spans="1:16">
      <c r="A66" s="46" t="s">
        <v>113</v>
      </c>
      <c r="B66" s="47"/>
      <c r="C66" t="s">
        <v>58</v>
      </c>
      <c r="D66" s="40" t="str">
        <f t="shared" si="2"/>
        <v>un</v>
      </c>
      <c r="E66" t="str">
        <f t="shared" si="1"/>
        <v>Mun</v>
      </c>
      <c r="N66">
        <v>1959</v>
      </c>
      <c r="P66" s="40">
        <f t="shared" si="0"/>
        <v>60</v>
      </c>
    </row>
    <row r="67" spans="1:16">
      <c r="A67" s="48" t="s">
        <v>114</v>
      </c>
      <c r="B67" s="47">
        <v>1946</v>
      </c>
      <c r="C67" t="s">
        <v>58</v>
      </c>
      <c r="D67" s="40">
        <f t="shared" si="2"/>
        <v>75</v>
      </c>
      <c r="E67" t="str">
        <f t="shared" si="1"/>
        <v>M75</v>
      </c>
      <c r="N67">
        <v>1958</v>
      </c>
      <c r="P67" s="40">
        <f t="shared" si="0"/>
        <v>60</v>
      </c>
    </row>
    <row r="68" spans="1:16">
      <c r="A68" s="48" t="s">
        <v>115</v>
      </c>
      <c r="B68" s="47">
        <v>1993</v>
      </c>
      <c r="C68" t="s">
        <v>58</v>
      </c>
      <c r="D68" s="40" t="str">
        <f t="shared" si="2"/>
        <v>S</v>
      </c>
      <c r="E68" t="str">
        <f t="shared" si="1"/>
        <v>MS</v>
      </c>
      <c r="N68">
        <v>1957</v>
      </c>
      <c r="P68" s="40">
        <f t="shared" si="0"/>
        <v>65</v>
      </c>
    </row>
    <row r="69" spans="1:16">
      <c r="A69" s="46" t="s">
        <v>116</v>
      </c>
      <c r="B69" s="47">
        <v>2000</v>
      </c>
      <c r="C69" t="s">
        <v>58</v>
      </c>
      <c r="D69" s="40" t="str">
        <f t="shared" si="2"/>
        <v>S</v>
      </c>
      <c r="E69" t="str">
        <f t="shared" ref="E69:E132" si="3">_xlfn.CONCAT(C69:D69)</f>
        <v>MS</v>
      </c>
      <c r="N69">
        <v>1956</v>
      </c>
      <c r="P69" s="40">
        <f t="shared" ref="P69:P83" si="4">IF($A$2-N69&lt;17, "U16",IF($A$2-N69&lt;35,"S",IF($A$2-N69&lt;40,35,IF($A$2-N69&lt;45,40,IF($A$2-N69&lt;50,45,IF($A$2-N69&lt;55,50,IF($A$2-N69&lt;60,55,IF($A$2-N69&lt;65,60,IF($A$2-N69&lt;70,65,IF($A$2-N69&lt;75,70,IF($A$2-N69&lt;80,75,"un")))))))))))</f>
        <v>65</v>
      </c>
    </row>
    <row r="70" spans="1:16">
      <c r="A70" s="48" t="s">
        <v>117</v>
      </c>
      <c r="B70" s="47">
        <v>1967</v>
      </c>
      <c r="C70" t="s">
        <v>54</v>
      </c>
      <c r="D70" s="40">
        <f t="shared" ref="D70:D133" si="5">IFERROR(VLOOKUP($B70,$N$2:$P$83,3,FALSE),"un")</f>
        <v>55</v>
      </c>
      <c r="E70" t="str">
        <f t="shared" si="3"/>
        <v>Ž55</v>
      </c>
      <c r="N70">
        <v>1955</v>
      </c>
      <c r="P70" s="40">
        <f t="shared" si="4"/>
        <v>65</v>
      </c>
    </row>
    <row r="71" spans="1:16">
      <c r="A71" s="46" t="s">
        <v>118</v>
      </c>
      <c r="B71" s="47">
        <v>1976</v>
      </c>
      <c r="C71" t="s">
        <v>58</v>
      </c>
      <c r="D71" s="40">
        <f t="shared" si="5"/>
        <v>45</v>
      </c>
      <c r="E71" t="str">
        <f t="shared" si="3"/>
        <v>M45</v>
      </c>
      <c r="N71">
        <v>1954</v>
      </c>
      <c r="P71" s="40">
        <f t="shared" si="4"/>
        <v>65</v>
      </c>
    </row>
    <row r="72" spans="1:16">
      <c r="A72" s="46" t="s">
        <v>119</v>
      </c>
      <c r="B72" s="47"/>
      <c r="C72" t="s">
        <v>54</v>
      </c>
      <c r="D72" s="40" t="str">
        <f t="shared" si="5"/>
        <v>un</v>
      </c>
      <c r="E72" t="str">
        <f t="shared" si="3"/>
        <v>Žun</v>
      </c>
      <c r="N72">
        <v>1953</v>
      </c>
      <c r="P72" s="40">
        <f t="shared" si="4"/>
        <v>65</v>
      </c>
    </row>
    <row r="73" spans="1:16">
      <c r="A73" s="48" t="s">
        <v>120</v>
      </c>
      <c r="B73" s="47">
        <v>1972</v>
      </c>
      <c r="C73" t="s">
        <v>54</v>
      </c>
      <c r="D73" s="40">
        <f t="shared" si="5"/>
        <v>50</v>
      </c>
      <c r="E73" t="str">
        <f t="shared" si="3"/>
        <v>Ž50</v>
      </c>
      <c r="N73">
        <v>1952</v>
      </c>
      <c r="P73" s="40">
        <f t="shared" si="4"/>
        <v>70</v>
      </c>
    </row>
    <row r="74" spans="1:16">
      <c r="A74" s="46" t="s">
        <v>121</v>
      </c>
      <c r="B74" s="47">
        <v>1976</v>
      </c>
      <c r="C74" t="s">
        <v>58</v>
      </c>
      <c r="D74" s="40">
        <f t="shared" si="5"/>
        <v>45</v>
      </c>
      <c r="E74" t="str">
        <f t="shared" si="3"/>
        <v>M45</v>
      </c>
      <c r="N74">
        <v>1951</v>
      </c>
      <c r="P74" s="40">
        <f t="shared" si="4"/>
        <v>70</v>
      </c>
    </row>
    <row r="75" spans="1:16">
      <c r="A75" s="48" t="s">
        <v>122</v>
      </c>
      <c r="B75" s="47">
        <v>1983</v>
      </c>
      <c r="C75" t="s">
        <v>58</v>
      </c>
      <c r="D75" s="40">
        <f t="shared" si="5"/>
        <v>35</v>
      </c>
      <c r="E75" t="str">
        <f t="shared" si="3"/>
        <v>M35</v>
      </c>
      <c r="N75">
        <v>1950</v>
      </c>
      <c r="P75" s="40">
        <f t="shared" si="4"/>
        <v>70</v>
      </c>
    </row>
    <row r="76" spans="1:16">
      <c r="A76" s="46" t="s">
        <v>123</v>
      </c>
      <c r="B76" s="47">
        <v>1979</v>
      </c>
      <c r="C76" t="s">
        <v>58</v>
      </c>
      <c r="D76" s="40">
        <f t="shared" si="5"/>
        <v>40</v>
      </c>
      <c r="E76" t="str">
        <f t="shared" si="3"/>
        <v>M40</v>
      </c>
      <c r="N76">
        <v>1949</v>
      </c>
      <c r="P76" s="40">
        <f t="shared" si="4"/>
        <v>70</v>
      </c>
    </row>
    <row r="77" spans="1:16">
      <c r="A77" s="48" t="s">
        <v>124</v>
      </c>
      <c r="B77" s="47">
        <v>1986</v>
      </c>
      <c r="C77" t="s">
        <v>58</v>
      </c>
      <c r="D77" s="40">
        <f t="shared" si="5"/>
        <v>35</v>
      </c>
      <c r="E77" t="str">
        <f t="shared" si="3"/>
        <v>M35</v>
      </c>
      <c r="N77">
        <v>1948</v>
      </c>
      <c r="P77" s="40">
        <f t="shared" si="4"/>
        <v>70</v>
      </c>
    </row>
    <row r="78" spans="1:16">
      <c r="A78" s="48" t="s">
        <v>125</v>
      </c>
      <c r="B78" s="47">
        <v>1963</v>
      </c>
      <c r="C78" t="s">
        <v>58</v>
      </c>
      <c r="D78" s="40">
        <f t="shared" si="5"/>
        <v>55</v>
      </c>
      <c r="E78" t="str">
        <f t="shared" si="3"/>
        <v>M55</v>
      </c>
      <c r="N78">
        <v>1947</v>
      </c>
      <c r="P78" s="40">
        <f t="shared" si="4"/>
        <v>75</v>
      </c>
    </row>
    <row r="79" spans="1:16">
      <c r="A79" s="46" t="s">
        <v>126</v>
      </c>
      <c r="B79" s="47"/>
      <c r="C79" t="s">
        <v>58</v>
      </c>
      <c r="D79" s="40" t="str">
        <f t="shared" si="5"/>
        <v>un</v>
      </c>
      <c r="E79" t="str">
        <f t="shared" si="3"/>
        <v>Mun</v>
      </c>
      <c r="N79">
        <v>1946</v>
      </c>
      <c r="P79" s="40">
        <f t="shared" si="4"/>
        <v>75</v>
      </c>
    </row>
    <row r="80" spans="1:16">
      <c r="A80" s="46" t="s">
        <v>127</v>
      </c>
      <c r="B80" s="47">
        <v>1981</v>
      </c>
      <c r="C80" t="s">
        <v>58</v>
      </c>
      <c r="D80" s="40">
        <f t="shared" si="5"/>
        <v>40</v>
      </c>
      <c r="E80" t="str">
        <f t="shared" si="3"/>
        <v>M40</v>
      </c>
      <c r="N80">
        <v>1945</v>
      </c>
      <c r="P80" s="40">
        <f t="shared" si="4"/>
        <v>75</v>
      </c>
    </row>
    <row r="81" spans="1:16">
      <c r="A81" s="46" t="s">
        <v>128</v>
      </c>
      <c r="B81" s="47">
        <v>1977</v>
      </c>
      <c r="C81" t="s">
        <v>54</v>
      </c>
      <c r="D81" s="40">
        <f t="shared" si="5"/>
        <v>45</v>
      </c>
      <c r="E81" t="str">
        <f t="shared" si="3"/>
        <v>Ž45</v>
      </c>
      <c r="N81">
        <v>1944</v>
      </c>
      <c r="P81" s="40">
        <f t="shared" si="4"/>
        <v>75</v>
      </c>
    </row>
    <row r="82" spans="1:16">
      <c r="A82" s="46" t="s">
        <v>129</v>
      </c>
      <c r="B82" s="47">
        <v>1984</v>
      </c>
      <c r="C82" t="s">
        <v>58</v>
      </c>
      <c r="D82" s="40">
        <f t="shared" si="5"/>
        <v>35</v>
      </c>
      <c r="E82" t="str">
        <f t="shared" si="3"/>
        <v>M35</v>
      </c>
      <c r="N82">
        <v>1943</v>
      </c>
      <c r="P82" s="40">
        <f t="shared" si="4"/>
        <v>75</v>
      </c>
    </row>
    <row r="83" spans="1:16">
      <c r="A83" s="48" t="s">
        <v>130</v>
      </c>
      <c r="B83" s="47">
        <v>1971</v>
      </c>
      <c r="C83" t="s">
        <v>54</v>
      </c>
      <c r="D83" s="40">
        <f t="shared" si="5"/>
        <v>50</v>
      </c>
      <c r="E83" t="str">
        <f t="shared" si="3"/>
        <v>Ž50</v>
      </c>
      <c r="N83">
        <v>1942</v>
      </c>
      <c r="P83" s="40" t="str">
        <f t="shared" si="4"/>
        <v>un</v>
      </c>
    </row>
    <row r="84" spans="1:16">
      <c r="A84" s="46" t="s">
        <v>131</v>
      </c>
      <c r="B84" s="47">
        <v>1978</v>
      </c>
      <c r="C84" t="s">
        <v>58</v>
      </c>
      <c r="D84" s="40">
        <f t="shared" si="5"/>
        <v>40</v>
      </c>
      <c r="E84" t="str">
        <f t="shared" si="3"/>
        <v>M40</v>
      </c>
      <c r="P84" s="40"/>
    </row>
    <row r="85" spans="1:16">
      <c r="A85" s="48" t="s">
        <v>132</v>
      </c>
      <c r="B85" s="47">
        <v>1984</v>
      </c>
      <c r="C85" t="s">
        <v>54</v>
      </c>
      <c r="D85" s="40">
        <f t="shared" si="5"/>
        <v>35</v>
      </c>
      <c r="E85" t="str">
        <f t="shared" si="3"/>
        <v>Ž35</v>
      </c>
      <c r="P85" s="40"/>
    </row>
    <row r="86" spans="1:16">
      <c r="A86" s="46" t="s">
        <v>133</v>
      </c>
      <c r="B86" s="47">
        <v>1989</v>
      </c>
      <c r="C86" t="s">
        <v>54</v>
      </c>
      <c r="D86" s="40" t="str">
        <f t="shared" si="5"/>
        <v>S</v>
      </c>
      <c r="E86" t="str">
        <f t="shared" si="3"/>
        <v>ŽS</v>
      </c>
      <c r="P86" s="40"/>
    </row>
    <row r="87" spans="1:16">
      <c r="A87" s="46" t="s">
        <v>134</v>
      </c>
      <c r="B87" s="47">
        <v>1957</v>
      </c>
      <c r="C87" t="s">
        <v>58</v>
      </c>
      <c r="D87" s="40">
        <f t="shared" si="5"/>
        <v>65</v>
      </c>
      <c r="E87" t="str">
        <f t="shared" si="3"/>
        <v>M65</v>
      </c>
      <c r="P87" s="40"/>
    </row>
    <row r="88" spans="1:16">
      <c r="A88" s="46" t="s">
        <v>135</v>
      </c>
      <c r="B88" s="47">
        <v>1976</v>
      </c>
      <c r="C88" t="s">
        <v>58</v>
      </c>
      <c r="D88" s="40">
        <f t="shared" si="5"/>
        <v>45</v>
      </c>
      <c r="E88" t="str">
        <f t="shared" si="3"/>
        <v>M45</v>
      </c>
      <c r="P88" s="40"/>
    </row>
    <row r="89" spans="1:16">
      <c r="A89" s="48" t="s">
        <v>136</v>
      </c>
      <c r="B89" s="47">
        <v>1978</v>
      </c>
      <c r="C89" t="s">
        <v>58</v>
      </c>
      <c r="D89" s="40">
        <f t="shared" si="5"/>
        <v>40</v>
      </c>
      <c r="E89" t="str">
        <f t="shared" si="3"/>
        <v>M40</v>
      </c>
      <c r="P89" s="40"/>
    </row>
    <row r="90" spans="1:16">
      <c r="A90" s="48" t="s">
        <v>137</v>
      </c>
      <c r="B90" s="47">
        <v>1981</v>
      </c>
      <c r="C90" t="s">
        <v>58</v>
      </c>
      <c r="D90" s="40">
        <f t="shared" si="5"/>
        <v>40</v>
      </c>
      <c r="E90" t="str">
        <f t="shared" si="3"/>
        <v>M40</v>
      </c>
      <c r="P90" s="40"/>
    </row>
    <row r="91" spans="1:16">
      <c r="A91" s="46" t="s">
        <v>138</v>
      </c>
      <c r="B91" s="47">
        <v>1984</v>
      </c>
      <c r="C91" t="s">
        <v>58</v>
      </c>
      <c r="D91" s="40">
        <f t="shared" si="5"/>
        <v>35</v>
      </c>
      <c r="E91" t="str">
        <f t="shared" si="3"/>
        <v>M35</v>
      </c>
      <c r="P91" s="40"/>
    </row>
    <row r="92" spans="1:16">
      <c r="A92" s="46" t="s">
        <v>139</v>
      </c>
      <c r="B92" s="47">
        <v>1988</v>
      </c>
      <c r="C92" t="s">
        <v>54</v>
      </c>
      <c r="D92" s="40" t="str">
        <f t="shared" si="5"/>
        <v>S</v>
      </c>
      <c r="E92" t="str">
        <f t="shared" si="3"/>
        <v>ŽS</v>
      </c>
      <c r="P92" s="40"/>
    </row>
    <row r="93" spans="1:16">
      <c r="A93" s="46" t="s">
        <v>140</v>
      </c>
      <c r="B93" s="47"/>
      <c r="C93" t="s">
        <v>54</v>
      </c>
      <c r="D93" s="40" t="str">
        <f t="shared" si="5"/>
        <v>un</v>
      </c>
      <c r="E93" t="str">
        <f t="shared" si="3"/>
        <v>Žun</v>
      </c>
      <c r="P93" s="40"/>
    </row>
    <row r="94" spans="1:16">
      <c r="A94" s="48" t="s">
        <v>141</v>
      </c>
      <c r="B94" s="47">
        <v>1946</v>
      </c>
      <c r="C94" t="s">
        <v>58</v>
      </c>
      <c r="D94" s="40">
        <f t="shared" si="5"/>
        <v>75</v>
      </c>
      <c r="E94" t="str">
        <f t="shared" si="3"/>
        <v>M75</v>
      </c>
      <c r="P94" s="40"/>
    </row>
    <row r="95" spans="1:16">
      <c r="A95" s="46" t="s">
        <v>142</v>
      </c>
      <c r="B95" s="47">
        <v>1976</v>
      </c>
      <c r="C95" t="s">
        <v>58</v>
      </c>
      <c r="D95" s="40">
        <f t="shared" si="5"/>
        <v>45</v>
      </c>
      <c r="E95" t="str">
        <f t="shared" si="3"/>
        <v>M45</v>
      </c>
      <c r="P95" s="40"/>
    </row>
    <row r="96" spans="1:16">
      <c r="A96" s="46" t="s">
        <v>143</v>
      </c>
      <c r="B96" s="47">
        <v>1946</v>
      </c>
      <c r="C96" t="s">
        <v>58</v>
      </c>
      <c r="D96" s="40">
        <f t="shared" si="5"/>
        <v>75</v>
      </c>
      <c r="E96" t="str">
        <f t="shared" si="3"/>
        <v>M75</v>
      </c>
      <c r="P96" s="40"/>
    </row>
    <row r="97" spans="1:16">
      <c r="A97" s="46" t="s">
        <v>144</v>
      </c>
      <c r="B97" s="47">
        <v>1968</v>
      </c>
      <c r="C97" t="s">
        <v>58</v>
      </c>
      <c r="D97" s="40">
        <f t="shared" si="5"/>
        <v>50</v>
      </c>
      <c r="E97" t="str">
        <f t="shared" si="3"/>
        <v>M50</v>
      </c>
      <c r="P97" s="40"/>
    </row>
    <row r="98" spans="1:16">
      <c r="A98" s="46" t="s">
        <v>145</v>
      </c>
      <c r="B98" s="47">
        <v>1963</v>
      </c>
      <c r="C98" t="s">
        <v>58</v>
      </c>
      <c r="D98" s="40">
        <f t="shared" si="5"/>
        <v>55</v>
      </c>
      <c r="E98" t="str">
        <f t="shared" si="3"/>
        <v>M55</v>
      </c>
      <c r="P98" s="40"/>
    </row>
    <row r="99" spans="1:16">
      <c r="A99" s="48" t="s">
        <v>146</v>
      </c>
      <c r="B99" s="47">
        <v>1974</v>
      </c>
      <c r="C99" t="s">
        <v>54</v>
      </c>
      <c r="D99" s="40">
        <f t="shared" si="5"/>
        <v>45</v>
      </c>
      <c r="E99" t="str">
        <f t="shared" si="3"/>
        <v>Ž45</v>
      </c>
      <c r="P99" s="40"/>
    </row>
    <row r="100" spans="1:16">
      <c r="A100" s="48" t="s">
        <v>147</v>
      </c>
      <c r="B100" s="47">
        <v>1961</v>
      </c>
      <c r="C100" t="s">
        <v>58</v>
      </c>
      <c r="D100" s="40">
        <f t="shared" si="5"/>
        <v>60</v>
      </c>
      <c r="E100" t="str">
        <f t="shared" si="3"/>
        <v>M60</v>
      </c>
      <c r="P100" s="40"/>
    </row>
    <row r="101" spans="1:16">
      <c r="A101" s="48" t="s">
        <v>148</v>
      </c>
      <c r="B101" s="47">
        <v>1967</v>
      </c>
      <c r="C101" t="s">
        <v>54</v>
      </c>
      <c r="D101" s="40">
        <f t="shared" si="5"/>
        <v>55</v>
      </c>
      <c r="E101" t="str">
        <f t="shared" si="3"/>
        <v>Ž55</v>
      </c>
      <c r="P101" s="40"/>
    </row>
    <row r="102" spans="1:16">
      <c r="A102" s="48" t="s">
        <v>149</v>
      </c>
      <c r="B102" s="47">
        <v>1962</v>
      </c>
      <c r="C102" t="s">
        <v>58</v>
      </c>
      <c r="D102" s="40">
        <f t="shared" si="5"/>
        <v>60</v>
      </c>
      <c r="E102" t="str">
        <f t="shared" si="3"/>
        <v>M60</v>
      </c>
      <c r="P102" s="40"/>
    </row>
    <row r="103" spans="1:16">
      <c r="A103" s="48" t="s">
        <v>150</v>
      </c>
      <c r="B103" s="47">
        <v>1973</v>
      </c>
      <c r="C103" t="s">
        <v>58</v>
      </c>
      <c r="D103" s="40">
        <f t="shared" si="5"/>
        <v>45</v>
      </c>
      <c r="E103" t="str">
        <f t="shared" si="3"/>
        <v>M45</v>
      </c>
      <c r="P103" s="40"/>
    </row>
    <row r="104" spans="1:16">
      <c r="A104" s="48" t="s">
        <v>151</v>
      </c>
      <c r="B104" s="47">
        <v>1991</v>
      </c>
      <c r="C104" t="s">
        <v>54</v>
      </c>
      <c r="D104" s="40" t="str">
        <f t="shared" si="5"/>
        <v>S</v>
      </c>
      <c r="E104" t="str">
        <f t="shared" si="3"/>
        <v>ŽS</v>
      </c>
      <c r="P104" s="40"/>
    </row>
    <row r="105" spans="1:16">
      <c r="A105" s="46" t="s">
        <v>152</v>
      </c>
      <c r="B105" s="47">
        <v>1950</v>
      </c>
      <c r="C105" t="s">
        <v>58</v>
      </c>
      <c r="D105" s="40">
        <f t="shared" si="5"/>
        <v>70</v>
      </c>
      <c r="E105" t="str">
        <f t="shared" si="3"/>
        <v>M70</v>
      </c>
      <c r="P105" s="40"/>
    </row>
    <row r="106" spans="1:16">
      <c r="A106" s="45" t="s">
        <v>153</v>
      </c>
      <c r="B106" s="49"/>
      <c r="C106" t="s">
        <v>58</v>
      </c>
      <c r="D106" s="40" t="str">
        <f t="shared" si="5"/>
        <v>un</v>
      </c>
      <c r="E106" t="str">
        <f t="shared" si="3"/>
        <v>Mun</v>
      </c>
      <c r="P106" s="40"/>
    </row>
    <row r="107" spans="1:16">
      <c r="A107" s="46" t="s">
        <v>154</v>
      </c>
      <c r="B107" s="50">
        <v>1978</v>
      </c>
      <c r="C107" t="s">
        <v>58</v>
      </c>
      <c r="D107" s="40">
        <f t="shared" si="5"/>
        <v>40</v>
      </c>
      <c r="E107" t="str">
        <f t="shared" si="3"/>
        <v>M40</v>
      </c>
      <c r="P107" s="40"/>
    </row>
    <row r="108" spans="1:16">
      <c r="A108" s="46" t="s">
        <v>155</v>
      </c>
      <c r="B108" s="50">
        <v>1986</v>
      </c>
      <c r="C108" t="s">
        <v>58</v>
      </c>
      <c r="D108" s="40">
        <f t="shared" si="5"/>
        <v>35</v>
      </c>
      <c r="E108" t="str">
        <f t="shared" si="3"/>
        <v>M35</v>
      </c>
      <c r="P108" s="40"/>
    </row>
    <row r="109" spans="1:16">
      <c r="A109" s="48" t="s">
        <v>156</v>
      </c>
      <c r="B109" s="50">
        <v>1976</v>
      </c>
      <c r="C109" t="s">
        <v>58</v>
      </c>
      <c r="D109" s="40">
        <f t="shared" si="5"/>
        <v>45</v>
      </c>
      <c r="E109" t="str">
        <f t="shared" si="3"/>
        <v>M45</v>
      </c>
      <c r="P109" s="40"/>
    </row>
    <row r="110" spans="1:16">
      <c r="A110" s="48" t="s">
        <v>387</v>
      </c>
      <c r="B110" s="50">
        <v>1975</v>
      </c>
      <c r="C110" t="s">
        <v>54</v>
      </c>
      <c r="D110" s="40">
        <f t="shared" si="5"/>
        <v>45</v>
      </c>
      <c r="E110" t="str">
        <f t="shared" si="3"/>
        <v>Ž45</v>
      </c>
      <c r="P110" s="40"/>
    </row>
    <row r="111" spans="1:16">
      <c r="A111" s="46" t="s">
        <v>157</v>
      </c>
      <c r="B111" s="50"/>
      <c r="C111" t="s">
        <v>58</v>
      </c>
      <c r="D111" s="40" t="str">
        <f t="shared" si="5"/>
        <v>un</v>
      </c>
      <c r="E111" t="str">
        <f t="shared" si="3"/>
        <v>Mun</v>
      </c>
      <c r="P111" s="40"/>
    </row>
    <row r="112" spans="1:16">
      <c r="A112" s="46" t="s">
        <v>158</v>
      </c>
      <c r="B112" s="50">
        <v>1969</v>
      </c>
      <c r="C112" t="s">
        <v>58</v>
      </c>
      <c r="D112" s="40">
        <f t="shared" si="5"/>
        <v>50</v>
      </c>
      <c r="E112" t="str">
        <f t="shared" si="3"/>
        <v>M50</v>
      </c>
      <c r="P112" s="40"/>
    </row>
    <row r="113" spans="1:16">
      <c r="A113" s="48" t="s">
        <v>159</v>
      </c>
      <c r="B113" s="50">
        <v>1980</v>
      </c>
      <c r="C113" t="s">
        <v>58</v>
      </c>
      <c r="D113" s="40">
        <f t="shared" si="5"/>
        <v>40</v>
      </c>
      <c r="E113" t="str">
        <f t="shared" si="3"/>
        <v>M40</v>
      </c>
      <c r="P113" s="40"/>
    </row>
    <row r="114" spans="1:16">
      <c r="A114" s="48" t="s">
        <v>160</v>
      </c>
      <c r="B114" s="50">
        <v>1982</v>
      </c>
      <c r="C114" t="s">
        <v>58</v>
      </c>
      <c r="D114" s="40">
        <f t="shared" si="5"/>
        <v>40</v>
      </c>
      <c r="E114" t="str">
        <f t="shared" si="3"/>
        <v>M40</v>
      </c>
      <c r="P114" s="40"/>
    </row>
    <row r="115" spans="1:16">
      <c r="A115" s="48" t="s">
        <v>161</v>
      </c>
      <c r="B115" s="50">
        <v>1964</v>
      </c>
      <c r="C115" t="s">
        <v>58</v>
      </c>
      <c r="D115" s="40">
        <f t="shared" si="5"/>
        <v>55</v>
      </c>
      <c r="E115" t="str">
        <f t="shared" si="3"/>
        <v>M55</v>
      </c>
      <c r="P115" s="40"/>
    </row>
    <row r="116" spans="1:16">
      <c r="A116" s="48" t="s">
        <v>384</v>
      </c>
      <c r="B116" s="50">
        <v>1990</v>
      </c>
      <c r="C116" t="s">
        <v>58</v>
      </c>
      <c r="D116" s="40" t="str">
        <f t="shared" si="5"/>
        <v>S</v>
      </c>
      <c r="E116" t="str">
        <f t="shared" si="3"/>
        <v>MS</v>
      </c>
    </row>
    <row r="117" spans="1:16">
      <c r="A117" s="48" t="s">
        <v>162</v>
      </c>
      <c r="B117" s="50">
        <v>2001</v>
      </c>
      <c r="C117" t="s">
        <v>54</v>
      </c>
      <c r="D117" s="40" t="str">
        <f t="shared" si="5"/>
        <v>S</v>
      </c>
      <c r="E117" t="str">
        <f t="shared" si="3"/>
        <v>ŽS</v>
      </c>
    </row>
    <row r="118" spans="1:16">
      <c r="A118" s="46" t="s">
        <v>163</v>
      </c>
      <c r="B118" s="50">
        <v>1982</v>
      </c>
      <c r="C118" t="s">
        <v>58</v>
      </c>
      <c r="D118" s="40">
        <f t="shared" si="5"/>
        <v>40</v>
      </c>
      <c r="E118" t="str">
        <f t="shared" si="3"/>
        <v>M40</v>
      </c>
    </row>
    <row r="119" spans="1:16">
      <c r="A119" s="48" t="s">
        <v>164</v>
      </c>
      <c r="B119" s="50">
        <v>2005</v>
      </c>
      <c r="C119" t="s">
        <v>58</v>
      </c>
      <c r="D119" s="40" t="str">
        <f t="shared" si="5"/>
        <v>S</v>
      </c>
      <c r="E119" t="str">
        <f t="shared" si="3"/>
        <v>MS</v>
      </c>
    </row>
    <row r="120" spans="1:16">
      <c r="A120" s="48" t="s">
        <v>165</v>
      </c>
      <c r="B120" s="50">
        <v>1966</v>
      </c>
      <c r="C120" t="s">
        <v>58</v>
      </c>
      <c r="D120" s="40">
        <f t="shared" si="5"/>
        <v>55</v>
      </c>
      <c r="E120" t="str">
        <f t="shared" si="3"/>
        <v>M55</v>
      </c>
    </row>
    <row r="121" spans="1:16">
      <c r="A121" s="46" t="s">
        <v>166</v>
      </c>
      <c r="B121" s="50">
        <v>1980</v>
      </c>
      <c r="C121" t="s">
        <v>54</v>
      </c>
      <c r="D121" s="40">
        <f t="shared" si="5"/>
        <v>40</v>
      </c>
      <c r="E121" t="str">
        <f t="shared" si="3"/>
        <v>Ž40</v>
      </c>
    </row>
    <row r="122" spans="1:16">
      <c r="A122" s="46" t="s">
        <v>383</v>
      </c>
      <c r="B122" s="50">
        <v>1989</v>
      </c>
      <c r="C122" t="s">
        <v>58</v>
      </c>
      <c r="D122" s="40" t="str">
        <f t="shared" si="5"/>
        <v>S</v>
      </c>
      <c r="E122" t="str">
        <f t="shared" si="3"/>
        <v>MS</v>
      </c>
    </row>
    <row r="123" spans="1:16">
      <c r="A123" s="46" t="s">
        <v>167</v>
      </c>
      <c r="B123" s="50">
        <v>1971</v>
      </c>
      <c r="C123" t="s">
        <v>54</v>
      </c>
      <c r="D123" s="40">
        <f t="shared" si="5"/>
        <v>50</v>
      </c>
      <c r="E123" t="str">
        <f t="shared" si="3"/>
        <v>Ž50</v>
      </c>
    </row>
    <row r="124" spans="1:16">
      <c r="A124" s="48" t="s">
        <v>168</v>
      </c>
      <c r="B124" s="50">
        <v>2002</v>
      </c>
      <c r="C124" t="s">
        <v>58</v>
      </c>
      <c r="D124" s="40" t="str">
        <f t="shared" si="5"/>
        <v>S</v>
      </c>
      <c r="E124" t="str">
        <f t="shared" si="3"/>
        <v>MS</v>
      </c>
    </row>
    <row r="125" spans="1:16">
      <c r="A125" s="46" t="s">
        <v>169</v>
      </c>
      <c r="B125" s="50">
        <v>1966</v>
      </c>
      <c r="C125" t="s">
        <v>58</v>
      </c>
      <c r="D125" s="40">
        <f t="shared" si="5"/>
        <v>55</v>
      </c>
      <c r="E125" t="str">
        <f t="shared" si="3"/>
        <v>M55</v>
      </c>
    </row>
    <row r="126" spans="1:16">
      <c r="A126" s="46" t="s">
        <v>170</v>
      </c>
      <c r="B126" s="50">
        <v>1973</v>
      </c>
      <c r="C126" t="s">
        <v>54</v>
      </c>
      <c r="D126" s="40">
        <f t="shared" si="5"/>
        <v>45</v>
      </c>
      <c r="E126" t="str">
        <f t="shared" si="3"/>
        <v>Ž45</v>
      </c>
    </row>
    <row r="127" spans="1:16">
      <c r="A127" s="48" t="s">
        <v>171</v>
      </c>
      <c r="B127" s="50">
        <v>1969</v>
      </c>
      <c r="C127" t="s">
        <v>58</v>
      </c>
      <c r="D127" s="40">
        <f t="shared" si="5"/>
        <v>50</v>
      </c>
      <c r="E127" t="str">
        <f t="shared" si="3"/>
        <v>M50</v>
      </c>
    </row>
    <row r="128" spans="1:16">
      <c r="A128" s="48" t="s">
        <v>172</v>
      </c>
      <c r="B128" s="50">
        <v>1989</v>
      </c>
      <c r="C128" t="s">
        <v>58</v>
      </c>
      <c r="D128" s="40" t="str">
        <f t="shared" si="5"/>
        <v>S</v>
      </c>
      <c r="E128" t="str">
        <f t="shared" si="3"/>
        <v>MS</v>
      </c>
    </row>
    <row r="129" spans="1:5">
      <c r="A129" s="46" t="s">
        <v>173</v>
      </c>
      <c r="B129" s="50">
        <v>1975</v>
      </c>
      <c r="C129" t="s">
        <v>58</v>
      </c>
      <c r="D129" s="40">
        <f t="shared" si="5"/>
        <v>45</v>
      </c>
      <c r="E129" t="str">
        <f t="shared" si="3"/>
        <v>M45</v>
      </c>
    </row>
    <row r="130" spans="1:5">
      <c r="A130" s="46" t="s">
        <v>174</v>
      </c>
      <c r="B130" s="50">
        <v>1977</v>
      </c>
      <c r="C130" t="s">
        <v>58</v>
      </c>
      <c r="D130" s="40">
        <f t="shared" si="5"/>
        <v>45</v>
      </c>
      <c r="E130" t="str">
        <f t="shared" si="3"/>
        <v>M45</v>
      </c>
    </row>
    <row r="131" spans="1:5">
      <c r="A131" s="46" t="s">
        <v>175</v>
      </c>
      <c r="B131" s="50">
        <v>1979</v>
      </c>
      <c r="C131" t="s">
        <v>54</v>
      </c>
      <c r="D131" s="40">
        <f t="shared" si="5"/>
        <v>40</v>
      </c>
      <c r="E131" t="str">
        <f t="shared" si="3"/>
        <v>Ž40</v>
      </c>
    </row>
    <row r="132" spans="1:5">
      <c r="A132" s="46" t="s">
        <v>176</v>
      </c>
      <c r="B132" s="50"/>
      <c r="C132" t="s">
        <v>58</v>
      </c>
      <c r="D132" s="40" t="str">
        <f t="shared" si="5"/>
        <v>un</v>
      </c>
      <c r="E132" t="str">
        <f t="shared" si="3"/>
        <v>Mun</v>
      </c>
    </row>
    <row r="133" spans="1:5">
      <c r="A133" s="46" t="s">
        <v>177</v>
      </c>
      <c r="B133" s="50">
        <v>1995</v>
      </c>
      <c r="C133" t="s">
        <v>54</v>
      </c>
      <c r="D133" s="40" t="str">
        <f t="shared" si="5"/>
        <v>S</v>
      </c>
      <c r="E133" t="str">
        <f t="shared" ref="E133:E196" si="6">_xlfn.CONCAT(C133:D133)</f>
        <v>ŽS</v>
      </c>
    </row>
    <row r="134" spans="1:5">
      <c r="A134" s="46" t="s">
        <v>178</v>
      </c>
      <c r="B134" s="50"/>
      <c r="C134" t="s">
        <v>58</v>
      </c>
      <c r="D134" s="40" t="str">
        <f t="shared" ref="D134:D197" si="7">IFERROR(VLOOKUP($B134,$N$2:$P$83,3,FALSE),"un")</f>
        <v>un</v>
      </c>
      <c r="E134" t="str">
        <f t="shared" si="6"/>
        <v>Mun</v>
      </c>
    </row>
    <row r="135" spans="1:5">
      <c r="A135" s="46" t="s">
        <v>179</v>
      </c>
      <c r="B135" s="50">
        <v>1986</v>
      </c>
      <c r="C135" t="s">
        <v>58</v>
      </c>
      <c r="D135" s="40">
        <f t="shared" si="7"/>
        <v>35</v>
      </c>
      <c r="E135" t="str">
        <f t="shared" si="6"/>
        <v>M35</v>
      </c>
    </row>
    <row r="136" spans="1:5">
      <c r="A136" s="46" t="s">
        <v>180</v>
      </c>
      <c r="B136" s="50">
        <v>1978</v>
      </c>
      <c r="C136" t="s">
        <v>54</v>
      </c>
      <c r="D136" s="40">
        <f t="shared" si="7"/>
        <v>40</v>
      </c>
      <c r="E136" t="str">
        <f t="shared" si="6"/>
        <v>Ž40</v>
      </c>
    </row>
    <row r="137" spans="1:5">
      <c r="A137" s="46" t="s">
        <v>181</v>
      </c>
      <c r="B137" s="50">
        <v>1981</v>
      </c>
      <c r="C137" t="s">
        <v>58</v>
      </c>
      <c r="D137" s="40">
        <f t="shared" si="7"/>
        <v>40</v>
      </c>
      <c r="E137" t="str">
        <f t="shared" si="6"/>
        <v>M40</v>
      </c>
    </row>
    <row r="138" spans="1:5">
      <c r="A138" s="48" t="s">
        <v>182</v>
      </c>
      <c r="B138" s="50">
        <v>1947</v>
      </c>
      <c r="C138" t="s">
        <v>58</v>
      </c>
      <c r="D138" s="40">
        <f t="shared" si="7"/>
        <v>75</v>
      </c>
      <c r="E138" t="str">
        <f t="shared" si="6"/>
        <v>M75</v>
      </c>
    </row>
    <row r="139" spans="1:5">
      <c r="A139" s="48" t="s">
        <v>183</v>
      </c>
      <c r="B139" s="50">
        <v>1980</v>
      </c>
      <c r="C139" t="s">
        <v>58</v>
      </c>
      <c r="D139" s="40">
        <f t="shared" si="7"/>
        <v>40</v>
      </c>
      <c r="E139" t="str">
        <f t="shared" si="6"/>
        <v>M40</v>
      </c>
    </row>
    <row r="140" spans="1:5">
      <c r="A140" s="46" t="s">
        <v>184</v>
      </c>
      <c r="B140" s="50">
        <v>1965</v>
      </c>
      <c r="C140" t="s">
        <v>58</v>
      </c>
      <c r="D140" s="40">
        <f t="shared" si="7"/>
        <v>55</v>
      </c>
      <c r="E140" t="str">
        <f t="shared" si="6"/>
        <v>M55</v>
      </c>
    </row>
    <row r="141" spans="1:5">
      <c r="A141" s="46" t="s">
        <v>185</v>
      </c>
      <c r="B141" s="50">
        <v>1972</v>
      </c>
      <c r="C141" t="s">
        <v>58</v>
      </c>
      <c r="D141" s="40">
        <f t="shared" si="7"/>
        <v>50</v>
      </c>
      <c r="E141" t="str">
        <f t="shared" si="6"/>
        <v>M50</v>
      </c>
    </row>
    <row r="142" spans="1:5">
      <c r="A142" s="46" t="s">
        <v>186</v>
      </c>
      <c r="B142" s="50">
        <v>1988</v>
      </c>
      <c r="C142" t="s">
        <v>58</v>
      </c>
      <c r="D142" s="40" t="str">
        <f t="shared" si="7"/>
        <v>S</v>
      </c>
      <c r="E142" t="str">
        <f t="shared" si="6"/>
        <v>MS</v>
      </c>
    </row>
    <row r="143" spans="1:5">
      <c r="A143" s="51" t="s">
        <v>187</v>
      </c>
      <c r="B143" s="52">
        <v>1990</v>
      </c>
      <c r="C143" t="s">
        <v>58</v>
      </c>
      <c r="D143" s="40" t="str">
        <f t="shared" si="7"/>
        <v>S</v>
      </c>
      <c r="E143" t="str">
        <f t="shared" si="6"/>
        <v>MS</v>
      </c>
    </row>
    <row r="144" spans="1:5">
      <c r="A144" s="48" t="s">
        <v>188</v>
      </c>
      <c r="B144" s="50">
        <v>1963</v>
      </c>
      <c r="C144" t="s">
        <v>58</v>
      </c>
      <c r="D144" s="40">
        <f t="shared" si="7"/>
        <v>55</v>
      </c>
      <c r="E144" t="str">
        <f t="shared" si="6"/>
        <v>M55</v>
      </c>
    </row>
    <row r="145" spans="1:5">
      <c r="A145" s="46" t="s">
        <v>189</v>
      </c>
      <c r="B145" s="50">
        <v>1966</v>
      </c>
      <c r="C145" t="s">
        <v>54</v>
      </c>
      <c r="D145" s="40">
        <f t="shared" si="7"/>
        <v>55</v>
      </c>
      <c r="E145" t="str">
        <f t="shared" si="6"/>
        <v>Ž55</v>
      </c>
    </row>
    <row r="146" spans="1:5">
      <c r="A146" s="46" t="s">
        <v>190</v>
      </c>
      <c r="B146" s="50">
        <v>1998</v>
      </c>
      <c r="C146" t="s">
        <v>54</v>
      </c>
      <c r="D146" s="40" t="str">
        <f t="shared" si="7"/>
        <v>S</v>
      </c>
      <c r="E146" t="str">
        <f t="shared" si="6"/>
        <v>ŽS</v>
      </c>
    </row>
    <row r="147" spans="1:5">
      <c r="A147" s="46" t="s">
        <v>191</v>
      </c>
      <c r="B147" s="50">
        <v>2000</v>
      </c>
      <c r="C147" t="s">
        <v>58</v>
      </c>
      <c r="D147" s="40" t="str">
        <f t="shared" si="7"/>
        <v>S</v>
      </c>
      <c r="E147" t="str">
        <f t="shared" si="6"/>
        <v>MS</v>
      </c>
    </row>
    <row r="148" spans="1:5">
      <c r="A148" s="46" t="s">
        <v>192</v>
      </c>
      <c r="B148" s="50">
        <v>1978</v>
      </c>
      <c r="C148" t="s">
        <v>58</v>
      </c>
      <c r="D148" s="40">
        <f t="shared" si="7"/>
        <v>40</v>
      </c>
      <c r="E148" t="str">
        <f t="shared" si="6"/>
        <v>M40</v>
      </c>
    </row>
    <row r="149" spans="1:5">
      <c r="A149" s="48" t="s">
        <v>193</v>
      </c>
      <c r="B149" s="50">
        <v>1962</v>
      </c>
      <c r="C149" t="s">
        <v>58</v>
      </c>
      <c r="D149" s="40">
        <f t="shared" si="7"/>
        <v>60</v>
      </c>
      <c r="E149" t="str">
        <f t="shared" si="6"/>
        <v>M60</v>
      </c>
    </row>
    <row r="150" spans="1:5">
      <c r="A150" s="46" t="s">
        <v>194</v>
      </c>
      <c r="B150" s="50">
        <v>2003</v>
      </c>
      <c r="C150" t="s">
        <v>54</v>
      </c>
      <c r="D150" s="40" t="str">
        <f t="shared" si="7"/>
        <v>S</v>
      </c>
      <c r="E150" t="str">
        <f t="shared" si="6"/>
        <v>ŽS</v>
      </c>
    </row>
    <row r="151" spans="1:5">
      <c r="A151" s="48" t="s">
        <v>195</v>
      </c>
      <c r="B151" s="50">
        <v>1973</v>
      </c>
      <c r="C151" t="s">
        <v>58</v>
      </c>
      <c r="D151" s="40">
        <f t="shared" si="7"/>
        <v>45</v>
      </c>
      <c r="E151" t="str">
        <f t="shared" si="6"/>
        <v>M45</v>
      </c>
    </row>
    <row r="152" spans="1:5">
      <c r="A152" s="46" t="s">
        <v>196</v>
      </c>
      <c r="B152" s="50"/>
      <c r="C152" t="s">
        <v>54</v>
      </c>
      <c r="D152" s="40" t="str">
        <f t="shared" si="7"/>
        <v>un</v>
      </c>
      <c r="E152" t="str">
        <f t="shared" si="6"/>
        <v>Žun</v>
      </c>
    </row>
    <row r="153" spans="1:5">
      <c r="A153" s="48" t="s">
        <v>197</v>
      </c>
      <c r="B153" s="50">
        <v>1955</v>
      </c>
      <c r="C153" t="s">
        <v>54</v>
      </c>
      <c r="D153" s="40">
        <f t="shared" si="7"/>
        <v>65</v>
      </c>
      <c r="E153" t="str">
        <f t="shared" si="6"/>
        <v>Ž65</v>
      </c>
    </row>
    <row r="154" spans="1:5">
      <c r="A154" s="48" t="s">
        <v>198</v>
      </c>
      <c r="B154" s="50">
        <v>1953</v>
      </c>
      <c r="C154" t="s">
        <v>58</v>
      </c>
      <c r="D154" s="40">
        <f t="shared" si="7"/>
        <v>65</v>
      </c>
      <c r="E154" t="str">
        <f t="shared" si="6"/>
        <v>M65</v>
      </c>
    </row>
    <row r="155" spans="1:5">
      <c r="A155" s="48" t="s">
        <v>199</v>
      </c>
      <c r="B155" s="50">
        <v>1973</v>
      </c>
      <c r="C155" t="s">
        <v>58</v>
      </c>
      <c r="D155" s="40">
        <f t="shared" si="7"/>
        <v>45</v>
      </c>
      <c r="E155" t="str">
        <f t="shared" si="6"/>
        <v>M45</v>
      </c>
    </row>
    <row r="156" spans="1:5">
      <c r="A156" s="46" t="s">
        <v>200</v>
      </c>
      <c r="B156" s="50">
        <v>1968</v>
      </c>
      <c r="C156" t="s">
        <v>54</v>
      </c>
      <c r="D156" s="40">
        <f t="shared" si="7"/>
        <v>50</v>
      </c>
      <c r="E156" t="str">
        <f t="shared" si="6"/>
        <v>Ž50</v>
      </c>
    </row>
    <row r="157" spans="1:5">
      <c r="A157" s="46" t="s">
        <v>201</v>
      </c>
      <c r="B157" s="50"/>
      <c r="C157" t="s">
        <v>58</v>
      </c>
      <c r="D157" s="40" t="str">
        <f t="shared" si="7"/>
        <v>un</v>
      </c>
      <c r="E157" t="str">
        <f t="shared" si="6"/>
        <v>Mun</v>
      </c>
    </row>
    <row r="158" spans="1:5">
      <c r="A158" s="46" t="s">
        <v>202</v>
      </c>
      <c r="B158" s="50">
        <v>2001</v>
      </c>
      <c r="C158" t="s">
        <v>54</v>
      </c>
      <c r="D158" s="40" t="str">
        <f t="shared" si="7"/>
        <v>S</v>
      </c>
      <c r="E158" t="str">
        <f t="shared" si="6"/>
        <v>ŽS</v>
      </c>
    </row>
    <row r="159" spans="1:5">
      <c r="A159" s="46" t="s">
        <v>203</v>
      </c>
      <c r="B159" s="50">
        <v>1952</v>
      </c>
      <c r="C159" t="s">
        <v>58</v>
      </c>
      <c r="D159" s="40">
        <f t="shared" si="7"/>
        <v>70</v>
      </c>
      <c r="E159" t="str">
        <f t="shared" si="6"/>
        <v>M70</v>
      </c>
    </row>
    <row r="160" spans="1:5">
      <c r="A160" s="46" t="s">
        <v>204</v>
      </c>
      <c r="B160" s="50">
        <v>1977</v>
      </c>
      <c r="C160" t="s">
        <v>54</v>
      </c>
      <c r="D160" s="40">
        <f t="shared" si="7"/>
        <v>45</v>
      </c>
      <c r="E160" t="str">
        <f t="shared" si="6"/>
        <v>Ž45</v>
      </c>
    </row>
    <row r="161" spans="1:5">
      <c r="A161" s="46" t="s">
        <v>205</v>
      </c>
      <c r="B161" s="50">
        <v>1980</v>
      </c>
      <c r="C161" t="s">
        <v>54</v>
      </c>
      <c r="D161" s="40">
        <f t="shared" si="7"/>
        <v>40</v>
      </c>
      <c r="E161" t="str">
        <f t="shared" si="6"/>
        <v>Ž40</v>
      </c>
    </row>
    <row r="162" spans="1:5">
      <c r="A162" s="48" t="s">
        <v>206</v>
      </c>
      <c r="B162" s="50">
        <v>1985</v>
      </c>
      <c r="C162" t="s">
        <v>58</v>
      </c>
      <c r="D162" s="40">
        <f t="shared" si="7"/>
        <v>35</v>
      </c>
      <c r="E162" t="str">
        <f t="shared" si="6"/>
        <v>M35</v>
      </c>
    </row>
    <row r="163" spans="1:5">
      <c r="A163" s="48" t="s">
        <v>207</v>
      </c>
      <c r="B163" s="50">
        <v>1992</v>
      </c>
      <c r="C163" t="s">
        <v>54</v>
      </c>
      <c r="D163" s="40" t="str">
        <f t="shared" si="7"/>
        <v>S</v>
      </c>
      <c r="E163" t="str">
        <f t="shared" si="6"/>
        <v>ŽS</v>
      </c>
    </row>
    <row r="164" spans="1:5">
      <c r="A164" s="46" t="s">
        <v>208</v>
      </c>
      <c r="B164" s="50"/>
      <c r="C164" t="s">
        <v>54</v>
      </c>
      <c r="D164" s="40" t="str">
        <f t="shared" si="7"/>
        <v>un</v>
      </c>
      <c r="E164" t="str">
        <f t="shared" si="6"/>
        <v>Žun</v>
      </c>
    </row>
    <row r="165" spans="1:5">
      <c r="A165" s="46" t="s">
        <v>209</v>
      </c>
      <c r="B165" s="50">
        <v>1992</v>
      </c>
      <c r="C165" t="s">
        <v>58</v>
      </c>
      <c r="D165" s="40" t="str">
        <f t="shared" si="7"/>
        <v>S</v>
      </c>
      <c r="E165" t="str">
        <f t="shared" si="6"/>
        <v>MS</v>
      </c>
    </row>
    <row r="166" spans="1:5">
      <c r="A166" s="46" t="s">
        <v>210</v>
      </c>
      <c r="B166" s="50">
        <v>2004</v>
      </c>
      <c r="C166" t="s">
        <v>58</v>
      </c>
      <c r="D166" s="40" t="str">
        <f t="shared" si="7"/>
        <v>S</v>
      </c>
      <c r="E166" t="str">
        <f t="shared" si="6"/>
        <v>MS</v>
      </c>
    </row>
    <row r="167" spans="1:5">
      <c r="A167" s="46" t="s">
        <v>211</v>
      </c>
      <c r="B167" s="50"/>
      <c r="C167" t="s">
        <v>58</v>
      </c>
      <c r="D167" s="40" t="str">
        <f t="shared" si="7"/>
        <v>un</v>
      </c>
      <c r="E167" t="str">
        <f t="shared" si="6"/>
        <v>Mun</v>
      </c>
    </row>
    <row r="168" spans="1:5">
      <c r="A168" s="46" t="s">
        <v>212</v>
      </c>
      <c r="B168" s="50"/>
      <c r="C168" t="s">
        <v>58</v>
      </c>
      <c r="D168" s="40" t="str">
        <f t="shared" si="7"/>
        <v>un</v>
      </c>
      <c r="E168" t="str">
        <f t="shared" si="6"/>
        <v>Mun</v>
      </c>
    </row>
    <row r="169" spans="1:5">
      <c r="A169" s="46" t="s">
        <v>213</v>
      </c>
      <c r="B169" s="50"/>
      <c r="C169" t="s">
        <v>54</v>
      </c>
      <c r="D169" s="40" t="str">
        <f t="shared" si="7"/>
        <v>un</v>
      </c>
      <c r="E169" t="str">
        <f t="shared" si="6"/>
        <v>Žun</v>
      </c>
    </row>
    <row r="170" spans="1:5">
      <c r="A170" s="46" t="s">
        <v>214</v>
      </c>
      <c r="B170" s="50">
        <v>1957</v>
      </c>
      <c r="C170" t="s">
        <v>58</v>
      </c>
      <c r="D170" s="40">
        <f t="shared" si="7"/>
        <v>65</v>
      </c>
      <c r="E170" t="str">
        <f t="shared" si="6"/>
        <v>M65</v>
      </c>
    </row>
    <row r="171" spans="1:5">
      <c r="A171" s="48" t="s">
        <v>215</v>
      </c>
      <c r="B171" s="50">
        <v>1981</v>
      </c>
      <c r="C171" t="s">
        <v>58</v>
      </c>
      <c r="D171" s="40">
        <f t="shared" si="7"/>
        <v>40</v>
      </c>
      <c r="E171" t="str">
        <f t="shared" si="6"/>
        <v>M40</v>
      </c>
    </row>
    <row r="172" spans="1:5">
      <c r="A172" s="46" t="s">
        <v>216</v>
      </c>
      <c r="B172" s="50"/>
      <c r="C172" t="s">
        <v>54</v>
      </c>
      <c r="D172" s="40" t="str">
        <f t="shared" si="7"/>
        <v>un</v>
      </c>
      <c r="E172" t="str">
        <f t="shared" si="6"/>
        <v>Žun</v>
      </c>
    </row>
    <row r="173" spans="1:5">
      <c r="A173" s="46" t="s">
        <v>217</v>
      </c>
      <c r="B173" s="50">
        <v>1977</v>
      </c>
      <c r="C173" t="s">
        <v>54</v>
      </c>
      <c r="D173" s="40">
        <f t="shared" si="7"/>
        <v>45</v>
      </c>
      <c r="E173" t="str">
        <f t="shared" si="6"/>
        <v>Ž45</v>
      </c>
    </row>
    <row r="174" spans="1:5">
      <c r="A174" s="48" t="s">
        <v>218</v>
      </c>
      <c r="B174" s="50">
        <v>1971</v>
      </c>
      <c r="C174" t="s">
        <v>58</v>
      </c>
      <c r="D174" s="40">
        <f t="shared" si="7"/>
        <v>50</v>
      </c>
      <c r="E174" t="str">
        <f t="shared" si="6"/>
        <v>M50</v>
      </c>
    </row>
    <row r="175" spans="1:5">
      <c r="A175" s="46" t="s">
        <v>219</v>
      </c>
      <c r="B175" s="50">
        <v>1978</v>
      </c>
      <c r="C175" t="s">
        <v>58</v>
      </c>
      <c r="D175" s="40">
        <f t="shared" si="7"/>
        <v>40</v>
      </c>
      <c r="E175" t="str">
        <f t="shared" si="6"/>
        <v>M40</v>
      </c>
    </row>
    <row r="176" spans="1:5">
      <c r="A176" s="46" t="s">
        <v>220</v>
      </c>
      <c r="B176" s="50"/>
      <c r="C176" t="s">
        <v>58</v>
      </c>
      <c r="D176" s="40" t="str">
        <f t="shared" si="7"/>
        <v>un</v>
      </c>
      <c r="E176" t="str">
        <f t="shared" si="6"/>
        <v>Mun</v>
      </c>
    </row>
    <row r="177" spans="1:5">
      <c r="A177" s="53" t="s">
        <v>221</v>
      </c>
      <c r="B177" s="50">
        <v>1974</v>
      </c>
      <c r="C177" t="s">
        <v>58</v>
      </c>
      <c r="D177" s="40">
        <f t="shared" si="7"/>
        <v>45</v>
      </c>
      <c r="E177" t="str">
        <f t="shared" si="6"/>
        <v>M45</v>
      </c>
    </row>
    <row r="178" spans="1:5">
      <c r="A178" s="48" t="s">
        <v>222</v>
      </c>
      <c r="B178" s="50"/>
      <c r="C178" t="s">
        <v>54</v>
      </c>
      <c r="D178" s="40" t="str">
        <f t="shared" si="7"/>
        <v>un</v>
      </c>
      <c r="E178" t="str">
        <f t="shared" si="6"/>
        <v>Žun</v>
      </c>
    </row>
    <row r="179" spans="1:5">
      <c r="A179" s="48" t="s">
        <v>223</v>
      </c>
      <c r="B179" s="50">
        <v>1980</v>
      </c>
      <c r="C179" t="s">
        <v>58</v>
      </c>
      <c r="D179" s="40">
        <f t="shared" si="7"/>
        <v>40</v>
      </c>
      <c r="E179" t="str">
        <f t="shared" si="6"/>
        <v>M40</v>
      </c>
    </row>
    <row r="180" spans="1:5">
      <c r="A180" s="48" t="s">
        <v>224</v>
      </c>
      <c r="B180" s="50">
        <v>1982</v>
      </c>
      <c r="C180" t="s">
        <v>58</v>
      </c>
      <c r="D180" s="40">
        <f t="shared" si="7"/>
        <v>40</v>
      </c>
      <c r="E180" t="str">
        <f t="shared" si="6"/>
        <v>M40</v>
      </c>
    </row>
    <row r="181" spans="1:5">
      <c r="A181" s="46" t="s">
        <v>225</v>
      </c>
      <c r="B181" s="50">
        <v>1975</v>
      </c>
      <c r="C181" t="s">
        <v>58</v>
      </c>
      <c r="D181" s="40">
        <f t="shared" si="7"/>
        <v>45</v>
      </c>
      <c r="E181" t="str">
        <f t="shared" si="6"/>
        <v>M45</v>
      </c>
    </row>
    <row r="182" spans="1:5">
      <c r="A182" s="48" t="s">
        <v>226</v>
      </c>
      <c r="B182" s="50">
        <v>1969</v>
      </c>
      <c r="C182" t="s">
        <v>58</v>
      </c>
      <c r="D182" s="40">
        <f t="shared" si="7"/>
        <v>50</v>
      </c>
      <c r="E182" t="str">
        <f t="shared" si="6"/>
        <v>M50</v>
      </c>
    </row>
    <row r="183" spans="1:5">
      <c r="A183" s="46" t="s">
        <v>227</v>
      </c>
      <c r="B183" s="50"/>
      <c r="C183" t="s">
        <v>58</v>
      </c>
      <c r="D183" s="40" t="str">
        <f t="shared" si="7"/>
        <v>un</v>
      </c>
      <c r="E183" t="str">
        <f t="shared" si="6"/>
        <v>Mun</v>
      </c>
    </row>
    <row r="184" spans="1:5">
      <c r="A184" s="48" t="s">
        <v>228</v>
      </c>
      <c r="B184" s="50">
        <v>1965</v>
      </c>
      <c r="C184" t="s">
        <v>58</v>
      </c>
      <c r="D184" s="40">
        <f t="shared" si="7"/>
        <v>55</v>
      </c>
      <c r="E184" t="str">
        <f t="shared" si="6"/>
        <v>M55</v>
      </c>
    </row>
    <row r="185" spans="1:5">
      <c r="A185" s="54" t="s">
        <v>229</v>
      </c>
      <c r="B185" s="50">
        <v>1957</v>
      </c>
      <c r="C185" t="s">
        <v>58</v>
      </c>
      <c r="D185" s="40">
        <f t="shared" si="7"/>
        <v>65</v>
      </c>
      <c r="E185" t="str">
        <f t="shared" si="6"/>
        <v>M65</v>
      </c>
    </row>
    <row r="186" spans="1:5">
      <c r="A186" s="46" t="s">
        <v>230</v>
      </c>
      <c r="B186" s="50"/>
      <c r="C186" t="s">
        <v>58</v>
      </c>
      <c r="D186" s="40" t="str">
        <f t="shared" si="7"/>
        <v>un</v>
      </c>
      <c r="E186" t="str">
        <f t="shared" si="6"/>
        <v>Mun</v>
      </c>
    </row>
    <row r="187" spans="1:5">
      <c r="A187" s="46" t="s">
        <v>231</v>
      </c>
      <c r="B187" s="50">
        <v>1997</v>
      </c>
      <c r="C187" t="s">
        <v>54</v>
      </c>
      <c r="D187" s="40" t="str">
        <f t="shared" si="7"/>
        <v>S</v>
      </c>
      <c r="E187" t="str">
        <f t="shared" si="6"/>
        <v>ŽS</v>
      </c>
    </row>
    <row r="188" spans="1:5">
      <c r="A188" s="48" t="s">
        <v>232</v>
      </c>
      <c r="B188" s="50">
        <v>1971</v>
      </c>
      <c r="C188" t="s">
        <v>58</v>
      </c>
      <c r="D188" s="40">
        <f t="shared" si="7"/>
        <v>50</v>
      </c>
      <c r="E188" t="str">
        <f t="shared" si="6"/>
        <v>M50</v>
      </c>
    </row>
    <row r="189" spans="1:5">
      <c r="A189" s="46" t="s">
        <v>233</v>
      </c>
      <c r="B189" s="50"/>
      <c r="C189" t="s">
        <v>58</v>
      </c>
      <c r="D189" s="40" t="str">
        <f t="shared" si="7"/>
        <v>un</v>
      </c>
      <c r="E189" t="str">
        <f t="shared" si="6"/>
        <v>Mun</v>
      </c>
    </row>
    <row r="190" spans="1:5">
      <c r="A190" s="46" t="s">
        <v>234</v>
      </c>
      <c r="B190" s="50">
        <v>1952</v>
      </c>
      <c r="C190" t="s">
        <v>58</v>
      </c>
      <c r="D190" s="40">
        <f t="shared" si="7"/>
        <v>70</v>
      </c>
      <c r="E190" t="str">
        <f t="shared" si="6"/>
        <v>M70</v>
      </c>
    </row>
    <row r="191" spans="1:5">
      <c r="A191" s="46" t="s">
        <v>235</v>
      </c>
      <c r="B191" s="50">
        <v>1964</v>
      </c>
      <c r="C191" t="s">
        <v>58</v>
      </c>
      <c r="D191" s="40">
        <f t="shared" si="7"/>
        <v>55</v>
      </c>
      <c r="E191" t="str">
        <f t="shared" si="6"/>
        <v>M55</v>
      </c>
    </row>
    <row r="192" spans="1:5">
      <c r="A192" s="46" t="s">
        <v>236</v>
      </c>
      <c r="B192" s="50">
        <v>1981</v>
      </c>
      <c r="C192" t="s">
        <v>58</v>
      </c>
      <c r="D192" s="40">
        <f t="shared" si="7"/>
        <v>40</v>
      </c>
      <c r="E192" t="str">
        <f t="shared" si="6"/>
        <v>M40</v>
      </c>
    </row>
    <row r="193" spans="1:5">
      <c r="A193" s="46" t="s">
        <v>237</v>
      </c>
      <c r="B193" s="50">
        <v>1964</v>
      </c>
      <c r="C193" t="s">
        <v>58</v>
      </c>
      <c r="D193" s="40">
        <f t="shared" si="7"/>
        <v>55</v>
      </c>
      <c r="E193" t="str">
        <f t="shared" si="6"/>
        <v>M55</v>
      </c>
    </row>
    <row r="194" spans="1:5">
      <c r="A194" s="46" t="s">
        <v>238</v>
      </c>
      <c r="B194" s="50">
        <v>1964</v>
      </c>
      <c r="C194" t="s">
        <v>54</v>
      </c>
      <c r="D194" s="40">
        <f t="shared" si="7"/>
        <v>55</v>
      </c>
      <c r="E194" t="str">
        <f t="shared" si="6"/>
        <v>Ž55</v>
      </c>
    </row>
    <row r="195" spans="1:5">
      <c r="A195" s="46" t="s">
        <v>239</v>
      </c>
      <c r="B195" s="50">
        <v>1983</v>
      </c>
      <c r="C195" t="s">
        <v>54</v>
      </c>
      <c r="D195" s="40">
        <f t="shared" si="7"/>
        <v>35</v>
      </c>
      <c r="E195" t="str">
        <f t="shared" si="6"/>
        <v>Ž35</v>
      </c>
    </row>
    <row r="196" spans="1:5">
      <c r="A196" s="48" t="s">
        <v>240</v>
      </c>
      <c r="B196" s="50">
        <v>1985</v>
      </c>
      <c r="C196" t="s">
        <v>58</v>
      </c>
      <c r="D196" s="40">
        <f t="shared" si="7"/>
        <v>35</v>
      </c>
      <c r="E196" t="str">
        <f t="shared" si="6"/>
        <v>M35</v>
      </c>
    </row>
    <row r="197" spans="1:5">
      <c r="A197" s="46" t="s">
        <v>241</v>
      </c>
      <c r="B197" s="50">
        <v>1973</v>
      </c>
      <c r="C197" t="s">
        <v>58</v>
      </c>
      <c r="D197" s="40">
        <f t="shared" si="7"/>
        <v>45</v>
      </c>
      <c r="E197" t="str">
        <f t="shared" ref="E197:E260" si="8">_xlfn.CONCAT(C197:D197)</f>
        <v>M45</v>
      </c>
    </row>
    <row r="198" spans="1:5">
      <c r="A198" s="48" t="s">
        <v>242</v>
      </c>
      <c r="B198" s="50">
        <v>1973</v>
      </c>
      <c r="C198" t="s">
        <v>58</v>
      </c>
      <c r="D198" s="40">
        <f t="shared" ref="D198:D261" si="9">IFERROR(VLOOKUP($B198,$N$2:$P$83,3,FALSE),"un")</f>
        <v>45</v>
      </c>
      <c r="E198" t="str">
        <f t="shared" si="8"/>
        <v>M45</v>
      </c>
    </row>
    <row r="199" spans="1:5">
      <c r="A199" s="46" t="s">
        <v>243</v>
      </c>
      <c r="B199" s="50"/>
      <c r="C199" t="s">
        <v>58</v>
      </c>
      <c r="D199" s="40" t="str">
        <f t="shared" si="9"/>
        <v>un</v>
      </c>
      <c r="E199" t="str">
        <f t="shared" si="8"/>
        <v>Mun</v>
      </c>
    </row>
    <row r="200" spans="1:5">
      <c r="A200" s="46" t="s">
        <v>244</v>
      </c>
      <c r="B200" s="50">
        <v>1983</v>
      </c>
      <c r="C200" t="s">
        <v>58</v>
      </c>
      <c r="D200" s="40">
        <f t="shared" si="9"/>
        <v>35</v>
      </c>
      <c r="E200" t="str">
        <f t="shared" si="8"/>
        <v>M35</v>
      </c>
    </row>
    <row r="201" spans="1:5">
      <c r="A201" s="46" t="s">
        <v>245</v>
      </c>
      <c r="B201" s="50"/>
      <c r="C201" t="s">
        <v>58</v>
      </c>
      <c r="D201" s="40" t="str">
        <f t="shared" si="9"/>
        <v>un</v>
      </c>
      <c r="E201" t="str">
        <f t="shared" si="8"/>
        <v>Mun</v>
      </c>
    </row>
    <row r="202" spans="1:5">
      <c r="A202" s="46" t="s">
        <v>246</v>
      </c>
      <c r="B202" s="50">
        <v>1967</v>
      </c>
      <c r="C202" t="s">
        <v>58</v>
      </c>
      <c r="D202" s="40">
        <f t="shared" si="9"/>
        <v>55</v>
      </c>
      <c r="E202" t="str">
        <f t="shared" si="8"/>
        <v>M55</v>
      </c>
    </row>
    <row r="203" spans="1:5">
      <c r="A203" s="46" t="s">
        <v>247</v>
      </c>
      <c r="B203" s="50"/>
      <c r="C203" t="s">
        <v>54</v>
      </c>
      <c r="D203" s="40" t="str">
        <f t="shared" si="9"/>
        <v>un</v>
      </c>
      <c r="E203" t="str">
        <f t="shared" si="8"/>
        <v>Žun</v>
      </c>
    </row>
    <row r="204" spans="1:5">
      <c r="A204" s="46" t="s">
        <v>248</v>
      </c>
      <c r="B204" s="50">
        <v>1983</v>
      </c>
      <c r="C204" t="s">
        <v>58</v>
      </c>
      <c r="D204" s="40">
        <f t="shared" si="9"/>
        <v>35</v>
      </c>
      <c r="E204" t="str">
        <f t="shared" si="8"/>
        <v>M35</v>
      </c>
    </row>
    <row r="205" spans="1:5">
      <c r="A205" s="46" t="s">
        <v>249</v>
      </c>
      <c r="B205" s="50">
        <v>1986</v>
      </c>
      <c r="C205" t="s">
        <v>58</v>
      </c>
      <c r="D205" s="40">
        <f t="shared" si="9"/>
        <v>35</v>
      </c>
      <c r="E205" t="str">
        <f t="shared" si="8"/>
        <v>M35</v>
      </c>
    </row>
    <row r="206" spans="1:5">
      <c r="A206" s="46" t="s">
        <v>250</v>
      </c>
      <c r="B206" s="50">
        <v>1968</v>
      </c>
      <c r="C206" t="s">
        <v>54</v>
      </c>
      <c r="D206" s="40">
        <f t="shared" si="9"/>
        <v>50</v>
      </c>
      <c r="E206" t="str">
        <f t="shared" si="8"/>
        <v>Ž50</v>
      </c>
    </row>
    <row r="207" spans="1:5">
      <c r="A207" s="46" t="s">
        <v>251</v>
      </c>
      <c r="B207" s="50">
        <v>1998</v>
      </c>
      <c r="C207" t="s">
        <v>54</v>
      </c>
      <c r="D207" s="40" t="str">
        <f t="shared" si="9"/>
        <v>S</v>
      </c>
      <c r="E207" t="str">
        <f t="shared" si="8"/>
        <v>ŽS</v>
      </c>
    </row>
    <row r="208" spans="1:5">
      <c r="A208" s="48" t="s">
        <v>252</v>
      </c>
      <c r="B208" s="50">
        <v>1998</v>
      </c>
      <c r="C208" t="s">
        <v>54</v>
      </c>
      <c r="D208" s="40" t="str">
        <f t="shared" si="9"/>
        <v>S</v>
      </c>
      <c r="E208" t="str">
        <f t="shared" si="8"/>
        <v>ŽS</v>
      </c>
    </row>
    <row r="209" spans="1:5">
      <c r="A209" s="48" t="s">
        <v>253</v>
      </c>
      <c r="B209" s="50">
        <v>1997</v>
      </c>
      <c r="C209" t="s">
        <v>58</v>
      </c>
      <c r="D209" s="40" t="str">
        <f t="shared" si="9"/>
        <v>S</v>
      </c>
      <c r="E209" t="str">
        <f t="shared" si="8"/>
        <v>MS</v>
      </c>
    </row>
    <row r="210" spans="1:5">
      <c r="A210" s="48" t="s">
        <v>254</v>
      </c>
      <c r="B210" s="50">
        <v>1984</v>
      </c>
      <c r="C210" t="s">
        <v>58</v>
      </c>
      <c r="D210" s="40">
        <f t="shared" si="9"/>
        <v>35</v>
      </c>
      <c r="E210" t="str">
        <f t="shared" si="8"/>
        <v>M35</v>
      </c>
    </row>
    <row r="211" spans="1:5">
      <c r="A211" s="46" t="s">
        <v>255</v>
      </c>
      <c r="B211" s="50">
        <v>1991</v>
      </c>
      <c r="C211" t="s">
        <v>58</v>
      </c>
      <c r="D211" s="40" t="str">
        <f t="shared" si="9"/>
        <v>S</v>
      </c>
      <c r="E211" t="str">
        <f t="shared" si="8"/>
        <v>MS</v>
      </c>
    </row>
    <row r="212" spans="1:5">
      <c r="A212" s="46" t="s">
        <v>256</v>
      </c>
      <c r="B212" s="50">
        <v>1962</v>
      </c>
      <c r="C212" t="s">
        <v>58</v>
      </c>
      <c r="D212" s="40">
        <f t="shared" si="9"/>
        <v>60</v>
      </c>
      <c r="E212" t="str">
        <f t="shared" si="8"/>
        <v>M60</v>
      </c>
    </row>
    <row r="213" spans="1:5">
      <c r="A213" s="48" t="s">
        <v>257</v>
      </c>
      <c r="B213" s="50" t="s">
        <v>258</v>
      </c>
      <c r="C213" t="s">
        <v>58</v>
      </c>
      <c r="D213" s="40" t="str">
        <f t="shared" si="9"/>
        <v>un</v>
      </c>
      <c r="E213" t="str">
        <f t="shared" si="8"/>
        <v>Mun</v>
      </c>
    </row>
    <row r="214" spans="1:5">
      <c r="A214" s="48" t="s">
        <v>259</v>
      </c>
      <c r="B214" s="50">
        <v>1977</v>
      </c>
      <c r="C214" t="s">
        <v>58</v>
      </c>
      <c r="D214" s="40">
        <f t="shared" si="9"/>
        <v>45</v>
      </c>
      <c r="E214" t="str">
        <f t="shared" si="8"/>
        <v>M45</v>
      </c>
    </row>
    <row r="215" spans="1:5">
      <c r="A215" s="46" t="s">
        <v>260</v>
      </c>
      <c r="B215" s="50">
        <v>1982</v>
      </c>
      <c r="C215" t="s">
        <v>58</v>
      </c>
      <c r="D215" s="40">
        <f t="shared" si="9"/>
        <v>40</v>
      </c>
      <c r="E215" t="str">
        <f t="shared" si="8"/>
        <v>M40</v>
      </c>
    </row>
    <row r="216" spans="1:5">
      <c r="A216" s="46" t="s">
        <v>261</v>
      </c>
      <c r="B216" s="50">
        <v>1971</v>
      </c>
      <c r="C216" t="s">
        <v>58</v>
      </c>
      <c r="D216" s="40">
        <f t="shared" si="9"/>
        <v>50</v>
      </c>
      <c r="E216" t="str">
        <f t="shared" si="8"/>
        <v>M50</v>
      </c>
    </row>
    <row r="217" spans="1:5">
      <c r="A217" s="46" t="s">
        <v>262</v>
      </c>
      <c r="B217" s="50">
        <v>1998</v>
      </c>
      <c r="C217" t="s">
        <v>58</v>
      </c>
      <c r="D217" s="40" t="str">
        <f t="shared" si="9"/>
        <v>S</v>
      </c>
      <c r="E217" t="str">
        <f t="shared" si="8"/>
        <v>MS</v>
      </c>
    </row>
    <row r="218" spans="1:5">
      <c r="A218" s="46" t="s">
        <v>263</v>
      </c>
      <c r="B218" s="50"/>
      <c r="C218" t="s">
        <v>54</v>
      </c>
      <c r="D218" s="40" t="str">
        <f t="shared" si="9"/>
        <v>un</v>
      </c>
      <c r="E218" t="str">
        <f t="shared" si="8"/>
        <v>Žun</v>
      </c>
    </row>
    <row r="219" spans="1:5">
      <c r="A219" s="48" t="s">
        <v>264</v>
      </c>
      <c r="B219" s="50">
        <v>1978</v>
      </c>
      <c r="C219" t="s">
        <v>58</v>
      </c>
      <c r="D219" s="40">
        <f t="shared" si="9"/>
        <v>40</v>
      </c>
      <c r="E219" t="str">
        <f t="shared" si="8"/>
        <v>M40</v>
      </c>
    </row>
    <row r="220" spans="1:5">
      <c r="A220" s="48" t="s">
        <v>265</v>
      </c>
      <c r="B220" s="50">
        <v>1966</v>
      </c>
      <c r="C220" t="s">
        <v>58</v>
      </c>
      <c r="D220" s="40">
        <f t="shared" si="9"/>
        <v>55</v>
      </c>
      <c r="E220" t="str">
        <f t="shared" si="8"/>
        <v>M55</v>
      </c>
    </row>
    <row r="221" spans="1:5">
      <c r="A221" s="46" t="s">
        <v>266</v>
      </c>
      <c r="B221" s="50">
        <v>1975</v>
      </c>
      <c r="C221" t="s">
        <v>58</v>
      </c>
      <c r="D221" s="40">
        <f t="shared" si="9"/>
        <v>45</v>
      </c>
      <c r="E221" t="str">
        <f t="shared" si="8"/>
        <v>M45</v>
      </c>
    </row>
    <row r="222" spans="1:5">
      <c r="A222" s="46" t="s">
        <v>267</v>
      </c>
      <c r="B222" s="50"/>
      <c r="C222" t="s">
        <v>58</v>
      </c>
      <c r="D222" s="40" t="str">
        <f t="shared" si="9"/>
        <v>un</v>
      </c>
      <c r="E222" t="str">
        <f t="shared" si="8"/>
        <v>Mun</v>
      </c>
    </row>
    <row r="223" spans="1:5">
      <c r="A223" s="48" t="s">
        <v>268</v>
      </c>
      <c r="B223" s="50">
        <v>1981</v>
      </c>
      <c r="C223" t="s">
        <v>58</v>
      </c>
      <c r="D223" s="40">
        <f t="shared" si="9"/>
        <v>40</v>
      </c>
      <c r="E223" t="str">
        <f t="shared" si="8"/>
        <v>M40</v>
      </c>
    </row>
    <row r="224" spans="1:5">
      <c r="A224" s="46" t="s">
        <v>269</v>
      </c>
      <c r="B224" s="50">
        <v>1977</v>
      </c>
      <c r="C224" t="s">
        <v>54</v>
      </c>
      <c r="D224" s="40">
        <f t="shared" si="9"/>
        <v>45</v>
      </c>
      <c r="E224" t="str">
        <f t="shared" si="8"/>
        <v>Ž45</v>
      </c>
    </row>
    <row r="225" spans="1:5">
      <c r="A225" s="46" t="s">
        <v>270</v>
      </c>
      <c r="B225" s="50">
        <v>1951</v>
      </c>
      <c r="C225" t="s">
        <v>58</v>
      </c>
      <c r="D225" s="40">
        <f t="shared" si="9"/>
        <v>70</v>
      </c>
      <c r="E225" t="str">
        <f t="shared" si="8"/>
        <v>M70</v>
      </c>
    </row>
    <row r="226" spans="1:5">
      <c r="A226" s="46" t="s">
        <v>271</v>
      </c>
      <c r="B226" s="50">
        <v>1990</v>
      </c>
      <c r="C226" t="s">
        <v>54</v>
      </c>
      <c r="D226" s="40" t="str">
        <f t="shared" si="9"/>
        <v>S</v>
      </c>
      <c r="E226" t="str">
        <f t="shared" si="8"/>
        <v>ŽS</v>
      </c>
    </row>
    <row r="227" spans="1:5">
      <c r="A227" s="46" t="s">
        <v>272</v>
      </c>
      <c r="B227" s="50">
        <v>1981</v>
      </c>
      <c r="C227" t="s">
        <v>54</v>
      </c>
      <c r="D227" s="40">
        <f t="shared" si="9"/>
        <v>40</v>
      </c>
      <c r="E227" t="str">
        <f t="shared" si="8"/>
        <v>Ž40</v>
      </c>
    </row>
    <row r="228" spans="1:5">
      <c r="A228" s="48" t="s">
        <v>273</v>
      </c>
      <c r="B228" s="50">
        <v>1981</v>
      </c>
      <c r="C228" t="s">
        <v>58</v>
      </c>
      <c r="D228" s="40">
        <f t="shared" si="9"/>
        <v>40</v>
      </c>
      <c r="E228" t="str">
        <f t="shared" si="8"/>
        <v>M40</v>
      </c>
    </row>
    <row r="229" spans="1:5">
      <c r="A229" s="46" t="s">
        <v>274</v>
      </c>
      <c r="B229" s="50"/>
      <c r="C229" t="s">
        <v>58</v>
      </c>
      <c r="D229" s="40" t="str">
        <f t="shared" si="9"/>
        <v>un</v>
      </c>
      <c r="E229" t="str">
        <f t="shared" si="8"/>
        <v>Mun</v>
      </c>
    </row>
    <row r="230" spans="1:5">
      <c r="A230" s="46" t="s">
        <v>275</v>
      </c>
      <c r="B230" s="50">
        <v>1970</v>
      </c>
      <c r="C230" t="s">
        <v>58</v>
      </c>
      <c r="D230" s="40">
        <f t="shared" si="9"/>
        <v>50</v>
      </c>
      <c r="E230" t="str">
        <f t="shared" si="8"/>
        <v>M50</v>
      </c>
    </row>
    <row r="231" spans="1:5">
      <c r="A231" s="48" t="s">
        <v>276</v>
      </c>
      <c r="B231" s="50">
        <v>1976</v>
      </c>
      <c r="C231" t="s">
        <v>54</v>
      </c>
      <c r="D231" s="40">
        <f t="shared" si="9"/>
        <v>45</v>
      </c>
      <c r="E231" t="str">
        <f t="shared" si="8"/>
        <v>Ž45</v>
      </c>
    </row>
    <row r="232" spans="1:5">
      <c r="A232" s="46" t="s">
        <v>277</v>
      </c>
      <c r="B232" s="50"/>
      <c r="C232" t="s">
        <v>58</v>
      </c>
      <c r="D232" s="40" t="str">
        <f t="shared" si="9"/>
        <v>un</v>
      </c>
      <c r="E232" t="str">
        <f t="shared" si="8"/>
        <v>Mun</v>
      </c>
    </row>
    <row r="233" spans="1:5">
      <c r="A233" s="46" t="s">
        <v>278</v>
      </c>
      <c r="B233" s="50">
        <v>1987</v>
      </c>
      <c r="C233" t="s">
        <v>58</v>
      </c>
      <c r="D233" s="40">
        <f t="shared" si="9"/>
        <v>35</v>
      </c>
      <c r="E233" t="str">
        <f t="shared" si="8"/>
        <v>M35</v>
      </c>
    </row>
    <row r="234" spans="1:5">
      <c r="A234" s="46" t="s">
        <v>279</v>
      </c>
      <c r="B234" s="50">
        <v>1987</v>
      </c>
      <c r="C234" t="s">
        <v>54</v>
      </c>
      <c r="D234" s="40">
        <f t="shared" si="9"/>
        <v>35</v>
      </c>
      <c r="E234" t="str">
        <f t="shared" si="8"/>
        <v>Ž35</v>
      </c>
    </row>
    <row r="235" spans="1:5">
      <c r="A235" s="48" t="s">
        <v>280</v>
      </c>
      <c r="B235" s="50">
        <v>1978</v>
      </c>
      <c r="C235" t="s">
        <v>58</v>
      </c>
      <c r="D235" s="40">
        <f t="shared" si="9"/>
        <v>40</v>
      </c>
      <c r="E235" t="str">
        <f t="shared" si="8"/>
        <v>M40</v>
      </c>
    </row>
    <row r="236" spans="1:5">
      <c r="A236" s="48" t="s">
        <v>281</v>
      </c>
      <c r="B236" s="50"/>
      <c r="C236" t="s">
        <v>58</v>
      </c>
      <c r="D236" s="40" t="str">
        <f t="shared" si="9"/>
        <v>un</v>
      </c>
      <c r="E236" t="str">
        <f t="shared" si="8"/>
        <v>Mun</v>
      </c>
    </row>
    <row r="237" spans="1:5">
      <c r="A237" s="46" t="s">
        <v>282</v>
      </c>
      <c r="B237" s="50">
        <v>1954</v>
      </c>
      <c r="C237" t="s">
        <v>58</v>
      </c>
      <c r="D237" s="40">
        <f t="shared" si="9"/>
        <v>65</v>
      </c>
      <c r="E237" t="str">
        <f t="shared" si="8"/>
        <v>M65</v>
      </c>
    </row>
    <row r="238" spans="1:5">
      <c r="A238" s="46" t="s">
        <v>283</v>
      </c>
      <c r="B238" s="50"/>
      <c r="C238" t="s">
        <v>58</v>
      </c>
      <c r="D238" s="40" t="str">
        <f t="shared" si="9"/>
        <v>un</v>
      </c>
      <c r="E238" t="str">
        <f t="shared" si="8"/>
        <v>Mun</v>
      </c>
    </row>
    <row r="239" spans="1:5">
      <c r="A239" s="46" t="s">
        <v>284</v>
      </c>
      <c r="B239" s="50">
        <v>1968</v>
      </c>
      <c r="C239" t="s">
        <v>54</v>
      </c>
      <c r="D239" s="40">
        <f t="shared" si="9"/>
        <v>50</v>
      </c>
      <c r="E239" t="str">
        <f t="shared" si="8"/>
        <v>Ž50</v>
      </c>
    </row>
    <row r="240" spans="1:5">
      <c r="A240" s="48" t="s">
        <v>285</v>
      </c>
      <c r="B240" s="50">
        <v>1952</v>
      </c>
      <c r="C240" t="s">
        <v>58</v>
      </c>
      <c r="D240" s="40">
        <f t="shared" si="9"/>
        <v>70</v>
      </c>
      <c r="E240" t="str">
        <f t="shared" si="8"/>
        <v>M70</v>
      </c>
    </row>
    <row r="241" spans="1:5">
      <c r="A241" s="51" t="s">
        <v>286</v>
      </c>
      <c r="B241" s="52">
        <v>1995</v>
      </c>
      <c r="C241" t="s">
        <v>58</v>
      </c>
      <c r="D241" s="40" t="str">
        <f t="shared" si="9"/>
        <v>S</v>
      </c>
      <c r="E241" t="str">
        <f t="shared" si="8"/>
        <v>MS</v>
      </c>
    </row>
    <row r="242" spans="1:5">
      <c r="A242" s="48" t="s">
        <v>287</v>
      </c>
      <c r="B242" s="50">
        <v>1978</v>
      </c>
      <c r="C242" t="s">
        <v>58</v>
      </c>
      <c r="D242" s="40">
        <f t="shared" si="9"/>
        <v>40</v>
      </c>
      <c r="E242" t="str">
        <f t="shared" si="8"/>
        <v>M40</v>
      </c>
    </row>
    <row r="243" spans="1:5">
      <c r="A243" s="46" t="s">
        <v>288</v>
      </c>
      <c r="B243" s="50">
        <v>1975</v>
      </c>
      <c r="C243" t="s">
        <v>54</v>
      </c>
      <c r="D243" s="40">
        <f t="shared" si="9"/>
        <v>45</v>
      </c>
      <c r="E243" t="str">
        <f t="shared" si="8"/>
        <v>Ž45</v>
      </c>
    </row>
    <row r="244" spans="1:5">
      <c r="A244" s="46" t="s">
        <v>289</v>
      </c>
      <c r="B244" s="50">
        <v>1959</v>
      </c>
      <c r="C244" t="s">
        <v>58</v>
      </c>
      <c r="D244" s="40">
        <f t="shared" si="9"/>
        <v>60</v>
      </c>
      <c r="E244" t="str">
        <f t="shared" si="8"/>
        <v>M60</v>
      </c>
    </row>
    <row r="245" spans="1:5">
      <c r="A245" s="46" t="s">
        <v>290</v>
      </c>
      <c r="B245" s="50">
        <v>1991</v>
      </c>
      <c r="C245" t="s">
        <v>58</v>
      </c>
      <c r="D245" s="40" t="str">
        <f t="shared" si="9"/>
        <v>S</v>
      </c>
      <c r="E245" t="str">
        <f t="shared" si="8"/>
        <v>MS</v>
      </c>
    </row>
    <row r="246" spans="1:5">
      <c r="A246" s="46" t="s">
        <v>291</v>
      </c>
      <c r="B246" s="50">
        <v>1986</v>
      </c>
      <c r="C246" t="s">
        <v>54</v>
      </c>
      <c r="D246" s="40">
        <f t="shared" si="9"/>
        <v>35</v>
      </c>
      <c r="E246" t="str">
        <f t="shared" si="8"/>
        <v>Ž35</v>
      </c>
    </row>
    <row r="247" spans="1:5">
      <c r="A247" s="46" t="s">
        <v>292</v>
      </c>
      <c r="B247" s="50">
        <v>1972</v>
      </c>
      <c r="C247" t="s">
        <v>54</v>
      </c>
      <c r="D247" s="40">
        <f t="shared" si="9"/>
        <v>50</v>
      </c>
      <c r="E247" t="str">
        <f t="shared" si="8"/>
        <v>Ž50</v>
      </c>
    </row>
    <row r="248" spans="1:5">
      <c r="A248" s="46" t="s">
        <v>293</v>
      </c>
      <c r="B248" s="50">
        <v>1976</v>
      </c>
      <c r="C248" t="s">
        <v>54</v>
      </c>
      <c r="D248" s="40">
        <f t="shared" si="9"/>
        <v>45</v>
      </c>
      <c r="E248" t="str">
        <f t="shared" si="8"/>
        <v>Ž45</v>
      </c>
    </row>
    <row r="249" spans="1:5">
      <c r="A249" s="46" t="s">
        <v>294</v>
      </c>
      <c r="B249" s="50">
        <v>1950</v>
      </c>
      <c r="C249" t="s">
        <v>58</v>
      </c>
      <c r="D249" s="40">
        <f t="shared" si="9"/>
        <v>70</v>
      </c>
      <c r="E249" t="str">
        <f t="shared" si="8"/>
        <v>M70</v>
      </c>
    </row>
    <row r="250" spans="1:5">
      <c r="A250" s="48" t="s">
        <v>295</v>
      </c>
      <c r="B250" s="50">
        <v>1980</v>
      </c>
      <c r="C250" t="s">
        <v>58</v>
      </c>
      <c r="D250" s="40">
        <f t="shared" si="9"/>
        <v>40</v>
      </c>
      <c r="E250" t="str">
        <f t="shared" si="8"/>
        <v>M40</v>
      </c>
    </row>
    <row r="251" spans="1:5">
      <c r="A251" s="48" t="s">
        <v>296</v>
      </c>
      <c r="B251" s="50">
        <v>1961</v>
      </c>
      <c r="C251" t="s">
        <v>58</v>
      </c>
      <c r="D251" s="40">
        <f t="shared" si="9"/>
        <v>60</v>
      </c>
      <c r="E251" t="str">
        <f t="shared" si="8"/>
        <v>M60</v>
      </c>
    </row>
    <row r="252" spans="1:5">
      <c r="A252" s="48" t="s">
        <v>297</v>
      </c>
      <c r="B252" s="50">
        <v>1968</v>
      </c>
      <c r="C252" t="s">
        <v>58</v>
      </c>
      <c r="D252" s="40">
        <f t="shared" si="9"/>
        <v>50</v>
      </c>
      <c r="E252" t="str">
        <f t="shared" si="8"/>
        <v>M50</v>
      </c>
    </row>
    <row r="253" spans="1:5">
      <c r="A253" s="46" t="s">
        <v>298</v>
      </c>
      <c r="B253" s="50">
        <v>1993</v>
      </c>
      <c r="C253" t="s">
        <v>54</v>
      </c>
      <c r="D253" s="40" t="str">
        <f t="shared" si="9"/>
        <v>S</v>
      </c>
      <c r="E253" t="str">
        <f t="shared" si="8"/>
        <v>ŽS</v>
      </c>
    </row>
    <row r="254" spans="1:5">
      <c r="A254" s="55" t="s">
        <v>299</v>
      </c>
      <c r="B254" s="56">
        <v>1974</v>
      </c>
      <c r="C254" t="s">
        <v>58</v>
      </c>
      <c r="D254" s="40">
        <f t="shared" si="9"/>
        <v>45</v>
      </c>
      <c r="E254" t="str">
        <f t="shared" si="8"/>
        <v>M45</v>
      </c>
    </row>
    <row r="255" spans="1:5">
      <c r="A255" s="57" t="s">
        <v>300</v>
      </c>
      <c r="B255" s="58">
        <v>1972</v>
      </c>
      <c r="C255" t="s">
        <v>58</v>
      </c>
      <c r="D255" s="40">
        <f t="shared" si="9"/>
        <v>50</v>
      </c>
      <c r="E255" t="str">
        <f t="shared" si="8"/>
        <v>M50</v>
      </c>
    </row>
    <row r="256" spans="1:5">
      <c r="A256" s="59" t="s">
        <v>301</v>
      </c>
      <c r="B256" s="58">
        <v>1986</v>
      </c>
      <c r="C256" t="s">
        <v>54</v>
      </c>
      <c r="D256" s="40">
        <f t="shared" si="9"/>
        <v>35</v>
      </c>
      <c r="E256" t="str">
        <f t="shared" si="8"/>
        <v>Ž35</v>
      </c>
    </row>
    <row r="257" spans="1:5">
      <c r="A257" s="59" t="s">
        <v>302</v>
      </c>
      <c r="B257" s="58">
        <v>1993</v>
      </c>
      <c r="C257" t="s">
        <v>58</v>
      </c>
      <c r="D257" s="40" t="str">
        <f t="shared" si="9"/>
        <v>S</v>
      </c>
      <c r="E257" t="str">
        <f t="shared" si="8"/>
        <v>MS</v>
      </c>
    </row>
    <row r="258" spans="1:5">
      <c r="A258" s="59" t="s">
        <v>303</v>
      </c>
      <c r="B258" s="58">
        <v>2001</v>
      </c>
      <c r="C258" t="s">
        <v>54</v>
      </c>
      <c r="D258" s="40" t="str">
        <f t="shared" si="9"/>
        <v>S</v>
      </c>
      <c r="E258" t="str">
        <f t="shared" si="8"/>
        <v>ŽS</v>
      </c>
    </row>
    <row r="259" spans="1:5">
      <c r="A259" s="57" t="s">
        <v>304</v>
      </c>
      <c r="B259" s="58">
        <v>1969</v>
      </c>
      <c r="C259" t="s">
        <v>58</v>
      </c>
      <c r="D259" s="40">
        <f t="shared" si="9"/>
        <v>50</v>
      </c>
      <c r="E259" t="str">
        <f t="shared" si="8"/>
        <v>M50</v>
      </c>
    </row>
    <row r="260" spans="1:5">
      <c r="A260" s="57" t="s">
        <v>305</v>
      </c>
      <c r="B260" s="58">
        <v>1980</v>
      </c>
      <c r="C260" t="s">
        <v>58</v>
      </c>
      <c r="D260" s="40">
        <f t="shared" si="9"/>
        <v>40</v>
      </c>
      <c r="E260" t="str">
        <f t="shared" si="8"/>
        <v>M40</v>
      </c>
    </row>
    <row r="261" spans="1:5">
      <c r="A261" s="57" t="s">
        <v>306</v>
      </c>
      <c r="B261" s="58">
        <v>1968</v>
      </c>
      <c r="C261" t="s">
        <v>54</v>
      </c>
      <c r="D261" s="40">
        <f t="shared" si="9"/>
        <v>50</v>
      </c>
      <c r="E261" t="str">
        <f t="shared" ref="E261:E324" si="10">_xlfn.CONCAT(C261:D261)</f>
        <v>Ž50</v>
      </c>
    </row>
    <row r="262" spans="1:5">
      <c r="A262" s="57" t="s">
        <v>307</v>
      </c>
      <c r="B262" s="58">
        <v>1974</v>
      </c>
      <c r="C262" t="s">
        <v>54</v>
      </c>
      <c r="D262" s="40">
        <f t="shared" ref="D262:D325" si="11">IFERROR(VLOOKUP($B262,$N$2:$P$83,3,FALSE),"un")</f>
        <v>45</v>
      </c>
      <c r="E262" t="str">
        <f t="shared" si="10"/>
        <v>Ž45</v>
      </c>
    </row>
    <row r="263" spans="1:5">
      <c r="A263" s="54" t="s">
        <v>308</v>
      </c>
      <c r="B263" s="50">
        <v>2012</v>
      </c>
      <c r="C263" t="s">
        <v>54</v>
      </c>
      <c r="D263" s="40" t="str">
        <f t="shared" si="11"/>
        <v>U16</v>
      </c>
      <c r="E263" t="str">
        <f t="shared" si="10"/>
        <v>ŽU16</v>
      </c>
    </row>
    <row r="264" spans="1:5">
      <c r="A264" s="54" t="s">
        <v>309</v>
      </c>
      <c r="B264" s="50">
        <v>1990</v>
      </c>
      <c r="C264" t="s">
        <v>58</v>
      </c>
      <c r="D264" s="40" t="str">
        <f t="shared" si="11"/>
        <v>S</v>
      </c>
      <c r="E264" t="str">
        <f t="shared" si="10"/>
        <v>MS</v>
      </c>
    </row>
    <row r="265" spans="1:5">
      <c r="A265" s="54" t="s">
        <v>310</v>
      </c>
      <c r="B265" s="50">
        <v>1972</v>
      </c>
      <c r="C265" t="s">
        <v>54</v>
      </c>
      <c r="D265" s="40">
        <f t="shared" si="11"/>
        <v>50</v>
      </c>
      <c r="E265" t="str">
        <f t="shared" si="10"/>
        <v>Ž50</v>
      </c>
    </row>
    <row r="266" spans="1:5">
      <c r="A266" s="53" t="s">
        <v>311</v>
      </c>
      <c r="B266" s="50">
        <v>1985</v>
      </c>
      <c r="C266" t="s">
        <v>58</v>
      </c>
      <c r="D266" s="40">
        <f t="shared" si="11"/>
        <v>35</v>
      </c>
      <c r="E266" t="str">
        <f t="shared" si="10"/>
        <v>M35</v>
      </c>
    </row>
    <row r="267" spans="1:5">
      <c r="A267" s="54" t="s">
        <v>312</v>
      </c>
      <c r="B267" s="50">
        <v>1966</v>
      </c>
      <c r="C267" t="s">
        <v>58</v>
      </c>
      <c r="D267" s="40">
        <f t="shared" si="11"/>
        <v>55</v>
      </c>
      <c r="E267" t="str">
        <f t="shared" si="10"/>
        <v>M55</v>
      </c>
    </row>
    <row r="268" spans="1:5">
      <c r="A268" s="53" t="s">
        <v>313</v>
      </c>
      <c r="B268" s="50">
        <v>1967</v>
      </c>
      <c r="C268" t="s">
        <v>58</v>
      </c>
      <c r="D268" s="40">
        <f t="shared" si="11"/>
        <v>55</v>
      </c>
      <c r="E268" t="str">
        <f t="shared" si="10"/>
        <v>M55</v>
      </c>
    </row>
    <row r="269" spans="1:5">
      <c r="A269" s="53" t="s">
        <v>314</v>
      </c>
      <c r="B269" s="50">
        <v>1972</v>
      </c>
      <c r="C269" t="s">
        <v>58</v>
      </c>
      <c r="D269" s="40">
        <f t="shared" si="11"/>
        <v>50</v>
      </c>
      <c r="E269" t="str">
        <f t="shared" si="10"/>
        <v>M50</v>
      </c>
    </row>
    <row r="270" spans="1:5">
      <c r="A270" s="54" t="s">
        <v>315</v>
      </c>
      <c r="B270" s="50">
        <v>1988</v>
      </c>
      <c r="C270" t="s">
        <v>58</v>
      </c>
      <c r="D270" s="40" t="str">
        <f t="shared" si="11"/>
        <v>S</v>
      </c>
      <c r="E270" t="str">
        <f t="shared" si="10"/>
        <v>MS</v>
      </c>
    </row>
    <row r="271" spans="1:5">
      <c r="A271" s="54" t="s">
        <v>316</v>
      </c>
      <c r="B271" s="50">
        <v>1981</v>
      </c>
      <c r="C271" t="s">
        <v>58</v>
      </c>
      <c r="D271" s="40">
        <f t="shared" si="11"/>
        <v>40</v>
      </c>
      <c r="E271" t="str">
        <f t="shared" si="10"/>
        <v>M40</v>
      </c>
    </row>
    <row r="272" spans="1:5">
      <c r="A272" s="54" t="s">
        <v>317</v>
      </c>
      <c r="B272" s="50">
        <v>1981</v>
      </c>
      <c r="C272" t="s">
        <v>58</v>
      </c>
      <c r="D272" s="40">
        <f t="shared" si="11"/>
        <v>40</v>
      </c>
      <c r="E272" t="str">
        <f t="shared" si="10"/>
        <v>M40</v>
      </c>
    </row>
    <row r="273" spans="1:5">
      <c r="A273" s="53" t="s">
        <v>318</v>
      </c>
      <c r="B273" s="50">
        <v>1949</v>
      </c>
      <c r="C273" t="s">
        <v>58</v>
      </c>
      <c r="D273" s="40">
        <f t="shared" si="11"/>
        <v>70</v>
      </c>
      <c r="E273" t="str">
        <f t="shared" si="10"/>
        <v>M70</v>
      </c>
    </row>
    <row r="274" spans="1:5">
      <c r="A274" s="54" t="s">
        <v>319</v>
      </c>
      <c r="B274" s="50">
        <v>1993</v>
      </c>
      <c r="C274" t="s">
        <v>58</v>
      </c>
      <c r="D274" s="40" t="str">
        <f t="shared" si="11"/>
        <v>S</v>
      </c>
      <c r="E274" t="str">
        <f t="shared" si="10"/>
        <v>MS</v>
      </c>
    </row>
    <row r="275" spans="1:5">
      <c r="A275" s="59" t="s">
        <v>320</v>
      </c>
      <c r="B275" s="60">
        <v>1968</v>
      </c>
      <c r="C275" t="s">
        <v>58</v>
      </c>
      <c r="D275" s="40">
        <f t="shared" si="11"/>
        <v>50</v>
      </c>
      <c r="E275" t="str">
        <f t="shared" si="10"/>
        <v>M50</v>
      </c>
    </row>
    <row r="276" spans="1:5">
      <c r="A276" s="54" t="s">
        <v>321</v>
      </c>
      <c r="B276" s="50">
        <v>1971</v>
      </c>
      <c r="C276" t="s">
        <v>54</v>
      </c>
      <c r="D276" s="40">
        <f t="shared" si="11"/>
        <v>50</v>
      </c>
      <c r="E276" t="str">
        <f t="shared" si="10"/>
        <v>Ž50</v>
      </c>
    </row>
    <row r="277" spans="1:5">
      <c r="A277" s="61" t="s">
        <v>322</v>
      </c>
      <c r="B277" s="49">
        <v>1951</v>
      </c>
      <c r="C277" t="s">
        <v>58</v>
      </c>
      <c r="D277" s="40">
        <f t="shared" si="11"/>
        <v>70</v>
      </c>
      <c r="E277" t="str">
        <f t="shared" si="10"/>
        <v>M70</v>
      </c>
    </row>
    <row r="278" spans="1:5">
      <c r="A278" s="59" t="s">
        <v>323</v>
      </c>
      <c r="B278" s="60">
        <v>1994</v>
      </c>
      <c r="C278" t="s">
        <v>58</v>
      </c>
      <c r="D278" s="40" t="str">
        <f t="shared" si="11"/>
        <v>S</v>
      </c>
      <c r="E278" t="str">
        <f t="shared" si="10"/>
        <v>MS</v>
      </c>
    </row>
    <row r="279" spans="1:5">
      <c r="A279" s="54" t="s">
        <v>324</v>
      </c>
      <c r="B279" s="50">
        <v>1946</v>
      </c>
      <c r="C279" t="s">
        <v>54</v>
      </c>
      <c r="D279" s="40">
        <f t="shared" si="11"/>
        <v>75</v>
      </c>
      <c r="E279" t="str">
        <f t="shared" si="10"/>
        <v>Ž75</v>
      </c>
    </row>
    <row r="280" spans="1:5">
      <c r="A280" s="54" t="s">
        <v>325</v>
      </c>
      <c r="B280" s="50">
        <v>2000</v>
      </c>
      <c r="C280" t="s">
        <v>54</v>
      </c>
      <c r="D280" s="40" t="str">
        <f t="shared" si="11"/>
        <v>S</v>
      </c>
      <c r="E280" t="str">
        <f t="shared" si="10"/>
        <v>ŽS</v>
      </c>
    </row>
    <row r="281" spans="1:5">
      <c r="A281" s="53" t="s">
        <v>326</v>
      </c>
      <c r="B281" s="50">
        <v>1973</v>
      </c>
      <c r="C281" t="s">
        <v>54</v>
      </c>
      <c r="D281" s="40">
        <f t="shared" si="11"/>
        <v>45</v>
      </c>
      <c r="E281" t="str">
        <f t="shared" si="10"/>
        <v>Ž45</v>
      </c>
    </row>
    <row r="282" spans="1:5">
      <c r="A282" s="53" t="s">
        <v>327</v>
      </c>
      <c r="B282" s="50">
        <v>1974</v>
      </c>
      <c r="C282" t="s">
        <v>58</v>
      </c>
      <c r="D282" s="40">
        <f t="shared" si="11"/>
        <v>45</v>
      </c>
      <c r="E282" t="str">
        <f t="shared" si="10"/>
        <v>M45</v>
      </c>
    </row>
    <row r="283" spans="1:5">
      <c r="A283" s="53" t="s">
        <v>328</v>
      </c>
      <c r="B283" s="50">
        <v>1968</v>
      </c>
      <c r="C283" t="s">
        <v>54</v>
      </c>
      <c r="D283" s="40">
        <f t="shared" si="11"/>
        <v>50</v>
      </c>
      <c r="E283" t="str">
        <f t="shared" si="10"/>
        <v>Ž50</v>
      </c>
    </row>
    <row r="284" spans="1:5">
      <c r="A284" s="54" t="s">
        <v>329</v>
      </c>
      <c r="B284" s="50">
        <v>1969</v>
      </c>
      <c r="C284" t="s">
        <v>58</v>
      </c>
      <c r="D284" s="40">
        <f t="shared" si="11"/>
        <v>50</v>
      </c>
      <c r="E284" t="str">
        <f t="shared" si="10"/>
        <v>M50</v>
      </c>
    </row>
    <row r="285" spans="1:5">
      <c r="A285" s="54" t="s">
        <v>330</v>
      </c>
      <c r="B285" s="50">
        <v>1988</v>
      </c>
      <c r="C285" t="s">
        <v>54</v>
      </c>
      <c r="D285" s="40" t="str">
        <f t="shared" si="11"/>
        <v>S</v>
      </c>
      <c r="E285" t="str">
        <f t="shared" si="10"/>
        <v>ŽS</v>
      </c>
    </row>
    <row r="286" spans="1:5">
      <c r="A286" s="53" t="s">
        <v>331</v>
      </c>
      <c r="B286" s="50">
        <v>1967</v>
      </c>
      <c r="C286" t="s">
        <v>54</v>
      </c>
      <c r="D286" s="40">
        <f t="shared" si="11"/>
        <v>55</v>
      </c>
      <c r="E286" t="str">
        <f t="shared" si="10"/>
        <v>Ž55</v>
      </c>
    </row>
    <row r="287" spans="1:5">
      <c r="A287" s="53" t="s">
        <v>332</v>
      </c>
      <c r="B287" s="50">
        <v>1956</v>
      </c>
      <c r="C287" t="s">
        <v>58</v>
      </c>
      <c r="D287" s="40">
        <f t="shared" si="11"/>
        <v>65</v>
      </c>
      <c r="E287" t="str">
        <f t="shared" si="10"/>
        <v>M65</v>
      </c>
    </row>
    <row r="288" spans="1:5">
      <c r="A288" s="54" t="s">
        <v>333</v>
      </c>
      <c r="B288" s="50">
        <v>1981</v>
      </c>
      <c r="C288" t="s">
        <v>58</v>
      </c>
      <c r="D288" s="40">
        <f t="shared" si="11"/>
        <v>40</v>
      </c>
      <c r="E288" t="str">
        <f t="shared" si="10"/>
        <v>M40</v>
      </c>
    </row>
    <row r="289" spans="1:5">
      <c r="A289" s="54" t="s">
        <v>334</v>
      </c>
      <c r="B289" s="50">
        <v>1977</v>
      </c>
      <c r="C289" t="s">
        <v>58</v>
      </c>
      <c r="D289" s="40">
        <f t="shared" si="11"/>
        <v>45</v>
      </c>
      <c r="E289" t="str">
        <f t="shared" si="10"/>
        <v>M45</v>
      </c>
    </row>
    <row r="290" spans="1:5">
      <c r="A290" s="53" t="s">
        <v>335</v>
      </c>
      <c r="B290" s="50">
        <v>1970</v>
      </c>
      <c r="C290" t="s">
        <v>58</v>
      </c>
      <c r="D290" s="40">
        <f t="shared" si="11"/>
        <v>50</v>
      </c>
      <c r="E290" t="str">
        <f t="shared" si="10"/>
        <v>M50</v>
      </c>
    </row>
    <row r="291" spans="1:5">
      <c r="A291" s="54" t="s">
        <v>336</v>
      </c>
      <c r="B291" s="50">
        <v>1988</v>
      </c>
      <c r="C291" t="s">
        <v>58</v>
      </c>
      <c r="D291" s="40" t="str">
        <f t="shared" si="11"/>
        <v>S</v>
      </c>
      <c r="E291" t="str">
        <f t="shared" si="10"/>
        <v>MS</v>
      </c>
    </row>
    <row r="292" spans="1:5">
      <c r="A292" s="53" t="s">
        <v>337</v>
      </c>
      <c r="B292" s="50">
        <v>1957</v>
      </c>
      <c r="C292" t="s">
        <v>58</v>
      </c>
      <c r="D292" s="40">
        <f t="shared" si="11"/>
        <v>65</v>
      </c>
      <c r="E292" t="str">
        <f t="shared" si="10"/>
        <v>M65</v>
      </c>
    </row>
    <row r="293" spans="1:5">
      <c r="A293" s="53" t="s">
        <v>338</v>
      </c>
      <c r="B293" s="50">
        <v>1976</v>
      </c>
      <c r="C293" t="s">
        <v>58</v>
      </c>
      <c r="D293" s="40">
        <f t="shared" si="11"/>
        <v>45</v>
      </c>
      <c r="E293" t="str">
        <f t="shared" si="10"/>
        <v>M45</v>
      </c>
    </row>
    <row r="294" spans="1:5">
      <c r="A294" s="54" t="s">
        <v>339</v>
      </c>
      <c r="B294" s="50">
        <v>1979</v>
      </c>
      <c r="C294" t="s">
        <v>58</v>
      </c>
      <c r="D294" s="40">
        <f t="shared" si="11"/>
        <v>40</v>
      </c>
      <c r="E294" t="str">
        <f t="shared" si="10"/>
        <v>M40</v>
      </c>
    </row>
    <row r="295" spans="1:5">
      <c r="A295" s="54" t="s">
        <v>340</v>
      </c>
      <c r="B295" s="50">
        <v>1988</v>
      </c>
      <c r="C295" t="s">
        <v>58</v>
      </c>
      <c r="D295" s="40" t="str">
        <f t="shared" si="11"/>
        <v>S</v>
      </c>
      <c r="E295" t="str">
        <f t="shared" si="10"/>
        <v>MS</v>
      </c>
    </row>
    <row r="296" spans="1:5">
      <c r="A296" s="53" t="s">
        <v>341</v>
      </c>
      <c r="B296" s="50">
        <v>1988</v>
      </c>
      <c r="C296" t="s">
        <v>58</v>
      </c>
      <c r="D296" s="40" t="str">
        <f t="shared" si="11"/>
        <v>S</v>
      </c>
      <c r="E296" t="str">
        <f t="shared" si="10"/>
        <v>MS</v>
      </c>
    </row>
    <row r="297" spans="1:5">
      <c r="A297" s="54" t="s">
        <v>342</v>
      </c>
      <c r="B297" s="50">
        <v>1979</v>
      </c>
      <c r="C297" t="s">
        <v>58</v>
      </c>
      <c r="D297" s="40">
        <f t="shared" si="11"/>
        <v>40</v>
      </c>
      <c r="E297" t="str">
        <f t="shared" si="10"/>
        <v>M40</v>
      </c>
    </row>
    <row r="298" spans="1:5">
      <c r="A298" s="54" t="s">
        <v>343</v>
      </c>
      <c r="B298" s="50">
        <v>1967</v>
      </c>
      <c r="C298" t="s">
        <v>58</v>
      </c>
      <c r="D298" s="40">
        <f t="shared" si="11"/>
        <v>55</v>
      </c>
      <c r="E298" t="str">
        <f t="shared" si="10"/>
        <v>M55</v>
      </c>
    </row>
    <row r="299" spans="1:5">
      <c r="A299" s="54" t="s">
        <v>344</v>
      </c>
      <c r="B299" s="50">
        <v>1985</v>
      </c>
      <c r="C299" t="s">
        <v>58</v>
      </c>
      <c r="D299" s="40">
        <f t="shared" si="11"/>
        <v>35</v>
      </c>
      <c r="E299" t="str">
        <f t="shared" si="10"/>
        <v>M35</v>
      </c>
    </row>
    <row r="300" spans="1:5">
      <c r="A300" s="54" t="s">
        <v>345</v>
      </c>
      <c r="B300" s="50">
        <v>1999</v>
      </c>
      <c r="C300" t="s">
        <v>54</v>
      </c>
      <c r="D300" s="40" t="str">
        <f t="shared" si="11"/>
        <v>S</v>
      </c>
      <c r="E300" t="str">
        <f t="shared" si="10"/>
        <v>ŽS</v>
      </c>
    </row>
    <row r="301" spans="1:5">
      <c r="A301" s="53" t="s">
        <v>346</v>
      </c>
      <c r="B301" s="50">
        <v>1980</v>
      </c>
      <c r="C301" t="s">
        <v>58</v>
      </c>
      <c r="D301" s="40">
        <f t="shared" si="11"/>
        <v>40</v>
      </c>
      <c r="E301" t="str">
        <f t="shared" si="10"/>
        <v>M40</v>
      </c>
    </row>
    <row r="302" spans="1:5">
      <c r="A302" s="53" t="s">
        <v>347</v>
      </c>
      <c r="B302" s="50">
        <v>1978</v>
      </c>
      <c r="C302" t="s">
        <v>54</v>
      </c>
      <c r="D302" s="40">
        <f t="shared" si="11"/>
        <v>40</v>
      </c>
      <c r="E302" t="str">
        <f t="shared" si="10"/>
        <v>Ž40</v>
      </c>
    </row>
    <row r="303" spans="1:5">
      <c r="A303" s="53" t="s">
        <v>348</v>
      </c>
      <c r="B303" s="50">
        <v>1992</v>
      </c>
      <c r="C303" t="s">
        <v>58</v>
      </c>
      <c r="D303" s="40" t="str">
        <f t="shared" si="11"/>
        <v>S</v>
      </c>
      <c r="E303" t="str">
        <f t="shared" si="10"/>
        <v>MS</v>
      </c>
    </row>
    <row r="304" spans="1:5">
      <c r="A304" s="53" t="s">
        <v>349</v>
      </c>
      <c r="B304" s="50">
        <v>1961</v>
      </c>
      <c r="C304" t="s">
        <v>58</v>
      </c>
      <c r="D304" s="40">
        <f t="shared" si="11"/>
        <v>60</v>
      </c>
      <c r="E304" t="str">
        <f t="shared" si="10"/>
        <v>M60</v>
      </c>
    </row>
    <row r="305" spans="1:5">
      <c r="A305" s="54" t="s">
        <v>350</v>
      </c>
      <c r="B305" s="50"/>
      <c r="C305" t="s">
        <v>54</v>
      </c>
      <c r="D305" s="40" t="str">
        <f t="shared" si="11"/>
        <v>un</v>
      </c>
      <c r="E305" t="str">
        <f t="shared" si="10"/>
        <v>Žun</v>
      </c>
    </row>
    <row r="306" spans="1:5">
      <c r="A306" s="54" t="s">
        <v>351</v>
      </c>
      <c r="B306" s="50"/>
      <c r="C306" t="s">
        <v>58</v>
      </c>
      <c r="D306" s="40" t="str">
        <f t="shared" si="11"/>
        <v>un</v>
      </c>
      <c r="E306" t="str">
        <f t="shared" si="10"/>
        <v>Mun</v>
      </c>
    </row>
    <row r="307" spans="1:5">
      <c r="A307" s="53" t="s">
        <v>352</v>
      </c>
      <c r="B307" s="50">
        <v>1964</v>
      </c>
      <c r="C307" t="s">
        <v>58</v>
      </c>
      <c r="D307" s="40">
        <f t="shared" si="11"/>
        <v>55</v>
      </c>
      <c r="E307" t="str">
        <f t="shared" si="10"/>
        <v>M55</v>
      </c>
    </row>
    <row r="308" spans="1:5">
      <c r="A308" s="54" t="s">
        <v>353</v>
      </c>
      <c r="B308" s="50">
        <v>1974</v>
      </c>
      <c r="C308" t="s">
        <v>58</v>
      </c>
      <c r="D308" s="40">
        <f t="shared" si="11"/>
        <v>45</v>
      </c>
      <c r="E308" t="str">
        <f t="shared" si="10"/>
        <v>M45</v>
      </c>
    </row>
    <row r="309" spans="1:5">
      <c r="A309" s="53" t="s">
        <v>354</v>
      </c>
      <c r="B309" s="50">
        <v>1959</v>
      </c>
      <c r="C309" t="s">
        <v>58</v>
      </c>
      <c r="D309" s="40">
        <f t="shared" si="11"/>
        <v>60</v>
      </c>
      <c r="E309" t="str">
        <f t="shared" si="10"/>
        <v>M60</v>
      </c>
    </row>
    <row r="310" spans="1:5">
      <c r="A310" s="53" t="s">
        <v>355</v>
      </c>
      <c r="B310" s="50"/>
      <c r="C310" t="s">
        <v>58</v>
      </c>
      <c r="D310" s="40" t="str">
        <f t="shared" si="11"/>
        <v>un</v>
      </c>
      <c r="E310" t="str">
        <f t="shared" si="10"/>
        <v>Mun</v>
      </c>
    </row>
    <row r="311" spans="1:5">
      <c r="A311" s="62" t="s">
        <v>356</v>
      </c>
      <c r="C311" t="s">
        <v>58</v>
      </c>
      <c r="D311" s="40" t="str">
        <f t="shared" si="11"/>
        <v>un</v>
      </c>
      <c r="E311" t="str">
        <f t="shared" si="10"/>
        <v>Mun</v>
      </c>
    </row>
    <row r="312" spans="1:5">
      <c r="A312" s="63" t="s">
        <v>357</v>
      </c>
      <c r="B312" s="42">
        <v>2001</v>
      </c>
      <c r="C312" t="s">
        <v>58</v>
      </c>
      <c r="D312" s="40" t="str">
        <f t="shared" si="11"/>
        <v>S</v>
      </c>
      <c r="E312" t="str">
        <f t="shared" si="10"/>
        <v>MS</v>
      </c>
    </row>
    <row r="313" spans="1:5">
      <c r="A313" s="62" t="s">
        <v>358</v>
      </c>
      <c r="C313" t="s">
        <v>58</v>
      </c>
      <c r="D313" s="40" t="str">
        <f t="shared" si="11"/>
        <v>un</v>
      </c>
      <c r="E313" t="str">
        <f t="shared" si="10"/>
        <v>Mun</v>
      </c>
    </row>
    <row r="314" spans="1:5">
      <c r="A314" s="63" t="s">
        <v>359</v>
      </c>
      <c r="C314" t="s">
        <v>58</v>
      </c>
      <c r="D314" s="40" t="str">
        <f t="shared" si="11"/>
        <v>un</v>
      </c>
      <c r="E314" t="str">
        <f t="shared" si="10"/>
        <v>Mun</v>
      </c>
    </row>
    <row r="315" spans="1:5">
      <c r="A315" s="63" t="s">
        <v>360</v>
      </c>
      <c r="B315" s="39">
        <v>1974</v>
      </c>
      <c r="C315" t="s">
        <v>54</v>
      </c>
      <c r="D315" s="40">
        <f t="shared" si="11"/>
        <v>45</v>
      </c>
      <c r="E315" t="str">
        <f t="shared" si="10"/>
        <v>Ž45</v>
      </c>
    </row>
    <row r="316" spans="1:5">
      <c r="A316" s="62" t="s">
        <v>361</v>
      </c>
      <c r="B316" s="39">
        <v>1987</v>
      </c>
      <c r="C316" t="s">
        <v>58</v>
      </c>
      <c r="D316" s="40">
        <f t="shared" si="11"/>
        <v>35</v>
      </c>
      <c r="E316" t="str">
        <f t="shared" si="10"/>
        <v>M35</v>
      </c>
    </row>
    <row r="317" spans="1:5">
      <c r="A317" s="63" t="s">
        <v>362</v>
      </c>
      <c r="B317" s="39">
        <v>1980</v>
      </c>
      <c r="C317" t="s">
        <v>58</v>
      </c>
      <c r="D317" s="40">
        <f t="shared" si="11"/>
        <v>40</v>
      </c>
      <c r="E317" t="str">
        <f t="shared" si="10"/>
        <v>M40</v>
      </c>
    </row>
    <row r="318" spans="1:5">
      <c r="A318" s="62" t="s">
        <v>363</v>
      </c>
      <c r="B318" s="39">
        <v>1974</v>
      </c>
      <c r="C318" t="s">
        <v>54</v>
      </c>
      <c r="D318" s="40">
        <f t="shared" si="11"/>
        <v>45</v>
      </c>
      <c r="E318" t="str">
        <f t="shared" si="10"/>
        <v>Ž45</v>
      </c>
    </row>
    <row r="319" spans="1:5">
      <c r="A319" s="62" t="s">
        <v>364</v>
      </c>
      <c r="C319" t="s">
        <v>54</v>
      </c>
      <c r="D319" s="40" t="str">
        <f t="shared" si="11"/>
        <v>un</v>
      </c>
      <c r="E319" t="str">
        <f t="shared" si="10"/>
        <v>Žun</v>
      </c>
    </row>
    <row r="320" spans="1:5">
      <c r="A320" s="62" t="s">
        <v>365</v>
      </c>
      <c r="B320" s="39">
        <v>1961</v>
      </c>
      <c r="C320" t="s">
        <v>58</v>
      </c>
      <c r="D320" s="40">
        <f t="shared" si="11"/>
        <v>60</v>
      </c>
      <c r="E320" t="str">
        <f t="shared" si="10"/>
        <v>M60</v>
      </c>
    </row>
    <row r="321" spans="1:5">
      <c r="A321" s="38" t="s">
        <v>378</v>
      </c>
      <c r="B321" s="39">
        <v>2005</v>
      </c>
      <c r="C321" t="s">
        <v>58</v>
      </c>
      <c r="D321" s="40" t="str">
        <f t="shared" si="11"/>
        <v>S</v>
      </c>
      <c r="E321" t="str">
        <f t="shared" si="10"/>
        <v>MS</v>
      </c>
    </row>
    <row r="322" spans="1:5">
      <c r="A322" s="38" t="s">
        <v>379</v>
      </c>
      <c r="C322" t="s">
        <v>54</v>
      </c>
      <c r="D322" s="40" t="str">
        <f t="shared" si="11"/>
        <v>un</v>
      </c>
      <c r="E322" t="str">
        <f t="shared" si="10"/>
        <v>Žun</v>
      </c>
    </row>
    <row r="323" spans="1:5">
      <c r="A323" s="38" t="s">
        <v>380</v>
      </c>
      <c r="B323" s="39">
        <v>1979</v>
      </c>
      <c r="C323" t="s">
        <v>54</v>
      </c>
      <c r="D323" s="40">
        <f t="shared" si="11"/>
        <v>40</v>
      </c>
      <c r="E323" t="str">
        <f t="shared" si="10"/>
        <v>Ž40</v>
      </c>
    </row>
    <row r="324" spans="1:5">
      <c r="A324" s="38" t="s">
        <v>391</v>
      </c>
      <c r="B324" s="39">
        <v>1991</v>
      </c>
      <c r="C324" t="s">
        <v>58</v>
      </c>
      <c r="D324" s="40" t="str">
        <f t="shared" si="11"/>
        <v>S</v>
      </c>
      <c r="E324" t="str">
        <f t="shared" si="10"/>
        <v>MS</v>
      </c>
    </row>
    <row r="325" spans="1:5">
      <c r="A325" s="38" t="s">
        <v>392</v>
      </c>
      <c r="B325" s="39">
        <v>1976</v>
      </c>
      <c r="C325" t="s">
        <v>58</v>
      </c>
      <c r="D325" s="40">
        <f t="shared" si="11"/>
        <v>45</v>
      </c>
      <c r="E325" t="str">
        <f t="shared" ref="E325:E387" si="12">_xlfn.CONCAT(C325:D325)</f>
        <v>M45</v>
      </c>
    </row>
    <row r="326" spans="1:5">
      <c r="A326" s="38" t="s">
        <v>393</v>
      </c>
      <c r="B326" s="39">
        <v>1990</v>
      </c>
      <c r="C326" t="s">
        <v>58</v>
      </c>
      <c r="D326" s="40" t="str">
        <f t="shared" ref="D326:D388" si="13">IFERROR(VLOOKUP($B326,$N$2:$P$83,3,FALSE),"un")</f>
        <v>S</v>
      </c>
      <c r="E326" t="str">
        <f t="shared" si="12"/>
        <v>MS</v>
      </c>
    </row>
    <row r="327" spans="1:5">
      <c r="A327" s="38" t="s">
        <v>394</v>
      </c>
      <c r="B327" s="39">
        <v>1962</v>
      </c>
      <c r="C327" t="s">
        <v>58</v>
      </c>
      <c r="D327" s="40">
        <f t="shared" si="13"/>
        <v>60</v>
      </c>
      <c r="E327" t="str">
        <f t="shared" si="12"/>
        <v>M60</v>
      </c>
    </row>
    <row r="328" spans="1:5">
      <c r="A328" s="38" t="s">
        <v>395</v>
      </c>
      <c r="C328" t="s">
        <v>58</v>
      </c>
      <c r="D328" s="40" t="str">
        <f t="shared" si="13"/>
        <v>un</v>
      </c>
      <c r="E328" t="str">
        <f t="shared" si="12"/>
        <v>Mun</v>
      </c>
    </row>
    <row r="329" spans="1:5" ht="18.600000000000001" thickBot="1">
      <c r="A329" s="38" t="s">
        <v>403</v>
      </c>
      <c r="B329" s="39">
        <v>1964</v>
      </c>
      <c r="C329" t="s">
        <v>58</v>
      </c>
      <c r="D329" s="40">
        <f t="shared" si="13"/>
        <v>55</v>
      </c>
      <c r="E329" t="str">
        <f t="shared" si="12"/>
        <v>M55</v>
      </c>
    </row>
    <row r="330" spans="1:5">
      <c r="A330" s="62" t="s">
        <v>401</v>
      </c>
      <c r="B330" s="39">
        <v>2006</v>
      </c>
      <c r="C330" t="s">
        <v>54</v>
      </c>
      <c r="D330" s="40" t="str">
        <f t="shared" si="13"/>
        <v>U16</v>
      </c>
      <c r="E330" t="str">
        <f t="shared" si="12"/>
        <v>ŽU16</v>
      </c>
    </row>
    <row r="331" spans="1:5">
      <c r="A331" s="109" t="s">
        <v>402</v>
      </c>
      <c r="B331" s="39">
        <v>1997</v>
      </c>
      <c r="C331" t="s">
        <v>54</v>
      </c>
      <c r="D331" s="40" t="str">
        <f t="shared" si="13"/>
        <v>S</v>
      </c>
      <c r="E331" t="str">
        <f t="shared" si="12"/>
        <v>ŽS</v>
      </c>
    </row>
    <row r="332" spans="1:5">
      <c r="A332" s="38" t="s">
        <v>400</v>
      </c>
      <c r="B332" s="39">
        <v>1984</v>
      </c>
      <c r="C332" t="s">
        <v>54</v>
      </c>
      <c r="D332" s="40">
        <f t="shared" si="13"/>
        <v>35</v>
      </c>
      <c r="E332" t="str">
        <f t="shared" si="12"/>
        <v>Ž35</v>
      </c>
    </row>
    <row r="333" spans="1:5">
      <c r="A333" s="38" t="s">
        <v>399</v>
      </c>
      <c r="B333" s="39">
        <v>1991</v>
      </c>
      <c r="C333" t="s">
        <v>54</v>
      </c>
      <c r="D333" s="40" t="str">
        <f t="shared" si="13"/>
        <v>S</v>
      </c>
      <c r="E333" t="str">
        <f t="shared" si="12"/>
        <v>ŽS</v>
      </c>
    </row>
    <row r="334" spans="1:5">
      <c r="A334" s="38" t="s">
        <v>406</v>
      </c>
      <c r="B334" s="39">
        <v>1990</v>
      </c>
      <c r="C334" t="s">
        <v>54</v>
      </c>
      <c r="D334" s="40" t="str">
        <f t="shared" si="13"/>
        <v>S</v>
      </c>
      <c r="E334" t="str">
        <f t="shared" si="12"/>
        <v>ŽS</v>
      </c>
    </row>
    <row r="335" spans="1:5">
      <c r="A335" s="38" t="s">
        <v>407</v>
      </c>
      <c r="B335" s="39">
        <v>1981</v>
      </c>
      <c r="C335" t="s">
        <v>58</v>
      </c>
      <c r="D335" s="40">
        <f t="shared" si="13"/>
        <v>40</v>
      </c>
      <c r="E335" t="str">
        <f t="shared" si="12"/>
        <v>M40</v>
      </c>
    </row>
    <row r="336" spans="1:5">
      <c r="A336" s="38" t="s">
        <v>408</v>
      </c>
      <c r="B336" s="39">
        <v>1995</v>
      </c>
      <c r="C336" t="s">
        <v>54</v>
      </c>
      <c r="D336" s="40" t="str">
        <f t="shared" si="13"/>
        <v>S</v>
      </c>
      <c r="E336" t="str">
        <f t="shared" si="12"/>
        <v>ŽS</v>
      </c>
    </row>
    <row r="337" spans="1:5">
      <c r="A337" s="38" t="s">
        <v>409</v>
      </c>
      <c r="B337" s="39">
        <v>1980</v>
      </c>
      <c r="C337" t="s">
        <v>54</v>
      </c>
      <c r="D337" s="40">
        <f t="shared" si="13"/>
        <v>40</v>
      </c>
      <c r="E337" t="str">
        <f t="shared" si="12"/>
        <v>Ž40</v>
      </c>
    </row>
    <row r="338" spans="1:5">
      <c r="A338" s="38" t="s">
        <v>411</v>
      </c>
      <c r="B338" s="39">
        <v>2010</v>
      </c>
      <c r="C338" t="s">
        <v>58</v>
      </c>
      <c r="D338" s="40" t="str">
        <f t="shared" si="13"/>
        <v>U16</v>
      </c>
      <c r="E338" t="str">
        <f t="shared" si="12"/>
        <v>MU16</v>
      </c>
    </row>
    <row r="339" spans="1:5">
      <c r="A339" s="38" t="s">
        <v>412</v>
      </c>
      <c r="B339" s="39">
        <v>1978</v>
      </c>
      <c r="C339" t="s">
        <v>58</v>
      </c>
      <c r="D339" s="40">
        <f t="shared" si="13"/>
        <v>40</v>
      </c>
      <c r="E339" t="str">
        <f t="shared" si="12"/>
        <v>M40</v>
      </c>
    </row>
    <row r="340" spans="1:5">
      <c r="A340" s="38" t="s">
        <v>414</v>
      </c>
      <c r="B340" s="39">
        <v>2001</v>
      </c>
      <c r="C340" t="s">
        <v>58</v>
      </c>
      <c r="D340" s="40" t="str">
        <f t="shared" si="13"/>
        <v>S</v>
      </c>
      <c r="E340" t="str">
        <f t="shared" si="12"/>
        <v>MS</v>
      </c>
    </row>
    <row r="341" spans="1:5">
      <c r="A341" s="38" t="s">
        <v>415</v>
      </c>
      <c r="B341" s="39">
        <v>1967</v>
      </c>
      <c r="C341" t="s">
        <v>58</v>
      </c>
      <c r="D341" s="40">
        <f t="shared" si="13"/>
        <v>55</v>
      </c>
      <c r="E341" t="str">
        <f t="shared" si="12"/>
        <v>M55</v>
      </c>
    </row>
    <row r="342" spans="1:5">
      <c r="A342" s="38" t="s">
        <v>416</v>
      </c>
      <c r="C342" t="s">
        <v>54</v>
      </c>
      <c r="D342" s="40" t="str">
        <f t="shared" si="13"/>
        <v>un</v>
      </c>
      <c r="E342" t="str">
        <f t="shared" si="12"/>
        <v>Žun</v>
      </c>
    </row>
    <row r="343" spans="1:5" ht="18.600000000000001" thickBot="1">
      <c r="A343" s="125" t="s">
        <v>422</v>
      </c>
      <c r="B343" s="39">
        <v>2012</v>
      </c>
      <c r="C343" t="s">
        <v>54</v>
      </c>
      <c r="D343" s="40" t="str">
        <f t="shared" si="13"/>
        <v>U16</v>
      </c>
      <c r="E343" t="str">
        <f t="shared" si="12"/>
        <v>ŽU16</v>
      </c>
    </row>
    <row r="344" spans="1:5">
      <c r="A344" s="126" t="s">
        <v>423</v>
      </c>
      <c r="B344" s="39">
        <v>1984</v>
      </c>
      <c r="C344" t="s">
        <v>54</v>
      </c>
      <c r="D344" s="40">
        <f t="shared" si="13"/>
        <v>35</v>
      </c>
      <c r="E344" t="str">
        <f t="shared" si="12"/>
        <v>Ž35</v>
      </c>
    </row>
    <row r="345" spans="1:5">
      <c r="A345" s="125" t="s">
        <v>418</v>
      </c>
      <c r="B345" s="39">
        <v>1996</v>
      </c>
      <c r="C345" t="s">
        <v>54</v>
      </c>
      <c r="D345" s="40" t="str">
        <f t="shared" si="13"/>
        <v>S</v>
      </c>
      <c r="E345" t="str">
        <f t="shared" si="12"/>
        <v>ŽS</v>
      </c>
    </row>
    <row r="346" spans="1:5" ht="18.600000000000001" thickBot="1">
      <c r="A346" s="125" t="s">
        <v>419</v>
      </c>
      <c r="C346" t="s">
        <v>58</v>
      </c>
      <c r="D346" s="40" t="str">
        <f t="shared" si="13"/>
        <v>un</v>
      </c>
      <c r="E346" t="str">
        <f t="shared" si="12"/>
        <v>Mun</v>
      </c>
    </row>
    <row r="347" spans="1:5">
      <c r="A347" s="126" t="s">
        <v>420</v>
      </c>
      <c r="B347" s="39">
        <v>1980</v>
      </c>
      <c r="C347" t="s">
        <v>58</v>
      </c>
      <c r="D347" s="40">
        <f t="shared" si="13"/>
        <v>40</v>
      </c>
      <c r="E347" t="str">
        <f t="shared" si="12"/>
        <v>M40</v>
      </c>
    </row>
    <row r="348" spans="1:5">
      <c r="A348" s="38" t="s">
        <v>421</v>
      </c>
      <c r="B348" s="39">
        <v>1977</v>
      </c>
      <c r="C348" t="s">
        <v>58</v>
      </c>
      <c r="D348" s="40">
        <f t="shared" si="13"/>
        <v>45</v>
      </c>
      <c r="E348" t="str">
        <f t="shared" si="12"/>
        <v>M45</v>
      </c>
    </row>
    <row r="349" spans="1:5">
      <c r="A349" s="38" t="s">
        <v>429</v>
      </c>
      <c r="B349" s="39">
        <v>1965</v>
      </c>
      <c r="C349" t="s">
        <v>58</v>
      </c>
      <c r="D349" s="40">
        <f t="shared" si="13"/>
        <v>55</v>
      </c>
      <c r="E349" t="str">
        <f t="shared" si="12"/>
        <v>M55</v>
      </c>
    </row>
    <row r="350" spans="1:5">
      <c r="A350" s="38" t="s">
        <v>428</v>
      </c>
      <c r="B350" s="39">
        <v>1993</v>
      </c>
      <c r="C350" t="s">
        <v>54</v>
      </c>
      <c r="D350" s="40" t="str">
        <f t="shared" si="13"/>
        <v>S</v>
      </c>
      <c r="E350" t="str">
        <f t="shared" si="12"/>
        <v>ŽS</v>
      </c>
    </row>
    <row r="351" spans="1:5">
      <c r="A351" s="38" t="s">
        <v>427</v>
      </c>
      <c r="C351" t="s">
        <v>58</v>
      </c>
      <c r="D351" s="40" t="str">
        <f t="shared" si="13"/>
        <v>un</v>
      </c>
      <c r="E351" t="str">
        <f t="shared" si="12"/>
        <v>Mun</v>
      </c>
    </row>
    <row r="352" spans="1:5">
      <c r="A352" s="38" t="s">
        <v>426</v>
      </c>
      <c r="C352" t="s">
        <v>58</v>
      </c>
      <c r="D352" s="40" t="str">
        <f t="shared" si="13"/>
        <v>un</v>
      </c>
      <c r="E352" t="str">
        <f t="shared" si="12"/>
        <v>Mun</v>
      </c>
    </row>
    <row r="353" spans="1:5">
      <c r="A353" s="38" t="s">
        <v>425</v>
      </c>
      <c r="C353" t="s">
        <v>58</v>
      </c>
      <c r="D353" s="40" t="str">
        <f t="shared" si="13"/>
        <v>un</v>
      </c>
      <c r="E353" t="str">
        <f t="shared" si="12"/>
        <v>Mun</v>
      </c>
    </row>
    <row r="354" spans="1:5">
      <c r="A354" s="38" t="s">
        <v>433</v>
      </c>
      <c r="C354" t="s">
        <v>58</v>
      </c>
      <c r="D354" s="40" t="str">
        <f t="shared" si="13"/>
        <v>un</v>
      </c>
      <c r="E354" t="str">
        <f t="shared" si="12"/>
        <v>Mun</v>
      </c>
    </row>
    <row r="355" spans="1:5">
      <c r="A355" s="38" t="s">
        <v>432</v>
      </c>
      <c r="C355" t="s">
        <v>58</v>
      </c>
      <c r="D355" s="40" t="str">
        <f t="shared" si="13"/>
        <v>un</v>
      </c>
      <c r="E355" t="str">
        <f t="shared" si="12"/>
        <v>Mun</v>
      </c>
    </row>
    <row r="356" spans="1:5">
      <c r="A356" s="38" t="s">
        <v>431</v>
      </c>
      <c r="C356" t="s">
        <v>58</v>
      </c>
      <c r="D356" s="40" t="str">
        <f t="shared" si="13"/>
        <v>un</v>
      </c>
      <c r="E356" t="str">
        <f t="shared" si="12"/>
        <v>Mun</v>
      </c>
    </row>
    <row r="357" spans="1:5">
      <c r="A357" s="38" t="s">
        <v>435</v>
      </c>
      <c r="B357" s="39">
        <v>2002</v>
      </c>
      <c r="C357" t="s">
        <v>54</v>
      </c>
      <c r="D357" s="40" t="str">
        <f t="shared" si="13"/>
        <v>S</v>
      </c>
      <c r="E357" t="str">
        <f t="shared" si="12"/>
        <v>ŽS</v>
      </c>
    </row>
    <row r="358" spans="1:5">
      <c r="A358" s="38" t="s">
        <v>436</v>
      </c>
      <c r="C358" t="s">
        <v>58</v>
      </c>
      <c r="D358" s="40" t="str">
        <f t="shared" si="13"/>
        <v>un</v>
      </c>
      <c r="E358" t="str">
        <f t="shared" si="12"/>
        <v>Mun</v>
      </c>
    </row>
    <row r="359" spans="1:5">
      <c r="A359" s="38" t="s">
        <v>443</v>
      </c>
      <c r="D359" s="40" t="str">
        <f t="shared" si="13"/>
        <v>un</v>
      </c>
      <c r="E359" t="str">
        <f t="shared" si="12"/>
        <v>un</v>
      </c>
    </row>
    <row r="360" spans="1:5">
      <c r="A360" s="38" t="s">
        <v>442</v>
      </c>
      <c r="B360" s="39">
        <v>2005</v>
      </c>
      <c r="D360" s="40" t="str">
        <f t="shared" si="13"/>
        <v>S</v>
      </c>
      <c r="E360" t="str">
        <f t="shared" si="12"/>
        <v>S</v>
      </c>
    </row>
    <row r="361" spans="1:5">
      <c r="A361" s="38" t="s">
        <v>437</v>
      </c>
      <c r="C361" t="s">
        <v>54</v>
      </c>
      <c r="D361" s="40" t="str">
        <f t="shared" si="13"/>
        <v>un</v>
      </c>
      <c r="E361" t="str">
        <f t="shared" si="12"/>
        <v>Žun</v>
      </c>
    </row>
    <row r="362" spans="1:5">
      <c r="A362" s="38" t="s">
        <v>441</v>
      </c>
      <c r="C362" t="s">
        <v>54</v>
      </c>
      <c r="D362" s="40" t="str">
        <f t="shared" si="13"/>
        <v>un</v>
      </c>
      <c r="E362" t="str">
        <f t="shared" si="12"/>
        <v>Žun</v>
      </c>
    </row>
    <row r="363" spans="1:5">
      <c r="A363" s="38" t="s">
        <v>439</v>
      </c>
      <c r="B363" s="39">
        <v>1990</v>
      </c>
      <c r="C363" t="s">
        <v>54</v>
      </c>
      <c r="D363" s="40" t="str">
        <f t="shared" si="13"/>
        <v>S</v>
      </c>
      <c r="E363" t="str">
        <f t="shared" si="12"/>
        <v>ŽS</v>
      </c>
    </row>
    <row r="364" spans="1:5">
      <c r="A364" s="38" t="s">
        <v>440</v>
      </c>
      <c r="B364" s="39">
        <v>1987</v>
      </c>
      <c r="C364" t="s">
        <v>58</v>
      </c>
      <c r="D364" s="40">
        <f t="shared" si="13"/>
        <v>35</v>
      </c>
      <c r="E364" t="str">
        <f t="shared" si="12"/>
        <v>M35</v>
      </c>
    </row>
    <row r="365" spans="1:5">
      <c r="A365" s="38" t="s">
        <v>447</v>
      </c>
      <c r="B365" s="39">
        <v>1978</v>
      </c>
      <c r="C365" t="s">
        <v>58</v>
      </c>
      <c r="D365" s="40">
        <f t="shared" si="13"/>
        <v>40</v>
      </c>
      <c r="E365" t="str">
        <f t="shared" si="12"/>
        <v>M40</v>
      </c>
    </row>
    <row r="366" spans="1:5">
      <c r="A366" s="38" t="s">
        <v>448</v>
      </c>
      <c r="C366" t="s">
        <v>54</v>
      </c>
      <c r="D366" s="40" t="str">
        <f t="shared" si="13"/>
        <v>un</v>
      </c>
      <c r="E366" t="str">
        <f t="shared" si="12"/>
        <v>Žun</v>
      </c>
    </row>
    <row r="367" spans="1:5">
      <c r="A367" s="38" t="s">
        <v>446</v>
      </c>
      <c r="C367" t="s">
        <v>58</v>
      </c>
      <c r="D367" s="40" t="str">
        <f t="shared" si="13"/>
        <v>un</v>
      </c>
      <c r="E367" t="str">
        <f t="shared" si="12"/>
        <v>Mun</v>
      </c>
    </row>
    <row r="368" spans="1:5">
      <c r="A368" s="38" t="s">
        <v>450</v>
      </c>
      <c r="B368" s="39">
        <v>1959</v>
      </c>
      <c r="C368" t="s">
        <v>58</v>
      </c>
      <c r="D368" s="40">
        <f t="shared" si="13"/>
        <v>60</v>
      </c>
      <c r="E368" t="str">
        <f t="shared" si="12"/>
        <v>M60</v>
      </c>
    </row>
    <row r="369" spans="1:5">
      <c r="A369" s="38" t="s">
        <v>452</v>
      </c>
      <c r="C369" t="s">
        <v>58</v>
      </c>
      <c r="D369" s="40" t="str">
        <f t="shared" si="13"/>
        <v>un</v>
      </c>
      <c r="E369" t="str">
        <f t="shared" si="12"/>
        <v>Mun</v>
      </c>
    </row>
    <row r="370" spans="1:5">
      <c r="A370" s="38" t="s">
        <v>457</v>
      </c>
      <c r="C370" t="s">
        <v>58</v>
      </c>
      <c r="D370" s="40" t="str">
        <f t="shared" si="13"/>
        <v>un</v>
      </c>
      <c r="E370" t="str">
        <f t="shared" si="12"/>
        <v>Mun</v>
      </c>
    </row>
    <row r="371" spans="1:5">
      <c r="A371" s="38" t="s">
        <v>456</v>
      </c>
      <c r="C371" t="s">
        <v>54</v>
      </c>
      <c r="D371" s="40" t="str">
        <f t="shared" si="13"/>
        <v>un</v>
      </c>
      <c r="E371" t="str">
        <f t="shared" si="12"/>
        <v>Žun</v>
      </c>
    </row>
    <row r="372" spans="1:5">
      <c r="A372" s="38" t="s">
        <v>455</v>
      </c>
      <c r="C372" t="s">
        <v>54</v>
      </c>
      <c r="D372" s="40" t="str">
        <f t="shared" si="13"/>
        <v>un</v>
      </c>
      <c r="E372" t="str">
        <f t="shared" si="12"/>
        <v>Žun</v>
      </c>
    </row>
    <row r="373" spans="1:5">
      <c r="A373" s="38" t="s">
        <v>454</v>
      </c>
      <c r="B373" s="39">
        <v>1997</v>
      </c>
      <c r="C373" t="s">
        <v>58</v>
      </c>
      <c r="D373" s="40" t="str">
        <f t="shared" si="13"/>
        <v>S</v>
      </c>
      <c r="E373" t="str">
        <f t="shared" si="12"/>
        <v>MS</v>
      </c>
    </row>
    <row r="374" spans="1:5" ht="18.600000000000001" thickBot="1">
      <c r="A374" s="63" t="s">
        <v>459</v>
      </c>
      <c r="C374" t="s">
        <v>58</v>
      </c>
      <c r="D374" s="40" t="str">
        <f t="shared" si="13"/>
        <v>un</v>
      </c>
      <c r="E374" t="str">
        <f t="shared" si="12"/>
        <v>Mun</v>
      </c>
    </row>
    <row r="375" spans="1:5">
      <c r="A375" s="124" t="s">
        <v>460</v>
      </c>
      <c r="C375" t="s">
        <v>58</v>
      </c>
      <c r="D375" s="40" t="str">
        <f t="shared" si="13"/>
        <v>un</v>
      </c>
      <c r="E375" t="str">
        <f t="shared" si="12"/>
        <v>Mun</v>
      </c>
    </row>
    <row r="376" spans="1:5">
      <c r="A376" s="38" t="s">
        <v>463</v>
      </c>
      <c r="B376" s="39">
        <v>1991</v>
      </c>
      <c r="C376" t="s">
        <v>58</v>
      </c>
      <c r="D376" s="40" t="str">
        <f t="shared" si="13"/>
        <v>S</v>
      </c>
      <c r="E376" t="str">
        <f t="shared" si="12"/>
        <v>MS</v>
      </c>
    </row>
    <row r="377" spans="1:5">
      <c r="A377" s="136" t="s">
        <v>466</v>
      </c>
      <c r="C377" t="s">
        <v>58</v>
      </c>
      <c r="D377" s="40" t="str">
        <f t="shared" si="13"/>
        <v>un</v>
      </c>
      <c r="E377" t="str">
        <f t="shared" si="12"/>
        <v>Mun</v>
      </c>
    </row>
    <row r="378" spans="1:5">
      <c r="A378" s="136" t="s">
        <v>468</v>
      </c>
      <c r="C378" t="s">
        <v>58</v>
      </c>
      <c r="D378" s="40" t="str">
        <f t="shared" si="13"/>
        <v>un</v>
      </c>
      <c r="E378" t="str">
        <f t="shared" si="12"/>
        <v>Mun</v>
      </c>
    </row>
    <row r="379" spans="1:5">
      <c r="A379" s="38" t="s">
        <v>467</v>
      </c>
      <c r="C379" t="s">
        <v>58</v>
      </c>
      <c r="D379" s="40" t="str">
        <f t="shared" si="13"/>
        <v>un</v>
      </c>
      <c r="E379" t="str">
        <f t="shared" si="12"/>
        <v>Mun</v>
      </c>
    </row>
    <row r="380" spans="1:5">
      <c r="A380" s="123" t="s">
        <v>473</v>
      </c>
      <c r="C380" t="s">
        <v>58</v>
      </c>
      <c r="D380" s="40" t="str">
        <f t="shared" si="13"/>
        <v>un</v>
      </c>
      <c r="E380" t="str">
        <f t="shared" si="12"/>
        <v>Mun</v>
      </c>
    </row>
    <row r="381" spans="1:5">
      <c r="A381" s="122" t="s">
        <v>474</v>
      </c>
      <c r="C381" t="s">
        <v>58</v>
      </c>
      <c r="D381" s="40" t="str">
        <f t="shared" si="13"/>
        <v>un</v>
      </c>
      <c r="E381" t="str">
        <f t="shared" si="12"/>
        <v>Mun</v>
      </c>
    </row>
    <row r="382" spans="1:5">
      <c r="A382" s="38" t="s">
        <v>479</v>
      </c>
      <c r="C382" t="s">
        <v>58</v>
      </c>
      <c r="D382" s="40" t="str">
        <f t="shared" si="13"/>
        <v>un</v>
      </c>
      <c r="E382" t="str">
        <f t="shared" si="12"/>
        <v>Mun</v>
      </c>
    </row>
    <row r="383" spans="1:5">
      <c r="A383" s="38" t="s">
        <v>477</v>
      </c>
      <c r="C383" t="s">
        <v>58</v>
      </c>
      <c r="D383" s="40" t="str">
        <f t="shared" si="13"/>
        <v>un</v>
      </c>
      <c r="E383" t="str">
        <f t="shared" si="12"/>
        <v>Mun</v>
      </c>
    </row>
    <row r="384" spans="1:5" ht="18.600000000000001" thickBot="1">
      <c r="A384" s="136" t="s">
        <v>481</v>
      </c>
      <c r="C384" t="s">
        <v>58</v>
      </c>
      <c r="D384" s="40" t="str">
        <f t="shared" si="13"/>
        <v>un</v>
      </c>
      <c r="E384" t="str">
        <f t="shared" si="12"/>
        <v>Mun</v>
      </c>
    </row>
    <row r="385" spans="1:9" ht="18.600000000000001" thickBot="1">
      <c r="A385" s="132" t="s">
        <v>482</v>
      </c>
      <c r="C385" t="s">
        <v>58</v>
      </c>
      <c r="D385" s="40" t="str">
        <f t="shared" si="13"/>
        <v>un</v>
      </c>
      <c r="E385" t="str">
        <f t="shared" si="12"/>
        <v>Mun</v>
      </c>
      <c r="I385" s="136"/>
    </row>
    <row r="386" spans="1:9">
      <c r="A386" s="124" t="s">
        <v>483</v>
      </c>
      <c r="C386" t="s">
        <v>58</v>
      </c>
      <c r="D386" s="40" t="str">
        <f t="shared" si="13"/>
        <v>un</v>
      </c>
      <c r="E386" t="str">
        <f t="shared" si="12"/>
        <v>Mun</v>
      </c>
    </row>
    <row r="387" spans="1:9">
      <c r="A387" s="123" t="s">
        <v>484</v>
      </c>
      <c r="C387" t="s">
        <v>54</v>
      </c>
      <c r="D387" s="40" t="str">
        <f t="shared" si="13"/>
        <v>un</v>
      </c>
      <c r="E387" t="str">
        <f t="shared" si="12"/>
        <v>Žun</v>
      </c>
    </row>
    <row r="388" spans="1:9" ht="18.600000000000001" thickBot="1">
      <c r="A388" s="123" t="s">
        <v>485</v>
      </c>
      <c r="C388" t="s">
        <v>58</v>
      </c>
      <c r="D388" s="40" t="str">
        <f t="shared" si="13"/>
        <v>un</v>
      </c>
      <c r="E388" t="str">
        <f t="shared" ref="E388:E450" si="14">_xlfn.CONCAT(C388:D388)</f>
        <v>Mun</v>
      </c>
    </row>
    <row r="389" spans="1:9">
      <c r="A389" s="124" t="s">
        <v>486</v>
      </c>
      <c r="C389" s="142" t="s">
        <v>58</v>
      </c>
      <c r="D389" s="40" t="str">
        <f t="shared" ref="D389:D451" si="15">IFERROR(VLOOKUP($B389,$N$2:$P$83,3,FALSE),"un")</f>
        <v>un</v>
      </c>
      <c r="E389" t="str">
        <f t="shared" si="14"/>
        <v>Mun</v>
      </c>
    </row>
    <row r="390" spans="1:9">
      <c r="A390" s="123" t="s">
        <v>487</v>
      </c>
      <c r="C390" s="142" t="s">
        <v>58</v>
      </c>
      <c r="D390" s="40" t="str">
        <f t="shared" si="15"/>
        <v>un</v>
      </c>
      <c r="E390" t="str">
        <f t="shared" si="14"/>
        <v>Mun</v>
      </c>
    </row>
    <row r="391" spans="1:9">
      <c r="A391" s="123" t="s">
        <v>488</v>
      </c>
      <c r="C391" s="142" t="s">
        <v>54</v>
      </c>
      <c r="D391" s="40" t="str">
        <f t="shared" si="15"/>
        <v>un</v>
      </c>
      <c r="E391" t="str">
        <f t="shared" si="14"/>
        <v>Žun</v>
      </c>
    </row>
    <row r="392" spans="1:9" ht="18.600000000000001" thickBot="1">
      <c r="A392" s="123" t="s">
        <v>489</v>
      </c>
      <c r="C392" s="142" t="s">
        <v>54</v>
      </c>
      <c r="D392" s="40" t="str">
        <f t="shared" si="15"/>
        <v>un</v>
      </c>
      <c r="E392" t="str">
        <f t="shared" si="14"/>
        <v>Žun</v>
      </c>
    </row>
    <row r="393" spans="1:9">
      <c r="A393" s="124" t="s">
        <v>490</v>
      </c>
      <c r="C393" s="142" t="s">
        <v>54</v>
      </c>
      <c r="D393" s="40" t="str">
        <f t="shared" si="15"/>
        <v>un</v>
      </c>
      <c r="E393" t="str">
        <f t="shared" si="14"/>
        <v>Žun</v>
      </c>
    </row>
    <row r="394" spans="1:9">
      <c r="A394" s="123" t="s">
        <v>491</v>
      </c>
      <c r="C394" s="142" t="s">
        <v>58</v>
      </c>
      <c r="D394" s="40" t="str">
        <f t="shared" si="15"/>
        <v>un</v>
      </c>
      <c r="E394" t="str">
        <f t="shared" si="14"/>
        <v>Mun</v>
      </c>
    </row>
    <row r="395" spans="1:9">
      <c r="A395" s="123" t="s">
        <v>492</v>
      </c>
      <c r="C395" s="142" t="s">
        <v>58</v>
      </c>
      <c r="D395" s="40" t="str">
        <f t="shared" si="15"/>
        <v>un</v>
      </c>
      <c r="E395" t="str">
        <f t="shared" si="14"/>
        <v>Mun</v>
      </c>
    </row>
    <row r="396" spans="1:9" ht="18.600000000000001" thickBot="1">
      <c r="A396" s="123" t="s">
        <v>493</v>
      </c>
      <c r="C396" s="142" t="s">
        <v>58</v>
      </c>
      <c r="D396" s="40" t="str">
        <f t="shared" si="15"/>
        <v>un</v>
      </c>
      <c r="E396" t="str">
        <f t="shared" si="14"/>
        <v>Mun</v>
      </c>
    </row>
    <row r="397" spans="1:9">
      <c r="A397" s="124" t="s">
        <v>494</v>
      </c>
      <c r="C397" s="142" t="s">
        <v>58</v>
      </c>
      <c r="D397" s="40" t="str">
        <f t="shared" si="15"/>
        <v>un</v>
      </c>
      <c r="E397" t="str">
        <f t="shared" si="14"/>
        <v>Mun</v>
      </c>
    </row>
    <row r="398" spans="1:9">
      <c r="A398" s="123" t="s">
        <v>495</v>
      </c>
      <c r="C398" s="142" t="s">
        <v>58</v>
      </c>
      <c r="D398" s="40" t="str">
        <f t="shared" si="15"/>
        <v>un</v>
      </c>
      <c r="E398" t="str">
        <f t="shared" si="14"/>
        <v>Mun</v>
      </c>
    </row>
    <row r="399" spans="1:9" ht="18.600000000000001" thickBot="1">
      <c r="A399" s="123" t="s">
        <v>496</v>
      </c>
      <c r="C399" s="142" t="s">
        <v>54</v>
      </c>
      <c r="D399" s="40" t="str">
        <f t="shared" si="15"/>
        <v>un</v>
      </c>
      <c r="E399" t="str">
        <f t="shared" si="14"/>
        <v>Žun</v>
      </c>
    </row>
    <row r="400" spans="1:9">
      <c r="A400" s="124" t="s">
        <v>497</v>
      </c>
      <c r="C400" s="142" t="s">
        <v>54</v>
      </c>
      <c r="D400" s="40" t="str">
        <f t="shared" si="15"/>
        <v>un</v>
      </c>
      <c r="E400" t="str">
        <f t="shared" si="14"/>
        <v>Žun</v>
      </c>
    </row>
    <row r="401" spans="1:5">
      <c r="A401" s="123" t="s">
        <v>498</v>
      </c>
      <c r="C401" s="142" t="s">
        <v>54</v>
      </c>
      <c r="D401" s="40" t="str">
        <f t="shared" si="15"/>
        <v>un</v>
      </c>
      <c r="E401" t="str">
        <f t="shared" si="14"/>
        <v>Žun</v>
      </c>
    </row>
    <row r="402" spans="1:5">
      <c r="A402" s="123" t="s">
        <v>500</v>
      </c>
      <c r="C402" s="142" t="s">
        <v>54</v>
      </c>
      <c r="D402" s="40" t="str">
        <f t="shared" si="15"/>
        <v>un</v>
      </c>
      <c r="E402" t="str">
        <f t="shared" si="14"/>
        <v>Žun</v>
      </c>
    </row>
    <row r="403" spans="1:5">
      <c r="A403" s="123" t="s">
        <v>501</v>
      </c>
      <c r="C403" s="142" t="s">
        <v>54</v>
      </c>
      <c r="D403" s="40" t="str">
        <f t="shared" si="15"/>
        <v>un</v>
      </c>
      <c r="E403" t="str">
        <f t="shared" si="14"/>
        <v>Žun</v>
      </c>
    </row>
    <row r="404" spans="1:5">
      <c r="A404" s="123" t="s">
        <v>502</v>
      </c>
      <c r="C404" s="142" t="s">
        <v>54</v>
      </c>
      <c r="D404" s="40" t="str">
        <f t="shared" si="15"/>
        <v>un</v>
      </c>
      <c r="E404" t="str">
        <f t="shared" si="14"/>
        <v>Žun</v>
      </c>
    </row>
    <row r="405" spans="1:5">
      <c r="A405" s="123" t="s">
        <v>507</v>
      </c>
      <c r="C405" s="142" t="s">
        <v>58</v>
      </c>
      <c r="D405" s="40" t="str">
        <f t="shared" si="15"/>
        <v>un</v>
      </c>
      <c r="E405" t="str">
        <f t="shared" si="14"/>
        <v>Mun</v>
      </c>
    </row>
    <row r="406" spans="1:5">
      <c r="A406" s="123" t="s">
        <v>503</v>
      </c>
      <c r="C406" s="142" t="s">
        <v>54</v>
      </c>
      <c r="D406" s="40" t="str">
        <f t="shared" si="15"/>
        <v>un</v>
      </c>
      <c r="E406" t="str">
        <f t="shared" si="14"/>
        <v>Žun</v>
      </c>
    </row>
    <row r="407" spans="1:5">
      <c r="A407" s="123" t="s">
        <v>504</v>
      </c>
      <c r="C407" s="142" t="s">
        <v>58</v>
      </c>
      <c r="D407" s="40" t="str">
        <f t="shared" si="15"/>
        <v>un</v>
      </c>
      <c r="E407" t="str">
        <f t="shared" si="14"/>
        <v>Mun</v>
      </c>
    </row>
    <row r="408" spans="1:5">
      <c r="A408" s="123" t="s">
        <v>505</v>
      </c>
      <c r="C408" s="142" t="s">
        <v>58</v>
      </c>
      <c r="D408" s="40" t="str">
        <f t="shared" si="15"/>
        <v>un</v>
      </c>
      <c r="E408" t="str">
        <f t="shared" si="14"/>
        <v>Mun</v>
      </c>
    </row>
    <row r="409" spans="1:5">
      <c r="A409" s="123" t="s">
        <v>506</v>
      </c>
      <c r="C409" s="142" t="s">
        <v>58</v>
      </c>
      <c r="D409" s="40" t="str">
        <f t="shared" si="15"/>
        <v>un</v>
      </c>
      <c r="E409" t="str">
        <f t="shared" si="14"/>
        <v>Mun</v>
      </c>
    </row>
    <row r="410" spans="1:5">
      <c r="A410" s="123" t="s">
        <v>478</v>
      </c>
      <c r="C410" s="142" t="s">
        <v>54</v>
      </c>
      <c r="D410" s="40" t="str">
        <f t="shared" si="15"/>
        <v>un</v>
      </c>
      <c r="E410" t="str">
        <f t="shared" si="14"/>
        <v>Žun</v>
      </c>
    </row>
    <row r="411" spans="1:5" ht="18.600000000000001" thickBot="1">
      <c r="A411" s="123" t="s">
        <v>499</v>
      </c>
      <c r="C411" s="142" t="s">
        <v>54</v>
      </c>
      <c r="D411" s="40" t="str">
        <f t="shared" si="15"/>
        <v>un</v>
      </c>
      <c r="E411" t="str">
        <f t="shared" si="14"/>
        <v>Žun</v>
      </c>
    </row>
    <row r="412" spans="1:5">
      <c r="A412" s="132" t="s">
        <v>511</v>
      </c>
      <c r="C412" s="142" t="s">
        <v>58</v>
      </c>
      <c r="D412" s="40" t="str">
        <f t="shared" si="15"/>
        <v>un</v>
      </c>
      <c r="E412" t="str">
        <f t="shared" si="14"/>
        <v>Mun</v>
      </c>
    </row>
    <row r="413" spans="1:5" ht="18.600000000000001" thickBot="1">
      <c r="A413" s="123" t="s">
        <v>512</v>
      </c>
      <c r="C413" s="142" t="s">
        <v>54</v>
      </c>
      <c r="D413" s="40" t="str">
        <f t="shared" si="15"/>
        <v>un</v>
      </c>
      <c r="E413" t="str">
        <f t="shared" si="14"/>
        <v>Žun</v>
      </c>
    </row>
    <row r="414" spans="1:5">
      <c r="A414" s="124" t="s">
        <v>513</v>
      </c>
      <c r="C414" s="142" t="s">
        <v>54</v>
      </c>
      <c r="D414" s="40" t="str">
        <f t="shared" si="15"/>
        <v>un</v>
      </c>
      <c r="E414" t="str">
        <f t="shared" si="14"/>
        <v>Žun</v>
      </c>
    </row>
    <row r="415" spans="1:5">
      <c r="A415" s="123" t="s">
        <v>514</v>
      </c>
      <c r="C415" s="142" t="s">
        <v>58</v>
      </c>
      <c r="D415" s="40" t="str">
        <f t="shared" si="15"/>
        <v>un</v>
      </c>
      <c r="E415" t="str">
        <f t="shared" si="14"/>
        <v>Mun</v>
      </c>
    </row>
    <row r="416" spans="1:5" ht="18.600000000000001" thickBot="1">
      <c r="A416" s="123" t="s">
        <v>515</v>
      </c>
      <c r="C416" s="142" t="s">
        <v>58</v>
      </c>
      <c r="D416" s="40" t="str">
        <f t="shared" si="15"/>
        <v>un</v>
      </c>
      <c r="E416" t="str">
        <f t="shared" si="14"/>
        <v>Mun</v>
      </c>
    </row>
    <row r="417" spans="1:5">
      <c r="A417" s="124" t="s">
        <v>516</v>
      </c>
      <c r="C417" s="142" t="s">
        <v>54</v>
      </c>
      <c r="D417" s="40" t="str">
        <f t="shared" si="15"/>
        <v>un</v>
      </c>
      <c r="E417" t="str">
        <f t="shared" si="14"/>
        <v>Žun</v>
      </c>
    </row>
    <row r="418" spans="1:5">
      <c r="A418" s="123" t="s">
        <v>517</v>
      </c>
      <c r="C418" s="142" t="s">
        <v>54</v>
      </c>
      <c r="D418" s="40" t="str">
        <f t="shared" si="15"/>
        <v>un</v>
      </c>
      <c r="E418" t="str">
        <f t="shared" si="14"/>
        <v>Žun</v>
      </c>
    </row>
    <row r="419" spans="1:5" ht="18.600000000000001" thickBot="1">
      <c r="A419" s="123" t="s">
        <v>522</v>
      </c>
      <c r="C419" s="142" t="s">
        <v>54</v>
      </c>
      <c r="D419" s="40" t="str">
        <f t="shared" si="15"/>
        <v>un</v>
      </c>
      <c r="E419" t="str">
        <f t="shared" si="14"/>
        <v>Žun</v>
      </c>
    </row>
    <row r="420" spans="1:5">
      <c r="A420" s="124" t="s">
        <v>518</v>
      </c>
      <c r="C420" s="142" t="s">
        <v>58</v>
      </c>
      <c r="D420" s="40" t="str">
        <f t="shared" si="15"/>
        <v>un</v>
      </c>
      <c r="E420" t="str">
        <f t="shared" si="14"/>
        <v>Mun</v>
      </c>
    </row>
    <row r="421" spans="1:5">
      <c r="A421" s="123" t="s">
        <v>520</v>
      </c>
      <c r="C421" s="142" t="s">
        <v>54</v>
      </c>
      <c r="D421" s="40" t="str">
        <f t="shared" si="15"/>
        <v>un</v>
      </c>
      <c r="E421" t="str">
        <f t="shared" si="14"/>
        <v>Žun</v>
      </c>
    </row>
    <row r="422" spans="1:5">
      <c r="A422" s="123" t="s">
        <v>521</v>
      </c>
      <c r="C422" s="142" t="s">
        <v>58</v>
      </c>
      <c r="D422" s="40" t="str">
        <f t="shared" si="15"/>
        <v>un</v>
      </c>
      <c r="E422" t="str">
        <f t="shared" si="14"/>
        <v>Mun</v>
      </c>
    </row>
    <row r="423" spans="1:5" ht="18.600000000000001" thickBot="1">
      <c r="A423" t="s">
        <v>519</v>
      </c>
      <c r="C423" s="142" t="s">
        <v>58</v>
      </c>
      <c r="D423" s="40" t="str">
        <f t="shared" si="15"/>
        <v>un</v>
      </c>
      <c r="E423" t="str">
        <f t="shared" si="14"/>
        <v>Mun</v>
      </c>
    </row>
    <row r="424" spans="1:5">
      <c r="A424" s="132" t="s">
        <v>558</v>
      </c>
      <c r="C424" s="142" t="s">
        <v>58</v>
      </c>
      <c r="D424" s="40" t="str">
        <f t="shared" si="15"/>
        <v>un</v>
      </c>
      <c r="E424" t="str">
        <f t="shared" si="14"/>
        <v>Mun</v>
      </c>
    </row>
    <row r="425" spans="1:5" ht="18.600000000000001" thickBot="1">
      <c r="A425" s="123" t="s">
        <v>575</v>
      </c>
      <c r="C425" s="142" t="s">
        <v>58</v>
      </c>
      <c r="D425" s="40" t="str">
        <f t="shared" si="15"/>
        <v>un</v>
      </c>
      <c r="E425" t="str">
        <f t="shared" si="14"/>
        <v>Mun</v>
      </c>
    </row>
    <row r="426" spans="1:5" ht="18.600000000000001" thickBot="1">
      <c r="A426" s="124" t="s">
        <v>578</v>
      </c>
      <c r="C426" s="142" t="s">
        <v>54</v>
      </c>
      <c r="D426" s="40" t="str">
        <f t="shared" si="15"/>
        <v>un</v>
      </c>
      <c r="E426" t="str">
        <f t="shared" si="14"/>
        <v>Žun</v>
      </c>
    </row>
    <row r="427" spans="1:5">
      <c r="A427" s="124" t="s">
        <v>584</v>
      </c>
      <c r="C427" s="142" t="s">
        <v>54</v>
      </c>
      <c r="D427" s="40" t="str">
        <f t="shared" si="15"/>
        <v>un</v>
      </c>
      <c r="E427" t="str">
        <f t="shared" si="14"/>
        <v>Žun</v>
      </c>
    </row>
    <row r="428" spans="1:5">
      <c r="A428" s="123" t="s">
        <v>588</v>
      </c>
      <c r="C428" s="142" t="s">
        <v>58</v>
      </c>
      <c r="D428" s="40" t="str">
        <f t="shared" si="15"/>
        <v>un</v>
      </c>
      <c r="E428" t="str">
        <f t="shared" si="14"/>
        <v>Mun</v>
      </c>
    </row>
    <row r="429" spans="1:5" ht="18.600000000000001" thickBot="1">
      <c r="A429" s="123" t="s">
        <v>590</v>
      </c>
      <c r="C429" s="142" t="s">
        <v>54</v>
      </c>
      <c r="D429" s="40" t="str">
        <f t="shared" si="15"/>
        <v>un</v>
      </c>
      <c r="E429" t="str">
        <f t="shared" si="14"/>
        <v>Žun</v>
      </c>
    </row>
    <row r="430" spans="1:5" ht="18.600000000000001" thickBot="1">
      <c r="A430" s="124" t="s">
        <v>592</v>
      </c>
      <c r="C430" s="142" t="s">
        <v>54</v>
      </c>
      <c r="D430" s="40" t="str">
        <f t="shared" si="15"/>
        <v>un</v>
      </c>
      <c r="E430" t="str">
        <f t="shared" si="14"/>
        <v>Žun</v>
      </c>
    </row>
    <row r="431" spans="1:5">
      <c r="A431" s="124" t="s">
        <v>594</v>
      </c>
      <c r="C431" s="142" t="s">
        <v>58</v>
      </c>
      <c r="D431" s="40" t="str">
        <f t="shared" si="15"/>
        <v>un</v>
      </c>
      <c r="E431" t="str">
        <f t="shared" si="14"/>
        <v>Mun</v>
      </c>
    </row>
    <row r="432" spans="1:5">
      <c r="A432" s="123" t="s">
        <v>596</v>
      </c>
      <c r="C432" s="142" t="s">
        <v>58</v>
      </c>
      <c r="D432" s="40" t="str">
        <f t="shared" si="15"/>
        <v>un</v>
      </c>
      <c r="E432" t="str">
        <f t="shared" si="14"/>
        <v>Mun</v>
      </c>
    </row>
    <row r="433" spans="1:5">
      <c r="A433" s="123" t="s">
        <v>598</v>
      </c>
      <c r="C433" s="142" t="s">
        <v>54</v>
      </c>
      <c r="D433" s="40" t="str">
        <f t="shared" si="15"/>
        <v>un</v>
      </c>
      <c r="E433" t="str">
        <f t="shared" si="14"/>
        <v>Žun</v>
      </c>
    </row>
    <row r="434" spans="1:5">
      <c r="A434" s="123" t="s">
        <v>599</v>
      </c>
      <c r="C434" s="142" t="s">
        <v>58</v>
      </c>
      <c r="D434" s="40" t="str">
        <f t="shared" si="15"/>
        <v>un</v>
      </c>
      <c r="E434" t="str">
        <f t="shared" si="14"/>
        <v>Mun</v>
      </c>
    </row>
    <row r="435" spans="1:5">
      <c r="A435" s="182" t="s">
        <v>380</v>
      </c>
      <c r="B435" s="182">
        <v>1979</v>
      </c>
      <c r="C435" t="s">
        <v>54</v>
      </c>
      <c r="D435" s="40">
        <f t="shared" si="15"/>
        <v>40</v>
      </c>
      <c r="E435" t="str">
        <f t="shared" si="14"/>
        <v>Ž40</v>
      </c>
    </row>
    <row r="436" spans="1:5">
      <c r="A436" s="183" t="s">
        <v>487</v>
      </c>
      <c r="B436" s="184">
        <v>2002</v>
      </c>
      <c r="C436" t="s">
        <v>58</v>
      </c>
      <c r="D436" s="40" t="str">
        <f t="shared" si="15"/>
        <v>S</v>
      </c>
      <c r="E436" t="str">
        <f t="shared" si="14"/>
        <v>MS</v>
      </c>
    </row>
    <row r="437" spans="1:5">
      <c r="A437" s="183" t="s">
        <v>423</v>
      </c>
      <c r="B437" s="184">
        <v>1984</v>
      </c>
      <c r="C437" t="s">
        <v>54</v>
      </c>
      <c r="D437" s="40">
        <f t="shared" si="15"/>
        <v>35</v>
      </c>
      <c r="E437" t="str">
        <f t="shared" si="14"/>
        <v>Ž35</v>
      </c>
    </row>
    <row r="438" spans="1:5">
      <c r="A438" s="183" t="s">
        <v>606</v>
      </c>
      <c r="B438" s="184">
        <v>2000</v>
      </c>
      <c r="C438" t="s">
        <v>54</v>
      </c>
      <c r="D438" s="40" t="str">
        <f t="shared" si="15"/>
        <v>S</v>
      </c>
      <c r="E438" t="str">
        <f t="shared" si="14"/>
        <v>ŽS</v>
      </c>
    </row>
    <row r="439" spans="1:5">
      <c r="A439" s="183" t="s">
        <v>356</v>
      </c>
      <c r="B439" s="184">
        <v>1987</v>
      </c>
      <c r="C439" t="s">
        <v>58</v>
      </c>
      <c r="D439" s="40">
        <f t="shared" si="15"/>
        <v>35</v>
      </c>
      <c r="E439" t="str">
        <f t="shared" si="14"/>
        <v>M35</v>
      </c>
    </row>
    <row r="440" spans="1:5">
      <c r="A440" s="183" t="s">
        <v>607</v>
      </c>
      <c r="B440" s="184">
        <v>1975</v>
      </c>
      <c r="C440" t="s">
        <v>58</v>
      </c>
      <c r="D440" s="40">
        <f t="shared" si="15"/>
        <v>45</v>
      </c>
      <c r="E440" t="str">
        <f t="shared" si="14"/>
        <v>M45</v>
      </c>
    </row>
    <row r="441" spans="1:5">
      <c r="A441" s="183" t="s">
        <v>558</v>
      </c>
      <c r="B441" s="184">
        <v>1985</v>
      </c>
      <c r="C441" t="s">
        <v>58</v>
      </c>
      <c r="D441" s="40">
        <f t="shared" si="15"/>
        <v>35</v>
      </c>
      <c r="E441" t="str">
        <f t="shared" si="14"/>
        <v>M35</v>
      </c>
    </row>
    <row r="442" spans="1:5">
      <c r="A442" s="183" t="s">
        <v>459</v>
      </c>
      <c r="B442" s="184">
        <v>1978</v>
      </c>
      <c r="C442" t="s">
        <v>58</v>
      </c>
      <c r="D442" s="40">
        <f t="shared" si="15"/>
        <v>40</v>
      </c>
      <c r="E442" t="str">
        <f t="shared" si="14"/>
        <v>M40</v>
      </c>
    </row>
    <row r="443" spans="1:5">
      <c r="A443" s="183" t="s">
        <v>456</v>
      </c>
      <c r="B443" s="184">
        <v>1980</v>
      </c>
      <c r="C443" t="s">
        <v>54</v>
      </c>
      <c r="D443" s="40">
        <f t="shared" si="15"/>
        <v>40</v>
      </c>
      <c r="E443" t="str">
        <f t="shared" si="14"/>
        <v>Ž40</v>
      </c>
    </row>
    <row r="444" spans="1:5">
      <c r="A444" s="183" t="s">
        <v>578</v>
      </c>
      <c r="B444" s="184">
        <v>1980</v>
      </c>
      <c r="C444" t="s">
        <v>54</v>
      </c>
      <c r="D444" s="40">
        <f t="shared" si="15"/>
        <v>40</v>
      </c>
      <c r="E444" t="str">
        <f t="shared" si="14"/>
        <v>Ž40</v>
      </c>
    </row>
    <row r="445" spans="1:5">
      <c r="A445" s="183" t="s">
        <v>584</v>
      </c>
      <c r="B445" s="184">
        <v>2001</v>
      </c>
      <c r="C445" t="s">
        <v>54</v>
      </c>
      <c r="D445" s="40" t="str">
        <f t="shared" si="15"/>
        <v>S</v>
      </c>
      <c r="E445" t="str">
        <f t="shared" si="14"/>
        <v>ŽS</v>
      </c>
    </row>
    <row r="446" spans="1:5">
      <c r="A446" s="183" t="s">
        <v>588</v>
      </c>
      <c r="B446" s="184">
        <v>1987</v>
      </c>
      <c r="C446" t="s">
        <v>58</v>
      </c>
      <c r="D446" s="40">
        <f t="shared" si="15"/>
        <v>35</v>
      </c>
      <c r="E446" t="str">
        <f t="shared" si="14"/>
        <v>M35</v>
      </c>
    </row>
    <row r="447" spans="1:5">
      <c r="A447" s="183" t="s">
        <v>590</v>
      </c>
      <c r="B447" s="184">
        <v>1989</v>
      </c>
      <c r="C447" t="s">
        <v>54</v>
      </c>
      <c r="D447" s="40" t="str">
        <f t="shared" si="15"/>
        <v>S</v>
      </c>
      <c r="E447" t="str">
        <f t="shared" si="14"/>
        <v>ŽS</v>
      </c>
    </row>
    <row r="448" spans="1:5">
      <c r="A448" s="183" t="s">
        <v>592</v>
      </c>
      <c r="B448" s="184">
        <v>2002</v>
      </c>
      <c r="C448" t="s">
        <v>54</v>
      </c>
      <c r="D448" s="40" t="str">
        <f t="shared" si="15"/>
        <v>S</v>
      </c>
      <c r="E448" t="str">
        <f t="shared" si="14"/>
        <v>ŽS</v>
      </c>
    </row>
    <row r="449" spans="1:5">
      <c r="A449" s="183" t="s">
        <v>594</v>
      </c>
      <c r="B449" s="184">
        <v>1981</v>
      </c>
      <c r="C449" t="s">
        <v>58</v>
      </c>
      <c r="D449" s="40">
        <f t="shared" si="15"/>
        <v>40</v>
      </c>
      <c r="E449" t="str">
        <f t="shared" si="14"/>
        <v>M40</v>
      </c>
    </row>
    <row r="450" spans="1:5">
      <c r="A450" s="183" t="s">
        <v>598</v>
      </c>
      <c r="B450" s="184">
        <v>2006</v>
      </c>
      <c r="C450" t="s">
        <v>54</v>
      </c>
      <c r="D450" s="40" t="str">
        <f t="shared" si="15"/>
        <v>U16</v>
      </c>
      <c r="E450" t="str">
        <f t="shared" si="14"/>
        <v>ŽU16</v>
      </c>
    </row>
    <row r="451" spans="1:5">
      <c r="A451" s="183" t="s">
        <v>599</v>
      </c>
      <c r="B451" s="184">
        <v>1969</v>
      </c>
      <c r="C451" t="s">
        <v>54</v>
      </c>
      <c r="D451" s="40">
        <f t="shared" si="15"/>
        <v>50</v>
      </c>
      <c r="E451" t="str">
        <f t="shared" ref="E451:E514" si="16">_xlfn.CONCAT(C451:D451)</f>
        <v>Ž50</v>
      </c>
    </row>
    <row r="452" spans="1:5">
      <c r="A452" s="183" t="s">
        <v>557</v>
      </c>
      <c r="B452" s="184">
        <v>1972</v>
      </c>
      <c r="C452" t="s">
        <v>58</v>
      </c>
      <c r="D452" s="40">
        <f t="shared" ref="D452:D515" si="17">IFERROR(VLOOKUP($B452,$N$2:$P$83,3,FALSE),"un")</f>
        <v>50</v>
      </c>
      <c r="E452" t="str">
        <f t="shared" si="16"/>
        <v>M50</v>
      </c>
    </row>
    <row r="453" spans="1:5">
      <c r="A453" s="183" t="s">
        <v>608</v>
      </c>
      <c r="B453" s="184">
        <v>1969</v>
      </c>
      <c r="C453" t="s">
        <v>58</v>
      </c>
      <c r="D453" s="40">
        <f t="shared" si="17"/>
        <v>50</v>
      </c>
      <c r="E453" t="str">
        <f t="shared" si="16"/>
        <v>M50</v>
      </c>
    </row>
    <row r="454" spans="1:5" ht="18.600000000000001" thickBot="1">
      <c r="A454" s="183" t="s">
        <v>609</v>
      </c>
      <c r="B454" s="184">
        <v>1980</v>
      </c>
      <c r="C454" t="s">
        <v>54</v>
      </c>
      <c r="D454" s="40">
        <f t="shared" si="17"/>
        <v>40</v>
      </c>
      <c r="E454" t="str">
        <f t="shared" si="16"/>
        <v>Ž40</v>
      </c>
    </row>
    <row r="455" spans="1:5" ht="18.600000000000001" thickBot="1">
      <c r="A455" s="124" t="s">
        <v>614</v>
      </c>
      <c r="C455" t="s">
        <v>58</v>
      </c>
      <c r="D455" s="40" t="str">
        <f t="shared" si="17"/>
        <v>un</v>
      </c>
      <c r="E455" t="str">
        <f t="shared" si="16"/>
        <v>Mun</v>
      </c>
    </row>
    <row r="456" spans="1:5">
      <c r="A456" s="124" t="s">
        <v>620</v>
      </c>
      <c r="C456" t="s">
        <v>58</v>
      </c>
      <c r="D456" s="40" t="str">
        <f t="shared" si="17"/>
        <v>un</v>
      </c>
      <c r="E456" t="str">
        <f t="shared" si="16"/>
        <v>Mun</v>
      </c>
    </row>
    <row r="457" spans="1:5">
      <c r="A457" s="123" t="s">
        <v>621</v>
      </c>
      <c r="C457" t="s">
        <v>58</v>
      </c>
      <c r="D457" s="40" t="str">
        <f t="shared" si="17"/>
        <v>un</v>
      </c>
      <c r="E457" t="str">
        <f t="shared" si="16"/>
        <v>Mun</v>
      </c>
    </row>
    <row r="458" spans="1:5">
      <c r="A458" s="123" t="s">
        <v>624</v>
      </c>
      <c r="C458" t="s">
        <v>58</v>
      </c>
      <c r="D458" s="40" t="str">
        <f t="shared" si="17"/>
        <v>un</v>
      </c>
      <c r="E458" t="str">
        <f t="shared" si="16"/>
        <v>Mun</v>
      </c>
    </row>
    <row r="459" spans="1:5">
      <c r="A459" s="123" t="s">
        <v>629</v>
      </c>
      <c r="C459" t="s">
        <v>54</v>
      </c>
      <c r="D459" s="40" t="str">
        <f t="shared" si="17"/>
        <v>un</v>
      </c>
      <c r="E459" t="str">
        <f t="shared" si="16"/>
        <v>Žun</v>
      </c>
    </row>
    <row r="460" spans="1:5">
      <c r="A460" s="123" t="s">
        <v>631</v>
      </c>
      <c r="C460" t="s">
        <v>58</v>
      </c>
      <c r="D460" s="40" t="str">
        <f t="shared" si="17"/>
        <v>un</v>
      </c>
      <c r="E460" t="str">
        <f t="shared" si="16"/>
        <v>Mun</v>
      </c>
    </row>
    <row r="461" spans="1:5">
      <c r="A461" s="38" t="s">
        <v>633</v>
      </c>
      <c r="B461" s="39">
        <v>1994</v>
      </c>
      <c r="C461" t="s">
        <v>58</v>
      </c>
      <c r="D461" s="40" t="str">
        <f t="shared" si="17"/>
        <v>S</v>
      </c>
      <c r="E461" t="str">
        <f t="shared" si="16"/>
        <v>MS</v>
      </c>
    </row>
    <row r="462" spans="1:5">
      <c r="A462" s="38" t="s">
        <v>636</v>
      </c>
      <c r="B462" s="39">
        <v>1975</v>
      </c>
      <c r="C462" t="s">
        <v>58</v>
      </c>
      <c r="D462" s="40">
        <f t="shared" si="17"/>
        <v>45</v>
      </c>
      <c r="E462" t="str">
        <f t="shared" si="16"/>
        <v>M45</v>
      </c>
    </row>
    <row r="463" spans="1:5">
      <c r="A463" s="38" t="s">
        <v>638</v>
      </c>
      <c r="B463" s="39">
        <v>1976</v>
      </c>
      <c r="C463" t="s">
        <v>58</v>
      </c>
      <c r="D463" s="40">
        <f t="shared" si="17"/>
        <v>45</v>
      </c>
      <c r="E463" t="str">
        <f t="shared" si="16"/>
        <v>M45</v>
      </c>
    </row>
    <row r="464" spans="1:5">
      <c r="A464" s="38" t="s">
        <v>644</v>
      </c>
      <c r="B464" s="39">
        <v>1978</v>
      </c>
      <c r="C464" t="s">
        <v>54</v>
      </c>
      <c r="D464" s="40">
        <f t="shared" si="17"/>
        <v>40</v>
      </c>
      <c r="E464" t="str">
        <f t="shared" si="16"/>
        <v>Ž40</v>
      </c>
    </row>
    <row r="465" spans="1:5">
      <c r="A465" s="38" t="s">
        <v>641</v>
      </c>
      <c r="B465" s="39">
        <v>1978</v>
      </c>
      <c r="C465" t="s">
        <v>58</v>
      </c>
      <c r="D465" s="40">
        <f t="shared" si="17"/>
        <v>40</v>
      </c>
      <c r="E465" t="str">
        <f t="shared" si="16"/>
        <v>M40</v>
      </c>
    </row>
    <row r="466" spans="1:5">
      <c r="A466" s="38" t="s">
        <v>629</v>
      </c>
      <c r="B466" s="39">
        <v>1962</v>
      </c>
      <c r="C466" t="s">
        <v>54</v>
      </c>
      <c r="D466" s="40">
        <f t="shared" si="17"/>
        <v>60</v>
      </c>
      <c r="E466" t="str">
        <f t="shared" si="16"/>
        <v>Ž60</v>
      </c>
    </row>
    <row r="467" spans="1:5">
      <c r="A467" s="38" t="s">
        <v>631</v>
      </c>
      <c r="B467" s="39">
        <v>1957</v>
      </c>
      <c r="C467" t="s">
        <v>58</v>
      </c>
      <c r="D467" s="40">
        <f t="shared" si="17"/>
        <v>65</v>
      </c>
      <c r="E467" t="str">
        <f t="shared" si="16"/>
        <v>M65</v>
      </c>
    </row>
    <row r="468" spans="1:5">
      <c r="A468" s="38" t="s">
        <v>642</v>
      </c>
      <c r="B468" s="39">
        <v>2002</v>
      </c>
      <c r="C468" t="s">
        <v>54</v>
      </c>
      <c r="D468" s="40" t="str">
        <f t="shared" si="17"/>
        <v>S</v>
      </c>
      <c r="E468" t="str">
        <f t="shared" si="16"/>
        <v>ŽS</v>
      </c>
    </row>
    <row r="469" spans="1:5">
      <c r="D469" s="40" t="str">
        <f t="shared" si="17"/>
        <v>un</v>
      </c>
      <c r="E469" t="str">
        <f t="shared" si="16"/>
        <v>un</v>
      </c>
    </row>
    <row r="470" spans="1:5">
      <c r="D470" s="40" t="str">
        <f t="shared" si="17"/>
        <v>un</v>
      </c>
      <c r="E470" t="str">
        <f t="shared" si="16"/>
        <v>un</v>
      </c>
    </row>
    <row r="471" spans="1:5">
      <c r="D471" s="40" t="str">
        <f t="shared" si="17"/>
        <v>un</v>
      </c>
      <c r="E471" t="str">
        <f t="shared" si="16"/>
        <v>un</v>
      </c>
    </row>
    <row r="472" spans="1:5">
      <c r="D472" s="40" t="str">
        <f t="shared" si="17"/>
        <v>un</v>
      </c>
      <c r="E472" t="str">
        <f t="shared" si="16"/>
        <v>un</v>
      </c>
    </row>
    <row r="473" spans="1:5">
      <c r="D473" s="40" t="str">
        <f t="shared" si="17"/>
        <v>un</v>
      </c>
      <c r="E473" t="str">
        <f t="shared" si="16"/>
        <v>un</v>
      </c>
    </row>
    <row r="474" spans="1:5">
      <c r="D474" s="40" t="str">
        <f t="shared" si="17"/>
        <v>un</v>
      </c>
      <c r="E474" t="str">
        <f t="shared" si="16"/>
        <v>un</v>
      </c>
    </row>
    <row r="475" spans="1:5">
      <c r="D475" s="40" t="str">
        <f t="shared" si="17"/>
        <v>un</v>
      </c>
      <c r="E475" t="str">
        <f t="shared" si="16"/>
        <v>un</v>
      </c>
    </row>
    <row r="476" spans="1:5">
      <c r="D476" s="40" t="str">
        <f t="shared" si="17"/>
        <v>un</v>
      </c>
      <c r="E476" t="str">
        <f t="shared" si="16"/>
        <v>un</v>
      </c>
    </row>
    <row r="477" spans="1:5">
      <c r="D477" s="40" t="str">
        <f t="shared" si="17"/>
        <v>un</v>
      </c>
      <c r="E477" t="str">
        <f t="shared" si="16"/>
        <v>un</v>
      </c>
    </row>
    <row r="478" spans="1:5">
      <c r="D478" s="40" t="str">
        <f t="shared" si="17"/>
        <v>un</v>
      </c>
      <c r="E478" t="str">
        <f t="shared" si="16"/>
        <v>un</v>
      </c>
    </row>
    <row r="479" spans="1:5">
      <c r="D479" s="40" t="str">
        <f t="shared" si="17"/>
        <v>un</v>
      </c>
      <c r="E479" t="str">
        <f t="shared" si="16"/>
        <v>un</v>
      </c>
    </row>
    <row r="480" spans="1:5">
      <c r="D480" s="40" t="str">
        <f t="shared" si="17"/>
        <v>un</v>
      </c>
      <c r="E480" t="str">
        <f t="shared" si="16"/>
        <v>un</v>
      </c>
    </row>
    <row r="481" spans="4:5">
      <c r="D481" s="40" t="str">
        <f t="shared" si="17"/>
        <v>un</v>
      </c>
      <c r="E481" t="str">
        <f t="shared" si="16"/>
        <v>un</v>
      </c>
    </row>
    <row r="482" spans="4:5">
      <c r="D482" s="40" t="str">
        <f t="shared" si="17"/>
        <v>un</v>
      </c>
      <c r="E482" t="str">
        <f t="shared" si="16"/>
        <v>un</v>
      </c>
    </row>
    <row r="483" spans="4:5">
      <c r="D483" s="40" t="str">
        <f t="shared" si="17"/>
        <v>un</v>
      </c>
      <c r="E483" t="str">
        <f t="shared" si="16"/>
        <v>un</v>
      </c>
    </row>
    <row r="484" spans="4:5">
      <c r="D484" s="40" t="str">
        <f t="shared" si="17"/>
        <v>un</v>
      </c>
      <c r="E484" t="str">
        <f t="shared" si="16"/>
        <v>un</v>
      </c>
    </row>
    <row r="485" spans="4:5">
      <c r="D485" s="40" t="str">
        <f t="shared" si="17"/>
        <v>un</v>
      </c>
      <c r="E485" t="str">
        <f t="shared" si="16"/>
        <v>un</v>
      </c>
    </row>
    <row r="486" spans="4:5">
      <c r="D486" s="40" t="str">
        <f t="shared" si="17"/>
        <v>un</v>
      </c>
      <c r="E486" t="str">
        <f t="shared" si="16"/>
        <v>un</v>
      </c>
    </row>
    <row r="487" spans="4:5">
      <c r="D487" s="40" t="str">
        <f t="shared" si="17"/>
        <v>un</v>
      </c>
      <c r="E487" t="str">
        <f t="shared" si="16"/>
        <v>un</v>
      </c>
    </row>
    <row r="488" spans="4:5">
      <c r="D488" s="40" t="str">
        <f t="shared" si="17"/>
        <v>un</v>
      </c>
      <c r="E488" t="str">
        <f t="shared" si="16"/>
        <v>un</v>
      </c>
    </row>
    <row r="489" spans="4:5">
      <c r="D489" s="40" t="str">
        <f t="shared" si="17"/>
        <v>un</v>
      </c>
      <c r="E489" t="str">
        <f t="shared" si="16"/>
        <v>un</v>
      </c>
    </row>
    <row r="490" spans="4:5">
      <c r="D490" s="40" t="str">
        <f t="shared" si="17"/>
        <v>un</v>
      </c>
      <c r="E490" t="str">
        <f t="shared" si="16"/>
        <v>un</v>
      </c>
    </row>
    <row r="491" spans="4:5">
      <c r="D491" s="40" t="str">
        <f t="shared" si="17"/>
        <v>un</v>
      </c>
      <c r="E491" t="str">
        <f t="shared" si="16"/>
        <v>un</v>
      </c>
    </row>
    <row r="492" spans="4:5">
      <c r="D492" s="40" t="str">
        <f t="shared" si="17"/>
        <v>un</v>
      </c>
      <c r="E492" t="str">
        <f t="shared" si="16"/>
        <v>un</v>
      </c>
    </row>
    <row r="493" spans="4:5">
      <c r="D493" s="40" t="str">
        <f t="shared" si="17"/>
        <v>un</v>
      </c>
      <c r="E493" t="str">
        <f t="shared" si="16"/>
        <v>un</v>
      </c>
    </row>
    <row r="494" spans="4:5">
      <c r="D494" s="40" t="str">
        <f t="shared" si="17"/>
        <v>un</v>
      </c>
      <c r="E494" t="str">
        <f t="shared" si="16"/>
        <v>un</v>
      </c>
    </row>
    <row r="495" spans="4:5">
      <c r="D495" s="40" t="str">
        <f t="shared" si="17"/>
        <v>un</v>
      </c>
      <c r="E495" t="str">
        <f t="shared" si="16"/>
        <v>un</v>
      </c>
    </row>
    <row r="496" spans="4:5">
      <c r="D496" s="40" t="str">
        <f t="shared" si="17"/>
        <v>un</v>
      </c>
      <c r="E496" t="str">
        <f t="shared" si="16"/>
        <v>un</v>
      </c>
    </row>
    <row r="497" spans="4:5">
      <c r="D497" s="40" t="str">
        <f t="shared" si="17"/>
        <v>un</v>
      </c>
      <c r="E497" t="str">
        <f t="shared" si="16"/>
        <v>un</v>
      </c>
    </row>
    <row r="498" spans="4:5">
      <c r="D498" s="40" t="str">
        <f t="shared" si="17"/>
        <v>un</v>
      </c>
      <c r="E498" t="str">
        <f t="shared" si="16"/>
        <v>un</v>
      </c>
    </row>
    <row r="499" spans="4:5">
      <c r="D499" s="40" t="str">
        <f t="shared" si="17"/>
        <v>un</v>
      </c>
      <c r="E499" t="str">
        <f t="shared" si="16"/>
        <v>un</v>
      </c>
    </row>
    <row r="500" spans="4:5">
      <c r="D500" s="40" t="str">
        <f t="shared" si="17"/>
        <v>un</v>
      </c>
      <c r="E500" t="str">
        <f t="shared" si="16"/>
        <v>un</v>
      </c>
    </row>
    <row r="501" spans="4:5">
      <c r="D501" s="40" t="str">
        <f t="shared" si="17"/>
        <v>un</v>
      </c>
      <c r="E501" t="str">
        <f t="shared" si="16"/>
        <v>un</v>
      </c>
    </row>
    <row r="502" spans="4:5">
      <c r="D502" s="40" t="str">
        <f t="shared" si="17"/>
        <v>un</v>
      </c>
      <c r="E502" t="str">
        <f t="shared" si="16"/>
        <v>un</v>
      </c>
    </row>
    <row r="503" spans="4:5">
      <c r="D503" s="40" t="str">
        <f t="shared" si="17"/>
        <v>un</v>
      </c>
      <c r="E503" t="str">
        <f t="shared" si="16"/>
        <v>un</v>
      </c>
    </row>
    <row r="504" spans="4:5">
      <c r="D504" s="40" t="str">
        <f t="shared" si="17"/>
        <v>un</v>
      </c>
      <c r="E504" t="str">
        <f t="shared" si="16"/>
        <v>un</v>
      </c>
    </row>
    <row r="505" spans="4:5">
      <c r="D505" s="40" t="str">
        <f t="shared" si="17"/>
        <v>un</v>
      </c>
      <c r="E505" t="str">
        <f t="shared" si="16"/>
        <v>un</v>
      </c>
    </row>
    <row r="506" spans="4:5">
      <c r="D506" s="40" t="str">
        <f t="shared" si="17"/>
        <v>un</v>
      </c>
      <c r="E506" t="str">
        <f t="shared" si="16"/>
        <v>un</v>
      </c>
    </row>
    <row r="507" spans="4:5">
      <c r="D507" s="40" t="str">
        <f t="shared" si="17"/>
        <v>un</v>
      </c>
      <c r="E507" t="str">
        <f t="shared" si="16"/>
        <v>un</v>
      </c>
    </row>
    <row r="508" spans="4:5">
      <c r="D508" s="40" t="str">
        <f t="shared" si="17"/>
        <v>un</v>
      </c>
      <c r="E508" t="str">
        <f t="shared" si="16"/>
        <v>un</v>
      </c>
    </row>
    <row r="509" spans="4:5">
      <c r="D509" s="40" t="str">
        <f t="shared" si="17"/>
        <v>un</v>
      </c>
      <c r="E509" t="str">
        <f t="shared" si="16"/>
        <v>un</v>
      </c>
    </row>
    <row r="510" spans="4:5">
      <c r="D510" s="40" t="str">
        <f t="shared" si="17"/>
        <v>un</v>
      </c>
      <c r="E510" t="str">
        <f t="shared" si="16"/>
        <v>un</v>
      </c>
    </row>
    <row r="511" spans="4:5">
      <c r="D511" s="40" t="str">
        <f t="shared" si="17"/>
        <v>un</v>
      </c>
      <c r="E511" t="str">
        <f t="shared" si="16"/>
        <v>un</v>
      </c>
    </row>
    <row r="512" spans="4:5">
      <c r="D512" s="40" t="str">
        <f t="shared" si="17"/>
        <v>un</v>
      </c>
      <c r="E512" t="str">
        <f t="shared" si="16"/>
        <v>un</v>
      </c>
    </row>
    <row r="513" spans="4:5">
      <c r="D513" s="40" t="str">
        <f t="shared" si="17"/>
        <v>un</v>
      </c>
      <c r="E513" t="str">
        <f t="shared" si="16"/>
        <v>un</v>
      </c>
    </row>
    <row r="514" spans="4:5">
      <c r="D514" s="40" t="str">
        <f t="shared" si="17"/>
        <v>un</v>
      </c>
      <c r="E514" t="str">
        <f t="shared" si="16"/>
        <v>un</v>
      </c>
    </row>
    <row r="515" spans="4:5">
      <c r="D515" s="40" t="str">
        <f t="shared" si="17"/>
        <v>un</v>
      </c>
      <c r="E515" t="str">
        <f t="shared" ref="E515:E578" si="18">_xlfn.CONCAT(C515:D515)</f>
        <v>un</v>
      </c>
    </row>
    <row r="516" spans="4:5">
      <c r="D516" s="40" t="str">
        <f t="shared" ref="D516:D579" si="19">IFERROR(VLOOKUP($B516,$N$2:$P$83,3,FALSE),"un")</f>
        <v>un</v>
      </c>
      <c r="E516" t="str">
        <f t="shared" si="18"/>
        <v>un</v>
      </c>
    </row>
    <row r="517" spans="4:5">
      <c r="D517" s="40" t="str">
        <f t="shared" si="19"/>
        <v>un</v>
      </c>
      <c r="E517" t="str">
        <f t="shared" si="18"/>
        <v>un</v>
      </c>
    </row>
    <row r="518" spans="4:5">
      <c r="D518" s="40" t="str">
        <f t="shared" si="19"/>
        <v>un</v>
      </c>
      <c r="E518" t="str">
        <f t="shared" si="18"/>
        <v>un</v>
      </c>
    </row>
    <row r="519" spans="4:5">
      <c r="D519" s="40" t="str">
        <f t="shared" si="19"/>
        <v>un</v>
      </c>
      <c r="E519" t="str">
        <f t="shared" si="18"/>
        <v>un</v>
      </c>
    </row>
    <row r="520" spans="4:5">
      <c r="D520" s="40" t="str">
        <f t="shared" si="19"/>
        <v>un</v>
      </c>
      <c r="E520" t="str">
        <f t="shared" si="18"/>
        <v>un</v>
      </c>
    </row>
    <row r="521" spans="4:5">
      <c r="D521" s="40" t="str">
        <f t="shared" si="19"/>
        <v>un</v>
      </c>
      <c r="E521" t="str">
        <f t="shared" si="18"/>
        <v>un</v>
      </c>
    </row>
    <row r="522" spans="4:5">
      <c r="D522" s="40" t="str">
        <f t="shared" si="19"/>
        <v>un</v>
      </c>
      <c r="E522" t="str">
        <f t="shared" si="18"/>
        <v>un</v>
      </c>
    </row>
    <row r="523" spans="4:5">
      <c r="D523" s="40" t="str">
        <f t="shared" si="19"/>
        <v>un</v>
      </c>
      <c r="E523" t="str">
        <f t="shared" si="18"/>
        <v>un</v>
      </c>
    </row>
    <row r="524" spans="4:5">
      <c r="D524" s="40" t="str">
        <f t="shared" si="19"/>
        <v>un</v>
      </c>
      <c r="E524" t="str">
        <f t="shared" si="18"/>
        <v>un</v>
      </c>
    </row>
    <row r="525" spans="4:5">
      <c r="D525" s="40" t="str">
        <f t="shared" si="19"/>
        <v>un</v>
      </c>
      <c r="E525" t="str">
        <f t="shared" si="18"/>
        <v>un</v>
      </c>
    </row>
    <row r="526" spans="4:5">
      <c r="D526" s="40" t="str">
        <f t="shared" si="19"/>
        <v>un</v>
      </c>
      <c r="E526" t="str">
        <f t="shared" si="18"/>
        <v>un</v>
      </c>
    </row>
    <row r="527" spans="4:5">
      <c r="D527" s="40" t="str">
        <f t="shared" si="19"/>
        <v>un</v>
      </c>
      <c r="E527" t="str">
        <f t="shared" si="18"/>
        <v>un</v>
      </c>
    </row>
    <row r="528" spans="4:5">
      <c r="D528" s="40" t="str">
        <f t="shared" si="19"/>
        <v>un</v>
      </c>
      <c r="E528" t="str">
        <f t="shared" si="18"/>
        <v>un</v>
      </c>
    </row>
    <row r="529" spans="4:5">
      <c r="D529" s="40" t="str">
        <f t="shared" si="19"/>
        <v>un</v>
      </c>
      <c r="E529" t="str">
        <f t="shared" si="18"/>
        <v>un</v>
      </c>
    </row>
    <row r="530" spans="4:5">
      <c r="D530" s="40" t="str">
        <f t="shared" si="19"/>
        <v>un</v>
      </c>
      <c r="E530" t="str">
        <f t="shared" si="18"/>
        <v>un</v>
      </c>
    </row>
    <row r="531" spans="4:5">
      <c r="D531" s="40" t="str">
        <f t="shared" si="19"/>
        <v>un</v>
      </c>
      <c r="E531" t="str">
        <f t="shared" si="18"/>
        <v>un</v>
      </c>
    </row>
    <row r="532" spans="4:5">
      <c r="D532" s="40" t="str">
        <f t="shared" si="19"/>
        <v>un</v>
      </c>
      <c r="E532" t="str">
        <f t="shared" si="18"/>
        <v>un</v>
      </c>
    </row>
    <row r="533" spans="4:5">
      <c r="D533" s="40" t="str">
        <f t="shared" si="19"/>
        <v>un</v>
      </c>
      <c r="E533" t="str">
        <f t="shared" si="18"/>
        <v>un</v>
      </c>
    </row>
    <row r="534" spans="4:5">
      <c r="D534" s="40" t="str">
        <f t="shared" si="19"/>
        <v>un</v>
      </c>
      <c r="E534" t="str">
        <f t="shared" si="18"/>
        <v>un</v>
      </c>
    </row>
    <row r="535" spans="4:5">
      <c r="D535" s="40" t="str">
        <f t="shared" si="19"/>
        <v>un</v>
      </c>
      <c r="E535" t="str">
        <f t="shared" si="18"/>
        <v>un</v>
      </c>
    </row>
    <row r="536" spans="4:5">
      <c r="D536" s="40" t="str">
        <f t="shared" si="19"/>
        <v>un</v>
      </c>
      <c r="E536" t="str">
        <f t="shared" si="18"/>
        <v>un</v>
      </c>
    </row>
    <row r="537" spans="4:5">
      <c r="D537" s="40" t="str">
        <f t="shared" si="19"/>
        <v>un</v>
      </c>
      <c r="E537" t="str">
        <f t="shared" si="18"/>
        <v>un</v>
      </c>
    </row>
    <row r="538" spans="4:5">
      <c r="D538" s="40" t="str">
        <f t="shared" si="19"/>
        <v>un</v>
      </c>
      <c r="E538" t="str">
        <f t="shared" si="18"/>
        <v>un</v>
      </c>
    </row>
    <row r="539" spans="4:5">
      <c r="D539" s="40" t="str">
        <f t="shared" si="19"/>
        <v>un</v>
      </c>
      <c r="E539" t="str">
        <f t="shared" si="18"/>
        <v>un</v>
      </c>
    </row>
    <row r="540" spans="4:5">
      <c r="D540" s="40" t="str">
        <f t="shared" si="19"/>
        <v>un</v>
      </c>
      <c r="E540" t="str">
        <f t="shared" si="18"/>
        <v>un</v>
      </c>
    </row>
    <row r="541" spans="4:5">
      <c r="D541" s="40" t="str">
        <f t="shared" si="19"/>
        <v>un</v>
      </c>
      <c r="E541" t="str">
        <f t="shared" si="18"/>
        <v>un</v>
      </c>
    </row>
    <row r="542" spans="4:5">
      <c r="D542" s="40" t="str">
        <f t="shared" si="19"/>
        <v>un</v>
      </c>
      <c r="E542" t="str">
        <f t="shared" si="18"/>
        <v>un</v>
      </c>
    </row>
    <row r="543" spans="4:5">
      <c r="D543" s="40" t="str">
        <f t="shared" si="19"/>
        <v>un</v>
      </c>
      <c r="E543" t="str">
        <f t="shared" si="18"/>
        <v>un</v>
      </c>
    </row>
    <row r="544" spans="4:5">
      <c r="D544" s="40" t="str">
        <f t="shared" si="19"/>
        <v>un</v>
      </c>
      <c r="E544" t="str">
        <f t="shared" si="18"/>
        <v>un</v>
      </c>
    </row>
    <row r="545" spans="4:5">
      <c r="D545" s="40" t="str">
        <f t="shared" si="19"/>
        <v>un</v>
      </c>
      <c r="E545" t="str">
        <f t="shared" si="18"/>
        <v>un</v>
      </c>
    </row>
    <row r="546" spans="4:5">
      <c r="D546" s="40" t="str">
        <f t="shared" si="19"/>
        <v>un</v>
      </c>
      <c r="E546" t="str">
        <f t="shared" si="18"/>
        <v>un</v>
      </c>
    </row>
    <row r="547" spans="4:5">
      <c r="D547" s="40" t="str">
        <f t="shared" si="19"/>
        <v>un</v>
      </c>
      <c r="E547" t="str">
        <f t="shared" si="18"/>
        <v>un</v>
      </c>
    </row>
    <row r="548" spans="4:5">
      <c r="D548" s="40" t="str">
        <f t="shared" si="19"/>
        <v>un</v>
      </c>
      <c r="E548" t="str">
        <f t="shared" si="18"/>
        <v>un</v>
      </c>
    </row>
    <row r="549" spans="4:5">
      <c r="D549" s="40" t="str">
        <f t="shared" si="19"/>
        <v>un</v>
      </c>
      <c r="E549" t="str">
        <f t="shared" si="18"/>
        <v>un</v>
      </c>
    </row>
    <row r="550" spans="4:5">
      <c r="D550" s="40" t="str">
        <f t="shared" si="19"/>
        <v>un</v>
      </c>
      <c r="E550" t="str">
        <f t="shared" si="18"/>
        <v>un</v>
      </c>
    </row>
    <row r="551" spans="4:5">
      <c r="D551" s="40" t="str">
        <f t="shared" si="19"/>
        <v>un</v>
      </c>
      <c r="E551" t="str">
        <f t="shared" si="18"/>
        <v>un</v>
      </c>
    </row>
    <row r="552" spans="4:5">
      <c r="D552" s="40" t="str">
        <f t="shared" si="19"/>
        <v>un</v>
      </c>
      <c r="E552" t="str">
        <f t="shared" si="18"/>
        <v>un</v>
      </c>
    </row>
    <row r="553" spans="4:5">
      <c r="D553" s="40" t="str">
        <f t="shared" si="19"/>
        <v>un</v>
      </c>
      <c r="E553" t="str">
        <f t="shared" si="18"/>
        <v>un</v>
      </c>
    </row>
    <row r="554" spans="4:5">
      <c r="D554" s="40" t="str">
        <f t="shared" si="19"/>
        <v>un</v>
      </c>
      <c r="E554" t="str">
        <f t="shared" si="18"/>
        <v>un</v>
      </c>
    </row>
    <row r="555" spans="4:5">
      <c r="D555" s="40" t="str">
        <f t="shared" si="19"/>
        <v>un</v>
      </c>
      <c r="E555" t="str">
        <f t="shared" si="18"/>
        <v>un</v>
      </c>
    </row>
    <row r="556" spans="4:5">
      <c r="D556" s="40" t="str">
        <f t="shared" si="19"/>
        <v>un</v>
      </c>
      <c r="E556" t="str">
        <f t="shared" si="18"/>
        <v>un</v>
      </c>
    </row>
    <row r="557" spans="4:5">
      <c r="D557" s="40" t="str">
        <f t="shared" si="19"/>
        <v>un</v>
      </c>
      <c r="E557" t="str">
        <f t="shared" si="18"/>
        <v>un</v>
      </c>
    </row>
    <row r="558" spans="4:5">
      <c r="D558" s="40" t="str">
        <f t="shared" si="19"/>
        <v>un</v>
      </c>
      <c r="E558" t="str">
        <f t="shared" si="18"/>
        <v>un</v>
      </c>
    </row>
    <row r="559" spans="4:5">
      <c r="D559" s="40" t="str">
        <f t="shared" si="19"/>
        <v>un</v>
      </c>
      <c r="E559" t="str">
        <f t="shared" si="18"/>
        <v>un</v>
      </c>
    </row>
    <row r="560" spans="4:5">
      <c r="D560" s="40" t="str">
        <f t="shared" si="19"/>
        <v>un</v>
      </c>
      <c r="E560" t="str">
        <f t="shared" si="18"/>
        <v>un</v>
      </c>
    </row>
    <row r="561" spans="4:5">
      <c r="D561" s="40" t="str">
        <f t="shared" si="19"/>
        <v>un</v>
      </c>
      <c r="E561" t="str">
        <f t="shared" si="18"/>
        <v>un</v>
      </c>
    </row>
    <row r="562" spans="4:5">
      <c r="D562" s="40" t="str">
        <f t="shared" si="19"/>
        <v>un</v>
      </c>
      <c r="E562" t="str">
        <f t="shared" si="18"/>
        <v>un</v>
      </c>
    </row>
    <row r="563" spans="4:5">
      <c r="D563" s="40" t="str">
        <f t="shared" si="19"/>
        <v>un</v>
      </c>
      <c r="E563" t="str">
        <f t="shared" si="18"/>
        <v>un</v>
      </c>
    </row>
    <row r="564" spans="4:5">
      <c r="D564" s="40" t="str">
        <f t="shared" si="19"/>
        <v>un</v>
      </c>
      <c r="E564" t="str">
        <f t="shared" si="18"/>
        <v>un</v>
      </c>
    </row>
    <row r="565" spans="4:5">
      <c r="D565" s="40" t="str">
        <f t="shared" si="19"/>
        <v>un</v>
      </c>
      <c r="E565" t="str">
        <f t="shared" si="18"/>
        <v>un</v>
      </c>
    </row>
    <row r="566" spans="4:5">
      <c r="D566" s="40" t="str">
        <f t="shared" si="19"/>
        <v>un</v>
      </c>
      <c r="E566" t="str">
        <f t="shared" si="18"/>
        <v>un</v>
      </c>
    </row>
    <row r="567" spans="4:5">
      <c r="D567" s="40" t="str">
        <f t="shared" si="19"/>
        <v>un</v>
      </c>
      <c r="E567" t="str">
        <f t="shared" si="18"/>
        <v>un</v>
      </c>
    </row>
    <row r="568" spans="4:5">
      <c r="D568" s="40" t="str">
        <f t="shared" si="19"/>
        <v>un</v>
      </c>
      <c r="E568" t="str">
        <f t="shared" si="18"/>
        <v>un</v>
      </c>
    </row>
    <row r="569" spans="4:5">
      <c r="D569" s="40" t="str">
        <f t="shared" si="19"/>
        <v>un</v>
      </c>
      <c r="E569" t="str">
        <f t="shared" si="18"/>
        <v>un</v>
      </c>
    </row>
    <row r="570" spans="4:5">
      <c r="D570" s="40" t="str">
        <f t="shared" si="19"/>
        <v>un</v>
      </c>
      <c r="E570" t="str">
        <f t="shared" si="18"/>
        <v>un</v>
      </c>
    </row>
    <row r="571" spans="4:5">
      <c r="D571" s="40" t="str">
        <f t="shared" si="19"/>
        <v>un</v>
      </c>
      <c r="E571" t="str">
        <f t="shared" si="18"/>
        <v>un</v>
      </c>
    </row>
    <row r="572" spans="4:5">
      <c r="D572" s="40" t="str">
        <f t="shared" si="19"/>
        <v>un</v>
      </c>
      <c r="E572" t="str">
        <f t="shared" si="18"/>
        <v>un</v>
      </c>
    </row>
    <row r="573" spans="4:5">
      <c r="D573" s="40" t="str">
        <f t="shared" si="19"/>
        <v>un</v>
      </c>
      <c r="E573" t="str">
        <f t="shared" si="18"/>
        <v>un</v>
      </c>
    </row>
    <row r="574" spans="4:5">
      <c r="D574" s="40" t="str">
        <f t="shared" si="19"/>
        <v>un</v>
      </c>
      <c r="E574" t="str">
        <f t="shared" si="18"/>
        <v>un</v>
      </c>
    </row>
    <row r="575" spans="4:5">
      <c r="D575" s="40" t="str">
        <f t="shared" si="19"/>
        <v>un</v>
      </c>
      <c r="E575" t="str">
        <f t="shared" si="18"/>
        <v>un</v>
      </c>
    </row>
    <row r="576" spans="4:5">
      <c r="D576" s="40" t="str">
        <f t="shared" si="19"/>
        <v>un</v>
      </c>
      <c r="E576" t="str">
        <f t="shared" si="18"/>
        <v>un</v>
      </c>
    </row>
    <row r="577" spans="4:5">
      <c r="D577" s="40" t="str">
        <f t="shared" si="19"/>
        <v>un</v>
      </c>
      <c r="E577" t="str">
        <f t="shared" si="18"/>
        <v>un</v>
      </c>
    </row>
    <row r="578" spans="4:5">
      <c r="D578" s="40" t="str">
        <f t="shared" si="19"/>
        <v>un</v>
      </c>
      <c r="E578" t="str">
        <f t="shared" si="18"/>
        <v>un</v>
      </c>
    </row>
    <row r="579" spans="4:5">
      <c r="D579" s="40" t="str">
        <f t="shared" si="19"/>
        <v>un</v>
      </c>
      <c r="E579" t="str">
        <f t="shared" ref="E579:E642" si="20">_xlfn.CONCAT(C579:D579)</f>
        <v>un</v>
      </c>
    </row>
    <row r="580" spans="4:5">
      <c r="D580" s="40" t="str">
        <f t="shared" ref="D580:D619" si="21">IFERROR(VLOOKUP($B580,$N$2:$P$83,3,FALSE),"un")</f>
        <v>un</v>
      </c>
      <c r="E580" t="str">
        <f t="shared" si="20"/>
        <v>un</v>
      </c>
    </row>
    <row r="581" spans="4:5">
      <c r="D581" s="40" t="str">
        <f t="shared" si="21"/>
        <v>un</v>
      </c>
      <c r="E581" t="str">
        <f t="shared" si="20"/>
        <v>un</v>
      </c>
    </row>
    <row r="582" spans="4:5">
      <c r="D582" s="40" t="str">
        <f t="shared" si="21"/>
        <v>un</v>
      </c>
      <c r="E582" t="str">
        <f t="shared" si="20"/>
        <v>un</v>
      </c>
    </row>
    <row r="583" spans="4:5">
      <c r="D583" s="40" t="str">
        <f t="shared" si="21"/>
        <v>un</v>
      </c>
      <c r="E583" t="str">
        <f t="shared" si="20"/>
        <v>un</v>
      </c>
    </row>
    <row r="584" spans="4:5">
      <c r="D584" s="40" t="str">
        <f t="shared" si="21"/>
        <v>un</v>
      </c>
      <c r="E584" t="str">
        <f t="shared" si="20"/>
        <v>un</v>
      </c>
    </row>
    <row r="585" spans="4:5">
      <c r="D585" s="40" t="str">
        <f t="shared" si="21"/>
        <v>un</v>
      </c>
      <c r="E585" t="str">
        <f t="shared" si="20"/>
        <v>un</v>
      </c>
    </row>
    <row r="586" spans="4:5">
      <c r="D586" s="40" t="str">
        <f t="shared" si="21"/>
        <v>un</v>
      </c>
      <c r="E586" t="str">
        <f t="shared" si="20"/>
        <v>un</v>
      </c>
    </row>
    <row r="587" spans="4:5">
      <c r="D587" s="40" t="str">
        <f t="shared" si="21"/>
        <v>un</v>
      </c>
      <c r="E587" t="str">
        <f t="shared" si="20"/>
        <v>un</v>
      </c>
    </row>
    <row r="588" spans="4:5">
      <c r="D588" s="40" t="str">
        <f t="shared" si="21"/>
        <v>un</v>
      </c>
      <c r="E588" t="str">
        <f t="shared" si="20"/>
        <v>un</v>
      </c>
    </row>
    <row r="589" spans="4:5">
      <c r="D589" s="40" t="str">
        <f t="shared" si="21"/>
        <v>un</v>
      </c>
      <c r="E589" t="str">
        <f t="shared" si="20"/>
        <v>un</v>
      </c>
    </row>
    <row r="590" spans="4:5">
      <c r="D590" s="40" t="str">
        <f t="shared" si="21"/>
        <v>un</v>
      </c>
      <c r="E590" t="str">
        <f t="shared" si="20"/>
        <v>un</v>
      </c>
    </row>
    <row r="591" spans="4:5">
      <c r="D591" s="40" t="str">
        <f t="shared" si="21"/>
        <v>un</v>
      </c>
      <c r="E591" t="str">
        <f t="shared" si="20"/>
        <v>un</v>
      </c>
    </row>
    <row r="592" spans="4:5">
      <c r="D592" s="40" t="str">
        <f t="shared" si="21"/>
        <v>un</v>
      </c>
      <c r="E592" t="str">
        <f t="shared" si="20"/>
        <v>un</v>
      </c>
    </row>
    <row r="593" spans="4:5">
      <c r="D593" s="40" t="str">
        <f t="shared" si="21"/>
        <v>un</v>
      </c>
      <c r="E593" t="str">
        <f t="shared" si="20"/>
        <v>un</v>
      </c>
    </row>
    <row r="594" spans="4:5">
      <c r="D594" s="40" t="str">
        <f t="shared" si="21"/>
        <v>un</v>
      </c>
      <c r="E594" t="str">
        <f t="shared" si="20"/>
        <v>un</v>
      </c>
    </row>
    <row r="595" spans="4:5">
      <c r="D595" s="40" t="str">
        <f t="shared" si="21"/>
        <v>un</v>
      </c>
      <c r="E595" t="str">
        <f t="shared" si="20"/>
        <v>un</v>
      </c>
    </row>
    <row r="596" spans="4:5">
      <c r="D596" s="40" t="str">
        <f t="shared" si="21"/>
        <v>un</v>
      </c>
      <c r="E596" t="str">
        <f t="shared" si="20"/>
        <v>un</v>
      </c>
    </row>
    <row r="597" spans="4:5">
      <c r="D597" s="40" t="str">
        <f t="shared" si="21"/>
        <v>un</v>
      </c>
      <c r="E597" t="str">
        <f t="shared" si="20"/>
        <v>un</v>
      </c>
    </row>
    <row r="598" spans="4:5">
      <c r="D598" s="40" t="str">
        <f t="shared" si="21"/>
        <v>un</v>
      </c>
      <c r="E598" t="str">
        <f t="shared" si="20"/>
        <v>un</v>
      </c>
    </row>
    <row r="599" spans="4:5">
      <c r="D599" s="40" t="str">
        <f t="shared" si="21"/>
        <v>un</v>
      </c>
      <c r="E599" t="str">
        <f t="shared" si="20"/>
        <v>un</v>
      </c>
    </row>
    <row r="600" spans="4:5">
      <c r="D600" s="40" t="str">
        <f t="shared" si="21"/>
        <v>un</v>
      </c>
      <c r="E600" t="str">
        <f t="shared" si="20"/>
        <v>un</v>
      </c>
    </row>
    <row r="601" spans="4:5">
      <c r="D601" s="40" t="str">
        <f t="shared" si="21"/>
        <v>un</v>
      </c>
      <c r="E601" t="str">
        <f t="shared" si="20"/>
        <v>un</v>
      </c>
    </row>
    <row r="602" spans="4:5">
      <c r="D602" s="40" t="str">
        <f t="shared" si="21"/>
        <v>un</v>
      </c>
      <c r="E602" t="str">
        <f t="shared" si="20"/>
        <v>un</v>
      </c>
    </row>
    <row r="603" spans="4:5">
      <c r="D603" s="40" t="str">
        <f t="shared" si="21"/>
        <v>un</v>
      </c>
      <c r="E603" t="str">
        <f t="shared" si="20"/>
        <v>un</v>
      </c>
    </row>
    <row r="604" spans="4:5">
      <c r="D604" s="40" t="str">
        <f t="shared" si="21"/>
        <v>un</v>
      </c>
      <c r="E604" t="str">
        <f t="shared" si="20"/>
        <v>un</v>
      </c>
    </row>
    <row r="605" spans="4:5">
      <c r="D605" s="40" t="str">
        <f t="shared" si="21"/>
        <v>un</v>
      </c>
      <c r="E605" t="str">
        <f t="shared" si="20"/>
        <v>un</v>
      </c>
    </row>
    <row r="606" spans="4:5">
      <c r="D606" s="40" t="str">
        <f t="shared" si="21"/>
        <v>un</v>
      </c>
      <c r="E606" t="str">
        <f t="shared" si="20"/>
        <v>un</v>
      </c>
    </row>
    <row r="607" spans="4:5">
      <c r="D607" s="40" t="str">
        <f t="shared" si="21"/>
        <v>un</v>
      </c>
      <c r="E607" t="str">
        <f t="shared" si="20"/>
        <v>un</v>
      </c>
    </row>
    <row r="608" spans="4:5">
      <c r="D608" s="40" t="str">
        <f t="shared" si="21"/>
        <v>un</v>
      </c>
      <c r="E608" t="str">
        <f t="shared" si="20"/>
        <v>un</v>
      </c>
    </row>
    <row r="609" spans="4:5">
      <c r="D609" s="40" t="str">
        <f t="shared" si="21"/>
        <v>un</v>
      </c>
      <c r="E609" t="str">
        <f t="shared" si="20"/>
        <v>un</v>
      </c>
    </row>
    <row r="610" spans="4:5">
      <c r="D610" s="40" t="str">
        <f t="shared" si="21"/>
        <v>un</v>
      </c>
      <c r="E610" t="str">
        <f t="shared" si="20"/>
        <v>un</v>
      </c>
    </row>
    <row r="611" spans="4:5">
      <c r="D611" s="40" t="str">
        <f t="shared" si="21"/>
        <v>un</v>
      </c>
      <c r="E611" t="str">
        <f t="shared" si="20"/>
        <v>un</v>
      </c>
    </row>
    <row r="612" spans="4:5">
      <c r="D612" s="40" t="str">
        <f t="shared" si="21"/>
        <v>un</v>
      </c>
      <c r="E612" t="str">
        <f t="shared" si="20"/>
        <v>un</v>
      </c>
    </row>
    <row r="613" spans="4:5">
      <c r="D613" s="40" t="str">
        <f t="shared" si="21"/>
        <v>un</v>
      </c>
      <c r="E613" t="str">
        <f t="shared" si="20"/>
        <v>un</v>
      </c>
    </row>
    <row r="614" spans="4:5">
      <c r="D614" s="40" t="str">
        <f t="shared" si="21"/>
        <v>un</v>
      </c>
      <c r="E614" t="str">
        <f t="shared" si="20"/>
        <v>un</v>
      </c>
    </row>
    <row r="615" spans="4:5">
      <c r="D615" s="40" t="str">
        <f t="shared" si="21"/>
        <v>un</v>
      </c>
      <c r="E615" t="str">
        <f t="shared" si="20"/>
        <v>un</v>
      </c>
    </row>
    <row r="616" spans="4:5">
      <c r="D616" s="40" t="str">
        <f t="shared" si="21"/>
        <v>un</v>
      </c>
      <c r="E616" t="str">
        <f t="shared" si="20"/>
        <v>un</v>
      </c>
    </row>
    <row r="617" spans="4:5">
      <c r="D617" s="40" t="str">
        <f t="shared" si="21"/>
        <v>un</v>
      </c>
      <c r="E617" t="str">
        <f t="shared" si="20"/>
        <v>un</v>
      </c>
    </row>
    <row r="618" spans="4:5">
      <c r="D618" s="40" t="str">
        <f t="shared" si="21"/>
        <v>un</v>
      </c>
      <c r="E618" t="str">
        <f t="shared" si="20"/>
        <v>un</v>
      </c>
    </row>
    <row r="619" spans="4:5">
      <c r="D619" s="40" t="str">
        <f t="shared" si="21"/>
        <v>un</v>
      </c>
      <c r="E619" t="str">
        <f t="shared" si="20"/>
        <v>un</v>
      </c>
    </row>
    <row r="620" spans="4:5">
      <c r="D620" s="40" t="e">
        <f t="shared" ref="D620:D643" si="22">VLOOKUP($B620,$N$2:$P$83,3,FALSE)</f>
        <v>#N/A</v>
      </c>
      <c r="E620" t="e">
        <f t="shared" si="20"/>
        <v>#N/A</v>
      </c>
    </row>
    <row r="621" spans="4:5">
      <c r="D621" s="40" t="e">
        <f t="shared" si="22"/>
        <v>#N/A</v>
      </c>
      <c r="E621" t="e">
        <f t="shared" si="20"/>
        <v>#N/A</v>
      </c>
    </row>
    <row r="622" spans="4:5">
      <c r="D622" s="40" t="e">
        <f t="shared" si="22"/>
        <v>#N/A</v>
      </c>
      <c r="E622" t="e">
        <f t="shared" si="20"/>
        <v>#N/A</v>
      </c>
    </row>
    <row r="623" spans="4:5">
      <c r="D623" s="40" t="e">
        <f t="shared" si="22"/>
        <v>#N/A</v>
      </c>
      <c r="E623" t="e">
        <f t="shared" si="20"/>
        <v>#N/A</v>
      </c>
    </row>
    <row r="624" spans="4:5">
      <c r="D624" s="40" t="e">
        <f t="shared" si="22"/>
        <v>#N/A</v>
      </c>
      <c r="E624" t="e">
        <f t="shared" si="20"/>
        <v>#N/A</v>
      </c>
    </row>
    <row r="625" spans="4:5">
      <c r="D625" s="40" t="e">
        <f t="shared" si="22"/>
        <v>#N/A</v>
      </c>
      <c r="E625" t="e">
        <f t="shared" si="20"/>
        <v>#N/A</v>
      </c>
    </row>
    <row r="626" spans="4:5">
      <c r="D626" s="40" t="e">
        <f t="shared" si="22"/>
        <v>#N/A</v>
      </c>
      <c r="E626" t="e">
        <f t="shared" si="20"/>
        <v>#N/A</v>
      </c>
    </row>
    <row r="627" spans="4:5">
      <c r="D627" s="40" t="e">
        <f t="shared" si="22"/>
        <v>#N/A</v>
      </c>
      <c r="E627" t="e">
        <f t="shared" si="20"/>
        <v>#N/A</v>
      </c>
    </row>
    <row r="628" spans="4:5">
      <c r="D628" s="40" t="e">
        <f t="shared" si="22"/>
        <v>#N/A</v>
      </c>
      <c r="E628" t="e">
        <f t="shared" si="20"/>
        <v>#N/A</v>
      </c>
    </row>
    <row r="629" spans="4:5">
      <c r="D629" s="40" t="e">
        <f t="shared" si="22"/>
        <v>#N/A</v>
      </c>
      <c r="E629" t="e">
        <f t="shared" si="20"/>
        <v>#N/A</v>
      </c>
    </row>
    <row r="630" spans="4:5">
      <c r="D630" s="40" t="e">
        <f t="shared" si="22"/>
        <v>#N/A</v>
      </c>
      <c r="E630" t="e">
        <f t="shared" si="20"/>
        <v>#N/A</v>
      </c>
    </row>
    <row r="631" spans="4:5">
      <c r="D631" s="40" t="e">
        <f t="shared" si="22"/>
        <v>#N/A</v>
      </c>
      <c r="E631" t="e">
        <f t="shared" si="20"/>
        <v>#N/A</v>
      </c>
    </row>
    <row r="632" spans="4:5">
      <c r="D632" s="40" t="e">
        <f t="shared" si="22"/>
        <v>#N/A</v>
      </c>
      <c r="E632" t="e">
        <f t="shared" si="20"/>
        <v>#N/A</v>
      </c>
    </row>
    <row r="633" spans="4:5">
      <c r="D633" s="40" t="e">
        <f t="shared" si="22"/>
        <v>#N/A</v>
      </c>
      <c r="E633" t="e">
        <f t="shared" si="20"/>
        <v>#N/A</v>
      </c>
    </row>
    <row r="634" spans="4:5">
      <c r="D634" s="40" t="e">
        <f t="shared" si="22"/>
        <v>#N/A</v>
      </c>
      <c r="E634" t="e">
        <f t="shared" si="20"/>
        <v>#N/A</v>
      </c>
    </row>
    <row r="635" spans="4:5">
      <c r="D635" s="40" t="e">
        <f t="shared" si="22"/>
        <v>#N/A</v>
      </c>
      <c r="E635" t="e">
        <f t="shared" si="20"/>
        <v>#N/A</v>
      </c>
    </row>
    <row r="636" spans="4:5">
      <c r="D636" s="40" t="e">
        <f t="shared" si="22"/>
        <v>#N/A</v>
      </c>
      <c r="E636" t="e">
        <f t="shared" si="20"/>
        <v>#N/A</v>
      </c>
    </row>
    <row r="637" spans="4:5">
      <c r="D637" s="40" t="e">
        <f t="shared" si="22"/>
        <v>#N/A</v>
      </c>
      <c r="E637" t="e">
        <f t="shared" si="20"/>
        <v>#N/A</v>
      </c>
    </row>
    <row r="638" spans="4:5">
      <c r="D638" s="40" t="e">
        <f t="shared" si="22"/>
        <v>#N/A</v>
      </c>
      <c r="E638" t="e">
        <f t="shared" si="20"/>
        <v>#N/A</v>
      </c>
    </row>
    <row r="639" spans="4:5">
      <c r="D639" s="40" t="e">
        <f t="shared" si="22"/>
        <v>#N/A</v>
      </c>
      <c r="E639" t="e">
        <f t="shared" si="20"/>
        <v>#N/A</v>
      </c>
    </row>
    <row r="640" spans="4:5">
      <c r="D640" s="40" t="e">
        <f t="shared" si="22"/>
        <v>#N/A</v>
      </c>
      <c r="E640" t="e">
        <f t="shared" si="20"/>
        <v>#N/A</v>
      </c>
    </row>
    <row r="641" spans="4:5">
      <c r="D641" s="40" t="e">
        <f t="shared" si="22"/>
        <v>#N/A</v>
      </c>
      <c r="E641" t="e">
        <f t="shared" si="20"/>
        <v>#N/A</v>
      </c>
    </row>
    <row r="642" spans="4:5">
      <c r="D642" s="40" t="e">
        <f t="shared" si="22"/>
        <v>#N/A</v>
      </c>
      <c r="E642" t="e">
        <f t="shared" si="20"/>
        <v>#N/A</v>
      </c>
    </row>
    <row r="643" spans="4:5">
      <c r="D643" s="40" t="e">
        <f t="shared" si="22"/>
        <v>#N/A</v>
      </c>
      <c r="E643" t="e">
        <f t="shared" ref="E643:E651" si="23">_xlfn.CONCAT(C643:D643)</f>
        <v>#N/A</v>
      </c>
    </row>
    <row r="644" spans="4:5">
      <c r="D644" s="40" t="e">
        <f t="shared" ref="D644:D707" si="24">VLOOKUP($B644,$N$2:$P$83,3,FALSE)</f>
        <v>#N/A</v>
      </c>
      <c r="E644" t="e">
        <f t="shared" si="23"/>
        <v>#N/A</v>
      </c>
    </row>
    <row r="645" spans="4:5">
      <c r="D645" s="40" t="e">
        <f t="shared" si="24"/>
        <v>#N/A</v>
      </c>
      <c r="E645" t="e">
        <f t="shared" si="23"/>
        <v>#N/A</v>
      </c>
    </row>
    <row r="646" spans="4:5">
      <c r="D646" s="40" t="e">
        <f t="shared" si="24"/>
        <v>#N/A</v>
      </c>
      <c r="E646" t="e">
        <f t="shared" si="23"/>
        <v>#N/A</v>
      </c>
    </row>
    <row r="647" spans="4:5">
      <c r="D647" s="40" t="e">
        <f t="shared" si="24"/>
        <v>#N/A</v>
      </c>
      <c r="E647" t="e">
        <f t="shared" si="23"/>
        <v>#N/A</v>
      </c>
    </row>
    <row r="648" spans="4:5">
      <c r="D648" s="40" t="e">
        <f t="shared" si="24"/>
        <v>#N/A</v>
      </c>
      <c r="E648" t="e">
        <f t="shared" si="23"/>
        <v>#N/A</v>
      </c>
    </row>
    <row r="649" spans="4:5">
      <c r="D649" s="40" t="e">
        <f t="shared" si="24"/>
        <v>#N/A</v>
      </c>
      <c r="E649" t="e">
        <f t="shared" si="23"/>
        <v>#N/A</v>
      </c>
    </row>
    <row r="650" spans="4:5">
      <c r="D650" s="40" t="e">
        <f t="shared" si="24"/>
        <v>#N/A</v>
      </c>
      <c r="E650" t="e">
        <f t="shared" si="23"/>
        <v>#N/A</v>
      </c>
    </row>
    <row r="651" spans="4:5">
      <c r="D651" s="40" t="e">
        <f t="shared" si="24"/>
        <v>#N/A</v>
      </c>
      <c r="E651" t="e">
        <f t="shared" si="23"/>
        <v>#N/A</v>
      </c>
    </row>
    <row r="652" spans="4:5">
      <c r="D652" s="40" t="e">
        <f t="shared" si="24"/>
        <v>#N/A</v>
      </c>
      <c r="E652" t="e">
        <f t="shared" ref="E652:E681" si="25">_xlfn.CONCAT(C652:D652)</f>
        <v>#N/A</v>
      </c>
    </row>
    <row r="653" spans="4:5">
      <c r="D653" s="40" t="e">
        <f t="shared" si="24"/>
        <v>#N/A</v>
      </c>
      <c r="E653" t="e">
        <f t="shared" si="25"/>
        <v>#N/A</v>
      </c>
    </row>
    <row r="654" spans="4:5">
      <c r="D654" s="40" t="e">
        <f t="shared" si="24"/>
        <v>#N/A</v>
      </c>
      <c r="E654" t="e">
        <f t="shared" si="25"/>
        <v>#N/A</v>
      </c>
    </row>
    <row r="655" spans="4:5">
      <c r="D655" s="40" t="e">
        <f t="shared" si="24"/>
        <v>#N/A</v>
      </c>
      <c r="E655" t="e">
        <f t="shared" si="25"/>
        <v>#N/A</v>
      </c>
    </row>
    <row r="656" spans="4:5">
      <c r="D656" s="40" t="e">
        <f t="shared" si="24"/>
        <v>#N/A</v>
      </c>
      <c r="E656" t="e">
        <f t="shared" si="25"/>
        <v>#N/A</v>
      </c>
    </row>
    <row r="657" spans="4:5">
      <c r="D657" s="40" t="e">
        <f t="shared" si="24"/>
        <v>#N/A</v>
      </c>
      <c r="E657" t="e">
        <f t="shared" si="25"/>
        <v>#N/A</v>
      </c>
    </row>
    <row r="658" spans="4:5">
      <c r="D658" s="40" t="e">
        <f t="shared" si="24"/>
        <v>#N/A</v>
      </c>
      <c r="E658" t="e">
        <f t="shared" si="25"/>
        <v>#N/A</v>
      </c>
    </row>
    <row r="659" spans="4:5">
      <c r="D659" s="40" t="e">
        <f t="shared" si="24"/>
        <v>#N/A</v>
      </c>
      <c r="E659" t="e">
        <f t="shared" si="25"/>
        <v>#N/A</v>
      </c>
    </row>
    <row r="660" spans="4:5">
      <c r="D660" s="40" t="e">
        <f t="shared" si="24"/>
        <v>#N/A</v>
      </c>
      <c r="E660" t="e">
        <f t="shared" si="25"/>
        <v>#N/A</v>
      </c>
    </row>
    <row r="661" spans="4:5">
      <c r="D661" s="40" t="e">
        <f t="shared" si="24"/>
        <v>#N/A</v>
      </c>
      <c r="E661" t="e">
        <f t="shared" si="25"/>
        <v>#N/A</v>
      </c>
    </row>
    <row r="662" spans="4:5">
      <c r="D662" s="40" t="e">
        <f t="shared" si="24"/>
        <v>#N/A</v>
      </c>
      <c r="E662" t="e">
        <f t="shared" si="25"/>
        <v>#N/A</v>
      </c>
    </row>
    <row r="663" spans="4:5">
      <c r="D663" s="40" t="e">
        <f t="shared" si="24"/>
        <v>#N/A</v>
      </c>
      <c r="E663" t="e">
        <f t="shared" si="25"/>
        <v>#N/A</v>
      </c>
    </row>
    <row r="664" spans="4:5">
      <c r="D664" s="40" t="e">
        <f t="shared" si="24"/>
        <v>#N/A</v>
      </c>
      <c r="E664" t="e">
        <f t="shared" si="25"/>
        <v>#N/A</v>
      </c>
    </row>
    <row r="665" spans="4:5">
      <c r="D665" s="40" t="e">
        <f t="shared" si="24"/>
        <v>#N/A</v>
      </c>
      <c r="E665" t="e">
        <f t="shared" si="25"/>
        <v>#N/A</v>
      </c>
    </row>
    <row r="666" spans="4:5">
      <c r="D666" s="40" t="e">
        <f t="shared" si="24"/>
        <v>#N/A</v>
      </c>
      <c r="E666" t="e">
        <f t="shared" si="25"/>
        <v>#N/A</v>
      </c>
    </row>
    <row r="667" spans="4:5">
      <c r="D667" s="40" t="e">
        <f t="shared" si="24"/>
        <v>#N/A</v>
      </c>
      <c r="E667" t="e">
        <f t="shared" si="25"/>
        <v>#N/A</v>
      </c>
    </row>
    <row r="668" spans="4:5">
      <c r="D668" s="40" t="e">
        <f t="shared" si="24"/>
        <v>#N/A</v>
      </c>
      <c r="E668" t="e">
        <f t="shared" si="25"/>
        <v>#N/A</v>
      </c>
    </row>
    <row r="669" spans="4:5">
      <c r="D669" s="40" t="e">
        <f t="shared" si="24"/>
        <v>#N/A</v>
      </c>
      <c r="E669" t="e">
        <f t="shared" si="25"/>
        <v>#N/A</v>
      </c>
    </row>
    <row r="670" spans="4:5">
      <c r="D670" s="40" t="e">
        <f t="shared" si="24"/>
        <v>#N/A</v>
      </c>
      <c r="E670" t="e">
        <f t="shared" si="25"/>
        <v>#N/A</v>
      </c>
    </row>
    <row r="671" spans="4:5">
      <c r="D671" s="40" t="e">
        <f t="shared" si="24"/>
        <v>#N/A</v>
      </c>
      <c r="E671" t="e">
        <f t="shared" si="25"/>
        <v>#N/A</v>
      </c>
    </row>
    <row r="672" spans="4:5">
      <c r="D672" s="40" t="e">
        <f t="shared" si="24"/>
        <v>#N/A</v>
      </c>
      <c r="E672" t="e">
        <f t="shared" si="25"/>
        <v>#N/A</v>
      </c>
    </row>
    <row r="673" spans="4:5">
      <c r="D673" s="40" t="e">
        <f t="shared" si="24"/>
        <v>#N/A</v>
      </c>
      <c r="E673" t="e">
        <f t="shared" si="25"/>
        <v>#N/A</v>
      </c>
    </row>
    <row r="674" spans="4:5">
      <c r="D674" s="40" t="e">
        <f t="shared" si="24"/>
        <v>#N/A</v>
      </c>
      <c r="E674" t="e">
        <f t="shared" si="25"/>
        <v>#N/A</v>
      </c>
    </row>
    <row r="675" spans="4:5">
      <c r="D675" s="40" t="e">
        <f t="shared" si="24"/>
        <v>#N/A</v>
      </c>
      <c r="E675" t="e">
        <f t="shared" si="25"/>
        <v>#N/A</v>
      </c>
    </row>
    <row r="676" spans="4:5">
      <c r="D676" s="40" t="e">
        <f t="shared" si="24"/>
        <v>#N/A</v>
      </c>
      <c r="E676" t="e">
        <f t="shared" si="25"/>
        <v>#N/A</v>
      </c>
    </row>
    <row r="677" spans="4:5">
      <c r="D677" s="40" t="e">
        <f t="shared" si="24"/>
        <v>#N/A</v>
      </c>
      <c r="E677" t="e">
        <f t="shared" si="25"/>
        <v>#N/A</v>
      </c>
    </row>
    <row r="678" spans="4:5">
      <c r="D678" s="40" t="e">
        <f t="shared" si="24"/>
        <v>#N/A</v>
      </c>
      <c r="E678" t="e">
        <f t="shared" si="25"/>
        <v>#N/A</v>
      </c>
    </row>
    <row r="679" spans="4:5">
      <c r="D679" s="40" t="e">
        <f t="shared" si="24"/>
        <v>#N/A</v>
      </c>
      <c r="E679" t="e">
        <f t="shared" si="25"/>
        <v>#N/A</v>
      </c>
    </row>
    <row r="680" spans="4:5">
      <c r="D680" s="40" t="e">
        <f t="shared" si="24"/>
        <v>#N/A</v>
      </c>
      <c r="E680" t="e">
        <f t="shared" si="25"/>
        <v>#N/A</v>
      </c>
    </row>
    <row r="681" spans="4:5">
      <c r="D681" s="40" t="e">
        <f t="shared" si="24"/>
        <v>#N/A</v>
      </c>
      <c r="E681" t="e">
        <f t="shared" si="25"/>
        <v>#N/A</v>
      </c>
    </row>
    <row r="682" spans="4:5">
      <c r="D682" s="40" t="e">
        <f t="shared" si="24"/>
        <v>#N/A</v>
      </c>
      <c r="E682" t="e">
        <f t="shared" ref="E682:E745" si="26">_xlfn.CONCAT(C682:D682)</f>
        <v>#N/A</v>
      </c>
    </row>
    <row r="683" spans="4:5">
      <c r="D683" s="40" t="e">
        <f t="shared" si="24"/>
        <v>#N/A</v>
      </c>
      <c r="E683" t="e">
        <f t="shared" si="26"/>
        <v>#N/A</v>
      </c>
    </row>
    <row r="684" spans="4:5">
      <c r="D684" s="40" t="e">
        <f t="shared" si="24"/>
        <v>#N/A</v>
      </c>
      <c r="E684" t="e">
        <f t="shared" si="26"/>
        <v>#N/A</v>
      </c>
    </row>
    <row r="685" spans="4:5">
      <c r="D685" s="40" t="e">
        <f t="shared" si="24"/>
        <v>#N/A</v>
      </c>
      <c r="E685" t="e">
        <f t="shared" si="26"/>
        <v>#N/A</v>
      </c>
    </row>
    <row r="686" spans="4:5">
      <c r="D686" s="40" t="e">
        <f t="shared" si="24"/>
        <v>#N/A</v>
      </c>
      <c r="E686" t="e">
        <f t="shared" si="26"/>
        <v>#N/A</v>
      </c>
    </row>
    <row r="687" spans="4:5">
      <c r="D687" s="40" t="e">
        <f t="shared" si="24"/>
        <v>#N/A</v>
      </c>
      <c r="E687" t="e">
        <f t="shared" si="26"/>
        <v>#N/A</v>
      </c>
    </row>
    <row r="688" spans="4:5">
      <c r="D688" s="40" t="e">
        <f t="shared" si="24"/>
        <v>#N/A</v>
      </c>
      <c r="E688" t="e">
        <f t="shared" si="26"/>
        <v>#N/A</v>
      </c>
    </row>
    <row r="689" spans="4:5">
      <c r="D689" s="40" t="e">
        <f t="shared" si="24"/>
        <v>#N/A</v>
      </c>
      <c r="E689" t="e">
        <f t="shared" si="26"/>
        <v>#N/A</v>
      </c>
    </row>
    <row r="690" spans="4:5">
      <c r="D690" s="40" t="e">
        <f t="shared" si="24"/>
        <v>#N/A</v>
      </c>
      <c r="E690" t="e">
        <f t="shared" si="26"/>
        <v>#N/A</v>
      </c>
    </row>
    <row r="691" spans="4:5">
      <c r="D691" s="40" t="e">
        <f t="shared" si="24"/>
        <v>#N/A</v>
      </c>
      <c r="E691" t="e">
        <f t="shared" si="26"/>
        <v>#N/A</v>
      </c>
    </row>
    <row r="692" spans="4:5">
      <c r="D692" s="40" t="e">
        <f t="shared" si="24"/>
        <v>#N/A</v>
      </c>
      <c r="E692" t="e">
        <f t="shared" si="26"/>
        <v>#N/A</v>
      </c>
    </row>
    <row r="693" spans="4:5">
      <c r="D693" s="40" t="e">
        <f t="shared" si="24"/>
        <v>#N/A</v>
      </c>
      <c r="E693" t="e">
        <f t="shared" si="26"/>
        <v>#N/A</v>
      </c>
    </row>
    <row r="694" spans="4:5">
      <c r="D694" s="40" t="e">
        <f t="shared" si="24"/>
        <v>#N/A</v>
      </c>
      <c r="E694" t="e">
        <f t="shared" si="26"/>
        <v>#N/A</v>
      </c>
    </row>
    <row r="695" spans="4:5">
      <c r="D695" s="40" t="e">
        <f t="shared" si="24"/>
        <v>#N/A</v>
      </c>
      <c r="E695" t="e">
        <f t="shared" si="26"/>
        <v>#N/A</v>
      </c>
    </row>
    <row r="696" spans="4:5">
      <c r="D696" s="40" t="e">
        <f t="shared" si="24"/>
        <v>#N/A</v>
      </c>
      <c r="E696" t="e">
        <f t="shared" si="26"/>
        <v>#N/A</v>
      </c>
    </row>
    <row r="697" spans="4:5">
      <c r="D697" s="40" t="e">
        <f t="shared" si="24"/>
        <v>#N/A</v>
      </c>
      <c r="E697" t="e">
        <f t="shared" si="26"/>
        <v>#N/A</v>
      </c>
    </row>
    <row r="698" spans="4:5">
      <c r="D698" s="40" t="e">
        <f t="shared" si="24"/>
        <v>#N/A</v>
      </c>
      <c r="E698" t="e">
        <f t="shared" si="26"/>
        <v>#N/A</v>
      </c>
    </row>
    <row r="699" spans="4:5">
      <c r="D699" s="40" t="e">
        <f t="shared" si="24"/>
        <v>#N/A</v>
      </c>
      <c r="E699" t="e">
        <f t="shared" si="26"/>
        <v>#N/A</v>
      </c>
    </row>
    <row r="700" spans="4:5">
      <c r="D700" s="40" t="e">
        <f t="shared" si="24"/>
        <v>#N/A</v>
      </c>
      <c r="E700" t="e">
        <f t="shared" si="26"/>
        <v>#N/A</v>
      </c>
    </row>
    <row r="701" spans="4:5">
      <c r="D701" s="40" t="e">
        <f t="shared" si="24"/>
        <v>#N/A</v>
      </c>
      <c r="E701" t="e">
        <f t="shared" si="26"/>
        <v>#N/A</v>
      </c>
    </row>
    <row r="702" spans="4:5">
      <c r="D702" s="40" t="e">
        <f t="shared" si="24"/>
        <v>#N/A</v>
      </c>
      <c r="E702" t="e">
        <f t="shared" si="26"/>
        <v>#N/A</v>
      </c>
    </row>
    <row r="703" spans="4:5">
      <c r="D703" s="40" t="e">
        <f t="shared" si="24"/>
        <v>#N/A</v>
      </c>
      <c r="E703" t="e">
        <f t="shared" si="26"/>
        <v>#N/A</v>
      </c>
    </row>
    <row r="704" spans="4:5">
      <c r="D704" s="40" t="e">
        <f t="shared" si="24"/>
        <v>#N/A</v>
      </c>
      <c r="E704" t="e">
        <f t="shared" si="26"/>
        <v>#N/A</v>
      </c>
    </row>
    <row r="705" spans="4:5">
      <c r="D705" s="40" t="e">
        <f t="shared" si="24"/>
        <v>#N/A</v>
      </c>
      <c r="E705" t="e">
        <f t="shared" si="26"/>
        <v>#N/A</v>
      </c>
    </row>
    <row r="706" spans="4:5">
      <c r="D706" s="40" t="e">
        <f t="shared" si="24"/>
        <v>#N/A</v>
      </c>
      <c r="E706" t="e">
        <f t="shared" si="26"/>
        <v>#N/A</v>
      </c>
    </row>
    <row r="707" spans="4:5">
      <c r="D707" s="40" t="e">
        <f t="shared" si="24"/>
        <v>#N/A</v>
      </c>
      <c r="E707" t="e">
        <f t="shared" si="26"/>
        <v>#N/A</v>
      </c>
    </row>
    <row r="708" spans="4:5">
      <c r="D708" s="40" t="e">
        <f t="shared" ref="D708:D771" si="27">VLOOKUP($B708,$N$2:$P$83,3,FALSE)</f>
        <v>#N/A</v>
      </c>
      <c r="E708" t="e">
        <f t="shared" si="26"/>
        <v>#N/A</v>
      </c>
    </row>
    <row r="709" spans="4:5">
      <c r="D709" s="40" t="e">
        <f t="shared" si="27"/>
        <v>#N/A</v>
      </c>
      <c r="E709" t="e">
        <f t="shared" si="26"/>
        <v>#N/A</v>
      </c>
    </row>
    <row r="710" spans="4:5">
      <c r="D710" s="40" t="e">
        <f t="shared" si="27"/>
        <v>#N/A</v>
      </c>
      <c r="E710" t="e">
        <f t="shared" si="26"/>
        <v>#N/A</v>
      </c>
    </row>
    <row r="711" spans="4:5">
      <c r="D711" s="40" t="e">
        <f t="shared" si="27"/>
        <v>#N/A</v>
      </c>
      <c r="E711" t="e">
        <f t="shared" si="26"/>
        <v>#N/A</v>
      </c>
    </row>
    <row r="712" spans="4:5">
      <c r="D712" s="40" t="e">
        <f t="shared" si="27"/>
        <v>#N/A</v>
      </c>
      <c r="E712" t="e">
        <f t="shared" si="26"/>
        <v>#N/A</v>
      </c>
    </row>
    <row r="713" spans="4:5">
      <c r="D713" s="40" t="e">
        <f t="shared" si="27"/>
        <v>#N/A</v>
      </c>
      <c r="E713" t="e">
        <f t="shared" si="26"/>
        <v>#N/A</v>
      </c>
    </row>
    <row r="714" spans="4:5">
      <c r="D714" s="40" t="e">
        <f t="shared" si="27"/>
        <v>#N/A</v>
      </c>
      <c r="E714" t="e">
        <f t="shared" si="26"/>
        <v>#N/A</v>
      </c>
    </row>
    <row r="715" spans="4:5">
      <c r="D715" s="40" t="e">
        <f t="shared" si="27"/>
        <v>#N/A</v>
      </c>
      <c r="E715" t="e">
        <f t="shared" si="26"/>
        <v>#N/A</v>
      </c>
    </row>
    <row r="716" spans="4:5">
      <c r="D716" s="40" t="e">
        <f t="shared" si="27"/>
        <v>#N/A</v>
      </c>
      <c r="E716" t="e">
        <f t="shared" si="26"/>
        <v>#N/A</v>
      </c>
    </row>
    <row r="717" spans="4:5">
      <c r="D717" s="40" t="e">
        <f t="shared" si="27"/>
        <v>#N/A</v>
      </c>
      <c r="E717" t="e">
        <f t="shared" si="26"/>
        <v>#N/A</v>
      </c>
    </row>
    <row r="718" spans="4:5">
      <c r="D718" s="40" t="e">
        <f t="shared" si="27"/>
        <v>#N/A</v>
      </c>
      <c r="E718" t="e">
        <f t="shared" si="26"/>
        <v>#N/A</v>
      </c>
    </row>
    <row r="719" spans="4:5">
      <c r="D719" s="40" t="e">
        <f t="shared" si="27"/>
        <v>#N/A</v>
      </c>
      <c r="E719" t="e">
        <f t="shared" si="26"/>
        <v>#N/A</v>
      </c>
    </row>
    <row r="720" spans="4:5">
      <c r="D720" s="40" t="e">
        <f t="shared" si="27"/>
        <v>#N/A</v>
      </c>
      <c r="E720" t="e">
        <f t="shared" si="26"/>
        <v>#N/A</v>
      </c>
    </row>
    <row r="721" spans="4:5">
      <c r="D721" s="40" t="e">
        <f t="shared" si="27"/>
        <v>#N/A</v>
      </c>
      <c r="E721" t="e">
        <f t="shared" si="26"/>
        <v>#N/A</v>
      </c>
    </row>
    <row r="722" spans="4:5">
      <c r="D722" s="40" t="e">
        <f t="shared" si="27"/>
        <v>#N/A</v>
      </c>
      <c r="E722" t="e">
        <f t="shared" si="26"/>
        <v>#N/A</v>
      </c>
    </row>
    <row r="723" spans="4:5">
      <c r="D723" s="40" t="e">
        <f t="shared" si="27"/>
        <v>#N/A</v>
      </c>
      <c r="E723" t="e">
        <f t="shared" si="26"/>
        <v>#N/A</v>
      </c>
    </row>
    <row r="724" spans="4:5">
      <c r="D724" s="40" t="e">
        <f t="shared" si="27"/>
        <v>#N/A</v>
      </c>
      <c r="E724" t="e">
        <f t="shared" si="26"/>
        <v>#N/A</v>
      </c>
    </row>
    <row r="725" spans="4:5">
      <c r="D725" s="40" t="e">
        <f t="shared" si="27"/>
        <v>#N/A</v>
      </c>
      <c r="E725" t="e">
        <f t="shared" si="26"/>
        <v>#N/A</v>
      </c>
    </row>
    <row r="726" spans="4:5">
      <c r="D726" s="40" t="e">
        <f t="shared" si="27"/>
        <v>#N/A</v>
      </c>
      <c r="E726" t="e">
        <f t="shared" si="26"/>
        <v>#N/A</v>
      </c>
    </row>
    <row r="727" spans="4:5">
      <c r="D727" s="40" t="e">
        <f t="shared" si="27"/>
        <v>#N/A</v>
      </c>
      <c r="E727" t="e">
        <f t="shared" si="26"/>
        <v>#N/A</v>
      </c>
    </row>
    <row r="728" spans="4:5">
      <c r="D728" s="40" t="e">
        <f t="shared" si="27"/>
        <v>#N/A</v>
      </c>
      <c r="E728" t="e">
        <f t="shared" si="26"/>
        <v>#N/A</v>
      </c>
    </row>
    <row r="729" spans="4:5">
      <c r="D729" s="40" t="e">
        <f t="shared" si="27"/>
        <v>#N/A</v>
      </c>
      <c r="E729" t="e">
        <f t="shared" si="26"/>
        <v>#N/A</v>
      </c>
    </row>
    <row r="730" spans="4:5">
      <c r="D730" s="40" t="e">
        <f t="shared" si="27"/>
        <v>#N/A</v>
      </c>
      <c r="E730" t="e">
        <f t="shared" si="26"/>
        <v>#N/A</v>
      </c>
    </row>
    <row r="731" spans="4:5">
      <c r="D731" s="40" t="e">
        <f t="shared" si="27"/>
        <v>#N/A</v>
      </c>
      <c r="E731" t="e">
        <f t="shared" si="26"/>
        <v>#N/A</v>
      </c>
    </row>
    <row r="732" spans="4:5">
      <c r="D732" s="40" t="e">
        <f t="shared" si="27"/>
        <v>#N/A</v>
      </c>
      <c r="E732" t="e">
        <f t="shared" si="26"/>
        <v>#N/A</v>
      </c>
    </row>
    <row r="733" spans="4:5">
      <c r="D733" s="40" t="e">
        <f t="shared" si="27"/>
        <v>#N/A</v>
      </c>
      <c r="E733" t="e">
        <f t="shared" si="26"/>
        <v>#N/A</v>
      </c>
    </row>
    <row r="734" spans="4:5">
      <c r="D734" s="40" t="e">
        <f t="shared" si="27"/>
        <v>#N/A</v>
      </c>
      <c r="E734" t="e">
        <f t="shared" si="26"/>
        <v>#N/A</v>
      </c>
    </row>
    <row r="735" spans="4:5">
      <c r="D735" s="40" t="e">
        <f t="shared" si="27"/>
        <v>#N/A</v>
      </c>
      <c r="E735" t="e">
        <f t="shared" si="26"/>
        <v>#N/A</v>
      </c>
    </row>
    <row r="736" spans="4:5">
      <c r="D736" s="40" t="e">
        <f t="shared" si="27"/>
        <v>#N/A</v>
      </c>
      <c r="E736" t="e">
        <f t="shared" si="26"/>
        <v>#N/A</v>
      </c>
    </row>
    <row r="737" spans="4:5">
      <c r="D737" s="40" t="e">
        <f t="shared" si="27"/>
        <v>#N/A</v>
      </c>
      <c r="E737" t="e">
        <f t="shared" si="26"/>
        <v>#N/A</v>
      </c>
    </row>
    <row r="738" spans="4:5">
      <c r="D738" s="40" t="e">
        <f t="shared" si="27"/>
        <v>#N/A</v>
      </c>
      <c r="E738" t="e">
        <f t="shared" si="26"/>
        <v>#N/A</v>
      </c>
    </row>
    <row r="739" spans="4:5">
      <c r="D739" s="40" t="e">
        <f t="shared" si="27"/>
        <v>#N/A</v>
      </c>
      <c r="E739" t="e">
        <f t="shared" si="26"/>
        <v>#N/A</v>
      </c>
    </row>
    <row r="740" spans="4:5">
      <c r="D740" s="40" t="e">
        <f t="shared" si="27"/>
        <v>#N/A</v>
      </c>
      <c r="E740" t="e">
        <f t="shared" si="26"/>
        <v>#N/A</v>
      </c>
    </row>
    <row r="741" spans="4:5">
      <c r="D741" s="40" t="e">
        <f t="shared" si="27"/>
        <v>#N/A</v>
      </c>
      <c r="E741" t="e">
        <f t="shared" si="26"/>
        <v>#N/A</v>
      </c>
    </row>
    <row r="742" spans="4:5">
      <c r="D742" s="40" t="e">
        <f t="shared" si="27"/>
        <v>#N/A</v>
      </c>
      <c r="E742" t="e">
        <f t="shared" si="26"/>
        <v>#N/A</v>
      </c>
    </row>
    <row r="743" spans="4:5">
      <c r="D743" s="40" t="e">
        <f t="shared" si="27"/>
        <v>#N/A</v>
      </c>
      <c r="E743" t="e">
        <f t="shared" si="26"/>
        <v>#N/A</v>
      </c>
    </row>
    <row r="744" spans="4:5">
      <c r="D744" s="40" t="e">
        <f t="shared" si="27"/>
        <v>#N/A</v>
      </c>
      <c r="E744" t="e">
        <f t="shared" si="26"/>
        <v>#N/A</v>
      </c>
    </row>
    <row r="745" spans="4:5">
      <c r="D745" s="40" t="e">
        <f t="shared" si="27"/>
        <v>#N/A</v>
      </c>
      <c r="E745" t="e">
        <f t="shared" si="26"/>
        <v>#N/A</v>
      </c>
    </row>
    <row r="746" spans="4:5">
      <c r="D746" s="40" t="e">
        <f t="shared" si="27"/>
        <v>#N/A</v>
      </c>
      <c r="E746" t="e">
        <f t="shared" ref="E746:E809" si="28">_xlfn.CONCAT(C746:D746)</f>
        <v>#N/A</v>
      </c>
    </row>
    <row r="747" spans="4:5">
      <c r="D747" s="40" t="e">
        <f t="shared" si="27"/>
        <v>#N/A</v>
      </c>
      <c r="E747" t="e">
        <f t="shared" si="28"/>
        <v>#N/A</v>
      </c>
    </row>
    <row r="748" spans="4:5">
      <c r="D748" s="40" t="e">
        <f t="shared" si="27"/>
        <v>#N/A</v>
      </c>
      <c r="E748" t="e">
        <f t="shared" si="28"/>
        <v>#N/A</v>
      </c>
    </row>
    <row r="749" spans="4:5">
      <c r="D749" s="40" t="e">
        <f t="shared" si="27"/>
        <v>#N/A</v>
      </c>
      <c r="E749" t="e">
        <f t="shared" si="28"/>
        <v>#N/A</v>
      </c>
    </row>
    <row r="750" spans="4:5">
      <c r="D750" s="40" t="e">
        <f t="shared" si="27"/>
        <v>#N/A</v>
      </c>
      <c r="E750" t="e">
        <f t="shared" si="28"/>
        <v>#N/A</v>
      </c>
    </row>
    <row r="751" spans="4:5">
      <c r="D751" s="40" t="e">
        <f t="shared" si="27"/>
        <v>#N/A</v>
      </c>
      <c r="E751" t="e">
        <f t="shared" si="28"/>
        <v>#N/A</v>
      </c>
    </row>
    <row r="752" spans="4:5">
      <c r="D752" s="40" t="e">
        <f t="shared" si="27"/>
        <v>#N/A</v>
      </c>
      <c r="E752" t="e">
        <f t="shared" si="28"/>
        <v>#N/A</v>
      </c>
    </row>
    <row r="753" spans="4:5">
      <c r="D753" s="40" t="e">
        <f t="shared" si="27"/>
        <v>#N/A</v>
      </c>
      <c r="E753" t="e">
        <f t="shared" si="28"/>
        <v>#N/A</v>
      </c>
    </row>
    <row r="754" spans="4:5">
      <c r="D754" s="40" t="e">
        <f t="shared" si="27"/>
        <v>#N/A</v>
      </c>
      <c r="E754" t="e">
        <f t="shared" si="28"/>
        <v>#N/A</v>
      </c>
    </row>
    <row r="755" spans="4:5">
      <c r="D755" s="40" t="e">
        <f t="shared" si="27"/>
        <v>#N/A</v>
      </c>
      <c r="E755" t="e">
        <f t="shared" si="28"/>
        <v>#N/A</v>
      </c>
    </row>
    <row r="756" spans="4:5">
      <c r="D756" s="40" t="e">
        <f t="shared" si="27"/>
        <v>#N/A</v>
      </c>
      <c r="E756" t="e">
        <f t="shared" si="28"/>
        <v>#N/A</v>
      </c>
    </row>
    <row r="757" spans="4:5">
      <c r="D757" s="40" t="e">
        <f t="shared" si="27"/>
        <v>#N/A</v>
      </c>
      <c r="E757" t="e">
        <f t="shared" si="28"/>
        <v>#N/A</v>
      </c>
    </row>
    <row r="758" spans="4:5">
      <c r="D758" s="40" t="e">
        <f t="shared" si="27"/>
        <v>#N/A</v>
      </c>
      <c r="E758" t="e">
        <f t="shared" si="28"/>
        <v>#N/A</v>
      </c>
    </row>
    <row r="759" spans="4:5">
      <c r="D759" s="40" t="e">
        <f t="shared" si="27"/>
        <v>#N/A</v>
      </c>
      <c r="E759" t="e">
        <f t="shared" si="28"/>
        <v>#N/A</v>
      </c>
    </row>
    <row r="760" spans="4:5">
      <c r="D760" s="40" t="e">
        <f t="shared" si="27"/>
        <v>#N/A</v>
      </c>
      <c r="E760" t="e">
        <f t="shared" si="28"/>
        <v>#N/A</v>
      </c>
    </row>
    <row r="761" spans="4:5">
      <c r="D761" s="40" t="e">
        <f t="shared" si="27"/>
        <v>#N/A</v>
      </c>
      <c r="E761" t="e">
        <f t="shared" si="28"/>
        <v>#N/A</v>
      </c>
    </row>
    <row r="762" spans="4:5">
      <c r="D762" s="40" t="e">
        <f t="shared" si="27"/>
        <v>#N/A</v>
      </c>
      <c r="E762" t="e">
        <f t="shared" si="28"/>
        <v>#N/A</v>
      </c>
    </row>
    <row r="763" spans="4:5">
      <c r="D763" s="40" t="e">
        <f t="shared" si="27"/>
        <v>#N/A</v>
      </c>
      <c r="E763" t="e">
        <f t="shared" si="28"/>
        <v>#N/A</v>
      </c>
    </row>
    <row r="764" spans="4:5">
      <c r="D764" s="40" t="e">
        <f t="shared" si="27"/>
        <v>#N/A</v>
      </c>
      <c r="E764" t="e">
        <f t="shared" si="28"/>
        <v>#N/A</v>
      </c>
    </row>
    <row r="765" spans="4:5">
      <c r="D765" s="40" t="e">
        <f t="shared" si="27"/>
        <v>#N/A</v>
      </c>
      <c r="E765" t="e">
        <f t="shared" si="28"/>
        <v>#N/A</v>
      </c>
    </row>
    <row r="766" spans="4:5">
      <c r="D766" s="40" t="e">
        <f t="shared" si="27"/>
        <v>#N/A</v>
      </c>
      <c r="E766" t="e">
        <f t="shared" si="28"/>
        <v>#N/A</v>
      </c>
    </row>
    <row r="767" spans="4:5">
      <c r="D767" s="40" t="e">
        <f t="shared" si="27"/>
        <v>#N/A</v>
      </c>
      <c r="E767" t="e">
        <f t="shared" si="28"/>
        <v>#N/A</v>
      </c>
    </row>
    <row r="768" spans="4:5">
      <c r="D768" s="40" t="e">
        <f t="shared" si="27"/>
        <v>#N/A</v>
      </c>
      <c r="E768" t="e">
        <f t="shared" si="28"/>
        <v>#N/A</v>
      </c>
    </row>
    <row r="769" spans="4:5">
      <c r="D769" s="40" t="e">
        <f t="shared" si="27"/>
        <v>#N/A</v>
      </c>
      <c r="E769" t="e">
        <f t="shared" si="28"/>
        <v>#N/A</v>
      </c>
    </row>
    <row r="770" spans="4:5">
      <c r="D770" s="40" t="e">
        <f t="shared" si="27"/>
        <v>#N/A</v>
      </c>
      <c r="E770" t="e">
        <f t="shared" si="28"/>
        <v>#N/A</v>
      </c>
    </row>
    <row r="771" spans="4:5">
      <c r="D771" s="40" t="e">
        <f t="shared" si="27"/>
        <v>#N/A</v>
      </c>
      <c r="E771" t="e">
        <f t="shared" si="28"/>
        <v>#N/A</v>
      </c>
    </row>
    <row r="772" spans="4:5">
      <c r="D772" s="40" t="e">
        <f t="shared" ref="D772:D827" si="29">VLOOKUP($B772,$N$2:$P$83,3,FALSE)</f>
        <v>#N/A</v>
      </c>
      <c r="E772" t="e">
        <f t="shared" si="28"/>
        <v>#N/A</v>
      </c>
    </row>
    <row r="773" spans="4:5">
      <c r="D773" s="40" t="e">
        <f t="shared" si="29"/>
        <v>#N/A</v>
      </c>
      <c r="E773" t="e">
        <f t="shared" si="28"/>
        <v>#N/A</v>
      </c>
    </row>
    <row r="774" spans="4:5">
      <c r="D774" s="40" t="e">
        <f t="shared" si="29"/>
        <v>#N/A</v>
      </c>
      <c r="E774" t="e">
        <f t="shared" si="28"/>
        <v>#N/A</v>
      </c>
    </row>
    <row r="775" spans="4:5">
      <c r="D775" s="40" t="e">
        <f t="shared" si="29"/>
        <v>#N/A</v>
      </c>
      <c r="E775" t="e">
        <f t="shared" si="28"/>
        <v>#N/A</v>
      </c>
    </row>
    <row r="776" spans="4:5">
      <c r="D776" s="40" t="e">
        <f t="shared" si="29"/>
        <v>#N/A</v>
      </c>
      <c r="E776" t="e">
        <f t="shared" si="28"/>
        <v>#N/A</v>
      </c>
    </row>
    <row r="777" spans="4:5">
      <c r="D777" s="40" t="e">
        <f t="shared" si="29"/>
        <v>#N/A</v>
      </c>
      <c r="E777" t="e">
        <f t="shared" si="28"/>
        <v>#N/A</v>
      </c>
    </row>
    <row r="778" spans="4:5">
      <c r="D778" s="40" t="e">
        <f t="shared" si="29"/>
        <v>#N/A</v>
      </c>
      <c r="E778" t="e">
        <f t="shared" si="28"/>
        <v>#N/A</v>
      </c>
    </row>
    <row r="779" spans="4:5">
      <c r="D779" s="40" t="e">
        <f t="shared" si="29"/>
        <v>#N/A</v>
      </c>
      <c r="E779" t="e">
        <f t="shared" si="28"/>
        <v>#N/A</v>
      </c>
    </row>
    <row r="780" spans="4:5">
      <c r="D780" s="40" t="e">
        <f t="shared" si="29"/>
        <v>#N/A</v>
      </c>
      <c r="E780" t="e">
        <f t="shared" si="28"/>
        <v>#N/A</v>
      </c>
    </row>
    <row r="781" spans="4:5">
      <c r="D781" s="40" t="e">
        <f t="shared" si="29"/>
        <v>#N/A</v>
      </c>
      <c r="E781" t="e">
        <f t="shared" si="28"/>
        <v>#N/A</v>
      </c>
    </row>
    <row r="782" spans="4:5">
      <c r="D782" s="40" t="e">
        <f t="shared" si="29"/>
        <v>#N/A</v>
      </c>
      <c r="E782" t="e">
        <f t="shared" si="28"/>
        <v>#N/A</v>
      </c>
    </row>
    <row r="783" spans="4:5">
      <c r="D783" s="40" t="e">
        <f t="shared" si="29"/>
        <v>#N/A</v>
      </c>
      <c r="E783" t="e">
        <f t="shared" si="28"/>
        <v>#N/A</v>
      </c>
    </row>
    <row r="784" spans="4:5">
      <c r="D784" s="40" t="e">
        <f t="shared" si="29"/>
        <v>#N/A</v>
      </c>
      <c r="E784" t="e">
        <f t="shared" si="28"/>
        <v>#N/A</v>
      </c>
    </row>
    <row r="785" spans="4:5">
      <c r="D785" s="40" t="e">
        <f t="shared" si="29"/>
        <v>#N/A</v>
      </c>
      <c r="E785" t="e">
        <f t="shared" si="28"/>
        <v>#N/A</v>
      </c>
    </row>
    <row r="786" spans="4:5">
      <c r="D786" s="40" t="e">
        <f t="shared" si="29"/>
        <v>#N/A</v>
      </c>
      <c r="E786" t="e">
        <f t="shared" si="28"/>
        <v>#N/A</v>
      </c>
    </row>
    <row r="787" spans="4:5">
      <c r="D787" s="40" t="e">
        <f t="shared" si="29"/>
        <v>#N/A</v>
      </c>
      <c r="E787" t="e">
        <f t="shared" si="28"/>
        <v>#N/A</v>
      </c>
    </row>
    <row r="788" spans="4:5">
      <c r="D788" s="40" t="e">
        <f t="shared" si="29"/>
        <v>#N/A</v>
      </c>
      <c r="E788" t="e">
        <f t="shared" si="28"/>
        <v>#N/A</v>
      </c>
    </row>
    <row r="789" spans="4:5">
      <c r="D789" s="40" t="e">
        <f t="shared" si="29"/>
        <v>#N/A</v>
      </c>
      <c r="E789" t="e">
        <f t="shared" si="28"/>
        <v>#N/A</v>
      </c>
    </row>
    <row r="790" spans="4:5">
      <c r="D790" s="40" t="e">
        <f t="shared" si="29"/>
        <v>#N/A</v>
      </c>
      <c r="E790" t="e">
        <f t="shared" si="28"/>
        <v>#N/A</v>
      </c>
    </row>
    <row r="791" spans="4:5">
      <c r="D791" s="40" t="e">
        <f t="shared" si="29"/>
        <v>#N/A</v>
      </c>
      <c r="E791" t="e">
        <f t="shared" si="28"/>
        <v>#N/A</v>
      </c>
    </row>
    <row r="792" spans="4:5">
      <c r="D792" s="40" t="e">
        <f t="shared" si="29"/>
        <v>#N/A</v>
      </c>
      <c r="E792" t="e">
        <f t="shared" si="28"/>
        <v>#N/A</v>
      </c>
    </row>
    <row r="793" spans="4:5">
      <c r="D793" s="40" t="e">
        <f t="shared" si="29"/>
        <v>#N/A</v>
      </c>
      <c r="E793" t="e">
        <f t="shared" si="28"/>
        <v>#N/A</v>
      </c>
    </row>
    <row r="794" spans="4:5">
      <c r="D794" s="40" t="e">
        <f t="shared" si="29"/>
        <v>#N/A</v>
      </c>
      <c r="E794" t="e">
        <f t="shared" si="28"/>
        <v>#N/A</v>
      </c>
    </row>
    <row r="795" spans="4:5">
      <c r="D795" s="40" t="e">
        <f t="shared" si="29"/>
        <v>#N/A</v>
      </c>
      <c r="E795" t="e">
        <f t="shared" si="28"/>
        <v>#N/A</v>
      </c>
    </row>
    <row r="796" spans="4:5">
      <c r="D796" s="40" t="e">
        <f t="shared" si="29"/>
        <v>#N/A</v>
      </c>
      <c r="E796" t="e">
        <f t="shared" si="28"/>
        <v>#N/A</v>
      </c>
    </row>
    <row r="797" spans="4:5">
      <c r="D797" s="40" t="e">
        <f t="shared" si="29"/>
        <v>#N/A</v>
      </c>
      <c r="E797" t="e">
        <f t="shared" si="28"/>
        <v>#N/A</v>
      </c>
    </row>
    <row r="798" spans="4:5">
      <c r="D798" s="40" t="e">
        <f t="shared" si="29"/>
        <v>#N/A</v>
      </c>
      <c r="E798" t="e">
        <f t="shared" si="28"/>
        <v>#N/A</v>
      </c>
    </row>
    <row r="799" spans="4:5">
      <c r="D799" s="40" t="e">
        <f t="shared" si="29"/>
        <v>#N/A</v>
      </c>
      <c r="E799" t="e">
        <f t="shared" si="28"/>
        <v>#N/A</v>
      </c>
    </row>
    <row r="800" spans="4:5">
      <c r="D800" s="40" t="e">
        <f t="shared" si="29"/>
        <v>#N/A</v>
      </c>
      <c r="E800" t="e">
        <f t="shared" si="28"/>
        <v>#N/A</v>
      </c>
    </row>
    <row r="801" spans="4:5">
      <c r="D801" s="40" t="e">
        <f t="shared" si="29"/>
        <v>#N/A</v>
      </c>
      <c r="E801" t="e">
        <f t="shared" si="28"/>
        <v>#N/A</v>
      </c>
    </row>
    <row r="802" spans="4:5">
      <c r="D802" s="40" t="e">
        <f t="shared" si="29"/>
        <v>#N/A</v>
      </c>
      <c r="E802" t="e">
        <f t="shared" si="28"/>
        <v>#N/A</v>
      </c>
    </row>
    <row r="803" spans="4:5">
      <c r="D803" s="40" t="e">
        <f t="shared" si="29"/>
        <v>#N/A</v>
      </c>
      <c r="E803" t="e">
        <f t="shared" si="28"/>
        <v>#N/A</v>
      </c>
    </row>
    <row r="804" spans="4:5">
      <c r="D804" s="40" t="e">
        <f t="shared" si="29"/>
        <v>#N/A</v>
      </c>
      <c r="E804" t="e">
        <f t="shared" si="28"/>
        <v>#N/A</v>
      </c>
    </row>
    <row r="805" spans="4:5">
      <c r="D805" s="40" t="e">
        <f t="shared" si="29"/>
        <v>#N/A</v>
      </c>
      <c r="E805" t="e">
        <f t="shared" si="28"/>
        <v>#N/A</v>
      </c>
    </row>
    <row r="806" spans="4:5">
      <c r="D806" s="40" t="e">
        <f t="shared" si="29"/>
        <v>#N/A</v>
      </c>
      <c r="E806" t="e">
        <f t="shared" si="28"/>
        <v>#N/A</v>
      </c>
    </row>
    <row r="807" spans="4:5">
      <c r="D807" s="40" t="e">
        <f t="shared" si="29"/>
        <v>#N/A</v>
      </c>
      <c r="E807" t="e">
        <f t="shared" si="28"/>
        <v>#N/A</v>
      </c>
    </row>
    <row r="808" spans="4:5">
      <c r="D808" s="40" t="e">
        <f t="shared" si="29"/>
        <v>#N/A</v>
      </c>
      <c r="E808" t="e">
        <f t="shared" si="28"/>
        <v>#N/A</v>
      </c>
    </row>
    <row r="809" spans="4:5">
      <c r="D809" s="40" t="e">
        <f t="shared" si="29"/>
        <v>#N/A</v>
      </c>
      <c r="E809" t="e">
        <f t="shared" si="28"/>
        <v>#N/A</v>
      </c>
    </row>
    <row r="810" spans="4:5">
      <c r="D810" s="40" t="e">
        <f t="shared" si="29"/>
        <v>#N/A</v>
      </c>
      <c r="E810" t="e">
        <f t="shared" ref="E810:E873" si="30">_xlfn.CONCAT(C810:D810)</f>
        <v>#N/A</v>
      </c>
    </row>
    <row r="811" spans="4:5">
      <c r="D811" s="40" t="e">
        <f t="shared" si="29"/>
        <v>#N/A</v>
      </c>
      <c r="E811" t="e">
        <f t="shared" si="30"/>
        <v>#N/A</v>
      </c>
    </row>
    <row r="812" spans="4:5">
      <c r="D812" s="40" t="e">
        <f t="shared" si="29"/>
        <v>#N/A</v>
      </c>
      <c r="E812" t="e">
        <f t="shared" si="30"/>
        <v>#N/A</v>
      </c>
    </row>
    <row r="813" spans="4:5">
      <c r="D813" s="40" t="e">
        <f t="shared" si="29"/>
        <v>#N/A</v>
      </c>
      <c r="E813" t="e">
        <f t="shared" si="30"/>
        <v>#N/A</v>
      </c>
    </row>
    <row r="814" spans="4:5">
      <c r="D814" s="40" t="e">
        <f t="shared" si="29"/>
        <v>#N/A</v>
      </c>
      <c r="E814" t="e">
        <f t="shared" si="30"/>
        <v>#N/A</v>
      </c>
    </row>
    <row r="815" spans="4:5">
      <c r="D815" s="40" t="e">
        <f t="shared" si="29"/>
        <v>#N/A</v>
      </c>
      <c r="E815" t="e">
        <f t="shared" si="30"/>
        <v>#N/A</v>
      </c>
    </row>
    <row r="816" spans="4:5">
      <c r="D816" s="40" t="e">
        <f t="shared" si="29"/>
        <v>#N/A</v>
      </c>
      <c r="E816" t="e">
        <f t="shared" si="30"/>
        <v>#N/A</v>
      </c>
    </row>
    <row r="817" spans="4:5">
      <c r="D817" s="40" t="e">
        <f t="shared" si="29"/>
        <v>#N/A</v>
      </c>
      <c r="E817" t="e">
        <f t="shared" si="30"/>
        <v>#N/A</v>
      </c>
    </row>
    <row r="818" spans="4:5">
      <c r="D818" s="40" t="e">
        <f t="shared" si="29"/>
        <v>#N/A</v>
      </c>
      <c r="E818" t="e">
        <f t="shared" si="30"/>
        <v>#N/A</v>
      </c>
    </row>
    <row r="819" spans="4:5">
      <c r="D819" s="40" t="e">
        <f t="shared" si="29"/>
        <v>#N/A</v>
      </c>
      <c r="E819" t="e">
        <f t="shared" si="30"/>
        <v>#N/A</v>
      </c>
    </row>
    <row r="820" spans="4:5">
      <c r="D820" s="40" t="e">
        <f t="shared" si="29"/>
        <v>#N/A</v>
      </c>
      <c r="E820" t="e">
        <f t="shared" si="30"/>
        <v>#N/A</v>
      </c>
    </row>
    <row r="821" spans="4:5">
      <c r="D821" s="40" t="e">
        <f t="shared" si="29"/>
        <v>#N/A</v>
      </c>
      <c r="E821" t="e">
        <f t="shared" si="30"/>
        <v>#N/A</v>
      </c>
    </row>
    <row r="822" spans="4:5">
      <c r="D822" s="40" t="e">
        <f t="shared" si="29"/>
        <v>#N/A</v>
      </c>
      <c r="E822" t="e">
        <f t="shared" si="30"/>
        <v>#N/A</v>
      </c>
    </row>
    <row r="823" spans="4:5">
      <c r="D823" s="40" t="e">
        <f t="shared" si="29"/>
        <v>#N/A</v>
      </c>
      <c r="E823" t="e">
        <f t="shared" si="30"/>
        <v>#N/A</v>
      </c>
    </row>
    <row r="824" spans="4:5">
      <c r="D824" s="40" t="e">
        <f t="shared" si="29"/>
        <v>#N/A</v>
      </c>
      <c r="E824" t="e">
        <f t="shared" si="30"/>
        <v>#N/A</v>
      </c>
    </row>
    <row r="825" spans="4:5">
      <c r="D825" s="40" t="e">
        <f t="shared" si="29"/>
        <v>#N/A</v>
      </c>
      <c r="E825" t="e">
        <f t="shared" si="30"/>
        <v>#N/A</v>
      </c>
    </row>
    <row r="826" spans="4:5">
      <c r="D826" s="40" t="e">
        <f t="shared" si="29"/>
        <v>#N/A</v>
      </c>
      <c r="E826" t="e">
        <f t="shared" si="30"/>
        <v>#N/A</v>
      </c>
    </row>
    <row r="827" spans="4:5">
      <c r="D827" s="40" t="e">
        <f t="shared" si="29"/>
        <v>#N/A</v>
      </c>
      <c r="E827" t="e">
        <f t="shared" si="30"/>
        <v>#N/A</v>
      </c>
    </row>
    <row r="828" spans="4:5">
      <c r="D828" s="40" t="str">
        <f t="shared" ref="D828:D834" si="31">IF($A$2-B828&lt;17, "U16",IF($A$2-B828&lt;35,"S",IF($A$2-B828&lt;40,35,IF($A$2-B828&lt;45,40,IF($A$2-B828&lt;50,45,IF($A$2-B828&lt;55,50,IF($A$2-B828&lt;60,55,IF($A$2-B828&lt;65,60,IF($A$2-B828&lt;70,65,IF($A$2-B828&lt;75,70,IF($A$2-B828&lt;80,75,"un")))))))))))</f>
        <v>un</v>
      </c>
      <c r="E828" t="str">
        <f t="shared" si="30"/>
        <v>un</v>
      </c>
    </row>
    <row r="829" spans="4:5">
      <c r="D829" s="40" t="str">
        <f t="shared" si="31"/>
        <v>un</v>
      </c>
      <c r="E829" t="str">
        <f t="shared" si="30"/>
        <v>un</v>
      </c>
    </row>
    <row r="830" spans="4:5">
      <c r="D830" s="40" t="str">
        <f t="shared" si="31"/>
        <v>un</v>
      </c>
      <c r="E830" t="str">
        <f t="shared" si="30"/>
        <v>un</v>
      </c>
    </row>
    <row r="831" spans="4:5">
      <c r="D831" s="40" t="str">
        <f t="shared" si="31"/>
        <v>un</v>
      </c>
      <c r="E831" t="str">
        <f t="shared" si="30"/>
        <v>un</v>
      </c>
    </row>
    <row r="832" spans="4:5">
      <c r="D832" s="40" t="str">
        <f t="shared" si="31"/>
        <v>un</v>
      </c>
      <c r="E832" t="str">
        <f t="shared" si="30"/>
        <v>un</v>
      </c>
    </row>
    <row r="833" spans="4:5">
      <c r="D833" s="40" t="str">
        <f t="shared" si="31"/>
        <v>un</v>
      </c>
      <c r="E833" t="str">
        <f t="shared" si="30"/>
        <v>un</v>
      </c>
    </row>
    <row r="834" spans="4:5">
      <c r="D834" s="40" t="str">
        <f t="shared" si="31"/>
        <v>un</v>
      </c>
      <c r="E834" t="str">
        <f t="shared" si="30"/>
        <v>un</v>
      </c>
    </row>
    <row r="835" spans="4:5">
      <c r="D835" s="40" t="str">
        <f t="shared" ref="D835:D896" si="32">IF($A$2-B835&lt;17, "U16",IF($A$2-B835&lt;35,"S",IF($A$2-B835&lt;40,35,IF($A$2-B835&lt;45,40,IF($A$2-B835&lt;50,45,IF($A$2-B835&lt;55,50,IF($A$2-B835&lt;60,55,IF($A$2-B835&lt;65,60,IF($A$2-B835&lt;70,65,IF($A$2-B835&lt;75,70,IF($A$2-B835&lt;80,75,"un")))))))))))</f>
        <v>un</v>
      </c>
      <c r="E835" t="str">
        <f t="shared" si="30"/>
        <v>un</v>
      </c>
    </row>
    <row r="836" spans="4:5">
      <c r="D836" s="40" t="str">
        <f t="shared" si="32"/>
        <v>un</v>
      </c>
      <c r="E836" t="str">
        <f t="shared" si="30"/>
        <v>un</v>
      </c>
    </row>
    <row r="837" spans="4:5">
      <c r="D837" s="40" t="str">
        <f t="shared" si="32"/>
        <v>un</v>
      </c>
      <c r="E837" t="str">
        <f t="shared" si="30"/>
        <v>un</v>
      </c>
    </row>
    <row r="838" spans="4:5">
      <c r="D838" s="40" t="str">
        <f t="shared" si="32"/>
        <v>un</v>
      </c>
      <c r="E838" t="str">
        <f t="shared" si="30"/>
        <v>un</v>
      </c>
    </row>
    <row r="839" spans="4:5">
      <c r="D839" s="40" t="str">
        <f t="shared" si="32"/>
        <v>un</v>
      </c>
      <c r="E839" t="str">
        <f t="shared" si="30"/>
        <v>un</v>
      </c>
    </row>
    <row r="840" spans="4:5">
      <c r="D840" s="40" t="str">
        <f t="shared" si="32"/>
        <v>un</v>
      </c>
      <c r="E840" t="str">
        <f t="shared" si="30"/>
        <v>un</v>
      </c>
    </row>
    <row r="841" spans="4:5">
      <c r="D841" s="40" t="str">
        <f t="shared" si="32"/>
        <v>un</v>
      </c>
      <c r="E841" t="str">
        <f t="shared" si="30"/>
        <v>un</v>
      </c>
    </row>
    <row r="842" spans="4:5">
      <c r="D842" s="40" t="str">
        <f t="shared" si="32"/>
        <v>un</v>
      </c>
      <c r="E842" t="str">
        <f t="shared" si="30"/>
        <v>un</v>
      </c>
    </row>
    <row r="843" spans="4:5">
      <c r="D843" s="40" t="str">
        <f t="shared" si="32"/>
        <v>un</v>
      </c>
      <c r="E843" t="str">
        <f t="shared" si="30"/>
        <v>un</v>
      </c>
    </row>
    <row r="844" spans="4:5">
      <c r="D844" s="40" t="str">
        <f t="shared" si="32"/>
        <v>un</v>
      </c>
      <c r="E844" t="str">
        <f t="shared" si="30"/>
        <v>un</v>
      </c>
    </row>
    <row r="845" spans="4:5">
      <c r="D845" s="40" t="str">
        <f t="shared" si="32"/>
        <v>un</v>
      </c>
      <c r="E845" t="str">
        <f t="shared" si="30"/>
        <v>un</v>
      </c>
    </row>
    <row r="846" spans="4:5">
      <c r="D846" s="40" t="str">
        <f t="shared" si="32"/>
        <v>un</v>
      </c>
      <c r="E846" t="str">
        <f t="shared" si="30"/>
        <v>un</v>
      </c>
    </row>
    <row r="847" spans="4:5">
      <c r="D847" s="40" t="str">
        <f t="shared" si="32"/>
        <v>un</v>
      </c>
      <c r="E847" t="str">
        <f t="shared" si="30"/>
        <v>un</v>
      </c>
    </row>
    <row r="848" spans="4:5">
      <c r="D848" s="40" t="str">
        <f t="shared" si="32"/>
        <v>un</v>
      </c>
      <c r="E848" t="str">
        <f t="shared" si="30"/>
        <v>un</v>
      </c>
    </row>
    <row r="849" spans="4:5">
      <c r="D849" s="40" t="str">
        <f t="shared" si="32"/>
        <v>un</v>
      </c>
      <c r="E849" t="str">
        <f t="shared" si="30"/>
        <v>un</v>
      </c>
    </row>
    <row r="850" spans="4:5">
      <c r="D850" s="40" t="str">
        <f t="shared" si="32"/>
        <v>un</v>
      </c>
      <c r="E850" t="str">
        <f t="shared" si="30"/>
        <v>un</v>
      </c>
    </row>
    <row r="851" spans="4:5">
      <c r="D851" s="40" t="str">
        <f t="shared" si="32"/>
        <v>un</v>
      </c>
      <c r="E851" t="str">
        <f t="shared" si="30"/>
        <v>un</v>
      </c>
    </row>
    <row r="852" spans="4:5">
      <c r="D852" s="40" t="str">
        <f t="shared" si="32"/>
        <v>un</v>
      </c>
      <c r="E852" t="str">
        <f t="shared" si="30"/>
        <v>un</v>
      </c>
    </row>
    <row r="853" spans="4:5">
      <c r="D853" s="40" t="str">
        <f t="shared" si="32"/>
        <v>un</v>
      </c>
      <c r="E853" t="str">
        <f t="shared" si="30"/>
        <v>un</v>
      </c>
    </row>
    <row r="854" spans="4:5">
      <c r="D854" s="40" t="str">
        <f t="shared" si="32"/>
        <v>un</v>
      </c>
      <c r="E854" t="str">
        <f t="shared" si="30"/>
        <v>un</v>
      </c>
    </row>
    <row r="855" spans="4:5">
      <c r="D855" s="40" t="str">
        <f t="shared" si="32"/>
        <v>un</v>
      </c>
      <c r="E855" t="str">
        <f t="shared" si="30"/>
        <v>un</v>
      </c>
    </row>
    <row r="856" spans="4:5">
      <c r="D856" s="40" t="str">
        <f t="shared" si="32"/>
        <v>un</v>
      </c>
      <c r="E856" t="str">
        <f t="shared" si="30"/>
        <v>un</v>
      </c>
    </row>
    <row r="857" spans="4:5">
      <c r="D857" s="40" t="str">
        <f t="shared" si="32"/>
        <v>un</v>
      </c>
      <c r="E857" t="str">
        <f t="shared" si="30"/>
        <v>un</v>
      </c>
    </row>
    <row r="858" spans="4:5">
      <c r="D858" s="40" t="str">
        <f t="shared" si="32"/>
        <v>un</v>
      </c>
      <c r="E858" t="str">
        <f t="shared" si="30"/>
        <v>un</v>
      </c>
    </row>
    <row r="859" spans="4:5">
      <c r="D859" s="40" t="str">
        <f t="shared" si="32"/>
        <v>un</v>
      </c>
      <c r="E859" t="str">
        <f t="shared" si="30"/>
        <v>un</v>
      </c>
    </row>
    <row r="860" spans="4:5">
      <c r="D860" s="40" t="str">
        <f t="shared" si="32"/>
        <v>un</v>
      </c>
      <c r="E860" t="str">
        <f t="shared" si="30"/>
        <v>un</v>
      </c>
    </row>
    <row r="861" spans="4:5">
      <c r="D861" s="40" t="str">
        <f t="shared" si="32"/>
        <v>un</v>
      </c>
      <c r="E861" t="str">
        <f t="shared" si="30"/>
        <v>un</v>
      </c>
    </row>
    <row r="862" spans="4:5">
      <c r="D862" s="40" t="str">
        <f t="shared" si="32"/>
        <v>un</v>
      </c>
      <c r="E862" t="str">
        <f t="shared" si="30"/>
        <v>un</v>
      </c>
    </row>
    <row r="863" spans="4:5">
      <c r="D863" s="40" t="str">
        <f t="shared" si="32"/>
        <v>un</v>
      </c>
      <c r="E863" t="str">
        <f t="shared" si="30"/>
        <v>un</v>
      </c>
    </row>
    <row r="864" spans="4:5">
      <c r="D864" s="40" t="str">
        <f t="shared" si="32"/>
        <v>un</v>
      </c>
      <c r="E864" t="str">
        <f t="shared" si="30"/>
        <v>un</v>
      </c>
    </row>
    <row r="865" spans="4:5">
      <c r="D865" s="40" t="str">
        <f t="shared" si="32"/>
        <v>un</v>
      </c>
      <c r="E865" t="str">
        <f t="shared" si="30"/>
        <v>un</v>
      </c>
    </row>
    <row r="866" spans="4:5">
      <c r="D866" s="40" t="str">
        <f t="shared" si="32"/>
        <v>un</v>
      </c>
      <c r="E866" t="str">
        <f t="shared" si="30"/>
        <v>un</v>
      </c>
    </row>
    <row r="867" spans="4:5">
      <c r="D867" s="40" t="str">
        <f t="shared" si="32"/>
        <v>un</v>
      </c>
      <c r="E867" t="str">
        <f t="shared" si="30"/>
        <v>un</v>
      </c>
    </row>
    <row r="868" spans="4:5">
      <c r="D868" s="40" t="str">
        <f t="shared" si="32"/>
        <v>un</v>
      </c>
      <c r="E868" t="str">
        <f t="shared" si="30"/>
        <v>un</v>
      </c>
    </row>
    <row r="869" spans="4:5">
      <c r="D869" s="40" t="str">
        <f t="shared" si="32"/>
        <v>un</v>
      </c>
      <c r="E869" t="str">
        <f t="shared" si="30"/>
        <v>un</v>
      </c>
    </row>
    <row r="870" spans="4:5">
      <c r="D870" s="40" t="str">
        <f t="shared" si="32"/>
        <v>un</v>
      </c>
      <c r="E870" t="str">
        <f t="shared" si="30"/>
        <v>un</v>
      </c>
    </row>
    <row r="871" spans="4:5">
      <c r="D871" s="40" t="str">
        <f t="shared" si="32"/>
        <v>un</v>
      </c>
      <c r="E871" t="str">
        <f t="shared" si="30"/>
        <v>un</v>
      </c>
    </row>
    <row r="872" spans="4:5">
      <c r="D872" s="40" t="str">
        <f t="shared" si="32"/>
        <v>un</v>
      </c>
      <c r="E872" t="str">
        <f t="shared" si="30"/>
        <v>un</v>
      </c>
    </row>
    <row r="873" spans="4:5">
      <c r="D873" s="40" t="str">
        <f t="shared" si="32"/>
        <v>un</v>
      </c>
      <c r="E873" t="str">
        <f t="shared" si="30"/>
        <v>un</v>
      </c>
    </row>
    <row r="874" spans="4:5">
      <c r="D874" s="40" t="str">
        <f t="shared" si="32"/>
        <v>un</v>
      </c>
      <c r="E874" t="str">
        <f t="shared" ref="E874:E937" si="33">_xlfn.CONCAT(C874:D874)</f>
        <v>un</v>
      </c>
    </row>
    <row r="875" spans="4:5">
      <c r="D875" s="40" t="str">
        <f t="shared" si="32"/>
        <v>un</v>
      </c>
      <c r="E875" t="str">
        <f t="shared" si="33"/>
        <v>un</v>
      </c>
    </row>
    <row r="876" spans="4:5">
      <c r="D876" s="40" t="str">
        <f t="shared" si="32"/>
        <v>un</v>
      </c>
      <c r="E876" t="str">
        <f t="shared" si="33"/>
        <v>un</v>
      </c>
    </row>
    <row r="877" spans="4:5">
      <c r="D877" s="40" t="str">
        <f t="shared" si="32"/>
        <v>un</v>
      </c>
      <c r="E877" t="str">
        <f t="shared" si="33"/>
        <v>un</v>
      </c>
    </row>
    <row r="878" spans="4:5">
      <c r="D878" s="40" t="str">
        <f t="shared" si="32"/>
        <v>un</v>
      </c>
      <c r="E878" t="str">
        <f t="shared" si="33"/>
        <v>un</v>
      </c>
    </row>
    <row r="879" spans="4:5">
      <c r="D879" s="40" t="str">
        <f t="shared" si="32"/>
        <v>un</v>
      </c>
      <c r="E879" t="str">
        <f t="shared" si="33"/>
        <v>un</v>
      </c>
    </row>
    <row r="880" spans="4:5">
      <c r="D880" s="40" t="str">
        <f t="shared" si="32"/>
        <v>un</v>
      </c>
      <c r="E880" t="str">
        <f t="shared" si="33"/>
        <v>un</v>
      </c>
    </row>
    <row r="881" spans="4:5">
      <c r="D881" s="40" t="str">
        <f t="shared" si="32"/>
        <v>un</v>
      </c>
      <c r="E881" t="str">
        <f t="shared" si="33"/>
        <v>un</v>
      </c>
    </row>
    <row r="882" spans="4:5">
      <c r="D882" s="40" t="str">
        <f t="shared" si="32"/>
        <v>un</v>
      </c>
      <c r="E882" t="str">
        <f t="shared" si="33"/>
        <v>un</v>
      </c>
    </row>
    <row r="883" spans="4:5">
      <c r="D883" s="40" t="str">
        <f t="shared" si="32"/>
        <v>un</v>
      </c>
      <c r="E883" t="str">
        <f t="shared" si="33"/>
        <v>un</v>
      </c>
    </row>
    <row r="884" spans="4:5">
      <c r="D884" s="40" t="str">
        <f t="shared" si="32"/>
        <v>un</v>
      </c>
      <c r="E884" t="str">
        <f t="shared" si="33"/>
        <v>un</v>
      </c>
    </row>
    <row r="885" spans="4:5">
      <c r="D885" s="40" t="str">
        <f t="shared" si="32"/>
        <v>un</v>
      </c>
      <c r="E885" t="str">
        <f t="shared" si="33"/>
        <v>un</v>
      </c>
    </row>
    <row r="886" spans="4:5">
      <c r="D886" s="40" t="str">
        <f t="shared" si="32"/>
        <v>un</v>
      </c>
      <c r="E886" t="str">
        <f t="shared" si="33"/>
        <v>un</v>
      </c>
    </row>
    <row r="887" spans="4:5">
      <c r="D887" s="40" t="str">
        <f t="shared" si="32"/>
        <v>un</v>
      </c>
      <c r="E887" t="str">
        <f t="shared" si="33"/>
        <v>un</v>
      </c>
    </row>
    <row r="888" spans="4:5">
      <c r="D888" s="40" t="str">
        <f t="shared" si="32"/>
        <v>un</v>
      </c>
      <c r="E888" t="str">
        <f t="shared" si="33"/>
        <v>un</v>
      </c>
    </row>
    <row r="889" spans="4:5">
      <c r="D889" s="40" t="str">
        <f t="shared" si="32"/>
        <v>un</v>
      </c>
      <c r="E889" t="str">
        <f t="shared" si="33"/>
        <v>un</v>
      </c>
    </row>
    <row r="890" spans="4:5">
      <c r="D890" s="40" t="str">
        <f t="shared" si="32"/>
        <v>un</v>
      </c>
      <c r="E890" t="str">
        <f t="shared" si="33"/>
        <v>un</v>
      </c>
    </row>
    <row r="891" spans="4:5">
      <c r="D891" s="40" t="str">
        <f t="shared" si="32"/>
        <v>un</v>
      </c>
      <c r="E891" t="str">
        <f t="shared" si="33"/>
        <v>un</v>
      </c>
    </row>
    <row r="892" spans="4:5">
      <c r="D892" s="40" t="str">
        <f t="shared" si="32"/>
        <v>un</v>
      </c>
      <c r="E892" t="str">
        <f t="shared" si="33"/>
        <v>un</v>
      </c>
    </row>
    <row r="893" spans="4:5">
      <c r="D893" s="40" t="str">
        <f t="shared" si="32"/>
        <v>un</v>
      </c>
      <c r="E893" t="str">
        <f t="shared" si="33"/>
        <v>un</v>
      </c>
    </row>
    <row r="894" spans="4:5">
      <c r="D894" s="40" t="str">
        <f t="shared" si="32"/>
        <v>un</v>
      </c>
      <c r="E894" t="str">
        <f t="shared" si="33"/>
        <v>un</v>
      </c>
    </row>
    <row r="895" spans="4:5">
      <c r="D895" s="40" t="str">
        <f t="shared" si="32"/>
        <v>un</v>
      </c>
      <c r="E895" t="str">
        <f t="shared" si="33"/>
        <v>un</v>
      </c>
    </row>
    <row r="896" spans="4:5">
      <c r="D896" s="40" t="str">
        <f t="shared" si="32"/>
        <v>un</v>
      </c>
      <c r="E896" t="str">
        <f t="shared" si="33"/>
        <v>un</v>
      </c>
    </row>
    <row r="897" spans="4:5">
      <c r="D897" s="40" t="str">
        <f t="shared" ref="D897:D907" si="34">IF($A$2-B897&lt;17, "U16",IF($A$2-B897&lt;35,"S",IF($A$2-B897&lt;40,35,IF($A$2-B897&lt;45,40,IF($A$2-B897&lt;50,45,IF($A$2-B897&lt;55,50,IF($A$2-B897&lt;60,55,IF($A$2-B897&lt;65,60,IF($A$2-B897&lt;70,65,IF($A$2-B897&lt;75,70,IF($A$2-B897&lt;80,75,"un")))))))))))</f>
        <v>un</v>
      </c>
      <c r="E897" t="str">
        <f t="shared" si="33"/>
        <v>un</v>
      </c>
    </row>
    <row r="898" spans="4:5">
      <c r="D898" s="40" t="str">
        <f t="shared" si="34"/>
        <v>un</v>
      </c>
      <c r="E898" t="str">
        <f t="shared" si="33"/>
        <v>un</v>
      </c>
    </row>
    <row r="899" spans="4:5">
      <c r="D899" s="40" t="str">
        <f t="shared" si="34"/>
        <v>un</v>
      </c>
      <c r="E899" t="str">
        <f t="shared" si="33"/>
        <v>un</v>
      </c>
    </row>
    <row r="900" spans="4:5">
      <c r="D900" s="40" t="str">
        <f t="shared" si="34"/>
        <v>un</v>
      </c>
      <c r="E900" t="str">
        <f t="shared" si="33"/>
        <v>un</v>
      </c>
    </row>
    <row r="901" spans="4:5">
      <c r="D901" s="40" t="str">
        <f t="shared" si="34"/>
        <v>un</v>
      </c>
      <c r="E901" t="str">
        <f t="shared" si="33"/>
        <v>un</v>
      </c>
    </row>
    <row r="902" spans="4:5">
      <c r="D902" s="40" t="str">
        <f t="shared" si="34"/>
        <v>un</v>
      </c>
      <c r="E902" t="str">
        <f t="shared" si="33"/>
        <v>un</v>
      </c>
    </row>
    <row r="903" spans="4:5">
      <c r="D903" s="40" t="str">
        <f t="shared" si="34"/>
        <v>un</v>
      </c>
      <c r="E903" t="str">
        <f t="shared" si="33"/>
        <v>un</v>
      </c>
    </row>
    <row r="904" spans="4:5">
      <c r="D904" s="40" t="str">
        <f t="shared" si="34"/>
        <v>un</v>
      </c>
      <c r="E904" t="str">
        <f t="shared" si="33"/>
        <v>un</v>
      </c>
    </row>
    <row r="905" spans="4:5">
      <c r="D905" s="40" t="str">
        <f t="shared" si="34"/>
        <v>un</v>
      </c>
      <c r="E905" t="str">
        <f t="shared" si="33"/>
        <v>un</v>
      </c>
    </row>
    <row r="906" spans="4:5">
      <c r="D906" s="40" t="str">
        <f t="shared" si="34"/>
        <v>un</v>
      </c>
      <c r="E906" t="str">
        <f t="shared" si="33"/>
        <v>un</v>
      </c>
    </row>
    <row r="907" spans="4:5">
      <c r="D907" s="40" t="str">
        <f t="shared" si="34"/>
        <v>un</v>
      </c>
      <c r="E907" t="str">
        <f t="shared" si="33"/>
        <v>un</v>
      </c>
    </row>
    <row r="908" spans="4:5">
      <c r="E908" t="str">
        <f t="shared" si="33"/>
        <v/>
      </c>
    </row>
    <row r="909" spans="4:5">
      <c r="E909" t="str">
        <f t="shared" si="33"/>
        <v/>
      </c>
    </row>
    <row r="910" spans="4:5">
      <c r="E910" t="str">
        <f t="shared" si="33"/>
        <v/>
      </c>
    </row>
    <row r="911" spans="4:5">
      <c r="E911" t="str">
        <f t="shared" si="33"/>
        <v/>
      </c>
    </row>
    <row r="912" spans="4:5">
      <c r="E912" t="str">
        <f t="shared" si="33"/>
        <v/>
      </c>
    </row>
    <row r="913" spans="5:5">
      <c r="E913" t="str">
        <f t="shared" si="33"/>
        <v/>
      </c>
    </row>
    <row r="914" spans="5:5">
      <c r="E914" t="str">
        <f t="shared" si="33"/>
        <v/>
      </c>
    </row>
    <row r="915" spans="5:5">
      <c r="E915" t="str">
        <f t="shared" si="33"/>
        <v/>
      </c>
    </row>
    <row r="916" spans="5:5">
      <c r="E916" t="str">
        <f t="shared" si="33"/>
        <v/>
      </c>
    </row>
    <row r="917" spans="5:5">
      <c r="E917" t="str">
        <f t="shared" si="33"/>
        <v/>
      </c>
    </row>
    <row r="918" spans="5:5">
      <c r="E918" t="str">
        <f t="shared" si="33"/>
        <v/>
      </c>
    </row>
    <row r="919" spans="5:5">
      <c r="E919" t="str">
        <f t="shared" si="33"/>
        <v/>
      </c>
    </row>
    <row r="920" spans="5:5">
      <c r="E920" t="str">
        <f t="shared" si="33"/>
        <v/>
      </c>
    </row>
    <row r="921" spans="5:5">
      <c r="E921" t="str">
        <f t="shared" si="33"/>
        <v/>
      </c>
    </row>
    <row r="922" spans="5:5">
      <c r="E922" t="str">
        <f t="shared" si="33"/>
        <v/>
      </c>
    </row>
    <row r="923" spans="5:5">
      <c r="E923" t="str">
        <f t="shared" si="33"/>
        <v/>
      </c>
    </row>
    <row r="924" spans="5:5">
      <c r="E924" t="str">
        <f t="shared" si="33"/>
        <v/>
      </c>
    </row>
    <row r="925" spans="5:5">
      <c r="E925" t="str">
        <f t="shared" si="33"/>
        <v/>
      </c>
    </row>
    <row r="926" spans="5:5">
      <c r="E926" t="str">
        <f t="shared" si="33"/>
        <v/>
      </c>
    </row>
    <row r="927" spans="5:5">
      <c r="E927" t="str">
        <f t="shared" si="33"/>
        <v/>
      </c>
    </row>
    <row r="928" spans="5:5">
      <c r="E928" t="str">
        <f t="shared" si="33"/>
        <v/>
      </c>
    </row>
    <row r="929" spans="5:5">
      <c r="E929" t="str">
        <f t="shared" si="33"/>
        <v/>
      </c>
    </row>
    <row r="930" spans="5:5">
      <c r="E930" t="str">
        <f t="shared" si="33"/>
        <v/>
      </c>
    </row>
    <row r="931" spans="5:5">
      <c r="E931" t="str">
        <f t="shared" si="33"/>
        <v/>
      </c>
    </row>
    <row r="932" spans="5:5">
      <c r="E932" t="str">
        <f t="shared" si="33"/>
        <v/>
      </c>
    </row>
    <row r="933" spans="5:5">
      <c r="E933" t="str">
        <f t="shared" si="33"/>
        <v/>
      </c>
    </row>
    <row r="934" spans="5:5">
      <c r="E934" t="str">
        <f t="shared" si="33"/>
        <v/>
      </c>
    </row>
    <row r="935" spans="5:5">
      <c r="E935" t="str">
        <f t="shared" si="33"/>
        <v/>
      </c>
    </row>
    <row r="936" spans="5:5">
      <c r="E936" t="str">
        <f t="shared" si="33"/>
        <v/>
      </c>
    </row>
    <row r="937" spans="5:5">
      <c r="E937" t="str">
        <f t="shared" si="33"/>
        <v/>
      </c>
    </row>
    <row r="938" spans="5:5">
      <c r="E938" t="str">
        <f t="shared" ref="E938:E1001" si="35">_xlfn.CONCAT(C938:D938)</f>
        <v/>
      </c>
    </row>
    <row r="939" spans="5:5">
      <c r="E939" t="str">
        <f t="shared" si="35"/>
        <v/>
      </c>
    </row>
    <row r="940" spans="5:5">
      <c r="E940" t="str">
        <f t="shared" si="35"/>
        <v/>
      </c>
    </row>
    <row r="941" spans="5:5">
      <c r="E941" t="str">
        <f t="shared" si="35"/>
        <v/>
      </c>
    </row>
    <row r="942" spans="5:5">
      <c r="E942" t="str">
        <f t="shared" si="35"/>
        <v/>
      </c>
    </row>
    <row r="943" spans="5:5">
      <c r="E943" t="str">
        <f t="shared" si="35"/>
        <v/>
      </c>
    </row>
    <row r="944" spans="5:5">
      <c r="E944" t="str">
        <f t="shared" si="35"/>
        <v/>
      </c>
    </row>
    <row r="945" spans="5:5">
      <c r="E945" t="str">
        <f t="shared" si="35"/>
        <v/>
      </c>
    </row>
    <row r="946" spans="5:5">
      <c r="E946" t="str">
        <f t="shared" si="35"/>
        <v/>
      </c>
    </row>
    <row r="947" spans="5:5">
      <c r="E947" t="str">
        <f t="shared" si="35"/>
        <v/>
      </c>
    </row>
    <row r="948" spans="5:5">
      <c r="E948" t="str">
        <f t="shared" si="35"/>
        <v/>
      </c>
    </row>
    <row r="949" spans="5:5">
      <c r="E949" t="str">
        <f t="shared" si="35"/>
        <v/>
      </c>
    </row>
    <row r="950" spans="5:5">
      <c r="E950" t="str">
        <f t="shared" si="35"/>
        <v/>
      </c>
    </row>
    <row r="951" spans="5:5">
      <c r="E951" t="str">
        <f t="shared" si="35"/>
        <v/>
      </c>
    </row>
    <row r="952" spans="5:5">
      <c r="E952" t="str">
        <f t="shared" si="35"/>
        <v/>
      </c>
    </row>
    <row r="953" spans="5:5">
      <c r="E953" t="str">
        <f t="shared" si="35"/>
        <v/>
      </c>
    </row>
    <row r="954" spans="5:5">
      <c r="E954" t="str">
        <f t="shared" si="35"/>
        <v/>
      </c>
    </row>
    <row r="955" spans="5:5">
      <c r="E955" t="str">
        <f t="shared" si="35"/>
        <v/>
      </c>
    </row>
    <row r="956" spans="5:5">
      <c r="E956" t="str">
        <f t="shared" si="35"/>
        <v/>
      </c>
    </row>
    <row r="957" spans="5:5">
      <c r="E957" t="str">
        <f t="shared" si="35"/>
        <v/>
      </c>
    </row>
    <row r="958" spans="5:5">
      <c r="E958" t="str">
        <f t="shared" si="35"/>
        <v/>
      </c>
    </row>
    <row r="959" spans="5:5">
      <c r="E959" t="str">
        <f t="shared" si="35"/>
        <v/>
      </c>
    </row>
    <row r="960" spans="5:5">
      <c r="E960" t="str">
        <f t="shared" si="35"/>
        <v/>
      </c>
    </row>
    <row r="961" spans="5:5">
      <c r="E961" t="str">
        <f t="shared" si="35"/>
        <v/>
      </c>
    </row>
    <row r="962" spans="5:5">
      <c r="E962" t="str">
        <f t="shared" si="35"/>
        <v/>
      </c>
    </row>
    <row r="963" spans="5:5">
      <c r="E963" t="str">
        <f t="shared" si="35"/>
        <v/>
      </c>
    </row>
    <row r="964" spans="5:5">
      <c r="E964" t="str">
        <f t="shared" si="35"/>
        <v/>
      </c>
    </row>
    <row r="965" spans="5:5">
      <c r="E965" t="str">
        <f t="shared" si="35"/>
        <v/>
      </c>
    </row>
    <row r="966" spans="5:5">
      <c r="E966" t="str">
        <f t="shared" si="35"/>
        <v/>
      </c>
    </row>
    <row r="967" spans="5:5">
      <c r="E967" t="str">
        <f t="shared" si="35"/>
        <v/>
      </c>
    </row>
    <row r="968" spans="5:5">
      <c r="E968" t="str">
        <f t="shared" si="35"/>
        <v/>
      </c>
    </row>
    <row r="969" spans="5:5">
      <c r="E969" t="str">
        <f t="shared" si="35"/>
        <v/>
      </c>
    </row>
    <row r="970" spans="5:5">
      <c r="E970" t="str">
        <f t="shared" si="35"/>
        <v/>
      </c>
    </row>
    <row r="971" spans="5:5">
      <c r="E971" t="str">
        <f t="shared" si="35"/>
        <v/>
      </c>
    </row>
    <row r="972" spans="5:5">
      <c r="E972" t="str">
        <f t="shared" si="35"/>
        <v/>
      </c>
    </row>
    <row r="973" spans="5:5">
      <c r="E973" t="str">
        <f t="shared" si="35"/>
        <v/>
      </c>
    </row>
    <row r="974" spans="5:5">
      <c r="E974" t="str">
        <f t="shared" si="35"/>
        <v/>
      </c>
    </row>
    <row r="975" spans="5:5">
      <c r="E975" t="str">
        <f t="shared" si="35"/>
        <v/>
      </c>
    </row>
    <row r="976" spans="5:5">
      <c r="E976" t="str">
        <f t="shared" si="35"/>
        <v/>
      </c>
    </row>
    <row r="977" spans="5:5">
      <c r="E977" t="str">
        <f t="shared" si="35"/>
        <v/>
      </c>
    </row>
    <row r="978" spans="5:5">
      <c r="E978" t="str">
        <f t="shared" si="35"/>
        <v/>
      </c>
    </row>
    <row r="979" spans="5:5">
      <c r="E979" t="str">
        <f t="shared" si="35"/>
        <v/>
      </c>
    </row>
    <row r="980" spans="5:5">
      <c r="E980" t="str">
        <f t="shared" si="35"/>
        <v/>
      </c>
    </row>
    <row r="981" spans="5:5">
      <c r="E981" t="str">
        <f t="shared" si="35"/>
        <v/>
      </c>
    </row>
    <row r="982" spans="5:5">
      <c r="E982" t="str">
        <f t="shared" si="35"/>
        <v/>
      </c>
    </row>
    <row r="983" spans="5:5">
      <c r="E983" t="str">
        <f t="shared" si="35"/>
        <v/>
      </c>
    </row>
    <row r="984" spans="5:5">
      <c r="E984" t="str">
        <f t="shared" si="35"/>
        <v/>
      </c>
    </row>
    <row r="985" spans="5:5">
      <c r="E985" t="str">
        <f t="shared" si="35"/>
        <v/>
      </c>
    </row>
    <row r="986" spans="5:5">
      <c r="E986" t="str">
        <f t="shared" si="35"/>
        <v/>
      </c>
    </row>
    <row r="987" spans="5:5">
      <c r="E987" t="str">
        <f t="shared" si="35"/>
        <v/>
      </c>
    </row>
    <row r="988" spans="5:5">
      <c r="E988" t="str">
        <f t="shared" si="35"/>
        <v/>
      </c>
    </row>
    <row r="989" spans="5:5">
      <c r="E989" t="str">
        <f t="shared" si="35"/>
        <v/>
      </c>
    </row>
    <row r="990" spans="5:5">
      <c r="E990" t="str">
        <f t="shared" si="35"/>
        <v/>
      </c>
    </row>
    <row r="991" spans="5:5">
      <c r="E991" t="str">
        <f t="shared" si="35"/>
        <v/>
      </c>
    </row>
    <row r="992" spans="5:5">
      <c r="E992" t="str">
        <f t="shared" si="35"/>
        <v/>
      </c>
    </row>
    <row r="993" spans="5:5">
      <c r="E993" t="str">
        <f t="shared" si="35"/>
        <v/>
      </c>
    </row>
    <row r="994" spans="5:5">
      <c r="E994" t="str">
        <f t="shared" si="35"/>
        <v/>
      </c>
    </row>
    <row r="995" spans="5:5">
      <c r="E995" t="str">
        <f t="shared" si="35"/>
        <v/>
      </c>
    </row>
    <row r="996" spans="5:5">
      <c r="E996" t="str">
        <f t="shared" si="35"/>
        <v/>
      </c>
    </row>
    <row r="997" spans="5:5">
      <c r="E997" t="str">
        <f t="shared" si="35"/>
        <v/>
      </c>
    </row>
    <row r="998" spans="5:5">
      <c r="E998" t="str">
        <f t="shared" si="35"/>
        <v/>
      </c>
    </row>
    <row r="999" spans="5:5">
      <c r="E999" t="str">
        <f t="shared" si="35"/>
        <v/>
      </c>
    </row>
    <row r="1000" spans="5:5">
      <c r="E1000" t="str">
        <f t="shared" si="35"/>
        <v/>
      </c>
    </row>
    <row r="1001" spans="5:5">
      <c r="E1001" t="str">
        <f t="shared" si="35"/>
        <v/>
      </c>
    </row>
    <row r="1002" spans="5:5">
      <c r="E1002" t="str">
        <f t="shared" ref="E1002:E1065" si="36">_xlfn.CONCAT(C1002:D1002)</f>
        <v/>
      </c>
    </row>
    <row r="1003" spans="5:5">
      <c r="E1003" t="str">
        <f t="shared" si="36"/>
        <v/>
      </c>
    </row>
    <row r="1004" spans="5:5">
      <c r="E1004" t="str">
        <f t="shared" si="36"/>
        <v/>
      </c>
    </row>
    <row r="1005" spans="5:5">
      <c r="E1005" t="str">
        <f t="shared" si="36"/>
        <v/>
      </c>
    </row>
    <row r="1006" spans="5:5">
      <c r="E1006" t="str">
        <f t="shared" si="36"/>
        <v/>
      </c>
    </row>
    <row r="1007" spans="5:5">
      <c r="E1007" t="str">
        <f t="shared" si="36"/>
        <v/>
      </c>
    </row>
    <row r="1008" spans="5:5">
      <c r="E1008" t="str">
        <f t="shared" si="36"/>
        <v/>
      </c>
    </row>
    <row r="1009" spans="5:5">
      <c r="E1009" t="str">
        <f t="shared" si="36"/>
        <v/>
      </c>
    </row>
    <row r="1010" spans="5:5">
      <c r="E1010" t="str">
        <f t="shared" si="36"/>
        <v/>
      </c>
    </row>
    <row r="1011" spans="5:5">
      <c r="E1011" t="str">
        <f t="shared" si="36"/>
        <v/>
      </c>
    </row>
    <row r="1012" spans="5:5">
      <c r="E1012" t="str">
        <f t="shared" si="36"/>
        <v/>
      </c>
    </row>
    <row r="1013" spans="5:5">
      <c r="E1013" t="str">
        <f t="shared" si="36"/>
        <v/>
      </c>
    </row>
    <row r="1014" spans="5:5">
      <c r="E1014" t="str">
        <f t="shared" si="36"/>
        <v/>
      </c>
    </row>
    <row r="1015" spans="5:5">
      <c r="E1015" t="str">
        <f t="shared" si="36"/>
        <v/>
      </c>
    </row>
    <row r="1016" spans="5:5">
      <c r="E1016" t="str">
        <f t="shared" si="36"/>
        <v/>
      </c>
    </row>
    <row r="1017" spans="5:5">
      <c r="E1017" t="str">
        <f t="shared" si="36"/>
        <v/>
      </c>
    </row>
    <row r="1018" spans="5:5">
      <c r="E1018" t="str">
        <f t="shared" si="36"/>
        <v/>
      </c>
    </row>
    <row r="1019" spans="5:5">
      <c r="E1019" t="str">
        <f t="shared" si="36"/>
        <v/>
      </c>
    </row>
    <row r="1020" spans="5:5">
      <c r="E1020" t="str">
        <f t="shared" si="36"/>
        <v/>
      </c>
    </row>
    <row r="1021" spans="5:5">
      <c r="E1021" t="str">
        <f t="shared" si="36"/>
        <v/>
      </c>
    </row>
    <row r="1022" spans="5:5">
      <c r="E1022" t="str">
        <f t="shared" si="36"/>
        <v/>
      </c>
    </row>
    <row r="1023" spans="5:5">
      <c r="E1023" t="str">
        <f t="shared" si="36"/>
        <v/>
      </c>
    </row>
    <row r="1024" spans="5:5">
      <c r="E1024" t="str">
        <f t="shared" si="36"/>
        <v/>
      </c>
    </row>
    <row r="1025" spans="5:5">
      <c r="E1025" t="str">
        <f t="shared" si="36"/>
        <v/>
      </c>
    </row>
    <row r="1026" spans="5:5">
      <c r="E1026" t="str">
        <f t="shared" si="36"/>
        <v/>
      </c>
    </row>
    <row r="1027" spans="5:5">
      <c r="E1027" t="str">
        <f t="shared" si="36"/>
        <v/>
      </c>
    </row>
    <row r="1028" spans="5:5">
      <c r="E1028" t="str">
        <f t="shared" si="36"/>
        <v/>
      </c>
    </row>
    <row r="1029" spans="5:5">
      <c r="E1029" t="str">
        <f t="shared" si="36"/>
        <v/>
      </c>
    </row>
    <row r="1030" spans="5:5">
      <c r="E1030" t="str">
        <f t="shared" si="36"/>
        <v/>
      </c>
    </row>
    <row r="1031" spans="5:5">
      <c r="E1031" t="str">
        <f t="shared" si="36"/>
        <v/>
      </c>
    </row>
    <row r="1032" spans="5:5">
      <c r="E1032" t="str">
        <f t="shared" si="36"/>
        <v/>
      </c>
    </row>
    <row r="1033" spans="5:5">
      <c r="E1033" t="str">
        <f t="shared" si="36"/>
        <v/>
      </c>
    </row>
    <row r="1034" spans="5:5">
      <c r="E1034" t="str">
        <f t="shared" si="36"/>
        <v/>
      </c>
    </row>
    <row r="1035" spans="5:5">
      <c r="E1035" t="str">
        <f t="shared" si="36"/>
        <v/>
      </c>
    </row>
    <row r="1036" spans="5:5">
      <c r="E1036" t="str">
        <f t="shared" si="36"/>
        <v/>
      </c>
    </row>
    <row r="1037" spans="5:5">
      <c r="E1037" t="str">
        <f t="shared" si="36"/>
        <v/>
      </c>
    </row>
    <row r="1038" spans="5:5">
      <c r="E1038" t="str">
        <f t="shared" si="36"/>
        <v/>
      </c>
    </row>
    <row r="1039" spans="5:5">
      <c r="E1039" t="str">
        <f t="shared" si="36"/>
        <v/>
      </c>
    </row>
    <row r="1040" spans="5:5">
      <c r="E1040" t="str">
        <f t="shared" si="36"/>
        <v/>
      </c>
    </row>
    <row r="1041" spans="5:5">
      <c r="E1041" t="str">
        <f t="shared" si="36"/>
        <v/>
      </c>
    </row>
    <row r="1042" spans="5:5">
      <c r="E1042" t="str">
        <f t="shared" si="36"/>
        <v/>
      </c>
    </row>
    <row r="1043" spans="5:5">
      <c r="E1043" t="str">
        <f t="shared" si="36"/>
        <v/>
      </c>
    </row>
    <row r="1044" spans="5:5">
      <c r="E1044" t="str">
        <f t="shared" si="36"/>
        <v/>
      </c>
    </row>
    <row r="1045" spans="5:5">
      <c r="E1045" t="str">
        <f t="shared" si="36"/>
        <v/>
      </c>
    </row>
    <row r="1046" spans="5:5">
      <c r="E1046" t="str">
        <f t="shared" si="36"/>
        <v/>
      </c>
    </row>
    <row r="1047" spans="5:5">
      <c r="E1047" t="str">
        <f t="shared" si="36"/>
        <v/>
      </c>
    </row>
    <row r="1048" spans="5:5">
      <c r="E1048" t="str">
        <f t="shared" si="36"/>
        <v/>
      </c>
    </row>
    <row r="1049" spans="5:5">
      <c r="E1049" t="str">
        <f t="shared" si="36"/>
        <v/>
      </c>
    </row>
    <row r="1050" spans="5:5">
      <c r="E1050" t="str">
        <f t="shared" si="36"/>
        <v/>
      </c>
    </row>
    <row r="1051" spans="5:5">
      <c r="E1051" t="str">
        <f t="shared" si="36"/>
        <v/>
      </c>
    </row>
    <row r="1052" spans="5:5">
      <c r="E1052" t="str">
        <f t="shared" si="36"/>
        <v/>
      </c>
    </row>
    <row r="1053" spans="5:5">
      <c r="E1053" t="str">
        <f t="shared" si="36"/>
        <v/>
      </c>
    </row>
    <row r="1054" spans="5:5">
      <c r="E1054" t="str">
        <f t="shared" si="36"/>
        <v/>
      </c>
    </row>
    <row r="1055" spans="5:5">
      <c r="E1055" t="str">
        <f t="shared" si="36"/>
        <v/>
      </c>
    </row>
    <row r="1056" spans="5:5">
      <c r="E1056" t="str">
        <f t="shared" si="36"/>
        <v/>
      </c>
    </row>
    <row r="1057" spans="5:5">
      <c r="E1057" t="str">
        <f t="shared" si="36"/>
        <v/>
      </c>
    </row>
    <row r="1058" spans="5:5">
      <c r="E1058" t="str">
        <f t="shared" si="36"/>
        <v/>
      </c>
    </row>
    <row r="1059" spans="5:5">
      <c r="E1059" t="str">
        <f t="shared" si="36"/>
        <v/>
      </c>
    </row>
    <row r="1060" spans="5:5">
      <c r="E1060" t="str">
        <f t="shared" si="36"/>
        <v/>
      </c>
    </row>
    <row r="1061" spans="5:5">
      <c r="E1061" t="str">
        <f t="shared" si="36"/>
        <v/>
      </c>
    </row>
    <row r="1062" spans="5:5">
      <c r="E1062" t="str">
        <f t="shared" si="36"/>
        <v/>
      </c>
    </row>
    <row r="1063" spans="5:5">
      <c r="E1063" t="str">
        <f t="shared" si="36"/>
        <v/>
      </c>
    </row>
    <row r="1064" spans="5:5">
      <c r="E1064" t="str">
        <f t="shared" si="36"/>
        <v/>
      </c>
    </row>
    <row r="1065" spans="5:5">
      <c r="E1065" t="str">
        <f t="shared" si="36"/>
        <v/>
      </c>
    </row>
    <row r="1066" spans="5:5">
      <c r="E1066" t="str">
        <f t="shared" ref="E1066:E1129" si="37">_xlfn.CONCAT(C1066:D1066)</f>
        <v/>
      </c>
    </row>
    <row r="1067" spans="5:5">
      <c r="E1067" t="str">
        <f t="shared" si="37"/>
        <v/>
      </c>
    </row>
    <row r="1068" spans="5:5">
      <c r="E1068" t="str">
        <f t="shared" si="37"/>
        <v/>
      </c>
    </row>
    <row r="1069" spans="5:5">
      <c r="E1069" t="str">
        <f t="shared" si="37"/>
        <v/>
      </c>
    </row>
    <row r="1070" spans="5:5">
      <c r="E1070" t="str">
        <f t="shared" si="37"/>
        <v/>
      </c>
    </row>
    <row r="1071" spans="5:5">
      <c r="E1071" t="str">
        <f t="shared" si="37"/>
        <v/>
      </c>
    </row>
    <row r="1072" spans="5:5">
      <c r="E1072" t="str">
        <f t="shared" si="37"/>
        <v/>
      </c>
    </row>
    <row r="1073" spans="5:5">
      <c r="E1073" t="str">
        <f t="shared" si="37"/>
        <v/>
      </c>
    </row>
    <row r="1074" spans="5:5">
      <c r="E1074" t="str">
        <f t="shared" si="37"/>
        <v/>
      </c>
    </row>
    <row r="1075" spans="5:5">
      <c r="E1075" t="str">
        <f t="shared" si="37"/>
        <v/>
      </c>
    </row>
    <row r="1076" spans="5:5">
      <c r="E1076" t="str">
        <f t="shared" si="37"/>
        <v/>
      </c>
    </row>
    <row r="1077" spans="5:5">
      <c r="E1077" t="str">
        <f t="shared" si="37"/>
        <v/>
      </c>
    </row>
    <row r="1078" spans="5:5">
      <c r="E1078" t="str">
        <f t="shared" si="37"/>
        <v/>
      </c>
    </row>
    <row r="1079" spans="5:5">
      <c r="E1079" t="str">
        <f t="shared" si="37"/>
        <v/>
      </c>
    </row>
    <row r="1080" spans="5:5">
      <c r="E1080" t="str">
        <f t="shared" si="37"/>
        <v/>
      </c>
    </row>
    <row r="1081" spans="5:5">
      <c r="E1081" t="str">
        <f t="shared" si="37"/>
        <v/>
      </c>
    </row>
    <row r="1082" spans="5:5">
      <c r="E1082" t="str">
        <f t="shared" si="37"/>
        <v/>
      </c>
    </row>
    <row r="1083" spans="5:5">
      <c r="E1083" t="str">
        <f t="shared" si="37"/>
        <v/>
      </c>
    </row>
    <row r="1084" spans="5:5">
      <c r="E1084" t="str">
        <f t="shared" si="37"/>
        <v/>
      </c>
    </row>
    <row r="1085" spans="5:5">
      <c r="E1085" t="str">
        <f t="shared" si="37"/>
        <v/>
      </c>
    </row>
    <row r="1086" spans="5:5">
      <c r="E1086" t="str">
        <f t="shared" si="37"/>
        <v/>
      </c>
    </row>
    <row r="1087" spans="5:5">
      <c r="E1087" t="str">
        <f t="shared" si="37"/>
        <v/>
      </c>
    </row>
    <row r="1088" spans="5:5">
      <c r="E1088" t="str">
        <f t="shared" si="37"/>
        <v/>
      </c>
    </row>
    <row r="1089" spans="5:5">
      <c r="E1089" t="str">
        <f t="shared" si="37"/>
        <v/>
      </c>
    </row>
    <row r="1090" spans="5:5">
      <c r="E1090" t="str">
        <f t="shared" si="37"/>
        <v/>
      </c>
    </row>
    <row r="1091" spans="5:5">
      <c r="E1091" t="str">
        <f t="shared" si="37"/>
        <v/>
      </c>
    </row>
    <row r="1092" spans="5:5">
      <c r="E1092" t="str">
        <f t="shared" si="37"/>
        <v/>
      </c>
    </row>
    <row r="1093" spans="5:5">
      <c r="E1093" t="str">
        <f t="shared" si="37"/>
        <v/>
      </c>
    </row>
    <row r="1094" spans="5:5">
      <c r="E1094" t="str">
        <f t="shared" si="37"/>
        <v/>
      </c>
    </row>
    <row r="1095" spans="5:5">
      <c r="E1095" t="str">
        <f t="shared" si="37"/>
        <v/>
      </c>
    </row>
    <row r="1096" spans="5:5">
      <c r="E1096" t="str">
        <f t="shared" si="37"/>
        <v/>
      </c>
    </row>
    <row r="1097" spans="5:5">
      <c r="E1097" t="str">
        <f t="shared" si="37"/>
        <v/>
      </c>
    </row>
    <row r="1098" spans="5:5">
      <c r="E1098" t="str">
        <f t="shared" si="37"/>
        <v/>
      </c>
    </row>
    <row r="1099" spans="5:5">
      <c r="E1099" t="str">
        <f t="shared" si="37"/>
        <v/>
      </c>
    </row>
    <row r="1100" spans="5:5">
      <c r="E1100" t="str">
        <f t="shared" si="37"/>
        <v/>
      </c>
    </row>
    <row r="1101" spans="5:5">
      <c r="E1101" t="str">
        <f t="shared" si="37"/>
        <v/>
      </c>
    </row>
    <row r="1102" spans="5:5">
      <c r="E1102" t="str">
        <f t="shared" si="37"/>
        <v/>
      </c>
    </row>
    <row r="1103" spans="5:5">
      <c r="E1103" t="str">
        <f t="shared" si="37"/>
        <v/>
      </c>
    </row>
    <row r="1104" spans="5:5">
      <c r="E1104" t="str">
        <f t="shared" si="37"/>
        <v/>
      </c>
    </row>
    <row r="1105" spans="5:5">
      <c r="E1105" t="str">
        <f t="shared" si="37"/>
        <v/>
      </c>
    </row>
    <row r="1106" spans="5:5">
      <c r="E1106" t="str">
        <f t="shared" si="37"/>
        <v/>
      </c>
    </row>
    <row r="1107" spans="5:5">
      <c r="E1107" t="str">
        <f t="shared" si="37"/>
        <v/>
      </c>
    </row>
    <row r="1108" spans="5:5">
      <c r="E1108" t="str">
        <f t="shared" si="37"/>
        <v/>
      </c>
    </row>
    <row r="1109" spans="5:5">
      <c r="E1109" t="str">
        <f t="shared" si="37"/>
        <v/>
      </c>
    </row>
    <row r="1110" spans="5:5">
      <c r="E1110" t="str">
        <f t="shared" si="37"/>
        <v/>
      </c>
    </row>
    <row r="1111" spans="5:5">
      <c r="E1111" t="str">
        <f t="shared" si="37"/>
        <v/>
      </c>
    </row>
    <row r="1112" spans="5:5">
      <c r="E1112" t="str">
        <f t="shared" si="37"/>
        <v/>
      </c>
    </row>
    <row r="1113" spans="5:5">
      <c r="E1113" t="str">
        <f t="shared" si="37"/>
        <v/>
      </c>
    </row>
    <row r="1114" spans="5:5">
      <c r="E1114" t="str">
        <f t="shared" si="37"/>
        <v/>
      </c>
    </row>
    <row r="1115" spans="5:5">
      <c r="E1115" t="str">
        <f t="shared" si="37"/>
        <v/>
      </c>
    </row>
    <row r="1116" spans="5:5">
      <c r="E1116" t="str">
        <f t="shared" si="37"/>
        <v/>
      </c>
    </row>
    <row r="1117" spans="5:5">
      <c r="E1117" t="str">
        <f t="shared" si="37"/>
        <v/>
      </c>
    </row>
    <row r="1118" spans="5:5">
      <c r="E1118" t="str">
        <f t="shared" si="37"/>
        <v/>
      </c>
    </row>
    <row r="1119" spans="5:5">
      <c r="E1119" t="str">
        <f t="shared" si="37"/>
        <v/>
      </c>
    </row>
    <row r="1120" spans="5:5">
      <c r="E1120" t="str">
        <f t="shared" si="37"/>
        <v/>
      </c>
    </row>
    <row r="1121" spans="5:5">
      <c r="E1121" t="str">
        <f t="shared" si="37"/>
        <v/>
      </c>
    </row>
    <row r="1122" spans="5:5">
      <c r="E1122" t="str">
        <f t="shared" si="37"/>
        <v/>
      </c>
    </row>
    <row r="1123" spans="5:5">
      <c r="E1123" t="str">
        <f t="shared" si="37"/>
        <v/>
      </c>
    </row>
    <row r="1124" spans="5:5">
      <c r="E1124" t="str">
        <f t="shared" si="37"/>
        <v/>
      </c>
    </row>
    <row r="1125" spans="5:5">
      <c r="E1125" t="str">
        <f t="shared" si="37"/>
        <v/>
      </c>
    </row>
    <row r="1126" spans="5:5">
      <c r="E1126" t="str">
        <f t="shared" si="37"/>
        <v/>
      </c>
    </row>
    <row r="1127" spans="5:5">
      <c r="E1127" t="str">
        <f t="shared" si="37"/>
        <v/>
      </c>
    </row>
    <row r="1128" spans="5:5">
      <c r="E1128" t="str">
        <f t="shared" si="37"/>
        <v/>
      </c>
    </row>
    <row r="1129" spans="5:5">
      <c r="E1129" t="str">
        <f t="shared" si="37"/>
        <v/>
      </c>
    </row>
    <row r="1130" spans="5:5">
      <c r="E1130" t="str">
        <f t="shared" ref="E1130:E1193" si="38">_xlfn.CONCAT(C1130:D1130)</f>
        <v/>
      </c>
    </row>
    <row r="1131" spans="5:5">
      <c r="E1131" t="str">
        <f t="shared" si="38"/>
        <v/>
      </c>
    </row>
    <row r="1132" spans="5:5">
      <c r="E1132" t="str">
        <f t="shared" si="38"/>
        <v/>
      </c>
    </row>
    <row r="1133" spans="5:5">
      <c r="E1133" t="str">
        <f t="shared" si="38"/>
        <v/>
      </c>
    </row>
    <row r="1134" spans="5:5">
      <c r="E1134" t="str">
        <f t="shared" si="38"/>
        <v/>
      </c>
    </row>
    <row r="1135" spans="5:5">
      <c r="E1135" t="str">
        <f t="shared" si="38"/>
        <v/>
      </c>
    </row>
    <row r="1136" spans="5:5">
      <c r="E1136" t="str">
        <f t="shared" si="38"/>
        <v/>
      </c>
    </row>
    <row r="1137" spans="5:5">
      <c r="E1137" t="str">
        <f t="shared" si="38"/>
        <v/>
      </c>
    </row>
    <row r="1138" spans="5:5">
      <c r="E1138" t="str">
        <f t="shared" si="38"/>
        <v/>
      </c>
    </row>
    <row r="1139" spans="5:5">
      <c r="E1139" t="str">
        <f t="shared" si="38"/>
        <v/>
      </c>
    </row>
    <row r="1140" spans="5:5">
      <c r="E1140" t="str">
        <f t="shared" si="38"/>
        <v/>
      </c>
    </row>
    <row r="1141" spans="5:5">
      <c r="E1141" t="str">
        <f t="shared" si="38"/>
        <v/>
      </c>
    </row>
    <row r="1142" spans="5:5">
      <c r="E1142" t="str">
        <f t="shared" si="38"/>
        <v/>
      </c>
    </row>
    <row r="1143" spans="5:5">
      <c r="E1143" t="str">
        <f t="shared" si="38"/>
        <v/>
      </c>
    </row>
    <row r="1144" spans="5:5">
      <c r="E1144" t="str">
        <f t="shared" si="38"/>
        <v/>
      </c>
    </row>
    <row r="1145" spans="5:5">
      <c r="E1145" t="str">
        <f t="shared" si="38"/>
        <v/>
      </c>
    </row>
    <row r="1146" spans="5:5">
      <c r="E1146" t="str">
        <f t="shared" si="38"/>
        <v/>
      </c>
    </row>
    <row r="1147" spans="5:5">
      <c r="E1147" t="str">
        <f t="shared" si="38"/>
        <v/>
      </c>
    </row>
    <row r="1148" spans="5:5">
      <c r="E1148" t="str">
        <f t="shared" si="38"/>
        <v/>
      </c>
    </row>
    <row r="1149" spans="5:5">
      <c r="E1149" t="str">
        <f t="shared" si="38"/>
        <v/>
      </c>
    </row>
    <row r="1150" spans="5:5">
      <c r="E1150" t="str">
        <f t="shared" si="38"/>
        <v/>
      </c>
    </row>
    <row r="1151" spans="5:5">
      <c r="E1151" t="str">
        <f t="shared" si="38"/>
        <v/>
      </c>
    </row>
    <row r="1152" spans="5:5">
      <c r="E1152" t="str">
        <f t="shared" si="38"/>
        <v/>
      </c>
    </row>
    <row r="1153" spans="5:5">
      <c r="E1153" t="str">
        <f t="shared" si="38"/>
        <v/>
      </c>
    </row>
    <row r="1154" spans="5:5">
      <c r="E1154" t="str">
        <f t="shared" si="38"/>
        <v/>
      </c>
    </row>
    <row r="1155" spans="5:5">
      <c r="E1155" t="str">
        <f t="shared" si="38"/>
        <v/>
      </c>
    </row>
    <row r="1156" spans="5:5">
      <c r="E1156" t="str">
        <f t="shared" si="38"/>
        <v/>
      </c>
    </row>
    <row r="1157" spans="5:5">
      <c r="E1157" t="str">
        <f t="shared" si="38"/>
        <v/>
      </c>
    </row>
    <row r="1158" spans="5:5">
      <c r="E1158" t="str">
        <f t="shared" si="38"/>
        <v/>
      </c>
    </row>
    <row r="1159" spans="5:5">
      <c r="E1159" t="str">
        <f t="shared" si="38"/>
        <v/>
      </c>
    </row>
    <row r="1160" spans="5:5">
      <c r="E1160" t="str">
        <f t="shared" si="38"/>
        <v/>
      </c>
    </row>
    <row r="1161" spans="5:5">
      <c r="E1161" t="str">
        <f t="shared" si="38"/>
        <v/>
      </c>
    </row>
    <row r="1162" spans="5:5">
      <c r="E1162" t="str">
        <f t="shared" si="38"/>
        <v/>
      </c>
    </row>
    <row r="1163" spans="5:5">
      <c r="E1163" t="str">
        <f t="shared" si="38"/>
        <v/>
      </c>
    </row>
    <row r="1164" spans="5:5">
      <c r="E1164" t="str">
        <f t="shared" si="38"/>
        <v/>
      </c>
    </row>
    <row r="1165" spans="5:5">
      <c r="E1165" t="str">
        <f t="shared" si="38"/>
        <v/>
      </c>
    </row>
    <row r="1166" spans="5:5">
      <c r="E1166" t="str">
        <f t="shared" si="38"/>
        <v/>
      </c>
    </row>
    <row r="1167" spans="5:5">
      <c r="E1167" t="str">
        <f t="shared" si="38"/>
        <v/>
      </c>
    </row>
    <row r="1168" spans="5:5">
      <c r="E1168" t="str">
        <f t="shared" si="38"/>
        <v/>
      </c>
    </row>
    <row r="1169" spans="5:5">
      <c r="E1169" t="str">
        <f t="shared" si="38"/>
        <v/>
      </c>
    </row>
    <row r="1170" spans="5:5">
      <c r="E1170" t="str">
        <f t="shared" si="38"/>
        <v/>
      </c>
    </row>
    <row r="1171" spans="5:5">
      <c r="E1171" t="str">
        <f t="shared" si="38"/>
        <v/>
      </c>
    </row>
    <row r="1172" spans="5:5">
      <c r="E1172" t="str">
        <f t="shared" si="38"/>
        <v/>
      </c>
    </row>
    <row r="1173" spans="5:5">
      <c r="E1173" t="str">
        <f t="shared" si="38"/>
        <v/>
      </c>
    </row>
    <row r="1174" spans="5:5">
      <c r="E1174" t="str">
        <f t="shared" si="38"/>
        <v/>
      </c>
    </row>
    <row r="1175" spans="5:5">
      <c r="E1175" t="str">
        <f t="shared" si="38"/>
        <v/>
      </c>
    </row>
    <row r="1176" spans="5:5">
      <c r="E1176" t="str">
        <f t="shared" si="38"/>
        <v/>
      </c>
    </row>
    <row r="1177" spans="5:5">
      <c r="E1177" t="str">
        <f t="shared" si="38"/>
        <v/>
      </c>
    </row>
    <row r="1178" spans="5:5">
      <c r="E1178" t="str">
        <f t="shared" si="38"/>
        <v/>
      </c>
    </row>
    <row r="1179" spans="5:5">
      <c r="E1179" t="str">
        <f t="shared" si="38"/>
        <v/>
      </c>
    </row>
    <row r="1180" spans="5:5">
      <c r="E1180" t="str">
        <f t="shared" si="38"/>
        <v/>
      </c>
    </row>
    <row r="1181" spans="5:5">
      <c r="E1181" t="str">
        <f t="shared" si="38"/>
        <v/>
      </c>
    </row>
    <row r="1182" spans="5:5">
      <c r="E1182" t="str">
        <f t="shared" si="38"/>
        <v/>
      </c>
    </row>
    <row r="1183" spans="5:5">
      <c r="E1183" t="str">
        <f t="shared" si="38"/>
        <v/>
      </c>
    </row>
    <row r="1184" spans="5:5">
      <c r="E1184" t="str">
        <f t="shared" si="38"/>
        <v/>
      </c>
    </row>
    <row r="1185" spans="5:5">
      <c r="E1185" t="str">
        <f t="shared" si="38"/>
        <v/>
      </c>
    </row>
    <row r="1186" spans="5:5">
      <c r="E1186" t="str">
        <f t="shared" si="38"/>
        <v/>
      </c>
    </row>
    <row r="1187" spans="5:5">
      <c r="E1187" t="str">
        <f t="shared" si="38"/>
        <v/>
      </c>
    </row>
    <row r="1188" spans="5:5">
      <c r="E1188" t="str">
        <f t="shared" si="38"/>
        <v/>
      </c>
    </row>
    <row r="1189" spans="5:5">
      <c r="E1189" t="str">
        <f t="shared" si="38"/>
        <v/>
      </c>
    </row>
    <row r="1190" spans="5:5">
      <c r="E1190" t="str">
        <f t="shared" si="38"/>
        <v/>
      </c>
    </row>
    <row r="1191" spans="5:5">
      <c r="E1191" t="str">
        <f t="shared" si="38"/>
        <v/>
      </c>
    </row>
    <row r="1192" spans="5:5">
      <c r="E1192" t="str">
        <f t="shared" si="38"/>
        <v/>
      </c>
    </row>
    <row r="1193" spans="5:5">
      <c r="E1193" t="str">
        <f t="shared" si="38"/>
        <v/>
      </c>
    </row>
    <row r="1194" spans="5:5">
      <c r="E1194" t="str">
        <f t="shared" ref="E1194:E1257" si="39">_xlfn.CONCAT(C1194:D1194)</f>
        <v/>
      </c>
    </row>
    <row r="1195" spans="5:5">
      <c r="E1195" t="str">
        <f t="shared" si="39"/>
        <v/>
      </c>
    </row>
    <row r="1196" spans="5:5">
      <c r="E1196" t="str">
        <f t="shared" si="39"/>
        <v/>
      </c>
    </row>
    <row r="1197" spans="5:5">
      <c r="E1197" t="str">
        <f t="shared" si="39"/>
        <v/>
      </c>
    </row>
    <row r="1198" spans="5:5">
      <c r="E1198" t="str">
        <f t="shared" si="39"/>
        <v/>
      </c>
    </row>
    <row r="1199" spans="5:5">
      <c r="E1199" t="str">
        <f t="shared" si="39"/>
        <v/>
      </c>
    </row>
    <row r="1200" spans="5:5">
      <c r="E1200" t="str">
        <f t="shared" si="39"/>
        <v/>
      </c>
    </row>
    <row r="1201" spans="5:5">
      <c r="E1201" t="str">
        <f t="shared" si="39"/>
        <v/>
      </c>
    </row>
    <row r="1202" spans="5:5">
      <c r="E1202" t="str">
        <f t="shared" si="39"/>
        <v/>
      </c>
    </row>
    <row r="1203" spans="5:5">
      <c r="E1203" t="str">
        <f t="shared" si="39"/>
        <v/>
      </c>
    </row>
    <row r="1204" spans="5:5">
      <c r="E1204" t="str">
        <f t="shared" si="39"/>
        <v/>
      </c>
    </row>
    <row r="1205" spans="5:5">
      <c r="E1205" t="str">
        <f t="shared" si="39"/>
        <v/>
      </c>
    </row>
    <row r="1206" spans="5:5">
      <c r="E1206" t="str">
        <f t="shared" si="39"/>
        <v/>
      </c>
    </row>
    <row r="1207" spans="5:5">
      <c r="E1207" t="str">
        <f t="shared" si="39"/>
        <v/>
      </c>
    </row>
    <row r="1208" spans="5:5">
      <c r="E1208" t="str">
        <f t="shared" si="39"/>
        <v/>
      </c>
    </row>
    <row r="1209" spans="5:5">
      <c r="E1209" t="str">
        <f t="shared" si="39"/>
        <v/>
      </c>
    </row>
    <row r="1210" spans="5:5">
      <c r="E1210" t="str">
        <f t="shared" si="39"/>
        <v/>
      </c>
    </row>
    <row r="1211" spans="5:5">
      <c r="E1211" t="str">
        <f t="shared" si="39"/>
        <v/>
      </c>
    </row>
    <row r="1212" spans="5:5">
      <c r="E1212" t="str">
        <f t="shared" si="39"/>
        <v/>
      </c>
    </row>
    <row r="1213" spans="5:5">
      <c r="E1213" t="str">
        <f t="shared" si="39"/>
        <v/>
      </c>
    </row>
    <row r="1214" spans="5:5">
      <c r="E1214" t="str">
        <f t="shared" si="39"/>
        <v/>
      </c>
    </row>
    <row r="1215" spans="5:5">
      <c r="E1215" t="str">
        <f t="shared" si="39"/>
        <v/>
      </c>
    </row>
    <row r="1216" spans="5:5">
      <c r="E1216" t="str">
        <f t="shared" si="39"/>
        <v/>
      </c>
    </row>
    <row r="1217" spans="5:5">
      <c r="E1217" t="str">
        <f t="shared" si="39"/>
        <v/>
      </c>
    </row>
    <row r="1218" spans="5:5">
      <c r="E1218" t="str">
        <f t="shared" si="39"/>
        <v/>
      </c>
    </row>
    <row r="1219" spans="5:5">
      <c r="E1219" t="str">
        <f t="shared" si="39"/>
        <v/>
      </c>
    </row>
    <row r="1220" spans="5:5">
      <c r="E1220" t="str">
        <f t="shared" si="39"/>
        <v/>
      </c>
    </row>
    <row r="1221" spans="5:5">
      <c r="E1221" t="str">
        <f t="shared" si="39"/>
        <v/>
      </c>
    </row>
    <row r="1222" spans="5:5">
      <c r="E1222" t="str">
        <f t="shared" si="39"/>
        <v/>
      </c>
    </row>
    <row r="1223" spans="5:5">
      <c r="E1223" t="str">
        <f t="shared" si="39"/>
        <v/>
      </c>
    </row>
    <row r="1224" spans="5:5">
      <c r="E1224" t="str">
        <f t="shared" si="39"/>
        <v/>
      </c>
    </row>
    <row r="1225" spans="5:5">
      <c r="E1225" t="str">
        <f t="shared" si="39"/>
        <v/>
      </c>
    </row>
    <row r="1226" spans="5:5">
      <c r="E1226" t="str">
        <f t="shared" si="39"/>
        <v/>
      </c>
    </row>
    <row r="1227" spans="5:5">
      <c r="E1227" t="str">
        <f t="shared" si="39"/>
        <v/>
      </c>
    </row>
    <row r="1228" spans="5:5">
      <c r="E1228" t="str">
        <f t="shared" si="39"/>
        <v/>
      </c>
    </row>
    <row r="1229" spans="5:5">
      <c r="E1229" t="str">
        <f t="shared" si="39"/>
        <v/>
      </c>
    </row>
    <row r="1230" spans="5:5">
      <c r="E1230" t="str">
        <f t="shared" si="39"/>
        <v/>
      </c>
    </row>
    <row r="1231" spans="5:5">
      <c r="E1231" t="str">
        <f t="shared" si="39"/>
        <v/>
      </c>
    </row>
    <row r="1232" spans="5:5">
      <c r="E1232" t="str">
        <f t="shared" si="39"/>
        <v/>
      </c>
    </row>
    <row r="1233" spans="5:5">
      <c r="E1233" t="str">
        <f t="shared" si="39"/>
        <v/>
      </c>
    </row>
    <row r="1234" spans="5:5">
      <c r="E1234" t="str">
        <f t="shared" si="39"/>
        <v/>
      </c>
    </row>
    <row r="1235" spans="5:5">
      <c r="E1235" t="str">
        <f t="shared" si="39"/>
        <v/>
      </c>
    </row>
    <row r="1236" spans="5:5">
      <c r="E1236" t="str">
        <f t="shared" si="39"/>
        <v/>
      </c>
    </row>
    <row r="1237" spans="5:5">
      <c r="E1237" t="str">
        <f t="shared" si="39"/>
        <v/>
      </c>
    </row>
    <row r="1238" spans="5:5">
      <c r="E1238" t="str">
        <f t="shared" si="39"/>
        <v/>
      </c>
    </row>
    <row r="1239" spans="5:5">
      <c r="E1239" t="str">
        <f t="shared" si="39"/>
        <v/>
      </c>
    </row>
    <row r="1240" spans="5:5">
      <c r="E1240" t="str">
        <f t="shared" si="39"/>
        <v/>
      </c>
    </row>
    <row r="1241" spans="5:5">
      <c r="E1241" t="str">
        <f t="shared" si="39"/>
        <v/>
      </c>
    </row>
    <row r="1242" spans="5:5">
      <c r="E1242" t="str">
        <f t="shared" si="39"/>
        <v/>
      </c>
    </row>
    <row r="1243" spans="5:5">
      <c r="E1243" t="str">
        <f t="shared" si="39"/>
        <v/>
      </c>
    </row>
    <row r="1244" spans="5:5">
      <c r="E1244" t="str">
        <f t="shared" si="39"/>
        <v/>
      </c>
    </row>
    <row r="1245" spans="5:5">
      <c r="E1245" t="str">
        <f t="shared" si="39"/>
        <v/>
      </c>
    </row>
    <row r="1246" spans="5:5">
      <c r="E1246" t="str">
        <f t="shared" si="39"/>
        <v/>
      </c>
    </row>
    <row r="1247" spans="5:5">
      <c r="E1247" t="str">
        <f t="shared" si="39"/>
        <v/>
      </c>
    </row>
    <row r="1248" spans="5:5">
      <c r="E1248" t="str">
        <f t="shared" si="39"/>
        <v/>
      </c>
    </row>
    <row r="1249" spans="5:5">
      <c r="E1249" t="str">
        <f t="shared" si="39"/>
        <v/>
      </c>
    </row>
    <row r="1250" spans="5:5">
      <c r="E1250" t="str">
        <f t="shared" si="39"/>
        <v/>
      </c>
    </row>
    <row r="1251" spans="5:5">
      <c r="E1251" t="str">
        <f t="shared" si="39"/>
        <v/>
      </c>
    </row>
    <row r="1252" spans="5:5">
      <c r="E1252" t="str">
        <f t="shared" si="39"/>
        <v/>
      </c>
    </row>
    <row r="1253" spans="5:5">
      <c r="E1253" t="str">
        <f t="shared" si="39"/>
        <v/>
      </c>
    </row>
    <row r="1254" spans="5:5">
      <c r="E1254" t="str">
        <f t="shared" si="39"/>
        <v/>
      </c>
    </row>
    <row r="1255" spans="5:5">
      <c r="E1255" t="str">
        <f t="shared" si="39"/>
        <v/>
      </c>
    </row>
    <row r="1256" spans="5:5">
      <c r="E1256" t="str">
        <f t="shared" si="39"/>
        <v/>
      </c>
    </row>
    <row r="1257" spans="5:5">
      <c r="E1257" t="str">
        <f t="shared" si="39"/>
        <v/>
      </c>
    </row>
    <row r="1258" spans="5:5">
      <c r="E1258" t="str">
        <f t="shared" ref="E1258:E1275" si="40">_xlfn.CONCAT(C1258:D1258)</f>
        <v/>
      </c>
    </row>
    <row r="1259" spans="5:5">
      <c r="E1259" t="str">
        <f t="shared" si="40"/>
        <v/>
      </c>
    </row>
    <row r="1260" spans="5:5">
      <c r="E1260" t="str">
        <f t="shared" si="40"/>
        <v/>
      </c>
    </row>
    <row r="1261" spans="5:5">
      <c r="E1261" t="str">
        <f t="shared" si="40"/>
        <v/>
      </c>
    </row>
    <row r="1262" spans="5:5">
      <c r="E1262" t="str">
        <f t="shared" si="40"/>
        <v/>
      </c>
    </row>
    <row r="1263" spans="5:5">
      <c r="E1263" t="str">
        <f t="shared" si="40"/>
        <v/>
      </c>
    </row>
    <row r="1264" spans="5:5">
      <c r="E1264" t="str">
        <f t="shared" si="40"/>
        <v/>
      </c>
    </row>
    <row r="1265" spans="5:5">
      <c r="E1265" t="str">
        <f t="shared" si="40"/>
        <v/>
      </c>
    </row>
    <row r="1266" spans="5:5">
      <c r="E1266" t="str">
        <f t="shared" si="40"/>
        <v/>
      </c>
    </row>
    <row r="1267" spans="5:5">
      <c r="E1267" t="str">
        <f t="shared" si="40"/>
        <v/>
      </c>
    </row>
    <row r="1268" spans="5:5">
      <c r="E1268" t="str">
        <f t="shared" si="40"/>
        <v/>
      </c>
    </row>
    <row r="1269" spans="5:5">
      <c r="E1269" t="str">
        <f t="shared" si="40"/>
        <v/>
      </c>
    </row>
    <row r="1270" spans="5:5">
      <c r="E1270" t="str">
        <f t="shared" si="40"/>
        <v/>
      </c>
    </row>
    <row r="1271" spans="5:5">
      <c r="E1271" t="str">
        <f t="shared" si="40"/>
        <v/>
      </c>
    </row>
    <row r="1272" spans="5:5">
      <c r="E1272" t="str">
        <f t="shared" si="40"/>
        <v/>
      </c>
    </row>
    <row r="1273" spans="5:5">
      <c r="E1273" t="str">
        <f t="shared" si="40"/>
        <v/>
      </c>
    </row>
    <row r="1274" spans="5:5">
      <c r="E1274" t="str">
        <f t="shared" si="40"/>
        <v/>
      </c>
    </row>
    <row r="1275" spans="5:5">
      <c r="E1275" t="str">
        <f t="shared" si="40"/>
        <v/>
      </c>
    </row>
  </sheetData>
  <conditionalFormatting sqref="A424:A427">
    <cfRule type="expression" dxfId="60" priority="11">
      <formula>COUNTIF($A$2:$A$1151,A424)=0</formula>
    </cfRule>
  </conditionalFormatting>
  <conditionalFormatting sqref="A428:A429">
    <cfRule type="expression" dxfId="59" priority="10">
      <formula>COUNTIF($A$2:$A$1151,A428)=0</formula>
    </cfRule>
  </conditionalFormatting>
  <conditionalFormatting sqref="A430">
    <cfRule type="expression" dxfId="58" priority="9">
      <formula>COUNTIF($A$2:$A$1151,A430)=0</formula>
    </cfRule>
  </conditionalFormatting>
  <conditionalFormatting sqref="A431">
    <cfRule type="expression" dxfId="57" priority="8">
      <formula>COUNTIF($A$2:$A$1151,A431)=0</formula>
    </cfRule>
  </conditionalFormatting>
  <conditionalFormatting sqref="A432">
    <cfRule type="expression" dxfId="56" priority="7">
      <formula>COUNTIF($A$2:$A$1151,A432)=0</formula>
    </cfRule>
  </conditionalFormatting>
  <conditionalFormatting sqref="A433:A434">
    <cfRule type="expression" dxfId="55" priority="6">
      <formula>COUNTIF($A$2:$A$1151,A433)=0</formula>
    </cfRule>
  </conditionalFormatting>
  <conditionalFormatting sqref="A455">
    <cfRule type="expression" dxfId="54" priority="5">
      <formula>COUNTIF($A$2:$A$1151,A455)=0</formula>
    </cfRule>
  </conditionalFormatting>
  <conditionalFormatting sqref="A456:A457">
    <cfRule type="expression" dxfId="53" priority="4">
      <formula>COUNTIF($A$2:$A$1151,A456)=0</formula>
    </cfRule>
  </conditionalFormatting>
  <conditionalFormatting sqref="A458">
    <cfRule type="expression" dxfId="52" priority="3">
      <formula>COUNTIF($A$2:$A$1151,A458)=0</formula>
    </cfRule>
  </conditionalFormatting>
  <conditionalFormatting sqref="A459">
    <cfRule type="expression" dxfId="51" priority="2">
      <formula>COUNTIF($A$2:$A$1151,A459)=0</formula>
    </cfRule>
  </conditionalFormatting>
  <conditionalFormatting sqref="A460">
    <cfRule type="expression" dxfId="50" priority="1">
      <formula>COUNTIF($A$2:$A$1151,A460)=0</formula>
    </cfRule>
  </conditionalFormatting>
  <conditionalFormatting sqref="A311:A320">
    <cfRule type="expression" dxfId="49" priority="61">
      <formula>COUNTIF($A$2:$A$931,A311)=0</formula>
    </cfRule>
  </conditionalFormatting>
  <conditionalFormatting sqref="A343:A347 A374:A375 A377:A378 A380:A381 I385 A384:A422">
    <cfRule type="expression" dxfId="48" priority="62">
      <formula>COUNTIF($A$2:$A$1153,A343)=0</formula>
    </cfRule>
  </conditionalFormatting>
  <conditionalFormatting sqref="A330:A331">
    <cfRule type="expression" dxfId="47" priority="92">
      <formula>COUNTIF($A$2:$A$1152,A326)=0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I51"/>
  <sheetViews>
    <sheetView topLeftCell="A9" zoomScaleNormal="100" workbookViewId="0">
      <selection activeCell="C20" sqref="C20"/>
    </sheetView>
  </sheetViews>
  <sheetFormatPr defaultRowHeight="14.4"/>
  <cols>
    <col min="1" max="1" width="8.6640625" customWidth="1"/>
    <col min="2" max="2" width="1.6640625" customWidth="1"/>
    <col min="3" max="3" width="35.5546875" customWidth="1"/>
    <col min="4" max="4" width="8.6640625" customWidth="1"/>
    <col min="5" max="5" width="2.6640625" customWidth="1"/>
    <col min="6" max="6" width="8.6640625" customWidth="1"/>
    <col min="7" max="7" width="1" customWidth="1"/>
    <col min="8" max="1025" width="8.6640625" customWidth="1"/>
  </cols>
  <sheetData>
    <row r="1" spans="1:9" s="169" customFormat="1" ht="26.4">
      <c r="A1" s="212" t="s">
        <v>601</v>
      </c>
      <c r="B1" s="212"/>
      <c r="C1" s="212"/>
      <c r="D1" s="212"/>
      <c r="E1" s="212"/>
      <c r="F1" s="212"/>
      <c r="G1" s="212"/>
      <c r="H1" s="212"/>
      <c r="I1" s="212"/>
    </row>
    <row r="2" spans="1:9" ht="26.4">
      <c r="A2" s="64" t="s">
        <v>556</v>
      </c>
      <c r="B2" s="65"/>
      <c r="C2" s="66"/>
      <c r="D2" s="67"/>
      <c r="E2" s="67"/>
      <c r="F2" s="68"/>
      <c r="G2" s="66"/>
      <c r="H2" s="66"/>
    </row>
    <row r="3" spans="1:9">
      <c r="A3" s="69"/>
      <c r="B3" s="69"/>
      <c r="C3" s="70" t="s">
        <v>555</v>
      </c>
      <c r="D3" s="71"/>
      <c r="E3" s="69"/>
      <c r="F3" s="69"/>
      <c r="G3" s="69"/>
      <c r="H3" s="69"/>
    </row>
    <row r="4" spans="1:9">
      <c r="A4" s="69"/>
      <c r="B4" s="69"/>
      <c r="C4" s="70" t="s">
        <v>472</v>
      </c>
      <c r="D4" s="71"/>
      <c r="E4" s="69"/>
      <c r="F4" s="69"/>
      <c r="G4" s="69"/>
      <c r="H4" s="69"/>
    </row>
    <row r="5" spans="1:9">
      <c r="A5" s="69"/>
      <c r="B5" s="69"/>
      <c r="C5" s="70" t="s">
        <v>603</v>
      </c>
      <c r="D5" s="71"/>
      <c r="E5" s="69"/>
      <c r="F5" s="69"/>
      <c r="G5" s="69"/>
      <c r="H5" s="69"/>
    </row>
    <row r="6" spans="1:9">
      <c r="A6" s="69"/>
      <c r="B6" s="69"/>
      <c r="D6" s="72"/>
      <c r="E6" s="72" t="s">
        <v>369</v>
      </c>
      <c r="F6" s="73"/>
      <c r="G6" s="69"/>
      <c r="H6" s="72"/>
    </row>
    <row r="7" spans="1:9" ht="15" thickBot="1">
      <c r="A7" s="69"/>
      <c r="B7" s="69"/>
      <c r="C7" s="72" t="s">
        <v>43</v>
      </c>
      <c r="D7" s="74" t="s">
        <v>370</v>
      </c>
      <c r="E7" s="72"/>
      <c r="F7" s="75" t="s">
        <v>371</v>
      </c>
      <c r="G7" s="69"/>
      <c r="H7" s="72" t="s">
        <v>372</v>
      </c>
    </row>
    <row r="8" spans="1:9" ht="16.2">
      <c r="A8" s="76">
        <v>1</v>
      </c>
      <c r="B8" s="77" t="s">
        <v>47</v>
      </c>
      <c r="C8" s="62" t="s">
        <v>558</v>
      </c>
      <c r="D8" s="78">
        <v>17</v>
      </c>
      <c r="E8" s="78"/>
      <c r="F8" s="79" t="s">
        <v>559</v>
      </c>
      <c r="G8" s="80">
        <f t="shared" ref="G8:G32" si="0">D8*60+F8</f>
        <v>1025</v>
      </c>
      <c r="H8" s="127">
        <f>(870/G8)*(870/G8)*100*0.8</f>
        <v>57.634265318262933</v>
      </c>
    </row>
    <row r="9" spans="1:9" s="106" customFormat="1" ht="16.2">
      <c r="A9" s="173">
        <v>2</v>
      </c>
      <c r="B9" s="141" t="s">
        <v>47</v>
      </c>
      <c r="C9" s="123" t="s">
        <v>266</v>
      </c>
      <c r="D9" s="116">
        <v>17</v>
      </c>
      <c r="E9" s="117"/>
      <c r="F9" s="118" t="s">
        <v>560</v>
      </c>
      <c r="G9" s="119">
        <f t="shared" si="0"/>
        <v>1031</v>
      </c>
      <c r="H9" s="130">
        <f t="shared" ref="H9:H32" si="1">(870/G9)*(870/G9)*100*0.8</f>
        <v>56.965401364678485</v>
      </c>
    </row>
    <row r="10" spans="1:9" ht="16.2">
      <c r="A10" s="76">
        <v>3</v>
      </c>
      <c r="B10" s="77" t="s">
        <v>47</v>
      </c>
      <c r="C10" s="63" t="s">
        <v>108</v>
      </c>
      <c r="D10" s="84">
        <v>17</v>
      </c>
      <c r="E10" s="82"/>
      <c r="F10" s="83" t="s">
        <v>561</v>
      </c>
      <c r="G10" s="80">
        <f t="shared" si="0"/>
        <v>1038</v>
      </c>
      <c r="H10" s="127">
        <f t="shared" si="1"/>
        <v>56.199672558388187</v>
      </c>
    </row>
    <row r="11" spans="1:9" ht="16.2">
      <c r="A11" s="76">
        <v>4</v>
      </c>
      <c r="B11" s="77" t="s">
        <v>47</v>
      </c>
      <c r="C11" s="62" t="s">
        <v>459</v>
      </c>
      <c r="D11" s="84">
        <v>17</v>
      </c>
      <c r="E11" s="78"/>
      <c r="F11" s="79" t="s">
        <v>562</v>
      </c>
      <c r="G11" s="80">
        <f t="shared" si="0"/>
        <v>1047</v>
      </c>
      <c r="H11" s="127">
        <f t="shared" si="1"/>
        <v>55.237641727079428</v>
      </c>
    </row>
    <row r="12" spans="1:9" ht="16.2">
      <c r="A12" s="76">
        <v>5</v>
      </c>
      <c r="B12" s="77" t="s">
        <v>47</v>
      </c>
      <c r="C12" s="63" t="s">
        <v>348</v>
      </c>
      <c r="D12" s="84">
        <v>17</v>
      </c>
      <c r="E12" s="82"/>
      <c r="F12" s="83" t="s">
        <v>563</v>
      </c>
      <c r="G12" s="80">
        <f t="shared" si="0"/>
        <v>1049</v>
      </c>
      <c r="H12" s="127">
        <f t="shared" si="1"/>
        <v>55.027212806967647</v>
      </c>
    </row>
    <row r="13" spans="1:9" ht="16.2">
      <c r="A13" s="76">
        <v>6</v>
      </c>
      <c r="B13" s="77" t="s">
        <v>47</v>
      </c>
      <c r="C13" s="63" t="s">
        <v>300</v>
      </c>
      <c r="D13" s="84">
        <v>17</v>
      </c>
      <c r="E13" s="82"/>
      <c r="F13" s="83" t="s">
        <v>564</v>
      </c>
      <c r="G13" s="80">
        <f t="shared" si="0"/>
        <v>1060</v>
      </c>
      <c r="H13" s="127">
        <f t="shared" si="1"/>
        <v>53.891064435742265</v>
      </c>
    </row>
    <row r="14" spans="1:9" ht="16.2">
      <c r="A14" s="76">
        <v>7</v>
      </c>
      <c r="B14" s="77" t="s">
        <v>47</v>
      </c>
      <c r="C14" s="62" t="s">
        <v>290</v>
      </c>
      <c r="D14" s="78">
        <v>17</v>
      </c>
      <c r="E14" s="78"/>
      <c r="F14" s="79" t="s">
        <v>565</v>
      </c>
      <c r="G14" s="80">
        <f t="shared" si="0"/>
        <v>1068</v>
      </c>
      <c r="H14" s="127">
        <f t="shared" si="1"/>
        <v>53.086731473298826</v>
      </c>
    </row>
    <row r="15" spans="1:9" ht="16.2">
      <c r="A15" s="76">
        <v>8</v>
      </c>
      <c r="B15" s="77" t="s">
        <v>47</v>
      </c>
      <c r="C15" s="63" t="s">
        <v>241</v>
      </c>
      <c r="D15" s="78">
        <v>17</v>
      </c>
      <c r="E15" s="82"/>
      <c r="F15" s="83" t="s">
        <v>566</v>
      </c>
      <c r="G15" s="80">
        <f t="shared" si="0"/>
        <v>1078</v>
      </c>
      <c r="H15" s="127">
        <f t="shared" si="1"/>
        <v>52.106388178479349</v>
      </c>
    </row>
    <row r="16" spans="1:9" ht="16.2">
      <c r="A16" s="76">
        <v>9</v>
      </c>
      <c r="B16" s="77" t="s">
        <v>47</v>
      </c>
      <c r="C16" s="123" t="s">
        <v>315</v>
      </c>
      <c r="D16" s="116">
        <v>19</v>
      </c>
      <c r="E16" s="117"/>
      <c r="F16" s="118" t="s">
        <v>567</v>
      </c>
      <c r="G16" s="119">
        <f t="shared" si="0"/>
        <v>1156</v>
      </c>
      <c r="H16" s="130">
        <f t="shared" si="1"/>
        <v>45.311957471773567</v>
      </c>
    </row>
    <row r="17" spans="1:8" ht="16.2">
      <c r="A17" s="76">
        <v>10</v>
      </c>
      <c r="B17" s="77" t="s">
        <v>47</v>
      </c>
      <c r="C17" s="124" t="s">
        <v>112</v>
      </c>
      <c r="D17" s="116">
        <v>20</v>
      </c>
      <c r="E17" s="116"/>
      <c r="F17" s="121" t="s">
        <v>568</v>
      </c>
      <c r="G17" s="119">
        <f t="shared" si="0"/>
        <v>1213</v>
      </c>
      <c r="H17" s="130">
        <f t="shared" si="1"/>
        <v>41.153510778057715</v>
      </c>
    </row>
    <row r="18" spans="1:8" ht="16.2">
      <c r="A18" s="76">
        <v>11</v>
      </c>
      <c r="B18" s="77" t="s">
        <v>47</v>
      </c>
      <c r="C18" s="123" t="s">
        <v>160</v>
      </c>
      <c r="D18" s="116">
        <v>20</v>
      </c>
      <c r="E18" s="117"/>
      <c r="F18" s="118" t="s">
        <v>569</v>
      </c>
      <c r="G18" s="119">
        <f t="shared" si="0"/>
        <v>1233</v>
      </c>
      <c r="H18" s="130">
        <f t="shared" si="1"/>
        <v>39.829269303402185</v>
      </c>
    </row>
    <row r="19" spans="1:8" ht="16.2">
      <c r="A19" s="76">
        <v>12</v>
      </c>
      <c r="B19" s="77" t="s">
        <v>47</v>
      </c>
      <c r="C19" s="123" t="s">
        <v>118</v>
      </c>
      <c r="D19" s="115">
        <v>20</v>
      </c>
      <c r="E19" s="117"/>
      <c r="F19" s="118" t="s">
        <v>570</v>
      </c>
      <c r="G19" s="119">
        <f t="shared" si="0"/>
        <v>1234</v>
      </c>
      <c r="H19" s="130">
        <f t="shared" si="1"/>
        <v>39.764742348741365</v>
      </c>
    </row>
    <row r="20" spans="1:8" ht="16.2">
      <c r="A20" s="76">
        <v>13</v>
      </c>
      <c r="B20" s="77" t="s">
        <v>47</v>
      </c>
      <c r="C20" s="124" t="s">
        <v>145</v>
      </c>
      <c r="D20" s="116">
        <v>20</v>
      </c>
      <c r="E20" s="116"/>
      <c r="F20" s="121" t="s">
        <v>571</v>
      </c>
      <c r="G20" s="119">
        <f t="shared" si="0"/>
        <v>1242</v>
      </c>
      <c r="H20" s="130">
        <f t="shared" si="1"/>
        <v>39.254124950407245</v>
      </c>
    </row>
    <row r="21" spans="1:8" ht="16.2">
      <c r="A21" s="76">
        <v>14</v>
      </c>
      <c r="B21" s="77" t="s">
        <v>47</v>
      </c>
      <c r="C21" s="174" t="s">
        <v>456</v>
      </c>
      <c r="D21" s="175">
        <v>20</v>
      </c>
      <c r="E21" s="176"/>
      <c r="F21" s="177" t="s">
        <v>572</v>
      </c>
      <c r="G21" s="119">
        <f t="shared" si="0"/>
        <v>1255</v>
      </c>
      <c r="H21" s="130">
        <f t="shared" si="1"/>
        <v>38.445104045967533</v>
      </c>
    </row>
    <row r="22" spans="1:8" ht="16.2">
      <c r="A22" s="76">
        <v>15</v>
      </c>
      <c r="B22" s="77" t="s">
        <v>47</v>
      </c>
      <c r="C22" s="174" t="s">
        <v>239</v>
      </c>
      <c r="D22" s="178">
        <v>21</v>
      </c>
      <c r="E22" s="176"/>
      <c r="F22" s="177" t="s">
        <v>573</v>
      </c>
      <c r="G22" s="119">
        <f t="shared" si="0"/>
        <v>1264</v>
      </c>
      <c r="H22" s="130">
        <f t="shared" si="1"/>
        <v>37.899575388559526</v>
      </c>
    </row>
    <row r="23" spans="1:8" ht="16.2">
      <c r="A23" s="76">
        <v>16</v>
      </c>
      <c r="B23" s="77" t="s">
        <v>47</v>
      </c>
      <c r="C23" s="179" t="s">
        <v>97</v>
      </c>
      <c r="D23" s="178">
        <v>21</v>
      </c>
      <c r="E23" s="175"/>
      <c r="F23" s="180" t="s">
        <v>574</v>
      </c>
      <c r="G23" s="119">
        <f t="shared" si="0"/>
        <v>1298</v>
      </c>
      <c r="H23" s="130">
        <f t="shared" si="1"/>
        <v>35.940085612332354</v>
      </c>
    </row>
    <row r="24" spans="1:8" ht="16.2">
      <c r="A24" s="76">
        <v>17</v>
      </c>
      <c r="B24" s="77" t="s">
        <v>47</v>
      </c>
      <c r="C24" s="123" t="s">
        <v>575</v>
      </c>
      <c r="D24" s="116">
        <v>21</v>
      </c>
      <c r="E24" s="117"/>
      <c r="F24" s="118" t="s">
        <v>576</v>
      </c>
      <c r="G24" s="119">
        <f t="shared" si="0"/>
        <v>1303</v>
      </c>
      <c r="H24" s="130">
        <f t="shared" si="1"/>
        <v>35.664789148838302</v>
      </c>
    </row>
    <row r="25" spans="1:8" ht="16.2">
      <c r="A25" s="76">
        <v>18</v>
      </c>
      <c r="B25" s="77" t="s">
        <v>47</v>
      </c>
      <c r="C25" s="123" t="s">
        <v>349</v>
      </c>
      <c r="D25" s="116">
        <v>21</v>
      </c>
      <c r="E25" s="117"/>
      <c r="F25" s="118" t="s">
        <v>577</v>
      </c>
      <c r="G25" s="119">
        <f t="shared" si="0"/>
        <v>1309</v>
      </c>
      <c r="H25" s="130">
        <f t="shared" si="1"/>
        <v>35.3385885224289</v>
      </c>
    </row>
    <row r="26" spans="1:8" ht="16.2">
      <c r="A26" s="76">
        <v>19</v>
      </c>
      <c r="B26" s="77" t="s">
        <v>47</v>
      </c>
      <c r="C26" s="179" t="s">
        <v>578</v>
      </c>
      <c r="D26" s="175">
        <v>22</v>
      </c>
      <c r="E26" s="175"/>
      <c r="F26" s="180" t="s">
        <v>579</v>
      </c>
      <c r="G26" s="119">
        <f t="shared" si="0"/>
        <v>1321</v>
      </c>
      <c r="H26" s="130">
        <f t="shared" si="1"/>
        <v>34.699471244515173</v>
      </c>
    </row>
    <row r="27" spans="1:8" ht="16.2">
      <c r="A27" s="76">
        <v>20</v>
      </c>
      <c r="B27" s="77" t="s">
        <v>47</v>
      </c>
      <c r="C27" s="174" t="s">
        <v>146</v>
      </c>
      <c r="D27" s="175">
        <v>22</v>
      </c>
      <c r="E27" s="176"/>
      <c r="F27" s="177" t="s">
        <v>580</v>
      </c>
      <c r="G27" s="119">
        <f t="shared" si="0"/>
        <v>1326</v>
      </c>
      <c r="H27" s="130">
        <f t="shared" si="1"/>
        <v>34.438279314510353</v>
      </c>
    </row>
    <row r="28" spans="1:8" ht="16.2">
      <c r="A28" s="76">
        <v>21</v>
      </c>
      <c r="B28" s="77" t="s">
        <v>47</v>
      </c>
      <c r="C28" s="123" t="s">
        <v>98</v>
      </c>
      <c r="D28" s="116">
        <v>22</v>
      </c>
      <c r="E28" s="117"/>
      <c r="F28" s="118" t="s">
        <v>581</v>
      </c>
      <c r="G28" s="119">
        <f t="shared" si="0"/>
        <v>1355</v>
      </c>
      <c r="H28" s="130">
        <f t="shared" si="1"/>
        <v>32.979943083563676</v>
      </c>
    </row>
    <row r="29" spans="1:8" ht="16.2">
      <c r="A29" s="76">
        <v>22</v>
      </c>
      <c r="B29" s="77" t="s">
        <v>47</v>
      </c>
      <c r="C29" s="124" t="s">
        <v>318</v>
      </c>
      <c r="D29" s="116">
        <v>23</v>
      </c>
      <c r="E29" s="116"/>
      <c r="F29" s="121" t="s">
        <v>582</v>
      </c>
      <c r="G29" s="119">
        <f t="shared" si="0"/>
        <v>1389</v>
      </c>
      <c r="H29" s="130">
        <f t="shared" si="1"/>
        <v>31.385134977538737</v>
      </c>
    </row>
    <row r="30" spans="1:8" ht="16.2">
      <c r="A30" s="76">
        <v>23</v>
      </c>
      <c r="B30" s="77" t="s">
        <v>47</v>
      </c>
      <c r="C30" s="174" t="s">
        <v>380</v>
      </c>
      <c r="D30" s="175">
        <v>23</v>
      </c>
      <c r="E30" s="176"/>
      <c r="F30" s="177" t="s">
        <v>583</v>
      </c>
      <c r="G30" s="119">
        <f t="shared" si="0"/>
        <v>1416</v>
      </c>
      <c r="H30" s="130">
        <f t="shared" si="1"/>
        <v>30.199655271473716</v>
      </c>
    </row>
    <row r="31" spans="1:8" ht="16.2">
      <c r="A31" s="76">
        <v>24</v>
      </c>
      <c r="B31" s="77" t="s">
        <v>47</v>
      </c>
      <c r="C31" s="123" t="s">
        <v>234</v>
      </c>
      <c r="D31" s="116">
        <v>23</v>
      </c>
      <c r="E31" s="117"/>
      <c r="F31" s="118" t="s">
        <v>564</v>
      </c>
      <c r="G31" s="119">
        <f t="shared" si="0"/>
        <v>1420</v>
      </c>
      <c r="H31" s="130">
        <f t="shared" si="1"/>
        <v>30.029756000793494</v>
      </c>
    </row>
    <row r="32" spans="1:8" ht="16.8" thickBot="1">
      <c r="A32" s="76">
        <v>25</v>
      </c>
      <c r="B32" s="77" t="s">
        <v>47</v>
      </c>
      <c r="C32" s="124" t="s">
        <v>322</v>
      </c>
      <c r="D32" s="116">
        <v>23</v>
      </c>
      <c r="E32" s="116"/>
      <c r="F32" s="121" t="s">
        <v>576</v>
      </c>
      <c r="G32" s="119">
        <f t="shared" si="0"/>
        <v>1423</v>
      </c>
      <c r="H32" s="130">
        <f t="shared" si="1"/>
        <v>29.903270682577016</v>
      </c>
    </row>
    <row r="33" spans="1:8" ht="16.8" thickBot="1">
      <c r="A33" s="76">
        <v>26</v>
      </c>
      <c r="B33" s="77" t="s">
        <v>47</v>
      </c>
      <c r="C33" s="179" t="s">
        <v>584</v>
      </c>
      <c r="D33" s="175">
        <v>23</v>
      </c>
      <c r="E33" s="175"/>
      <c r="F33" s="180" t="s">
        <v>585</v>
      </c>
      <c r="G33" s="119">
        <f t="shared" ref="G33:G46" si="2">D33*60+F33</f>
        <v>1426</v>
      </c>
      <c r="H33" s="130">
        <f t="shared" ref="H33:H46" si="3">(870/G33)*(870/G33)*100*0.8</f>
        <v>29.777582818779269</v>
      </c>
    </row>
    <row r="34" spans="1:8" ht="16.8" thickBot="1">
      <c r="A34" s="76">
        <v>27</v>
      </c>
      <c r="B34" s="77" t="s">
        <v>47</v>
      </c>
      <c r="C34" s="174" t="s">
        <v>271</v>
      </c>
      <c r="D34" s="175">
        <v>24</v>
      </c>
      <c r="E34" s="176"/>
      <c r="F34" s="177" t="s">
        <v>586</v>
      </c>
      <c r="G34" s="119">
        <f t="shared" si="2"/>
        <v>1447</v>
      </c>
      <c r="H34" s="130">
        <f t="shared" si="3"/>
        <v>28.919543282123637</v>
      </c>
    </row>
    <row r="35" spans="1:8" ht="16.8" thickBot="1">
      <c r="A35" s="76">
        <v>28</v>
      </c>
      <c r="B35" s="77" t="s">
        <v>47</v>
      </c>
      <c r="C35" s="123" t="s">
        <v>362</v>
      </c>
      <c r="D35" s="116">
        <v>24</v>
      </c>
      <c r="E35" s="117"/>
      <c r="F35" s="118" t="s">
        <v>583</v>
      </c>
      <c r="G35" s="119">
        <f t="shared" si="2"/>
        <v>1476</v>
      </c>
      <c r="H35" s="130">
        <f t="shared" si="3"/>
        <v>27.79430233326724</v>
      </c>
    </row>
    <row r="36" spans="1:8" ht="16.8" thickBot="1">
      <c r="A36" s="76">
        <v>29</v>
      </c>
      <c r="B36" s="77" t="s">
        <v>47</v>
      </c>
      <c r="C36" s="179" t="s">
        <v>387</v>
      </c>
      <c r="D36" s="175">
        <v>24</v>
      </c>
      <c r="E36" s="175"/>
      <c r="F36" s="180" t="s">
        <v>587</v>
      </c>
      <c r="G36" s="119">
        <f t="shared" si="2"/>
        <v>1497</v>
      </c>
      <c r="H36" s="130">
        <f t="shared" si="3"/>
        <v>27.019971807342145</v>
      </c>
    </row>
    <row r="37" spans="1:8" ht="16.8" thickBot="1">
      <c r="A37" s="76">
        <v>30</v>
      </c>
      <c r="B37" s="77" t="s">
        <v>47</v>
      </c>
      <c r="C37" s="123" t="s">
        <v>588</v>
      </c>
      <c r="D37" s="116">
        <v>25</v>
      </c>
      <c r="E37" s="117"/>
      <c r="F37" s="118" t="s">
        <v>589</v>
      </c>
      <c r="G37" s="119">
        <f t="shared" si="2"/>
        <v>1510</v>
      </c>
      <c r="H37" s="130">
        <f t="shared" si="3"/>
        <v>26.556729967983859</v>
      </c>
    </row>
    <row r="38" spans="1:8" ht="16.8" thickBot="1">
      <c r="A38" s="76">
        <v>31</v>
      </c>
      <c r="B38" s="77" t="s">
        <v>47</v>
      </c>
      <c r="C38" s="174" t="s">
        <v>590</v>
      </c>
      <c r="D38" s="178">
        <v>26</v>
      </c>
      <c r="E38" s="176"/>
      <c r="F38" s="177" t="s">
        <v>589</v>
      </c>
      <c r="G38" s="119">
        <f t="shared" si="2"/>
        <v>1570</v>
      </c>
      <c r="H38" s="130">
        <f t="shared" si="3"/>
        <v>24.565702462574549</v>
      </c>
    </row>
    <row r="39" spans="1:8" ht="16.8" thickBot="1">
      <c r="A39" s="76">
        <v>32</v>
      </c>
      <c r="B39" s="77" t="s">
        <v>47</v>
      </c>
      <c r="C39" s="123" t="s">
        <v>343</v>
      </c>
      <c r="D39" s="116">
        <v>26</v>
      </c>
      <c r="E39" s="117"/>
      <c r="F39" s="118" t="s">
        <v>591</v>
      </c>
      <c r="G39" s="119">
        <f t="shared" si="2"/>
        <v>1588</v>
      </c>
      <c r="H39" s="130">
        <f t="shared" si="3"/>
        <v>24.011953632089543</v>
      </c>
    </row>
    <row r="40" spans="1:8" ht="16.8" thickBot="1">
      <c r="A40" s="76">
        <v>33</v>
      </c>
      <c r="B40" s="77" t="s">
        <v>47</v>
      </c>
      <c r="C40" s="179" t="s">
        <v>592</v>
      </c>
      <c r="D40" s="175">
        <v>27</v>
      </c>
      <c r="E40" s="175"/>
      <c r="F40" s="180" t="s">
        <v>559</v>
      </c>
      <c r="G40" s="119">
        <f t="shared" si="2"/>
        <v>1625</v>
      </c>
      <c r="H40" s="130">
        <f t="shared" si="3"/>
        <v>22.930934911242602</v>
      </c>
    </row>
    <row r="41" spans="1:8" ht="16.8" thickBot="1">
      <c r="A41" s="76">
        <v>34</v>
      </c>
      <c r="B41" s="77" t="s">
        <v>47</v>
      </c>
      <c r="C41" s="123" t="s">
        <v>337</v>
      </c>
      <c r="D41" s="116">
        <v>27</v>
      </c>
      <c r="E41" s="117"/>
      <c r="F41" s="118" t="s">
        <v>593</v>
      </c>
      <c r="G41" s="119">
        <f t="shared" si="2"/>
        <v>1643</v>
      </c>
      <c r="H41" s="130">
        <f t="shared" si="3"/>
        <v>22.431244302077939</v>
      </c>
    </row>
    <row r="42" spans="1:8" ht="16.8" thickBot="1">
      <c r="A42" s="76">
        <v>35</v>
      </c>
      <c r="B42" s="77" t="s">
        <v>47</v>
      </c>
      <c r="C42" s="123" t="s">
        <v>77</v>
      </c>
      <c r="D42" s="116">
        <v>27</v>
      </c>
      <c r="E42" s="117"/>
      <c r="F42" s="118" t="s">
        <v>566</v>
      </c>
      <c r="G42" s="119">
        <f t="shared" si="2"/>
        <v>1678</v>
      </c>
      <c r="H42" s="130">
        <f t="shared" si="3"/>
        <v>21.50525414073455</v>
      </c>
    </row>
    <row r="43" spans="1:8" ht="16.8" thickBot="1">
      <c r="A43" s="76">
        <v>36</v>
      </c>
      <c r="B43" s="77" t="s">
        <v>47</v>
      </c>
      <c r="C43" s="123" t="s">
        <v>282</v>
      </c>
      <c r="D43" s="116">
        <v>28</v>
      </c>
      <c r="E43" s="117"/>
      <c r="F43" s="118" t="s">
        <v>581</v>
      </c>
      <c r="G43" s="119">
        <f t="shared" si="2"/>
        <v>1715</v>
      </c>
      <c r="H43" s="130">
        <f t="shared" si="3"/>
        <v>20.587340308884908</v>
      </c>
    </row>
    <row r="44" spans="1:8" ht="16.8" thickBot="1">
      <c r="A44" s="76">
        <v>37</v>
      </c>
      <c r="B44" s="77" t="s">
        <v>47</v>
      </c>
      <c r="C44" s="123" t="s">
        <v>261</v>
      </c>
      <c r="D44" s="116">
        <v>28</v>
      </c>
      <c r="E44" s="117"/>
      <c r="F44" s="118" t="s">
        <v>576</v>
      </c>
      <c r="G44" s="119">
        <f t="shared" si="2"/>
        <v>1723</v>
      </c>
      <c r="H44" s="130">
        <f t="shared" si="3"/>
        <v>20.396607437054712</v>
      </c>
    </row>
    <row r="45" spans="1:8" ht="16.8" thickBot="1">
      <c r="A45" s="76">
        <v>38</v>
      </c>
      <c r="B45" s="77" t="s">
        <v>47</v>
      </c>
      <c r="C45" s="124" t="s">
        <v>80</v>
      </c>
      <c r="D45" s="116">
        <v>28</v>
      </c>
      <c r="E45" s="116"/>
      <c r="F45" s="121" t="s">
        <v>597</v>
      </c>
      <c r="G45" s="119">
        <f t="shared" si="2"/>
        <v>1731</v>
      </c>
      <c r="H45" s="130">
        <f t="shared" si="3"/>
        <v>20.208512926179456</v>
      </c>
    </row>
    <row r="46" spans="1:8" ht="16.8" thickBot="1">
      <c r="A46" s="76">
        <v>39</v>
      </c>
      <c r="B46" s="77" t="s">
        <v>47</v>
      </c>
      <c r="C46" s="174" t="s">
        <v>598</v>
      </c>
      <c r="D46" s="178">
        <v>29</v>
      </c>
      <c r="E46" s="176"/>
      <c r="F46" s="177" t="s">
        <v>561</v>
      </c>
      <c r="G46" s="119">
        <f t="shared" si="2"/>
        <v>1758</v>
      </c>
      <c r="H46" s="130">
        <f t="shared" si="3"/>
        <v>19.592540390685972</v>
      </c>
    </row>
    <row r="47" spans="1:8" ht="16.8" thickBot="1">
      <c r="A47" s="76">
        <v>40</v>
      </c>
      <c r="B47" s="77" t="s">
        <v>47</v>
      </c>
      <c r="C47" s="174" t="s">
        <v>599</v>
      </c>
      <c r="D47" s="178">
        <v>31</v>
      </c>
      <c r="E47" s="176"/>
      <c r="F47" s="177" t="s">
        <v>574</v>
      </c>
      <c r="G47" s="119">
        <f t="shared" ref="G47" si="4">D47*60+F47</f>
        <v>1898</v>
      </c>
      <c r="H47" s="130">
        <f t="shared" ref="H47" si="5">(870/G47)*(870/G47)*100*0.8</f>
        <v>16.8087754732673</v>
      </c>
    </row>
    <row r="48" spans="1:8" ht="16.8" thickBot="1">
      <c r="A48" s="76">
        <v>41</v>
      </c>
      <c r="B48" s="77" t="s">
        <v>47</v>
      </c>
      <c r="C48" s="132" t="s">
        <v>285</v>
      </c>
      <c r="D48" s="133">
        <v>33</v>
      </c>
      <c r="E48" s="133"/>
      <c r="F48" s="134" t="s">
        <v>604</v>
      </c>
      <c r="G48" s="119">
        <f t="shared" ref="G48:G49" si="6">D48*60+F48</f>
        <v>2033</v>
      </c>
      <c r="H48" s="130">
        <f t="shared" ref="H48:H49" si="7">(870/G48)*(870/G48)*100*0.8</f>
        <v>14.650543455512333</v>
      </c>
    </row>
    <row r="49" spans="1:8" ht="16.8" thickBot="1">
      <c r="A49" s="76">
        <v>42</v>
      </c>
      <c r="B49" s="77" t="s">
        <v>47</v>
      </c>
      <c r="C49" s="123" t="s">
        <v>329</v>
      </c>
      <c r="D49" s="115">
        <v>34</v>
      </c>
      <c r="E49" s="117"/>
      <c r="F49" s="118" t="s">
        <v>597</v>
      </c>
      <c r="G49" s="119">
        <f t="shared" si="6"/>
        <v>2091</v>
      </c>
      <c r="H49" s="130">
        <f t="shared" si="7"/>
        <v>13.849064138375372</v>
      </c>
    </row>
    <row r="50" spans="1:8" ht="16.8" thickBot="1">
      <c r="A50" s="76">
        <v>43</v>
      </c>
      <c r="B50" s="77" t="s">
        <v>47</v>
      </c>
      <c r="C50" s="123" t="s">
        <v>114</v>
      </c>
      <c r="D50" s="115">
        <v>40</v>
      </c>
      <c r="E50" s="117"/>
      <c r="F50" s="118" t="s">
        <v>595</v>
      </c>
      <c r="G50" s="119">
        <f t="shared" ref="G50" si="8">D50*60+F50</f>
        <v>2430</v>
      </c>
      <c r="H50" s="130">
        <f t="shared" ref="H50" si="9">(870/G50)*(870/G50)*100*0.8</f>
        <v>10.254534369760707</v>
      </c>
    </row>
    <row r="51" spans="1:8" ht="16.2">
      <c r="A51" s="76">
        <v>44</v>
      </c>
      <c r="B51" s="77" t="s">
        <v>47</v>
      </c>
      <c r="C51" s="181" t="s">
        <v>324</v>
      </c>
      <c r="D51" s="178">
        <v>57</v>
      </c>
      <c r="E51" s="176"/>
      <c r="F51" s="177" t="s">
        <v>600</v>
      </c>
      <c r="G51" s="119">
        <f t="shared" ref="G51" si="10">D51*60+F51</f>
        <v>3437</v>
      </c>
      <c r="H51" s="130">
        <f t="shared" ref="H51" si="11">(870/G51)*(870/G51)*100*0.8</f>
        <v>5.1258917212091228</v>
      </c>
    </row>
  </sheetData>
  <mergeCells count="1">
    <mergeCell ref="A1:I1"/>
  </mergeCells>
  <conditionalFormatting sqref="C48">
    <cfRule type="expression" dxfId="46" priority="3">
      <formula>COUNTIF(#REF!,C48)=0</formula>
    </cfRule>
  </conditionalFormatting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2DB27BA-7433-4E82-AF1D-A945DDD92C89}">
            <xm:f>COUNTIF(Popis!$A$2:$A$1151,C8)=0</xm:f>
            <x14:dxf>
              <fill>
                <patternFill>
                  <bgColor rgb="FFFFC000"/>
                </patternFill>
              </fill>
            </x14:dxf>
          </x14:cfRule>
          <xm:sqref>C8:C47 C49:C50 C52:C198</xm:sqref>
        </x14:conditionalFormatting>
        <x14:conditionalFormatting xmlns:xm="http://schemas.microsoft.com/office/excel/2006/main">
          <x14:cfRule type="expression" priority="1" id="{4778756C-07DE-4AD5-9D4D-3846A379763D}">
            <xm:f>COUNTIF(Popis!$A$2:$A$1151,C51)=0</xm:f>
            <x14:dxf>
              <fill>
                <patternFill>
                  <bgColor rgb="FFFFC000"/>
                </patternFill>
              </fill>
            </x14:dxf>
          </x14:cfRule>
          <xm:sqref>C51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I121"/>
  <sheetViews>
    <sheetView topLeftCell="A9" zoomScaleNormal="100" workbookViewId="0">
      <selection activeCell="C26" sqref="C26"/>
    </sheetView>
  </sheetViews>
  <sheetFormatPr defaultRowHeight="14.4"/>
  <cols>
    <col min="1" max="1" width="8.6640625" customWidth="1"/>
    <col min="2" max="2" width="1.6640625" customWidth="1"/>
    <col min="3" max="3" width="32.44140625" customWidth="1"/>
    <col min="4" max="4" width="8.6640625" customWidth="1"/>
    <col min="5" max="5" width="4.33203125" customWidth="1"/>
    <col min="6" max="6" width="8.6640625" customWidth="1"/>
    <col min="7" max="7" width="1.33203125" customWidth="1"/>
    <col min="8" max="1025" width="8.6640625" customWidth="1"/>
  </cols>
  <sheetData>
    <row r="1" spans="1:9" s="169" customFormat="1" ht="26.4">
      <c r="A1" s="212" t="s">
        <v>601</v>
      </c>
      <c r="B1" s="212"/>
      <c r="C1" s="212"/>
      <c r="D1" s="212"/>
      <c r="E1" s="212"/>
      <c r="F1" s="212"/>
      <c r="G1" s="212"/>
      <c r="H1" s="212"/>
      <c r="I1" s="212"/>
    </row>
    <row r="2" spans="1:9" ht="26.4">
      <c r="A2" s="64" t="s">
        <v>602</v>
      </c>
      <c r="B2" s="65"/>
      <c r="C2" s="66"/>
      <c r="D2" s="67"/>
      <c r="E2" s="67"/>
      <c r="F2" s="68"/>
      <c r="G2" s="66"/>
      <c r="H2" s="66"/>
    </row>
    <row r="3" spans="1:9">
      <c r="A3" s="69"/>
      <c r="B3" s="69"/>
      <c r="C3" s="131" t="s">
        <v>605</v>
      </c>
      <c r="D3" s="71"/>
      <c r="E3" s="188"/>
      <c r="F3" s="188"/>
      <c r="G3" s="69"/>
      <c r="H3" s="69"/>
    </row>
    <row r="4" spans="1:9">
      <c r="A4" s="69"/>
      <c r="B4" s="69"/>
      <c r="C4" s="131" t="s">
        <v>472</v>
      </c>
      <c r="D4" s="71"/>
      <c r="E4" s="188"/>
      <c r="F4" s="188"/>
      <c r="G4" s="69"/>
      <c r="H4" s="69"/>
    </row>
    <row r="5" spans="1:9">
      <c r="A5" s="69"/>
      <c r="B5" s="69"/>
      <c r="C5" s="131" t="s">
        <v>603</v>
      </c>
      <c r="D5" s="71"/>
      <c r="E5" s="188"/>
      <c r="F5" s="188"/>
      <c r="G5" s="69"/>
      <c r="H5" s="69"/>
    </row>
    <row r="6" spans="1:9">
      <c r="A6" s="69"/>
      <c r="B6" s="69"/>
      <c r="C6" s="189"/>
      <c r="D6" s="72"/>
      <c r="E6" s="72" t="s">
        <v>369</v>
      </c>
      <c r="F6" s="73"/>
      <c r="G6" s="69"/>
      <c r="H6" s="72"/>
    </row>
    <row r="7" spans="1:9" ht="15" thickBot="1">
      <c r="A7" s="69"/>
      <c r="B7" s="69"/>
      <c r="C7" s="72" t="s">
        <v>43</v>
      </c>
      <c r="D7" s="74" t="s">
        <v>370</v>
      </c>
      <c r="E7" s="72"/>
      <c r="F7" s="75" t="s">
        <v>371</v>
      </c>
      <c r="G7" s="69"/>
      <c r="H7" s="72" t="s">
        <v>372</v>
      </c>
    </row>
    <row r="8" spans="1:9" ht="16.8" thickBot="1">
      <c r="A8" s="76">
        <v>1</v>
      </c>
      <c r="B8" s="77" t="s">
        <v>47</v>
      </c>
      <c r="C8" s="124" t="s">
        <v>356</v>
      </c>
      <c r="D8" s="116">
        <v>16</v>
      </c>
      <c r="E8" s="116"/>
      <c r="F8" s="121" t="s">
        <v>576</v>
      </c>
      <c r="G8" s="119">
        <f t="shared" ref="G8:G39" si="0">D8*60+F8</f>
        <v>1003</v>
      </c>
      <c r="H8" s="170">
        <f t="shared" ref="H8:H39" si="1">(870/G8)*(870/G8)*100*0.8</f>
        <v>60.190316388819582</v>
      </c>
      <c r="I8" s="106"/>
    </row>
    <row r="9" spans="1:9" ht="16.8" thickBot="1">
      <c r="A9" s="76">
        <v>2</v>
      </c>
      <c r="B9" s="77" t="s">
        <v>47</v>
      </c>
      <c r="C9" s="123" t="s">
        <v>558</v>
      </c>
      <c r="D9" s="116">
        <v>17</v>
      </c>
      <c r="E9" s="117"/>
      <c r="F9" s="118" t="s">
        <v>610</v>
      </c>
      <c r="G9" s="119">
        <f t="shared" si="0"/>
        <v>1039</v>
      </c>
      <c r="H9" s="170">
        <f t="shared" si="1"/>
        <v>56.091544305298378</v>
      </c>
      <c r="I9" s="106"/>
    </row>
    <row r="10" spans="1:9" ht="16.8" thickBot="1">
      <c r="A10" s="76">
        <v>3</v>
      </c>
      <c r="B10" s="77" t="s">
        <v>47</v>
      </c>
      <c r="C10" s="123" t="s">
        <v>266</v>
      </c>
      <c r="D10" s="116">
        <v>17</v>
      </c>
      <c r="E10" s="117"/>
      <c r="F10" s="118" t="s">
        <v>611</v>
      </c>
      <c r="G10" s="119">
        <f t="shared" si="0"/>
        <v>1040</v>
      </c>
      <c r="H10" s="170">
        <f t="shared" si="1"/>
        <v>55.983727810650898</v>
      </c>
      <c r="I10" s="106"/>
    </row>
    <row r="11" spans="1:9" ht="16.8" thickBot="1">
      <c r="A11" s="76">
        <v>4</v>
      </c>
      <c r="B11" s="77" t="s">
        <v>47</v>
      </c>
      <c r="C11" s="124" t="s">
        <v>108</v>
      </c>
      <c r="D11" s="116">
        <v>17</v>
      </c>
      <c r="E11" s="116"/>
      <c r="F11" s="121" t="s">
        <v>612</v>
      </c>
      <c r="G11" s="119">
        <f t="shared" si="0"/>
        <v>1042</v>
      </c>
      <c r="H11" s="170">
        <f t="shared" si="1"/>
        <v>55.769025313051458</v>
      </c>
      <c r="I11" s="106"/>
    </row>
    <row r="12" spans="1:9" ht="16.8" thickBot="1">
      <c r="A12" s="76">
        <v>5</v>
      </c>
      <c r="B12" s="77" t="s">
        <v>47</v>
      </c>
      <c r="C12" s="123" t="s">
        <v>300</v>
      </c>
      <c r="D12" s="116">
        <v>17</v>
      </c>
      <c r="E12" s="117"/>
      <c r="F12" s="118" t="s">
        <v>581</v>
      </c>
      <c r="G12" s="119">
        <f t="shared" si="0"/>
        <v>1055</v>
      </c>
      <c r="H12" s="170">
        <f t="shared" si="1"/>
        <v>54.40309067631005</v>
      </c>
      <c r="I12" s="106"/>
    </row>
    <row r="13" spans="1:9" ht="16.8" thickBot="1">
      <c r="A13" s="76">
        <v>6</v>
      </c>
      <c r="B13" s="77" t="s">
        <v>47</v>
      </c>
      <c r="C13" s="123" t="s">
        <v>290</v>
      </c>
      <c r="D13" s="116">
        <v>17</v>
      </c>
      <c r="E13" s="117"/>
      <c r="F13" s="118" t="s">
        <v>577</v>
      </c>
      <c r="G13" s="119">
        <f t="shared" si="0"/>
        <v>1069</v>
      </c>
      <c r="H13" s="170">
        <f t="shared" si="1"/>
        <v>52.98745756986807</v>
      </c>
      <c r="I13" s="106"/>
    </row>
    <row r="14" spans="1:9" ht="16.8" thickBot="1">
      <c r="A14" s="76">
        <v>7</v>
      </c>
      <c r="B14" s="77" t="s">
        <v>47</v>
      </c>
      <c r="C14" s="124" t="s">
        <v>348</v>
      </c>
      <c r="D14" s="116">
        <v>17</v>
      </c>
      <c r="E14" s="116"/>
      <c r="F14" s="121" t="s">
        <v>613</v>
      </c>
      <c r="G14" s="119">
        <f t="shared" si="0"/>
        <v>1076</v>
      </c>
      <c r="H14" s="170">
        <f t="shared" si="1"/>
        <v>52.300272246099418</v>
      </c>
      <c r="I14" s="106"/>
    </row>
    <row r="15" spans="1:9" ht="16.8" thickBot="1">
      <c r="A15" s="76">
        <v>8</v>
      </c>
      <c r="B15" s="77" t="s">
        <v>47</v>
      </c>
      <c r="C15" s="123" t="s">
        <v>459</v>
      </c>
      <c r="D15" s="116">
        <v>18</v>
      </c>
      <c r="E15" s="117"/>
      <c r="F15" s="118" t="s">
        <v>559</v>
      </c>
      <c r="G15" s="119">
        <f t="shared" si="0"/>
        <v>1085</v>
      </c>
      <c r="H15" s="170">
        <f t="shared" si="1"/>
        <v>51.436216526152606</v>
      </c>
      <c r="I15" s="106"/>
    </row>
    <row r="16" spans="1:9" ht="16.8" thickBot="1">
      <c r="A16" s="76">
        <v>9</v>
      </c>
      <c r="B16" s="77" t="s">
        <v>47</v>
      </c>
      <c r="C16" s="123" t="s">
        <v>237</v>
      </c>
      <c r="D16" s="115">
        <v>18</v>
      </c>
      <c r="E16" s="117"/>
      <c r="F16" s="118" t="s">
        <v>589</v>
      </c>
      <c r="G16" s="119">
        <f t="shared" si="0"/>
        <v>1090</v>
      </c>
      <c r="H16" s="170">
        <f t="shared" si="1"/>
        <v>50.965406952276751</v>
      </c>
      <c r="I16" s="106"/>
    </row>
    <row r="17" spans="1:9" ht="16.8" thickBot="1">
      <c r="A17" s="76">
        <v>10</v>
      </c>
      <c r="B17" s="77" t="s">
        <v>47</v>
      </c>
      <c r="C17" s="124" t="s">
        <v>614</v>
      </c>
      <c r="D17" s="115">
        <v>18</v>
      </c>
      <c r="E17" s="116"/>
      <c r="F17" s="121" t="s">
        <v>615</v>
      </c>
      <c r="G17" s="119">
        <f t="shared" si="0"/>
        <v>1134</v>
      </c>
      <c r="H17" s="170">
        <f t="shared" si="1"/>
        <v>47.087147616248146</v>
      </c>
      <c r="I17" s="106"/>
    </row>
    <row r="18" spans="1:9" ht="16.8" thickBot="1">
      <c r="A18" s="76">
        <v>11</v>
      </c>
      <c r="B18" s="77" t="s">
        <v>47</v>
      </c>
      <c r="C18" s="123" t="s">
        <v>241</v>
      </c>
      <c r="D18" s="115">
        <v>19</v>
      </c>
      <c r="E18" s="117"/>
      <c r="F18" s="118" t="s">
        <v>616</v>
      </c>
      <c r="G18" s="119">
        <f t="shared" si="0"/>
        <v>1142</v>
      </c>
      <c r="H18" s="170">
        <f t="shared" si="1"/>
        <v>46.42974349851707</v>
      </c>
      <c r="I18" s="106"/>
    </row>
    <row r="19" spans="1:9" ht="16.8" thickBot="1">
      <c r="A19" s="76">
        <v>12</v>
      </c>
      <c r="B19" s="77" t="s">
        <v>47</v>
      </c>
      <c r="C19" s="123" t="s">
        <v>315</v>
      </c>
      <c r="D19" s="115">
        <v>19</v>
      </c>
      <c r="E19" s="117"/>
      <c r="F19" s="118" t="s">
        <v>568</v>
      </c>
      <c r="G19" s="119">
        <f t="shared" si="0"/>
        <v>1153</v>
      </c>
      <c r="H19" s="170">
        <f t="shared" si="1"/>
        <v>45.548059325610112</v>
      </c>
      <c r="I19" s="106"/>
    </row>
    <row r="20" spans="1:9" ht="16.8" thickBot="1">
      <c r="A20" s="76">
        <v>13</v>
      </c>
      <c r="B20" s="77" t="s">
        <v>47</v>
      </c>
      <c r="C20" s="124" t="s">
        <v>160</v>
      </c>
      <c r="D20" s="115">
        <v>20</v>
      </c>
      <c r="E20" s="116"/>
      <c r="F20" s="121" t="s">
        <v>617</v>
      </c>
      <c r="G20" s="119">
        <f t="shared" si="0"/>
        <v>1221</v>
      </c>
      <c r="H20" s="170">
        <f t="shared" si="1"/>
        <v>40.616001303961994</v>
      </c>
      <c r="I20" s="106"/>
    </row>
    <row r="21" spans="1:9" ht="16.8" thickBot="1">
      <c r="A21" s="76">
        <v>14</v>
      </c>
      <c r="B21" s="77" t="s">
        <v>47</v>
      </c>
      <c r="C21" s="174" t="s">
        <v>97</v>
      </c>
      <c r="D21" s="175">
        <v>20</v>
      </c>
      <c r="E21" s="176"/>
      <c r="F21" s="177" t="s">
        <v>593</v>
      </c>
      <c r="G21" s="119">
        <f t="shared" si="0"/>
        <v>1223</v>
      </c>
      <c r="H21" s="170">
        <f t="shared" si="1"/>
        <v>40.483269362297577</v>
      </c>
      <c r="I21" s="106"/>
    </row>
    <row r="22" spans="1:9" ht="16.8" thickBot="1">
      <c r="A22" s="76">
        <v>15</v>
      </c>
      <c r="B22" s="77" t="s">
        <v>47</v>
      </c>
      <c r="C22" s="174" t="s">
        <v>456</v>
      </c>
      <c r="D22" s="175">
        <v>20</v>
      </c>
      <c r="E22" s="176"/>
      <c r="F22" s="177" t="s">
        <v>571</v>
      </c>
      <c r="G22" s="119">
        <f t="shared" si="0"/>
        <v>1242</v>
      </c>
      <c r="H22" s="170">
        <f t="shared" si="1"/>
        <v>39.254124950407245</v>
      </c>
      <c r="I22" s="106"/>
    </row>
    <row r="23" spans="1:9" ht="16.8" thickBot="1">
      <c r="A23" s="76">
        <v>16</v>
      </c>
      <c r="B23" s="77" t="s">
        <v>47</v>
      </c>
      <c r="C23" s="179" t="s">
        <v>239</v>
      </c>
      <c r="D23" s="175">
        <v>20</v>
      </c>
      <c r="E23" s="175"/>
      <c r="F23" s="180" t="s">
        <v>597</v>
      </c>
      <c r="G23" s="119">
        <f t="shared" si="0"/>
        <v>1251</v>
      </c>
      <c r="H23" s="170">
        <f t="shared" si="1"/>
        <v>38.691349079010173</v>
      </c>
      <c r="I23" s="106"/>
    </row>
    <row r="24" spans="1:9" ht="16.8" thickBot="1">
      <c r="A24" s="76">
        <v>17</v>
      </c>
      <c r="B24" s="77" t="s">
        <v>47</v>
      </c>
      <c r="C24" s="123" t="s">
        <v>575</v>
      </c>
      <c r="D24" s="116">
        <v>21</v>
      </c>
      <c r="E24" s="117"/>
      <c r="F24" s="118" t="s">
        <v>591</v>
      </c>
      <c r="G24" s="119">
        <f t="shared" si="0"/>
        <v>1288</v>
      </c>
      <c r="H24" s="170">
        <f t="shared" si="1"/>
        <v>36.50032791944755</v>
      </c>
      <c r="I24" s="106"/>
    </row>
    <row r="25" spans="1:9" ht="16.8" thickBot="1">
      <c r="A25" s="76">
        <v>18</v>
      </c>
      <c r="B25" s="77" t="s">
        <v>47</v>
      </c>
      <c r="C25" s="174" t="s">
        <v>205</v>
      </c>
      <c r="D25" s="175">
        <v>21</v>
      </c>
      <c r="E25" s="176"/>
      <c r="F25" s="177" t="s">
        <v>595</v>
      </c>
      <c r="G25" s="119">
        <f t="shared" si="0"/>
        <v>1290</v>
      </c>
      <c r="H25" s="170">
        <f t="shared" si="1"/>
        <v>36.387236343969711</v>
      </c>
      <c r="I25" s="106"/>
    </row>
    <row r="26" spans="1:9" ht="16.8" thickBot="1">
      <c r="A26" s="76">
        <v>19</v>
      </c>
      <c r="B26" s="77" t="s">
        <v>47</v>
      </c>
      <c r="C26" s="179" t="s">
        <v>606</v>
      </c>
      <c r="D26" s="175">
        <v>21</v>
      </c>
      <c r="E26" s="175"/>
      <c r="F26" s="180" t="s">
        <v>618</v>
      </c>
      <c r="G26" s="119">
        <f t="shared" si="0"/>
        <v>1291</v>
      </c>
      <c r="H26" s="170">
        <f t="shared" si="1"/>
        <v>36.330887554367031</v>
      </c>
      <c r="I26" s="106"/>
    </row>
    <row r="27" spans="1:9" ht="16.8" thickBot="1">
      <c r="A27" s="76">
        <v>20</v>
      </c>
      <c r="B27" s="77" t="s">
        <v>47</v>
      </c>
      <c r="C27" s="123" t="s">
        <v>234</v>
      </c>
      <c r="D27" s="116">
        <v>21</v>
      </c>
      <c r="E27" s="117"/>
      <c r="F27" s="118" t="s">
        <v>583</v>
      </c>
      <c r="G27" s="119">
        <f t="shared" si="0"/>
        <v>1296</v>
      </c>
      <c r="H27" s="170">
        <f t="shared" si="1"/>
        <v>36.051097393689986</v>
      </c>
      <c r="I27" s="106"/>
    </row>
    <row r="28" spans="1:9" ht="16.8" thickBot="1">
      <c r="A28" s="76">
        <v>21</v>
      </c>
      <c r="B28" s="77" t="s">
        <v>47</v>
      </c>
      <c r="C28" s="123" t="s">
        <v>349</v>
      </c>
      <c r="D28" s="116">
        <v>21</v>
      </c>
      <c r="E28" s="117"/>
      <c r="F28" s="118" t="s">
        <v>564</v>
      </c>
      <c r="G28" s="119">
        <f t="shared" si="0"/>
        <v>1300</v>
      </c>
      <c r="H28" s="170">
        <f t="shared" si="1"/>
        <v>35.829585798816559</v>
      </c>
      <c r="I28" s="106"/>
    </row>
    <row r="29" spans="1:9" ht="16.8" thickBot="1">
      <c r="A29" s="76">
        <v>22</v>
      </c>
      <c r="B29" s="77" t="s">
        <v>47</v>
      </c>
      <c r="C29" s="179" t="s">
        <v>96</v>
      </c>
      <c r="D29" s="175">
        <v>23</v>
      </c>
      <c r="E29" s="175"/>
      <c r="F29" s="180" t="s">
        <v>579</v>
      </c>
      <c r="G29" s="119">
        <f t="shared" si="0"/>
        <v>1381</v>
      </c>
      <c r="H29" s="170">
        <f t="shared" si="1"/>
        <v>31.749810320156509</v>
      </c>
      <c r="I29" s="106"/>
    </row>
    <row r="30" spans="1:9" ht="16.8" thickBot="1">
      <c r="A30" s="76">
        <v>23</v>
      </c>
      <c r="B30" s="77" t="s">
        <v>47</v>
      </c>
      <c r="C30" s="123" t="s">
        <v>98</v>
      </c>
      <c r="D30" s="116">
        <v>23</v>
      </c>
      <c r="E30" s="117"/>
      <c r="F30" s="118" t="s">
        <v>619</v>
      </c>
      <c r="G30" s="119">
        <f t="shared" si="0"/>
        <v>1388</v>
      </c>
      <c r="H30" s="170">
        <f t="shared" si="1"/>
        <v>31.430374805869992</v>
      </c>
      <c r="I30" s="106"/>
    </row>
    <row r="31" spans="1:9" ht="16.8" thickBot="1">
      <c r="A31" s="76">
        <v>24</v>
      </c>
      <c r="B31" s="77" t="s">
        <v>47</v>
      </c>
      <c r="C31" s="174" t="s">
        <v>271</v>
      </c>
      <c r="D31" s="175">
        <v>23</v>
      </c>
      <c r="E31" s="176"/>
      <c r="F31" s="177" t="s">
        <v>582</v>
      </c>
      <c r="G31" s="119">
        <f t="shared" si="0"/>
        <v>1389</v>
      </c>
      <c r="H31" s="170">
        <f t="shared" si="1"/>
        <v>31.385134977538737</v>
      </c>
      <c r="I31" s="106"/>
    </row>
    <row r="32" spans="1:9" ht="16.8" thickBot="1">
      <c r="A32" s="76">
        <v>25</v>
      </c>
      <c r="B32" s="77" t="s">
        <v>47</v>
      </c>
      <c r="C32" s="179" t="s">
        <v>380</v>
      </c>
      <c r="D32" s="175">
        <v>23</v>
      </c>
      <c r="E32" s="175"/>
      <c r="F32" s="180" t="s">
        <v>611</v>
      </c>
      <c r="G32" s="119">
        <f t="shared" si="0"/>
        <v>1400</v>
      </c>
      <c r="H32" s="170">
        <f t="shared" si="1"/>
        <v>30.89387755102041</v>
      </c>
      <c r="I32" s="106"/>
    </row>
    <row r="33" spans="1:9" ht="16.8" thickBot="1">
      <c r="A33" s="76">
        <v>26</v>
      </c>
      <c r="B33" s="77" t="s">
        <v>47</v>
      </c>
      <c r="C33" s="123" t="s">
        <v>322</v>
      </c>
      <c r="D33" s="116">
        <v>24</v>
      </c>
      <c r="E33" s="117"/>
      <c r="F33" s="118" t="s">
        <v>611</v>
      </c>
      <c r="G33" s="119">
        <f t="shared" si="0"/>
        <v>1460</v>
      </c>
      <c r="H33" s="170">
        <f t="shared" si="1"/>
        <v>28.406830549821734</v>
      </c>
      <c r="I33" s="106"/>
    </row>
    <row r="34" spans="1:9" ht="16.8" thickBot="1">
      <c r="A34" s="76">
        <v>27</v>
      </c>
      <c r="B34" s="77" t="s">
        <v>47</v>
      </c>
      <c r="C34" s="123" t="s">
        <v>433</v>
      </c>
      <c r="D34" s="115">
        <v>24</v>
      </c>
      <c r="E34" s="117"/>
      <c r="F34" s="118" t="s">
        <v>581</v>
      </c>
      <c r="G34" s="119">
        <f t="shared" si="0"/>
        <v>1475</v>
      </c>
      <c r="H34" s="170">
        <f t="shared" si="1"/>
        <v>27.832002298190179</v>
      </c>
      <c r="I34" s="106"/>
    </row>
    <row r="35" spans="1:9" ht="16.8" thickBot="1">
      <c r="A35" s="76">
        <v>28</v>
      </c>
      <c r="B35" s="77" t="s">
        <v>47</v>
      </c>
      <c r="C35" s="124" t="s">
        <v>620</v>
      </c>
      <c r="D35" s="115">
        <v>24</v>
      </c>
      <c r="E35" s="116"/>
      <c r="F35" s="121" t="s">
        <v>622</v>
      </c>
      <c r="G35" s="119">
        <f t="shared" si="0"/>
        <v>1479</v>
      </c>
      <c r="H35" s="170">
        <f t="shared" si="1"/>
        <v>27.681660899653981</v>
      </c>
      <c r="I35" s="106"/>
    </row>
    <row r="36" spans="1:9" ht="16.8" thickBot="1">
      <c r="A36" s="76">
        <v>29</v>
      </c>
      <c r="B36" s="77" t="s">
        <v>47</v>
      </c>
      <c r="C36" s="123" t="s">
        <v>621</v>
      </c>
      <c r="D36" s="115">
        <v>24</v>
      </c>
      <c r="E36" s="117"/>
      <c r="F36" s="118" t="s">
        <v>622</v>
      </c>
      <c r="G36" s="119">
        <f t="shared" si="0"/>
        <v>1479</v>
      </c>
      <c r="H36" s="170">
        <f t="shared" si="1"/>
        <v>27.681660899653981</v>
      </c>
      <c r="I36" s="106"/>
    </row>
    <row r="37" spans="1:9" ht="16.8" thickBot="1">
      <c r="A37" s="76">
        <v>30</v>
      </c>
      <c r="B37" s="77" t="s">
        <v>47</v>
      </c>
      <c r="C37" s="174" t="s">
        <v>512</v>
      </c>
      <c r="D37" s="178">
        <v>24</v>
      </c>
      <c r="E37" s="176"/>
      <c r="F37" s="177" t="s">
        <v>623</v>
      </c>
      <c r="G37" s="119">
        <f t="shared" si="0"/>
        <v>1490</v>
      </c>
      <c r="H37" s="170">
        <f t="shared" si="1"/>
        <v>27.274447096977617</v>
      </c>
      <c r="I37" s="106"/>
    </row>
    <row r="38" spans="1:9" ht="16.8" thickBot="1">
      <c r="A38" s="76">
        <v>31</v>
      </c>
      <c r="B38" s="77" t="s">
        <v>47</v>
      </c>
      <c r="C38" s="179" t="s">
        <v>423</v>
      </c>
      <c r="D38" s="178">
        <v>24</v>
      </c>
      <c r="E38" s="175"/>
      <c r="F38" s="180" t="s">
        <v>604</v>
      </c>
      <c r="G38" s="119">
        <f t="shared" si="0"/>
        <v>1493</v>
      </c>
      <c r="H38" s="170">
        <f t="shared" si="1"/>
        <v>27.164947921737024</v>
      </c>
      <c r="I38" s="106"/>
    </row>
    <row r="39" spans="1:9" ht="16.8" thickBot="1">
      <c r="A39" s="76">
        <v>32</v>
      </c>
      <c r="B39" s="77" t="s">
        <v>47</v>
      </c>
      <c r="C39" s="171" t="s">
        <v>487</v>
      </c>
      <c r="D39" s="116">
        <v>25</v>
      </c>
      <c r="E39" s="116"/>
      <c r="F39" s="172" t="s">
        <v>566</v>
      </c>
      <c r="G39" s="119">
        <f t="shared" si="0"/>
        <v>1558</v>
      </c>
      <c r="H39" s="170">
        <f t="shared" si="1"/>
        <v>24.945578825425443</v>
      </c>
      <c r="I39" s="106"/>
    </row>
    <row r="40" spans="1:9" ht="16.8" thickBot="1">
      <c r="A40" s="76">
        <v>33</v>
      </c>
      <c r="B40" s="77" t="s">
        <v>47</v>
      </c>
      <c r="C40" s="123" t="s">
        <v>255</v>
      </c>
      <c r="D40" s="116">
        <v>26</v>
      </c>
      <c r="E40" s="117"/>
      <c r="F40" s="118" t="s">
        <v>610</v>
      </c>
      <c r="G40" s="119">
        <f t="shared" ref="G40:G68" si="2">D40*60+F40</f>
        <v>1579</v>
      </c>
      <c r="H40" s="170">
        <f t="shared" ref="H40:H57" si="3">(870/G40)*(870/G40)*100*0.8</f>
        <v>24.286460875623334</v>
      </c>
      <c r="I40" s="106"/>
    </row>
    <row r="41" spans="1:9" ht="16.8" thickBot="1">
      <c r="A41" s="76">
        <v>34</v>
      </c>
      <c r="B41" s="77" t="s">
        <v>47</v>
      </c>
      <c r="C41" s="123" t="s">
        <v>624</v>
      </c>
      <c r="D41" s="116">
        <v>26</v>
      </c>
      <c r="E41" s="117"/>
      <c r="F41" s="118" t="s">
        <v>610</v>
      </c>
      <c r="G41" s="119">
        <f t="shared" si="2"/>
        <v>1579</v>
      </c>
      <c r="H41" s="170">
        <f t="shared" si="3"/>
        <v>24.286460875623334</v>
      </c>
      <c r="I41" s="106"/>
    </row>
    <row r="42" spans="1:9" ht="16.8" thickBot="1">
      <c r="A42" s="76">
        <v>35</v>
      </c>
      <c r="B42" s="77" t="s">
        <v>47</v>
      </c>
      <c r="C42" s="124" t="s">
        <v>282</v>
      </c>
      <c r="D42" s="116">
        <v>26</v>
      </c>
      <c r="E42" s="116"/>
      <c r="F42" s="121" t="s">
        <v>565</v>
      </c>
      <c r="G42" s="119">
        <f t="shared" si="2"/>
        <v>1608</v>
      </c>
      <c r="H42" s="170">
        <f t="shared" si="3"/>
        <v>23.41835598128759</v>
      </c>
      <c r="I42" s="106"/>
    </row>
    <row r="43" spans="1:9" ht="16.8" thickBot="1">
      <c r="A43" s="76">
        <v>36</v>
      </c>
      <c r="B43" s="77" t="s">
        <v>47</v>
      </c>
      <c r="C43" s="123" t="s">
        <v>261</v>
      </c>
      <c r="D43" s="116">
        <v>26</v>
      </c>
      <c r="E43" s="117"/>
      <c r="F43" s="118" t="s">
        <v>625</v>
      </c>
      <c r="G43" s="119">
        <f t="shared" si="2"/>
        <v>1612</v>
      </c>
      <c r="H43" s="170">
        <f t="shared" si="3"/>
        <v>23.302280046056566</v>
      </c>
      <c r="I43" s="106"/>
    </row>
    <row r="44" spans="1:9" ht="16.8" thickBot="1">
      <c r="A44" s="76">
        <v>37</v>
      </c>
      <c r="B44" s="77" t="s">
        <v>47</v>
      </c>
      <c r="C44" s="123" t="s">
        <v>318</v>
      </c>
      <c r="D44" s="116">
        <v>27</v>
      </c>
      <c r="E44" s="117"/>
      <c r="F44" s="118" t="s">
        <v>586</v>
      </c>
      <c r="G44" s="119">
        <f t="shared" si="2"/>
        <v>1627</v>
      </c>
      <c r="H44" s="170">
        <f t="shared" si="3"/>
        <v>22.874593569108274</v>
      </c>
      <c r="I44" s="106"/>
    </row>
    <row r="45" spans="1:9" ht="16.8" thickBot="1">
      <c r="A45" s="76">
        <v>38</v>
      </c>
      <c r="B45" s="77" t="s">
        <v>47</v>
      </c>
      <c r="C45" s="124" t="s">
        <v>343</v>
      </c>
      <c r="D45" s="116">
        <v>27</v>
      </c>
      <c r="E45" s="116"/>
      <c r="F45" s="121" t="s">
        <v>567</v>
      </c>
      <c r="G45" s="119">
        <f t="shared" si="2"/>
        <v>1636</v>
      </c>
      <c r="H45" s="170">
        <f t="shared" si="3"/>
        <v>22.623609375840648</v>
      </c>
      <c r="I45" s="106"/>
    </row>
    <row r="46" spans="1:9" ht="16.8" thickBot="1">
      <c r="A46" s="76">
        <v>39</v>
      </c>
      <c r="B46" s="77" t="s">
        <v>47</v>
      </c>
      <c r="C46" s="174" t="s">
        <v>293</v>
      </c>
      <c r="D46" s="175">
        <v>28</v>
      </c>
      <c r="E46" s="176"/>
      <c r="F46" s="177" t="s">
        <v>626</v>
      </c>
      <c r="G46" s="119">
        <f t="shared" si="2"/>
        <v>1717</v>
      </c>
      <c r="H46" s="170">
        <f t="shared" si="3"/>
        <v>20.539407053179197</v>
      </c>
      <c r="I46" s="106"/>
    </row>
    <row r="47" spans="1:9" ht="16.8" thickBot="1">
      <c r="A47" s="76">
        <v>40</v>
      </c>
      <c r="B47" s="77" t="s">
        <v>47</v>
      </c>
      <c r="C47" s="123" t="s">
        <v>77</v>
      </c>
      <c r="D47" s="116">
        <v>28</v>
      </c>
      <c r="E47" s="117"/>
      <c r="F47" s="118" t="s">
        <v>615</v>
      </c>
      <c r="G47" s="119">
        <f t="shared" si="2"/>
        <v>1734</v>
      </c>
      <c r="H47" s="170">
        <f t="shared" si="3"/>
        <v>20.138647765232701</v>
      </c>
      <c r="I47" s="106"/>
    </row>
    <row r="48" spans="1:9" ht="16.8" thickBot="1">
      <c r="A48" s="76">
        <v>41</v>
      </c>
      <c r="B48" s="77" t="s">
        <v>47</v>
      </c>
      <c r="C48" s="124" t="s">
        <v>80</v>
      </c>
      <c r="D48" s="116">
        <v>29</v>
      </c>
      <c r="E48" s="116"/>
      <c r="F48" s="121" t="s">
        <v>627</v>
      </c>
      <c r="G48" s="119">
        <f t="shared" si="2"/>
        <v>1740</v>
      </c>
      <c r="H48" s="170">
        <f t="shared" si="3"/>
        <v>20</v>
      </c>
      <c r="I48" s="106"/>
    </row>
    <row r="49" spans="1:9" ht="16.8" thickBot="1">
      <c r="A49" s="76">
        <v>42</v>
      </c>
      <c r="B49" s="77" t="s">
        <v>47</v>
      </c>
      <c r="C49" s="123" t="s">
        <v>285</v>
      </c>
      <c r="D49" s="116">
        <v>29</v>
      </c>
      <c r="E49" s="117"/>
      <c r="F49" s="118" t="s">
        <v>628</v>
      </c>
      <c r="G49" s="119">
        <f t="shared" si="2"/>
        <v>1787</v>
      </c>
      <c r="H49" s="170">
        <f t="shared" si="3"/>
        <v>18.961792389166423</v>
      </c>
      <c r="I49" s="106"/>
    </row>
    <row r="50" spans="1:9" ht="16.8" thickBot="1">
      <c r="A50" s="76">
        <v>43</v>
      </c>
      <c r="B50" s="77" t="s">
        <v>47</v>
      </c>
      <c r="C50" s="123" t="s">
        <v>629</v>
      </c>
      <c r="D50" s="116">
        <v>30</v>
      </c>
      <c r="E50" s="117"/>
      <c r="F50" s="118" t="s">
        <v>561</v>
      </c>
      <c r="G50" s="119">
        <f t="shared" si="2"/>
        <v>1818</v>
      </c>
      <c r="H50" s="170">
        <f t="shared" si="3"/>
        <v>18.320643945582678</v>
      </c>
      <c r="I50" s="106"/>
    </row>
    <row r="51" spans="1:9" ht="16.8" thickBot="1">
      <c r="A51" s="76">
        <v>44</v>
      </c>
      <c r="B51" s="77" t="s">
        <v>47</v>
      </c>
      <c r="C51" s="124" t="s">
        <v>235</v>
      </c>
      <c r="D51" s="116">
        <v>31</v>
      </c>
      <c r="E51" s="116"/>
      <c r="F51" s="121" t="s">
        <v>560</v>
      </c>
      <c r="G51" s="119">
        <f t="shared" si="2"/>
        <v>1871</v>
      </c>
      <c r="H51" s="170">
        <f t="shared" si="3"/>
        <v>17.297403532667303</v>
      </c>
      <c r="I51" s="106"/>
    </row>
    <row r="52" spans="1:9" ht="16.8" thickBot="1">
      <c r="A52" s="76">
        <v>45</v>
      </c>
      <c r="B52" s="77" t="s">
        <v>47</v>
      </c>
      <c r="C52" s="123" t="s">
        <v>203</v>
      </c>
      <c r="D52" s="116">
        <v>31</v>
      </c>
      <c r="E52" s="117"/>
      <c r="F52" s="118" t="s">
        <v>630</v>
      </c>
      <c r="G52" s="119">
        <f t="shared" si="2"/>
        <v>1905</v>
      </c>
      <c r="H52" s="170">
        <f t="shared" si="3"/>
        <v>16.685473370946745</v>
      </c>
      <c r="I52" s="106"/>
    </row>
    <row r="53" spans="1:9" ht="16.8" thickBot="1">
      <c r="A53" s="76">
        <v>46</v>
      </c>
      <c r="B53" s="77" t="s">
        <v>47</v>
      </c>
      <c r="C53" s="123" t="s">
        <v>631</v>
      </c>
      <c r="D53" s="115">
        <v>32</v>
      </c>
      <c r="E53" s="117"/>
      <c r="F53" s="118" t="s">
        <v>589</v>
      </c>
      <c r="G53" s="119">
        <f t="shared" si="2"/>
        <v>1930</v>
      </c>
      <c r="H53" s="170">
        <f t="shared" si="3"/>
        <v>16.256006872667722</v>
      </c>
      <c r="I53" s="106"/>
    </row>
    <row r="54" spans="1:9" ht="16.8" thickBot="1">
      <c r="A54" s="76">
        <v>47</v>
      </c>
      <c r="B54" s="77" t="s">
        <v>47</v>
      </c>
      <c r="C54" s="124" t="s">
        <v>329</v>
      </c>
      <c r="D54" s="115">
        <v>35</v>
      </c>
      <c r="E54" s="116"/>
      <c r="F54" s="121" t="s">
        <v>611</v>
      </c>
      <c r="G54" s="119">
        <f t="shared" si="2"/>
        <v>2120</v>
      </c>
      <c r="H54" s="170">
        <f t="shared" si="3"/>
        <v>13.472766108935566</v>
      </c>
      <c r="I54" s="106"/>
    </row>
    <row r="55" spans="1:9" ht="16.8" thickBot="1">
      <c r="A55" s="76">
        <v>48</v>
      </c>
      <c r="B55" s="77" t="s">
        <v>47</v>
      </c>
      <c r="C55" s="123" t="s">
        <v>294</v>
      </c>
      <c r="D55" s="115">
        <v>37</v>
      </c>
      <c r="E55" s="117"/>
      <c r="F55" s="118" t="s">
        <v>570</v>
      </c>
      <c r="G55" s="119">
        <f t="shared" si="2"/>
        <v>2254</v>
      </c>
      <c r="H55" s="170">
        <f t="shared" si="3"/>
        <v>11.918474422676752</v>
      </c>
      <c r="I55" s="106"/>
    </row>
    <row r="56" spans="1:9" ht="16.8" thickBot="1">
      <c r="A56" s="76">
        <v>49</v>
      </c>
      <c r="B56" s="77" t="s">
        <v>47</v>
      </c>
      <c r="C56" s="123" t="s">
        <v>114</v>
      </c>
      <c r="D56" s="115">
        <v>42</v>
      </c>
      <c r="E56" s="117"/>
      <c r="F56" s="118" t="s">
        <v>622</v>
      </c>
      <c r="G56" s="119">
        <f t="shared" si="2"/>
        <v>2559</v>
      </c>
      <c r="H56" s="170">
        <f t="shared" si="3"/>
        <v>9.2467245457381662</v>
      </c>
      <c r="I56" s="106"/>
    </row>
    <row r="57" spans="1:9" ht="16.2">
      <c r="A57" s="76">
        <v>50</v>
      </c>
      <c r="B57" s="77" t="s">
        <v>47</v>
      </c>
      <c r="C57" s="181" t="s">
        <v>324</v>
      </c>
      <c r="D57" s="175">
        <v>47</v>
      </c>
      <c r="E57" s="175"/>
      <c r="F57" s="180" t="s">
        <v>566</v>
      </c>
      <c r="G57" s="119">
        <f t="shared" si="2"/>
        <v>2878</v>
      </c>
      <c r="H57" s="170">
        <f t="shared" si="3"/>
        <v>7.3104971649971198</v>
      </c>
      <c r="I57" s="106"/>
    </row>
    <row r="58" spans="1:9" ht="16.8" hidden="1" thickBot="1">
      <c r="A58" s="76">
        <v>54</v>
      </c>
      <c r="B58" s="77" t="s">
        <v>47</v>
      </c>
      <c r="C58" s="123"/>
      <c r="D58" s="115"/>
      <c r="E58" s="117"/>
      <c r="F58" s="118"/>
      <c r="G58" s="119">
        <f t="shared" si="2"/>
        <v>0</v>
      </c>
      <c r="H58" s="120" t="e">
        <f t="shared" ref="H58:H99" si="4">(870/G58)*(870/G58)*100</f>
        <v>#DIV/0!</v>
      </c>
      <c r="I58" s="106"/>
    </row>
    <row r="59" spans="1:9" ht="16.8" hidden="1" thickBot="1">
      <c r="A59" s="76">
        <v>55</v>
      </c>
      <c r="B59" s="77" t="s">
        <v>47</v>
      </c>
      <c r="C59" s="124"/>
      <c r="D59" s="116"/>
      <c r="E59" s="116"/>
      <c r="F59" s="121"/>
      <c r="G59" s="119">
        <f t="shared" si="2"/>
        <v>0</v>
      </c>
      <c r="H59" s="120" t="e">
        <f t="shared" si="4"/>
        <v>#DIV/0!</v>
      </c>
      <c r="I59" s="106"/>
    </row>
    <row r="60" spans="1:9" ht="16.8" hidden="1" thickBot="1">
      <c r="A60" s="76">
        <v>56</v>
      </c>
      <c r="B60" s="77" t="s">
        <v>47</v>
      </c>
      <c r="C60" s="123"/>
      <c r="D60" s="116"/>
      <c r="E60" s="117"/>
      <c r="F60" s="118"/>
      <c r="G60" s="119">
        <f t="shared" si="2"/>
        <v>0</v>
      </c>
      <c r="H60" s="120" t="e">
        <f t="shared" si="4"/>
        <v>#DIV/0!</v>
      </c>
      <c r="I60" s="106"/>
    </row>
    <row r="61" spans="1:9" ht="16.8" hidden="1" thickBot="1">
      <c r="A61" s="76">
        <v>57</v>
      </c>
      <c r="B61" s="77" t="s">
        <v>47</v>
      </c>
      <c r="C61" s="123"/>
      <c r="D61" s="115"/>
      <c r="E61" s="117"/>
      <c r="F61" s="118"/>
      <c r="G61" s="119">
        <f t="shared" si="2"/>
        <v>0</v>
      </c>
      <c r="H61" s="120" t="e">
        <f t="shared" si="4"/>
        <v>#DIV/0!</v>
      </c>
      <c r="I61" s="106"/>
    </row>
    <row r="62" spans="1:9" ht="16.8" hidden="1" thickBot="1">
      <c r="A62" s="76">
        <v>58</v>
      </c>
      <c r="B62" s="77" t="s">
        <v>47</v>
      </c>
      <c r="C62" s="124"/>
      <c r="D62" s="116"/>
      <c r="E62" s="116"/>
      <c r="F62" s="121"/>
      <c r="G62" s="119">
        <f t="shared" si="2"/>
        <v>0</v>
      </c>
      <c r="H62" s="120" t="e">
        <f t="shared" si="4"/>
        <v>#DIV/0!</v>
      </c>
      <c r="I62" s="106"/>
    </row>
    <row r="63" spans="1:9" ht="16.8" hidden="1" thickBot="1">
      <c r="A63" s="76">
        <v>59</v>
      </c>
      <c r="B63" s="77" t="s">
        <v>47</v>
      </c>
      <c r="C63" s="123"/>
      <c r="D63" s="116"/>
      <c r="E63" s="117"/>
      <c r="F63" s="118"/>
      <c r="G63" s="119">
        <f t="shared" si="2"/>
        <v>0</v>
      </c>
      <c r="H63" s="120" t="e">
        <f t="shared" si="4"/>
        <v>#DIV/0!</v>
      </c>
      <c r="I63" s="106"/>
    </row>
    <row r="64" spans="1:9" ht="16.8" hidden="1" thickBot="1">
      <c r="A64" s="76">
        <v>60</v>
      </c>
      <c r="B64" s="77" t="s">
        <v>47</v>
      </c>
      <c r="C64" s="123"/>
      <c r="D64" s="115"/>
      <c r="E64" s="117"/>
      <c r="F64" s="118"/>
      <c r="G64" s="119">
        <f t="shared" si="2"/>
        <v>0</v>
      </c>
      <c r="H64" s="120" t="e">
        <f t="shared" si="4"/>
        <v>#DIV/0!</v>
      </c>
      <c r="I64" s="106"/>
    </row>
    <row r="65" spans="1:9" ht="16.8" hidden="1" thickBot="1">
      <c r="A65" s="76">
        <v>61</v>
      </c>
      <c r="B65" s="77" t="s">
        <v>47</v>
      </c>
      <c r="C65" s="124"/>
      <c r="D65" s="116"/>
      <c r="E65" s="116"/>
      <c r="F65" s="121"/>
      <c r="G65" s="119">
        <f t="shared" si="2"/>
        <v>0</v>
      </c>
      <c r="H65" s="120" t="e">
        <f t="shared" si="4"/>
        <v>#DIV/0!</v>
      </c>
      <c r="I65" s="106"/>
    </row>
    <row r="66" spans="1:9" ht="16.8" hidden="1" thickBot="1">
      <c r="A66" s="76">
        <v>62</v>
      </c>
      <c r="B66" s="77" t="s">
        <v>47</v>
      </c>
      <c r="C66" s="123"/>
      <c r="D66" s="116"/>
      <c r="E66" s="117"/>
      <c r="F66" s="118"/>
      <c r="G66" s="119">
        <f t="shared" si="2"/>
        <v>0</v>
      </c>
      <c r="H66" s="120" t="e">
        <f t="shared" si="4"/>
        <v>#DIV/0!</v>
      </c>
      <c r="I66" s="106"/>
    </row>
    <row r="67" spans="1:9" ht="16.8" hidden="1" thickBot="1">
      <c r="A67" s="76">
        <v>63</v>
      </c>
      <c r="B67" s="77" t="s">
        <v>47</v>
      </c>
      <c r="C67" s="123"/>
      <c r="D67" s="115"/>
      <c r="E67" s="117"/>
      <c r="F67" s="118"/>
      <c r="G67" s="119">
        <f t="shared" si="2"/>
        <v>0</v>
      </c>
      <c r="H67" s="120" t="e">
        <f t="shared" si="4"/>
        <v>#DIV/0!</v>
      </c>
      <c r="I67" s="106"/>
    </row>
    <row r="68" spans="1:9" ht="16.8" hidden="1" thickBot="1">
      <c r="A68" s="76">
        <v>64</v>
      </c>
      <c r="B68" s="77" t="s">
        <v>47</v>
      </c>
      <c r="C68" s="124"/>
      <c r="D68" s="116"/>
      <c r="E68" s="116"/>
      <c r="F68" s="121"/>
      <c r="G68" s="119">
        <f t="shared" si="2"/>
        <v>0</v>
      </c>
      <c r="H68" s="120" t="e">
        <f t="shared" si="4"/>
        <v>#DIV/0!</v>
      </c>
      <c r="I68" s="106"/>
    </row>
    <row r="69" spans="1:9" ht="16.8" hidden="1" thickBot="1">
      <c r="A69" s="76">
        <v>65</v>
      </c>
      <c r="B69" s="77" t="s">
        <v>47</v>
      </c>
      <c r="C69" s="123"/>
      <c r="D69" s="116"/>
      <c r="E69" s="117"/>
      <c r="F69" s="118"/>
      <c r="G69" s="119">
        <f t="shared" ref="G69:G99" si="5">D69*60+F69</f>
        <v>0</v>
      </c>
      <c r="H69" s="120" t="e">
        <f t="shared" si="4"/>
        <v>#DIV/0!</v>
      </c>
      <c r="I69" s="106"/>
    </row>
    <row r="70" spans="1:9" ht="16.8" hidden="1" thickBot="1">
      <c r="A70" s="76">
        <v>66</v>
      </c>
      <c r="B70" s="77" t="s">
        <v>47</v>
      </c>
      <c r="C70" s="123"/>
      <c r="D70" s="115"/>
      <c r="E70" s="117"/>
      <c r="F70" s="118"/>
      <c r="G70" s="119">
        <f t="shared" si="5"/>
        <v>0</v>
      </c>
      <c r="H70" s="120" t="e">
        <f t="shared" si="4"/>
        <v>#DIV/0!</v>
      </c>
      <c r="I70" s="106"/>
    </row>
    <row r="71" spans="1:9" ht="16.8" hidden="1" thickBot="1">
      <c r="A71" s="76">
        <v>67</v>
      </c>
      <c r="B71" s="77" t="s">
        <v>47</v>
      </c>
      <c r="C71" s="124"/>
      <c r="D71" s="116"/>
      <c r="E71" s="116"/>
      <c r="F71" s="121"/>
      <c r="G71" s="119">
        <f t="shared" si="5"/>
        <v>0</v>
      </c>
      <c r="H71" s="120" t="e">
        <f t="shared" si="4"/>
        <v>#DIV/0!</v>
      </c>
      <c r="I71" s="106"/>
    </row>
    <row r="72" spans="1:9" ht="16.8" hidden="1" thickBot="1">
      <c r="A72" s="76">
        <v>68</v>
      </c>
      <c r="B72" s="77" t="s">
        <v>47</v>
      </c>
      <c r="C72" s="123"/>
      <c r="D72" s="116"/>
      <c r="E72" s="117"/>
      <c r="F72" s="118"/>
      <c r="G72" s="119">
        <f t="shared" si="5"/>
        <v>0</v>
      </c>
      <c r="H72" s="120" t="e">
        <f t="shared" si="4"/>
        <v>#DIV/0!</v>
      </c>
      <c r="I72" s="106"/>
    </row>
    <row r="73" spans="1:9" ht="16.8" hidden="1" thickBot="1">
      <c r="A73" s="76">
        <v>69</v>
      </c>
      <c r="B73" s="77" t="s">
        <v>47</v>
      </c>
      <c r="C73" s="123"/>
      <c r="D73" s="115"/>
      <c r="E73" s="117"/>
      <c r="F73" s="118"/>
      <c r="G73" s="119">
        <f t="shared" si="5"/>
        <v>0</v>
      </c>
      <c r="H73" s="120" t="e">
        <f t="shared" si="4"/>
        <v>#DIV/0!</v>
      </c>
      <c r="I73" s="106"/>
    </row>
    <row r="74" spans="1:9" ht="16.8" hidden="1" thickBot="1">
      <c r="A74" s="76">
        <v>70</v>
      </c>
      <c r="B74" s="77" t="s">
        <v>47</v>
      </c>
      <c r="C74" s="124"/>
      <c r="D74" s="116"/>
      <c r="E74" s="116"/>
      <c r="F74" s="121"/>
      <c r="G74" s="119">
        <f t="shared" si="5"/>
        <v>0</v>
      </c>
      <c r="H74" s="120" t="e">
        <f t="shared" si="4"/>
        <v>#DIV/0!</v>
      </c>
      <c r="I74" s="106"/>
    </row>
    <row r="75" spans="1:9" ht="16.8" hidden="1" thickBot="1">
      <c r="A75" s="76">
        <v>71</v>
      </c>
      <c r="B75" s="77" t="s">
        <v>47</v>
      </c>
      <c r="C75" s="123"/>
      <c r="D75" s="116"/>
      <c r="E75" s="117"/>
      <c r="F75" s="118"/>
      <c r="G75" s="119">
        <f t="shared" si="5"/>
        <v>0</v>
      </c>
      <c r="H75" s="120" t="e">
        <f t="shared" si="4"/>
        <v>#DIV/0!</v>
      </c>
      <c r="I75" s="106"/>
    </row>
    <row r="76" spans="1:9" ht="16.8" hidden="1" thickBot="1">
      <c r="A76" s="76">
        <v>72</v>
      </c>
      <c r="B76" s="77" t="s">
        <v>47</v>
      </c>
      <c r="C76" s="123"/>
      <c r="D76" s="115"/>
      <c r="E76" s="117"/>
      <c r="F76" s="118"/>
      <c r="G76" s="119">
        <f t="shared" si="5"/>
        <v>0</v>
      </c>
      <c r="H76" s="120" t="e">
        <f t="shared" si="4"/>
        <v>#DIV/0!</v>
      </c>
      <c r="I76" s="106"/>
    </row>
    <row r="77" spans="1:9" ht="16.8" hidden="1" thickBot="1">
      <c r="A77" s="76">
        <v>73</v>
      </c>
      <c r="B77" s="77" t="s">
        <v>47</v>
      </c>
      <c r="C77" s="124"/>
      <c r="D77" s="116"/>
      <c r="E77" s="116"/>
      <c r="F77" s="121"/>
      <c r="G77" s="119">
        <f t="shared" si="5"/>
        <v>0</v>
      </c>
      <c r="H77" s="120" t="e">
        <f t="shared" si="4"/>
        <v>#DIV/0!</v>
      </c>
      <c r="I77" s="106"/>
    </row>
    <row r="78" spans="1:9" ht="16.8" hidden="1" thickBot="1">
      <c r="A78" s="76">
        <v>74</v>
      </c>
      <c r="B78" s="77" t="s">
        <v>47</v>
      </c>
      <c r="C78" s="123"/>
      <c r="D78" s="116"/>
      <c r="E78" s="117"/>
      <c r="F78" s="118"/>
      <c r="G78" s="119">
        <f t="shared" si="5"/>
        <v>0</v>
      </c>
      <c r="H78" s="120" t="e">
        <f t="shared" si="4"/>
        <v>#DIV/0!</v>
      </c>
      <c r="I78" s="106"/>
    </row>
    <row r="79" spans="1:9" ht="16.8" hidden="1" thickBot="1">
      <c r="A79" s="76">
        <v>75</v>
      </c>
      <c r="B79" s="77" t="s">
        <v>47</v>
      </c>
      <c r="C79" s="123"/>
      <c r="D79" s="115"/>
      <c r="E79" s="117"/>
      <c r="F79" s="118"/>
      <c r="G79" s="119">
        <f t="shared" si="5"/>
        <v>0</v>
      </c>
      <c r="H79" s="120" t="e">
        <f t="shared" si="4"/>
        <v>#DIV/0!</v>
      </c>
      <c r="I79" s="106"/>
    </row>
    <row r="80" spans="1:9" ht="16.8" hidden="1" thickBot="1">
      <c r="A80" s="76">
        <v>76</v>
      </c>
      <c r="B80" s="77" t="s">
        <v>47</v>
      </c>
      <c r="C80" s="124"/>
      <c r="D80" s="116"/>
      <c r="E80" s="116"/>
      <c r="F80" s="121"/>
      <c r="G80" s="119">
        <f t="shared" si="5"/>
        <v>0</v>
      </c>
      <c r="H80" s="120" t="e">
        <f t="shared" si="4"/>
        <v>#DIV/0!</v>
      </c>
      <c r="I80" s="106"/>
    </row>
    <row r="81" spans="1:9" ht="16.8" hidden="1" thickBot="1">
      <c r="A81" s="76">
        <v>77</v>
      </c>
      <c r="B81" s="77" t="s">
        <v>47</v>
      </c>
      <c r="C81" s="123"/>
      <c r="D81" s="116"/>
      <c r="E81" s="117"/>
      <c r="F81" s="118"/>
      <c r="G81" s="119">
        <f t="shared" si="5"/>
        <v>0</v>
      </c>
      <c r="H81" s="120" t="e">
        <f t="shared" si="4"/>
        <v>#DIV/0!</v>
      </c>
      <c r="I81" s="106"/>
    </row>
    <row r="82" spans="1:9" ht="16.8" hidden="1" thickBot="1">
      <c r="A82" s="76">
        <v>78</v>
      </c>
      <c r="B82" s="77" t="s">
        <v>47</v>
      </c>
      <c r="C82" s="123"/>
      <c r="D82" s="115"/>
      <c r="E82" s="117"/>
      <c r="F82" s="118"/>
      <c r="G82" s="119">
        <f t="shared" si="5"/>
        <v>0</v>
      </c>
      <c r="H82" s="120" t="e">
        <f t="shared" si="4"/>
        <v>#DIV/0!</v>
      </c>
      <c r="I82" s="106"/>
    </row>
    <row r="83" spans="1:9" ht="16.8" hidden="1" thickBot="1">
      <c r="A83" s="76">
        <v>79</v>
      </c>
      <c r="B83" s="77" t="s">
        <v>47</v>
      </c>
      <c r="C83" s="124"/>
      <c r="D83" s="116"/>
      <c r="E83" s="116"/>
      <c r="F83" s="121"/>
      <c r="G83" s="119">
        <f t="shared" si="5"/>
        <v>0</v>
      </c>
      <c r="H83" s="120" t="e">
        <f t="shared" si="4"/>
        <v>#DIV/0!</v>
      </c>
      <c r="I83" s="106"/>
    </row>
    <row r="84" spans="1:9" ht="16.8" hidden="1" thickBot="1">
      <c r="A84" s="76">
        <v>80</v>
      </c>
      <c r="B84" s="77" t="s">
        <v>47</v>
      </c>
      <c r="C84" s="123"/>
      <c r="D84" s="116"/>
      <c r="E84" s="117"/>
      <c r="F84" s="118"/>
      <c r="G84" s="119">
        <f t="shared" si="5"/>
        <v>0</v>
      </c>
      <c r="H84" s="120" t="e">
        <f t="shared" si="4"/>
        <v>#DIV/0!</v>
      </c>
      <c r="I84" s="106"/>
    </row>
    <row r="85" spans="1:9" ht="16.8" hidden="1" thickBot="1">
      <c r="A85" s="76">
        <v>81</v>
      </c>
      <c r="B85" s="77" t="s">
        <v>47</v>
      </c>
      <c r="C85" s="123"/>
      <c r="D85" s="115"/>
      <c r="E85" s="117"/>
      <c r="F85" s="118"/>
      <c r="G85" s="119">
        <f t="shared" si="5"/>
        <v>0</v>
      </c>
      <c r="H85" s="120" t="e">
        <f t="shared" si="4"/>
        <v>#DIV/0!</v>
      </c>
      <c r="I85" s="106"/>
    </row>
    <row r="86" spans="1:9" ht="16.8" hidden="1" thickBot="1">
      <c r="A86" s="76">
        <v>82</v>
      </c>
      <c r="B86" s="77" t="s">
        <v>47</v>
      </c>
      <c r="C86" s="124"/>
      <c r="D86" s="116"/>
      <c r="E86" s="116"/>
      <c r="F86" s="121"/>
      <c r="G86" s="119">
        <f t="shared" si="5"/>
        <v>0</v>
      </c>
      <c r="H86" s="120" t="e">
        <f t="shared" si="4"/>
        <v>#DIV/0!</v>
      </c>
      <c r="I86" s="106"/>
    </row>
    <row r="87" spans="1:9" ht="16.8" hidden="1" thickBot="1">
      <c r="A87" s="76">
        <v>83</v>
      </c>
      <c r="B87" s="77" t="s">
        <v>47</v>
      </c>
      <c r="C87" s="123"/>
      <c r="D87" s="116"/>
      <c r="E87" s="117"/>
      <c r="F87" s="118"/>
      <c r="G87" s="119">
        <f t="shared" si="5"/>
        <v>0</v>
      </c>
      <c r="H87" s="120" t="e">
        <f t="shared" si="4"/>
        <v>#DIV/0!</v>
      </c>
      <c r="I87" s="106"/>
    </row>
    <row r="88" spans="1:9" ht="16.8" hidden="1" thickBot="1">
      <c r="A88" s="76">
        <v>84</v>
      </c>
      <c r="B88" s="77" t="s">
        <v>47</v>
      </c>
      <c r="C88" s="123"/>
      <c r="D88" s="115"/>
      <c r="E88" s="117"/>
      <c r="F88" s="118"/>
      <c r="G88" s="119">
        <f t="shared" si="5"/>
        <v>0</v>
      </c>
      <c r="H88" s="120" t="e">
        <f t="shared" si="4"/>
        <v>#DIV/0!</v>
      </c>
      <c r="I88" s="106"/>
    </row>
    <row r="89" spans="1:9" ht="16.8" hidden="1" thickBot="1">
      <c r="A89" s="76">
        <v>85</v>
      </c>
      <c r="B89" s="77" t="s">
        <v>47</v>
      </c>
      <c r="C89" s="124"/>
      <c r="D89" s="116"/>
      <c r="E89" s="116"/>
      <c r="F89" s="121"/>
      <c r="G89" s="119">
        <f t="shared" si="5"/>
        <v>0</v>
      </c>
      <c r="H89" s="120" t="e">
        <f t="shared" si="4"/>
        <v>#DIV/0!</v>
      </c>
      <c r="I89" s="106"/>
    </row>
    <row r="90" spans="1:9" ht="16.8" hidden="1" thickBot="1">
      <c r="A90" s="76">
        <v>86</v>
      </c>
      <c r="B90" s="77" t="s">
        <v>47</v>
      </c>
      <c r="C90" s="123"/>
      <c r="D90" s="116"/>
      <c r="E90" s="117"/>
      <c r="F90" s="118"/>
      <c r="G90" s="119">
        <f t="shared" si="5"/>
        <v>0</v>
      </c>
      <c r="H90" s="120" t="e">
        <f t="shared" si="4"/>
        <v>#DIV/0!</v>
      </c>
      <c r="I90" s="106"/>
    </row>
    <row r="91" spans="1:9" ht="16.8" hidden="1" thickBot="1">
      <c r="A91" s="76">
        <v>87</v>
      </c>
      <c r="B91" s="77" t="s">
        <v>47</v>
      </c>
      <c r="C91" s="123"/>
      <c r="D91" s="115"/>
      <c r="E91" s="117"/>
      <c r="F91" s="118"/>
      <c r="G91" s="119">
        <f t="shared" si="5"/>
        <v>0</v>
      </c>
      <c r="H91" s="120" t="e">
        <f t="shared" si="4"/>
        <v>#DIV/0!</v>
      </c>
      <c r="I91" s="106"/>
    </row>
    <row r="92" spans="1:9" ht="16.8" hidden="1" thickBot="1">
      <c r="A92" s="76">
        <v>88</v>
      </c>
      <c r="B92" s="77" t="s">
        <v>47</v>
      </c>
      <c r="C92" s="124"/>
      <c r="D92" s="116"/>
      <c r="E92" s="116"/>
      <c r="F92" s="121"/>
      <c r="G92" s="119">
        <f t="shared" si="5"/>
        <v>0</v>
      </c>
      <c r="H92" s="120" t="e">
        <f t="shared" si="4"/>
        <v>#DIV/0!</v>
      </c>
      <c r="I92" s="106"/>
    </row>
    <row r="93" spans="1:9" ht="16.8" hidden="1" thickBot="1">
      <c r="A93" s="76">
        <v>89</v>
      </c>
      <c r="B93" s="77" t="s">
        <v>47</v>
      </c>
      <c r="C93" s="123"/>
      <c r="D93" s="116"/>
      <c r="E93" s="117"/>
      <c r="F93" s="118"/>
      <c r="G93" s="119">
        <f t="shared" si="5"/>
        <v>0</v>
      </c>
      <c r="H93" s="120" t="e">
        <f t="shared" si="4"/>
        <v>#DIV/0!</v>
      </c>
      <c r="I93" s="106"/>
    </row>
    <row r="94" spans="1:9" ht="16.8" hidden="1" thickBot="1">
      <c r="A94" s="76">
        <v>90</v>
      </c>
      <c r="B94" s="77" t="s">
        <v>47</v>
      </c>
      <c r="C94" s="123"/>
      <c r="D94" s="115"/>
      <c r="E94" s="117"/>
      <c r="F94" s="118"/>
      <c r="G94" s="119">
        <f t="shared" si="5"/>
        <v>0</v>
      </c>
      <c r="H94" s="120" t="e">
        <f t="shared" si="4"/>
        <v>#DIV/0!</v>
      </c>
      <c r="I94" s="106"/>
    </row>
    <row r="95" spans="1:9" ht="16.8" hidden="1" thickBot="1">
      <c r="A95" s="76">
        <v>91</v>
      </c>
      <c r="B95" s="77" t="s">
        <v>47</v>
      </c>
      <c r="C95" s="124"/>
      <c r="D95" s="116"/>
      <c r="E95" s="116"/>
      <c r="F95" s="121"/>
      <c r="G95" s="119">
        <f t="shared" si="5"/>
        <v>0</v>
      </c>
      <c r="H95" s="120" t="e">
        <f t="shared" si="4"/>
        <v>#DIV/0!</v>
      </c>
      <c r="I95" s="106"/>
    </row>
    <row r="96" spans="1:9" ht="16.8" hidden="1" thickBot="1">
      <c r="A96" s="76">
        <v>92</v>
      </c>
      <c r="B96" s="77" t="s">
        <v>47</v>
      </c>
      <c r="C96" s="123"/>
      <c r="D96" s="116"/>
      <c r="E96" s="117"/>
      <c r="F96" s="118"/>
      <c r="G96" s="119">
        <f t="shared" si="5"/>
        <v>0</v>
      </c>
      <c r="H96" s="120" t="e">
        <f t="shared" si="4"/>
        <v>#DIV/0!</v>
      </c>
      <c r="I96" s="106"/>
    </row>
    <row r="97" spans="1:9" ht="16.8" hidden="1" thickBot="1">
      <c r="A97" s="76">
        <v>93</v>
      </c>
      <c r="B97" s="77" t="s">
        <v>47</v>
      </c>
      <c r="C97" s="123"/>
      <c r="D97" s="115"/>
      <c r="E97" s="117"/>
      <c r="F97" s="118"/>
      <c r="G97" s="119">
        <f t="shared" si="5"/>
        <v>0</v>
      </c>
      <c r="H97" s="120" t="e">
        <f t="shared" si="4"/>
        <v>#DIV/0!</v>
      </c>
      <c r="I97" s="106"/>
    </row>
    <row r="98" spans="1:9" ht="16.8" hidden="1" thickBot="1">
      <c r="A98" s="76">
        <v>94</v>
      </c>
      <c r="B98" s="77" t="s">
        <v>47</v>
      </c>
      <c r="C98" s="124"/>
      <c r="D98" s="116"/>
      <c r="E98" s="116"/>
      <c r="F98" s="121"/>
      <c r="G98" s="119">
        <f t="shared" si="5"/>
        <v>0</v>
      </c>
      <c r="H98" s="120" t="e">
        <f t="shared" si="4"/>
        <v>#DIV/0!</v>
      </c>
      <c r="I98" s="106"/>
    </row>
    <row r="99" spans="1:9" ht="16.2" hidden="1">
      <c r="A99" s="76">
        <v>95</v>
      </c>
      <c r="B99" s="77" t="s">
        <v>47</v>
      </c>
      <c r="C99" s="123"/>
      <c r="D99" s="116"/>
      <c r="E99" s="117"/>
      <c r="F99" s="118"/>
      <c r="G99" s="119">
        <f t="shared" si="5"/>
        <v>0</v>
      </c>
      <c r="H99" s="120" t="e">
        <f t="shared" si="4"/>
        <v>#DIV/0!</v>
      </c>
      <c r="I99" s="106"/>
    </row>
    <row r="100" spans="1:9" hidden="1">
      <c r="C100" s="106"/>
      <c r="D100" s="106"/>
      <c r="E100" s="106"/>
      <c r="F100" s="106"/>
      <c r="G100" s="106"/>
      <c r="H100" s="106"/>
      <c r="I100" s="106"/>
    </row>
    <row r="101" spans="1:9" hidden="1">
      <c r="C101" s="106"/>
      <c r="D101" s="106"/>
      <c r="E101" s="106"/>
      <c r="F101" s="106"/>
      <c r="G101" s="106"/>
      <c r="H101" s="106"/>
      <c r="I101" s="106"/>
    </row>
    <row r="102" spans="1:9" hidden="1">
      <c r="C102" s="106"/>
      <c r="D102" s="106"/>
      <c r="E102" s="106"/>
      <c r="F102" s="106"/>
      <c r="G102" s="106"/>
      <c r="H102" s="106"/>
      <c r="I102" s="106"/>
    </row>
    <row r="103" spans="1:9" hidden="1">
      <c r="C103" s="106"/>
      <c r="D103" s="106"/>
      <c r="E103" s="106"/>
      <c r="F103" s="106"/>
      <c r="G103" s="106"/>
      <c r="H103" s="106"/>
      <c r="I103" s="106"/>
    </row>
    <row r="104" spans="1:9" hidden="1">
      <c r="C104" s="106"/>
      <c r="D104" s="106"/>
      <c r="E104" s="106"/>
      <c r="F104" s="106"/>
      <c r="G104" s="106"/>
      <c r="H104" s="106"/>
      <c r="I104" s="106"/>
    </row>
    <row r="105" spans="1:9" hidden="1">
      <c r="C105" s="106"/>
      <c r="D105" s="106"/>
      <c r="E105" s="106"/>
      <c r="F105" s="106"/>
      <c r="G105" s="106"/>
      <c r="H105" s="106"/>
      <c r="I105" s="106"/>
    </row>
    <row r="106" spans="1:9" hidden="1">
      <c r="C106" s="106"/>
      <c r="D106" s="106"/>
      <c r="E106" s="106"/>
      <c r="F106" s="106"/>
      <c r="G106" s="106"/>
      <c r="H106" s="106"/>
      <c r="I106" s="106"/>
    </row>
    <row r="107" spans="1:9" hidden="1">
      <c r="C107" s="106"/>
      <c r="D107" s="106"/>
      <c r="E107" s="106"/>
      <c r="F107" s="106"/>
      <c r="G107" s="106"/>
      <c r="H107" s="106"/>
      <c r="I107" s="106"/>
    </row>
    <row r="108" spans="1:9" hidden="1">
      <c r="C108" s="106"/>
      <c r="D108" s="106"/>
      <c r="E108" s="106"/>
      <c r="F108" s="106"/>
      <c r="G108" s="106"/>
      <c r="H108" s="106"/>
      <c r="I108" s="106"/>
    </row>
    <row r="109" spans="1:9" hidden="1">
      <c r="C109" s="106"/>
      <c r="D109" s="106"/>
      <c r="E109" s="106"/>
      <c r="F109" s="106"/>
      <c r="G109" s="106"/>
      <c r="H109" s="106"/>
      <c r="I109" s="106"/>
    </row>
    <row r="110" spans="1:9" hidden="1">
      <c r="C110" s="106"/>
      <c r="D110" s="106"/>
      <c r="E110" s="106"/>
      <c r="F110" s="106"/>
      <c r="G110" s="106"/>
      <c r="H110" s="106"/>
      <c r="I110" s="106"/>
    </row>
    <row r="111" spans="1:9" hidden="1">
      <c r="C111" s="106"/>
      <c r="D111" s="106"/>
      <c r="E111" s="106"/>
      <c r="F111" s="106"/>
      <c r="G111" s="106"/>
      <c r="H111" s="106"/>
      <c r="I111" s="106"/>
    </row>
    <row r="112" spans="1:9" hidden="1">
      <c r="C112" s="106"/>
      <c r="D112" s="106"/>
      <c r="E112" s="106"/>
      <c r="F112" s="106"/>
      <c r="G112" s="106"/>
      <c r="H112" s="106"/>
      <c r="I112" s="106"/>
    </row>
    <row r="113" spans="3:9" hidden="1">
      <c r="C113" s="106"/>
      <c r="D113" s="106"/>
      <c r="E113" s="106"/>
      <c r="F113" s="106"/>
      <c r="G113" s="106"/>
      <c r="H113" s="106"/>
      <c r="I113" s="106"/>
    </row>
    <row r="114" spans="3:9" hidden="1">
      <c r="C114" s="106"/>
      <c r="D114" s="106"/>
      <c r="E114" s="106"/>
      <c r="F114" s="106"/>
      <c r="G114" s="106"/>
      <c r="H114" s="106"/>
      <c r="I114" s="106"/>
    </row>
    <row r="115" spans="3:9" hidden="1">
      <c r="C115" s="106"/>
      <c r="D115" s="106"/>
      <c r="E115" s="106"/>
      <c r="F115" s="106"/>
      <c r="G115" s="106"/>
      <c r="H115" s="106"/>
      <c r="I115" s="106"/>
    </row>
    <row r="116" spans="3:9" hidden="1">
      <c r="C116" s="106"/>
      <c r="D116" s="106"/>
      <c r="E116" s="106"/>
      <c r="F116" s="106"/>
      <c r="G116" s="106"/>
      <c r="H116" s="106"/>
      <c r="I116" s="106"/>
    </row>
    <row r="117" spans="3:9">
      <c r="C117" s="106"/>
      <c r="D117" s="106"/>
      <c r="E117" s="106"/>
      <c r="F117" s="106"/>
      <c r="G117" s="106"/>
      <c r="H117" s="106"/>
      <c r="I117" s="106"/>
    </row>
    <row r="118" spans="3:9">
      <c r="C118" s="106"/>
      <c r="D118" s="106"/>
      <c r="E118" s="106"/>
      <c r="F118" s="106"/>
      <c r="G118" s="106"/>
      <c r="H118" s="106"/>
      <c r="I118" s="106"/>
    </row>
    <row r="119" spans="3:9">
      <c r="C119" s="106"/>
      <c r="D119" s="106"/>
      <c r="E119" s="106"/>
      <c r="F119" s="106"/>
      <c r="G119" s="106"/>
      <c r="H119" s="106"/>
      <c r="I119" s="106"/>
    </row>
    <row r="120" spans="3:9">
      <c r="C120" s="106"/>
      <c r="D120" s="106"/>
      <c r="E120" s="106"/>
      <c r="F120" s="106"/>
      <c r="G120" s="106"/>
      <c r="H120" s="106"/>
      <c r="I120" s="106"/>
    </row>
    <row r="121" spans="3:9">
      <c r="C121" s="106"/>
      <c r="D121" s="106"/>
      <c r="E121" s="106"/>
      <c r="F121" s="106"/>
      <c r="G121" s="106"/>
      <c r="H121" s="106"/>
      <c r="I121" s="106"/>
    </row>
  </sheetData>
  <mergeCells count="1">
    <mergeCell ref="A1:I1"/>
  </mergeCells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741EEF1-F6ED-49B0-8F09-96595388BACD}">
            <xm:f>COUNTIF(Popis!$A$2:$A$1151,C57)=0</xm:f>
            <x14:dxf>
              <fill>
                <patternFill>
                  <bgColor rgb="FFFFC000"/>
                </patternFill>
              </fill>
            </x14:dxf>
          </x14:cfRule>
          <xm:sqref>C57</xm:sqref>
        </x14:conditionalFormatting>
        <x14:conditionalFormatting xmlns:xm="http://schemas.microsoft.com/office/excel/2006/main">
          <x14:cfRule type="expression" priority="1" id="{99483EE4-0579-4594-80FD-9306DB41D405}">
            <xm:f>COUNTIF(Popis!$A$2:$A$1151,C8)=0</xm:f>
            <x14:dxf>
              <fill>
                <patternFill>
                  <bgColor rgb="FFFFC000"/>
                </patternFill>
              </fill>
            </x14:dxf>
          </x14:cfRule>
          <xm:sqref>C8:C100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I82"/>
  <sheetViews>
    <sheetView tabSelected="1" zoomScaleNormal="100" workbookViewId="0">
      <selection activeCell="C36" sqref="C36"/>
    </sheetView>
  </sheetViews>
  <sheetFormatPr defaultRowHeight="14.4"/>
  <cols>
    <col min="1" max="1" width="8.6640625" customWidth="1"/>
    <col min="2" max="2" width="1.6640625" customWidth="1"/>
    <col min="3" max="3" width="38.44140625" style="194" customWidth="1"/>
    <col min="4" max="4" width="11.33203125" customWidth="1"/>
    <col min="5" max="5" width="5.6640625" customWidth="1"/>
    <col min="6" max="6" width="9.88671875" customWidth="1"/>
    <col min="7" max="7" width="1.33203125" customWidth="1"/>
    <col min="8" max="1025" width="8.6640625" customWidth="1"/>
  </cols>
  <sheetData>
    <row r="1" spans="1:9" ht="26.4">
      <c r="A1" s="212" t="s">
        <v>601</v>
      </c>
      <c r="B1" s="212"/>
      <c r="C1" s="212"/>
      <c r="D1" s="212"/>
      <c r="E1" s="212"/>
      <c r="F1" s="212"/>
      <c r="G1" s="212"/>
      <c r="H1" s="212"/>
      <c r="I1" s="212"/>
    </row>
    <row r="2" spans="1:9" ht="26.4">
      <c r="A2" s="64" t="s">
        <v>632</v>
      </c>
      <c r="B2" s="65"/>
      <c r="C2" s="190"/>
      <c r="D2" s="67"/>
      <c r="E2" s="67"/>
      <c r="F2" s="68"/>
      <c r="G2" s="66"/>
      <c r="H2" s="66"/>
    </row>
    <row r="3" spans="1:9">
      <c r="A3" s="69"/>
      <c r="B3" s="69"/>
      <c r="C3" s="191" t="s">
        <v>605</v>
      </c>
      <c r="D3" s="71"/>
      <c r="E3" s="69"/>
      <c r="F3" s="69"/>
      <c r="G3" s="69"/>
      <c r="H3" s="69"/>
    </row>
    <row r="4" spans="1:9">
      <c r="A4" s="69"/>
      <c r="B4" s="69"/>
      <c r="C4" s="191" t="s">
        <v>472</v>
      </c>
      <c r="D4" s="71"/>
      <c r="E4" s="69"/>
      <c r="F4" s="69"/>
      <c r="G4" s="69"/>
      <c r="H4" s="69"/>
    </row>
    <row r="5" spans="1:9">
      <c r="A5" s="69"/>
      <c r="B5" s="69"/>
      <c r="C5" s="191" t="s">
        <v>603</v>
      </c>
      <c r="D5" s="71"/>
      <c r="E5" s="69"/>
      <c r="F5" s="69"/>
      <c r="G5" s="69"/>
      <c r="H5" s="69"/>
    </row>
    <row r="6" spans="1:9">
      <c r="A6" s="69"/>
      <c r="B6" s="69"/>
      <c r="C6" s="192" t="s">
        <v>43</v>
      </c>
      <c r="D6" s="74" t="s">
        <v>370</v>
      </c>
      <c r="E6" s="72"/>
      <c r="F6" s="75" t="s">
        <v>371</v>
      </c>
      <c r="G6" s="69"/>
      <c r="H6" s="72" t="s">
        <v>372</v>
      </c>
    </row>
    <row r="7" spans="1:9" ht="15" thickBot="1">
      <c r="A7" s="76">
        <v>1</v>
      </c>
      <c r="B7" s="77" t="s">
        <v>47</v>
      </c>
      <c r="C7" s="193" t="s">
        <v>558</v>
      </c>
      <c r="D7" s="185">
        <v>16</v>
      </c>
      <c r="E7" s="78"/>
      <c r="F7" s="79" t="s">
        <v>613</v>
      </c>
      <c r="G7" s="80">
        <f t="shared" ref="G7:G37" si="0">D7*60+F7</f>
        <v>1016</v>
      </c>
      <c r="H7" s="88">
        <f t="shared" ref="H7:H37" si="1">(870/G7)*(870/G7)*100*0.8</f>
        <v>58.659867319734644</v>
      </c>
    </row>
    <row r="8" spans="1:9" ht="15" thickBot="1">
      <c r="A8" s="76">
        <v>2</v>
      </c>
      <c r="B8" s="77" t="s">
        <v>47</v>
      </c>
      <c r="C8" s="193" t="s">
        <v>266</v>
      </c>
      <c r="D8" s="185">
        <v>17</v>
      </c>
      <c r="E8" s="82"/>
      <c r="F8" s="83" t="s">
        <v>579</v>
      </c>
      <c r="G8" s="80">
        <f t="shared" si="0"/>
        <v>1021</v>
      </c>
      <c r="H8" s="88">
        <f t="shared" si="1"/>
        <v>58.08674064047748</v>
      </c>
    </row>
    <row r="9" spans="1:9" ht="15" thickBot="1">
      <c r="A9" s="76">
        <v>3</v>
      </c>
      <c r="B9" s="77" t="s">
        <v>47</v>
      </c>
      <c r="C9" s="193" t="s">
        <v>108</v>
      </c>
      <c r="D9" s="186">
        <v>17</v>
      </c>
      <c r="E9" s="78"/>
      <c r="F9" s="79" t="s">
        <v>573</v>
      </c>
      <c r="G9" s="80">
        <f t="shared" si="0"/>
        <v>1024</v>
      </c>
      <c r="H9" s="88">
        <f t="shared" si="1"/>
        <v>57.74688720703125</v>
      </c>
    </row>
    <row r="10" spans="1:9" ht="15" thickBot="1">
      <c r="A10" s="76">
        <v>4</v>
      </c>
      <c r="B10" s="77" t="s">
        <v>47</v>
      </c>
      <c r="C10" s="193" t="s">
        <v>348</v>
      </c>
      <c r="D10" s="186">
        <v>17</v>
      </c>
      <c r="E10" s="82"/>
      <c r="F10" s="83" t="s">
        <v>595</v>
      </c>
      <c r="G10" s="80">
        <f t="shared" si="0"/>
        <v>1050</v>
      </c>
      <c r="H10" s="88">
        <f t="shared" si="1"/>
        <v>54.922448979591849</v>
      </c>
    </row>
    <row r="11" spans="1:9" ht="15" thickBot="1">
      <c r="A11" s="76">
        <v>5</v>
      </c>
      <c r="B11" s="77" t="s">
        <v>47</v>
      </c>
      <c r="C11" s="193" t="s">
        <v>459</v>
      </c>
      <c r="D11" s="186">
        <v>17</v>
      </c>
      <c r="E11" s="82"/>
      <c r="F11" s="83" t="s">
        <v>570</v>
      </c>
      <c r="G11" s="80">
        <f t="shared" si="0"/>
        <v>1054</v>
      </c>
      <c r="H11" s="88">
        <f t="shared" si="1"/>
        <v>54.506371318803588</v>
      </c>
    </row>
    <row r="12" spans="1:9" ht="15" thickBot="1">
      <c r="A12" s="76">
        <v>6</v>
      </c>
      <c r="B12" s="77" t="s">
        <v>47</v>
      </c>
      <c r="C12" s="199" t="s">
        <v>439</v>
      </c>
      <c r="D12" s="200">
        <v>17</v>
      </c>
      <c r="E12" s="175"/>
      <c r="F12" s="180" t="s">
        <v>613</v>
      </c>
      <c r="G12" s="80">
        <f t="shared" si="0"/>
        <v>1076</v>
      </c>
      <c r="H12" s="88">
        <f t="shared" si="1"/>
        <v>52.300272246099418</v>
      </c>
    </row>
    <row r="13" spans="1:9" ht="15" thickBot="1">
      <c r="A13" s="76">
        <v>7</v>
      </c>
      <c r="B13" s="77" t="s">
        <v>47</v>
      </c>
      <c r="C13" s="193" t="s">
        <v>633</v>
      </c>
      <c r="D13" s="185">
        <v>18</v>
      </c>
      <c r="E13" s="82"/>
      <c r="F13" s="83" t="s">
        <v>634</v>
      </c>
      <c r="G13" s="80">
        <f t="shared" si="0"/>
        <v>1121</v>
      </c>
      <c r="H13" s="88">
        <f t="shared" si="1"/>
        <v>48.185599546728149</v>
      </c>
    </row>
    <row r="14" spans="1:9" ht="15" thickBot="1">
      <c r="A14" s="76">
        <v>8</v>
      </c>
      <c r="B14" s="77" t="s">
        <v>47</v>
      </c>
      <c r="C14" s="193" t="s">
        <v>241</v>
      </c>
      <c r="D14" s="186">
        <v>18</v>
      </c>
      <c r="E14" s="82"/>
      <c r="F14" s="83" t="s">
        <v>635</v>
      </c>
      <c r="G14" s="80">
        <f t="shared" si="0"/>
        <v>1124</v>
      </c>
      <c r="H14" s="88">
        <f t="shared" si="1"/>
        <v>47.928724306936338</v>
      </c>
    </row>
    <row r="15" spans="1:9" ht="15" thickBot="1">
      <c r="A15" s="76">
        <v>9</v>
      </c>
      <c r="B15" s="77" t="s">
        <v>47</v>
      </c>
      <c r="C15" s="193" t="s">
        <v>636</v>
      </c>
      <c r="D15" s="186">
        <v>18</v>
      </c>
      <c r="E15" s="78"/>
      <c r="F15" s="79" t="s">
        <v>597</v>
      </c>
      <c r="G15" s="80">
        <f t="shared" si="0"/>
        <v>1131</v>
      </c>
      <c r="H15" s="88">
        <f t="shared" si="1"/>
        <v>47.337278106508876</v>
      </c>
    </row>
    <row r="16" spans="1:9" ht="15" thickBot="1">
      <c r="A16" s="76">
        <v>10</v>
      </c>
      <c r="B16" s="77" t="s">
        <v>47</v>
      </c>
      <c r="C16" s="193" t="s">
        <v>142</v>
      </c>
      <c r="D16" s="186">
        <v>18</v>
      </c>
      <c r="E16" s="82"/>
      <c r="F16" s="83" t="s">
        <v>613</v>
      </c>
      <c r="G16" s="80">
        <f t="shared" si="0"/>
        <v>1136</v>
      </c>
      <c r="H16" s="88">
        <f t="shared" si="1"/>
        <v>46.921493751239844</v>
      </c>
    </row>
    <row r="17" spans="1:8" ht="15" thickBot="1">
      <c r="A17" s="76">
        <v>11</v>
      </c>
      <c r="B17" s="77" t="s">
        <v>47</v>
      </c>
      <c r="C17" s="193" t="s">
        <v>237</v>
      </c>
      <c r="D17" s="186">
        <v>18</v>
      </c>
      <c r="E17" s="82"/>
      <c r="F17" s="83" t="s">
        <v>587</v>
      </c>
      <c r="G17" s="80">
        <f t="shared" si="0"/>
        <v>1137</v>
      </c>
      <c r="H17" s="88">
        <f t="shared" si="1"/>
        <v>46.838994437521322</v>
      </c>
    </row>
    <row r="18" spans="1:8" ht="15" thickBot="1">
      <c r="A18" s="76">
        <v>12</v>
      </c>
      <c r="B18" s="77" t="s">
        <v>47</v>
      </c>
      <c r="C18" s="199" t="s">
        <v>606</v>
      </c>
      <c r="D18" s="200">
        <v>20</v>
      </c>
      <c r="E18" s="175"/>
      <c r="F18" s="180" t="s">
        <v>637</v>
      </c>
      <c r="G18" s="80">
        <f t="shared" si="0"/>
        <v>1215</v>
      </c>
      <c r="H18" s="88">
        <f t="shared" si="1"/>
        <v>41.018137479042828</v>
      </c>
    </row>
    <row r="19" spans="1:8" ht="15" thickBot="1">
      <c r="A19" s="76">
        <v>13</v>
      </c>
      <c r="B19" s="77" t="s">
        <v>47</v>
      </c>
      <c r="C19" s="193" t="s">
        <v>145</v>
      </c>
      <c r="D19" s="186">
        <v>20</v>
      </c>
      <c r="E19" s="82"/>
      <c r="F19" s="83" t="s">
        <v>591</v>
      </c>
      <c r="G19" s="80">
        <f t="shared" si="0"/>
        <v>1228</v>
      </c>
      <c r="H19" s="88">
        <f t="shared" si="1"/>
        <v>40.154272193869431</v>
      </c>
    </row>
    <row r="20" spans="1:8" ht="15" thickBot="1">
      <c r="A20" s="76">
        <v>14</v>
      </c>
      <c r="B20" s="77" t="s">
        <v>47</v>
      </c>
      <c r="C20" s="193" t="s">
        <v>135</v>
      </c>
      <c r="D20" s="186">
        <v>20</v>
      </c>
      <c r="E20" s="82"/>
      <c r="F20" s="83" t="s">
        <v>564</v>
      </c>
      <c r="G20" s="80">
        <f t="shared" si="0"/>
        <v>1240</v>
      </c>
      <c r="H20" s="88">
        <f t="shared" si="1"/>
        <v>39.380853277835598</v>
      </c>
    </row>
    <row r="21" spans="1:8" ht="15" thickBot="1">
      <c r="A21" s="76">
        <v>15</v>
      </c>
      <c r="B21" s="77" t="s">
        <v>47</v>
      </c>
      <c r="C21" s="199" t="s">
        <v>97</v>
      </c>
      <c r="D21" s="200">
        <v>20</v>
      </c>
      <c r="E21" s="175"/>
      <c r="F21" s="180" t="s">
        <v>576</v>
      </c>
      <c r="G21" s="80">
        <f t="shared" si="0"/>
        <v>1243</v>
      </c>
      <c r="H21" s="88">
        <f t="shared" si="1"/>
        <v>39.190990059214954</v>
      </c>
    </row>
    <row r="22" spans="1:8" ht="15" thickBot="1">
      <c r="A22" s="76">
        <v>16</v>
      </c>
      <c r="B22" s="77" t="s">
        <v>47</v>
      </c>
      <c r="C22" s="199" t="s">
        <v>456</v>
      </c>
      <c r="D22" s="200">
        <v>21</v>
      </c>
      <c r="E22" s="176"/>
      <c r="F22" s="177" t="s">
        <v>579</v>
      </c>
      <c r="G22" s="80">
        <f t="shared" si="0"/>
        <v>1261</v>
      </c>
      <c r="H22" s="88">
        <f t="shared" si="1"/>
        <v>38.08012094677072</v>
      </c>
    </row>
    <row r="23" spans="1:8" ht="15" thickBot="1">
      <c r="A23" s="76">
        <v>17</v>
      </c>
      <c r="B23" s="77" t="s">
        <v>47</v>
      </c>
      <c r="C23" s="193" t="s">
        <v>349</v>
      </c>
      <c r="D23" s="186">
        <v>21</v>
      </c>
      <c r="E23" s="82"/>
      <c r="F23" s="83" t="s">
        <v>573</v>
      </c>
      <c r="G23" s="80">
        <f t="shared" si="0"/>
        <v>1264</v>
      </c>
      <c r="H23" s="88">
        <f t="shared" si="1"/>
        <v>37.899575388559526</v>
      </c>
    </row>
    <row r="24" spans="1:8" ht="15" thickBot="1">
      <c r="A24" s="76">
        <v>18</v>
      </c>
      <c r="B24" s="77" t="s">
        <v>47</v>
      </c>
      <c r="C24" s="199" t="s">
        <v>205</v>
      </c>
      <c r="D24" s="200">
        <v>21</v>
      </c>
      <c r="E24" s="175"/>
      <c r="F24" s="180" t="s">
        <v>637</v>
      </c>
      <c r="G24" s="80">
        <f t="shared" si="0"/>
        <v>1275</v>
      </c>
      <c r="H24" s="88">
        <f t="shared" si="1"/>
        <v>37.248442906574397</v>
      </c>
    </row>
    <row r="25" spans="1:8" ht="15" thickBot="1">
      <c r="A25" s="76">
        <v>19</v>
      </c>
      <c r="B25" s="77" t="s">
        <v>47</v>
      </c>
      <c r="C25" s="193" t="s">
        <v>234</v>
      </c>
      <c r="D25" s="185">
        <v>21</v>
      </c>
      <c r="E25" s="82"/>
      <c r="F25" s="83" t="s">
        <v>583</v>
      </c>
      <c r="G25" s="80">
        <f t="shared" si="0"/>
        <v>1296</v>
      </c>
      <c r="H25" s="88">
        <f t="shared" si="1"/>
        <v>36.051097393689986</v>
      </c>
    </row>
    <row r="26" spans="1:8" s="106" customFormat="1" ht="15" thickBot="1">
      <c r="A26" s="173">
        <v>20</v>
      </c>
      <c r="B26" s="141" t="s">
        <v>47</v>
      </c>
      <c r="C26" s="195" t="s">
        <v>318</v>
      </c>
      <c r="D26" s="196">
        <v>22</v>
      </c>
      <c r="E26" s="117"/>
      <c r="F26" s="118" t="s">
        <v>634</v>
      </c>
      <c r="G26" s="119">
        <f t="shared" si="0"/>
        <v>1361</v>
      </c>
      <c r="H26" s="120">
        <f t="shared" si="1"/>
        <v>32.689798366481838</v>
      </c>
    </row>
    <row r="27" spans="1:8" s="106" customFormat="1" ht="15" thickBot="1">
      <c r="A27" s="173">
        <v>21</v>
      </c>
      <c r="B27" s="141" t="s">
        <v>47</v>
      </c>
      <c r="C27" s="199" t="s">
        <v>271</v>
      </c>
      <c r="D27" s="201">
        <v>22</v>
      </c>
      <c r="E27" s="175"/>
      <c r="F27" s="180" t="s">
        <v>571</v>
      </c>
      <c r="G27" s="119">
        <f t="shared" si="0"/>
        <v>1362</v>
      </c>
      <c r="H27" s="120">
        <f t="shared" si="1"/>
        <v>32.64181334782355</v>
      </c>
    </row>
    <row r="28" spans="1:8" ht="15" thickBot="1">
      <c r="A28" s="76">
        <v>22</v>
      </c>
      <c r="B28" s="77" t="s">
        <v>47</v>
      </c>
      <c r="C28" s="199" t="s">
        <v>584</v>
      </c>
      <c r="D28" s="201">
        <v>23</v>
      </c>
      <c r="E28" s="176"/>
      <c r="F28" s="177" t="s">
        <v>561</v>
      </c>
      <c r="G28" s="80">
        <f t="shared" si="0"/>
        <v>1398</v>
      </c>
      <c r="H28" s="88">
        <f t="shared" si="1"/>
        <v>30.98233527970676</v>
      </c>
    </row>
    <row r="29" spans="1:8" ht="15" thickBot="1">
      <c r="A29" s="76">
        <v>23</v>
      </c>
      <c r="B29" s="77" t="s">
        <v>47</v>
      </c>
      <c r="C29" s="199" t="s">
        <v>96</v>
      </c>
      <c r="D29" s="200">
        <v>23</v>
      </c>
      <c r="E29" s="176"/>
      <c r="F29" s="177" t="s">
        <v>618</v>
      </c>
      <c r="G29" s="80">
        <f t="shared" si="0"/>
        <v>1411</v>
      </c>
      <c r="H29" s="88">
        <f t="shared" si="1"/>
        <v>30.414064646462613</v>
      </c>
    </row>
    <row r="30" spans="1:8" ht="15" thickBot="1">
      <c r="A30" s="76">
        <v>24</v>
      </c>
      <c r="B30" s="77" t="s">
        <v>47</v>
      </c>
      <c r="C30" s="193" t="s">
        <v>98</v>
      </c>
      <c r="D30" s="186">
        <v>23</v>
      </c>
      <c r="E30" s="78"/>
      <c r="F30" s="79" t="s">
        <v>570</v>
      </c>
      <c r="G30" s="80">
        <f t="shared" si="0"/>
        <v>1414</v>
      </c>
      <c r="H30" s="88">
        <f t="shared" si="1"/>
        <v>30.285146114126476</v>
      </c>
    </row>
    <row r="31" spans="1:8" ht="15" thickBot="1">
      <c r="A31" s="76">
        <v>25</v>
      </c>
      <c r="B31" s="77" t="s">
        <v>47</v>
      </c>
      <c r="C31" s="193" t="s">
        <v>638</v>
      </c>
      <c r="D31" s="186">
        <v>24</v>
      </c>
      <c r="E31" s="82"/>
      <c r="F31" s="83" t="s">
        <v>639</v>
      </c>
      <c r="G31" s="80">
        <f t="shared" si="0"/>
        <v>1443</v>
      </c>
      <c r="H31" s="88">
        <f t="shared" si="1"/>
        <v>29.080095608162139</v>
      </c>
    </row>
    <row r="32" spans="1:8" ht="15" thickBot="1">
      <c r="A32" s="76">
        <v>26</v>
      </c>
      <c r="B32" s="77" t="s">
        <v>47</v>
      </c>
      <c r="C32" s="199" t="s">
        <v>512</v>
      </c>
      <c r="D32" s="200">
        <v>24</v>
      </c>
      <c r="E32" s="176"/>
      <c r="F32" s="177" t="s">
        <v>640</v>
      </c>
      <c r="G32" s="80">
        <f t="shared" si="0"/>
        <v>1452</v>
      </c>
      <c r="H32" s="88">
        <f t="shared" si="1"/>
        <v>28.720715798101224</v>
      </c>
    </row>
    <row r="33" spans="1:8" ht="15" thickBot="1">
      <c r="A33" s="76">
        <v>27</v>
      </c>
      <c r="B33" s="77" t="s">
        <v>47</v>
      </c>
      <c r="C33" s="199" t="s">
        <v>423</v>
      </c>
      <c r="D33" s="200">
        <v>24</v>
      </c>
      <c r="E33" s="175"/>
      <c r="F33" s="180" t="s">
        <v>581</v>
      </c>
      <c r="G33" s="80">
        <f t="shared" si="0"/>
        <v>1475</v>
      </c>
      <c r="H33" s="88">
        <f t="shared" si="1"/>
        <v>27.832002298190179</v>
      </c>
    </row>
    <row r="34" spans="1:8" ht="15" thickBot="1">
      <c r="A34" s="76">
        <v>28</v>
      </c>
      <c r="B34" s="77" t="s">
        <v>47</v>
      </c>
      <c r="C34" s="193" t="s">
        <v>214</v>
      </c>
      <c r="D34" s="185">
        <v>24</v>
      </c>
      <c r="E34" s="82"/>
      <c r="F34" s="83" t="s">
        <v>613</v>
      </c>
      <c r="G34" s="80">
        <f t="shared" si="0"/>
        <v>1496</v>
      </c>
      <c r="H34" s="88">
        <f t="shared" si="1"/>
        <v>27.056106837484631</v>
      </c>
    </row>
    <row r="35" spans="1:8" s="106" customFormat="1" ht="15" thickBot="1">
      <c r="A35" s="173">
        <v>29</v>
      </c>
      <c r="B35" s="141" t="s">
        <v>47</v>
      </c>
      <c r="C35" s="199" t="s">
        <v>408</v>
      </c>
      <c r="D35" s="201">
        <v>25</v>
      </c>
      <c r="E35" s="176"/>
      <c r="F35" s="177" t="s">
        <v>627</v>
      </c>
      <c r="G35" s="119">
        <f t="shared" si="0"/>
        <v>1500</v>
      </c>
      <c r="H35" s="120">
        <f t="shared" si="1"/>
        <v>26.912000000000003</v>
      </c>
    </row>
    <row r="36" spans="1:8" s="106" customFormat="1" ht="15" thickBot="1">
      <c r="A36" s="173">
        <v>30</v>
      </c>
      <c r="B36" s="141" t="s">
        <v>47</v>
      </c>
      <c r="C36" s="199" t="s">
        <v>644</v>
      </c>
      <c r="D36" s="201">
        <v>25</v>
      </c>
      <c r="E36" s="175"/>
      <c r="F36" s="180" t="s">
        <v>576</v>
      </c>
      <c r="G36" s="119">
        <f t="shared" si="0"/>
        <v>1543</v>
      </c>
      <c r="H36" s="120">
        <f t="shared" si="1"/>
        <v>25.432944298441441</v>
      </c>
    </row>
    <row r="37" spans="1:8" s="106" customFormat="1" ht="15" thickBot="1">
      <c r="A37" s="173">
        <v>31</v>
      </c>
      <c r="B37" s="141" t="s">
        <v>47</v>
      </c>
      <c r="C37" s="195" t="s">
        <v>282</v>
      </c>
      <c r="D37" s="196">
        <v>26</v>
      </c>
      <c r="E37" s="117"/>
      <c r="F37" s="118" t="s">
        <v>619</v>
      </c>
      <c r="G37" s="119">
        <f t="shared" si="0"/>
        <v>1568</v>
      </c>
      <c r="H37" s="120">
        <f t="shared" si="1"/>
        <v>24.628410037484379</v>
      </c>
    </row>
    <row r="38" spans="1:8" s="106" customFormat="1" ht="15" thickBot="1">
      <c r="A38" s="173">
        <v>32</v>
      </c>
      <c r="B38" s="141" t="s">
        <v>47</v>
      </c>
      <c r="C38" s="195" t="s">
        <v>641</v>
      </c>
      <c r="D38" s="196">
        <v>26</v>
      </c>
      <c r="E38" s="117"/>
      <c r="F38" s="118" t="s">
        <v>619</v>
      </c>
      <c r="G38" s="119">
        <f t="shared" ref="G38:G69" si="2">D38*60+F38</f>
        <v>1568</v>
      </c>
      <c r="H38" s="120">
        <f t="shared" ref="H38:H69" si="3">(870/G38)*(870/G38)*100*0.8</f>
        <v>24.628410037484379</v>
      </c>
    </row>
    <row r="39" spans="1:8" s="106" customFormat="1" ht="15" thickBot="1">
      <c r="A39" s="173">
        <v>33</v>
      </c>
      <c r="B39" s="141" t="s">
        <v>47</v>
      </c>
      <c r="C39" s="195" t="s">
        <v>343</v>
      </c>
      <c r="D39" s="196">
        <v>26</v>
      </c>
      <c r="E39" s="116"/>
      <c r="F39" s="121" t="s">
        <v>569</v>
      </c>
      <c r="G39" s="119">
        <f t="shared" si="2"/>
        <v>1593</v>
      </c>
      <c r="H39" s="120">
        <f t="shared" si="3"/>
        <v>23.861456016966891</v>
      </c>
    </row>
    <row r="40" spans="1:8" s="106" customFormat="1" ht="15" thickBot="1">
      <c r="A40" s="173">
        <v>34</v>
      </c>
      <c r="B40" s="141" t="s">
        <v>47</v>
      </c>
      <c r="C40" s="199" t="s">
        <v>293</v>
      </c>
      <c r="D40" s="201">
        <v>27</v>
      </c>
      <c r="E40" s="176"/>
      <c r="F40" s="177" t="s">
        <v>583</v>
      </c>
      <c r="G40" s="119">
        <f t="shared" si="2"/>
        <v>1656</v>
      </c>
      <c r="H40" s="120">
        <f t="shared" si="3"/>
        <v>22.080445284604078</v>
      </c>
    </row>
    <row r="41" spans="1:8" s="106" customFormat="1" ht="15" thickBot="1">
      <c r="A41" s="173">
        <v>35</v>
      </c>
      <c r="B41" s="141" t="s">
        <v>47</v>
      </c>
      <c r="C41" s="195" t="s">
        <v>77</v>
      </c>
      <c r="D41" s="197">
        <v>27</v>
      </c>
      <c r="E41" s="117"/>
      <c r="F41" s="118" t="s">
        <v>572</v>
      </c>
      <c r="G41" s="119">
        <f t="shared" si="2"/>
        <v>1675</v>
      </c>
      <c r="H41" s="120">
        <f t="shared" si="3"/>
        <v>21.582356872354652</v>
      </c>
    </row>
    <row r="42" spans="1:8" s="106" customFormat="1" ht="15" thickBot="1">
      <c r="A42" s="173">
        <v>36</v>
      </c>
      <c r="B42" s="141" t="s">
        <v>47</v>
      </c>
      <c r="C42" s="195" t="s">
        <v>294</v>
      </c>
      <c r="D42" s="197">
        <v>29</v>
      </c>
      <c r="E42" s="116"/>
      <c r="F42" s="121" t="s">
        <v>589</v>
      </c>
      <c r="G42" s="119">
        <f t="shared" si="2"/>
        <v>1750</v>
      </c>
      <c r="H42" s="120">
        <f t="shared" si="3"/>
        <v>19.772081632653062</v>
      </c>
    </row>
    <row r="43" spans="1:8" s="106" customFormat="1" ht="15" thickBot="1">
      <c r="A43" s="173">
        <v>37</v>
      </c>
      <c r="B43" s="141" t="s">
        <v>47</v>
      </c>
      <c r="C43" s="195" t="s">
        <v>285</v>
      </c>
      <c r="D43" s="197">
        <v>29</v>
      </c>
      <c r="E43" s="117"/>
      <c r="F43" s="118" t="s">
        <v>561</v>
      </c>
      <c r="G43" s="119">
        <f t="shared" si="2"/>
        <v>1758</v>
      </c>
      <c r="H43" s="120">
        <f t="shared" si="3"/>
        <v>19.592540390685972</v>
      </c>
    </row>
    <row r="44" spans="1:8" s="106" customFormat="1" ht="15" thickBot="1">
      <c r="A44" s="173">
        <v>38</v>
      </c>
      <c r="B44" s="141" t="s">
        <v>47</v>
      </c>
      <c r="C44" s="195" t="s">
        <v>80</v>
      </c>
      <c r="D44" s="197">
        <v>29</v>
      </c>
      <c r="E44" s="117"/>
      <c r="F44" s="118" t="s">
        <v>563</v>
      </c>
      <c r="G44" s="119">
        <f t="shared" si="2"/>
        <v>1769</v>
      </c>
      <c r="H44" s="120">
        <f t="shared" si="3"/>
        <v>19.349637194302609</v>
      </c>
    </row>
    <row r="45" spans="1:8" s="106" customFormat="1" ht="15" thickBot="1">
      <c r="A45" s="173">
        <v>39</v>
      </c>
      <c r="B45" s="141" t="s">
        <v>47</v>
      </c>
      <c r="C45" s="199" t="s">
        <v>629</v>
      </c>
      <c r="D45" s="200">
        <v>29</v>
      </c>
      <c r="E45" s="176"/>
      <c r="F45" s="202" t="s">
        <v>634</v>
      </c>
      <c r="G45" s="119">
        <f t="shared" si="2"/>
        <v>1781</v>
      </c>
      <c r="H45" s="120">
        <f t="shared" si="3"/>
        <v>19.089768127666133</v>
      </c>
    </row>
    <row r="46" spans="1:8" s="106" customFormat="1" ht="15" thickBot="1">
      <c r="A46" s="173">
        <v>40</v>
      </c>
      <c r="B46" s="141" t="s">
        <v>47</v>
      </c>
      <c r="C46" s="195" t="s">
        <v>631</v>
      </c>
      <c r="D46" s="197">
        <v>31</v>
      </c>
      <c r="E46" s="116"/>
      <c r="F46" s="198" t="s">
        <v>617</v>
      </c>
      <c r="G46" s="119">
        <f t="shared" si="2"/>
        <v>1881</v>
      </c>
      <c r="H46" s="120">
        <f t="shared" si="3"/>
        <v>17.113975310903037</v>
      </c>
    </row>
    <row r="47" spans="1:8" s="106" customFormat="1" ht="15" thickBot="1">
      <c r="A47" s="173">
        <v>41</v>
      </c>
      <c r="B47" s="141" t="s">
        <v>47</v>
      </c>
      <c r="C47" s="199" t="s">
        <v>642</v>
      </c>
      <c r="D47" s="200">
        <v>32</v>
      </c>
      <c r="E47" s="176"/>
      <c r="F47" s="177" t="s">
        <v>560</v>
      </c>
      <c r="G47" s="119">
        <f t="shared" si="2"/>
        <v>1931</v>
      </c>
      <c r="H47" s="120">
        <f t="shared" si="3"/>
        <v>16.239174353089407</v>
      </c>
    </row>
    <row r="48" spans="1:8" s="106" customFormat="1" ht="15" thickBot="1">
      <c r="A48" s="173">
        <v>42</v>
      </c>
      <c r="B48" s="141" t="s">
        <v>47</v>
      </c>
      <c r="C48" s="195" t="s">
        <v>329</v>
      </c>
      <c r="D48" s="197">
        <v>35</v>
      </c>
      <c r="E48" s="117"/>
      <c r="F48" s="118" t="s">
        <v>643</v>
      </c>
      <c r="G48" s="119">
        <f t="shared" si="2"/>
        <v>2126</v>
      </c>
      <c r="H48" s="120">
        <f t="shared" si="3"/>
        <v>13.396827700582936</v>
      </c>
    </row>
    <row r="49" spans="1:8" s="106" customFormat="1" ht="15" thickBot="1">
      <c r="A49" s="173">
        <v>43</v>
      </c>
      <c r="B49" s="141" t="s">
        <v>47</v>
      </c>
      <c r="C49" s="195" t="s">
        <v>114</v>
      </c>
      <c r="D49" s="197">
        <v>39</v>
      </c>
      <c r="E49" s="116"/>
      <c r="F49" s="121" t="s">
        <v>611</v>
      </c>
      <c r="G49" s="119">
        <f t="shared" si="2"/>
        <v>2360</v>
      </c>
      <c r="H49" s="120">
        <f t="shared" si="3"/>
        <v>10.87187589773054</v>
      </c>
    </row>
    <row r="50" spans="1:8" s="106" customFormat="1" ht="15" thickBot="1">
      <c r="A50" s="173">
        <v>44</v>
      </c>
      <c r="B50" s="141" t="s">
        <v>47</v>
      </c>
      <c r="C50" s="195"/>
      <c r="D50" s="197"/>
      <c r="E50" s="117"/>
      <c r="F50" s="118"/>
      <c r="G50" s="119">
        <f t="shared" si="2"/>
        <v>0</v>
      </c>
      <c r="H50" s="120" t="e">
        <f t="shared" si="3"/>
        <v>#DIV/0!</v>
      </c>
    </row>
    <row r="51" spans="1:8" s="106" customFormat="1" ht="15" thickBot="1">
      <c r="A51" s="173">
        <v>45</v>
      </c>
      <c r="B51" s="141" t="s">
        <v>47</v>
      </c>
      <c r="C51" s="195"/>
      <c r="D51" s="197"/>
      <c r="E51" s="117"/>
      <c r="F51" s="118"/>
      <c r="G51" s="119">
        <f t="shared" si="2"/>
        <v>0</v>
      </c>
      <c r="H51" s="120" t="e">
        <f t="shared" si="3"/>
        <v>#DIV/0!</v>
      </c>
    </row>
    <row r="52" spans="1:8" s="106" customFormat="1" ht="15" thickBot="1">
      <c r="A52" s="173">
        <v>46</v>
      </c>
      <c r="B52" s="141" t="s">
        <v>47</v>
      </c>
      <c r="C52" s="195"/>
      <c r="D52" s="197"/>
      <c r="E52" s="116"/>
      <c r="F52" s="121"/>
      <c r="G52" s="119">
        <f t="shared" si="2"/>
        <v>0</v>
      </c>
      <c r="H52" s="120" t="e">
        <f t="shared" si="3"/>
        <v>#DIV/0!</v>
      </c>
    </row>
    <row r="53" spans="1:8" s="106" customFormat="1" ht="15" thickBot="1">
      <c r="A53" s="173">
        <v>47</v>
      </c>
      <c r="B53" s="141" t="s">
        <v>47</v>
      </c>
      <c r="C53" s="195"/>
      <c r="D53" s="197"/>
      <c r="E53" s="117"/>
      <c r="F53" s="118"/>
      <c r="G53" s="119">
        <f t="shared" si="2"/>
        <v>0</v>
      </c>
      <c r="H53" s="120" t="e">
        <f t="shared" si="3"/>
        <v>#DIV/0!</v>
      </c>
    </row>
    <row r="54" spans="1:8" s="106" customFormat="1" ht="15" thickBot="1">
      <c r="A54" s="173">
        <v>48</v>
      </c>
      <c r="B54" s="141" t="s">
        <v>47</v>
      </c>
      <c r="C54" s="195"/>
      <c r="D54" s="197"/>
      <c r="E54" s="117"/>
      <c r="F54" s="118"/>
      <c r="G54" s="119">
        <f t="shared" si="2"/>
        <v>0</v>
      </c>
      <c r="H54" s="120" t="e">
        <f t="shared" si="3"/>
        <v>#DIV/0!</v>
      </c>
    </row>
    <row r="55" spans="1:8" s="106" customFormat="1" ht="15" thickBot="1">
      <c r="A55" s="173">
        <v>49</v>
      </c>
      <c r="B55" s="141" t="s">
        <v>47</v>
      </c>
      <c r="C55" s="195"/>
      <c r="D55" s="196"/>
      <c r="E55" s="116"/>
      <c r="F55" s="121"/>
      <c r="G55" s="119">
        <f t="shared" si="2"/>
        <v>0</v>
      </c>
      <c r="H55" s="120" t="e">
        <f t="shared" si="3"/>
        <v>#DIV/0!</v>
      </c>
    </row>
    <row r="56" spans="1:8" s="106" customFormat="1" ht="15" thickBot="1">
      <c r="A56" s="173">
        <v>50</v>
      </c>
      <c r="B56" s="141" t="s">
        <v>47</v>
      </c>
      <c r="C56" s="195"/>
      <c r="D56" s="196"/>
      <c r="E56" s="117"/>
      <c r="F56" s="118"/>
      <c r="G56" s="119">
        <f t="shared" si="2"/>
        <v>0</v>
      </c>
      <c r="H56" s="120" t="e">
        <f t="shared" si="3"/>
        <v>#DIV/0!</v>
      </c>
    </row>
    <row r="57" spans="1:8" s="106" customFormat="1" ht="15" thickBot="1">
      <c r="A57" s="173">
        <v>51</v>
      </c>
      <c r="B57" s="141" t="s">
        <v>47</v>
      </c>
      <c r="C57" s="195"/>
      <c r="D57" s="197"/>
      <c r="E57" s="117"/>
      <c r="F57" s="118"/>
      <c r="G57" s="119">
        <f t="shared" si="2"/>
        <v>0</v>
      </c>
      <c r="H57" s="120" t="e">
        <f t="shared" si="3"/>
        <v>#DIV/0!</v>
      </c>
    </row>
    <row r="58" spans="1:8" s="106" customFormat="1" ht="15" thickBot="1">
      <c r="A58" s="173">
        <v>52</v>
      </c>
      <c r="B58" s="141" t="s">
        <v>47</v>
      </c>
      <c r="C58" s="195"/>
      <c r="D58" s="197"/>
      <c r="E58" s="116"/>
      <c r="F58" s="121"/>
      <c r="G58" s="119">
        <f t="shared" si="2"/>
        <v>0</v>
      </c>
      <c r="H58" s="120" t="e">
        <f t="shared" si="3"/>
        <v>#DIV/0!</v>
      </c>
    </row>
    <row r="59" spans="1:8" s="106" customFormat="1" ht="15" thickBot="1">
      <c r="A59" s="173">
        <v>53</v>
      </c>
      <c r="B59" s="141" t="s">
        <v>47</v>
      </c>
      <c r="C59" s="195"/>
      <c r="D59" s="197"/>
      <c r="E59" s="117"/>
      <c r="F59" s="118"/>
      <c r="G59" s="119">
        <f t="shared" si="2"/>
        <v>0</v>
      </c>
      <c r="H59" s="120" t="e">
        <f t="shared" si="3"/>
        <v>#DIV/0!</v>
      </c>
    </row>
    <row r="60" spans="1:8" s="106" customFormat="1" ht="15" thickBot="1">
      <c r="A60" s="173">
        <v>54</v>
      </c>
      <c r="B60" s="141" t="s">
        <v>47</v>
      </c>
      <c r="C60" s="195"/>
      <c r="D60" s="197"/>
      <c r="E60" s="117"/>
      <c r="F60" s="118"/>
      <c r="G60" s="119">
        <f t="shared" si="2"/>
        <v>0</v>
      </c>
      <c r="H60" s="120" t="e">
        <f t="shared" si="3"/>
        <v>#DIV/0!</v>
      </c>
    </row>
    <row r="61" spans="1:8" s="106" customFormat="1" ht="15" thickBot="1">
      <c r="A61" s="173">
        <v>55</v>
      </c>
      <c r="B61" s="141" t="s">
        <v>47</v>
      </c>
      <c r="C61" s="195"/>
      <c r="D61" s="197"/>
      <c r="E61" s="116"/>
      <c r="F61" s="121"/>
      <c r="G61" s="119">
        <f t="shared" si="2"/>
        <v>0</v>
      </c>
      <c r="H61" s="120" t="e">
        <f t="shared" si="3"/>
        <v>#DIV/0!</v>
      </c>
    </row>
    <row r="62" spans="1:8" s="106" customFormat="1" ht="15" thickBot="1">
      <c r="A62" s="173">
        <v>56</v>
      </c>
      <c r="B62" s="141" t="s">
        <v>47</v>
      </c>
      <c r="C62" s="195"/>
      <c r="D62" s="196"/>
      <c r="E62" s="117"/>
      <c r="F62" s="118"/>
      <c r="G62" s="119">
        <f t="shared" si="2"/>
        <v>0</v>
      </c>
      <c r="H62" s="120" t="e">
        <f t="shared" si="3"/>
        <v>#DIV/0!</v>
      </c>
    </row>
    <row r="63" spans="1:8" s="106" customFormat="1" ht="15" thickBot="1">
      <c r="A63" s="173">
        <v>57</v>
      </c>
      <c r="B63" s="141" t="s">
        <v>47</v>
      </c>
      <c r="C63" s="195"/>
      <c r="D63" s="197"/>
      <c r="E63" s="117"/>
      <c r="F63" s="118"/>
      <c r="G63" s="119">
        <f t="shared" si="2"/>
        <v>0</v>
      </c>
      <c r="H63" s="120" t="e">
        <f t="shared" si="3"/>
        <v>#DIV/0!</v>
      </c>
    </row>
    <row r="64" spans="1:8" s="106" customFormat="1" ht="15" thickBot="1">
      <c r="A64" s="173">
        <v>58</v>
      </c>
      <c r="B64" s="141" t="s">
        <v>47</v>
      </c>
      <c r="C64" s="195"/>
      <c r="D64" s="196"/>
      <c r="E64" s="116"/>
      <c r="F64" s="121"/>
      <c r="G64" s="119">
        <f t="shared" si="2"/>
        <v>0</v>
      </c>
      <c r="H64" s="120" t="e">
        <f t="shared" si="3"/>
        <v>#DIV/0!</v>
      </c>
    </row>
    <row r="65" spans="1:8" s="106" customFormat="1" ht="15" thickBot="1">
      <c r="A65" s="173">
        <v>59</v>
      </c>
      <c r="B65" s="141" t="s">
        <v>47</v>
      </c>
      <c r="C65" s="195"/>
      <c r="D65" s="196"/>
      <c r="E65" s="117"/>
      <c r="F65" s="118"/>
      <c r="G65" s="119">
        <f t="shared" si="2"/>
        <v>0</v>
      </c>
      <c r="H65" s="120" t="e">
        <f t="shared" si="3"/>
        <v>#DIV/0!</v>
      </c>
    </row>
    <row r="66" spans="1:8" s="106" customFormat="1" ht="15" thickBot="1">
      <c r="A66" s="173">
        <v>60</v>
      </c>
      <c r="B66" s="141" t="s">
        <v>47</v>
      </c>
      <c r="C66" s="195"/>
      <c r="D66" s="197"/>
      <c r="E66" s="117"/>
      <c r="F66" s="118"/>
      <c r="G66" s="119">
        <f t="shared" si="2"/>
        <v>0</v>
      </c>
      <c r="H66" s="120" t="e">
        <f t="shared" si="3"/>
        <v>#DIV/0!</v>
      </c>
    </row>
    <row r="67" spans="1:8" s="106" customFormat="1" ht="15" thickBot="1">
      <c r="A67" s="173">
        <v>61</v>
      </c>
      <c r="B67" s="141" t="s">
        <v>47</v>
      </c>
      <c r="C67" s="195"/>
      <c r="D67" s="196"/>
      <c r="E67" s="116"/>
      <c r="F67" s="121"/>
      <c r="G67" s="119">
        <f t="shared" si="2"/>
        <v>0</v>
      </c>
      <c r="H67" s="120" t="e">
        <f t="shared" si="3"/>
        <v>#DIV/0!</v>
      </c>
    </row>
    <row r="68" spans="1:8" s="106" customFormat="1" ht="15" thickBot="1">
      <c r="A68" s="173">
        <v>62</v>
      </c>
      <c r="B68" s="141" t="s">
        <v>47</v>
      </c>
      <c r="C68" s="195"/>
      <c r="D68" s="196"/>
      <c r="E68" s="117"/>
      <c r="F68" s="118"/>
      <c r="G68" s="119">
        <f t="shared" si="2"/>
        <v>0</v>
      </c>
      <c r="H68" s="120" t="e">
        <f t="shared" si="3"/>
        <v>#DIV/0!</v>
      </c>
    </row>
    <row r="69" spans="1:8" s="106" customFormat="1">
      <c r="A69" s="173">
        <v>63</v>
      </c>
      <c r="B69" s="141" t="s">
        <v>47</v>
      </c>
      <c r="C69" s="195"/>
      <c r="D69" s="197"/>
      <c r="E69" s="117"/>
      <c r="F69" s="118"/>
      <c r="G69" s="119">
        <f t="shared" si="2"/>
        <v>0</v>
      </c>
      <c r="H69" s="120" t="e">
        <f t="shared" si="3"/>
        <v>#DIV/0!</v>
      </c>
    </row>
    <row r="70" spans="1:8">
      <c r="A70" s="76">
        <v>64</v>
      </c>
      <c r="C70" s="193"/>
    </row>
    <row r="71" spans="1:8">
      <c r="C71" s="193"/>
    </row>
    <row r="72" spans="1:8">
      <c r="C72" s="193"/>
    </row>
    <row r="73" spans="1:8">
      <c r="C73" s="193"/>
    </row>
    <row r="74" spans="1:8">
      <c r="C74" s="193"/>
    </row>
    <row r="75" spans="1:8">
      <c r="C75" s="193"/>
    </row>
    <row r="76" spans="1:8">
      <c r="C76" s="193"/>
    </row>
    <row r="77" spans="1:8">
      <c r="C77" s="193"/>
    </row>
    <row r="78" spans="1:8">
      <c r="C78" s="193"/>
    </row>
    <row r="79" spans="1:8">
      <c r="C79" s="193"/>
    </row>
    <row r="80" spans="1:8">
      <c r="C80" s="193"/>
    </row>
    <row r="81" spans="3:3">
      <c r="C81" s="193"/>
    </row>
    <row r="82" spans="3:3">
      <c r="C82" s="193"/>
    </row>
  </sheetData>
  <mergeCells count="1">
    <mergeCell ref="A1:I1"/>
  </mergeCell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36F502-BD1B-40B5-B715-8CDBDE5A6BA3}">
            <xm:f>COUNTIF(Popis!$A$2:$A$1151,C7)=0</xm:f>
            <x14:dxf>
              <fill>
                <patternFill>
                  <bgColor rgb="FFFFC000"/>
                </patternFill>
              </fill>
            </x14:dxf>
          </x14:cfRule>
          <xm:sqref>C7:C82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H189"/>
  <sheetViews>
    <sheetView topLeftCell="A157" zoomScaleNormal="100" workbookViewId="0">
      <selection activeCell="C162" sqref="C162"/>
    </sheetView>
  </sheetViews>
  <sheetFormatPr defaultRowHeight="14.4"/>
  <cols>
    <col min="1" max="1" width="8.6640625" customWidth="1"/>
    <col min="2" max="2" width="1.6640625" customWidth="1"/>
    <col min="3" max="3" width="36.109375" customWidth="1"/>
    <col min="4" max="4" width="8.6640625" customWidth="1"/>
    <col min="5" max="5" width="3.33203125" customWidth="1"/>
    <col min="6" max="6" width="8.6640625" customWidth="1"/>
    <col min="7" max="7" width="1.33203125" customWidth="1"/>
    <col min="8" max="1025" width="8.6640625" customWidth="1"/>
  </cols>
  <sheetData>
    <row r="1" spans="1:8" ht="26.4">
      <c r="A1" s="64" t="s">
        <v>526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373</v>
      </c>
      <c r="D2" s="71"/>
      <c r="E2" s="69"/>
      <c r="F2" s="69"/>
      <c r="G2" s="69"/>
      <c r="H2" s="69"/>
    </row>
    <row r="3" spans="1:8">
      <c r="A3" s="69"/>
      <c r="B3" s="69"/>
      <c r="C3" s="70" t="s">
        <v>367</v>
      </c>
      <c r="D3" s="71"/>
      <c r="E3" s="69"/>
      <c r="F3" s="69"/>
      <c r="G3" s="69"/>
      <c r="H3" s="69"/>
    </row>
    <row r="4" spans="1:8">
      <c r="A4" s="69"/>
      <c r="B4" s="69"/>
      <c r="C4" s="70" t="s">
        <v>368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>
      <c r="A6" s="76">
        <v>1</v>
      </c>
      <c r="B6" s="77" t="s">
        <v>47</v>
      </c>
      <c r="C6" s="187"/>
      <c r="D6" s="78"/>
      <c r="E6" s="78"/>
      <c r="F6" s="79"/>
      <c r="G6" s="80">
        <f t="shared" ref="G6:G37" si="0">D6*60+F6</f>
        <v>0</v>
      </c>
      <c r="H6" s="85" t="e">
        <f t="shared" ref="H6:H37" si="1">(870/G6)*(870/G6)*100*0.8</f>
        <v>#DIV/0!</v>
      </c>
    </row>
    <row r="7" spans="1:8">
      <c r="A7" s="76">
        <v>2</v>
      </c>
      <c r="B7" s="77" t="s">
        <v>47</v>
      </c>
      <c r="C7" s="187"/>
      <c r="D7" s="78"/>
      <c r="E7" s="82"/>
      <c r="F7" s="83"/>
      <c r="G7" s="80">
        <f t="shared" si="0"/>
        <v>0</v>
      </c>
      <c r="H7" s="85" t="e">
        <f t="shared" si="1"/>
        <v>#DIV/0!</v>
      </c>
    </row>
    <row r="8" spans="1:8">
      <c r="A8" s="76">
        <v>3</v>
      </c>
      <c r="B8" s="77" t="s">
        <v>47</v>
      </c>
      <c r="C8" s="187"/>
      <c r="D8" s="84"/>
      <c r="E8" s="82"/>
      <c r="F8" s="83"/>
      <c r="G8" s="80">
        <f t="shared" si="0"/>
        <v>0</v>
      </c>
      <c r="H8" s="85" t="e">
        <f t="shared" si="1"/>
        <v>#DIV/0!</v>
      </c>
    </row>
    <row r="9" spans="1:8">
      <c r="A9" s="76">
        <v>4</v>
      </c>
      <c r="B9" s="77" t="s">
        <v>47</v>
      </c>
      <c r="C9" s="187"/>
      <c r="D9" s="78"/>
      <c r="E9" s="78"/>
      <c r="F9" s="79"/>
      <c r="G9" s="80">
        <f t="shared" si="0"/>
        <v>0</v>
      </c>
      <c r="H9" s="85" t="e">
        <f t="shared" si="1"/>
        <v>#DIV/0!</v>
      </c>
    </row>
    <row r="10" spans="1:8">
      <c r="A10" s="76">
        <v>5</v>
      </c>
      <c r="B10" s="77" t="s">
        <v>47</v>
      </c>
      <c r="C10" s="187"/>
      <c r="D10" s="78"/>
      <c r="E10" s="82"/>
      <c r="F10" s="83"/>
      <c r="G10" s="80">
        <f t="shared" si="0"/>
        <v>0</v>
      </c>
      <c r="H10" s="85" t="e">
        <f t="shared" si="1"/>
        <v>#DIV/0!</v>
      </c>
    </row>
    <row r="11" spans="1:8">
      <c r="A11" s="76">
        <v>6</v>
      </c>
      <c r="B11" s="77" t="s">
        <v>47</v>
      </c>
      <c r="C11" s="187"/>
      <c r="D11" s="84"/>
      <c r="E11" s="82"/>
      <c r="F11" s="83"/>
      <c r="G11" s="80">
        <f t="shared" si="0"/>
        <v>0</v>
      </c>
      <c r="H11" s="85" t="e">
        <f t="shared" si="1"/>
        <v>#DIV/0!</v>
      </c>
    </row>
    <row r="12" spans="1:8">
      <c r="A12" s="76">
        <v>7</v>
      </c>
      <c r="B12" s="77" t="s">
        <v>47</v>
      </c>
      <c r="C12" s="187"/>
      <c r="D12" s="84"/>
      <c r="E12" s="78"/>
      <c r="F12" s="79"/>
      <c r="G12" s="80">
        <f t="shared" si="0"/>
        <v>0</v>
      </c>
      <c r="H12" s="85" t="e">
        <f t="shared" si="1"/>
        <v>#DIV/0!</v>
      </c>
    </row>
    <row r="13" spans="1:8">
      <c r="A13" s="76">
        <v>8</v>
      </c>
      <c r="B13" s="77" t="s">
        <v>47</v>
      </c>
      <c r="C13" s="187"/>
      <c r="D13" s="94"/>
      <c r="E13" s="90"/>
      <c r="F13" s="91"/>
      <c r="G13" s="92">
        <f t="shared" si="0"/>
        <v>0</v>
      </c>
      <c r="H13" s="85" t="e">
        <f t="shared" si="1"/>
        <v>#DIV/0!</v>
      </c>
    </row>
    <row r="14" spans="1:8">
      <c r="A14" s="76">
        <v>9</v>
      </c>
      <c r="B14" s="77" t="s">
        <v>47</v>
      </c>
      <c r="C14" s="187"/>
      <c r="D14" s="84"/>
      <c r="E14" s="82"/>
      <c r="F14" s="83"/>
      <c r="G14" s="80">
        <f t="shared" si="0"/>
        <v>0</v>
      </c>
      <c r="H14" s="85" t="e">
        <f t="shared" si="1"/>
        <v>#DIV/0!</v>
      </c>
    </row>
    <row r="15" spans="1:8">
      <c r="A15" s="76">
        <v>10</v>
      </c>
      <c r="B15" s="77" t="s">
        <v>47</v>
      </c>
      <c r="C15" s="187"/>
      <c r="D15" s="84"/>
      <c r="E15" s="78"/>
      <c r="F15" s="79"/>
      <c r="G15" s="80">
        <f t="shared" si="0"/>
        <v>0</v>
      </c>
      <c r="H15" s="85" t="e">
        <f t="shared" si="1"/>
        <v>#DIV/0!</v>
      </c>
    </row>
    <row r="16" spans="1:8">
      <c r="A16" s="76">
        <v>11</v>
      </c>
      <c r="B16" s="77" t="s">
        <v>47</v>
      </c>
      <c r="C16" s="187"/>
      <c r="D16" s="78"/>
      <c r="E16" s="82"/>
      <c r="F16" s="83"/>
      <c r="G16" s="80">
        <f t="shared" si="0"/>
        <v>0</v>
      </c>
      <c r="H16" s="85" t="e">
        <f t="shared" si="1"/>
        <v>#DIV/0!</v>
      </c>
    </row>
    <row r="17" spans="1:8">
      <c r="A17" s="76">
        <v>12</v>
      </c>
      <c r="B17" s="77" t="s">
        <v>47</v>
      </c>
      <c r="C17" s="187"/>
      <c r="D17" s="78"/>
      <c r="E17" s="82"/>
      <c r="F17" s="83"/>
      <c r="G17" s="80">
        <f t="shared" si="0"/>
        <v>0</v>
      </c>
      <c r="H17" s="85" t="e">
        <f t="shared" si="1"/>
        <v>#DIV/0!</v>
      </c>
    </row>
    <row r="18" spans="1:8">
      <c r="A18" s="76">
        <v>13</v>
      </c>
      <c r="B18" s="77" t="s">
        <v>47</v>
      </c>
      <c r="C18" s="187"/>
      <c r="D18" s="78"/>
      <c r="E18" s="78"/>
      <c r="F18" s="79"/>
      <c r="G18" s="80">
        <f t="shared" si="0"/>
        <v>0</v>
      </c>
      <c r="H18" s="85" t="e">
        <f t="shared" si="1"/>
        <v>#DIV/0!</v>
      </c>
    </row>
    <row r="19" spans="1:8">
      <c r="A19" s="76">
        <v>14</v>
      </c>
      <c r="B19" s="77" t="s">
        <v>47</v>
      </c>
      <c r="C19" s="187"/>
      <c r="D19" s="78"/>
      <c r="E19" s="82"/>
      <c r="F19" s="83"/>
      <c r="G19" s="80">
        <f t="shared" si="0"/>
        <v>0</v>
      </c>
      <c r="H19" s="85" t="e">
        <f t="shared" si="1"/>
        <v>#DIV/0!</v>
      </c>
    </row>
    <row r="20" spans="1:8">
      <c r="A20" s="76">
        <v>15</v>
      </c>
      <c r="B20" s="77" t="s">
        <v>47</v>
      </c>
      <c r="C20" s="187"/>
      <c r="D20" s="78"/>
      <c r="E20" s="82"/>
      <c r="F20" s="83"/>
      <c r="G20" s="80">
        <f t="shared" si="0"/>
        <v>0</v>
      </c>
      <c r="H20" s="85" t="e">
        <f t="shared" si="1"/>
        <v>#DIV/0!</v>
      </c>
    </row>
    <row r="21" spans="1:8">
      <c r="A21" s="76">
        <v>16</v>
      </c>
      <c r="B21" s="77" t="s">
        <v>47</v>
      </c>
      <c r="C21" s="187"/>
      <c r="D21" s="78"/>
      <c r="E21" s="78"/>
      <c r="F21" s="79"/>
      <c r="G21" s="80">
        <f t="shared" si="0"/>
        <v>0</v>
      </c>
      <c r="H21" s="85" t="e">
        <f t="shared" si="1"/>
        <v>#DIV/0!</v>
      </c>
    </row>
    <row r="22" spans="1:8">
      <c r="A22" s="76">
        <v>17</v>
      </c>
      <c r="B22" s="77" t="s">
        <v>47</v>
      </c>
      <c r="C22" s="187"/>
      <c r="D22" s="78"/>
      <c r="E22" s="82"/>
      <c r="F22" s="83"/>
      <c r="G22" s="80">
        <f t="shared" si="0"/>
        <v>0</v>
      </c>
      <c r="H22" s="85" t="e">
        <f t="shared" si="1"/>
        <v>#DIV/0!</v>
      </c>
    </row>
    <row r="23" spans="1:8">
      <c r="A23" s="76">
        <v>18</v>
      </c>
      <c r="B23" s="77" t="s">
        <v>47</v>
      </c>
      <c r="C23" s="187"/>
      <c r="D23" s="78"/>
      <c r="E23" s="82"/>
      <c r="F23" s="83"/>
      <c r="G23" s="80">
        <f t="shared" si="0"/>
        <v>0</v>
      </c>
      <c r="H23" s="85" t="e">
        <f t="shared" si="1"/>
        <v>#DIV/0!</v>
      </c>
    </row>
    <row r="24" spans="1:8">
      <c r="A24" s="76">
        <v>19</v>
      </c>
      <c r="B24" s="77" t="s">
        <v>47</v>
      </c>
      <c r="C24" s="187"/>
      <c r="D24" s="78"/>
      <c r="E24" s="78"/>
      <c r="F24" s="79"/>
      <c r="G24" s="80">
        <f t="shared" si="0"/>
        <v>0</v>
      </c>
      <c r="H24" s="85" t="e">
        <f t="shared" si="1"/>
        <v>#DIV/0!</v>
      </c>
    </row>
    <row r="25" spans="1:8">
      <c r="A25" s="76">
        <v>20</v>
      </c>
      <c r="B25" s="77" t="s">
        <v>47</v>
      </c>
      <c r="C25" s="187"/>
      <c r="D25" s="89"/>
      <c r="E25" s="90"/>
      <c r="F25" s="91"/>
      <c r="G25" s="92">
        <f t="shared" si="0"/>
        <v>0</v>
      </c>
      <c r="H25" s="85" t="e">
        <f t="shared" si="1"/>
        <v>#DIV/0!</v>
      </c>
    </row>
    <row r="26" spans="1:8">
      <c r="A26" s="76">
        <v>21</v>
      </c>
      <c r="B26" s="77" t="s">
        <v>47</v>
      </c>
      <c r="C26" s="187"/>
      <c r="D26" s="89"/>
      <c r="E26" s="90"/>
      <c r="F26" s="91"/>
      <c r="G26" s="92">
        <f t="shared" si="0"/>
        <v>0</v>
      </c>
      <c r="H26" s="85" t="e">
        <f t="shared" si="1"/>
        <v>#DIV/0!</v>
      </c>
    </row>
    <row r="27" spans="1:8">
      <c r="A27" s="76">
        <v>22</v>
      </c>
      <c r="B27" s="77" t="s">
        <v>47</v>
      </c>
      <c r="C27" s="187"/>
      <c r="D27" s="89"/>
      <c r="E27" s="89"/>
      <c r="F27" s="93"/>
      <c r="G27" s="92">
        <f t="shared" si="0"/>
        <v>0</v>
      </c>
      <c r="H27" s="85" t="e">
        <f t="shared" si="1"/>
        <v>#DIV/0!</v>
      </c>
    </row>
    <row r="28" spans="1:8">
      <c r="A28" s="76">
        <v>23</v>
      </c>
      <c r="B28" s="77" t="s">
        <v>47</v>
      </c>
      <c r="C28" s="187"/>
      <c r="D28" s="78"/>
      <c r="E28" s="82"/>
      <c r="F28" s="83"/>
      <c r="G28" s="80">
        <f t="shared" si="0"/>
        <v>0</v>
      </c>
      <c r="H28" s="85" t="e">
        <f t="shared" si="1"/>
        <v>#DIV/0!</v>
      </c>
    </row>
    <row r="29" spans="1:8">
      <c r="A29" s="76">
        <v>24</v>
      </c>
      <c r="B29" s="77" t="s">
        <v>47</v>
      </c>
      <c r="C29" s="187"/>
      <c r="D29" s="78"/>
      <c r="E29" s="82"/>
      <c r="F29" s="83"/>
      <c r="G29" s="80">
        <f t="shared" si="0"/>
        <v>0</v>
      </c>
      <c r="H29" s="85" t="e">
        <f t="shared" si="1"/>
        <v>#DIV/0!</v>
      </c>
    </row>
    <row r="30" spans="1:8">
      <c r="A30" s="76">
        <v>25</v>
      </c>
      <c r="B30" s="77" t="s">
        <v>47</v>
      </c>
      <c r="C30" s="187"/>
      <c r="D30" s="78"/>
      <c r="E30" s="78"/>
      <c r="F30" s="79"/>
      <c r="G30" s="80">
        <f t="shared" si="0"/>
        <v>0</v>
      </c>
      <c r="H30" s="85" t="e">
        <f t="shared" si="1"/>
        <v>#DIV/0!</v>
      </c>
    </row>
    <row r="31" spans="1:8">
      <c r="A31" s="76">
        <v>26</v>
      </c>
      <c r="B31" s="77" t="s">
        <v>47</v>
      </c>
      <c r="C31" s="187"/>
      <c r="D31" s="89"/>
      <c r="E31" s="90"/>
      <c r="F31" s="91"/>
      <c r="G31" s="92">
        <f t="shared" si="0"/>
        <v>0</v>
      </c>
      <c r="H31" s="85" t="e">
        <f t="shared" si="1"/>
        <v>#DIV/0!</v>
      </c>
    </row>
    <row r="32" spans="1:8">
      <c r="A32" s="76">
        <v>27</v>
      </c>
      <c r="B32" s="77" t="s">
        <v>47</v>
      </c>
      <c r="C32" s="187"/>
      <c r="D32" s="94"/>
      <c r="E32" s="90"/>
      <c r="F32" s="91"/>
      <c r="G32" s="92">
        <f t="shared" si="0"/>
        <v>0</v>
      </c>
      <c r="H32" s="85" t="e">
        <f t="shared" si="1"/>
        <v>#DIV/0!</v>
      </c>
    </row>
    <row r="33" spans="1:8">
      <c r="A33" s="76">
        <v>28</v>
      </c>
      <c r="B33" s="77" t="s">
        <v>47</v>
      </c>
      <c r="C33" s="187"/>
      <c r="D33" s="84"/>
      <c r="E33" s="78"/>
      <c r="F33" s="79"/>
      <c r="G33" s="80">
        <f t="shared" si="0"/>
        <v>0</v>
      </c>
      <c r="H33" s="85" t="e">
        <f t="shared" si="1"/>
        <v>#DIV/0!</v>
      </c>
    </row>
    <row r="34" spans="1:8">
      <c r="A34" s="76">
        <v>29</v>
      </c>
      <c r="B34" s="77" t="s">
        <v>47</v>
      </c>
      <c r="C34" s="187"/>
      <c r="D34" s="89"/>
      <c r="E34" s="90"/>
      <c r="F34" s="91"/>
      <c r="G34" s="92">
        <f t="shared" si="0"/>
        <v>0</v>
      </c>
      <c r="H34" s="85" t="e">
        <f t="shared" si="1"/>
        <v>#DIV/0!</v>
      </c>
    </row>
    <row r="35" spans="1:8">
      <c r="A35" s="76">
        <v>30</v>
      </c>
      <c r="B35" s="77" t="s">
        <v>47</v>
      </c>
      <c r="C35" s="187"/>
      <c r="D35" s="89"/>
      <c r="E35" s="90"/>
      <c r="F35" s="91"/>
      <c r="G35" s="92">
        <f t="shared" si="0"/>
        <v>0</v>
      </c>
      <c r="H35" s="85" t="e">
        <f t="shared" si="1"/>
        <v>#DIV/0!</v>
      </c>
    </row>
    <row r="36" spans="1:8">
      <c r="A36" s="76">
        <v>31</v>
      </c>
      <c r="B36" s="77" t="s">
        <v>47</v>
      </c>
      <c r="C36" s="187"/>
      <c r="D36" s="89"/>
      <c r="E36" s="89"/>
      <c r="F36" s="93"/>
      <c r="G36" s="92">
        <f t="shared" si="0"/>
        <v>0</v>
      </c>
      <c r="H36" s="85" t="e">
        <f t="shared" si="1"/>
        <v>#DIV/0!</v>
      </c>
    </row>
    <row r="37" spans="1:8">
      <c r="A37" s="76">
        <v>32</v>
      </c>
      <c r="B37" s="77" t="s">
        <v>47</v>
      </c>
      <c r="C37" s="187"/>
      <c r="D37" s="78"/>
      <c r="E37" s="82"/>
      <c r="F37" s="83"/>
      <c r="G37" s="80">
        <f t="shared" si="0"/>
        <v>0</v>
      </c>
      <c r="H37" s="85" t="e">
        <f t="shared" si="1"/>
        <v>#DIV/0!</v>
      </c>
    </row>
    <row r="38" spans="1:8">
      <c r="A38" s="76">
        <v>33</v>
      </c>
      <c r="B38" s="77" t="s">
        <v>47</v>
      </c>
      <c r="C38" s="187"/>
      <c r="D38" s="78"/>
      <c r="E38" s="82"/>
      <c r="F38" s="83"/>
      <c r="G38" s="80">
        <f t="shared" ref="G38:G69" si="2">D38*60+F38</f>
        <v>0</v>
      </c>
      <c r="H38" s="85" t="e">
        <f t="shared" ref="H38:H69" si="3">(870/G38)*(870/G38)*100*0.8</f>
        <v>#DIV/0!</v>
      </c>
    </row>
    <row r="39" spans="1:8">
      <c r="A39" s="76">
        <v>34</v>
      </c>
      <c r="B39" s="77" t="s">
        <v>47</v>
      </c>
      <c r="C39" s="187"/>
      <c r="D39" s="78"/>
      <c r="E39" s="78"/>
      <c r="F39" s="79"/>
      <c r="G39" s="80">
        <f t="shared" si="2"/>
        <v>0</v>
      </c>
      <c r="H39" s="85" t="e">
        <f t="shared" si="3"/>
        <v>#DIV/0!</v>
      </c>
    </row>
    <row r="40" spans="1:8">
      <c r="A40" s="76">
        <v>35</v>
      </c>
      <c r="B40" s="77" t="s">
        <v>47</v>
      </c>
      <c r="C40" s="187"/>
      <c r="D40" s="89"/>
      <c r="E40" s="90"/>
      <c r="F40" s="91"/>
      <c r="G40" s="92">
        <f t="shared" si="2"/>
        <v>0</v>
      </c>
      <c r="H40" s="85" t="e">
        <f t="shared" si="3"/>
        <v>#DIV/0!</v>
      </c>
    </row>
    <row r="41" spans="1:8">
      <c r="A41" s="76">
        <v>36</v>
      </c>
      <c r="B41" s="77" t="s">
        <v>47</v>
      </c>
      <c r="C41" s="187"/>
      <c r="D41" s="78"/>
      <c r="E41" s="82"/>
      <c r="F41" s="83"/>
      <c r="G41" s="80">
        <f t="shared" si="2"/>
        <v>0</v>
      </c>
      <c r="H41" s="85" t="e">
        <f t="shared" si="3"/>
        <v>#DIV/0!</v>
      </c>
    </row>
    <row r="42" spans="1:8">
      <c r="A42" s="76">
        <v>37</v>
      </c>
      <c r="B42" s="77" t="s">
        <v>47</v>
      </c>
      <c r="C42" s="187"/>
      <c r="D42" s="78"/>
      <c r="E42" s="78"/>
      <c r="F42" s="79"/>
      <c r="G42" s="80">
        <f t="shared" si="2"/>
        <v>0</v>
      </c>
      <c r="H42" s="85" t="e">
        <f t="shared" si="3"/>
        <v>#DIV/0!</v>
      </c>
    </row>
    <row r="43" spans="1:8">
      <c r="A43" s="76">
        <v>38</v>
      </c>
      <c r="B43" s="77" t="s">
        <v>47</v>
      </c>
      <c r="C43" s="187"/>
      <c r="D43" s="78"/>
      <c r="E43" s="82"/>
      <c r="F43" s="83"/>
      <c r="G43" s="80">
        <f t="shared" si="2"/>
        <v>0</v>
      </c>
      <c r="H43" s="85" t="e">
        <f t="shared" si="3"/>
        <v>#DIV/0!</v>
      </c>
    </row>
    <row r="44" spans="1:8">
      <c r="A44" s="76">
        <v>39</v>
      </c>
      <c r="B44" s="77" t="s">
        <v>47</v>
      </c>
      <c r="C44" s="187"/>
      <c r="D44" s="89"/>
      <c r="E44" s="90"/>
      <c r="F44" s="91"/>
      <c r="G44" s="92">
        <f t="shared" si="2"/>
        <v>0</v>
      </c>
      <c r="H44" s="85" t="e">
        <f t="shared" si="3"/>
        <v>#DIV/0!</v>
      </c>
    </row>
    <row r="45" spans="1:8">
      <c r="A45" s="76">
        <v>40</v>
      </c>
      <c r="B45" s="77" t="s">
        <v>47</v>
      </c>
      <c r="C45" s="187"/>
      <c r="D45" s="78"/>
      <c r="E45" s="78"/>
      <c r="F45" s="79"/>
      <c r="G45" s="80">
        <f t="shared" si="2"/>
        <v>0</v>
      </c>
      <c r="H45" s="85" t="e">
        <f t="shared" si="3"/>
        <v>#DIV/0!</v>
      </c>
    </row>
    <row r="46" spans="1:8">
      <c r="A46" s="76">
        <v>41</v>
      </c>
      <c r="B46" s="77" t="s">
        <v>47</v>
      </c>
      <c r="C46" s="187"/>
      <c r="D46" s="78"/>
      <c r="E46" s="82"/>
      <c r="F46" s="83"/>
      <c r="G46" s="80">
        <f t="shared" si="2"/>
        <v>0</v>
      </c>
      <c r="H46" s="85" t="e">
        <f t="shared" si="3"/>
        <v>#DIV/0!</v>
      </c>
    </row>
    <row r="47" spans="1:8">
      <c r="A47" s="76">
        <v>42</v>
      </c>
      <c r="B47" s="77" t="s">
        <v>47</v>
      </c>
      <c r="C47" s="187"/>
      <c r="D47" s="94"/>
      <c r="E47" s="90"/>
      <c r="F47" s="91"/>
      <c r="G47" s="92">
        <f t="shared" si="2"/>
        <v>0</v>
      </c>
      <c r="H47" s="85" t="e">
        <f t="shared" si="3"/>
        <v>#DIV/0!</v>
      </c>
    </row>
    <row r="48" spans="1:8">
      <c r="A48" s="76">
        <v>43</v>
      </c>
      <c r="B48" s="77" t="s">
        <v>47</v>
      </c>
      <c r="C48" s="187"/>
      <c r="D48" s="84"/>
      <c r="E48" s="78"/>
      <c r="F48" s="79"/>
      <c r="G48" s="80">
        <f t="shared" si="2"/>
        <v>0</v>
      </c>
      <c r="H48" s="85" t="e">
        <f t="shared" si="3"/>
        <v>#DIV/0!</v>
      </c>
    </row>
    <row r="49" spans="1:8">
      <c r="A49" s="76">
        <v>44</v>
      </c>
      <c r="B49" s="77" t="s">
        <v>47</v>
      </c>
      <c r="C49" s="187"/>
      <c r="D49" s="84"/>
      <c r="E49" s="82"/>
      <c r="F49" s="83"/>
      <c r="G49" s="80">
        <f t="shared" si="2"/>
        <v>0</v>
      </c>
      <c r="H49" s="85" t="e">
        <f t="shared" si="3"/>
        <v>#DIV/0!</v>
      </c>
    </row>
    <row r="50" spans="1:8">
      <c r="A50" s="76">
        <v>45</v>
      </c>
      <c r="B50" s="77" t="s">
        <v>47</v>
      </c>
      <c r="C50" s="187"/>
      <c r="D50" s="84"/>
      <c r="E50" s="82"/>
      <c r="F50" s="83"/>
      <c r="G50" s="80">
        <f t="shared" si="2"/>
        <v>0</v>
      </c>
      <c r="H50" s="85" t="e">
        <f t="shared" si="3"/>
        <v>#DIV/0!</v>
      </c>
    </row>
    <row r="51" spans="1:8">
      <c r="A51" s="76">
        <v>46</v>
      </c>
      <c r="B51" s="77" t="s">
        <v>47</v>
      </c>
      <c r="C51" s="187"/>
      <c r="D51" s="89"/>
      <c r="E51" s="89"/>
      <c r="F51" s="93"/>
      <c r="G51" s="92">
        <f t="shared" si="2"/>
        <v>0</v>
      </c>
      <c r="H51" s="85" t="e">
        <f t="shared" si="3"/>
        <v>#DIV/0!</v>
      </c>
    </row>
    <row r="52" spans="1:8">
      <c r="A52" s="76">
        <v>47</v>
      </c>
      <c r="B52" s="77" t="s">
        <v>47</v>
      </c>
      <c r="C52" s="187"/>
      <c r="D52" s="89"/>
      <c r="E52" s="90"/>
      <c r="F52" s="91"/>
      <c r="G52" s="92">
        <f t="shared" si="2"/>
        <v>0</v>
      </c>
      <c r="H52" s="85" t="e">
        <f t="shared" si="3"/>
        <v>#DIV/0!</v>
      </c>
    </row>
    <row r="53" spans="1:8">
      <c r="A53" s="76">
        <v>48</v>
      </c>
      <c r="B53" s="77" t="s">
        <v>47</v>
      </c>
      <c r="C53" s="187"/>
      <c r="D53" s="78"/>
      <c r="E53" s="82"/>
      <c r="F53" s="83"/>
      <c r="G53" s="80">
        <f t="shared" si="2"/>
        <v>0</v>
      </c>
      <c r="H53" s="85" t="e">
        <f t="shared" si="3"/>
        <v>#DIV/0!</v>
      </c>
    </row>
    <row r="54" spans="1:8">
      <c r="A54" s="76">
        <v>49</v>
      </c>
      <c r="B54" s="77" t="s">
        <v>47</v>
      </c>
      <c r="C54" s="187"/>
      <c r="D54" s="89"/>
      <c r="E54" s="89"/>
      <c r="F54" s="93"/>
      <c r="G54" s="92">
        <f t="shared" si="2"/>
        <v>0</v>
      </c>
      <c r="H54" s="85" t="e">
        <f t="shared" si="3"/>
        <v>#DIV/0!</v>
      </c>
    </row>
    <row r="55" spans="1:8">
      <c r="A55" s="76">
        <v>50</v>
      </c>
      <c r="B55" s="77" t="s">
        <v>47</v>
      </c>
      <c r="C55" s="187"/>
      <c r="D55" s="78"/>
      <c r="E55" s="82"/>
      <c r="F55" s="83"/>
      <c r="G55" s="80">
        <f t="shared" si="2"/>
        <v>0</v>
      </c>
      <c r="H55" s="85" t="e">
        <f t="shared" si="3"/>
        <v>#DIV/0!</v>
      </c>
    </row>
    <row r="56" spans="1:8">
      <c r="A56" s="76">
        <v>51</v>
      </c>
      <c r="B56" s="77" t="s">
        <v>47</v>
      </c>
      <c r="C56" s="187"/>
      <c r="D56" s="78"/>
      <c r="E56" s="82"/>
      <c r="F56" s="83"/>
      <c r="G56" s="80">
        <f t="shared" si="2"/>
        <v>0</v>
      </c>
      <c r="H56" s="85" t="e">
        <f t="shared" si="3"/>
        <v>#DIV/0!</v>
      </c>
    </row>
    <row r="57" spans="1:8">
      <c r="A57" s="76">
        <v>52</v>
      </c>
      <c r="B57" s="77" t="s">
        <v>47</v>
      </c>
      <c r="C57" s="187"/>
      <c r="D57" s="89"/>
      <c r="E57" s="89"/>
      <c r="F57" s="93"/>
      <c r="G57" s="92">
        <f t="shared" si="2"/>
        <v>0</v>
      </c>
      <c r="H57" s="85" t="e">
        <f t="shared" si="3"/>
        <v>#DIV/0!</v>
      </c>
    </row>
    <row r="58" spans="1:8">
      <c r="A58" s="76">
        <v>53</v>
      </c>
      <c r="B58" s="77" t="s">
        <v>47</v>
      </c>
      <c r="C58" s="187"/>
      <c r="D58" s="89"/>
      <c r="E58" s="90"/>
      <c r="F58" s="91"/>
      <c r="G58" s="92">
        <f t="shared" si="2"/>
        <v>0</v>
      </c>
      <c r="H58" s="85" t="e">
        <f t="shared" si="3"/>
        <v>#DIV/0!</v>
      </c>
    </row>
    <row r="59" spans="1:8">
      <c r="A59" s="76">
        <v>54</v>
      </c>
      <c r="B59" s="77" t="s">
        <v>47</v>
      </c>
      <c r="C59" s="187"/>
      <c r="D59" s="89"/>
      <c r="E59" s="90"/>
      <c r="F59" s="91"/>
      <c r="G59" s="92">
        <f t="shared" si="2"/>
        <v>0</v>
      </c>
      <c r="H59" s="85" t="e">
        <f t="shared" si="3"/>
        <v>#DIV/0!</v>
      </c>
    </row>
    <row r="60" spans="1:8">
      <c r="A60" s="76">
        <v>55</v>
      </c>
      <c r="B60" s="77" t="s">
        <v>47</v>
      </c>
      <c r="C60" s="187"/>
      <c r="D60" s="78"/>
      <c r="E60" s="78"/>
      <c r="F60" s="79"/>
      <c r="G60" s="80">
        <f t="shared" si="2"/>
        <v>0</v>
      </c>
      <c r="H60" s="85" t="e">
        <f t="shared" si="3"/>
        <v>#DIV/0!</v>
      </c>
    </row>
    <row r="61" spans="1:8">
      <c r="A61" s="76">
        <v>56</v>
      </c>
      <c r="B61" s="77" t="s">
        <v>47</v>
      </c>
      <c r="C61" s="187"/>
      <c r="D61" s="89"/>
      <c r="E61" s="90"/>
      <c r="F61" s="91"/>
      <c r="G61" s="92">
        <f t="shared" si="2"/>
        <v>0</v>
      </c>
      <c r="H61" s="85" t="e">
        <f t="shared" si="3"/>
        <v>#DIV/0!</v>
      </c>
    </row>
    <row r="62" spans="1:8">
      <c r="A62" s="76">
        <v>57</v>
      </c>
      <c r="B62" s="77" t="s">
        <v>47</v>
      </c>
      <c r="C62" s="187"/>
      <c r="D62" s="89"/>
      <c r="E62" s="90"/>
      <c r="F62" s="95"/>
      <c r="G62" s="92">
        <f t="shared" si="2"/>
        <v>0</v>
      </c>
      <c r="H62" s="85" t="e">
        <f t="shared" si="3"/>
        <v>#DIV/0!</v>
      </c>
    </row>
    <row r="63" spans="1:8">
      <c r="A63" s="76">
        <v>58</v>
      </c>
      <c r="B63" s="77" t="s">
        <v>47</v>
      </c>
      <c r="C63" s="187"/>
      <c r="D63" s="78"/>
      <c r="E63" s="82"/>
      <c r="F63" s="87"/>
      <c r="G63" s="92">
        <f t="shared" si="2"/>
        <v>0</v>
      </c>
      <c r="H63" s="85" t="e">
        <f t="shared" si="3"/>
        <v>#DIV/0!</v>
      </c>
    </row>
    <row r="64" spans="1:8">
      <c r="A64" s="76">
        <v>59</v>
      </c>
      <c r="B64" s="77" t="s">
        <v>47</v>
      </c>
      <c r="C64" s="187"/>
      <c r="D64" s="78"/>
      <c r="E64" s="78"/>
      <c r="F64" s="79"/>
      <c r="G64" s="92">
        <f t="shared" si="2"/>
        <v>0</v>
      </c>
      <c r="H64" s="85" t="e">
        <f t="shared" si="3"/>
        <v>#DIV/0!</v>
      </c>
    </row>
    <row r="65" spans="1:8">
      <c r="A65" s="76">
        <v>60</v>
      </c>
      <c r="B65" s="77" t="s">
        <v>47</v>
      </c>
      <c r="C65" s="187"/>
      <c r="D65" s="89"/>
      <c r="E65" s="90"/>
      <c r="F65" s="91"/>
      <c r="G65" s="92">
        <f t="shared" si="2"/>
        <v>0</v>
      </c>
      <c r="H65" s="85" t="e">
        <f t="shared" si="3"/>
        <v>#DIV/0!</v>
      </c>
    </row>
    <row r="66" spans="1:8">
      <c r="A66" s="76">
        <v>61</v>
      </c>
      <c r="B66" s="77" t="s">
        <v>47</v>
      </c>
      <c r="C66" s="187"/>
      <c r="D66" s="84"/>
      <c r="E66" s="82"/>
      <c r="F66" s="83"/>
      <c r="G66" s="92">
        <f t="shared" si="2"/>
        <v>0</v>
      </c>
      <c r="H66" s="85" t="e">
        <f t="shared" si="3"/>
        <v>#DIV/0!</v>
      </c>
    </row>
    <row r="67" spans="1:8">
      <c r="A67" s="76">
        <v>62</v>
      </c>
      <c r="B67" s="77" t="s">
        <v>47</v>
      </c>
      <c r="C67" s="187"/>
      <c r="D67" s="89"/>
      <c r="E67" s="89"/>
      <c r="F67" s="93"/>
      <c r="G67" s="92">
        <f t="shared" si="2"/>
        <v>0</v>
      </c>
      <c r="H67" s="85" t="e">
        <f t="shared" si="3"/>
        <v>#DIV/0!</v>
      </c>
    </row>
    <row r="68" spans="1:8">
      <c r="A68" s="76">
        <v>63</v>
      </c>
      <c r="B68" s="77" t="s">
        <v>47</v>
      </c>
      <c r="C68" s="187"/>
      <c r="D68" s="78"/>
      <c r="E68" s="82"/>
      <c r="F68" s="83"/>
      <c r="G68" s="92">
        <f t="shared" si="2"/>
        <v>0</v>
      </c>
      <c r="H68" s="85" t="e">
        <f t="shared" si="3"/>
        <v>#DIV/0!</v>
      </c>
    </row>
    <row r="69" spans="1:8">
      <c r="A69" s="76">
        <v>64</v>
      </c>
      <c r="B69" s="77" t="s">
        <v>47</v>
      </c>
      <c r="C69" s="187"/>
      <c r="D69" s="84"/>
      <c r="E69" s="82"/>
      <c r="F69" s="83"/>
      <c r="G69" s="92">
        <f t="shared" si="2"/>
        <v>0</v>
      </c>
      <c r="H69" s="85" t="e">
        <f t="shared" si="3"/>
        <v>#DIV/0!</v>
      </c>
    </row>
    <row r="70" spans="1:8">
      <c r="A70" s="76">
        <v>65</v>
      </c>
      <c r="B70" s="77" t="s">
        <v>47</v>
      </c>
      <c r="C70" s="187"/>
      <c r="D70" s="78"/>
      <c r="E70" s="78"/>
      <c r="F70" s="79"/>
      <c r="G70" s="92">
        <f t="shared" ref="G70:G71" si="4">D70*60+F70</f>
        <v>0</v>
      </c>
      <c r="H70" s="85" t="e">
        <f t="shared" ref="H70:H71" si="5">(870/G70)*(870/G70)*100*0.8</f>
        <v>#DIV/0!</v>
      </c>
    </row>
    <row r="71" spans="1:8">
      <c r="A71" s="76">
        <v>66</v>
      </c>
      <c r="B71" s="77" t="s">
        <v>47</v>
      </c>
      <c r="C71" s="187"/>
      <c r="D71" s="89"/>
      <c r="E71" s="90"/>
      <c r="F71" s="91"/>
      <c r="G71" s="92">
        <f t="shared" si="4"/>
        <v>0</v>
      </c>
      <c r="H71" s="85" t="e">
        <f t="shared" si="5"/>
        <v>#DIV/0!</v>
      </c>
    </row>
    <row r="72" spans="1:8">
      <c r="C72" s="187"/>
    </row>
    <row r="73" spans="1:8">
      <c r="C73" s="187"/>
    </row>
    <row r="74" spans="1:8">
      <c r="C74" s="187"/>
    </row>
    <row r="75" spans="1:8">
      <c r="C75" s="187"/>
    </row>
    <row r="76" spans="1:8">
      <c r="C76" s="187"/>
    </row>
    <row r="77" spans="1:8">
      <c r="C77" s="187"/>
    </row>
    <row r="78" spans="1:8">
      <c r="C78" s="187"/>
    </row>
    <row r="79" spans="1:8">
      <c r="C79" s="187"/>
    </row>
    <row r="80" spans="1:8">
      <c r="C80" s="187"/>
    </row>
    <row r="81" spans="3:3">
      <c r="C81" s="187"/>
    </row>
    <row r="82" spans="3:3">
      <c r="C82" s="187"/>
    </row>
    <row r="83" spans="3:3">
      <c r="C83" s="187"/>
    </row>
    <row r="84" spans="3:3">
      <c r="C84" s="187"/>
    </row>
    <row r="85" spans="3:3">
      <c r="C85" s="187"/>
    </row>
    <row r="86" spans="3:3">
      <c r="C86" s="187"/>
    </row>
    <row r="87" spans="3:3">
      <c r="C87" s="187"/>
    </row>
    <row r="88" spans="3:3">
      <c r="C88" s="187"/>
    </row>
    <row r="89" spans="3:3">
      <c r="C89" s="187"/>
    </row>
    <row r="90" spans="3:3">
      <c r="C90" s="187"/>
    </row>
    <row r="91" spans="3:3">
      <c r="C91" s="187"/>
    </row>
    <row r="92" spans="3:3">
      <c r="C92" s="187"/>
    </row>
    <row r="93" spans="3:3">
      <c r="C93" s="187"/>
    </row>
    <row r="94" spans="3:3">
      <c r="C94" s="187"/>
    </row>
    <row r="95" spans="3:3">
      <c r="C95" s="187"/>
    </row>
    <row r="96" spans="3:3">
      <c r="C96" s="187"/>
    </row>
    <row r="97" spans="3:3">
      <c r="C97" s="187"/>
    </row>
    <row r="98" spans="3:3">
      <c r="C98" s="187"/>
    </row>
    <row r="99" spans="3:3">
      <c r="C99" s="187"/>
    </row>
    <row r="100" spans="3:3">
      <c r="C100" s="187"/>
    </row>
    <row r="101" spans="3:3">
      <c r="C101" s="187"/>
    </row>
    <row r="102" spans="3:3">
      <c r="C102" s="187"/>
    </row>
    <row r="103" spans="3:3">
      <c r="C103" s="187"/>
    </row>
    <row r="104" spans="3:3">
      <c r="C104" s="187"/>
    </row>
    <row r="105" spans="3:3">
      <c r="C105" s="187"/>
    </row>
    <row r="106" spans="3:3">
      <c r="C106" s="187"/>
    </row>
    <row r="107" spans="3:3">
      <c r="C107" s="187"/>
    </row>
    <row r="108" spans="3:3">
      <c r="C108" s="187"/>
    </row>
    <row r="109" spans="3:3">
      <c r="C109" s="187"/>
    </row>
    <row r="110" spans="3:3">
      <c r="C110" s="187"/>
    </row>
    <row r="111" spans="3:3">
      <c r="C111" s="187"/>
    </row>
    <row r="112" spans="3:3">
      <c r="C112" s="187"/>
    </row>
    <row r="113" spans="3:3">
      <c r="C113" s="187"/>
    </row>
    <row r="114" spans="3:3">
      <c r="C114" s="187"/>
    </row>
    <row r="115" spans="3:3">
      <c r="C115" s="187"/>
    </row>
    <row r="116" spans="3:3">
      <c r="C116" s="187"/>
    </row>
    <row r="117" spans="3:3">
      <c r="C117" s="187"/>
    </row>
    <row r="118" spans="3:3">
      <c r="C118" s="187"/>
    </row>
    <row r="119" spans="3:3">
      <c r="C119" s="187"/>
    </row>
    <row r="120" spans="3:3">
      <c r="C120" s="187"/>
    </row>
    <row r="121" spans="3:3">
      <c r="C121" s="187"/>
    </row>
    <row r="122" spans="3:3">
      <c r="C122" s="187"/>
    </row>
    <row r="123" spans="3:3">
      <c r="C123" s="187"/>
    </row>
    <row r="124" spans="3:3">
      <c r="C124" s="187"/>
    </row>
    <row r="125" spans="3:3">
      <c r="C125" s="187"/>
    </row>
    <row r="126" spans="3:3">
      <c r="C126" s="187"/>
    </row>
    <row r="127" spans="3:3">
      <c r="C127" s="187"/>
    </row>
    <row r="128" spans="3:3">
      <c r="C128" s="187"/>
    </row>
    <row r="129" spans="3:3">
      <c r="C129" s="187"/>
    </row>
    <row r="130" spans="3:3">
      <c r="C130" s="187"/>
    </row>
    <row r="131" spans="3:3">
      <c r="C131" s="187"/>
    </row>
    <row r="132" spans="3:3">
      <c r="C132" s="187"/>
    </row>
    <row r="133" spans="3:3">
      <c r="C133" s="187"/>
    </row>
    <row r="134" spans="3:3">
      <c r="C134" s="187"/>
    </row>
    <row r="135" spans="3:3">
      <c r="C135" s="187"/>
    </row>
    <row r="136" spans="3:3">
      <c r="C136" s="187"/>
    </row>
    <row r="137" spans="3:3">
      <c r="C137" s="187"/>
    </row>
    <row r="138" spans="3:3">
      <c r="C138" s="187"/>
    </row>
    <row r="139" spans="3:3">
      <c r="C139" s="187"/>
    </row>
    <row r="140" spans="3:3">
      <c r="C140" s="187"/>
    </row>
    <row r="141" spans="3:3">
      <c r="C141" s="187"/>
    </row>
    <row r="142" spans="3:3">
      <c r="C142" s="187"/>
    </row>
    <row r="143" spans="3:3">
      <c r="C143" s="187"/>
    </row>
    <row r="144" spans="3:3">
      <c r="C144" s="187"/>
    </row>
    <row r="145" spans="3:3">
      <c r="C145" s="187"/>
    </row>
    <row r="146" spans="3:3">
      <c r="C146" s="187"/>
    </row>
    <row r="147" spans="3:3">
      <c r="C147" s="187"/>
    </row>
    <row r="148" spans="3:3">
      <c r="C148" s="187"/>
    </row>
    <row r="149" spans="3:3">
      <c r="C149" s="187"/>
    </row>
    <row r="150" spans="3:3">
      <c r="C150" s="187"/>
    </row>
    <row r="151" spans="3:3">
      <c r="C151" s="187"/>
    </row>
    <row r="152" spans="3:3">
      <c r="C152" s="187"/>
    </row>
    <row r="153" spans="3:3">
      <c r="C153" s="187"/>
    </row>
    <row r="154" spans="3:3">
      <c r="C154" s="187"/>
    </row>
    <row r="155" spans="3:3">
      <c r="C155" s="187"/>
    </row>
    <row r="156" spans="3:3">
      <c r="C156" s="187"/>
    </row>
    <row r="157" spans="3:3">
      <c r="C157" s="187"/>
    </row>
    <row r="158" spans="3:3">
      <c r="C158" s="187"/>
    </row>
    <row r="159" spans="3:3">
      <c r="C159" s="187"/>
    </row>
    <row r="160" spans="3:3">
      <c r="C160" s="187"/>
    </row>
    <row r="161" spans="3:3">
      <c r="C161" s="187"/>
    </row>
    <row r="162" spans="3:3">
      <c r="C162" s="187"/>
    </row>
    <row r="163" spans="3:3">
      <c r="C163" s="187"/>
    </row>
    <row r="164" spans="3:3">
      <c r="C164" s="187"/>
    </row>
    <row r="165" spans="3:3">
      <c r="C165" s="187"/>
    </row>
    <row r="166" spans="3:3">
      <c r="C166" s="187"/>
    </row>
    <row r="167" spans="3:3">
      <c r="C167" s="187"/>
    </row>
    <row r="168" spans="3:3">
      <c r="C168" s="187"/>
    </row>
    <row r="169" spans="3:3">
      <c r="C169" s="187"/>
    </row>
    <row r="170" spans="3:3">
      <c r="C170" s="187"/>
    </row>
    <row r="171" spans="3:3">
      <c r="C171" s="187"/>
    </row>
    <row r="172" spans="3:3">
      <c r="C172" s="187"/>
    </row>
    <row r="173" spans="3:3">
      <c r="C173" s="187"/>
    </row>
    <row r="174" spans="3:3">
      <c r="C174" s="187"/>
    </row>
    <row r="175" spans="3:3">
      <c r="C175" s="187"/>
    </row>
    <row r="176" spans="3:3">
      <c r="C176" s="187"/>
    </row>
    <row r="177" spans="3:3">
      <c r="C177" s="187"/>
    </row>
    <row r="178" spans="3:3">
      <c r="C178" s="187"/>
    </row>
    <row r="179" spans="3:3">
      <c r="C179" s="187"/>
    </row>
    <row r="180" spans="3:3">
      <c r="C180" s="187"/>
    </row>
    <row r="181" spans="3:3">
      <c r="C181" s="187"/>
    </row>
    <row r="182" spans="3:3">
      <c r="C182" s="187"/>
    </row>
    <row r="183" spans="3:3">
      <c r="C183" s="187"/>
    </row>
    <row r="184" spans="3:3">
      <c r="C184" s="187"/>
    </row>
    <row r="185" spans="3:3">
      <c r="C185" s="187"/>
    </row>
    <row r="186" spans="3:3">
      <c r="C186" s="187"/>
    </row>
    <row r="187" spans="3:3">
      <c r="C187" s="187"/>
    </row>
    <row r="188" spans="3:3">
      <c r="C188" s="187"/>
    </row>
    <row r="189" spans="3:3">
      <c r="C189" s="187"/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975C8B-6F7F-44C2-82EF-E1B1841DAC9F}">
            <xm:f>COUNTIF(Popis!$A$2:$A$1151,C6)=0</xm:f>
            <x14:dxf>
              <fill>
                <patternFill>
                  <bgColor rgb="FFFFC000"/>
                </patternFill>
              </fill>
            </x14:dxf>
          </x14:cfRule>
          <xm:sqref>C6:C189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H54"/>
  <sheetViews>
    <sheetView zoomScaleNormal="100" workbookViewId="0">
      <selection activeCell="C6" sqref="C6:C54"/>
    </sheetView>
  </sheetViews>
  <sheetFormatPr defaultRowHeight="14.4"/>
  <cols>
    <col min="1" max="1" width="8.6640625" customWidth="1"/>
    <col min="2" max="2" width="2.33203125" customWidth="1"/>
    <col min="3" max="3" width="36.6640625" customWidth="1"/>
    <col min="4" max="4" width="8.6640625" customWidth="1"/>
    <col min="5" max="5" width="3.44140625" customWidth="1"/>
    <col min="6" max="6" width="8.6640625" customWidth="1"/>
    <col min="7" max="7" width="1" customWidth="1"/>
    <col min="8" max="1025" width="8.6640625" customWidth="1"/>
  </cols>
  <sheetData>
    <row r="1" spans="1:8" ht="26.4">
      <c r="A1" s="64" t="s">
        <v>527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375</v>
      </c>
      <c r="D2" s="71"/>
      <c r="E2" s="69"/>
      <c r="F2" s="69"/>
      <c r="G2" s="69"/>
      <c r="H2" s="69"/>
    </row>
    <row r="3" spans="1:8">
      <c r="A3" s="69"/>
      <c r="B3" s="69"/>
      <c r="C3" s="70" t="s">
        <v>376</v>
      </c>
      <c r="D3" s="71"/>
      <c r="E3" s="69"/>
      <c r="F3" s="69"/>
      <c r="G3" s="69"/>
      <c r="H3" s="69"/>
    </row>
    <row r="4" spans="1:8">
      <c r="A4" s="69"/>
      <c r="B4" s="69"/>
      <c r="C4" s="70" t="s">
        <v>368</v>
      </c>
      <c r="D4" s="72"/>
      <c r="E4" s="72" t="s">
        <v>369</v>
      </c>
      <c r="F4" s="73"/>
      <c r="G4" s="69"/>
      <c r="H4" s="72"/>
    </row>
    <row r="5" spans="1:8" ht="15" thickBot="1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5" thickBot="1">
      <c r="A6" s="76">
        <v>1</v>
      </c>
      <c r="B6" s="77" t="s">
        <v>47</v>
      </c>
      <c r="C6" s="187"/>
      <c r="D6" s="78"/>
      <c r="E6" s="78"/>
      <c r="F6" s="79"/>
      <c r="G6" s="80">
        <f t="shared" ref="G6:G38" si="0">D6*60+F6</f>
        <v>0</v>
      </c>
      <c r="H6" s="88" t="e">
        <f t="shared" ref="H6:H38" si="1">(870/G6)*(870/G6)*100*0.8</f>
        <v>#DIV/0!</v>
      </c>
    </row>
    <row r="7" spans="1:8" ht="15" thickBot="1">
      <c r="A7" s="76">
        <v>2</v>
      </c>
      <c r="B7" s="77" t="s">
        <v>47</v>
      </c>
      <c r="C7" s="187"/>
      <c r="D7" s="78"/>
      <c r="E7" s="82"/>
      <c r="F7" s="83"/>
      <c r="G7" s="80">
        <f t="shared" si="0"/>
        <v>0</v>
      </c>
      <c r="H7" s="88" t="e">
        <f t="shared" si="1"/>
        <v>#DIV/0!</v>
      </c>
    </row>
    <row r="8" spans="1:8" ht="15" thickBot="1">
      <c r="A8" s="76">
        <v>3</v>
      </c>
      <c r="B8" s="77" t="s">
        <v>47</v>
      </c>
      <c r="C8" s="187"/>
      <c r="D8" s="78"/>
      <c r="E8" s="82"/>
      <c r="F8" s="83"/>
      <c r="G8" s="80">
        <f t="shared" si="0"/>
        <v>0</v>
      </c>
      <c r="H8" s="88" t="e">
        <f t="shared" si="1"/>
        <v>#DIV/0!</v>
      </c>
    </row>
    <row r="9" spans="1:8" ht="15" thickBot="1">
      <c r="A9" s="76">
        <v>4</v>
      </c>
      <c r="B9" s="77" t="s">
        <v>47</v>
      </c>
      <c r="C9" s="187"/>
      <c r="D9" s="78"/>
      <c r="E9" s="78"/>
      <c r="F9" s="79"/>
      <c r="G9" s="80">
        <f t="shared" si="0"/>
        <v>0</v>
      </c>
      <c r="H9" s="88" t="e">
        <f t="shared" si="1"/>
        <v>#DIV/0!</v>
      </c>
    </row>
    <row r="10" spans="1:8" ht="15" thickBot="1">
      <c r="A10" s="76">
        <v>5</v>
      </c>
      <c r="B10" s="77" t="s">
        <v>47</v>
      </c>
      <c r="C10" s="187"/>
      <c r="D10" s="78"/>
      <c r="E10" s="82"/>
      <c r="F10" s="83"/>
      <c r="G10" s="80">
        <f t="shared" si="0"/>
        <v>0</v>
      </c>
      <c r="H10" s="88" t="e">
        <f t="shared" si="1"/>
        <v>#DIV/0!</v>
      </c>
    </row>
    <row r="11" spans="1:8" ht="15" thickBot="1">
      <c r="A11" s="76">
        <v>6</v>
      </c>
      <c r="B11" s="77" t="s">
        <v>47</v>
      </c>
      <c r="C11" s="187"/>
      <c r="D11" s="78"/>
      <c r="E11" s="82"/>
      <c r="F11" s="83"/>
      <c r="G11" s="80">
        <f t="shared" si="0"/>
        <v>0</v>
      </c>
      <c r="H11" s="88" t="e">
        <f t="shared" si="1"/>
        <v>#DIV/0!</v>
      </c>
    </row>
    <row r="12" spans="1:8" ht="15" thickBot="1">
      <c r="A12" s="76">
        <v>7</v>
      </c>
      <c r="B12" s="77" t="s">
        <v>47</v>
      </c>
      <c r="C12" s="187"/>
      <c r="D12" s="78"/>
      <c r="E12" s="78"/>
      <c r="F12" s="79"/>
      <c r="G12" s="80">
        <f t="shared" si="0"/>
        <v>0</v>
      </c>
      <c r="H12" s="88" t="e">
        <f t="shared" si="1"/>
        <v>#DIV/0!</v>
      </c>
    </row>
    <row r="13" spans="1:8" ht="15" thickBot="1">
      <c r="A13" s="76">
        <v>8</v>
      </c>
      <c r="B13" s="77" t="s">
        <v>47</v>
      </c>
      <c r="C13" s="187"/>
      <c r="D13" s="78"/>
      <c r="E13" s="82"/>
      <c r="F13" s="83"/>
      <c r="G13" s="80">
        <f t="shared" si="0"/>
        <v>0</v>
      </c>
      <c r="H13" s="88" t="e">
        <f t="shared" si="1"/>
        <v>#DIV/0!</v>
      </c>
    </row>
    <row r="14" spans="1:8" ht="15" thickBot="1">
      <c r="A14" s="76">
        <v>9</v>
      </c>
      <c r="B14" s="77" t="s">
        <v>47</v>
      </c>
      <c r="C14" s="187"/>
      <c r="D14" s="97"/>
      <c r="E14" s="98"/>
      <c r="F14" s="99"/>
      <c r="G14" s="100">
        <f t="shared" si="0"/>
        <v>0</v>
      </c>
      <c r="H14" s="101" t="e">
        <f t="shared" si="1"/>
        <v>#DIV/0!</v>
      </c>
    </row>
    <row r="15" spans="1:8" ht="15" thickBot="1">
      <c r="A15" s="76">
        <v>10</v>
      </c>
      <c r="B15" s="77" t="s">
        <v>47</v>
      </c>
      <c r="C15" s="187"/>
      <c r="D15" s="78"/>
      <c r="E15" s="78"/>
      <c r="F15" s="79"/>
      <c r="G15" s="80">
        <f t="shared" si="0"/>
        <v>0</v>
      </c>
      <c r="H15" s="88" t="e">
        <f t="shared" si="1"/>
        <v>#DIV/0!</v>
      </c>
    </row>
    <row r="16" spans="1:8" ht="15" thickBot="1">
      <c r="A16" s="76">
        <v>11</v>
      </c>
      <c r="B16" s="77" t="s">
        <v>47</v>
      </c>
      <c r="C16" s="187"/>
      <c r="D16" s="78"/>
      <c r="E16" s="82"/>
      <c r="F16" s="83"/>
      <c r="G16" s="80">
        <f t="shared" si="0"/>
        <v>0</v>
      </c>
      <c r="H16" s="88" t="e">
        <f t="shared" si="1"/>
        <v>#DIV/0!</v>
      </c>
    </row>
    <row r="17" spans="1:8" ht="15" thickBot="1">
      <c r="A17" s="76">
        <v>12</v>
      </c>
      <c r="B17" s="77" t="s">
        <v>47</v>
      </c>
      <c r="C17" s="187"/>
      <c r="D17" s="84"/>
      <c r="E17" s="82"/>
      <c r="F17" s="83"/>
      <c r="G17" s="80">
        <f t="shared" si="0"/>
        <v>0</v>
      </c>
      <c r="H17" s="88" t="e">
        <f t="shared" si="1"/>
        <v>#DIV/0!</v>
      </c>
    </row>
    <row r="18" spans="1:8" ht="15" thickBot="1">
      <c r="A18" s="76">
        <v>13</v>
      </c>
      <c r="B18" s="77" t="s">
        <v>47</v>
      </c>
      <c r="C18" s="187"/>
      <c r="D18" s="103"/>
      <c r="E18" s="97"/>
      <c r="F18" s="104"/>
      <c r="G18" s="100">
        <f t="shared" si="0"/>
        <v>0</v>
      </c>
      <c r="H18" s="101" t="e">
        <f t="shared" si="1"/>
        <v>#DIV/0!</v>
      </c>
    </row>
    <row r="19" spans="1:8" ht="15" thickBot="1">
      <c r="A19" s="76">
        <v>14</v>
      </c>
      <c r="B19" s="77" t="s">
        <v>47</v>
      </c>
      <c r="C19" s="187"/>
      <c r="D19" s="84"/>
      <c r="E19" s="82"/>
      <c r="F19" s="83"/>
      <c r="G19" s="80">
        <f t="shared" si="0"/>
        <v>0</v>
      </c>
      <c r="H19" s="88" t="e">
        <f t="shared" si="1"/>
        <v>#DIV/0!</v>
      </c>
    </row>
    <row r="20" spans="1:8" ht="15" thickBot="1">
      <c r="A20" s="76">
        <v>15</v>
      </c>
      <c r="B20" s="77" t="s">
        <v>47</v>
      </c>
      <c r="C20" s="187"/>
      <c r="D20" s="103"/>
      <c r="E20" s="98"/>
      <c r="F20" s="99"/>
      <c r="G20" s="100">
        <f t="shared" si="0"/>
        <v>0</v>
      </c>
      <c r="H20" s="101" t="e">
        <f t="shared" si="1"/>
        <v>#DIV/0!</v>
      </c>
    </row>
    <row r="21" spans="1:8" ht="15" thickBot="1">
      <c r="A21" s="76">
        <v>16</v>
      </c>
      <c r="B21" s="77" t="s">
        <v>47</v>
      </c>
      <c r="C21" s="187"/>
      <c r="D21" s="103"/>
      <c r="E21" s="97"/>
      <c r="F21" s="104"/>
      <c r="G21" s="100">
        <f t="shared" si="0"/>
        <v>0</v>
      </c>
      <c r="H21" s="101" t="e">
        <f t="shared" si="1"/>
        <v>#DIV/0!</v>
      </c>
    </row>
    <row r="22" spans="1:8" ht="15" thickBot="1">
      <c r="A22" s="76">
        <v>17</v>
      </c>
      <c r="B22" s="77" t="s">
        <v>47</v>
      </c>
      <c r="C22" s="187"/>
      <c r="D22" s="103"/>
      <c r="E22" s="98"/>
      <c r="F22" s="99"/>
      <c r="G22" s="100">
        <f t="shared" si="0"/>
        <v>0</v>
      </c>
      <c r="H22" s="101" t="e">
        <f t="shared" si="1"/>
        <v>#DIV/0!</v>
      </c>
    </row>
    <row r="23" spans="1:8" ht="15" thickBot="1">
      <c r="A23" s="76">
        <v>18</v>
      </c>
      <c r="B23" s="77" t="s">
        <v>47</v>
      </c>
      <c r="C23" s="187"/>
      <c r="D23" s="84"/>
      <c r="E23" s="82"/>
      <c r="F23" s="83"/>
      <c r="G23" s="80">
        <f t="shared" si="0"/>
        <v>0</v>
      </c>
      <c r="H23" s="88" t="e">
        <f t="shared" si="1"/>
        <v>#DIV/0!</v>
      </c>
    </row>
    <row r="24" spans="1:8" ht="15" thickBot="1">
      <c r="A24" s="76">
        <v>19</v>
      </c>
      <c r="B24" s="77" t="s">
        <v>47</v>
      </c>
      <c r="C24" s="187"/>
      <c r="D24" s="84"/>
      <c r="E24" s="78"/>
      <c r="F24" s="79"/>
      <c r="G24" s="80">
        <f t="shared" si="0"/>
        <v>0</v>
      </c>
      <c r="H24" s="88" t="e">
        <f t="shared" si="1"/>
        <v>#DIV/0!</v>
      </c>
    </row>
    <row r="25" spans="1:8" ht="15" thickBot="1">
      <c r="A25" s="76">
        <v>20</v>
      </c>
      <c r="B25" s="77" t="s">
        <v>47</v>
      </c>
      <c r="C25" s="187"/>
      <c r="D25" s="84"/>
      <c r="E25" s="82"/>
      <c r="F25" s="83"/>
      <c r="G25" s="80">
        <f t="shared" si="0"/>
        <v>0</v>
      </c>
      <c r="H25" s="88" t="e">
        <f t="shared" si="1"/>
        <v>#DIV/0!</v>
      </c>
    </row>
    <row r="26" spans="1:8" ht="15" thickBot="1">
      <c r="A26" s="76">
        <v>21</v>
      </c>
      <c r="B26" s="77" t="s">
        <v>47</v>
      </c>
      <c r="C26" s="187"/>
      <c r="D26" s="84"/>
      <c r="E26" s="82"/>
      <c r="F26" s="83"/>
      <c r="G26" s="80">
        <f t="shared" si="0"/>
        <v>0</v>
      </c>
      <c r="H26" s="88" t="e">
        <f t="shared" si="1"/>
        <v>#DIV/0!</v>
      </c>
    </row>
    <row r="27" spans="1:8" ht="15" thickBot="1">
      <c r="A27" s="76">
        <v>22</v>
      </c>
      <c r="B27" s="77" t="s">
        <v>47</v>
      </c>
      <c r="C27" s="187"/>
      <c r="D27" s="78"/>
      <c r="E27" s="78"/>
      <c r="F27" s="79"/>
      <c r="G27" s="80">
        <f t="shared" si="0"/>
        <v>0</v>
      </c>
      <c r="H27" s="88" t="e">
        <f t="shared" si="1"/>
        <v>#DIV/0!</v>
      </c>
    </row>
    <row r="28" spans="1:8" ht="15" thickBot="1">
      <c r="A28" s="76">
        <v>23</v>
      </c>
      <c r="B28" s="77" t="s">
        <v>47</v>
      </c>
      <c r="C28" s="187"/>
      <c r="D28" s="78"/>
      <c r="E28" s="82"/>
      <c r="F28" s="83"/>
      <c r="G28" s="80">
        <f t="shared" si="0"/>
        <v>0</v>
      </c>
      <c r="H28" s="88" t="e">
        <f t="shared" si="1"/>
        <v>#DIV/0!</v>
      </c>
    </row>
    <row r="29" spans="1:8" ht="15" thickBot="1">
      <c r="A29" s="76">
        <v>24</v>
      </c>
      <c r="B29" s="77" t="s">
        <v>47</v>
      </c>
      <c r="C29" s="187"/>
      <c r="D29" s="78"/>
      <c r="E29" s="82"/>
      <c r="F29" s="83"/>
      <c r="G29" s="80">
        <f t="shared" si="0"/>
        <v>0</v>
      </c>
      <c r="H29" s="88" t="e">
        <f t="shared" si="1"/>
        <v>#DIV/0!</v>
      </c>
    </row>
    <row r="30" spans="1:8" ht="15" thickBot="1">
      <c r="A30" s="76">
        <v>25</v>
      </c>
      <c r="B30" s="77" t="s">
        <v>47</v>
      </c>
      <c r="C30" s="187"/>
      <c r="D30" s="78"/>
      <c r="E30" s="78"/>
      <c r="F30" s="79"/>
      <c r="G30" s="80">
        <f t="shared" si="0"/>
        <v>0</v>
      </c>
      <c r="H30" s="88" t="e">
        <f t="shared" si="1"/>
        <v>#DIV/0!</v>
      </c>
    </row>
    <row r="31" spans="1:8" ht="15" thickBot="1">
      <c r="A31" s="76">
        <v>26</v>
      </c>
      <c r="B31" s="77" t="s">
        <v>47</v>
      </c>
      <c r="C31" s="187"/>
      <c r="D31" s="78"/>
      <c r="E31" s="82"/>
      <c r="F31" s="83"/>
      <c r="G31" s="80">
        <f t="shared" si="0"/>
        <v>0</v>
      </c>
      <c r="H31" s="88" t="e">
        <f t="shared" si="1"/>
        <v>#DIV/0!</v>
      </c>
    </row>
    <row r="32" spans="1:8" ht="15" thickBot="1">
      <c r="A32" s="76">
        <v>27</v>
      </c>
      <c r="B32" s="77" t="s">
        <v>47</v>
      </c>
      <c r="C32" s="187"/>
      <c r="D32" s="97"/>
      <c r="E32" s="98"/>
      <c r="F32" s="99"/>
      <c r="G32" s="100">
        <f t="shared" si="0"/>
        <v>0</v>
      </c>
      <c r="H32" s="101" t="e">
        <f t="shared" si="1"/>
        <v>#DIV/0!</v>
      </c>
    </row>
    <row r="33" spans="1:8" ht="15" thickBot="1">
      <c r="A33" s="76">
        <v>28</v>
      </c>
      <c r="B33" s="77" t="s">
        <v>47</v>
      </c>
      <c r="C33" s="187"/>
      <c r="D33" s="78"/>
      <c r="E33" s="78"/>
      <c r="F33" s="79"/>
      <c r="G33" s="80">
        <f t="shared" si="0"/>
        <v>0</v>
      </c>
      <c r="H33" s="88" t="e">
        <f t="shared" si="1"/>
        <v>#DIV/0!</v>
      </c>
    </row>
    <row r="34" spans="1:8" ht="15" thickBot="1">
      <c r="A34" s="76">
        <v>29</v>
      </c>
      <c r="B34" s="77" t="s">
        <v>47</v>
      </c>
      <c r="C34" s="187"/>
      <c r="D34" s="97"/>
      <c r="E34" s="97"/>
      <c r="F34" s="105"/>
      <c r="G34" s="100">
        <f t="shared" si="0"/>
        <v>0</v>
      </c>
      <c r="H34" s="101" t="e">
        <f t="shared" si="1"/>
        <v>#DIV/0!</v>
      </c>
    </row>
    <row r="35" spans="1:8" ht="15" thickBot="1">
      <c r="A35" s="76">
        <v>30</v>
      </c>
      <c r="B35" s="77" t="s">
        <v>47</v>
      </c>
      <c r="C35" s="187"/>
      <c r="D35" s="78"/>
      <c r="E35" s="82"/>
      <c r="F35" s="83"/>
      <c r="G35" s="80">
        <f t="shared" si="0"/>
        <v>0</v>
      </c>
      <c r="H35" s="88" t="e">
        <f t="shared" si="1"/>
        <v>#DIV/0!</v>
      </c>
    </row>
    <row r="36" spans="1:8" ht="15" thickBot="1">
      <c r="A36" s="76">
        <v>31</v>
      </c>
      <c r="B36" s="77" t="s">
        <v>47</v>
      </c>
      <c r="C36" s="187"/>
      <c r="D36" s="103"/>
      <c r="E36" s="98"/>
      <c r="F36" s="99"/>
      <c r="G36" s="100">
        <f t="shared" si="0"/>
        <v>0</v>
      </c>
      <c r="H36" s="101" t="e">
        <f t="shared" si="1"/>
        <v>#DIV/0!</v>
      </c>
    </row>
    <row r="37" spans="1:8" ht="15" thickBot="1">
      <c r="A37" s="76">
        <v>32</v>
      </c>
      <c r="B37" s="77" t="s">
        <v>47</v>
      </c>
      <c r="C37" s="187"/>
      <c r="D37" s="97"/>
      <c r="E37" s="97"/>
      <c r="F37" s="104"/>
      <c r="G37" s="100">
        <f t="shared" si="0"/>
        <v>0</v>
      </c>
      <c r="H37" s="101" t="e">
        <f t="shared" si="1"/>
        <v>#DIV/0!</v>
      </c>
    </row>
    <row r="38" spans="1:8" ht="15" thickBot="1">
      <c r="A38" s="76">
        <v>33</v>
      </c>
      <c r="B38" s="77" t="s">
        <v>47</v>
      </c>
      <c r="C38" s="187"/>
      <c r="D38" s="78"/>
      <c r="E38" s="82"/>
      <c r="F38" s="83"/>
      <c r="G38" s="80">
        <f t="shared" si="0"/>
        <v>0</v>
      </c>
      <c r="H38" s="88" t="e">
        <f t="shared" si="1"/>
        <v>#DIV/0!</v>
      </c>
    </row>
    <row r="39" spans="1:8" ht="15" thickBot="1">
      <c r="A39" s="76">
        <v>34</v>
      </c>
      <c r="B39" s="77" t="s">
        <v>47</v>
      </c>
      <c r="C39" s="187"/>
      <c r="D39" s="84"/>
      <c r="E39" s="82"/>
      <c r="F39" s="83"/>
      <c r="G39" s="80">
        <f t="shared" ref="G39:G50" si="2">D39*60+F39</f>
        <v>0</v>
      </c>
      <c r="H39" s="88" t="e">
        <f t="shared" ref="H39:H50" si="3">(870/G39)*(870/G39)*100*0.8</f>
        <v>#DIV/0!</v>
      </c>
    </row>
    <row r="40" spans="1:8" ht="15" thickBot="1">
      <c r="A40" s="76">
        <v>35</v>
      </c>
      <c r="B40" s="77" t="s">
        <v>47</v>
      </c>
      <c r="C40" s="187"/>
      <c r="D40" s="78"/>
      <c r="E40" s="78"/>
      <c r="F40" s="79"/>
      <c r="G40" s="80">
        <f t="shared" si="2"/>
        <v>0</v>
      </c>
      <c r="H40" s="88" t="e">
        <f t="shared" si="3"/>
        <v>#DIV/0!</v>
      </c>
    </row>
    <row r="41" spans="1:8" ht="15" thickBot="1">
      <c r="A41" s="76">
        <v>36</v>
      </c>
      <c r="B41" s="77" t="s">
        <v>47</v>
      </c>
      <c r="C41" s="187"/>
      <c r="D41" s="97"/>
      <c r="E41" s="98"/>
      <c r="F41" s="99"/>
      <c r="G41" s="100">
        <f t="shared" si="2"/>
        <v>0</v>
      </c>
      <c r="H41" s="101" t="e">
        <f t="shared" si="3"/>
        <v>#DIV/0!</v>
      </c>
    </row>
    <row r="42" spans="1:8" ht="15" thickBot="1">
      <c r="A42" s="76">
        <v>37</v>
      </c>
      <c r="B42" s="77" t="s">
        <v>47</v>
      </c>
      <c r="C42" s="187"/>
      <c r="D42" s="84"/>
      <c r="E42" s="82"/>
      <c r="F42" s="83"/>
      <c r="G42" s="80">
        <f t="shared" si="2"/>
        <v>0</v>
      </c>
      <c r="H42" s="88" t="e">
        <f t="shared" si="3"/>
        <v>#DIV/0!</v>
      </c>
    </row>
    <row r="43" spans="1:8" ht="15" thickBot="1">
      <c r="A43" s="76">
        <v>38</v>
      </c>
      <c r="B43" s="77" t="s">
        <v>47</v>
      </c>
      <c r="C43" s="187"/>
      <c r="D43" s="97"/>
      <c r="E43" s="97"/>
      <c r="F43" s="104"/>
      <c r="G43" s="100">
        <f t="shared" si="2"/>
        <v>0</v>
      </c>
      <c r="H43" s="101" t="e">
        <f t="shared" si="3"/>
        <v>#DIV/0!</v>
      </c>
    </row>
    <row r="44" spans="1:8" ht="15" thickBot="1">
      <c r="A44" s="76">
        <v>39</v>
      </c>
      <c r="B44" s="77" t="s">
        <v>47</v>
      </c>
      <c r="C44" s="187"/>
      <c r="D44" s="78"/>
      <c r="E44" s="82"/>
      <c r="F44" s="83"/>
      <c r="G44" s="80">
        <f t="shared" si="2"/>
        <v>0</v>
      </c>
      <c r="H44" s="88" t="e">
        <f t="shared" si="3"/>
        <v>#DIV/0!</v>
      </c>
    </row>
    <row r="45" spans="1:8" ht="15" thickBot="1">
      <c r="A45" s="76">
        <v>40</v>
      </c>
      <c r="B45" s="77" t="s">
        <v>47</v>
      </c>
      <c r="C45" s="187"/>
      <c r="D45" s="84"/>
      <c r="E45" s="82"/>
      <c r="F45" s="83"/>
      <c r="G45" s="80">
        <f t="shared" si="2"/>
        <v>0</v>
      </c>
      <c r="H45" s="88" t="e">
        <f t="shared" si="3"/>
        <v>#DIV/0!</v>
      </c>
    </row>
    <row r="46" spans="1:8" ht="15" thickBot="1">
      <c r="A46" s="76">
        <v>41</v>
      </c>
      <c r="B46" s="77" t="s">
        <v>47</v>
      </c>
      <c r="C46" s="187"/>
      <c r="D46" s="78"/>
      <c r="E46" s="78"/>
      <c r="F46" s="79"/>
      <c r="G46" s="80">
        <f t="shared" si="2"/>
        <v>0</v>
      </c>
      <c r="H46" s="88" t="e">
        <f t="shared" si="3"/>
        <v>#DIV/0!</v>
      </c>
    </row>
    <row r="47" spans="1:8" ht="15" thickBot="1">
      <c r="A47" s="76">
        <v>42</v>
      </c>
      <c r="B47" s="77" t="s">
        <v>47</v>
      </c>
      <c r="C47" s="187"/>
      <c r="D47" s="78"/>
      <c r="E47" s="82"/>
      <c r="F47" s="83"/>
      <c r="G47" s="80">
        <f t="shared" si="2"/>
        <v>0</v>
      </c>
      <c r="H47" s="88" t="e">
        <f t="shared" si="3"/>
        <v>#DIV/0!</v>
      </c>
    </row>
    <row r="48" spans="1:8" ht="15" thickBot="1">
      <c r="A48" s="76">
        <v>43</v>
      </c>
      <c r="B48" s="77" t="s">
        <v>47</v>
      </c>
      <c r="C48" s="187"/>
      <c r="D48" s="103"/>
      <c r="E48" s="98"/>
      <c r="F48" s="99"/>
      <c r="G48" s="100">
        <f t="shared" si="2"/>
        <v>0</v>
      </c>
      <c r="H48" s="101" t="e">
        <f t="shared" si="3"/>
        <v>#DIV/0!</v>
      </c>
    </row>
    <row r="49" spans="1:8" ht="15" thickBot="1">
      <c r="A49" s="76">
        <v>44</v>
      </c>
      <c r="B49" s="77" t="s">
        <v>47</v>
      </c>
      <c r="C49" s="187"/>
      <c r="D49" s="97"/>
      <c r="E49" s="97"/>
      <c r="F49" s="104"/>
      <c r="G49" s="100">
        <f t="shared" si="2"/>
        <v>0</v>
      </c>
      <c r="H49" s="101" t="e">
        <f t="shared" si="3"/>
        <v>#DIV/0!</v>
      </c>
    </row>
    <row r="50" spans="1:8">
      <c r="A50" s="76">
        <v>45</v>
      </c>
      <c r="B50" s="77" t="s">
        <v>47</v>
      </c>
      <c r="C50" s="187"/>
      <c r="D50" s="97"/>
      <c r="E50" s="98"/>
      <c r="F50" s="99"/>
      <c r="G50" s="100">
        <f t="shared" si="2"/>
        <v>0</v>
      </c>
      <c r="H50" s="101" t="e">
        <f t="shared" si="3"/>
        <v>#DIV/0!</v>
      </c>
    </row>
    <row r="51" spans="1:8">
      <c r="C51" s="187"/>
    </row>
    <row r="52" spans="1:8">
      <c r="C52" s="187"/>
    </row>
    <row r="53" spans="1:8">
      <c r="C53" s="187"/>
    </row>
    <row r="54" spans="1:8">
      <c r="C54" s="187"/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B7BA0C-5D24-4F9A-8D52-7C5D3D8EFAD9}">
            <xm:f>COUNTIF(Popis!$A$2:$A$1151,C6)=0</xm:f>
            <x14:dxf>
              <fill>
                <patternFill>
                  <bgColor rgb="FFFFC000"/>
                </patternFill>
              </fill>
            </x14:dxf>
          </x14:cfRule>
          <xm:sqref>C6:C54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H53"/>
  <sheetViews>
    <sheetView topLeftCell="A40" zoomScaleNormal="100" workbookViewId="0">
      <selection activeCell="C29" sqref="C29"/>
    </sheetView>
  </sheetViews>
  <sheetFormatPr defaultRowHeight="14.4"/>
  <cols>
    <col min="1" max="1" width="8.6640625" customWidth="1"/>
    <col min="2" max="2" width="1.6640625" customWidth="1"/>
    <col min="3" max="3" width="38" customWidth="1"/>
    <col min="4" max="6" width="8.6640625" customWidth="1"/>
    <col min="7" max="7" width="1.44140625" customWidth="1"/>
    <col min="8" max="1025" width="8.6640625" customWidth="1"/>
  </cols>
  <sheetData>
    <row r="1" spans="1:8" ht="26.4">
      <c r="A1" s="64" t="s">
        <v>528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377</v>
      </c>
      <c r="D2" s="71"/>
      <c r="E2" s="69"/>
      <c r="F2" s="69"/>
      <c r="G2" s="69"/>
      <c r="H2" s="69"/>
    </row>
    <row r="3" spans="1:8">
      <c r="A3" s="69"/>
      <c r="B3" s="69"/>
      <c r="C3" s="70" t="s">
        <v>376</v>
      </c>
      <c r="D3" s="71"/>
      <c r="E3" s="69"/>
      <c r="F3" s="69"/>
      <c r="G3" s="69"/>
      <c r="H3" s="69"/>
    </row>
    <row r="4" spans="1:8">
      <c r="A4" s="69"/>
      <c r="B4" s="69"/>
      <c r="C4" s="70" t="s">
        <v>368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2">
      <c r="A6" s="76">
        <v>1</v>
      </c>
      <c r="B6" s="77" t="s">
        <v>47</v>
      </c>
      <c r="C6" s="63"/>
      <c r="D6" s="78"/>
      <c r="E6" s="78"/>
      <c r="F6" s="79"/>
      <c r="G6" s="80">
        <f t="shared" ref="G6:G37" si="0">D6*60+F6</f>
        <v>0</v>
      </c>
      <c r="H6" s="88" t="e">
        <f t="shared" ref="H6:H37" si="1">(870/G6)*(870/G6)*100*0.8</f>
        <v>#DIV/0!</v>
      </c>
    </row>
    <row r="7" spans="1:8" ht="16.8" thickBot="1">
      <c r="A7" s="76">
        <v>2</v>
      </c>
      <c r="B7" s="77" t="s">
        <v>47</v>
      </c>
      <c r="C7" s="63"/>
      <c r="D7" s="78"/>
      <c r="E7" s="82"/>
      <c r="F7" s="83"/>
      <c r="G7" s="80">
        <f t="shared" si="0"/>
        <v>0</v>
      </c>
      <c r="H7" s="88" t="e">
        <f t="shared" si="1"/>
        <v>#DIV/0!</v>
      </c>
    </row>
    <row r="8" spans="1:8" ht="16.8" thickBot="1">
      <c r="A8" s="76">
        <v>3</v>
      </c>
      <c r="B8" s="77" t="s">
        <v>47</v>
      </c>
      <c r="C8" s="63"/>
      <c r="D8" s="78"/>
      <c r="E8" s="82"/>
      <c r="F8" s="83"/>
      <c r="G8" s="80">
        <f t="shared" si="0"/>
        <v>0</v>
      </c>
      <c r="H8" s="88" t="e">
        <f t="shared" si="1"/>
        <v>#DIV/0!</v>
      </c>
    </row>
    <row r="9" spans="1:8" ht="16.8" thickBot="1">
      <c r="A9" s="76">
        <v>4</v>
      </c>
      <c r="B9" s="77" t="s">
        <v>47</v>
      </c>
      <c r="C9" s="62"/>
      <c r="D9" s="78"/>
      <c r="E9" s="78"/>
      <c r="F9" s="79"/>
      <c r="G9" s="80">
        <f t="shared" si="0"/>
        <v>0</v>
      </c>
      <c r="H9" s="88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88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84"/>
      <c r="E11" s="82"/>
      <c r="F11" s="83"/>
      <c r="G11" s="80">
        <f t="shared" si="0"/>
        <v>0</v>
      </c>
      <c r="H11" s="88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84"/>
      <c r="E12" s="78"/>
      <c r="F12" s="79"/>
      <c r="G12" s="80">
        <f t="shared" si="0"/>
        <v>0</v>
      </c>
      <c r="H12" s="88" t="e">
        <f t="shared" si="1"/>
        <v>#DIV/0!</v>
      </c>
    </row>
    <row r="13" spans="1:8" ht="16.8" thickBot="1">
      <c r="A13" s="76">
        <v>8</v>
      </c>
      <c r="B13" s="77" t="s">
        <v>47</v>
      </c>
      <c r="C13" s="63"/>
      <c r="D13" s="84"/>
      <c r="E13" s="82"/>
      <c r="F13" s="83"/>
      <c r="G13" s="80">
        <f t="shared" si="0"/>
        <v>0</v>
      </c>
      <c r="H13" s="88" t="e">
        <f t="shared" si="1"/>
        <v>#DIV/0!</v>
      </c>
    </row>
    <row r="14" spans="1:8" ht="16.8" thickBot="1">
      <c r="A14" s="76">
        <v>9</v>
      </c>
      <c r="B14" s="77" t="s">
        <v>47</v>
      </c>
      <c r="C14" s="96"/>
      <c r="D14" s="103"/>
      <c r="E14" s="98"/>
      <c r="F14" s="99"/>
      <c r="G14" s="100">
        <f t="shared" si="0"/>
        <v>0</v>
      </c>
      <c r="H14" s="101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84"/>
      <c r="E15" s="78"/>
      <c r="F15" s="79"/>
      <c r="G15" s="80">
        <f t="shared" si="0"/>
        <v>0</v>
      </c>
      <c r="H15" s="88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78"/>
      <c r="E16" s="82"/>
      <c r="F16" s="83"/>
      <c r="G16" s="80">
        <f t="shared" si="0"/>
        <v>0</v>
      </c>
      <c r="H16" s="88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78"/>
      <c r="E17" s="82"/>
      <c r="F17" s="83"/>
      <c r="G17" s="80">
        <f t="shared" si="0"/>
        <v>0</v>
      </c>
      <c r="H17" s="88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78"/>
      <c r="E18" s="78"/>
      <c r="F18" s="79"/>
      <c r="G18" s="80">
        <f t="shared" si="0"/>
        <v>0</v>
      </c>
      <c r="H18" s="88" t="e">
        <f t="shared" si="1"/>
        <v>#DIV/0!</v>
      </c>
    </row>
    <row r="19" spans="1:8" ht="16.8" thickBot="1">
      <c r="A19" s="76">
        <v>14</v>
      </c>
      <c r="B19" s="77" t="s">
        <v>47</v>
      </c>
      <c r="C19" s="63"/>
      <c r="D19" s="78"/>
      <c r="E19" s="82"/>
      <c r="F19" s="83"/>
      <c r="G19" s="80">
        <f t="shared" si="0"/>
        <v>0</v>
      </c>
      <c r="H19" s="88" t="e">
        <f t="shared" si="1"/>
        <v>#DIV/0!</v>
      </c>
    </row>
    <row r="20" spans="1:8" ht="16.8" thickBot="1">
      <c r="A20" s="76">
        <v>15</v>
      </c>
      <c r="B20" s="77" t="s">
        <v>47</v>
      </c>
      <c r="C20" s="96"/>
      <c r="D20" s="97"/>
      <c r="E20" s="98"/>
      <c r="F20" s="99"/>
      <c r="G20" s="100">
        <f t="shared" si="0"/>
        <v>0</v>
      </c>
      <c r="H20" s="101" t="e">
        <f t="shared" si="1"/>
        <v>#DIV/0!</v>
      </c>
    </row>
    <row r="21" spans="1:8" ht="16.8" thickBot="1">
      <c r="A21" s="76">
        <v>16</v>
      </c>
      <c r="B21" s="77" t="s">
        <v>47</v>
      </c>
      <c r="C21" s="62"/>
      <c r="D21" s="78"/>
      <c r="E21" s="78"/>
      <c r="F21" s="79"/>
      <c r="G21" s="80">
        <f t="shared" si="0"/>
        <v>0</v>
      </c>
      <c r="H21" s="88" t="e">
        <f t="shared" si="1"/>
        <v>#DIV/0!</v>
      </c>
    </row>
    <row r="22" spans="1:8" ht="16.8" thickBot="1">
      <c r="A22" s="76">
        <v>17</v>
      </c>
      <c r="B22" s="77" t="s">
        <v>47</v>
      </c>
      <c r="C22" s="96"/>
      <c r="D22" s="97"/>
      <c r="E22" s="98"/>
      <c r="F22" s="99"/>
      <c r="G22" s="100">
        <f t="shared" si="0"/>
        <v>0</v>
      </c>
      <c r="H22" s="101" t="e">
        <f t="shared" si="1"/>
        <v>#DIV/0!</v>
      </c>
    </row>
    <row r="23" spans="1:8" ht="16.8" thickBot="1">
      <c r="A23" s="76">
        <v>18</v>
      </c>
      <c r="B23" s="77" t="s">
        <v>47</v>
      </c>
      <c r="C23" s="63"/>
      <c r="D23" s="78"/>
      <c r="E23" s="82"/>
      <c r="F23" s="83"/>
      <c r="G23" s="80">
        <f t="shared" si="0"/>
        <v>0</v>
      </c>
      <c r="H23" s="88" t="e">
        <f t="shared" si="1"/>
        <v>#DIV/0!</v>
      </c>
    </row>
    <row r="24" spans="1:8" ht="16.8" thickBot="1">
      <c r="A24" s="76">
        <v>19</v>
      </c>
      <c r="B24" s="77" t="s">
        <v>47</v>
      </c>
      <c r="C24" s="102"/>
      <c r="D24" s="97"/>
      <c r="E24" s="97"/>
      <c r="F24" s="104"/>
      <c r="G24" s="100">
        <f t="shared" si="0"/>
        <v>0</v>
      </c>
      <c r="H24" s="101" t="e">
        <f t="shared" si="1"/>
        <v>#DIV/0!</v>
      </c>
    </row>
    <row r="25" spans="1:8" ht="16.8" thickBot="1">
      <c r="A25" s="76">
        <v>20</v>
      </c>
      <c r="B25" s="77" t="s">
        <v>47</v>
      </c>
      <c r="C25" s="96"/>
      <c r="D25" s="97"/>
      <c r="E25" s="98"/>
      <c r="F25" s="99"/>
      <c r="G25" s="100">
        <f t="shared" si="0"/>
        <v>0</v>
      </c>
      <c r="H25" s="101" t="e">
        <f t="shared" si="1"/>
        <v>#DIV/0!</v>
      </c>
    </row>
    <row r="26" spans="1:8" ht="16.8" thickBot="1">
      <c r="A26" s="76">
        <v>21</v>
      </c>
      <c r="B26" s="77" t="s">
        <v>47</v>
      </c>
      <c r="C26" s="63"/>
      <c r="D26" s="78"/>
      <c r="E26" s="82"/>
      <c r="F26" s="83"/>
      <c r="G26" s="80">
        <f t="shared" si="0"/>
        <v>0</v>
      </c>
      <c r="H26" s="88" t="e">
        <f t="shared" si="1"/>
        <v>#DIV/0!</v>
      </c>
    </row>
    <row r="27" spans="1:8" ht="16.8" thickBot="1">
      <c r="A27" s="76">
        <v>22</v>
      </c>
      <c r="B27" s="77" t="s">
        <v>47</v>
      </c>
      <c r="C27" s="102"/>
      <c r="D27" s="97"/>
      <c r="E27" s="97"/>
      <c r="F27" s="104"/>
      <c r="G27" s="100">
        <f t="shared" si="0"/>
        <v>0</v>
      </c>
      <c r="H27" s="101" t="e">
        <f t="shared" si="1"/>
        <v>#DIV/0!</v>
      </c>
    </row>
    <row r="28" spans="1:8" ht="16.8" thickBot="1">
      <c r="A28" s="76">
        <v>23</v>
      </c>
      <c r="B28" s="77" t="s">
        <v>47</v>
      </c>
      <c r="C28" s="63"/>
      <c r="D28" s="78"/>
      <c r="E28" s="82"/>
      <c r="F28" s="83"/>
      <c r="G28" s="80">
        <f t="shared" si="0"/>
        <v>0</v>
      </c>
      <c r="H28" s="88" t="e">
        <f t="shared" si="1"/>
        <v>#DIV/0!</v>
      </c>
    </row>
    <row r="29" spans="1:8" ht="16.8" thickBot="1">
      <c r="A29" s="76">
        <v>24</v>
      </c>
      <c r="B29" s="77" t="s">
        <v>47</v>
      </c>
      <c r="C29" s="96"/>
      <c r="D29" s="97"/>
      <c r="E29" s="98"/>
      <c r="F29" s="99"/>
      <c r="G29" s="100">
        <f t="shared" si="0"/>
        <v>0</v>
      </c>
      <c r="H29" s="101" t="e">
        <f t="shared" si="1"/>
        <v>#DIV/0!</v>
      </c>
    </row>
    <row r="30" spans="1:8" ht="16.8" thickBot="1">
      <c r="A30" s="76">
        <v>25</v>
      </c>
      <c r="B30" s="77" t="s">
        <v>47</v>
      </c>
      <c r="C30" s="62"/>
      <c r="D30" s="78"/>
      <c r="E30" s="78"/>
      <c r="F30" s="79"/>
      <c r="G30" s="80">
        <f t="shared" si="0"/>
        <v>0</v>
      </c>
      <c r="H30" s="88" t="e">
        <f t="shared" si="1"/>
        <v>#DIV/0!</v>
      </c>
    </row>
    <row r="31" spans="1:8" ht="16.8" thickBot="1">
      <c r="A31" s="76">
        <v>26</v>
      </c>
      <c r="B31" s="77" t="s">
        <v>47</v>
      </c>
      <c r="C31" s="96"/>
      <c r="D31" s="97"/>
      <c r="E31" s="98"/>
      <c r="F31" s="99"/>
      <c r="G31" s="100">
        <f t="shared" si="0"/>
        <v>0</v>
      </c>
      <c r="H31" s="101" t="e">
        <f t="shared" si="1"/>
        <v>#DIV/0!</v>
      </c>
    </row>
    <row r="32" spans="1:8" ht="16.8" thickBot="1">
      <c r="A32" s="76">
        <v>27</v>
      </c>
      <c r="B32" s="77" t="s">
        <v>47</v>
      </c>
      <c r="C32" s="96"/>
      <c r="D32" s="97"/>
      <c r="E32" s="98"/>
      <c r="F32" s="99"/>
      <c r="G32" s="100">
        <f t="shared" si="0"/>
        <v>0</v>
      </c>
      <c r="H32" s="101" t="e">
        <f t="shared" si="1"/>
        <v>#DIV/0!</v>
      </c>
    </row>
    <row r="33" spans="1:8" ht="16.8" thickBot="1">
      <c r="A33" s="76">
        <v>28</v>
      </c>
      <c r="B33" s="77" t="s">
        <v>47</v>
      </c>
      <c r="C33" s="62"/>
      <c r="D33" s="78"/>
      <c r="E33" s="78"/>
      <c r="F33" s="79"/>
      <c r="G33" s="80">
        <f t="shared" si="0"/>
        <v>0</v>
      </c>
      <c r="H33" s="88" t="e">
        <f t="shared" si="1"/>
        <v>#DIV/0!</v>
      </c>
    </row>
    <row r="34" spans="1:8" ht="16.8" thickBot="1">
      <c r="A34" s="76">
        <v>29</v>
      </c>
      <c r="B34" s="77" t="s">
        <v>47</v>
      </c>
      <c r="C34" s="63"/>
      <c r="D34" s="78"/>
      <c r="E34" s="82"/>
      <c r="F34" s="83"/>
      <c r="G34" s="80">
        <f t="shared" si="0"/>
        <v>0</v>
      </c>
      <c r="H34" s="88" t="e">
        <f t="shared" si="1"/>
        <v>#DIV/0!</v>
      </c>
    </row>
    <row r="35" spans="1:8" ht="16.8" thickBot="1">
      <c r="A35" s="76">
        <v>30</v>
      </c>
      <c r="B35" s="77" t="s">
        <v>47</v>
      </c>
      <c r="C35" s="63"/>
      <c r="D35" s="84"/>
      <c r="E35" s="82"/>
      <c r="F35" s="83"/>
      <c r="G35" s="80">
        <f t="shared" si="0"/>
        <v>0</v>
      </c>
      <c r="H35" s="88" t="e">
        <f t="shared" si="1"/>
        <v>#DIV/0!</v>
      </c>
    </row>
    <row r="36" spans="1:8" ht="16.8" thickBot="1">
      <c r="A36" s="76">
        <v>31</v>
      </c>
      <c r="B36" s="77" t="s">
        <v>47</v>
      </c>
      <c r="C36" s="102"/>
      <c r="D36" s="103"/>
      <c r="E36" s="97"/>
      <c r="F36" s="104"/>
      <c r="G36" s="100">
        <f t="shared" si="0"/>
        <v>0</v>
      </c>
      <c r="H36" s="101" t="e">
        <f t="shared" si="1"/>
        <v>#DIV/0!</v>
      </c>
    </row>
    <row r="37" spans="1:8" ht="16.8" thickBot="1">
      <c r="A37" s="76">
        <v>32</v>
      </c>
      <c r="B37" s="77" t="s">
        <v>47</v>
      </c>
      <c r="C37" s="63"/>
      <c r="D37" s="84"/>
      <c r="E37" s="82"/>
      <c r="F37" s="83"/>
      <c r="G37" s="80">
        <f t="shared" si="0"/>
        <v>0</v>
      </c>
      <c r="H37" s="88" t="e">
        <f t="shared" si="1"/>
        <v>#DIV/0!</v>
      </c>
    </row>
    <row r="38" spans="1:8" ht="16.8" thickBot="1">
      <c r="A38" s="76">
        <v>33</v>
      </c>
      <c r="B38" s="77" t="s">
        <v>47</v>
      </c>
      <c r="C38" s="96"/>
      <c r="D38" s="103"/>
      <c r="E38" s="98"/>
      <c r="F38" s="99"/>
      <c r="G38" s="100">
        <f t="shared" ref="G38:G53" si="2">D38*60+F38</f>
        <v>0</v>
      </c>
      <c r="H38" s="101" t="e">
        <f t="shared" ref="H38:H53" si="3">(870/G38)*(870/G38)*100*0.8</f>
        <v>#DIV/0!</v>
      </c>
    </row>
    <row r="39" spans="1:8" ht="16.8" thickBot="1">
      <c r="A39" s="76">
        <v>34</v>
      </c>
      <c r="B39" s="77" t="s">
        <v>47</v>
      </c>
      <c r="C39" s="102"/>
      <c r="D39" s="97"/>
      <c r="E39" s="97"/>
      <c r="F39" s="104"/>
      <c r="G39" s="100">
        <f t="shared" si="2"/>
        <v>0</v>
      </c>
      <c r="H39" s="101" t="e">
        <f t="shared" si="3"/>
        <v>#DIV/0!</v>
      </c>
    </row>
    <row r="40" spans="1:8" ht="16.8" thickBot="1">
      <c r="A40" s="76">
        <v>35</v>
      </c>
      <c r="B40" s="77" t="s">
        <v>47</v>
      </c>
      <c r="C40" s="63"/>
      <c r="D40" s="78"/>
      <c r="E40" s="82"/>
      <c r="F40" s="83"/>
      <c r="G40" s="80">
        <f t="shared" si="2"/>
        <v>0</v>
      </c>
      <c r="H40" s="88" t="e">
        <f t="shared" si="3"/>
        <v>#DIV/0!</v>
      </c>
    </row>
    <row r="41" spans="1:8" ht="16.8" thickBot="1">
      <c r="A41" s="76">
        <v>36</v>
      </c>
      <c r="B41" s="77" t="s">
        <v>47</v>
      </c>
      <c r="C41" s="63"/>
      <c r="D41" s="78"/>
      <c r="E41" s="82"/>
      <c r="F41" s="83"/>
      <c r="G41" s="80">
        <f t="shared" si="2"/>
        <v>0</v>
      </c>
      <c r="H41" s="88" t="e">
        <f t="shared" si="3"/>
        <v>#DIV/0!</v>
      </c>
    </row>
    <row r="42" spans="1:8" ht="16.8" thickBot="1">
      <c r="A42" s="76">
        <v>37</v>
      </c>
      <c r="B42" s="77" t="s">
        <v>47</v>
      </c>
      <c r="C42" s="62"/>
      <c r="D42" s="78"/>
      <c r="E42" s="78"/>
      <c r="F42" s="79"/>
      <c r="G42" s="80">
        <f t="shared" si="2"/>
        <v>0</v>
      </c>
      <c r="H42" s="88" t="e">
        <f t="shared" si="3"/>
        <v>#DIV/0!</v>
      </c>
    </row>
    <row r="43" spans="1:8" ht="16.2">
      <c r="A43" s="76">
        <v>38</v>
      </c>
      <c r="B43" s="77" t="s">
        <v>47</v>
      </c>
      <c r="C43" s="63"/>
      <c r="D43" s="78"/>
      <c r="E43" s="82"/>
      <c r="F43" s="83"/>
      <c r="G43" s="80">
        <f t="shared" si="2"/>
        <v>0</v>
      </c>
      <c r="H43" s="88" t="e">
        <f t="shared" si="3"/>
        <v>#DIV/0!</v>
      </c>
    </row>
    <row r="44" spans="1:8" ht="16.8" thickBot="1">
      <c r="A44" s="76">
        <v>39</v>
      </c>
      <c r="B44" s="77" t="s">
        <v>47</v>
      </c>
      <c r="C44" s="96"/>
      <c r="D44" s="103"/>
      <c r="E44" s="98"/>
      <c r="F44" s="99"/>
      <c r="G44" s="100">
        <f t="shared" si="2"/>
        <v>0</v>
      </c>
      <c r="H44" s="101" t="e">
        <f t="shared" si="3"/>
        <v>#DIV/0!</v>
      </c>
    </row>
    <row r="45" spans="1:8" ht="16.8" thickBot="1">
      <c r="A45" s="76">
        <v>40</v>
      </c>
      <c r="B45" s="77" t="s">
        <v>47</v>
      </c>
      <c r="C45" s="62"/>
      <c r="D45" s="84"/>
      <c r="E45" s="78"/>
      <c r="F45" s="79"/>
      <c r="G45" s="80">
        <f t="shared" si="2"/>
        <v>0</v>
      </c>
      <c r="H45" s="88" t="e">
        <f t="shared" si="3"/>
        <v>#DIV/0!</v>
      </c>
    </row>
    <row r="46" spans="1:8" ht="16.8" thickBot="1">
      <c r="A46" s="76">
        <v>41</v>
      </c>
      <c r="B46" s="77" t="s">
        <v>47</v>
      </c>
      <c r="C46" s="96"/>
      <c r="D46" s="103"/>
      <c r="E46" s="98"/>
      <c r="F46" s="99"/>
      <c r="G46" s="100">
        <f t="shared" si="2"/>
        <v>0</v>
      </c>
      <c r="H46" s="101" t="e">
        <f t="shared" si="3"/>
        <v>#DIV/0!</v>
      </c>
    </row>
    <row r="47" spans="1:8" ht="16.8" thickBot="1">
      <c r="A47" s="76">
        <v>42</v>
      </c>
      <c r="B47" s="77" t="s">
        <v>47</v>
      </c>
      <c r="C47" s="63"/>
      <c r="D47" s="84"/>
      <c r="E47" s="82"/>
      <c r="F47" s="83"/>
      <c r="G47" s="80">
        <f t="shared" si="2"/>
        <v>0</v>
      </c>
      <c r="H47" s="88" t="e">
        <f t="shared" si="3"/>
        <v>#DIV/0!</v>
      </c>
    </row>
    <row r="48" spans="1:8" ht="16.8" thickBot="1">
      <c r="A48" s="76">
        <v>43</v>
      </c>
      <c r="B48" s="77" t="s">
        <v>47</v>
      </c>
      <c r="C48" s="62"/>
      <c r="D48" s="84"/>
      <c r="E48" s="78"/>
      <c r="F48" s="79"/>
      <c r="G48" s="80">
        <f t="shared" si="2"/>
        <v>0</v>
      </c>
      <c r="H48" s="88" t="e">
        <f t="shared" si="3"/>
        <v>#DIV/0!</v>
      </c>
    </row>
    <row r="49" spans="1:8" ht="16.8" thickBot="1">
      <c r="A49" s="76">
        <v>44</v>
      </c>
      <c r="B49" s="77" t="s">
        <v>47</v>
      </c>
      <c r="C49" s="63"/>
      <c r="D49" s="78"/>
      <c r="E49" s="82"/>
      <c r="F49" s="83"/>
      <c r="G49" s="80">
        <f t="shared" si="2"/>
        <v>0</v>
      </c>
      <c r="H49" s="88" t="e">
        <f t="shared" si="3"/>
        <v>#DIV/0!</v>
      </c>
    </row>
    <row r="50" spans="1:8" ht="16.2">
      <c r="A50" s="76">
        <v>45</v>
      </c>
      <c r="B50" s="77" t="s">
        <v>47</v>
      </c>
      <c r="C50" s="96"/>
      <c r="D50" s="103"/>
      <c r="E50" s="98"/>
      <c r="F50" s="99"/>
      <c r="G50" s="100">
        <f t="shared" si="2"/>
        <v>0</v>
      </c>
      <c r="H50" s="101" t="e">
        <f t="shared" si="3"/>
        <v>#DIV/0!</v>
      </c>
    </row>
    <row r="51" spans="1:8" ht="16.2">
      <c r="A51" s="76">
        <v>46</v>
      </c>
      <c r="B51" s="77" t="s">
        <v>47</v>
      </c>
      <c r="C51" s="62"/>
      <c r="D51" s="78"/>
      <c r="E51" s="78"/>
      <c r="F51" s="79"/>
      <c r="G51" s="80">
        <f t="shared" si="2"/>
        <v>0</v>
      </c>
      <c r="H51" s="88" t="e">
        <f t="shared" si="3"/>
        <v>#DIV/0!</v>
      </c>
    </row>
    <row r="52" spans="1:8" ht="16.2">
      <c r="A52" s="76">
        <v>47</v>
      </c>
      <c r="B52" s="77" t="s">
        <v>47</v>
      </c>
      <c r="C52" s="63"/>
      <c r="D52" s="78"/>
      <c r="E52" s="82"/>
      <c r="F52" s="83"/>
      <c r="G52" s="80">
        <f t="shared" si="2"/>
        <v>0</v>
      </c>
      <c r="H52" s="88" t="e">
        <f t="shared" si="3"/>
        <v>#DIV/0!</v>
      </c>
    </row>
    <row r="53" spans="1:8" ht="16.2">
      <c r="A53" s="76">
        <v>48</v>
      </c>
      <c r="B53" s="77" t="s">
        <v>47</v>
      </c>
      <c r="C53" s="96"/>
      <c r="D53" s="103"/>
      <c r="E53" s="98"/>
      <c r="F53" s="99"/>
      <c r="G53" s="100">
        <f t="shared" si="2"/>
        <v>0</v>
      </c>
      <c r="H53" s="101" t="e">
        <f t="shared" si="3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J90"/>
  <sheetViews>
    <sheetView topLeftCell="A46" zoomScaleNormal="100" workbookViewId="0">
      <selection activeCell="C65" sqref="C65"/>
    </sheetView>
  </sheetViews>
  <sheetFormatPr defaultRowHeight="14.4"/>
  <cols>
    <col min="1" max="1" width="8.6640625" customWidth="1"/>
    <col min="2" max="2" width="2.6640625" customWidth="1"/>
    <col min="3" max="3" width="39" bestFit="1" customWidth="1"/>
    <col min="4" max="4" width="13.44140625" customWidth="1"/>
    <col min="5" max="6" width="8.6640625" customWidth="1"/>
    <col min="7" max="7" width="0.88671875" customWidth="1"/>
    <col min="8" max="1025" width="8.6640625" customWidth="1"/>
  </cols>
  <sheetData>
    <row r="1" spans="1:8" ht="26.4">
      <c r="A1" s="64" t="s">
        <v>529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381</v>
      </c>
      <c r="D2" s="71"/>
      <c r="E2" s="69"/>
      <c r="F2" s="69"/>
      <c r="G2" s="69"/>
      <c r="H2" s="69"/>
    </row>
    <row r="3" spans="1:8">
      <c r="A3" s="69"/>
      <c r="B3" s="69"/>
      <c r="C3" s="70" t="s">
        <v>374</v>
      </c>
      <c r="D3" s="71"/>
      <c r="E3" s="69"/>
      <c r="F3" s="69"/>
      <c r="G3" s="69"/>
      <c r="H3" s="69"/>
    </row>
    <row r="4" spans="1:8">
      <c r="A4" s="69"/>
      <c r="B4" s="69"/>
      <c r="C4" s="70" t="s">
        <v>368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2">
      <c r="A6" s="76">
        <v>1</v>
      </c>
      <c r="B6" s="77" t="s">
        <v>47</v>
      </c>
      <c r="C6" s="62"/>
      <c r="D6" s="78"/>
      <c r="E6" s="78"/>
      <c r="F6" s="79"/>
      <c r="G6" s="80">
        <f t="shared" ref="G6:G37" si="0">D6*60+F6</f>
        <v>0</v>
      </c>
      <c r="H6" s="88" t="e">
        <f t="shared" ref="H6:H37" si="1">(870/G6)*(870/G6)*100*0.8</f>
        <v>#DIV/0!</v>
      </c>
    </row>
    <row r="7" spans="1:8" ht="16.2">
      <c r="A7" s="76">
        <v>2</v>
      </c>
      <c r="B7" s="77" t="s">
        <v>47</v>
      </c>
      <c r="C7" s="63"/>
      <c r="D7" s="78"/>
      <c r="E7" s="82"/>
      <c r="F7" s="83"/>
      <c r="G7" s="80">
        <f t="shared" si="0"/>
        <v>0</v>
      </c>
      <c r="H7" s="88" t="e">
        <f t="shared" si="1"/>
        <v>#DIV/0!</v>
      </c>
    </row>
    <row r="8" spans="1:8" ht="16.8" thickBot="1">
      <c r="A8" s="76">
        <v>3</v>
      </c>
      <c r="B8" s="77" t="s">
        <v>47</v>
      </c>
      <c r="C8" s="63"/>
      <c r="D8" s="84"/>
      <c r="E8" s="82"/>
      <c r="F8" s="83"/>
      <c r="G8" s="80">
        <f t="shared" si="0"/>
        <v>0</v>
      </c>
      <c r="H8" s="88" t="e">
        <f t="shared" si="1"/>
        <v>#DIV/0!</v>
      </c>
    </row>
    <row r="9" spans="1:8" ht="16.8" thickBot="1">
      <c r="A9" s="76">
        <v>4</v>
      </c>
      <c r="B9" s="77" t="s">
        <v>47</v>
      </c>
      <c r="C9" s="62"/>
      <c r="D9" s="84"/>
      <c r="E9" s="78"/>
      <c r="F9" s="79"/>
      <c r="G9" s="80">
        <f t="shared" si="0"/>
        <v>0</v>
      </c>
      <c r="H9" s="88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88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78"/>
      <c r="E11" s="82"/>
      <c r="F11" s="83"/>
      <c r="G11" s="80">
        <f t="shared" si="0"/>
        <v>0</v>
      </c>
      <c r="H11" s="88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88" t="e">
        <f t="shared" si="1"/>
        <v>#DIV/0!</v>
      </c>
    </row>
    <row r="13" spans="1:8" ht="16.8" thickBot="1">
      <c r="A13" s="76">
        <v>8</v>
      </c>
      <c r="B13" s="77" t="s">
        <v>47</v>
      </c>
      <c r="C13" s="96"/>
      <c r="D13" s="97"/>
      <c r="E13" s="98"/>
      <c r="F13" s="99"/>
      <c r="G13" s="100">
        <f t="shared" si="0"/>
        <v>0</v>
      </c>
      <c r="H13" s="101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78"/>
      <c r="E14" s="82"/>
      <c r="F14" s="83"/>
      <c r="G14" s="80">
        <f t="shared" si="0"/>
        <v>0</v>
      </c>
      <c r="H14" s="88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78"/>
      <c r="E15" s="78"/>
      <c r="F15" s="79"/>
      <c r="G15" s="80">
        <f t="shared" si="0"/>
        <v>0</v>
      </c>
      <c r="H15" s="88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78"/>
      <c r="E16" s="82"/>
      <c r="F16" s="83"/>
      <c r="G16" s="80">
        <f t="shared" si="0"/>
        <v>0</v>
      </c>
      <c r="H16" s="88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78"/>
      <c r="E17" s="82"/>
      <c r="F17" s="83"/>
      <c r="G17" s="80">
        <f t="shared" si="0"/>
        <v>0</v>
      </c>
      <c r="H17" s="88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78"/>
      <c r="E18" s="78"/>
      <c r="F18" s="79"/>
      <c r="G18" s="80">
        <f t="shared" si="0"/>
        <v>0</v>
      </c>
      <c r="H18" s="88" t="e">
        <f t="shared" si="1"/>
        <v>#DIV/0!</v>
      </c>
    </row>
    <row r="19" spans="1:8" ht="16.8" thickBot="1">
      <c r="A19" s="76">
        <v>14</v>
      </c>
      <c r="B19" s="77" t="s">
        <v>47</v>
      </c>
      <c r="C19" s="63"/>
      <c r="D19" s="78"/>
      <c r="E19" s="82"/>
      <c r="F19" s="83"/>
      <c r="G19" s="80">
        <f t="shared" si="0"/>
        <v>0</v>
      </c>
      <c r="H19" s="88" t="e">
        <f t="shared" si="1"/>
        <v>#DIV/0!</v>
      </c>
    </row>
    <row r="20" spans="1:8" ht="16.8" thickBot="1">
      <c r="A20" s="76">
        <v>15</v>
      </c>
      <c r="B20" s="77" t="s">
        <v>47</v>
      </c>
      <c r="C20" s="63"/>
      <c r="D20" s="78"/>
      <c r="E20" s="82"/>
      <c r="F20" s="83"/>
      <c r="G20" s="80">
        <f t="shared" si="0"/>
        <v>0</v>
      </c>
      <c r="H20" s="88" t="e">
        <f t="shared" si="1"/>
        <v>#DIV/0!</v>
      </c>
    </row>
    <row r="21" spans="1:8" ht="16.8" thickBot="1">
      <c r="A21" s="76">
        <v>16</v>
      </c>
      <c r="B21" s="77" t="s">
        <v>47</v>
      </c>
      <c r="C21" s="62"/>
      <c r="D21" s="78"/>
      <c r="E21" s="78"/>
      <c r="F21" s="79"/>
      <c r="G21" s="80">
        <f t="shared" si="0"/>
        <v>0</v>
      </c>
      <c r="H21" s="88" t="e">
        <f t="shared" si="1"/>
        <v>#DIV/0!</v>
      </c>
    </row>
    <row r="22" spans="1:8" ht="16.8" thickBot="1">
      <c r="A22" s="76">
        <v>17</v>
      </c>
      <c r="B22" s="77" t="s">
        <v>47</v>
      </c>
      <c r="C22" s="63"/>
      <c r="D22" s="78"/>
      <c r="E22" s="82"/>
      <c r="F22" s="83"/>
      <c r="G22" s="80">
        <f t="shared" si="0"/>
        <v>0</v>
      </c>
      <c r="H22" s="88" t="e">
        <f t="shared" si="1"/>
        <v>#DIV/0!</v>
      </c>
    </row>
    <row r="23" spans="1:8" ht="16.8" thickBot="1">
      <c r="A23" s="76">
        <v>18</v>
      </c>
      <c r="B23" s="77" t="s">
        <v>47</v>
      </c>
      <c r="C23" s="96"/>
      <c r="D23" s="97"/>
      <c r="E23" s="98"/>
      <c r="F23" s="99"/>
      <c r="G23" s="100">
        <f t="shared" si="0"/>
        <v>0</v>
      </c>
      <c r="H23" s="101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78"/>
      <c r="E24" s="78"/>
      <c r="F24" s="79"/>
      <c r="G24" s="80">
        <f t="shared" si="0"/>
        <v>0</v>
      </c>
      <c r="H24" s="88" t="e">
        <f t="shared" si="1"/>
        <v>#DIV/0!</v>
      </c>
    </row>
    <row r="25" spans="1:8" ht="16.8" thickBot="1">
      <c r="A25" s="76">
        <v>20</v>
      </c>
      <c r="B25" s="77" t="s">
        <v>47</v>
      </c>
      <c r="C25" s="63"/>
      <c r="D25" s="78"/>
      <c r="E25" s="82"/>
      <c r="F25" s="83"/>
      <c r="G25" s="80">
        <f t="shared" si="0"/>
        <v>0</v>
      </c>
      <c r="H25" s="88" t="e">
        <f t="shared" si="1"/>
        <v>#DIV/0!</v>
      </c>
    </row>
    <row r="26" spans="1:8" ht="16.8" thickBot="1">
      <c r="A26" s="76">
        <v>21</v>
      </c>
      <c r="B26" s="77" t="s">
        <v>47</v>
      </c>
      <c r="C26" s="63"/>
      <c r="D26" s="78"/>
      <c r="E26" s="82"/>
      <c r="F26" s="83"/>
      <c r="G26" s="80">
        <f t="shared" si="0"/>
        <v>0</v>
      </c>
      <c r="H26" s="88" t="e">
        <f t="shared" si="1"/>
        <v>#DIV/0!</v>
      </c>
    </row>
    <row r="27" spans="1:8" ht="16.8" thickBot="1">
      <c r="A27" s="76">
        <v>22</v>
      </c>
      <c r="B27" s="77" t="s">
        <v>47</v>
      </c>
      <c r="C27" s="62"/>
      <c r="D27" s="78"/>
      <c r="E27" s="78"/>
      <c r="F27" s="79"/>
      <c r="G27" s="80">
        <f t="shared" si="0"/>
        <v>0</v>
      </c>
      <c r="H27" s="88" t="e">
        <f t="shared" si="1"/>
        <v>#DIV/0!</v>
      </c>
    </row>
    <row r="28" spans="1:8" ht="16.8" thickBot="1">
      <c r="A28" s="76">
        <v>23</v>
      </c>
      <c r="B28" s="77" t="s">
        <v>47</v>
      </c>
      <c r="C28" s="63"/>
      <c r="D28" s="78"/>
      <c r="E28" s="82"/>
      <c r="F28" s="83"/>
      <c r="G28" s="80">
        <f t="shared" si="0"/>
        <v>0</v>
      </c>
      <c r="H28" s="88" t="e">
        <f t="shared" si="1"/>
        <v>#DIV/0!</v>
      </c>
    </row>
    <row r="29" spans="1:8" ht="16.8" thickBot="1">
      <c r="A29" s="76">
        <v>24</v>
      </c>
      <c r="B29" s="77" t="s">
        <v>47</v>
      </c>
      <c r="C29" s="63"/>
      <c r="D29" s="78"/>
      <c r="E29" s="82"/>
      <c r="F29" s="83"/>
      <c r="G29" s="80">
        <f t="shared" si="0"/>
        <v>0</v>
      </c>
      <c r="H29" s="88" t="e">
        <f t="shared" si="1"/>
        <v>#DIV/0!</v>
      </c>
    </row>
    <row r="30" spans="1:8" ht="16.8" thickBot="1">
      <c r="A30" s="76">
        <v>25</v>
      </c>
      <c r="B30" s="77" t="s">
        <v>47</v>
      </c>
      <c r="C30" s="62"/>
      <c r="D30" s="78"/>
      <c r="E30" s="78"/>
      <c r="F30" s="79"/>
      <c r="G30" s="80">
        <f t="shared" si="0"/>
        <v>0</v>
      </c>
      <c r="H30" s="88" t="e">
        <f t="shared" si="1"/>
        <v>#DIV/0!</v>
      </c>
    </row>
    <row r="31" spans="1:8" ht="16.8" thickBot="1">
      <c r="A31" s="76">
        <v>26</v>
      </c>
      <c r="B31" s="77" t="s">
        <v>47</v>
      </c>
      <c r="C31" s="63"/>
      <c r="D31" s="78"/>
      <c r="E31" s="82"/>
      <c r="F31" s="83"/>
      <c r="G31" s="80">
        <f t="shared" si="0"/>
        <v>0</v>
      </c>
      <c r="H31" s="88" t="e">
        <f t="shared" si="1"/>
        <v>#DIV/0!</v>
      </c>
    </row>
    <row r="32" spans="1:8" ht="16.8" thickBot="1">
      <c r="A32" s="76">
        <v>27</v>
      </c>
      <c r="B32" s="77" t="s">
        <v>47</v>
      </c>
      <c r="C32" s="63"/>
      <c r="D32" s="78"/>
      <c r="E32" s="82"/>
      <c r="F32" s="83"/>
      <c r="G32" s="80">
        <f t="shared" si="0"/>
        <v>0</v>
      </c>
      <c r="H32" s="88" t="e">
        <f t="shared" si="1"/>
        <v>#DIV/0!</v>
      </c>
    </row>
    <row r="33" spans="1:8" ht="16.8" thickBot="1">
      <c r="A33" s="76">
        <v>28</v>
      </c>
      <c r="B33" s="77" t="s">
        <v>47</v>
      </c>
      <c r="C33" s="62"/>
      <c r="D33" s="78"/>
      <c r="E33" s="78"/>
      <c r="F33" s="79"/>
      <c r="G33" s="80">
        <f t="shared" si="0"/>
        <v>0</v>
      </c>
      <c r="H33" s="88" t="e">
        <f t="shared" si="1"/>
        <v>#DIV/0!</v>
      </c>
    </row>
    <row r="34" spans="1:8" ht="16.8" thickBot="1">
      <c r="A34" s="76">
        <v>29</v>
      </c>
      <c r="B34" s="77" t="s">
        <v>47</v>
      </c>
      <c r="C34" s="96"/>
      <c r="D34" s="97"/>
      <c r="E34" s="98"/>
      <c r="F34" s="99"/>
      <c r="G34" s="100">
        <f t="shared" si="0"/>
        <v>0</v>
      </c>
      <c r="H34" s="101" t="e">
        <f t="shared" si="1"/>
        <v>#DIV/0!</v>
      </c>
    </row>
    <row r="35" spans="1:8" ht="16.8" thickBot="1">
      <c r="A35" s="76">
        <v>30</v>
      </c>
      <c r="B35" s="77" t="s">
        <v>47</v>
      </c>
      <c r="C35" s="63"/>
      <c r="D35" s="84"/>
      <c r="E35" s="82"/>
      <c r="F35" s="83"/>
      <c r="G35" s="80">
        <f t="shared" si="0"/>
        <v>0</v>
      </c>
      <c r="H35" s="88" t="e">
        <f t="shared" si="1"/>
        <v>#DIV/0!</v>
      </c>
    </row>
    <row r="36" spans="1:8" ht="16.2">
      <c r="A36" s="76">
        <v>31</v>
      </c>
      <c r="B36" s="77" t="s">
        <v>47</v>
      </c>
      <c r="C36" s="102"/>
      <c r="D36" s="97"/>
      <c r="E36" s="97"/>
      <c r="F36" s="104"/>
      <c r="G36" s="100">
        <f t="shared" si="0"/>
        <v>0</v>
      </c>
      <c r="H36" s="101" t="e">
        <f t="shared" si="1"/>
        <v>#DIV/0!</v>
      </c>
    </row>
    <row r="37" spans="1:8" ht="16.8" thickBot="1">
      <c r="A37" s="76">
        <v>32</v>
      </c>
      <c r="B37" s="77" t="s">
        <v>47</v>
      </c>
      <c r="C37" s="96"/>
      <c r="D37" s="97"/>
      <c r="E37" s="98"/>
      <c r="F37" s="99"/>
      <c r="G37" s="100">
        <f t="shared" si="0"/>
        <v>0</v>
      </c>
      <c r="H37" s="101" t="e">
        <f t="shared" si="1"/>
        <v>#DIV/0!</v>
      </c>
    </row>
    <row r="38" spans="1:8" ht="16.8" thickBot="1">
      <c r="A38" s="76">
        <v>33</v>
      </c>
      <c r="B38" s="77" t="s">
        <v>47</v>
      </c>
      <c r="C38" s="96"/>
      <c r="D38" s="97"/>
      <c r="E38" s="98"/>
      <c r="F38" s="99"/>
      <c r="G38" s="100">
        <f t="shared" ref="G38:G64" si="2">D38*60+F38</f>
        <v>0</v>
      </c>
      <c r="H38" s="101" t="e">
        <f t="shared" ref="H38:H64" si="3">(870/G38)*(870/G38)*100*0.8</f>
        <v>#DIV/0!</v>
      </c>
    </row>
    <row r="39" spans="1:8" ht="16.8" thickBot="1">
      <c r="A39" s="76">
        <v>34</v>
      </c>
      <c r="B39" s="77" t="s">
        <v>47</v>
      </c>
      <c r="C39" s="62"/>
      <c r="D39" s="78"/>
      <c r="E39" s="78"/>
      <c r="F39" s="79"/>
      <c r="G39" s="80">
        <f t="shared" si="2"/>
        <v>0</v>
      </c>
      <c r="H39" s="88" t="e">
        <f t="shared" si="3"/>
        <v>#DIV/0!</v>
      </c>
    </row>
    <row r="40" spans="1:8" ht="16.8" thickBot="1">
      <c r="A40" s="76">
        <v>35</v>
      </c>
      <c r="B40" s="77" t="s">
        <v>47</v>
      </c>
      <c r="C40" s="63"/>
      <c r="D40" s="78"/>
      <c r="E40" s="82"/>
      <c r="F40" s="83"/>
      <c r="G40" s="80">
        <f t="shared" si="2"/>
        <v>0</v>
      </c>
      <c r="H40" s="88" t="e">
        <f t="shared" si="3"/>
        <v>#DIV/0!</v>
      </c>
    </row>
    <row r="41" spans="1:8" ht="16.8" thickBot="1">
      <c r="A41" s="76">
        <v>36</v>
      </c>
      <c r="B41" s="77" t="s">
        <v>47</v>
      </c>
      <c r="C41" s="96"/>
      <c r="D41" s="97"/>
      <c r="E41" s="98"/>
      <c r="F41" s="99"/>
      <c r="G41" s="100">
        <f t="shared" si="2"/>
        <v>0</v>
      </c>
      <c r="H41" s="101" t="e">
        <f t="shared" si="3"/>
        <v>#DIV/0!</v>
      </c>
    </row>
    <row r="42" spans="1:8" ht="16.8" thickBot="1">
      <c r="A42" s="76">
        <v>37</v>
      </c>
      <c r="B42" s="77" t="s">
        <v>47</v>
      </c>
      <c r="C42" s="62"/>
      <c r="D42" s="78"/>
      <c r="E42" s="78"/>
      <c r="F42" s="79"/>
      <c r="G42" s="80">
        <f t="shared" si="2"/>
        <v>0</v>
      </c>
      <c r="H42" s="88" t="e">
        <f t="shared" si="3"/>
        <v>#DIV/0!</v>
      </c>
    </row>
    <row r="43" spans="1:8" ht="16.2">
      <c r="A43" s="76">
        <v>38</v>
      </c>
      <c r="B43" s="77" t="s">
        <v>47</v>
      </c>
      <c r="C43" s="63"/>
      <c r="D43" s="78"/>
      <c r="E43" s="82"/>
      <c r="F43" s="83"/>
      <c r="G43" s="80">
        <f t="shared" si="2"/>
        <v>0</v>
      </c>
      <c r="H43" s="88" t="e">
        <f t="shared" si="3"/>
        <v>#DIV/0!</v>
      </c>
    </row>
    <row r="44" spans="1:8" ht="16.8" thickBot="1">
      <c r="A44" s="76">
        <v>39</v>
      </c>
      <c r="B44" s="77" t="s">
        <v>47</v>
      </c>
      <c r="C44" s="96"/>
      <c r="D44" s="103"/>
      <c r="E44" s="98"/>
      <c r="F44" s="99"/>
      <c r="G44" s="100">
        <f t="shared" si="2"/>
        <v>0</v>
      </c>
      <c r="H44" s="101" t="e">
        <f t="shared" si="3"/>
        <v>#DIV/0!</v>
      </c>
    </row>
    <row r="45" spans="1:8" ht="16.8" thickBot="1">
      <c r="A45" s="76">
        <v>40</v>
      </c>
      <c r="B45" s="77" t="s">
        <v>47</v>
      </c>
      <c r="C45" s="102"/>
      <c r="D45" s="103"/>
      <c r="E45" s="97"/>
      <c r="F45" s="104"/>
      <c r="G45" s="100">
        <f t="shared" si="2"/>
        <v>0</v>
      </c>
      <c r="H45" s="101" t="e">
        <f t="shared" si="3"/>
        <v>#DIV/0!</v>
      </c>
    </row>
    <row r="46" spans="1:8" ht="16.8" thickBot="1">
      <c r="A46" s="76">
        <v>41</v>
      </c>
      <c r="B46" s="77" t="s">
        <v>47</v>
      </c>
      <c r="C46" s="63"/>
      <c r="D46" s="84"/>
      <c r="E46" s="82"/>
      <c r="F46" s="83"/>
      <c r="G46" s="80">
        <f t="shared" si="2"/>
        <v>0</v>
      </c>
      <c r="H46" s="88" t="e">
        <f t="shared" si="3"/>
        <v>#DIV/0!</v>
      </c>
    </row>
    <row r="47" spans="1:8" ht="16.8" thickBot="1">
      <c r="A47" s="76">
        <v>42</v>
      </c>
      <c r="B47" s="77" t="s">
        <v>47</v>
      </c>
      <c r="C47" s="63"/>
      <c r="D47" s="84"/>
      <c r="E47" s="82"/>
      <c r="F47" s="83"/>
      <c r="G47" s="80">
        <f t="shared" si="2"/>
        <v>0</v>
      </c>
      <c r="H47" s="88" t="e">
        <f t="shared" si="3"/>
        <v>#DIV/0!</v>
      </c>
    </row>
    <row r="48" spans="1:8" ht="16.8" thickBot="1">
      <c r="A48" s="76">
        <v>43</v>
      </c>
      <c r="B48" s="77" t="s">
        <v>47</v>
      </c>
      <c r="C48" s="62"/>
      <c r="D48" s="84"/>
      <c r="E48" s="78"/>
      <c r="F48" s="79"/>
      <c r="G48" s="80">
        <f t="shared" si="2"/>
        <v>0</v>
      </c>
      <c r="H48" s="88" t="e">
        <f t="shared" si="3"/>
        <v>#DIV/0!</v>
      </c>
    </row>
    <row r="49" spans="1:10" ht="16.8" thickBot="1">
      <c r="A49" s="76">
        <v>44</v>
      </c>
      <c r="B49" s="77" t="s">
        <v>47</v>
      </c>
      <c r="C49" s="96"/>
      <c r="D49" s="97"/>
      <c r="E49" s="98"/>
      <c r="F49" s="99"/>
      <c r="G49" s="100">
        <f t="shared" si="2"/>
        <v>0</v>
      </c>
      <c r="H49" s="101" t="e">
        <f t="shared" si="3"/>
        <v>#DIV/0!</v>
      </c>
    </row>
    <row r="50" spans="1:10" ht="16.8" thickBot="1">
      <c r="A50" s="76">
        <v>45</v>
      </c>
      <c r="B50" s="77" t="s">
        <v>47</v>
      </c>
      <c r="C50" s="63"/>
      <c r="D50" s="78"/>
      <c r="E50" s="82"/>
      <c r="F50" s="83"/>
      <c r="G50" s="80">
        <f t="shared" si="2"/>
        <v>0</v>
      </c>
      <c r="H50" s="88" t="e">
        <f t="shared" si="3"/>
        <v>#DIV/0!</v>
      </c>
    </row>
    <row r="51" spans="1:10" ht="16.8" thickBot="1">
      <c r="A51" s="76">
        <v>46</v>
      </c>
      <c r="B51" s="77" t="s">
        <v>47</v>
      </c>
      <c r="C51" s="62"/>
      <c r="D51" s="78"/>
      <c r="E51" s="78"/>
      <c r="F51" s="79"/>
      <c r="G51" s="80">
        <f t="shared" si="2"/>
        <v>0</v>
      </c>
      <c r="H51" s="88" t="e">
        <f t="shared" si="3"/>
        <v>#DIV/0!</v>
      </c>
    </row>
    <row r="52" spans="1:10" ht="16.8" thickBot="1">
      <c r="A52" s="76">
        <v>47</v>
      </c>
      <c r="B52" s="77" t="s">
        <v>47</v>
      </c>
      <c r="C52" s="96"/>
      <c r="D52" s="97"/>
      <c r="E52" s="98"/>
      <c r="F52" s="99"/>
      <c r="G52" s="100">
        <f t="shared" si="2"/>
        <v>0</v>
      </c>
      <c r="H52" s="101" t="e">
        <f t="shared" si="3"/>
        <v>#DIV/0!</v>
      </c>
    </row>
    <row r="53" spans="1:10" ht="16.8" thickBot="1">
      <c r="A53" s="76">
        <v>48</v>
      </c>
      <c r="B53" s="77" t="s">
        <v>47</v>
      </c>
      <c r="C53" s="63"/>
      <c r="D53" s="84"/>
      <c r="E53" s="82"/>
      <c r="F53" s="83"/>
      <c r="G53" s="80">
        <f t="shared" si="2"/>
        <v>0</v>
      </c>
      <c r="H53" s="88" t="e">
        <f t="shared" si="3"/>
        <v>#DIV/0!</v>
      </c>
    </row>
    <row r="54" spans="1:10" ht="16.8" thickBot="1">
      <c r="A54" s="76">
        <v>49</v>
      </c>
      <c r="B54" s="77" t="s">
        <v>47</v>
      </c>
      <c r="C54" s="102"/>
      <c r="D54" s="103"/>
      <c r="E54" s="97"/>
      <c r="F54" s="104"/>
      <c r="G54" s="100">
        <f t="shared" si="2"/>
        <v>0</v>
      </c>
      <c r="H54" s="101" t="e">
        <f t="shared" si="3"/>
        <v>#DIV/0!</v>
      </c>
    </row>
    <row r="55" spans="1:10" ht="16.8" thickBot="1">
      <c r="A55" s="76">
        <v>50</v>
      </c>
      <c r="B55" s="77" t="s">
        <v>47</v>
      </c>
      <c r="C55" s="63"/>
      <c r="D55" s="78"/>
      <c r="E55" s="82"/>
      <c r="F55" s="83"/>
      <c r="G55" s="80">
        <f t="shared" si="2"/>
        <v>0</v>
      </c>
      <c r="H55" s="88" t="e">
        <f t="shared" si="3"/>
        <v>#DIV/0!</v>
      </c>
    </row>
    <row r="56" spans="1:10" ht="16.8" thickBot="1">
      <c r="A56" s="76">
        <v>51</v>
      </c>
      <c r="B56" s="77" t="s">
        <v>47</v>
      </c>
      <c r="C56" s="63"/>
      <c r="D56" s="78"/>
      <c r="E56" s="82"/>
      <c r="F56" s="83"/>
      <c r="G56" s="80">
        <f t="shared" si="2"/>
        <v>0</v>
      </c>
      <c r="H56" s="88" t="e">
        <f t="shared" si="3"/>
        <v>#DIV/0!</v>
      </c>
    </row>
    <row r="57" spans="1:10" ht="16.8" thickBot="1">
      <c r="A57" s="76">
        <v>52</v>
      </c>
      <c r="B57" s="77" t="s">
        <v>47</v>
      </c>
      <c r="C57" s="62"/>
      <c r="D57" s="78"/>
      <c r="E57" s="78"/>
      <c r="F57" s="79"/>
      <c r="G57" s="80">
        <f t="shared" si="2"/>
        <v>0</v>
      </c>
      <c r="H57" s="88" t="e">
        <f t="shared" si="3"/>
        <v>#DIV/0!</v>
      </c>
    </row>
    <row r="58" spans="1:10" ht="16.2">
      <c r="A58" s="76">
        <v>53</v>
      </c>
      <c r="B58" s="77" t="s">
        <v>47</v>
      </c>
      <c r="C58" s="96"/>
      <c r="D58" s="97"/>
      <c r="E58" s="98"/>
      <c r="F58" s="99"/>
      <c r="G58" s="100">
        <f t="shared" si="2"/>
        <v>0</v>
      </c>
      <c r="H58" s="101" t="e">
        <f t="shared" si="3"/>
        <v>#DIV/0!</v>
      </c>
    </row>
    <row r="59" spans="1:10" ht="16.8" thickBot="1">
      <c r="A59" s="76">
        <v>54</v>
      </c>
      <c r="B59" s="77" t="s">
        <v>47</v>
      </c>
      <c r="C59" s="63"/>
      <c r="D59" s="84"/>
      <c r="E59" s="82"/>
      <c r="F59" s="83"/>
      <c r="G59" s="80">
        <f t="shared" si="2"/>
        <v>0</v>
      </c>
      <c r="H59" s="88" t="e">
        <f t="shared" si="3"/>
        <v>#DIV/0!</v>
      </c>
    </row>
    <row r="60" spans="1:10" ht="16.8" thickBot="1">
      <c r="A60" s="76">
        <v>55</v>
      </c>
      <c r="B60" s="77" t="s">
        <v>47</v>
      </c>
      <c r="C60" s="62"/>
      <c r="D60" s="84"/>
      <c r="E60" s="78"/>
      <c r="F60" s="79"/>
      <c r="G60" s="80">
        <f t="shared" si="2"/>
        <v>0</v>
      </c>
      <c r="H60" s="88" t="e">
        <f t="shared" si="3"/>
        <v>#DIV/0!</v>
      </c>
    </row>
    <row r="61" spans="1:10" ht="16.8" thickBot="1">
      <c r="A61" s="76">
        <v>56</v>
      </c>
      <c r="B61" s="77" t="s">
        <v>47</v>
      </c>
      <c r="C61" s="63"/>
      <c r="D61" s="84"/>
      <c r="E61" s="82"/>
      <c r="F61" s="83"/>
      <c r="G61" s="80">
        <f t="shared" si="2"/>
        <v>0</v>
      </c>
      <c r="H61" s="88" t="e">
        <f t="shared" si="3"/>
        <v>#DIV/0!</v>
      </c>
    </row>
    <row r="62" spans="1:10" ht="16.8" thickBot="1">
      <c r="A62" s="76">
        <v>57</v>
      </c>
      <c r="B62" s="77" t="s">
        <v>47</v>
      </c>
      <c r="C62" s="63"/>
      <c r="D62" s="84"/>
      <c r="E62" s="82"/>
      <c r="F62" s="83"/>
      <c r="G62" s="80">
        <f t="shared" si="2"/>
        <v>0</v>
      </c>
      <c r="H62" s="88" t="e">
        <f t="shared" si="3"/>
        <v>#DIV/0!</v>
      </c>
    </row>
    <row r="63" spans="1:10" ht="16.2">
      <c r="A63" s="76">
        <v>58</v>
      </c>
      <c r="B63" s="77" t="s">
        <v>47</v>
      </c>
      <c r="C63" s="102"/>
      <c r="D63" s="97"/>
      <c r="E63" s="97"/>
      <c r="F63" s="104"/>
      <c r="G63" s="100">
        <f t="shared" si="2"/>
        <v>0</v>
      </c>
      <c r="H63" s="101" t="e">
        <f t="shared" si="3"/>
        <v>#DIV/0!</v>
      </c>
      <c r="J63" s="107"/>
    </row>
    <row r="64" spans="1:10" ht="16.2">
      <c r="A64" s="76">
        <v>59</v>
      </c>
      <c r="B64" s="77" t="s">
        <v>47</v>
      </c>
      <c r="C64" s="96"/>
      <c r="D64" s="97"/>
      <c r="E64" s="98"/>
      <c r="F64" s="99"/>
      <c r="G64" s="100">
        <f t="shared" si="2"/>
        <v>0</v>
      </c>
      <c r="H64" s="101" t="e">
        <f t="shared" si="3"/>
        <v>#DIV/0!</v>
      </c>
    </row>
    <row r="65" spans="3:3">
      <c r="C65" s="106"/>
    </row>
    <row r="66" spans="3:3">
      <c r="C66" s="106"/>
    </row>
    <row r="67" spans="3:3">
      <c r="C67" s="106"/>
    </row>
    <row r="68" spans="3:3">
      <c r="C68" s="106"/>
    </row>
    <row r="69" spans="3:3">
      <c r="C69" s="106"/>
    </row>
    <row r="70" spans="3:3">
      <c r="C70" s="106"/>
    </row>
    <row r="71" spans="3:3">
      <c r="C71" s="106"/>
    </row>
    <row r="72" spans="3:3">
      <c r="C72" s="106"/>
    </row>
    <row r="73" spans="3:3">
      <c r="C73" s="106"/>
    </row>
    <row r="74" spans="3:3">
      <c r="C74" s="106"/>
    </row>
    <row r="75" spans="3:3">
      <c r="C75" s="106"/>
    </row>
    <row r="76" spans="3:3">
      <c r="C76" s="106"/>
    </row>
    <row r="77" spans="3:3">
      <c r="C77" s="106"/>
    </row>
    <row r="78" spans="3:3">
      <c r="C78" s="106"/>
    </row>
    <row r="79" spans="3:3">
      <c r="C79" s="106"/>
    </row>
    <row r="80" spans="3:3">
      <c r="C80" s="106"/>
    </row>
    <row r="81" spans="3:3">
      <c r="C81" s="106"/>
    </row>
    <row r="82" spans="3:3">
      <c r="C82" s="106"/>
    </row>
    <row r="83" spans="3:3">
      <c r="C83" s="106"/>
    </row>
    <row r="84" spans="3:3">
      <c r="C84" s="106"/>
    </row>
    <row r="85" spans="3:3">
      <c r="C85" s="106"/>
    </row>
    <row r="86" spans="3:3">
      <c r="C86" s="106"/>
    </row>
    <row r="87" spans="3:3">
      <c r="C87" s="106"/>
    </row>
    <row r="88" spans="3:3">
      <c r="C88" s="106"/>
    </row>
    <row r="89" spans="3:3">
      <c r="C89" s="106"/>
    </row>
    <row r="90" spans="3:3">
      <c r="C90" s="106"/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6B2913-E443-4D67-BC45-687175F20B70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C6:C218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H54"/>
  <sheetViews>
    <sheetView zoomScaleNormal="100" workbookViewId="0">
      <selection activeCell="C15" sqref="C15"/>
    </sheetView>
  </sheetViews>
  <sheetFormatPr defaultRowHeight="14.4"/>
  <cols>
    <col min="1" max="1" width="8.6640625" customWidth="1"/>
    <col min="2" max="2" width="2.33203125" customWidth="1"/>
    <col min="3" max="3" width="28" customWidth="1"/>
    <col min="4" max="4" width="11.6640625" customWidth="1"/>
    <col min="5" max="5" width="4.6640625" customWidth="1"/>
    <col min="6" max="6" width="9.88671875" customWidth="1"/>
    <col min="7" max="7" width="0.88671875" customWidth="1"/>
    <col min="8" max="1025" width="8.6640625" customWidth="1"/>
  </cols>
  <sheetData>
    <row r="1" spans="1:8" ht="26.4">
      <c r="A1" s="64" t="s">
        <v>530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366</v>
      </c>
      <c r="D2" s="71"/>
      <c r="E2" s="69"/>
      <c r="F2" s="69"/>
      <c r="G2" s="69"/>
      <c r="H2" s="69"/>
    </row>
    <row r="3" spans="1:8">
      <c r="A3" s="69"/>
      <c r="B3" s="69"/>
      <c r="C3" s="70" t="s">
        <v>374</v>
      </c>
      <c r="D3" s="71"/>
      <c r="E3" s="69"/>
      <c r="F3" s="69"/>
      <c r="G3" s="69"/>
      <c r="H3" s="69"/>
    </row>
    <row r="4" spans="1:8">
      <c r="A4" s="69"/>
      <c r="B4" s="69"/>
      <c r="C4" s="70" t="s">
        <v>368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62"/>
      <c r="D6" s="78"/>
      <c r="E6" s="78"/>
      <c r="F6" s="79"/>
      <c r="G6" s="80">
        <f t="shared" ref="G6:G37" si="0">D6*60+F6</f>
        <v>0</v>
      </c>
      <c r="H6" s="88" t="e">
        <f t="shared" ref="H6:H37" si="1">(870/G6)*(870/G6)*100*0.8</f>
        <v>#DIV/0!</v>
      </c>
    </row>
    <row r="7" spans="1:8" ht="16.8" thickBot="1">
      <c r="A7" s="76">
        <v>2</v>
      </c>
      <c r="B7" s="77" t="s">
        <v>47</v>
      </c>
      <c r="C7" s="62"/>
      <c r="D7" s="78"/>
      <c r="E7" s="82"/>
      <c r="F7" s="83"/>
      <c r="G7" s="80">
        <f t="shared" si="0"/>
        <v>0</v>
      </c>
      <c r="H7" s="88" t="e">
        <f t="shared" si="1"/>
        <v>#DIV/0!</v>
      </c>
    </row>
    <row r="8" spans="1:8" ht="16.8" thickBot="1">
      <c r="A8" s="76">
        <v>3</v>
      </c>
      <c r="B8" s="77" t="s">
        <v>47</v>
      </c>
      <c r="C8" s="63"/>
      <c r="D8" s="78"/>
      <c r="E8" s="82"/>
      <c r="F8" s="83"/>
      <c r="G8" s="80">
        <f t="shared" si="0"/>
        <v>0</v>
      </c>
      <c r="H8" s="88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88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88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78"/>
      <c r="E11" s="82"/>
      <c r="F11" s="83"/>
      <c r="G11" s="80">
        <f t="shared" si="0"/>
        <v>0</v>
      </c>
      <c r="H11" s="88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88" t="e">
        <f t="shared" si="1"/>
        <v>#DIV/0!</v>
      </c>
    </row>
    <row r="13" spans="1:8" ht="16.8" thickBot="1">
      <c r="A13" s="76">
        <v>8</v>
      </c>
      <c r="B13" s="77" t="s">
        <v>47</v>
      </c>
      <c r="C13" s="96"/>
      <c r="D13" s="97"/>
      <c r="E13" s="98"/>
      <c r="F13" s="99"/>
      <c r="G13" s="100">
        <f t="shared" si="0"/>
        <v>0</v>
      </c>
      <c r="H13" s="101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78"/>
      <c r="E14" s="82"/>
      <c r="F14" s="83"/>
      <c r="G14" s="80">
        <f t="shared" si="0"/>
        <v>0</v>
      </c>
      <c r="H14" s="88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78"/>
      <c r="E15" s="78"/>
      <c r="F15" s="79"/>
      <c r="G15" s="80">
        <f t="shared" si="0"/>
        <v>0</v>
      </c>
      <c r="H15" s="88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78"/>
      <c r="E16" s="82"/>
      <c r="F16" s="83"/>
      <c r="G16" s="80">
        <f t="shared" si="0"/>
        <v>0</v>
      </c>
      <c r="H16" s="88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78"/>
      <c r="E17" s="82"/>
      <c r="F17" s="83"/>
      <c r="G17" s="80">
        <f t="shared" si="0"/>
        <v>0</v>
      </c>
      <c r="H17" s="88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78"/>
      <c r="E18" s="78"/>
      <c r="F18" s="79"/>
      <c r="G18" s="80">
        <f t="shared" si="0"/>
        <v>0</v>
      </c>
      <c r="H18" s="88" t="e">
        <f t="shared" si="1"/>
        <v>#DIV/0!</v>
      </c>
    </row>
    <row r="19" spans="1:8" ht="16.8" thickBot="1">
      <c r="A19" s="76">
        <v>14</v>
      </c>
      <c r="B19" s="77" t="s">
        <v>47</v>
      </c>
      <c r="C19" s="63"/>
      <c r="D19" s="78"/>
      <c r="E19" s="82"/>
      <c r="F19" s="83"/>
      <c r="G19" s="80">
        <f t="shared" si="0"/>
        <v>0</v>
      </c>
      <c r="H19" s="88" t="e">
        <f t="shared" si="1"/>
        <v>#DIV/0!</v>
      </c>
    </row>
    <row r="20" spans="1:8" ht="16.8" thickBot="1">
      <c r="A20" s="76">
        <v>15</v>
      </c>
      <c r="B20" s="77" t="s">
        <v>47</v>
      </c>
      <c r="C20" s="63"/>
      <c r="D20" s="78"/>
      <c r="E20" s="82"/>
      <c r="F20" s="83"/>
      <c r="G20" s="80">
        <f t="shared" si="0"/>
        <v>0</v>
      </c>
      <c r="H20" s="88" t="e">
        <f t="shared" si="1"/>
        <v>#DIV/0!</v>
      </c>
    </row>
    <row r="21" spans="1:8" ht="16.8" thickBot="1">
      <c r="A21" s="76">
        <v>16</v>
      </c>
      <c r="B21" s="77" t="s">
        <v>47</v>
      </c>
      <c r="C21" s="62"/>
      <c r="D21" s="78"/>
      <c r="E21" s="78"/>
      <c r="F21" s="79"/>
      <c r="G21" s="80">
        <f t="shared" si="0"/>
        <v>0</v>
      </c>
      <c r="H21" s="88" t="e">
        <f t="shared" si="1"/>
        <v>#DIV/0!</v>
      </c>
    </row>
    <row r="22" spans="1:8" ht="16.8" thickBot="1">
      <c r="A22" s="76">
        <v>17</v>
      </c>
      <c r="B22" s="77" t="s">
        <v>47</v>
      </c>
      <c r="C22" s="63"/>
      <c r="D22" s="78"/>
      <c r="E22" s="82"/>
      <c r="F22" s="83"/>
      <c r="G22" s="80">
        <f t="shared" si="0"/>
        <v>0</v>
      </c>
      <c r="H22" s="88" t="e">
        <f t="shared" si="1"/>
        <v>#DIV/0!</v>
      </c>
    </row>
    <row r="23" spans="1:8" ht="16.8" thickBot="1">
      <c r="A23" s="76">
        <v>18</v>
      </c>
      <c r="B23" s="77" t="s">
        <v>47</v>
      </c>
      <c r="C23" s="96"/>
      <c r="D23" s="97"/>
      <c r="E23" s="98"/>
      <c r="F23" s="99"/>
      <c r="G23" s="100">
        <f t="shared" si="0"/>
        <v>0</v>
      </c>
      <c r="H23" s="101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78"/>
      <c r="E24" s="78"/>
      <c r="F24" s="79"/>
      <c r="G24" s="80">
        <f t="shared" si="0"/>
        <v>0</v>
      </c>
      <c r="H24" s="88" t="e">
        <f t="shared" si="1"/>
        <v>#DIV/0!</v>
      </c>
    </row>
    <row r="25" spans="1:8" ht="16.2">
      <c r="A25" s="76">
        <v>20</v>
      </c>
      <c r="B25" s="77" t="s">
        <v>47</v>
      </c>
      <c r="C25" s="63"/>
      <c r="D25" s="78"/>
      <c r="E25" s="82"/>
      <c r="F25" s="83"/>
      <c r="G25" s="80">
        <f t="shared" si="0"/>
        <v>0</v>
      </c>
      <c r="H25" s="88" t="e">
        <f t="shared" si="1"/>
        <v>#DIV/0!</v>
      </c>
    </row>
    <row r="26" spans="1:8" ht="16.8" thickBot="1">
      <c r="A26" s="76">
        <v>21</v>
      </c>
      <c r="B26" s="77" t="s">
        <v>47</v>
      </c>
      <c r="C26" s="63"/>
      <c r="D26" s="84"/>
      <c r="E26" s="82"/>
      <c r="F26" s="83"/>
      <c r="G26" s="80">
        <f t="shared" si="0"/>
        <v>0</v>
      </c>
      <c r="H26" s="88" t="e">
        <f t="shared" si="1"/>
        <v>#DIV/0!</v>
      </c>
    </row>
    <row r="27" spans="1:8" ht="16.8" thickBot="1">
      <c r="A27" s="76">
        <v>22</v>
      </c>
      <c r="B27" s="77" t="s">
        <v>47</v>
      </c>
      <c r="C27" s="62"/>
      <c r="D27" s="84"/>
      <c r="E27" s="78"/>
      <c r="F27" s="79"/>
      <c r="G27" s="80">
        <f t="shared" si="0"/>
        <v>0</v>
      </c>
      <c r="H27" s="88" t="e">
        <f t="shared" si="1"/>
        <v>#DIV/0!</v>
      </c>
    </row>
    <row r="28" spans="1:8" ht="16.8" thickBot="1">
      <c r="A28" s="76">
        <v>23</v>
      </c>
      <c r="B28" s="77" t="s">
        <v>47</v>
      </c>
      <c r="C28" s="96"/>
      <c r="D28" s="103"/>
      <c r="E28" s="98"/>
      <c r="F28" s="99"/>
      <c r="G28" s="100">
        <f t="shared" si="0"/>
        <v>0</v>
      </c>
      <c r="H28" s="101" t="e">
        <f t="shared" si="1"/>
        <v>#DIV/0!</v>
      </c>
    </row>
    <row r="29" spans="1:8" ht="16.8" thickBot="1">
      <c r="A29" s="76">
        <v>24</v>
      </c>
      <c r="B29" s="77" t="s">
        <v>47</v>
      </c>
      <c r="C29" s="63"/>
      <c r="D29" s="84"/>
      <c r="E29" s="82"/>
      <c r="F29" s="83"/>
      <c r="G29" s="80">
        <f t="shared" si="0"/>
        <v>0</v>
      </c>
      <c r="H29" s="88" t="e">
        <f t="shared" si="1"/>
        <v>#DIV/0!</v>
      </c>
    </row>
    <row r="30" spans="1:8" ht="16.8" thickBot="1">
      <c r="A30" s="76">
        <v>25</v>
      </c>
      <c r="B30" s="77" t="s">
        <v>47</v>
      </c>
      <c r="C30" s="62"/>
      <c r="D30" s="84"/>
      <c r="E30" s="78"/>
      <c r="F30" s="79"/>
      <c r="G30" s="80">
        <f t="shared" si="0"/>
        <v>0</v>
      </c>
      <c r="H30" s="88" t="e">
        <f t="shared" si="1"/>
        <v>#DIV/0!</v>
      </c>
    </row>
    <row r="31" spans="1:8" ht="16.8" thickBot="1">
      <c r="A31" s="76">
        <v>26</v>
      </c>
      <c r="B31" s="77" t="s">
        <v>47</v>
      </c>
      <c r="C31" s="63"/>
      <c r="D31" s="78"/>
      <c r="E31" s="82"/>
      <c r="F31" s="83"/>
      <c r="G31" s="80">
        <f t="shared" si="0"/>
        <v>0</v>
      </c>
      <c r="H31" s="88" t="e">
        <f t="shared" si="1"/>
        <v>#DIV/0!</v>
      </c>
    </row>
    <row r="32" spans="1:8" ht="16.8" thickBot="1">
      <c r="A32" s="76">
        <v>27</v>
      </c>
      <c r="B32" s="77" t="s">
        <v>47</v>
      </c>
      <c r="C32" s="96"/>
      <c r="D32" s="97"/>
      <c r="E32" s="98"/>
      <c r="F32" s="99"/>
      <c r="G32" s="100">
        <f t="shared" si="0"/>
        <v>0</v>
      </c>
      <c r="H32" s="101" t="e">
        <f t="shared" si="1"/>
        <v>#DIV/0!</v>
      </c>
    </row>
    <row r="33" spans="1:8" ht="16.8" thickBot="1">
      <c r="A33" s="76">
        <v>28</v>
      </c>
      <c r="B33" s="77" t="s">
        <v>47</v>
      </c>
      <c r="C33" s="62"/>
      <c r="D33" s="78"/>
      <c r="E33" s="78"/>
      <c r="F33" s="79"/>
      <c r="G33" s="80">
        <f t="shared" si="0"/>
        <v>0</v>
      </c>
      <c r="H33" s="88" t="e">
        <f t="shared" si="1"/>
        <v>#DIV/0!</v>
      </c>
    </row>
    <row r="34" spans="1:8" ht="16.8" thickBot="1">
      <c r="A34" s="76">
        <v>29</v>
      </c>
      <c r="B34" s="77" t="s">
        <v>47</v>
      </c>
      <c r="C34" s="96"/>
      <c r="D34" s="97"/>
      <c r="E34" s="98"/>
      <c r="F34" s="99"/>
      <c r="G34" s="100">
        <f t="shared" si="0"/>
        <v>0</v>
      </c>
      <c r="H34" s="101" t="e">
        <f t="shared" si="1"/>
        <v>#DIV/0!</v>
      </c>
    </row>
    <row r="35" spans="1:8" ht="16.8" thickBot="1">
      <c r="A35" s="76">
        <v>30</v>
      </c>
      <c r="B35" s="77" t="s">
        <v>47</v>
      </c>
      <c r="C35" s="96"/>
      <c r="D35" s="103"/>
      <c r="E35" s="98"/>
      <c r="F35" s="99"/>
      <c r="G35" s="100">
        <f t="shared" si="0"/>
        <v>0</v>
      </c>
      <c r="H35" s="101" t="e">
        <f t="shared" si="1"/>
        <v>#DIV/0!</v>
      </c>
    </row>
    <row r="36" spans="1:8" ht="16.8" thickBot="1">
      <c r="A36" s="76">
        <v>31</v>
      </c>
      <c r="B36" s="77" t="s">
        <v>47</v>
      </c>
      <c r="C36" s="102"/>
      <c r="D36" s="103"/>
      <c r="E36" s="97"/>
      <c r="F36" s="104"/>
      <c r="G36" s="100">
        <f t="shared" si="0"/>
        <v>0</v>
      </c>
      <c r="H36" s="101" t="e">
        <f t="shared" si="1"/>
        <v>#DIV/0!</v>
      </c>
    </row>
    <row r="37" spans="1:8" ht="16.8" thickBot="1">
      <c r="A37" s="76">
        <v>32</v>
      </c>
      <c r="B37" s="77" t="s">
        <v>47</v>
      </c>
      <c r="C37" s="96"/>
      <c r="D37" s="103"/>
      <c r="E37" s="98"/>
      <c r="F37" s="99"/>
      <c r="G37" s="100">
        <f t="shared" si="0"/>
        <v>0</v>
      </c>
      <c r="H37" s="101" t="e">
        <f t="shared" si="1"/>
        <v>#DIV/0!</v>
      </c>
    </row>
    <row r="38" spans="1:8" ht="16.8" thickBot="1">
      <c r="A38" s="76">
        <v>33</v>
      </c>
      <c r="B38" s="77" t="s">
        <v>47</v>
      </c>
      <c r="C38" s="63"/>
      <c r="D38" s="84"/>
      <c r="E38" s="82"/>
      <c r="F38" s="83"/>
      <c r="G38" s="80">
        <f t="shared" ref="G38:G54" si="2">D38*60+F38</f>
        <v>0</v>
      </c>
      <c r="H38" s="88" t="e">
        <f t="shared" ref="H38:H54" si="3">(870/G38)*(870/G38)*100*0.8</f>
        <v>#DIV/0!</v>
      </c>
    </row>
    <row r="39" spans="1:8" ht="16.8" thickBot="1">
      <c r="A39" s="76">
        <v>34</v>
      </c>
      <c r="B39" s="77" t="s">
        <v>47</v>
      </c>
      <c r="C39" s="62"/>
      <c r="D39" s="84"/>
      <c r="E39" s="78"/>
      <c r="F39" s="79"/>
      <c r="G39" s="80">
        <f t="shared" si="2"/>
        <v>0</v>
      </c>
      <c r="H39" s="88" t="e">
        <f t="shared" si="3"/>
        <v>#DIV/0!</v>
      </c>
    </row>
    <row r="40" spans="1:8" ht="16.8" thickBot="1">
      <c r="A40" s="76">
        <v>35</v>
      </c>
      <c r="B40" s="77" t="s">
        <v>47</v>
      </c>
      <c r="C40" s="96"/>
      <c r="D40" s="97"/>
      <c r="E40" s="98"/>
      <c r="F40" s="99"/>
      <c r="G40" s="100">
        <f t="shared" si="2"/>
        <v>0</v>
      </c>
      <c r="H40" s="101" t="e">
        <f t="shared" si="3"/>
        <v>#DIV/0!</v>
      </c>
    </row>
    <row r="41" spans="1:8" ht="16.8" thickBot="1">
      <c r="A41" s="76">
        <v>36</v>
      </c>
      <c r="B41" s="77" t="s">
        <v>47</v>
      </c>
      <c r="C41" s="96"/>
      <c r="D41" s="97"/>
      <c r="E41" s="98"/>
      <c r="F41" s="99"/>
      <c r="G41" s="100">
        <f t="shared" si="2"/>
        <v>0</v>
      </c>
      <c r="H41" s="101" t="e">
        <f t="shared" si="3"/>
        <v>#DIV/0!</v>
      </c>
    </row>
    <row r="42" spans="1:8" ht="16.8" thickBot="1">
      <c r="A42" s="76">
        <v>37</v>
      </c>
      <c r="B42" s="77" t="s">
        <v>47</v>
      </c>
      <c r="C42" s="62"/>
      <c r="D42" s="78"/>
      <c r="E42" s="78"/>
      <c r="F42" s="79"/>
      <c r="G42" s="80">
        <f t="shared" si="2"/>
        <v>0</v>
      </c>
      <c r="H42" s="88" t="e">
        <f t="shared" si="3"/>
        <v>#DIV/0!</v>
      </c>
    </row>
    <row r="43" spans="1:8" ht="16.8" thickBot="1">
      <c r="A43" s="76">
        <v>38</v>
      </c>
      <c r="B43" s="77" t="s">
        <v>47</v>
      </c>
      <c r="C43" s="63"/>
      <c r="D43" s="78"/>
      <c r="E43" s="82"/>
      <c r="F43" s="83"/>
      <c r="G43" s="80">
        <f t="shared" si="2"/>
        <v>0</v>
      </c>
      <c r="H43" s="88" t="e">
        <f t="shared" si="3"/>
        <v>#DIV/0!</v>
      </c>
    </row>
    <row r="44" spans="1:8" ht="16.8" thickBot="1">
      <c r="A44" s="76">
        <v>39</v>
      </c>
      <c r="B44" s="77" t="s">
        <v>47</v>
      </c>
      <c r="C44" s="96"/>
      <c r="D44" s="97"/>
      <c r="E44" s="98"/>
      <c r="F44" s="99"/>
      <c r="G44" s="100">
        <f t="shared" si="2"/>
        <v>0</v>
      </c>
      <c r="H44" s="101" t="e">
        <f t="shared" si="3"/>
        <v>#DIV/0!</v>
      </c>
    </row>
    <row r="45" spans="1:8" ht="16.8" thickBot="1">
      <c r="A45" s="76">
        <v>40</v>
      </c>
      <c r="B45" s="77" t="s">
        <v>47</v>
      </c>
      <c r="C45" s="62"/>
      <c r="D45" s="78"/>
      <c r="E45" s="78"/>
      <c r="F45" s="79"/>
      <c r="G45" s="80">
        <f t="shared" si="2"/>
        <v>0</v>
      </c>
      <c r="H45" s="88" t="e">
        <f t="shared" si="3"/>
        <v>#DIV/0!</v>
      </c>
    </row>
    <row r="46" spans="1:8" ht="16.2">
      <c r="A46" s="76">
        <v>41</v>
      </c>
      <c r="B46" s="77" t="s">
        <v>47</v>
      </c>
      <c r="C46" s="63"/>
      <c r="D46" s="78"/>
      <c r="E46" s="82"/>
      <c r="F46" s="83"/>
      <c r="G46" s="80">
        <f t="shared" si="2"/>
        <v>0</v>
      </c>
      <c r="H46" s="88" t="e">
        <f t="shared" si="3"/>
        <v>#DIV/0!</v>
      </c>
    </row>
    <row r="47" spans="1:8" ht="16.2">
      <c r="A47" s="76">
        <v>42</v>
      </c>
      <c r="B47" s="77" t="s">
        <v>47</v>
      </c>
      <c r="C47" s="63"/>
      <c r="D47" s="84"/>
      <c r="E47" s="82"/>
      <c r="F47" s="83"/>
      <c r="G47" s="80">
        <f t="shared" si="2"/>
        <v>0</v>
      </c>
      <c r="H47" s="88" t="e">
        <f t="shared" si="3"/>
        <v>#DIV/0!</v>
      </c>
    </row>
    <row r="48" spans="1:8" ht="16.2">
      <c r="A48" s="76">
        <v>43</v>
      </c>
      <c r="B48" s="77" t="s">
        <v>47</v>
      </c>
      <c r="C48" s="62"/>
      <c r="D48" s="78"/>
      <c r="E48" s="78"/>
      <c r="F48" s="79"/>
      <c r="G48" s="80">
        <f t="shared" si="2"/>
        <v>0</v>
      </c>
      <c r="H48" s="88" t="e">
        <f t="shared" si="3"/>
        <v>#DIV/0!</v>
      </c>
    </row>
    <row r="49" spans="1:8" ht="16.2">
      <c r="A49" s="76">
        <v>44</v>
      </c>
      <c r="B49" s="77" t="s">
        <v>47</v>
      </c>
      <c r="C49" s="63"/>
      <c r="D49" s="78"/>
      <c r="E49" s="82"/>
      <c r="F49" s="83"/>
      <c r="G49" s="80">
        <f t="shared" si="2"/>
        <v>0</v>
      </c>
      <c r="H49" s="88" t="e">
        <f t="shared" si="3"/>
        <v>#DIV/0!</v>
      </c>
    </row>
    <row r="50" spans="1:8" ht="16.2">
      <c r="A50" s="76">
        <v>45</v>
      </c>
      <c r="B50" s="77" t="s">
        <v>47</v>
      </c>
      <c r="C50" s="63"/>
      <c r="D50" s="84"/>
      <c r="E50" s="82"/>
      <c r="F50" s="83"/>
      <c r="G50" s="80">
        <f t="shared" si="2"/>
        <v>0</v>
      </c>
      <c r="H50" s="88" t="e">
        <f t="shared" si="3"/>
        <v>#DIV/0!</v>
      </c>
    </row>
    <row r="51" spans="1:8" ht="16.8" thickBot="1">
      <c r="A51" s="76">
        <v>46</v>
      </c>
      <c r="B51" s="77" t="s">
        <v>47</v>
      </c>
      <c r="C51" s="62"/>
      <c r="D51" s="78"/>
      <c r="E51" s="78"/>
      <c r="F51" s="79"/>
      <c r="G51" s="80">
        <f t="shared" si="2"/>
        <v>0</v>
      </c>
      <c r="H51" s="88" t="e">
        <f t="shared" si="3"/>
        <v>#DIV/0!</v>
      </c>
    </row>
    <row r="52" spans="1:8" ht="16.8" thickBot="1">
      <c r="A52" s="76">
        <v>47</v>
      </c>
      <c r="B52" s="77" t="s">
        <v>47</v>
      </c>
      <c r="C52" s="86"/>
      <c r="D52" s="78"/>
      <c r="E52" s="78"/>
      <c r="F52" s="87"/>
      <c r="G52" s="80">
        <f t="shared" si="2"/>
        <v>0</v>
      </c>
      <c r="H52" s="88" t="e">
        <f t="shared" si="3"/>
        <v>#DIV/0!</v>
      </c>
    </row>
    <row r="53" spans="1:8" ht="16.8" thickBot="1">
      <c r="A53" s="76">
        <v>48</v>
      </c>
      <c r="B53" s="77" t="s">
        <v>47</v>
      </c>
      <c r="C53" s="63"/>
      <c r="D53" s="78"/>
      <c r="E53" s="82"/>
      <c r="F53" s="83"/>
      <c r="G53" s="80">
        <f t="shared" si="2"/>
        <v>0</v>
      </c>
      <c r="H53" s="88" t="e">
        <f t="shared" si="3"/>
        <v>#DIV/0!</v>
      </c>
    </row>
    <row r="54" spans="1:8" ht="16.2">
      <c r="A54" s="76">
        <v>49</v>
      </c>
      <c r="B54" s="77" t="s">
        <v>47</v>
      </c>
      <c r="C54" s="96"/>
      <c r="D54" s="103"/>
      <c r="E54" s="98"/>
      <c r="F54" s="99"/>
      <c r="G54" s="100">
        <f t="shared" si="2"/>
        <v>0</v>
      </c>
      <c r="H54" s="101" t="e">
        <f t="shared" si="3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2A2FB5-ECEC-42EF-BC74-438CD323030E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C6:C54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H100"/>
  <sheetViews>
    <sheetView topLeftCell="A4" zoomScaleNormal="100" workbookViewId="0">
      <selection activeCell="H11" sqref="H11"/>
    </sheetView>
  </sheetViews>
  <sheetFormatPr defaultRowHeight="14.4"/>
  <cols>
    <col min="1" max="1" width="8.6640625" customWidth="1"/>
    <col min="2" max="2" width="2.109375" customWidth="1"/>
    <col min="3" max="3" width="38.88671875" customWidth="1"/>
    <col min="4" max="4" width="8.6640625" customWidth="1"/>
    <col min="5" max="5" width="5.109375" customWidth="1"/>
    <col min="6" max="6" width="8.6640625" customWidth="1"/>
    <col min="7" max="7" width="1.33203125" customWidth="1"/>
    <col min="8" max="1025" width="8.6640625" customWidth="1"/>
  </cols>
  <sheetData>
    <row r="1" spans="1:8" ht="26.4">
      <c r="A1" s="64" t="s">
        <v>531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398</v>
      </c>
      <c r="D2" s="71"/>
      <c r="E2" s="69"/>
      <c r="F2" s="69"/>
      <c r="G2" s="69"/>
      <c r="H2" s="69"/>
    </row>
    <row r="3" spans="1:8">
      <c r="A3" s="69"/>
      <c r="B3" s="69"/>
      <c r="C3" s="70" t="s">
        <v>396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 ht="15" thickBot="1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110"/>
      <c r="D6" s="78"/>
      <c r="E6" s="78"/>
      <c r="F6" s="79"/>
      <c r="G6" s="80">
        <f>D6*60+F6</f>
        <v>0</v>
      </c>
      <c r="H6" s="88" t="e">
        <f>(760/G6)*(760/G6)*100</f>
        <v>#DIV/0!</v>
      </c>
    </row>
    <row r="7" spans="1:8" ht="16.8" thickBot="1">
      <c r="A7" s="76">
        <v>2</v>
      </c>
      <c r="B7" s="77" t="s">
        <v>47</v>
      </c>
      <c r="C7" s="111"/>
      <c r="D7" s="78"/>
      <c r="E7" s="82"/>
      <c r="F7" s="83"/>
      <c r="G7" s="80">
        <f t="shared" ref="G7:G70" si="0">D7*60+F7</f>
        <v>0</v>
      </c>
      <c r="H7" s="88" t="e">
        <f t="shared" ref="H7:H70" si="1">(760/G7)*(760/G7)*100</f>
        <v>#DIV/0!</v>
      </c>
    </row>
    <row r="8" spans="1:8" ht="16.8" thickBot="1">
      <c r="A8" s="76">
        <v>3</v>
      </c>
      <c r="B8" s="77" t="s">
        <v>47</v>
      </c>
      <c r="C8" s="112"/>
      <c r="D8" s="84"/>
      <c r="E8" s="82"/>
      <c r="F8" s="83"/>
      <c r="G8" s="80">
        <f t="shared" si="0"/>
        <v>0</v>
      </c>
      <c r="H8" s="88" t="e">
        <f t="shared" si="1"/>
        <v>#DIV/0!</v>
      </c>
    </row>
    <row r="9" spans="1:8" ht="16.8" thickBot="1">
      <c r="A9" s="76">
        <v>4</v>
      </c>
      <c r="B9" s="77" t="s">
        <v>47</v>
      </c>
      <c r="C9" s="112"/>
      <c r="D9" s="78"/>
      <c r="E9" s="78"/>
      <c r="F9" s="79"/>
      <c r="G9" s="80">
        <f t="shared" si="0"/>
        <v>0</v>
      </c>
      <c r="H9" s="88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88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84"/>
      <c r="E11" s="82"/>
      <c r="F11" s="83"/>
      <c r="G11" s="80">
        <f t="shared" si="0"/>
        <v>0</v>
      </c>
      <c r="H11" s="88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84"/>
      <c r="E12" s="78"/>
      <c r="F12" s="79"/>
      <c r="G12" s="80">
        <f t="shared" si="0"/>
        <v>0</v>
      </c>
      <c r="H12" s="88" t="e">
        <f t="shared" si="1"/>
        <v>#DIV/0!</v>
      </c>
    </row>
    <row r="13" spans="1:8" ht="16.8" thickBot="1">
      <c r="A13" s="76">
        <v>8</v>
      </c>
      <c r="B13" s="77" t="s">
        <v>47</v>
      </c>
      <c r="C13" s="63"/>
      <c r="D13" s="84"/>
      <c r="E13" s="82"/>
      <c r="F13" s="83"/>
      <c r="G13" s="80">
        <f t="shared" si="0"/>
        <v>0</v>
      </c>
      <c r="H13" s="88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84"/>
      <c r="E14" s="82"/>
      <c r="F14" s="83"/>
      <c r="G14" s="80">
        <f t="shared" si="0"/>
        <v>0</v>
      </c>
      <c r="H14" s="88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84"/>
      <c r="E15" s="78"/>
      <c r="F15" s="79"/>
      <c r="G15" s="80">
        <f t="shared" si="0"/>
        <v>0</v>
      </c>
      <c r="H15" s="88" t="e">
        <f t="shared" si="1"/>
        <v>#DIV/0!</v>
      </c>
    </row>
    <row r="16" spans="1:8" ht="16.8" thickBot="1">
      <c r="A16" s="76">
        <v>11</v>
      </c>
      <c r="B16" s="77" t="s">
        <v>47</v>
      </c>
      <c r="C16" s="112"/>
      <c r="D16" s="84"/>
      <c r="E16" s="82"/>
      <c r="F16" s="83"/>
      <c r="G16" s="80">
        <f t="shared" si="0"/>
        <v>0</v>
      </c>
      <c r="H16" s="88" t="e">
        <f t="shared" si="1"/>
        <v>#DIV/0!</v>
      </c>
    </row>
    <row r="17" spans="1:8" ht="16.8" thickBot="1">
      <c r="A17" s="76">
        <v>12</v>
      </c>
      <c r="B17" s="77" t="s">
        <v>47</v>
      </c>
      <c r="C17" s="113"/>
      <c r="D17" s="84"/>
      <c r="E17" s="82"/>
      <c r="F17" s="83"/>
      <c r="G17" s="80">
        <f t="shared" si="0"/>
        <v>0</v>
      </c>
      <c r="H17" s="88" t="e">
        <f t="shared" si="1"/>
        <v>#DIV/0!</v>
      </c>
    </row>
    <row r="18" spans="1:8" ht="16.8" thickBot="1">
      <c r="A18" s="76">
        <v>13</v>
      </c>
      <c r="B18" s="77" t="s">
        <v>47</v>
      </c>
      <c r="C18" s="110"/>
      <c r="D18" s="78"/>
      <c r="E18" s="78"/>
      <c r="F18" s="79"/>
      <c r="G18" s="80">
        <f t="shared" si="0"/>
        <v>0</v>
      </c>
      <c r="H18" s="88" t="e">
        <f t="shared" si="1"/>
        <v>#DIV/0!</v>
      </c>
    </row>
    <row r="19" spans="1:8" ht="16.8" thickBot="1">
      <c r="A19" s="76">
        <v>14</v>
      </c>
      <c r="B19" s="77" t="s">
        <v>47</v>
      </c>
      <c r="C19" s="112"/>
      <c r="D19" s="78"/>
      <c r="E19" s="82"/>
      <c r="F19" s="83"/>
      <c r="G19" s="80">
        <f t="shared" si="0"/>
        <v>0</v>
      </c>
      <c r="H19" s="88" t="e">
        <f t="shared" si="1"/>
        <v>#DIV/0!</v>
      </c>
    </row>
    <row r="20" spans="1:8" ht="16.8" thickBot="1">
      <c r="A20" s="76">
        <v>15</v>
      </c>
      <c r="B20" s="77" t="s">
        <v>47</v>
      </c>
      <c r="C20" s="112"/>
      <c r="D20" s="78"/>
      <c r="E20" s="82"/>
      <c r="F20" s="83"/>
      <c r="G20" s="80">
        <f t="shared" si="0"/>
        <v>0</v>
      </c>
      <c r="H20" s="88" t="e">
        <f t="shared" si="1"/>
        <v>#DIV/0!</v>
      </c>
    </row>
    <row r="21" spans="1:8" ht="16.8" thickBot="1">
      <c r="A21" s="76">
        <v>16</v>
      </c>
      <c r="B21" s="77" t="s">
        <v>47</v>
      </c>
      <c r="C21" s="110"/>
      <c r="D21" s="78"/>
      <c r="E21" s="78"/>
      <c r="F21" s="79"/>
      <c r="G21" s="80">
        <f t="shared" si="0"/>
        <v>0</v>
      </c>
      <c r="H21" s="88" t="e">
        <f t="shared" si="1"/>
        <v>#DIV/0!</v>
      </c>
    </row>
    <row r="22" spans="1:8" ht="16.8" thickBot="1">
      <c r="A22" s="76">
        <v>17</v>
      </c>
      <c r="B22" s="77" t="s">
        <v>47</v>
      </c>
      <c r="C22" s="112"/>
      <c r="D22" s="78"/>
      <c r="E22" s="82"/>
      <c r="F22" s="83"/>
      <c r="G22" s="80">
        <f t="shared" si="0"/>
        <v>0</v>
      </c>
      <c r="H22" s="88" t="e">
        <f t="shared" si="1"/>
        <v>#DIV/0!</v>
      </c>
    </row>
    <row r="23" spans="1:8" ht="16.8" thickBot="1">
      <c r="A23" s="76">
        <v>18</v>
      </c>
      <c r="B23" s="77" t="s">
        <v>47</v>
      </c>
      <c r="C23" s="112"/>
      <c r="D23" s="78"/>
      <c r="E23" s="82"/>
      <c r="F23" s="83"/>
      <c r="G23" s="80">
        <f t="shared" si="0"/>
        <v>0</v>
      </c>
      <c r="H23" s="88" t="e">
        <f t="shared" si="1"/>
        <v>#DIV/0!</v>
      </c>
    </row>
    <row r="24" spans="1:8" ht="16.8" thickBot="1">
      <c r="A24" s="76">
        <v>19</v>
      </c>
      <c r="B24" s="77" t="s">
        <v>47</v>
      </c>
      <c r="C24" s="114"/>
      <c r="D24" s="78"/>
      <c r="E24" s="78"/>
      <c r="F24" s="79"/>
      <c r="G24" s="80">
        <f t="shared" si="0"/>
        <v>0</v>
      </c>
      <c r="H24" s="88" t="e">
        <f t="shared" si="1"/>
        <v>#DIV/0!</v>
      </c>
    </row>
    <row r="25" spans="1:8" ht="16.8" thickBot="1">
      <c r="A25" s="76">
        <v>20</v>
      </c>
      <c r="B25" s="77" t="s">
        <v>47</v>
      </c>
      <c r="C25" s="113"/>
      <c r="D25" s="78"/>
      <c r="E25" s="82"/>
      <c r="F25" s="83"/>
      <c r="G25" s="80">
        <f t="shared" si="0"/>
        <v>0</v>
      </c>
      <c r="H25" s="88" t="e">
        <f t="shared" si="1"/>
        <v>#DIV/0!</v>
      </c>
    </row>
    <row r="26" spans="1:8" ht="16.8" thickBot="1">
      <c r="A26" s="76">
        <v>21</v>
      </c>
      <c r="B26" s="77" t="s">
        <v>47</v>
      </c>
      <c r="C26" s="113"/>
      <c r="D26" s="84"/>
      <c r="E26" s="82"/>
      <c r="F26" s="83"/>
      <c r="G26" s="80">
        <f t="shared" si="0"/>
        <v>0</v>
      </c>
      <c r="H26" s="88" t="e">
        <f t="shared" si="1"/>
        <v>#DIV/0!</v>
      </c>
    </row>
    <row r="27" spans="1:8" ht="16.8" thickBot="1">
      <c r="A27" s="76">
        <v>22</v>
      </c>
      <c r="B27" s="77" t="s">
        <v>47</v>
      </c>
      <c r="C27" s="114"/>
      <c r="D27" s="84"/>
      <c r="E27" s="78"/>
      <c r="F27" s="79"/>
      <c r="G27" s="80">
        <f t="shared" si="0"/>
        <v>0</v>
      </c>
      <c r="H27" s="88" t="e">
        <f t="shared" si="1"/>
        <v>#DIV/0!</v>
      </c>
    </row>
    <row r="28" spans="1:8" ht="16.8" thickBot="1">
      <c r="A28" s="76">
        <v>23</v>
      </c>
      <c r="B28" s="77" t="s">
        <v>47</v>
      </c>
      <c r="C28" s="112"/>
      <c r="D28" s="84"/>
      <c r="E28" s="82"/>
      <c r="F28" s="83"/>
      <c r="G28" s="80">
        <f t="shared" si="0"/>
        <v>0</v>
      </c>
      <c r="H28" s="88" t="e">
        <f t="shared" si="1"/>
        <v>#DIV/0!</v>
      </c>
    </row>
    <row r="29" spans="1:8" ht="16.8" thickBot="1">
      <c r="A29" s="76">
        <v>24</v>
      </c>
      <c r="B29" s="77" t="s">
        <v>47</v>
      </c>
      <c r="C29" s="112"/>
      <c r="D29" s="84"/>
      <c r="E29" s="82"/>
      <c r="F29" s="83"/>
      <c r="G29" s="80">
        <f t="shared" si="0"/>
        <v>0</v>
      </c>
      <c r="H29" s="88" t="e">
        <f t="shared" si="1"/>
        <v>#DIV/0!</v>
      </c>
    </row>
    <row r="30" spans="1:8" ht="16.8" thickBot="1">
      <c r="A30" s="76">
        <v>25</v>
      </c>
      <c r="B30" s="77" t="s">
        <v>47</v>
      </c>
      <c r="C30" s="110"/>
      <c r="D30" s="84"/>
      <c r="E30" s="78"/>
      <c r="F30" s="79"/>
      <c r="G30" s="80">
        <f t="shared" si="0"/>
        <v>0</v>
      </c>
      <c r="H30" s="88" t="e">
        <f t="shared" si="1"/>
        <v>#DIV/0!</v>
      </c>
    </row>
    <row r="31" spans="1:8" ht="16.8" thickBot="1">
      <c r="A31" s="76">
        <v>26</v>
      </c>
      <c r="B31" s="77" t="s">
        <v>47</v>
      </c>
      <c r="C31" s="112"/>
      <c r="D31" s="78"/>
      <c r="E31" s="82"/>
      <c r="F31" s="83"/>
      <c r="G31" s="80">
        <f t="shared" si="0"/>
        <v>0</v>
      </c>
      <c r="H31" s="88" t="e">
        <f t="shared" si="1"/>
        <v>#DIV/0!</v>
      </c>
    </row>
    <row r="32" spans="1:8" ht="16.8" thickBot="1">
      <c r="A32" s="76">
        <v>27</v>
      </c>
      <c r="B32" s="77" t="s">
        <v>47</v>
      </c>
      <c r="C32" s="112"/>
      <c r="D32" s="78"/>
      <c r="E32" s="82"/>
      <c r="F32" s="83"/>
      <c r="G32" s="80">
        <f t="shared" si="0"/>
        <v>0</v>
      </c>
      <c r="H32" s="88" t="e">
        <f t="shared" si="1"/>
        <v>#DIV/0!</v>
      </c>
    </row>
    <row r="33" spans="1:8" ht="16.8" thickBot="1">
      <c r="A33" s="76">
        <v>28</v>
      </c>
      <c r="B33" s="77" t="s">
        <v>47</v>
      </c>
      <c r="C33" s="114"/>
      <c r="D33" s="78"/>
      <c r="E33" s="78"/>
      <c r="F33" s="79"/>
      <c r="G33" s="80">
        <f t="shared" si="0"/>
        <v>0</v>
      </c>
      <c r="H33" s="88" t="e">
        <f t="shared" si="1"/>
        <v>#DIV/0!</v>
      </c>
    </row>
    <row r="34" spans="1:8" ht="16.8" thickBot="1">
      <c r="A34" s="76">
        <v>29</v>
      </c>
      <c r="B34" s="77" t="s">
        <v>47</v>
      </c>
      <c r="C34" s="113"/>
      <c r="D34" s="78"/>
      <c r="E34" s="82"/>
      <c r="F34" s="83"/>
      <c r="G34" s="80">
        <f t="shared" si="0"/>
        <v>0</v>
      </c>
      <c r="H34" s="88" t="e">
        <f t="shared" si="1"/>
        <v>#DIV/0!</v>
      </c>
    </row>
    <row r="35" spans="1:8" ht="16.8" thickBot="1">
      <c r="A35" s="76">
        <v>30</v>
      </c>
      <c r="B35" s="77" t="s">
        <v>47</v>
      </c>
      <c r="C35" s="113"/>
      <c r="D35" s="78"/>
      <c r="E35" s="82"/>
      <c r="F35" s="83"/>
      <c r="G35" s="80">
        <f t="shared" si="0"/>
        <v>0</v>
      </c>
      <c r="H35" s="88" t="e">
        <f t="shared" si="1"/>
        <v>#DIV/0!</v>
      </c>
    </row>
    <row r="36" spans="1:8" ht="16.8" thickBot="1">
      <c r="A36" s="76">
        <v>31</v>
      </c>
      <c r="B36" s="77" t="s">
        <v>47</v>
      </c>
      <c r="C36" s="110"/>
      <c r="D36" s="78"/>
      <c r="E36" s="78"/>
      <c r="F36" s="79"/>
      <c r="G36" s="80">
        <f t="shared" si="0"/>
        <v>0</v>
      </c>
      <c r="H36" s="88" t="e">
        <f t="shared" si="1"/>
        <v>#DIV/0!</v>
      </c>
    </row>
    <row r="37" spans="1:8" ht="16.8" thickBot="1">
      <c r="A37" s="76">
        <v>32</v>
      </c>
      <c r="B37" s="77" t="s">
        <v>47</v>
      </c>
      <c r="C37" s="112"/>
      <c r="D37" s="78"/>
      <c r="E37" s="82"/>
      <c r="F37" s="83"/>
      <c r="G37" s="80">
        <f t="shared" si="0"/>
        <v>0</v>
      </c>
      <c r="H37" s="88" t="e">
        <f t="shared" si="1"/>
        <v>#DIV/0!</v>
      </c>
    </row>
    <row r="38" spans="1:8" ht="16.8" thickBot="1">
      <c r="A38" s="108">
        <v>33</v>
      </c>
      <c r="B38" s="77" t="s">
        <v>47</v>
      </c>
      <c r="C38" s="112"/>
      <c r="D38" s="84"/>
      <c r="E38" s="82"/>
      <c r="F38" s="83"/>
      <c r="G38" s="80">
        <f t="shared" si="0"/>
        <v>0</v>
      </c>
      <c r="H38" s="88" t="e">
        <f t="shared" si="1"/>
        <v>#DIV/0!</v>
      </c>
    </row>
    <row r="39" spans="1:8" ht="16.8" thickBot="1">
      <c r="A39" s="76">
        <v>34</v>
      </c>
      <c r="B39" s="77" t="s">
        <v>47</v>
      </c>
      <c r="C39" s="110"/>
      <c r="D39" s="84"/>
      <c r="E39" s="78"/>
      <c r="F39" s="79"/>
      <c r="G39" s="80">
        <f t="shared" si="0"/>
        <v>0</v>
      </c>
      <c r="H39" s="88" t="e">
        <f t="shared" si="1"/>
        <v>#DIV/0!</v>
      </c>
    </row>
    <row r="40" spans="1:8" ht="16.8" thickBot="1">
      <c r="A40" s="76">
        <v>35</v>
      </c>
      <c r="B40" s="77" t="s">
        <v>47</v>
      </c>
      <c r="C40" s="112"/>
      <c r="D40" s="78"/>
      <c r="E40" s="82"/>
      <c r="F40" s="83"/>
      <c r="G40" s="80">
        <f t="shared" si="0"/>
        <v>0</v>
      </c>
      <c r="H40" s="88" t="e">
        <f t="shared" si="1"/>
        <v>#DIV/0!</v>
      </c>
    </row>
    <row r="41" spans="1:8" ht="16.8" thickBot="1">
      <c r="A41" s="76">
        <v>36</v>
      </c>
      <c r="B41" s="77" t="s">
        <v>47</v>
      </c>
      <c r="C41" s="113"/>
      <c r="D41" s="78"/>
      <c r="E41" s="82"/>
      <c r="F41" s="83"/>
      <c r="G41" s="80">
        <f t="shared" si="0"/>
        <v>0</v>
      </c>
      <c r="H41" s="88" t="e">
        <f t="shared" si="1"/>
        <v>#DIV/0!</v>
      </c>
    </row>
    <row r="42" spans="1:8" ht="16.8" thickBot="1">
      <c r="A42" s="76">
        <v>37</v>
      </c>
      <c r="B42" s="77" t="s">
        <v>47</v>
      </c>
      <c r="C42" s="114"/>
      <c r="D42" s="78"/>
      <c r="E42" s="78"/>
      <c r="F42" s="79"/>
      <c r="G42" s="80">
        <f t="shared" si="0"/>
        <v>0</v>
      </c>
      <c r="H42" s="88" t="e">
        <f t="shared" si="1"/>
        <v>#DIV/0!</v>
      </c>
    </row>
    <row r="43" spans="1:8" ht="16.8" thickBot="1">
      <c r="A43" s="76">
        <v>38</v>
      </c>
      <c r="B43" s="77" t="s">
        <v>47</v>
      </c>
      <c r="C43" s="112"/>
      <c r="D43" s="78"/>
      <c r="E43" s="82"/>
      <c r="F43" s="83"/>
      <c r="G43" s="80">
        <f t="shared" si="0"/>
        <v>0</v>
      </c>
      <c r="H43" s="88" t="e">
        <f t="shared" si="1"/>
        <v>#DIV/0!</v>
      </c>
    </row>
    <row r="44" spans="1:8" ht="16.8" thickBot="1">
      <c r="A44" s="76">
        <v>39</v>
      </c>
      <c r="B44" s="77" t="s">
        <v>47</v>
      </c>
      <c r="C44" s="112"/>
      <c r="D44" s="84"/>
      <c r="E44" s="82"/>
      <c r="F44" s="83"/>
      <c r="G44" s="80">
        <f t="shared" si="0"/>
        <v>0</v>
      </c>
      <c r="H44" s="88" t="e">
        <f t="shared" si="1"/>
        <v>#DIV/0!</v>
      </c>
    </row>
    <row r="45" spans="1:8" ht="16.8" thickBot="1">
      <c r="A45" s="76">
        <v>40</v>
      </c>
      <c r="B45" s="77" t="s">
        <v>47</v>
      </c>
      <c r="C45" s="110"/>
      <c r="D45" s="78"/>
      <c r="E45" s="78"/>
      <c r="F45" s="79"/>
      <c r="G45" s="80">
        <f t="shared" si="0"/>
        <v>0</v>
      </c>
      <c r="H45" s="88" t="e">
        <f t="shared" si="1"/>
        <v>#DIV/0!</v>
      </c>
    </row>
    <row r="46" spans="1:8" ht="16.8" thickBot="1">
      <c r="A46" s="76">
        <v>41</v>
      </c>
      <c r="B46" s="77" t="s">
        <v>47</v>
      </c>
      <c r="C46" s="112"/>
      <c r="D46" s="78"/>
      <c r="E46" s="82"/>
      <c r="F46" s="83"/>
      <c r="G46" s="80">
        <f t="shared" si="0"/>
        <v>0</v>
      </c>
      <c r="H46" s="88" t="e">
        <f t="shared" si="1"/>
        <v>#DIV/0!</v>
      </c>
    </row>
    <row r="47" spans="1:8" ht="16.8" thickBot="1">
      <c r="A47" s="76">
        <v>42</v>
      </c>
      <c r="B47" s="77" t="s">
        <v>47</v>
      </c>
      <c r="C47" s="112"/>
      <c r="D47" s="84"/>
      <c r="E47" s="82"/>
      <c r="F47" s="83"/>
      <c r="G47" s="80">
        <f t="shared" si="0"/>
        <v>0</v>
      </c>
      <c r="H47" s="88" t="e">
        <f t="shared" si="1"/>
        <v>#DIV/0!</v>
      </c>
    </row>
    <row r="48" spans="1:8" ht="18.75" customHeight="1" thickBot="1">
      <c r="A48" s="76">
        <v>43</v>
      </c>
      <c r="B48" s="77" t="s">
        <v>47</v>
      </c>
      <c r="C48" s="114"/>
      <c r="D48" s="78"/>
      <c r="E48" s="78"/>
      <c r="F48" s="79"/>
      <c r="G48" s="80">
        <f t="shared" si="0"/>
        <v>0</v>
      </c>
      <c r="H48" s="88" t="e">
        <f t="shared" si="1"/>
        <v>#DIV/0!</v>
      </c>
    </row>
    <row r="49" spans="1:8" ht="16.8" thickBot="1">
      <c r="A49" s="76">
        <v>44</v>
      </c>
      <c r="B49" s="77" t="s">
        <v>47</v>
      </c>
      <c r="C49" s="63"/>
      <c r="D49" s="78"/>
      <c r="E49" s="82"/>
      <c r="F49" s="83"/>
      <c r="G49" s="80">
        <f t="shared" si="0"/>
        <v>0</v>
      </c>
      <c r="H49" s="88" t="e">
        <f t="shared" si="1"/>
        <v>#DIV/0!</v>
      </c>
    </row>
    <row r="50" spans="1:8" ht="16.8" thickBot="1">
      <c r="A50" s="76">
        <v>45</v>
      </c>
      <c r="B50" s="77" t="s">
        <v>47</v>
      </c>
      <c r="C50" s="63"/>
      <c r="D50" s="84"/>
      <c r="E50" s="82"/>
      <c r="F50" s="83"/>
      <c r="G50" s="80">
        <f t="shared" si="0"/>
        <v>0</v>
      </c>
      <c r="H50" s="88" t="e">
        <f t="shared" si="1"/>
        <v>#DIV/0!</v>
      </c>
    </row>
    <row r="51" spans="1:8" ht="16.8" thickBot="1">
      <c r="A51" s="76">
        <v>46</v>
      </c>
      <c r="B51" s="77" t="s">
        <v>47</v>
      </c>
      <c r="C51" s="62"/>
      <c r="D51" s="78"/>
      <c r="E51" s="78"/>
      <c r="F51" s="79"/>
      <c r="G51" s="80">
        <f t="shared" si="0"/>
        <v>0</v>
      </c>
      <c r="H51" s="88" t="e">
        <f t="shared" si="1"/>
        <v>#DIV/0!</v>
      </c>
    </row>
    <row r="52" spans="1:8" ht="16.8" thickBot="1">
      <c r="A52" s="76">
        <v>47</v>
      </c>
      <c r="B52" s="77" t="s">
        <v>47</v>
      </c>
      <c r="C52" s="63"/>
      <c r="D52" s="78"/>
      <c r="E52" s="82"/>
      <c r="F52" s="83"/>
      <c r="G52" s="80">
        <f t="shared" si="0"/>
        <v>0</v>
      </c>
      <c r="H52" s="88" t="e">
        <f t="shared" si="1"/>
        <v>#DIV/0!</v>
      </c>
    </row>
    <row r="53" spans="1:8" ht="16.8" thickBot="1">
      <c r="A53" s="76">
        <v>48</v>
      </c>
      <c r="B53" s="77" t="s">
        <v>47</v>
      </c>
      <c r="C53" s="63"/>
      <c r="D53" s="84"/>
      <c r="E53" s="82"/>
      <c r="F53" s="83"/>
      <c r="G53" s="80">
        <f t="shared" si="0"/>
        <v>0</v>
      </c>
      <c r="H53" s="88" t="e">
        <f t="shared" si="1"/>
        <v>#DIV/0!</v>
      </c>
    </row>
    <row r="54" spans="1:8" ht="16.8" thickBot="1">
      <c r="A54" s="76">
        <v>49</v>
      </c>
      <c r="B54" s="77" t="s">
        <v>47</v>
      </c>
      <c r="C54" s="62"/>
      <c r="D54" s="78"/>
      <c r="E54" s="78"/>
      <c r="F54" s="79"/>
      <c r="G54" s="80">
        <f t="shared" si="0"/>
        <v>0</v>
      </c>
      <c r="H54" s="88" t="e">
        <f t="shared" si="1"/>
        <v>#DIV/0!</v>
      </c>
    </row>
    <row r="55" spans="1:8" ht="16.8" thickBot="1">
      <c r="A55" s="76">
        <v>50</v>
      </c>
      <c r="B55" s="77" t="s">
        <v>47</v>
      </c>
      <c r="C55" s="63"/>
      <c r="D55" s="78"/>
      <c r="E55" s="82"/>
      <c r="F55" s="83"/>
      <c r="G55" s="80">
        <f t="shared" si="0"/>
        <v>0</v>
      </c>
      <c r="H55" s="88" t="e">
        <f t="shared" si="1"/>
        <v>#DIV/0!</v>
      </c>
    </row>
    <row r="56" spans="1:8" ht="16.8" thickBot="1">
      <c r="A56" s="76">
        <v>51</v>
      </c>
      <c r="B56" s="77" t="s">
        <v>47</v>
      </c>
      <c r="C56" s="63"/>
      <c r="D56" s="84"/>
      <c r="E56" s="82"/>
      <c r="F56" s="83"/>
      <c r="G56" s="80">
        <f t="shared" si="0"/>
        <v>0</v>
      </c>
      <c r="H56" s="88" t="e">
        <f t="shared" si="1"/>
        <v>#DIV/0!</v>
      </c>
    </row>
    <row r="57" spans="1:8" ht="16.8" thickBot="1">
      <c r="A57" s="76">
        <v>52</v>
      </c>
      <c r="B57" s="77" t="s">
        <v>47</v>
      </c>
      <c r="C57" s="62"/>
      <c r="D57" s="78"/>
      <c r="E57" s="78"/>
      <c r="F57" s="79"/>
      <c r="G57" s="80">
        <f t="shared" si="0"/>
        <v>0</v>
      </c>
      <c r="H57" s="88" t="e">
        <f t="shared" si="1"/>
        <v>#DIV/0!</v>
      </c>
    </row>
    <row r="58" spans="1:8" ht="16.8" thickBot="1">
      <c r="A58" s="76">
        <v>53</v>
      </c>
      <c r="B58" s="77" t="s">
        <v>47</v>
      </c>
      <c r="C58" s="63"/>
      <c r="D58" s="78"/>
      <c r="E58" s="82"/>
      <c r="F58" s="83"/>
      <c r="G58" s="80">
        <f t="shared" si="0"/>
        <v>0</v>
      </c>
      <c r="H58" s="88" t="e">
        <f t="shared" si="1"/>
        <v>#DIV/0!</v>
      </c>
    </row>
    <row r="59" spans="1:8" ht="16.8" thickBot="1">
      <c r="A59" s="76">
        <v>54</v>
      </c>
      <c r="B59" s="77" t="s">
        <v>47</v>
      </c>
      <c r="C59" s="63"/>
      <c r="D59" s="84"/>
      <c r="E59" s="82"/>
      <c r="F59" s="83"/>
      <c r="G59" s="80">
        <f t="shared" si="0"/>
        <v>0</v>
      </c>
      <c r="H59" s="88" t="e">
        <f t="shared" si="1"/>
        <v>#DIV/0!</v>
      </c>
    </row>
    <row r="60" spans="1:8" ht="16.8" thickBot="1">
      <c r="A60" s="76">
        <v>55</v>
      </c>
      <c r="B60" s="77" t="s">
        <v>47</v>
      </c>
      <c r="C60" s="62"/>
      <c r="D60" s="78"/>
      <c r="E60" s="78"/>
      <c r="F60" s="79"/>
      <c r="G60" s="80">
        <f t="shared" si="0"/>
        <v>0</v>
      </c>
      <c r="H60" s="88" t="e">
        <f t="shared" si="1"/>
        <v>#DIV/0!</v>
      </c>
    </row>
    <row r="61" spans="1:8" ht="16.8" thickBot="1">
      <c r="A61" s="76">
        <v>56</v>
      </c>
      <c r="B61" s="77" t="s">
        <v>47</v>
      </c>
      <c r="C61" s="63"/>
      <c r="D61" s="78"/>
      <c r="E61" s="82"/>
      <c r="F61" s="83"/>
      <c r="G61" s="80">
        <f t="shared" si="0"/>
        <v>0</v>
      </c>
      <c r="H61" s="88" t="e">
        <f t="shared" si="1"/>
        <v>#DIV/0!</v>
      </c>
    </row>
    <row r="62" spans="1:8" ht="16.8" thickBot="1">
      <c r="A62" s="76">
        <v>57</v>
      </c>
      <c r="B62" s="77" t="s">
        <v>47</v>
      </c>
      <c r="C62" s="63"/>
      <c r="D62" s="84"/>
      <c r="E62" s="82"/>
      <c r="F62" s="83"/>
      <c r="G62" s="80">
        <f t="shared" si="0"/>
        <v>0</v>
      </c>
      <c r="H62" s="88" t="e">
        <f t="shared" si="1"/>
        <v>#DIV/0!</v>
      </c>
    </row>
    <row r="63" spans="1:8" ht="16.8" thickBot="1">
      <c r="A63" s="76">
        <v>58</v>
      </c>
      <c r="B63" s="77" t="s">
        <v>47</v>
      </c>
      <c r="C63" s="62"/>
      <c r="D63" s="78"/>
      <c r="E63" s="78"/>
      <c r="F63" s="79"/>
      <c r="G63" s="80">
        <f t="shared" si="0"/>
        <v>0</v>
      </c>
      <c r="H63" s="88" t="e">
        <f t="shared" si="1"/>
        <v>#DIV/0!</v>
      </c>
    </row>
    <row r="64" spans="1:8" ht="16.8" thickBot="1">
      <c r="A64" s="76">
        <v>59</v>
      </c>
      <c r="B64" s="77" t="s">
        <v>47</v>
      </c>
      <c r="C64" s="63"/>
      <c r="D64" s="78"/>
      <c r="E64" s="82"/>
      <c r="F64" s="83"/>
      <c r="G64" s="80">
        <f t="shared" si="0"/>
        <v>0</v>
      </c>
      <c r="H64" s="88" t="e">
        <f t="shared" si="1"/>
        <v>#DIV/0!</v>
      </c>
    </row>
    <row r="65" spans="1:8" ht="16.8" thickBot="1">
      <c r="A65" s="76">
        <v>60</v>
      </c>
      <c r="B65" s="77" t="s">
        <v>47</v>
      </c>
      <c r="C65" s="63"/>
      <c r="D65" s="84"/>
      <c r="E65" s="82"/>
      <c r="F65" s="83"/>
      <c r="G65" s="80">
        <f t="shared" si="0"/>
        <v>0</v>
      </c>
      <c r="H65" s="88" t="e">
        <f t="shared" si="1"/>
        <v>#DIV/0!</v>
      </c>
    </row>
    <row r="66" spans="1:8" ht="16.8" thickBot="1">
      <c r="A66" s="76">
        <v>61</v>
      </c>
      <c r="B66" s="77" t="s">
        <v>47</v>
      </c>
      <c r="C66" s="62"/>
      <c r="D66" s="78"/>
      <c r="E66" s="78"/>
      <c r="F66" s="79"/>
      <c r="G66" s="80">
        <f t="shared" si="0"/>
        <v>0</v>
      </c>
      <c r="H66" s="88" t="e">
        <f t="shared" si="1"/>
        <v>#DIV/0!</v>
      </c>
    </row>
    <row r="67" spans="1:8" ht="16.8" thickBot="1">
      <c r="A67" s="76">
        <v>62</v>
      </c>
      <c r="B67" s="77" t="s">
        <v>47</v>
      </c>
      <c r="C67" s="63"/>
      <c r="D67" s="78"/>
      <c r="E67" s="82"/>
      <c r="F67" s="83"/>
      <c r="G67" s="80">
        <f t="shared" si="0"/>
        <v>0</v>
      </c>
      <c r="H67" s="88" t="e">
        <f t="shared" si="1"/>
        <v>#DIV/0!</v>
      </c>
    </row>
    <row r="68" spans="1:8" ht="16.8" thickBot="1">
      <c r="A68" s="76">
        <v>63</v>
      </c>
      <c r="B68" s="77" t="s">
        <v>47</v>
      </c>
      <c r="C68" s="63"/>
      <c r="D68" s="84"/>
      <c r="E68" s="82"/>
      <c r="F68" s="83"/>
      <c r="G68" s="80">
        <f t="shared" si="0"/>
        <v>0</v>
      </c>
      <c r="H68" s="88" t="e">
        <f t="shared" si="1"/>
        <v>#DIV/0!</v>
      </c>
    </row>
    <row r="69" spans="1:8" ht="16.8" thickBot="1">
      <c r="A69" s="76">
        <v>64</v>
      </c>
      <c r="B69" s="77" t="s">
        <v>47</v>
      </c>
      <c r="C69" s="62"/>
      <c r="D69" s="78"/>
      <c r="E69" s="78"/>
      <c r="F69" s="79"/>
      <c r="G69" s="80">
        <f t="shared" si="0"/>
        <v>0</v>
      </c>
      <c r="H69" s="88" t="e">
        <f t="shared" si="1"/>
        <v>#DIV/0!</v>
      </c>
    </row>
    <row r="70" spans="1:8" ht="16.8" thickBot="1">
      <c r="A70" s="76">
        <v>65</v>
      </c>
      <c r="B70" s="77" t="s">
        <v>47</v>
      </c>
      <c r="C70" s="63"/>
      <c r="D70" s="78"/>
      <c r="E70" s="82"/>
      <c r="F70" s="83"/>
      <c r="G70" s="80">
        <f t="shared" si="0"/>
        <v>0</v>
      </c>
      <c r="H70" s="88" t="e">
        <f t="shared" si="1"/>
        <v>#DIV/0!</v>
      </c>
    </row>
    <row r="71" spans="1:8" ht="16.8" thickBot="1">
      <c r="A71" s="76">
        <v>66</v>
      </c>
      <c r="B71" s="77" t="s">
        <v>47</v>
      </c>
      <c r="C71" s="63"/>
      <c r="D71" s="84"/>
      <c r="E71" s="82"/>
      <c r="F71" s="83"/>
      <c r="G71" s="80">
        <f t="shared" ref="G71:G89" si="2">D71*60+F71</f>
        <v>0</v>
      </c>
      <c r="H71" s="88" t="e">
        <f t="shared" ref="H71:H96" si="3">(760/G71)*(760/G71)*100</f>
        <v>#DIV/0!</v>
      </c>
    </row>
    <row r="72" spans="1:8" ht="16.8" thickBot="1">
      <c r="A72" s="76">
        <v>67</v>
      </c>
      <c r="B72" s="77" t="s">
        <v>47</v>
      </c>
      <c r="C72" s="62"/>
      <c r="D72" s="78"/>
      <c r="E72" s="78"/>
      <c r="F72" s="79"/>
      <c r="G72" s="80">
        <f t="shared" si="2"/>
        <v>0</v>
      </c>
      <c r="H72" s="88" t="e">
        <f t="shared" si="3"/>
        <v>#DIV/0!</v>
      </c>
    </row>
    <row r="73" spans="1:8" ht="16.8" thickBot="1">
      <c r="A73" s="76">
        <v>68</v>
      </c>
      <c r="B73" s="77" t="s">
        <v>47</v>
      </c>
      <c r="C73" s="63"/>
      <c r="D73" s="78"/>
      <c r="E73" s="82"/>
      <c r="F73" s="83"/>
      <c r="G73" s="80">
        <f t="shared" si="2"/>
        <v>0</v>
      </c>
      <c r="H73" s="88" t="e">
        <f t="shared" si="3"/>
        <v>#DIV/0!</v>
      </c>
    </row>
    <row r="74" spans="1:8" ht="16.8" thickBot="1">
      <c r="A74" s="76">
        <v>69</v>
      </c>
      <c r="B74" s="77" t="s">
        <v>47</v>
      </c>
      <c r="C74" s="63"/>
      <c r="D74" s="84"/>
      <c r="E74" s="82"/>
      <c r="F74" s="83"/>
      <c r="G74" s="80">
        <f t="shared" si="2"/>
        <v>0</v>
      </c>
      <c r="H74" s="88" t="e">
        <f t="shared" si="3"/>
        <v>#DIV/0!</v>
      </c>
    </row>
    <row r="75" spans="1:8" ht="16.8" thickBot="1">
      <c r="A75" s="76">
        <v>70</v>
      </c>
      <c r="B75" s="77" t="s">
        <v>47</v>
      </c>
      <c r="C75" s="62"/>
      <c r="D75" s="78"/>
      <c r="E75" s="78"/>
      <c r="F75" s="79"/>
      <c r="G75" s="80">
        <f t="shared" si="2"/>
        <v>0</v>
      </c>
      <c r="H75" s="88" t="e">
        <f t="shared" si="3"/>
        <v>#DIV/0!</v>
      </c>
    </row>
    <row r="76" spans="1:8" ht="16.8" thickBot="1">
      <c r="A76" s="76">
        <v>71</v>
      </c>
      <c r="B76" s="77" t="s">
        <v>47</v>
      </c>
      <c r="C76" s="63"/>
      <c r="D76" s="78"/>
      <c r="E76" s="82"/>
      <c r="F76" s="83"/>
      <c r="G76" s="80">
        <f t="shared" si="2"/>
        <v>0</v>
      </c>
      <c r="H76" s="88" t="e">
        <f t="shared" si="3"/>
        <v>#DIV/0!</v>
      </c>
    </row>
    <row r="77" spans="1:8" ht="16.8" thickBot="1">
      <c r="A77" s="76">
        <v>72</v>
      </c>
      <c r="B77" s="77" t="s">
        <v>47</v>
      </c>
      <c r="C77" s="63"/>
      <c r="D77" s="84"/>
      <c r="E77" s="82"/>
      <c r="F77" s="83"/>
      <c r="G77" s="80">
        <f t="shared" si="2"/>
        <v>0</v>
      </c>
      <c r="H77" s="88" t="e">
        <f t="shared" si="3"/>
        <v>#DIV/0!</v>
      </c>
    </row>
    <row r="78" spans="1:8" ht="16.8" thickBot="1">
      <c r="A78" s="76">
        <v>73</v>
      </c>
      <c r="B78" s="77" t="s">
        <v>47</v>
      </c>
      <c r="C78" s="62"/>
      <c r="D78" s="78"/>
      <c r="E78" s="78"/>
      <c r="F78" s="79"/>
      <c r="G78" s="80">
        <f t="shared" si="2"/>
        <v>0</v>
      </c>
      <c r="H78" s="88" t="e">
        <f t="shared" si="3"/>
        <v>#DIV/0!</v>
      </c>
    </row>
    <row r="79" spans="1:8" ht="16.8" thickBot="1">
      <c r="A79" s="76">
        <v>74</v>
      </c>
      <c r="B79" s="77" t="s">
        <v>47</v>
      </c>
      <c r="C79" s="63"/>
      <c r="D79" s="78"/>
      <c r="E79" s="82"/>
      <c r="F79" s="83"/>
      <c r="G79" s="80">
        <f t="shared" si="2"/>
        <v>0</v>
      </c>
      <c r="H79" s="88" t="e">
        <f t="shared" si="3"/>
        <v>#DIV/0!</v>
      </c>
    </row>
    <row r="80" spans="1:8" ht="16.8" thickBot="1">
      <c r="A80" s="76">
        <v>75</v>
      </c>
      <c r="B80" s="77" t="s">
        <v>47</v>
      </c>
      <c r="C80" s="63"/>
      <c r="D80" s="84"/>
      <c r="E80" s="82"/>
      <c r="F80" s="83"/>
      <c r="G80" s="80">
        <f t="shared" si="2"/>
        <v>0</v>
      </c>
      <c r="H80" s="88" t="e">
        <f t="shared" si="3"/>
        <v>#DIV/0!</v>
      </c>
    </row>
    <row r="81" spans="1:8" ht="16.8" thickBot="1">
      <c r="A81" s="76">
        <v>76</v>
      </c>
      <c r="B81" s="77" t="s">
        <v>47</v>
      </c>
      <c r="C81" s="62"/>
      <c r="D81" s="78"/>
      <c r="E81" s="78"/>
      <c r="F81" s="79"/>
      <c r="G81" s="80">
        <f t="shared" si="2"/>
        <v>0</v>
      </c>
      <c r="H81" s="88" t="e">
        <f t="shared" si="3"/>
        <v>#DIV/0!</v>
      </c>
    </row>
    <row r="82" spans="1:8" ht="16.8" thickBot="1">
      <c r="A82" s="76">
        <v>77</v>
      </c>
      <c r="B82" s="77" t="s">
        <v>47</v>
      </c>
      <c r="C82" s="63"/>
      <c r="D82" s="78"/>
      <c r="E82" s="82"/>
      <c r="F82" s="83"/>
      <c r="G82" s="80">
        <f t="shared" si="2"/>
        <v>0</v>
      </c>
      <c r="H82" s="88" t="e">
        <f t="shared" si="3"/>
        <v>#DIV/0!</v>
      </c>
    </row>
    <row r="83" spans="1:8" ht="16.8" thickBot="1">
      <c r="A83" s="76">
        <v>78</v>
      </c>
      <c r="B83" s="77" t="s">
        <v>47</v>
      </c>
      <c r="C83" s="63"/>
      <c r="D83" s="84"/>
      <c r="E83" s="82"/>
      <c r="F83" s="83"/>
      <c r="G83" s="80">
        <f t="shared" si="2"/>
        <v>0</v>
      </c>
      <c r="H83" s="88" t="e">
        <f t="shared" si="3"/>
        <v>#DIV/0!</v>
      </c>
    </row>
    <row r="84" spans="1:8" ht="16.8" thickBot="1">
      <c r="A84" s="76">
        <v>79</v>
      </c>
      <c r="B84" s="77" t="s">
        <v>47</v>
      </c>
      <c r="C84" s="62"/>
      <c r="D84" s="78"/>
      <c r="E84" s="78"/>
      <c r="F84" s="79"/>
      <c r="G84" s="80">
        <f t="shared" si="2"/>
        <v>0</v>
      </c>
      <c r="H84" s="88" t="e">
        <f t="shared" si="3"/>
        <v>#DIV/0!</v>
      </c>
    </row>
    <row r="85" spans="1:8" ht="16.8" thickBot="1">
      <c r="A85" s="76">
        <v>80</v>
      </c>
      <c r="B85" s="77" t="s">
        <v>47</v>
      </c>
      <c r="C85" s="63"/>
      <c r="D85" s="78"/>
      <c r="E85" s="82"/>
      <c r="F85" s="83"/>
      <c r="G85" s="80">
        <f t="shared" si="2"/>
        <v>0</v>
      </c>
      <c r="H85" s="88" t="e">
        <f t="shared" si="3"/>
        <v>#DIV/0!</v>
      </c>
    </row>
    <row r="86" spans="1:8" ht="16.8" thickBot="1">
      <c r="A86" s="76">
        <v>81</v>
      </c>
      <c r="B86" s="77" t="s">
        <v>47</v>
      </c>
      <c r="C86" s="63"/>
      <c r="D86" s="84"/>
      <c r="E86" s="82"/>
      <c r="F86" s="83"/>
      <c r="G86" s="80">
        <f t="shared" si="2"/>
        <v>0</v>
      </c>
      <c r="H86" s="88" t="e">
        <f t="shared" si="3"/>
        <v>#DIV/0!</v>
      </c>
    </row>
    <row r="87" spans="1:8" ht="16.8" thickBot="1">
      <c r="A87" s="76">
        <v>82</v>
      </c>
      <c r="B87" s="77" t="s">
        <v>47</v>
      </c>
      <c r="C87" s="62"/>
      <c r="D87" s="78"/>
      <c r="E87" s="78"/>
      <c r="F87" s="79"/>
      <c r="G87" s="80">
        <f t="shared" si="2"/>
        <v>0</v>
      </c>
      <c r="H87" s="88" t="e">
        <f t="shared" si="3"/>
        <v>#DIV/0!</v>
      </c>
    </row>
    <row r="88" spans="1:8" ht="16.8" thickBot="1">
      <c r="A88" s="76">
        <v>83</v>
      </c>
      <c r="B88" s="77" t="s">
        <v>47</v>
      </c>
      <c r="C88" s="63"/>
      <c r="D88" s="78"/>
      <c r="E88" s="82"/>
      <c r="F88" s="83"/>
      <c r="G88" s="80">
        <f t="shared" si="2"/>
        <v>0</v>
      </c>
      <c r="H88" s="88" t="e">
        <f t="shared" si="3"/>
        <v>#DIV/0!</v>
      </c>
    </row>
    <row r="89" spans="1:8" ht="16.8" thickBot="1">
      <c r="A89" s="76">
        <v>84</v>
      </c>
      <c r="B89" s="77" t="s">
        <v>47</v>
      </c>
      <c r="C89" s="63"/>
      <c r="D89" s="84"/>
      <c r="E89" s="82"/>
      <c r="F89" s="83"/>
      <c r="G89" s="80">
        <f t="shared" si="2"/>
        <v>0</v>
      </c>
      <c r="H89" s="88" t="e">
        <f t="shared" si="3"/>
        <v>#DIV/0!</v>
      </c>
    </row>
    <row r="90" spans="1:8" ht="16.8" thickBot="1">
      <c r="A90" s="76">
        <v>85</v>
      </c>
      <c r="B90" s="77" t="s">
        <v>47</v>
      </c>
      <c r="C90" s="62"/>
      <c r="D90" s="78"/>
      <c r="E90" s="78"/>
      <c r="F90" s="79"/>
      <c r="G90" s="80">
        <f t="shared" ref="G90:G100" si="4">D90*60+F90</f>
        <v>0</v>
      </c>
      <c r="H90" s="88" t="e">
        <f t="shared" si="3"/>
        <v>#DIV/0!</v>
      </c>
    </row>
    <row r="91" spans="1:8" ht="16.8" thickBot="1">
      <c r="A91" s="76">
        <v>86</v>
      </c>
      <c r="B91" s="77" t="s">
        <v>47</v>
      </c>
      <c r="C91" s="63"/>
      <c r="D91" s="78"/>
      <c r="E91" s="82"/>
      <c r="F91" s="83"/>
      <c r="G91" s="80">
        <f t="shared" si="4"/>
        <v>0</v>
      </c>
      <c r="H91" s="88" t="e">
        <f t="shared" si="3"/>
        <v>#DIV/0!</v>
      </c>
    </row>
    <row r="92" spans="1:8" ht="16.8" thickBot="1">
      <c r="A92" s="76">
        <v>87</v>
      </c>
      <c r="B92" s="77" t="s">
        <v>47</v>
      </c>
      <c r="C92" s="63"/>
      <c r="D92" s="84"/>
      <c r="E92" s="82"/>
      <c r="F92" s="83"/>
      <c r="G92" s="80">
        <f t="shared" si="4"/>
        <v>0</v>
      </c>
      <c r="H92" s="88" t="e">
        <f t="shared" si="3"/>
        <v>#DIV/0!</v>
      </c>
    </row>
    <row r="93" spans="1:8" ht="16.8" thickBot="1">
      <c r="A93" s="76">
        <v>88</v>
      </c>
      <c r="B93" s="77" t="s">
        <v>47</v>
      </c>
      <c r="C93" s="62"/>
      <c r="D93" s="78"/>
      <c r="E93" s="78"/>
      <c r="F93" s="79"/>
      <c r="G93" s="80">
        <f t="shared" si="4"/>
        <v>0</v>
      </c>
      <c r="H93" s="88" t="e">
        <f t="shared" si="3"/>
        <v>#DIV/0!</v>
      </c>
    </row>
    <row r="94" spans="1:8" ht="16.8" thickBot="1">
      <c r="A94" s="76">
        <v>89</v>
      </c>
      <c r="B94" s="77" t="s">
        <v>47</v>
      </c>
      <c r="C94" s="63"/>
      <c r="D94" s="78"/>
      <c r="E94" s="82"/>
      <c r="F94" s="83"/>
      <c r="G94" s="80">
        <f t="shared" si="4"/>
        <v>0</v>
      </c>
      <c r="H94" s="88" t="e">
        <f t="shared" si="3"/>
        <v>#DIV/0!</v>
      </c>
    </row>
    <row r="95" spans="1:8" ht="16.8" thickBot="1">
      <c r="A95" s="76">
        <v>90</v>
      </c>
      <c r="B95" s="77" t="s">
        <v>47</v>
      </c>
      <c r="C95" s="63"/>
      <c r="D95" s="84"/>
      <c r="E95" s="82"/>
      <c r="F95" s="83"/>
      <c r="G95" s="80">
        <f t="shared" si="4"/>
        <v>0</v>
      </c>
      <c r="H95" s="88" t="e">
        <f t="shared" si="3"/>
        <v>#DIV/0!</v>
      </c>
    </row>
    <row r="96" spans="1:8" ht="16.8" thickBot="1">
      <c r="A96" s="76">
        <v>91</v>
      </c>
      <c r="B96" s="77" t="s">
        <v>47</v>
      </c>
      <c r="C96" s="62"/>
      <c r="D96" s="78"/>
      <c r="E96" s="78"/>
      <c r="F96" s="79"/>
      <c r="G96" s="80">
        <f t="shared" si="4"/>
        <v>0</v>
      </c>
      <c r="H96" s="88" t="e">
        <f t="shared" si="3"/>
        <v>#DIV/0!</v>
      </c>
    </row>
    <row r="97" spans="1:8" ht="16.8" thickBot="1">
      <c r="A97" s="76">
        <v>92</v>
      </c>
      <c r="B97" s="77" t="s">
        <v>47</v>
      </c>
      <c r="C97" s="63"/>
      <c r="D97" s="78"/>
      <c r="E97" s="82"/>
      <c r="F97" s="83"/>
      <c r="G97" s="80">
        <f t="shared" si="4"/>
        <v>0</v>
      </c>
      <c r="H97" s="88" t="e">
        <f t="shared" ref="H97:H100" si="5">(760/G96)*(760/G96)*100</f>
        <v>#DIV/0!</v>
      </c>
    </row>
    <row r="98" spans="1:8" ht="16.8" thickBot="1">
      <c r="A98" s="76">
        <v>93</v>
      </c>
      <c r="B98" s="77" t="s">
        <v>47</v>
      </c>
      <c r="C98" s="63"/>
      <c r="D98" s="84"/>
      <c r="E98" s="82"/>
      <c r="F98" s="83"/>
      <c r="G98" s="80">
        <f t="shared" si="4"/>
        <v>0</v>
      </c>
      <c r="H98" s="88" t="e">
        <f t="shared" si="5"/>
        <v>#DIV/0!</v>
      </c>
    </row>
    <row r="99" spans="1:8" ht="16.8" thickBot="1">
      <c r="A99" s="76">
        <v>94</v>
      </c>
      <c r="B99" s="77" t="s">
        <v>47</v>
      </c>
      <c r="C99" s="62"/>
      <c r="D99" s="78"/>
      <c r="E99" s="78"/>
      <c r="F99" s="79"/>
      <c r="G99" s="80">
        <f t="shared" si="4"/>
        <v>0</v>
      </c>
      <c r="H99" s="88" t="e">
        <f t="shared" si="5"/>
        <v>#DIV/0!</v>
      </c>
    </row>
    <row r="100" spans="1:8" ht="16.2">
      <c r="A100" s="76">
        <v>95</v>
      </c>
      <c r="B100" s="77" t="s">
        <v>47</v>
      </c>
      <c r="C100" s="63"/>
      <c r="D100" s="78"/>
      <c r="E100" s="82"/>
      <c r="F100" s="83"/>
      <c r="G100" s="80">
        <f t="shared" si="4"/>
        <v>0</v>
      </c>
      <c r="H100" s="88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5B7C5AB-AF22-412E-A4BF-9DD963962B61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C6:C120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H48"/>
  <sheetViews>
    <sheetView topLeftCell="A25" zoomScaleNormal="100" workbookViewId="0">
      <selection activeCell="C37" sqref="C37"/>
    </sheetView>
  </sheetViews>
  <sheetFormatPr defaultRowHeight="14.4"/>
  <cols>
    <col min="1" max="1" width="8.6640625" customWidth="1"/>
    <col min="2" max="2" width="1.88671875" customWidth="1"/>
    <col min="3" max="3" width="35.5546875" customWidth="1"/>
    <col min="4" max="4" width="10.44140625" customWidth="1"/>
    <col min="5" max="6" width="8.6640625" customWidth="1"/>
    <col min="7" max="7" width="0.6640625" customWidth="1"/>
    <col min="8" max="1025" width="8.6640625" customWidth="1"/>
  </cols>
  <sheetData>
    <row r="1" spans="1:8" ht="26.4">
      <c r="A1" s="64" t="s">
        <v>532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405</v>
      </c>
      <c r="D2" s="71"/>
      <c r="E2" s="69"/>
      <c r="F2" s="69"/>
      <c r="G2" s="69"/>
      <c r="H2" s="69"/>
    </row>
    <row r="3" spans="1:8">
      <c r="A3" s="69"/>
      <c r="B3" s="69"/>
      <c r="C3" s="70" t="s">
        <v>374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 ht="15" thickBot="1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62"/>
      <c r="D6" s="78"/>
      <c r="E6" s="78"/>
      <c r="F6" s="79"/>
      <c r="G6" s="80">
        <f t="shared" ref="G6:G48" si="0">D6*60+F6</f>
        <v>0</v>
      </c>
      <c r="H6" s="88" t="e">
        <f t="shared" ref="H6:H48" si="1">(760/G6)*(760/G6)*100</f>
        <v>#DIV/0!</v>
      </c>
    </row>
    <row r="7" spans="1:8" ht="16.8" thickBot="1">
      <c r="A7" s="76">
        <v>2</v>
      </c>
      <c r="B7" s="77" t="s">
        <v>47</v>
      </c>
      <c r="C7" s="109"/>
      <c r="D7" s="78"/>
      <c r="E7" s="82"/>
      <c r="F7" s="83"/>
      <c r="G7" s="80">
        <f t="shared" si="0"/>
        <v>0</v>
      </c>
      <c r="H7" s="88" t="e">
        <f t="shared" si="1"/>
        <v>#DIV/0!</v>
      </c>
    </row>
    <row r="8" spans="1:8" ht="16.8" thickBot="1">
      <c r="A8" s="76">
        <v>3</v>
      </c>
      <c r="B8" s="77" t="s">
        <v>47</v>
      </c>
      <c r="C8" s="63"/>
      <c r="D8" s="84"/>
      <c r="E8" s="82"/>
      <c r="F8" s="83"/>
      <c r="G8" s="80">
        <f t="shared" si="0"/>
        <v>0</v>
      </c>
      <c r="H8" s="88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88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88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78"/>
      <c r="E11" s="82"/>
      <c r="F11" s="83"/>
      <c r="G11" s="80">
        <f t="shared" si="0"/>
        <v>0</v>
      </c>
      <c r="H11" s="88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88" t="e">
        <f t="shared" si="1"/>
        <v>#DIV/0!</v>
      </c>
    </row>
    <row r="13" spans="1:8" ht="16.8" thickBot="1">
      <c r="A13" s="76">
        <v>8</v>
      </c>
      <c r="B13" s="77" t="s">
        <v>47</v>
      </c>
      <c r="C13" s="63"/>
      <c r="D13" s="78"/>
      <c r="E13" s="82"/>
      <c r="F13" s="83"/>
      <c r="G13" s="80">
        <f t="shared" si="0"/>
        <v>0</v>
      </c>
      <c r="H13" s="88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78"/>
      <c r="E14" s="82"/>
      <c r="F14" s="83"/>
      <c r="G14" s="80">
        <f t="shared" si="0"/>
        <v>0</v>
      </c>
      <c r="H14" s="88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78"/>
      <c r="E15" s="78"/>
      <c r="F15" s="79"/>
      <c r="G15" s="80">
        <f t="shared" si="0"/>
        <v>0</v>
      </c>
      <c r="H15" s="88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78"/>
      <c r="E16" s="82"/>
      <c r="F16" s="83"/>
      <c r="G16" s="80">
        <f t="shared" si="0"/>
        <v>0</v>
      </c>
      <c r="H16" s="88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78"/>
      <c r="E17" s="82"/>
      <c r="F17" s="83"/>
      <c r="G17" s="80">
        <f t="shared" si="0"/>
        <v>0</v>
      </c>
      <c r="H17" s="88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78"/>
      <c r="E18" s="78"/>
      <c r="F18" s="79"/>
      <c r="G18" s="80">
        <f t="shared" si="0"/>
        <v>0</v>
      </c>
      <c r="H18" s="88" t="e">
        <f t="shared" si="1"/>
        <v>#DIV/0!</v>
      </c>
    </row>
    <row r="19" spans="1:8" ht="16.8" thickBot="1">
      <c r="A19" s="76">
        <v>14</v>
      </c>
      <c r="B19" s="77" t="s">
        <v>47</v>
      </c>
      <c r="C19" s="63"/>
      <c r="D19" s="78"/>
      <c r="E19" s="82"/>
      <c r="F19" s="83"/>
      <c r="G19" s="80">
        <f t="shared" si="0"/>
        <v>0</v>
      </c>
      <c r="H19" s="88" t="e">
        <f t="shared" si="1"/>
        <v>#DIV/0!</v>
      </c>
    </row>
    <row r="20" spans="1:8" ht="16.8" thickBot="1">
      <c r="A20" s="76">
        <v>15</v>
      </c>
      <c r="B20" s="77" t="s">
        <v>47</v>
      </c>
      <c r="C20" s="63"/>
      <c r="D20" s="84"/>
      <c r="E20" s="82"/>
      <c r="F20" s="83"/>
      <c r="G20" s="80">
        <f t="shared" si="0"/>
        <v>0</v>
      </c>
      <c r="H20" s="88" t="e">
        <f t="shared" si="1"/>
        <v>#DIV/0!</v>
      </c>
    </row>
    <row r="21" spans="1:8" ht="16.8" thickBot="1">
      <c r="A21" s="76">
        <v>16</v>
      </c>
      <c r="B21" s="77" t="s">
        <v>47</v>
      </c>
      <c r="C21" s="62"/>
      <c r="D21" s="78"/>
      <c r="E21" s="78"/>
      <c r="F21" s="79"/>
      <c r="G21" s="80">
        <f t="shared" si="0"/>
        <v>0</v>
      </c>
      <c r="H21" s="88" t="e">
        <f t="shared" si="1"/>
        <v>#DIV/0!</v>
      </c>
    </row>
    <row r="22" spans="1:8" ht="16.8" thickBot="1">
      <c r="A22" s="76">
        <v>17</v>
      </c>
      <c r="B22" s="77" t="s">
        <v>47</v>
      </c>
      <c r="C22" s="63"/>
      <c r="D22" s="78"/>
      <c r="E22" s="82"/>
      <c r="F22" s="83"/>
      <c r="G22" s="80">
        <f t="shared" si="0"/>
        <v>0</v>
      </c>
      <c r="H22" s="88" t="e">
        <f t="shared" si="1"/>
        <v>#DIV/0!</v>
      </c>
    </row>
    <row r="23" spans="1:8" ht="16.8" thickBot="1">
      <c r="A23" s="76">
        <v>18</v>
      </c>
      <c r="B23" s="77" t="s">
        <v>47</v>
      </c>
      <c r="C23" s="63"/>
      <c r="D23" s="78"/>
      <c r="E23" s="82"/>
      <c r="F23" s="83"/>
      <c r="G23" s="80">
        <f t="shared" si="0"/>
        <v>0</v>
      </c>
      <c r="H23" s="88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78"/>
      <c r="E24" s="78"/>
      <c r="F24" s="79"/>
      <c r="G24" s="80">
        <f t="shared" si="0"/>
        <v>0</v>
      </c>
      <c r="H24" s="88" t="e">
        <f t="shared" si="1"/>
        <v>#DIV/0!</v>
      </c>
    </row>
    <row r="25" spans="1:8" ht="16.8" thickBot="1">
      <c r="A25" s="76">
        <v>20</v>
      </c>
      <c r="B25" s="77" t="s">
        <v>47</v>
      </c>
      <c r="C25" s="63"/>
      <c r="D25" s="78"/>
      <c r="E25" s="82"/>
      <c r="F25" s="83"/>
      <c r="G25" s="80">
        <f t="shared" si="0"/>
        <v>0</v>
      </c>
      <c r="H25" s="88" t="e">
        <f t="shared" si="1"/>
        <v>#DIV/0!</v>
      </c>
    </row>
    <row r="26" spans="1:8" ht="16.8" thickBot="1">
      <c r="A26" s="76">
        <v>21</v>
      </c>
      <c r="B26" s="77" t="s">
        <v>47</v>
      </c>
      <c r="C26" s="63"/>
      <c r="D26" s="84"/>
      <c r="E26" s="82"/>
      <c r="F26" s="83"/>
      <c r="G26" s="80">
        <f t="shared" si="0"/>
        <v>0</v>
      </c>
      <c r="H26" s="88" t="e">
        <f t="shared" si="1"/>
        <v>#DIV/0!</v>
      </c>
    </row>
    <row r="27" spans="1:8" ht="16.8" thickBot="1">
      <c r="A27" s="76">
        <v>22</v>
      </c>
      <c r="B27" s="77" t="s">
        <v>47</v>
      </c>
      <c r="C27" s="62"/>
      <c r="D27" s="84"/>
      <c r="E27" s="78"/>
      <c r="F27" s="79"/>
      <c r="G27" s="80">
        <f t="shared" si="0"/>
        <v>0</v>
      </c>
      <c r="H27" s="88" t="e">
        <f t="shared" si="1"/>
        <v>#DIV/0!</v>
      </c>
    </row>
    <row r="28" spans="1:8" ht="16.8" thickBot="1">
      <c r="A28" s="76">
        <v>23</v>
      </c>
      <c r="B28" s="77" t="s">
        <v>47</v>
      </c>
      <c r="C28" s="63"/>
      <c r="D28" s="84"/>
      <c r="E28" s="82"/>
      <c r="F28" s="83"/>
      <c r="G28" s="80">
        <f t="shared" si="0"/>
        <v>0</v>
      </c>
      <c r="H28" s="88" t="e">
        <f t="shared" si="1"/>
        <v>#DIV/0!</v>
      </c>
    </row>
    <row r="29" spans="1:8" ht="16.8" thickBot="1">
      <c r="A29" s="76">
        <v>24</v>
      </c>
      <c r="B29" s="77" t="s">
        <v>47</v>
      </c>
      <c r="C29" s="63"/>
      <c r="D29" s="84"/>
      <c r="E29" s="82"/>
      <c r="F29" s="83"/>
      <c r="G29" s="80">
        <f t="shared" si="0"/>
        <v>0</v>
      </c>
      <c r="H29" s="88" t="e">
        <f t="shared" si="1"/>
        <v>#DIV/0!</v>
      </c>
    </row>
    <row r="30" spans="1:8" ht="16.8" thickBot="1">
      <c r="A30" s="76">
        <v>25</v>
      </c>
      <c r="B30" s="77" t="s">
        <v>47</v>
      </c>
      <c r="C30" s="62"/>
      <c r="D30" s="84"/>
      <c r="E30" s="78"/>
      <c r="F30" s="79"/>
      <c r="G30" s="80">
        <f t="shared" si="0"/>
        <v>0</v>
      </c>
      <c r="H30" s="88" t="e">
        <f t="shared" si="1"/>
        <v>#DIV/0!</v>
      </c>
    </row>
    <row r="31" spans="1:8" ht="16.8" thickBot="1">
      <c r="A31" s="76">
        <v>26</v>
      </c>
      <c r="B31" s="77" t="s">
        <v>47</v>
      </c>
      <c r="C31" s="63"/>
      <c r="D31" s="78"/>
      <c r="E31" s="82"/>
      <c r="F31" s="83"/>
      <c r="G31" s="80">
        <f t="shared" si="0"/>
        <v>0</v>
      </c>
      <c r="H31" s="88" t="e">
        <f t="shared" si="1"/>
        <v>#DIV/0!</v>
      </c>
    </row>
    <row r="32" spans="1:8" ht="16.8" thickBot="1">
      <c r="A32" s="76">
        <v>27</v>
      </c>
      <c r="B32" s="77" t="s">
        <v>47</v>
      </c>
      <c r="C32" s="63"/>
      <c r="D32" s="78"/>
      <c r="E32" s="82"/>
      <c r="F32" s="83"/>
      <c r="G32" s="80">
        <f t="shared" si="0"/>
        <v>0</v>
      </c>
      <c r="H32" s="88" t="e">
        <f t="shared" si="1"/>
        <v>#DIV/0!</v>
      </c>
    </row>
    <row r="33" spans="1:8" ht="16.8" thickBot="1">
      <c r="A33" s="76">
        <v>28</v>
      </c>
      <c r="B33" s="77" t="s">
        <v>47</v>
      </c>
      <c r="C33" s="62"/>
      <c r="D33" s="78"/>
      <c r="E33" s="78"/>
      <c r="F33" s="79"/>
      <c r="G33" s="80">
        <f t="shared" si="0"/>
        <v>0</v>
      </c>
      <c r="H33" s="88" t="e">
        <f t="shared" si="1"/>
        <v>#DIV/0!</v>
      </c>
    </row>
    <row r="34" spans="1:8" ht="16.8" thickBot="1">
      <c r="A34" s="76">
        <v>29</v>
      </c>
      <c r="B34" s="77" t="s">
        <v>47</v>
      </c>
      <c r="C34" s="63"/>
      <c r="D34" s="78"/>
      <c r="E34" s="82"/>
      <c r="F34" s="83"/>
      <c r="G34" s="80">
        <f t="shared" si="0"/>
        <v>0</v>
      </c>
      <c r="H34" s="88" t="e">
        <f t="shared" si="1"/>
        <v>#DIV/0!</v>
      </c>
    </row>
    <row r="35" spans="1:8" ht="16.8" thickBot="1">
      <c r="A35" s="76">
        <v>30</v>
      </c>
      <c r="B35" s="77" t="s">
        <v>47</v>
      </c>
      <c r="C35" s="63"/>
      <c r="D35" s="84"/>
      <c r="E35" s="82"/>
      <c r="F35" s="83"/>
      <c r="G35" s="80">
        <f t="shared" si="0"/>
        <v>0</v>
      </c>
      <c r="H35" s="88" t="e">
        <f t="shared" si="1"/>
        <v>#DIV/0!</v>
      </c>
    </row>
    <row r="36" spans="1:8" ht="16.8" thickBot="1">
      <c r="A36" s="76">
        <v>31</v>
      </c>
      <c r="B36" s="77" t="s">
        <v>47</v>
      </c>
      <c r="C36" s="62"/>
      <c r="D36" s="84"/>
      <c r="E36" s="78"/>
      <c r="F36" s="79"/>
      <c r="G36" s="80">
        <f t="shared" si="0"/>
        <v>0</v>
      </c>
      <c r="H36" s="88" t="e">
        <f t="shared" si="1"/>
        <v>#DIV/0!</v>
      </c>
    </row>
    <row r="37" spans="1:8" ht="16.8" thickBot="1">
      <c r="A37" s="76">
        <v>32</v>
      </c>
      <c r="B37" s="77" t="s">
        <v>47</v>
      </c>
      <c r="C37" s="63"/>
      <c r="D37" s="84"/>
      <c r="E37" s="82"/>
      <c r="F37" s="83"/>
      <c r="G37" s="80">
        <f t="shared" si="0"/>
        <v>0</v>
      </c>
      <c r="H37" s="88" t="e">
        <f t="shared" si="1"/>
        <v>#DIV/0!</v>
      </c>
    </row>
    <row r="38" spans="1:8" ht="16.8" thickBot="1">
      <c r="A38" s="76">
        <v>33</v>
      </c>
      <c r="B38" s="77" t="s">
        <v>47</v>
      </c>
      <c r="C38" s="63"/>
      <c r="D38" s="84"/>
      <c r="E38" s="82"/>
      <c r="F38" s="83"/>
      <c r="G38" s="80">
        <f t="shared" si="0"/>
        <v>0</v>
      </c>
      <c r="H38" s="88" t="e">
        <f t="shared" si="1"/>
        <v>#DIV/0!</v>
      </c>
    </row>
    <row r="39" spans="1:8" ht="16.8" thickBot="1">
      <c r="A39" s="76">
        <v>34</v>
      </c>
      <c r="B39" s="77" t="s">
        <v>47</v>
      </c>
      <c r="C39" s="62"/>
      <c r="D39" s="84"/>
      <c r="E39" s="78"/>
      <c r="F39" s="79"/>
      <c r="G39" s="80">
        <f t="shared" si="0"/>
        <v>0</v>
      </c>
      <c r="H39" s="88" t="e">
        <f t="shared" si="1"/>
        <v>#DIV/0!</v>
      </c>
    </row>
    <row r="40" spans="1:8" ht="16.8" thickBot="1">
      <c r="A40" s="76">
        <v>35</v>
      </c>
      <c r="B40" s="77" t="s">
        <v>47</v>
      </c>
      <c r="C40" s="63"/>
      <c r="D40" s="78"/>
      <c r="E40" s="82"/>
      <c r="F40" s="83"/>
      <c r="G40" s="80">
        <f t="shared" si="0"/>
        <v>0</v>
      </c>
      <c r="H40" s="88" t="e">
        <f t="shared" si="1"/>
        <v>#DIV/0!</v>
      </c>
    </row>
    <row r="41" spans="1:8" ht="16.8" thickBot="1">
      <c r="A41" s="76">
        <v>36</v>
      </c>
      <c r="B41" s="77" t="s">
        <v>47</v>
      </c>
      <c r="C41" s="63"/>
      <c r="D41" s="78"/>
      <c r="E41" s="82"/>
      <c r="F41" s="83"/>
      <c r="G41" s="80">
        <f t="shared" si="0"/>
        <v>0</v>
      </c>
      <c r="H41" s="88" t="e">
        <f t="shared" si="1"/>
        <v>#DIV/0!</v>
      </c>
    </row>
    <row r="42" spans="1:8" ht="16.8" thickBot="1">
      <c r="A42" s="76">
        <v>37</v>
      </c>
      <c r="B42" s="77" t="s">
        <v>47</v>
      </c>
      <c r="C42" s="62"/>
      <c r="D42" s="78"/>
      <c r="E42" s="78"/>
      <c r="F42" s="79"/>
      <c r="G42" s="80">
        <f t="shared" si="0"/>
        <v>0</v>
      </c>
      <c r="H42" s="88" t="e">
        <f t="shared" si="1"/>
        <v>#DIV/0!</v>
      </c>
    </row>
    <row r="43" spans="1:8" ht="16.8" thickBot="1">
      <c r="A43" s="76">
        <v>38</v>
      </c>
      <c r="B43" s="77" t="s">
        <v>47</v>
      </c>
      <c r="C43" s="63"/>
      <c r="D43" s="78"/>
      <c r="E43" s="82"/>
      <c r="F43" s="83"/>
      <c r="G43" s="80">
        <f t="shared" si="0"/>
        <v>0</v>
      </c>
      <c r="H43" s="88" t="e">
        <f t="shared" si="1"/>
        <v>#DIV/0!</v>
      </c>
    </row>
    <row r="44" spans="1:8" ht="16.8" thickBot="1">
      <c r="A44" s="76">
        <v>39</v>
      </c>
      <c r="B44" s="77" t="s">
        <v>47</v>
      </c>
      <c r="C44" s="63"/>
      <c r="D44" s="84"/>
      <c r="E44" s="82"/>
      <c r="F44" s="83"/>
      <c r="G44" s="80">
        <f t="shared" si="0"/>
        <v>0</v>
      </c>
      <c r="H44" s="88" t="e">
        <f t="shared" si="1"/>
        <v>#DIV/0!</v>
      </c>
    </row>
    <row r="45" spans="1:8" ht="16.8" thickBot="1">
      <c r="A45" s="76">
        <v>40</v>
      </c>
      <c r="B45" s="77" t="s">
        <v>47</v>
      </c>
      <c r="C45" s="62"/>
      <c r="D45" s="78"/>
      <c r="E45" s="78"/>
      <c r="F45" s="79"/>
      <c r="G45" s="80">
        <f t="shared" si="0"/>
        <v>0</v>
      </c>
      <c r="H45" s="88" t="e">
        <f t="shared" si="1"/>
        <v>#DIV/0!</v>
      </c>
    </row>
    <row r="46" spans="1:8" ht="16.8" thickBot="1">
      <c r="A46" s="76">
        <v>41</v>
      </c>
      <c r="B46" s="77" t="s">
        <v>47</v>
      </c>
      <c r="C46" s="63"/>
      <c r="D46" s="78"/>
      <c r="E46" s="82"/>
      <c r="F46" s="83"/>
      <c r="G46" s="80">
        <f t="shared" si="0"/>
        <v>0</v>
      </c>
      <c r="H46" s="88" t="e">
        <f t="shared" si="1"/>
        <v>#DIV/0!</v>
      </c>
    </row>
    <row r="47" spans="1:8" ht="16.8" thickBot="1">
      <c r="A47" s="76">
        <v>42</v>
      </c>
      <c r="B47" s="77" t="s">
        <v>47</v>
      </c>
      <c r="C47" s="63"/>
      <c r="D47" s="84"/>
      <c r="E47" s="82"/>
      <c r="F47" s="83"/>
      <c r="G47" s="80">
        <f t="shared" si="0"/>
        <v>0</v>
      </c>
      <c r="H47" s="88" t="e">
        <f t="shared" si="1"/>
        <v>#DIV/0!</v>
      </c>
    </row>
    <row r="48" spans="1:8" ht="16.2">
      <c r="A48" s="76">
        <v>43</v>
      </c>
      <c r="B48" s="77" t="s">
        <v>47</v>
      </c>
      <c r="C48" s="62"/>
      <c r="D48" s="78"/>
      <c r="E48" s="78"/>
      <c r="F48" s="79"/>
      <c r="G48" s="80">
        <f t="shared" si="0"/>
        <v>0</v>
      </c>
      <c r="H48" s="88" t="e">
        <f t="shared" si="1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7840A5-6E5C-4854-9E28-E831C00BAF77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C6:C75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H54"/>
  <sheetViews>
    <sheetView zoomScaleNormal="100" workbookViewId="0">
      <selection activeCell="C3" sqref="C3"/>
    </sheetView>
  </sheetViews>
  <sheetFormatPr defaultRowHeight="14.4"/>
  <cols>
    <col min="1" max="1" width="8.6640625" customWidth="1"/>
    <col min="2" max="2" width="2.109375" customWidth="1"/>
    <col min="3" max="3" width="36.88671875" customWidth="1"/>
    <col min="4" max="4" width="11.5546875" customWidth="1"/>
    <col min="5" max="5" width="4.33203125" customWidth="1"/>
    <col min="6" max="6" width="9.88671875" customWidth="1"/>
    <col min="7" max="7" width="1.5546875" customWidth="1"/>
    <col min="8" max="1025" width="8.6640625" customWidth="1"/>
  </cols>
  <sheetData>
    <row r="1" spans="1:8" ht="26.4">
      <c r="A1" s="64" t="s">
        <v>533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410</v>
      </c>
      <c r="D2" s="71"/>
      <c r="E2" s="69"/>
      <c r="F2" s="69"/>
      <c r="G2" s="69"/>
      <c r="H2" s="69"/>
    </row>
    <row r="3" spans="1:8">
      <c r="A3" s="69"/>
      <c r="B3" s="69"/>
      <c r="C3" s="70" t="s">
        <v>367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2">
      <c r="A6" s="76">
        <v>1</v>
      </c>
      <c r="B6" s="77" t="s">
        <v>47</v>
      </c>
      <c r="C6" s="62"/>
      <c r="D6" s="78"/>
      <c r="E6" s="78"/>
      <c r="F6" s="79"/>
      <c r="G6" s="80">
        <f t="shared" ref="G6:G37" si="0">D6*60+F6</f>
        <v>0</v>
      </c>
      <c r="H6" s="88" t="e">
        <f t="shared" ref="H6:H37" si="1">(760/G6)*(760/G6)*100</f>
        <v>#DIV/0!</v>
      </c>
    </row>
    <row r="7" spans="1:8" ht="16.8" thickBot="1">
      <c r="A7" s="76">
        <v>2</v>
      </c>
      <c r="B7" s="77" t="s">
        <v>47</v>
      </c>
      <c r="C7" s="109"/>
      <c r="D7" s="78"/>
      <c r="E7" s="82"/>
      <c r="F7" s="83"/>
      <c r="G7" s="80">
        <f t="shared" si="0"/>
        <v>0</v>
      </c>
      <c r="H7" s="88" t="e">
        <f t="shared" si="1"/>
        <v>#DIV/0!</v>
      </c>
    </row>
    <row r="8" spans="1:8" ht="16.8" thickBot="1">
      <c r="A8" s="76">
        <v>3</v>
      </c>
      <c r="B8" s="77" t="s">
        <v>47</v>
      </c>
      <c r="C8" s="63"/>
      <c r="D8" s="78"/>
      <c r="E8" s="82"/>
      <c r="F8" s="83"/>
      <c r="G8" s="80">
        <f t="shared" si="0"/>
        <v>0</v>
      </c>
      <c r="H8" s="88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88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88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78"/>
      <c r="E11" s="82"/>
      <c r="F11" s="83"/>
      <c r="G11" s="80">
        <f t="shared" si="0"/>
        <v>0</v>
      </c>
      <c r="H11" s="88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88" t="e">
        <f t="shared" si="1"/>
        <v>#DIV/0!</v>
      </c>
    </row>
    <row r="13" spans="1:8" ht="16.8" thickBot="1">
      <c r="A13" s="76">
        <v>8</v>
      </c>
      <c r="B13" s="77" t="s">
        <v>47</v>
      </c>
      <c r="C13" s="63"/>
      <c r="D13" s="78"/>
      <c r="E13" s="82"/>
      <c r="F13" s="83"/>
      <c r="G13" s="80">
        <f t="shared" si="0"/>
        <v>0</v>
      </c>
      <c r="H13" s="88" t="e">
        <f t="shared" si="1"/>
        <v>#DIV/0!</v>
      </c>
    </row>
    <row r="14" spans="1:8" ht="16.8" thickBot="1">
      <c r="A14" s="76">
        <v>9</v>
      </c>
      <c r="B14" s="77" t="s">
        <v>47</v>
      </c>
      <c r="C14" s="96"/>
      <c r="D14" s="103"/>
      <c r="E14" s="98"/>
      <c r="F14" s="99"/>
      <c r="G14" s="100">
        <f t="shared" si="0"/>
        <v>0</v>
      </c>
      <c r="H14" s="101" t="e">
        <f t="shared" si="1"/>
        <v>#DIV/0!</v>
      </c>
    </row>
    <row r="15" spans="1:8" ht="16.8" thickBot="1">
      <c r="A15" s="76">
        <v>10</v>
      </c>
      <c r="B15" s="77" t="s">
        <v>47</v>
      </c>
      <c r="C15" s="102"/>
      <c r="D15" s="103"/>
      <c r="E15" s="97"/>
      <c r="F15" s="104"/>
      <c r="G15" s="100">
        <f t="shared" si="0"/>
        <v>0</v>
      </c>
      <c r="H15" s="101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84"/>
      <c r="E16" s="82"/>
      <c r="F16" s="83"/>
      <c r="G16" s="80">
        <f t="shared" si="0"/>
        <v>0</v>
      </c>
      <c r="H16" s="88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84"/>
      <c r="E17" s="82"/>
      <c r="F17" s="83"/>
      <c r="G17" s="80">
        <f t="shared" si="0"/>
        <v>0</v>
      </c>
      <c r="H17" s="88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78"/>
      <c r="E18" s="78"/>
      <c r="F18" s="79"/>
      <c r="G18" s="80">
        <f t="shared" si="0"/>
        <v>0</v>
      </c>
      <c r="H18" s="88" t="e">
        <f t="shared" si="1"/>
        <v>#DIV/0!</v>
      </c>
    </row>
    <row r="19" spans="1:8" ht="16.8" thickBot="1">
      <c r="A19" s="76">
        <v>14</v>
      </c>
      <c r="B19" s="77" t="s">
        <v>47</v>
      </c>
      <c r="C19" s="96"/>
      <c r="D19" s="97"/>
      <c r="E19" s="98"/>
      <c r="F19" s="99"/>
      <c r="G19" s="100">
        <f t="shared" si="0"/>
        <v>0</v>
      </c>
      <c r="H19" s="101" t="e">
        <f t="shared" si="1"/>
        <v>#DIV/0!</v>
      </c>
    </row>
    <row r="20" spans="1:8" ht="16.8" thickBot="1">
      <c r="A20" s="76">
        <v>15</v>
      </c>
      <c r="B20" s="77" t="s">
        <v>47</v>
      </c>
      <c r="C20" s="96"/>
      <c r="D20" s="97"/>
      <c r="E20" s="98"/>
      <c r="F20" s="99"/>
      <c r="G20" s="100">
        <f t="shared" si="0"/>
        <v>0</v>
      </c>
      <c r="H20" s="101" t="e">
        <f t="shared" si="1"/>
        <v>#DIV/0!</v>
      </c>
    </row>
    <row r="21" spans="1:8" ht="16.8" thickBot="1">
      <c r="A21" s="76">
        <v>16</v>
      </c>
      <c r="B21" s="77" t="s">
        <v>47</v>
      </c>
      <c r="C21" s="62"/>
      <c r="D21" s="78"/>
      <c r="E21" s="78"/>
      <c r="F21" s="79"/>
      <c r="G21" s="80">
        <f t="shared" si="0"/>
        <v>0</v>
      </c>
      <c r="H21" s="88" t="e">
        <f t="shared" si="1"/>
        <v>#DIV/0!</v>
      </c>
    </row>
    <row r="22" spans="1:8" ht="16.8" thickBot="1">
      <c r="A22" s="76">
        <v>17</v>
      </c>
      <c r="B22" s="77" t="s">
        <v>47</v>
      </c>
      <c r="C22" s="96"/>
      <c r="D22" s="97"/>
      <c r="E22" s="98"/>
      <c r="F22" s="99"/>
      <c r="G22" s="100">
        <f t="shared" si="0"/>
        <v>0</v>
      </c>
      <c r="H22" s="101" t="e">
        <f t="shared" si="1"/>
        <v>#DIV/0!</v>
      </c>
    </row>
    <row r="23" spans="1:8" ht="16.8" thickBot="1">
      <c r="A23" s="76">
        <v>18</v>
      </c>
      <c r="B23" s="77" t="s">
        <v>47</v>
      </c>
      <c r="C23" s="63"/>
      <c r="D23" s="78"/>
      <c r="E23" s="82"/>
      <c r="F23" s="83"/>
      <c r="G23" s="80">
        <f t="shared" si="0"/>
        <v>0</v>
      </c>
      <c r="H23" s="88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78"/>
      <c r="E24" s="78"/>
      <c r="F24" s="79"/>
      <c r="G24" s="80">
        <f t="shared" si="0"/>
        <v>0</v>
      </c>
      <c r="H24" s="88" t="e">
        <f t="shared" si="1"/>
        <v>#DIV/0!</v>
      </c>
    </row>
    <row r="25" spans="1:8" ht="16.8" thickBot="1">
      <c r="A25" s="76">
        <v>20</v>
      </c>
      <c r="B25" s="77" t="s">
        <v>47</v>
      </c>
      <c r="C25" s="96"/>
      <c r="D25" s="97"/>
      <c r="E25" s="98"/>
      <c r="F25" s="99"/>
      <c r="G25" s="100">
        <f t="shared" si="0"/>
        <v>0</v>
      </c>
      <c r="H25" s="101" t="e">
        <f t="shared" si="1"/>
        <v>#DIV/0!</v>
      </c>
    </row>
    <row r="26" spans="1:8" ht="16.8" thickBot="1">
      <c r="A26" s="76">
        <v>21</v>
      </c>
      <c r="B26" s="77" t="s">
        <v>47</v>
      </c>
      <c r="C26" s="96"/>
      <c r="D26" s="97"/>
      <c r="E26" s="98"/>
      <c r="F26" s="99"/>
      <c r="G26" s="100">
        <f t="shared" si="0"/>
        <v>0</v>
      </c>
      <c r="H26" s="101" t="e">
        <f t="shared" si="1"/>
        <v>#DIV/0!</v>
      </c>
    </row>
    <row r="27" spans="1:8" ht="16.8" thickBot="1">
      <c r="A27" s="76">
        <v>22</v>
      </c>
      <c r="B27" s="77" t="s">
        <v>47</v>
      </c>
      <c r="C27" s="62"/>
      <c r="D27" s="78"/>
      <c r="E27" s="78"/>
      <c r="F27" s="79"/>
      <c r="G27" s="80">
        <f t="shared" si="0"/>
        <v>0</v>
      </c>
      <c r="H27" s="88" t="e">
        <f t="shared" si="1"/>
        <v>#DIV/0!</v>
      </c>
    </row>
    <row r="28" spans="1:8" ht="16.8" thickBot="1">
      <c r="A28" s="76">
        <v>23</v>
      </c>
      <c r="B28" s="77" t="s">
        <v>47</v>
      </c>
      <c r="C28" s="63"/>
      <c r="D28" s="78"/>
      <c r="E28" s="82"/>
      <c r="F28" s="83"/>
      <c r="G28" s="80">
        <f t="shared" si="0"/>
        <v>0</v>
      </c>
      <c r="H28" s="88" t="e">
        <f t="shared" si="1"/>
        <v>#DIV/0!</v>
      </c>
    </row>
    <row r="29" spans="1:8" ht="16.8" thickBot="1">
      <c r="A29" s="76">
        <v>24</v>
      </c>
      <c r="B29" s="77" t="s">
        <v>47</v>
      </c>
      <c r="C29" s="96"/>
      <c r="D29" s="97"/>
      <c r="E29" s="98"/>
      <c r="F29" s="99"/>
      <c r="G29" s="100">
        <f t="shared" si="0"/>
        <v>0</v>
      </c>
      <c r="H29" s="101" t="e">
        <f t="shared" si="1"/>
        <v>#DIV/0!</v>
      </c>
    </row>
    <row r="30" spans="1:8" ht="16.8" thickBot="1">
      <c r="A30" s="76">
        <v>25</v>
      </c>
      <c r="B30" s="77" t="s">
        <v>47</v>
      </c>
      <c r="C30" s="102"/>
      <c r="D30" s="97"/>
      <c r="E30" s="97"/>
      <c r="F30" s="104"/>
      <c r="G30" s="100">
        <f t="shared" si="0"/>
        <v>0</v>
      </c>
      <c r="H30" s="101" t="e">
        <f t="shared" si="1"/>
        <v>#DIV/0!</v>
      </c>
    </row>
    <row r="31" spans="1:8" ht="16.8" thickBot="1">
      <c r="A31" s="76">
        <v>26</v>
      </c>
      <c r="B31" s="77" t="s">
        <v>47</v>
      </c>
      <c r="C31" s="63"/>
      <c r="D31" s="78"/>
      <c r="E31" s="82"/>
      <c r="F31" s="83"/>
      <c r="G31" s="80">
        <f t="shared" si="0"/>
        <v>0</v>
      </c>
      <c r="H31" s="88" t="e">
        <f t="shared" si="1"/>
        <v>#DIV/0!</v>
      </c>
    </row>
    <row r="32" spans="1:8" ht="16.8" thickBot="1">
      <c r="A32" s="76">
        <v>27</v>
      </c>
      <c r="B32" s="77" t="s">
        <v>47</v>
      </c>
      <c r="C32" s="96"/>
      <c r="D32" s="97"/>
      <c r="E32" s="98"/>
      <c r="F32" s="99"/>
      <c r="G32" s="100">
        <f t="shared" si="0"/>
        <v>0</v>
      </c>
      <c r="H32" s="101" t="e">
        <f t="shared" si="1"/>
        <v>#DIV/0!</v>
      </c>
    </row>
    <row r="33" spans="1:8" ht="16.8" thickBot="1">
      <c r="A33" s="76">
        <v>28</v>
      </c>
      <c r="B33" s="77" t="s">
        <v>47</v>
      </c>
      <c r="C33" s="102"/>
      <c r="D33" s="97"/>
      <c r="E33" s="97"/>
      <c r="F33" s="104"/>
      <c r="G33" s="100">
        <f t="shared" si="0"/>
        <v>0</v>
      </c>
      <c r="H33" s="101" t="e">
        <f t="shared" si="1"/>
        <v>#DIV/0!</v>
      </c>
    </row>
    <row r="34" spans="1:8" ht="16.8" thickBot="1">
      <c r="A34" s="76">
        <v>29</v>
      </c>
      <c r="B34" s="77" t="s">
        <v>47</v>
      </c>
      <c r="C34" s="63"/>
      <c r="D34" s="78"/>
      <c r="E34" s="82"/>
      <c r="F34" s="83"/>
      <c r="G34" s="80">
        <f t="shared" si="0"/>
        <v>0</v>
      </c>
      <c r="H34" s="88" t="e">
        <f t="shared" si="1"/>
        <v>#DIV/0!</v>
      </c>
    </row>
    <row r="35" spans="1:8" ht="16.8" thickBot="1">
      <c r="A35" s="76">
        <v>30</v>
      </c>
      <c r="B35" s="77" t="s">
        <v>47</v>
      </c>
      <c r="C35" s="63"/>
      <c r="D35" s="78"/>
      <c r="E35" s="82"/>
      <c r="F35" s="83"/>
      <c r="G35" s="80">
        <f t="shared" si="0"/>
        <v>0</v>
      </c>
      <c r="H35" s="88" t="e">
        <f t="shared" si="1"/>
        <v>#DIV/0!</v>
      </c>
    </row>
    <row r="36" spans="1:8" ht="16.8" thickBot="1">
      <c r="A36" s="76">
        <v>31</v>
      </c>
      <c r="B36" s="77" t="s">
        <v>47</v>
      </c>
      <c r="C36" s="102"/>
      <c r="D36" s="97"/>
      <c r="E36" s="97"/>
      <c r="F36" s="104"/>
      <c r="G36" s="100">
        <f t="shared" si="0"/>
        <v>0</v>
      </c>
      <c r="H36" s="101" t="e">
        <f t="shared" si="1"/>
        <v>#DIV/0!</v>
      </c>
    </row>
    <row r="37" spans="1:8" ht="16.8" thickBot="1">
      <c r="A37" s="76">
        <v>32</v>
      </c>
      <c r="B37" s="77" t="s">
        <v>47</v>
      </c>
      <c r="C37" s="96"/>
      <c r="D37" s="97"/>
      <c r="E37" s="98"/>
      <c r="F37" s="99"/>
      <c r="G37" s="100">
        <f t="shared" si="0"/>
        <v>0</v>
      </c>
      <c r="H37" s="101" t="e">
        <f t="shared" si="1"/>
        <v>#DIV/0!</v>
      </c>
    </row>
    <row r="38" spans="1:8" ht="16.8" thickBot="1">
      <c r="A38" s="76">
        <v>33</v>
      </c>
      <c r="B38" s="77" t="s">
        <v>47</v>
      </c>
      <c r="C38" s="63"/>
      <c r="D38" s="78"/>
      <c r="E38" s="82"/>
      <c r="F38" s="83"/>
      <c r="G38" s="80">
        <f t="shared" ref="G38:G54" si="2">D38*60+F38</f>
        <v>0</v>
      </c>
      <c r="H38" s="88" t="e">
        <f t="shared" ref="H38:H54" si="3">(760/G38)*(760/G38)*100</f>
        <v>#DIV/0!</v>
      </c>
    </row>
    <row r="39" spans="1:8" ht="16.8" thickBot="1">
      <c r="A39" s="76">
        <v>34</v>
      </c>
      <c r="B39" s="77" t="s">
        <v>47</v>
      </c>
      <c r="C39" s="62"/>
      <c r="D39" s="78"/>
      <c r="E39" s="78"/>
      <c r="F39" s="79"/>
      <c r="G39" s="80">
        <f t="shared" si="2"/>
        <v>0</v>
      </c>
      <c r="H39" s="88" t="e">
        <f t="shared" si="3"/>
        <v>#DIV/0!</v>
      </c>
    </row>
    <row r="40" spans="1:8" ht="16.8" thickBot="1">
      <c r="A40" s="76">
        <v>35</v>
      </c>
      <c r="B40" s="77" t="s">
        <v>47</v>
      </c>
      <c r="C40" s="96"/>
      <c r="D40" s="97"/>
      <c r="E40" s="98"/>
      <c r="F40" s="99"/>
      <c r="G40" s="100">
        <f t="shared" si="2"/>
        <v>0</v>
      </c>
      <c r="H40" s="101" t="e">
        <f t="shared" si="3"/>
        <v>#DIV/0!</v>
      </c>
    </row>
    <row r="41" spans="1:8" ht="16.8" thickBot="1">
      <c r="A41" s="76">
        <v>36</v>
      </c>
      <c r="B41" s="77" t="s">
        <v>47</v>
      </c>
      <c r="C41" s="96"/>
      <c r="D41" s="97"/>
      <c r="E41" s="98"/>
      <c r="F41" s="99"/>
      <c r="G41" s="100">
        <f t="shared" si="2"/>
        <v>0</v>
      </c>
      <c r="H41" s="101" t="e">
        <f t="shared" si="3"/>
        <v>#DIV/0!</v>
      </c>
    </row>
    <row r="42" spans="1:8" ht="16.8" thickBot="1">
      <c r="A42" s="76">
        <v>37</v>
      </c>
      <c r="B42" s="77" t="s">
        <v>47</v>
      </c>
      <c r="C42" s="102"/>
      <c r="D42" s="97"/>
      <c r="E42" s="97"/>
      <c r="F42" s="104"/>
      <c r="G42" s="100">
        <f t="shared" si="2"/>
        <v>0</v>
      </c>
      <c r="H42" s="101" t="e">
        <f t="shared" si="3"/>
        <v>#DIV/0!</v>
      </c>
    </row>
    <row r="43" spans="1:8" ht="16.8" thickBot="1">
      <c r="A43" s="76">
        <v>38</v>
      </c>
      <c r="B43" s="77" t="s">
        <v>47</v>
      </c>
      <c r="C43" s="63"/>
      <c r="D43" s="78"/>
      <c r="E43" s="82"/>
      <c r="F43" s="83"/>
      <c r="G43" s="80">
        <f t="shared" si="2"/>
        <v>0</v>
      </c>
      <c r="H43" s="88" t="e">
        <f t="shared" si="3"/>
        <v>#DIV/0!</v>
      </c>
    </row>
    <row r="44" spans="1:8" ht="16.8" thickBot="1">
      <c r="A44" s="76">
        <v>39</v>
      </c>
      <c r="B44" s="77" t="s">
        <v>47</v>
      </c>
      <c r="C44" s="96"/>
      <c r="D44" s="97"/>
      <c r="E44" s="98"/>
      <c r="F44" s="99"/>
      <c r="G44" s="100">
        <f t="shared" si="2"/>
        <v>0</v>
      </c>
      <c r="H44" s="101" t="e">
        <f t="shared" si="3"/>
        <v>#DIV/0!</v>
      </c>
    </row>
    <row r="45" spans="1:8" ht="16.8" thickBot="1">
      <c r="A45" s="76">
        <v>40</v>
      </c>
      <c r="B45" s="77" t="s">
        <v>47</v>
      </c>
      <c r="C45" s="62"/>
      <c r="D45" s="78"/>
      <c r="E45" s="78"/>
      <c r="F45" s="79"/>
      <c r="G45" s="80">
        <f t="shared" si="2"/>
        <v>0</v>
      </c>
      <c r="H45" s="88" t="e">
        <f t="shared" si="3"/>
        <v>#DIV/0!</v>
      </c>
    </row>
    <row r="46" spans="1:8" ht="16.8" thickBot="1">
      <c r="A46" s="76">
        <v>41</v>
      </c>
      <c r="B46" s="77" t="s">
        <v>47</v>
      </c>
      <c r="C46" s="63"/>
      <c r="D46" s="78"/>
      <c r="E46" s="82"/>
      <c r="F46" s="83"/>
      <c r="G46" s="80">
        <f t="shared" si="2"/>
        <v>0</v>
      </c>
      <c r="H46" s="88" t="e">
        <f t="shared" si="3"/>
        <v>#DIV/0!</v>
      </c>
    </row>
    <row r="47" spans="1:8" ht="16.8" thickBot="1">
      <c r="A47" s="76">
        <v>42</v>
      </c>
      <c r="B47" s="77" t="s">
        <v>47</v>
      </c>
      <c r="C47" s="96"/>
      <c r="D47" s="97"/>
      <c r="E47" s="98"/>
      <c r="F47" s="99"/>
      <c r="G47" s="100">
        <f t="shared" si="2"/>
        <v>0</v>
      </c>
      <c r="H47" s="101" t="e">
        <f t="shared" si="3"/>
        <v>#DIV/0!</v>
      </c>
    </row>
    <row r="48" spans="1:8" ht="16.8" thickBot="1">
      <c r="A48" s="76">
        <v>43</v>
      </c>
      <c r="B48" s="77" t="s">
        <v>47</v>
      </c>
      <c r="C48" s="102"/>
      <c r="D48" s="97"/>
      <c r="E48" s="97"/>
      <c r="F48" s="104"/>
      <c r="G48" s="100">
        <f t="shared" si="2"/>
        <v>0</v>
      </c>
      <c r="H48" s="101" t="e">
        <f t="shared" si="3"/>
        <v>#DIV/0!</v>
      </c>
    </row>
    <row r="49" spans="1:8" ht="16.8" thickBot="1">
      <c r="A49" s="76">
        <v>44</v>
      </c>
      <c r="B49" s="77" t="s">
        <v>47</v>
      </c>
      <c r="C49" s="63"/>
      <c r="D49" s="78"/>
      <c r="E49" s="82"/>
      <c r="F49" s="83"/>
      <c r="G49" s="80">
        <f t="shared" si="2"/>
        <v>0</v>
      </c>
      <c r="H49" s="88" t="e">
        <f t="shared" si="3"/>
        <v>#DIV/0!</v>
      </c>
    </row>
    <row r="50" spans="1:8" ht="16.8" thickBot="1">
      <c r="A50" s="76">
        <v>45</v>
      </c>
      <c r="B50" s="77" t="s">
        <v>47</v>
      </c>
      <c r="C50" s="63"/>
      <c r="D50" s="78"/>
      <c r="E50" s="82"/>
      <c r="F50" s="83"/>
      <c r="G50" s="80">
        <f t="shared" si="2"/>
        <v>0</v>
      </c>
      <c r="H50" s="88" t="e">
        <f t="shared" si="3"/>
        <v>#DIV/0!</v>
      </c>
    </row>
    <row r="51" spans="1:8" ht="16.8" thickBot="1">
      <c r="A51" s="76">
        <v>46</v>
      </c>
      <c r="B51" s="77" t="s">
        <v>47</v>
      </c>
      <c r="C51" s="62"/>
      <c r="D51" s="78"/>
      <c r="E51" s="78"/>
      <c r="F51" s="79"/>
      <c r="G51" s="80">
        <f t="shared" si="2"/>
        <v>0</v>
      </c>
      <c r="H51" s="88" t="e">
        <f t="shared" si="3"/>
        <v>#DIV/0!</v>
      </c>
    </row>
    <row r="52" spans="1:8" ht="16.8" thickBot="1">
      <c r="A52" s="76">
        <v>47</v>
      </c>
      <c r="B52" s="77" t="s">
        <v>47</v>
      </c>
      <c r="C52" s="63"/>
      <c r="D52" s="78"/>
      <c r="E52" s="82"/>
      <c r="F52" s="83"/>
      <c r="G52" s="80">
        <f t="shared" si="2"/>
        <v>0</v>
      </c>
      <c r="H52" s="88" t="e">
        <f t="shared" si="3"/>
        <v>#DIV/0!</v>
      </c>
    </row>
    <row r="53" spans="1:8" ht="16.8" thickBot="1">
      <c r="A53" s="76">
        <v>48</v>
      </c>
      <c r="B53" s="77" t="s">
        <v>47</v>
      </c>
      <c r="C53" s="63"/>
      <c r="D53" s="84"/>
      <c r="E53" s="82"/>
      <c r="F53" s="83"/>
      <c r="G53" s="80">
        <f t="shared" si="2"/>
        <v>0</v>
      </c>
      <c r="H53" s="88" t="e">
        <f t="shared" si="3"/>
        <v>#DIV/0!</v>
      </c>
    </row>
    <row r="54" spans="1:8" ht="16.2">
      <c r="A54" s="76">
        <v>49</v>
      </c>
      <c r="B54" s="77" t="s">
        <v>47</v>
      </c>
      <c r="C54" s="62"/>
      <c r="D54" s="78"/>
      <c r="E54" s="78"/>
      <c r="F54" s="79"/>
      <c r="G54" s="80">
        <f t="shared" si="2"/>
        <v>0</v>
      </c>
      <c r="H54" s="88" t="e">
        <f t="shared" si="3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3E92C5-AACD-45B2-BC2C-8C18504FA46D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A1:H55"/>
  <sheetViews>
    <sheetView topLeftCell="A37" zoomScaleNormal="100" workbookViewId="0">
      <selection activeCell="J47" sqref="J47"/>
    </sheetView>
  </sheetViews>
  <sheetFormatPr defaultRowHeight="14.4"/>
  <cols>
    <col min="1" max="1" width="8.6640625" customWidth="1"/>
    <col min="2" max="2" width="2.109375" customWidth="1"/>
    <col min="3" max="3" width="35.88671875" customWidth="1"/>
    <col min="4" max="5" width="8.6640625" customWidth="1"/>
    <col min="6" max="6" width="10.6640625" customWidth="1"/>
    <col min="7" max="7" width="1.109375" customWidth="1"/>
    <col min="8" max="1025" width="8.6640625" customWidth="1"/>
  </cols>
  <sheetData>
    <row r="1" spans="1:8" ht="26.4">
      <c r="A1" s="64" t="s">
        <v>534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413</v>
      </c>
      <c r="D2" s="71"/>
      <c r="E2" s="69"/>
      <c r="F2" s="69"/>
      <c r="G2" s="69"/>
      <c r="H2" s="69"/>
    </row>
    <row r="3" spans="1:8">
      <c r="A3" s="69"/>
      <c r="B3" s="69"/>
      <c r="C3" s="70" t="s">
        <v>396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2">
      <c r="A6" s="76">
        <v>1</v>
      </c>
      <c r="B6" s="77" t="s">
        <v>47</v>
      </c>
      <c r="C6" s="62"/>
      <c r="D6" s="78"/>
      <c r="E6" s="78"/>
      <c r="F6" s="79"/>
      <c r="G6" s="80">
        <f t="shared" ref="G6:G37" si="0">D6*60+F6</f>
        <v>0</v>
      </c>
      <c r="H6" s="88" t="e">
        <f t="shared" ref="H6:H37" si="1">(760/G6)*(760/G6)*100</f>
        <v>#DIV/0!</v>
      </c>
    </row>
    <row r="7" spans="1:8" ht="16.2">
      <c r="A7" s="76">
        <v>2</v>
      </c>
      <c r="B7" s="77" t="s">
        <v>47</v>
      </c>
      <c r="C7" s="109"/>
      <c r="D7" s="78"/>
      <c r="E7" s="82"/>
      <c r="F7" s="83"/>
      <c r="G7" s="80">
        <f t="shared" si="0"/>
        <v>0</v>
      </c>
      <c r="H7" s="88" t="e">
        <f t="shared" si="1"/>
        <v>#DIV/0!</v>
      </c>
    </row>
    <row r="8" spans="1:8" ht="16.8" thickBot="1">
      <c r="A8" s="76">
        <v>3</v>
      </c>
      <c r="B8" s="77" t="s">
        <v>47</v>
      </c>
      <c r="C8" s="63"/>
      <c r="D8" s="84"/>
      <c r="E8" s="82"/>
      <c r="F8" s="83"/>
      <c r="G8" s="80">
        <f t="shared" si="0"/>
        <v>0</v>
      </c>
      <c r="H8" s="88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84"/>
      <c r="E9" s="78"/>
      <c r="F9" s="79"/>
      <c r="G9" s="80">
        <f t="shared" si="0"/>
        <v>0</v>
      </c>
      <c r="H9" s="88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88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78"/>
      <c r="E11" s="82"/>
      <c r="F11" s="83"/>
      <c r="G11" s="80">
        <f t="shared" si="0"/>
        <v>0</v>
      </c>
      <c r="H11" s="88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88" t="e">
        <f t="shared" si="1"/>
        <v>#DIV/0!</v>
      </c>
    </row>
    <row r="13" spans="1:8" ht="16.8" thickBot="1">
      <c r="A13" s="76">
        <v>8</v>
      </c>
      <c r="B13" s="77" t="s">
        <v>47</v>
      </c>
      <c r="C13" s="96"/>
      <c r="D13" s="97"/>
      <c r="E13" s="98"/>
      <c r="F13" s="99"/>
      <c r="G13" s="100">
        <f t="shared" si="0"/>
        <v>0</v>
      </c>
      <c r="H13" s="101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78"/>
      <c r="E14" s="82"/>
      <c r="F14" s="83"/>
      <c r="G14" s="80">
        <f t="shared" si="0"/>
        <v>0</v>
      </c>
      <c r="H14" s="88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78"/>
      <c r="E15" s="78"/>
      <c r="F15" s="79"/>
      <c r="G15" s="80">
        <f t="shared" si="0"/>
        <v>0</v>
      </c>
      <c r="H15" s="88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78"/>
      <c r="E16" s="82"/>
      <c r="F16" s="83"/>
      <c r="G16" s="80">
        <f t="shared" si="0"/>
        <v>0</v>
      </c>
      <c r="H16" s="88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78"/>
      <c r="E17" s="82"/>
      <c r="F17" s="83"/>
      <c r="G17" s="80">
        <f t="shared" si="0"/>
        <v>0</v>
      </c>
      <c r="H17" s="88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78"/>
      <c r="E18" s="78"/>
      <c r="F18" s="79"/>
      <c r="G18" s="80">
        <f t="shared" si="0"/>
        <v>0</v>
      </c>
      <c r="H18" s="88" t="e">
        <f t="shared" si="1"/>
        <v>#DIV/0!</v>
      </c>
    </row>
    <row r="19" spans="1:8" ht="16.8" thickBot="1">
      <c r="A19" s="76">
        <v>14</v>
      </c>
      <c r="B19" s="77" t="s">
        <v>47</v>
      </c>
      <c r="C19" s="63"/>
      <c r="D19" s="78"/>
      <c r="E19" s="82"/>
      <c r="F19" s="83"/>
      <c r="G19" s="80">
        <f t="shared" si="0"/>
        <v>0</v>
      </c>
      <c r="H19" s="88" t="e">
        <f t="shared" si="1"/>
        <v>#DIV/0!</v>
      </c>
    </row>
    <row r="20" spans="1:8" ht="16.8" thickBot="1">
      <c r="A20" s="76">
        <v>15</v>
      </c>
      <c r="B20" s="77" t="s">
        <v>47</v>
      </c>
      <c r="C20" s="63"/>
      <c r="D20" s="78"/>
      <c r="E20" s="82"/>
      <c r="F20" s="83"/>
      <c r="G20" s="80">
        <f t="shared" si="0"/>
        <v>0</v>
      </c>
      <c r="H20" s="88" t="e">
        <f t="shared" si="1"/>
        <v>#DIV/0!</v>
      </c>
    </row>
    <row r="21" spans="1:8" ht="16.8" thickBot="1">
      <c r="A21" s="76">
        <v>16</v>
      </c>
      <c r="B21" s="77" t="s">
        <v>47</v>
      </c>
      <c r="C21" s="62"/>
      <c r="D21" s="78"/>
      <c r="E21" s="78"/>
      <c r="F21" s="79"/>
      <c r="G21" s="80">
        <f t="shared" si="0"/>
        <v>0</v>
      </c>
      <c r="H21" s="88" t="e">
        <f t="shared" si="1"/>
        <v>#DIV/0!</v>
      </c>
    </row>
    <row r="22" spans="1:8" ht="16.8" thickBot="1">
      <c r="A22" s="76">
        <v>17</v>
      </c>
      <c r="B22" s="77" t="s">
        <v>47</v>
      </c>
      <c r="C22" s="63"/>
      <c r="D22" s="78"/>
      <c r="E22" s="82"/>
      <c r="F22" s="83"/>
      <c r="G22" s="80">
        <f t="shared" si="0"/>
        <v>0</v>
      </c>
      <c r="H22" s="88" t="e">
        <f t="shared" si="1"/>
        <v>#DIV/0!</v>
      </c>
    </row>
    <row r="23" spans="1:8" ht="16.8" thickBot="1">
      <c r="A23" s="76">
        <v>18</v>
      </c>
      <c r="B23" s="77" t="s">
        <v>47</v>
      </c>
      <c r="C23" s="96"/>
      <c r="D23" s="97"/>
      <c r="E23" s="98"/>
      <c r="F23" s="99"/>
      <c r="G23" s="100">
        <f t="shared" si="0"/>
        <v>0</v>
      </c>
      <c r="H23" s="101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78"/>
      <c r="E24" s="78"/>
      <c r="F24" s="79"/>
      <c r="G24" s="80">
        <f t="shared" si="0"/>
        <v>0</v>
      </c>
      <c r="H24" s="88" t="e">
        <f t="shared" si="1"/>
        <v>#DIV/0!</v>
      </c>
    </row>
    <row r="25" spans="1:8" ht="16.8" thickBot="1">
      <c r="A25" s="76">
        <v>20</v>
      </c>
      <c r="B25" s="77" t="s">
        <v>47</v>
      </c>
      <c r="C25" s="63"/>
      <c r="D25" s="78"/>
      <c r="E25" s="82"/>
      <c r="F25" s="83"/>
      <c r="G25" s="80">
        <f t="shared" si="0"/>
        <v>0</v>
      </c>
      <c r="H25" s="88" t="e">
        <f t="shared" si="1"/>
        <v>#DIV/0!</v>
      </c>
    </row>
    <row r="26" spans="1:8" ht="16.8" thickBot="1">
      <c r="A26" s="76">
        <v>21</v>
      </c>
      <c r="B26" s="77" t="s">
        <v>47</v>
      </c>
      <c r="C26" s="96"/>
      <c r="D26" s="103"/>
      <c r="E26" s="98"/>
      <c r="F26" s="99"/>
      <c r="G26" s="100">
        <f t="shared" si="0"/>
        <v>0</v>
      </c>
      <c r="H26" s="101" t="e">
        <f t="shared" si="1"/>
        <v>#DIV/0!</v>
      </c>
    </row>
    <row r="27" spans="1:8" ht="16.8" thickBot="1">
      <c r="A27" s="76">
        <v>22</v>
      </c>
      <c r="B27" s="77" t="s">
        <v>47</v>
      </c>
      <c r="C27" s="62"/>
      <c r="D27" s="115"/>
      <c r="E27" s="78"/>
      <c r="F27" s="79"/>
      <c r="G27" s="80">
        <f t="shared" si="0"/>
        <v>0</v>
      </c>
      <c r="H27" s="88" t="e">
        <f t="shared" si="1"/>
        <v>#DIV/0!</v>
      </c>
    </row>
    <row r="28" spans="1:8" ht="16.8" thickBot="1">
      <c r="A28" s="76">
        <v>23</v>
      </c>
      <c r="B28" s="77" t="s">
        <v>47</v>
      </c>
      <c r="C28" s="96"/>
      <c r="D28" s="103"/>
      <c r="E28" s="98"/>
      <c r="F28" s="99"/>
      <c r="G28" s="100">
        <f t="shared" si="0"/>
        <v>0</v>
      </c>
      <c r="H28" s="101" t="e">
        <f t="shared" si="1"/>
        <v>#DIV/0!</v>
      </c>
    </row>
    <row r="29" spans="1:8" ht="16.8" thickBot="1">
      <c r="A29" s="76">
        <v>24</v>
      </c>
      <c r="B29" s="77" t="s">
        <v>47</v>
      </c>
      <c r="C29" s="63"/>
      <c r="D29" s="84"/>
      <c r="E29" s="82"/>
      <c r="F29" s="83"/>
      <c r="G29" s="80">
        <f t="shared" si="0"/>
        <v>0</v>
      </c>
      <c r="H29" s="88" t="e">
        <f t="shared" si="1"/>
        <v>#DIV/0!</v>
      </c>
    </row>
    <row r="30" spans="1:8" ht="16.8" thickBot="1">
      <c r="A30" s="76">
        <v>25</v>
      </c>
      <c r="B30" s="77" t="s">
        <v>47</v>
      </c>
      <c r="C30" s="102"/>
      <c r="D30" s="103"/>
      <c r="E30" s="97"/>
      <c r="F30" s="104"/>
      <c r="G30" s="100">
        <f t="shared" si="0"/>
        <v>0</v>
      </c>
      <c r="H30" s="101" t="e">
        <f t="shared" si="1"/>
        <v>#DIV/0!</v>
      </c>
    </row>
    <row r="31" spans="1:8" ht="16.8" thickBot="1">
      <c r="A31" s="76">
        <v>26</v>
      </c>
      <c r="B31" s="77" t="s">
        <v>47</v>
      </c>
      <c r="C31" s="63"/>
      <c r="D31" s="84"/>
      <c r="E31" s="82"/>
      <c r="F31" s="83"/>
      <c r="G31" s="80">
        <f t="shared" si="0"/>
        <v>0</v>
      </c>
      <c r="H31" s="88" t="e">
        <f t="shared" si="1"/>
        <v>#DIV/0!</v>
      </c>
    </row>
    <row r="32" spans="1:8" ht="16.8" thickBot="1">
      <c r="A32" s="76">
        <v>27</v>
      </c>
      <c r="B32" s="77" t="s">
        <v>47</v>
      </c>
      <c r="C32" s="96"/>
      <c r="D32" s="103"/>
      <c r="E32" s="98"/>
      <c r="F32" s="99"/>
      <c r="G32" s="100">
        <f t="shared" si="0"/>
        <v>0</v>
      </c>
      <c r="H32" s="101" t="e">
        <f t="shared" si="1"/>
        <v>#DIV/0!</v>
      </c>
    </row>
    <row r="33" spans="1:8" ht="16.8" thickBot="1">
      <c r="A33" s="76">
        <v>28</v>
      </c>
      <c r="B33" s="77" t="s">
        <v>47</v>
      </c>
      <c r="C33" s="102"/>
      <c r="D33" s="103"/>
      <c r="E33" s="97"/>
      <c r="F33" s="104"/>
      <c r="G33" s="100">
        <f t="shared" si="0"/>
        <v>0</v>
      </c>
      <c r="H33" s="101" t="e">
        <f t="shared" si="1"/>
        <v>#DIV/0!</v>
      </c>
    </row>
    <row r="34" spans="1:8" ht="16.8" thickBot="1">
      <c r="A34" s="76">
        <v>29</v>
      </c>
      <c r="B34" s="77" t="s">
        <v>47</v>
      </c>
      <c r="C34" s="63"/>
      <c r="D34" s="84"/>
      <c r="E34" s="82"/>
      <c r="F34" s="83"/>
      <c r="G34" s="80">
        <f t="shared" si="0"/>
        <v>0</v>
      </c>
      <c r="H34" s="88" t="e">
        <f t="shared" si="1"/>
        <v>#DIV/0!</v>
      </c>
    </row>
    <row r="35" spans="1:8" ht="16.8" thickBot="1">
      <c r="A35" s="76">
        <v>30</v>
      </c>
      <c r="B35" s="77" t="s">
        <v>47</v>
      </c>
      <c r="C35" s="96"/>
      <c r="D35" s="103"/>
      <c r="E35" s="98"/>
      <c r="F35" s="99"/>
      <c r="G35" s="100">
        <f t="shared" si="0"/>
        <v>0</v>
      </c>
      <c r="H35" s="101" t="e">
        <f t="shared" si="1"/>
        <v>#DIV/0!</v>
      </c>
    </row>
    <row r="36" spans="1:8" ht="16.8" thickBot="1">
      <c r="A36" s="76">
        <v>31</v>
      </c>
      <c r="B36" s="77" t="s">
        <v>47</v>
      </c>
      <c r="C36" s="62"/>
      <c r="D36" s="84"/>
      <c r="E36" s="78"/>
      <c r="F36" s="79"/>
      <c r="G36" s="80">
        <f t="shared" si="0"/>
        <v>0</v>
      </c>
      <c r="H36" s="88" t="e">
        <f t="shared" si="1"/>
        <v>#DIV/0!</v>
      </c>
    </row>
    <row r="37" spans="1:8" ht="16.8" thickBot="1">
      <c r="A37" s="76">
        <v>32</v>
      </c>
      <c r="B37" s="77" t="s">
        <v>47</v>
      </c>
      <c r="C37" s="63"/>
      <c r="D37" s="78"/>
      <c r="E37" s="82"/>
      <c r="F37" s="83"/>
      <c r="G37" s="80">
        <f t="shared" si="0"/>
        <v>0</v>
      </c>
      <c r="H37" s="88" t="e">
        <f t="shared" si="1"/>
        <v>#DIV/0!</v>
      </c>
    </row>
    <row r="38" spans="1:8" ht="16.8" thickBot="1">
      <c r="A38" s="76">
        <v>33</v>
      </c>
      <c r="B38" s="77" t="s">
        <v>47</v>
      </c>
      <c r="C38" s="96"/>
      <c r="D38" s="97"/>
      <c r="E38" s="98"/>
      <c r="F38" s="99"/>
      <c r="G38" s="100">
        <f t="shared" ref="G38:G55" si="2">D38*60+F38</f>
        <v>0</v>
      </c>
      <c r="H38" s="101" t="e">
        <f t="shared" ref="H38:H55" si="3">(760/G38)*(760/G38)*100</f>
        <v>#DIV/0!</v>
      </c>
    </row>
    <row r="39" spans="1:8" ht="16.8" thickBot="1">
      <c r="A39" s="76">
        <v>34</v>
      </c>
      <c r="B39" s="77" t="s">
        <v>47</v>
      </c>
      <c r="C39" s="102"/>
      <c r="D39" s="97"/>
      <c r="E39" s="97"/>
      <c r="F39" s="104"/>
      <c r="G39" s="100">
        <f t="shared" si="2"/>
        <v>0</v>
      </c>
      <c r="H39" s="101" t="e">
        <f t="shared" si="3"/>
        <v>#DIV/0!</v>
      </c>
    </row>
    <row r="40" spans="1:8" ht="16.2">
      <c r="A40" s="76">
        <v>35</v>
      </c>
      <c r="B40" s="77" t="s">
        <v>47</v>
      </c>
      <c r="C40" s="96"/>
      <c r="D40" s="97"/>
      <c r="E40" s="98"/>
      <c r="F40" s="99"/>
      <c r="G40" s="100">
        <f t="shared" si="2"/>
        <v>0</v>
      </c>
      <c r="H40" s="101" t="e">
        <f t="shared" si="3"/>
        <v>#DIV/0!</v>
      </c>
    </row>
    <row r="41" spans="1:8" ht="16.8" thickBot="1">
      <c r="A41" s="76">
        <v>36</v>
      </c>
      <c r="B41" s="77" t="s">
        <v>47</v>
      </c>
      <c r="C41" s="96"/>
      <c r="D41" s="103"/>
      <c r="E41" s="98"/>
      <c r="F41" s="99"/>
      <c r="G41" s="100">
        <f t="shared" si="2"/>
        <v>0</v>
      </c>
      <c r="H41" s="101" t="e">
        <f t="shared" si="3"/>
        <v>#DIV/0!</v>
      </c>
    </row>
    <row r="42" spans="1:8" ht="16.8" thickBot="1">
      <c r="A42" s="76">
        <v>37</v>
      </c>
      <c r="B42" s="77" t="s">
        <v>47</v>
      </c>
      <c r="C42" s="102"/>
      <c r="D42" s="103"/>
      <c r="E42" s="97"/>
      <c r="F42" s="104"/>
      <c r="G42" s="100">
        <f t="shared" si="2"/>
        <v>0</v>
      </c>
      <c r="H42" s="101" t="e">
        <f t="shared" si="3"/>
        <v>#DIV/0!</v>
      </c>
    </row>
    <row r="43" spans="1:8" ht="16.8" thickBot="1">
      <c r="A43" s="76">
        <v>38</v>
      </c>
      <c r="B43" s="77" t="s">
        <v>47</v>
      </c>
      <c r="C43" s="96"/>
      <c r="D43" s="103"/>
      <c r="E43" s="98"/>
      <c r="F43" s="99"/>
      <c r="G43" s="100">
        <f t="shared" si="2"/>
        <v>0</v>
      </c>
      <c r="H43" s="101" t="e">
        <f t="shared" si="3"/>
        <v>#DIV/0!</v>
      </c>
    </row>
    <row r="44" spans="1:8" ht="16.8" thickBot="1">
      <c r="A44" s="76">
        <v>39</v>
      </c>
      <c r="B44" s="77" t="s">
        <v>47</v>
      </c>
      <c r="C44" s="123"/>
      <c r="D44" s="115"/>
      <c r="E44" s="117"/>
      <c r="F44" s="118"/>
      <c r="G44" s="119">
        <f t="shared" si="2"/>
        <v>0</v>
      </c>
      <c r="H44" s="120" t="e">
        <f t="shared" si="3"/>
        <v>#DIV/0!</v>
      </c>
    </row>
    <row r="45" spans="1:8" ht="16.8" thickBot="1">
      <c r="A45" s="76">
        <v>40</v>
      </c>
      <c r="B45" s="77" t="s">
        <v>47</v>
      </c>
      <c r="C45" s="102"/>
      <c r="D45" s="103"/>
      <c r="E45" s="97"/>
      <c r="F45" s="104"/>
      <c r="G45" s="100">
        <f t="shared" si="2"/>
        <v>0</v>
      </c>
      <c r="H45" s="101" t="e">
        <f t="shared" si="3"/>
        <v>#DIV/0!</v>
      </c>
    </row>
    <row r="46" spans="1:8" ht="16.8" thickBot="1">
      <c r="A46" s="76">
        <v>41</v>
      </c>
      <c r="B46" s="77" t="s">
        <v>47</v>
      </c>
      <c r="C46" s="123"/>
      <c r="D46" s="115"/>
      <c r="E46" s="117"/>
      <c r="F46" s="118"/>
      <c r="G46" s="119">
        <f t="shared" si="2"/>
        <v>0</v>
      </c>
      <c r="H46" s="120" t="e">
        <f t="shared" si="3"/>
        <v>#DIV/0!</v>
      </c>
    </row>
    <row r="47" spans="1:8" ht="16.8" thickBot="1">
      <c r="A47" s="76">
        <v>42</v>
      </c>
      <c r="B47" s="77" t="s">
        <v>47</v>
      </c>
      <c r="C47" s="96"/>
      <c r="D47" s="103"/>
      <c r="E47" s="98"/>
      <c r="F47" s="99"/>
      <c r="G47" s="100">
        <f t="shared" si="2"/>
        <v>0</v>
      </c>
      <c r="H47" s="101" t="e">
        <f t="shared" si="3"/>
        <v>#DIV/0!</v>
      </c>
    </row>
    <row r="48" spans="1:8" ht="16.8" thickBot="1">
      <c r="A48" s="76">
        <v>43</v>
      </c>
      <c r="B48" s="77" t="s">
        <v>47</v>
      </c>
      <c r="C48" s="124"/>
      <c r="D48" s="115"/>
      <c r="E48" s="116"/>
      <c r="F48" s="121"/>
      <c r="G48" s="119">
        <f t="shared" si="2"/>
        <v>0</v>
      </c>
      <c r="H48" s="120" t="e">
        <f t="shared" si="3"/>
        <v>#DIV/0!</v>
      </c>
    </row>
    <row r="49" spans="1:8" ht="16.8" thickBot="1">
      <c r="A49" s="76">
        <v>44</v>
      </c>
      <c r="B49" s="77" t="s">
        <v>47</v>
      </c>
      <c r="C49" s="96"/>
      <c r="D49" s="97"/>
      <c r="E49" s="98"/>
      <c r="F49" s="99"/>
      <c r="G49" s="100">
        <f t="shared" si="2"/>
        <v>0</v>
      </c>
      <c r="H49" s="101" t="e">
        <f t="shared" si="3"/>
        <v>#DIV/0!</v>
      </c>
    </row>
    <row r="50" spans="1:8" ht="16.8" thickBot="1">
      <c r="A50" s="76">
        <v>45</v>
      </c>
      <c r="B50" s="77" t="s">
        <v>47</v>
      </c>
      <c r="C50" s="63"/>
      <c r="D50" s="116"/>
      <c r="E50" s="82"/>
      <c r="F50" s="83"/>
      <c r="G50" s="80">
        <f t="shared" si="2"/>
        <v>0</v>
      </c>
      <c r="H50" s="88" t="e">
        <f t="shared" si="3"/>
        <v>#DIV/0!</v>
      </c>
    </row>
    <row r="51" spans="1:8" ht="16.8" thickBot="1">
      <c r="A51" s="76">
        <v>46</v>
      </c>
      <c r="B51" s="77" t="s">
        <v>47</v>
      </c>
      <c r="C51" s="62"/>
      <c r="D51" s="78"/>
      <c r="E51" s="78"/>
      <c r="F51" s="79"/>
      <c r="G51" s="80">
        <f t="shared" si="2"/>
        <v>0</v>
      </c>
      <c r="H51" s="88" t="e">
        <f t="shared" si="3"/>
        <v>#DIV/0!</v>
      </c>
    </row>
    <row r="52" spans="1:8" ht="16.2">
      <c r="A52" s="76">
        <v>47</v>
      </c>
      <c r="B52" s="77" t="s">
        <v>47</v>
      </c>
      <c r="C52" s="63"/>
      <c r="D52" s="78"/>
      <c r="E52" s="82"/>
      <c r="F52" s="83"/>
      <c r="G52" s="80">
        <f t="shared" si="2"/>
        <v>0</v>
      </c>
      <c r="H52" s="88" t="e">
        <f t="shared" si="3"/>
        <v>#DIV/0!</v>
      </c>
    </row>
    <row r="53" spans="1:8" ht="16.8" thickBot="1">
      <c r="A53" s="76">
        <v>48</v>
      </c>
      <c r="B53" s="77" t="s">
        <v>47</v>
      </c>
      <c r="C53" s="63"/>
      <c r="D53" s="84"/>
      <c r="E53" s="82"/>
      <c r="F53" s="83"/>
      <c r="G53" s="80">
        <f t="shared" si="2"/>
        <v>0</v>
      </c>
      <c r="H53" s="88" t="e">
        <f t="shared" si="3"/>
        <v>#DIV/0!</v>
      </c>
    </row>
    <row r="54" spans="1:8" ht="16.8" thickBot="1">
      <c r="A54" s="76">
        <v>49</v>
      </c>
      <c r="B54" s="77" t="s">
        <v>47</v>
      </c>
      <c r="C54" s="62"/>
      <c r="D54" s="78"/>
      <c r="E54" s="78"/>
      <c r="F54" s="79"/>
      <c r="G54" s="80">
        <f t="shared" si="2"/>
        <v>0</v>
      </c>
      <c r="H54" s="88" t="e">
        <f t="shared" si="3"/>
        <v>#DIV/0!</v>
      </c>
    </row>
    <row r="55" spans="1:8" ht="16.2">
      <c r="A55" s="76">
        <v>50</v>
      </c>
      <c r="B55" s="77" t="s">
        <v>47</v>
      </c>
      <c r="C55" s="122"/>
      <c r="D55" s="78"/>
      <c r="E55" s="82"/>
      <c r="F55" s="83"/>
      <c r="G55" s="80">
        <f t="shared" si="2"/>
        <v>0</v>
      </c>
      <c r="H55" s="88" t="e">
        <f t="shared" si="3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8CBC113-522B-40C7-99BA-AC876CA6A925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C6:C53 C56:C73</xm:sqref>
        </x14:conditionalFormatting>
        <x14:conditionalFormatting xmlns:xm="http://schemas.microsoft.com/office/excel/2006/main">
          <x14:cfRule type="expression" priority="1" id="{22553422-E4D6-4909-9082-84C835A91E74}">
            <xm:f>COUNTIF(Popis!$A$2:$A$1153,C54)=0</xm:f>
            <x14:dxf>
              <fill>
                <patternFill>
                  <bgColor rgb="FFFFC000"/>
                </patternFill>
              </fill>
            </x14:dxf>
          </x14:cfRule>
          <xm:sqref>C54:C55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/>
  <dimension ref="A1:H51"/>
  <sheetViews>
    <sheetView zoomScaleNormal="100" workbookViewId="0">
      <selection activeCell="H6" sqref="H6"/>
    </sheetView>
  </sheetViews>
  <sheetFormatPr defaultRowHeight="14.4"/>
  <cols>
    <col min="1" max="1" width="8.6640625" customWidth="1"/>
    <col min="2" max="2" width="2.88671875" customWidth="1"/>
    <col min="3" max="3" width="36" customWidth="1"/>
    <col min="4" max="6" width="8.6640625" customWidth="1"/>
    <col min="7" max="7" width="0.6640625" customWidth="1"/>
    <col min="8" max="1025" width="8.6640625" customWidth="1"/>
  </cols>
  <sheetData>
    <row r="1" spans="1:8" ht="26.4">
      <c r="A1" s="64" t="s">
        <v>535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417</v>
      </c>
      <c r="D2" s="71"/>
      <c r="E2" s="69"/>
      <c r="F2" s="69"/>
      <c r="G2" s="69"/>
      <c r="H2" s="69"/>
    </row>
    <row r="3" spans="1:8">
      <c r="A3" s="69"/>
      <c r="B3" s="69"/>
      <c r="C3" s="70" t="s">
        <v>396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2">
      <c r="A6" s="76">
        <v>1</v>
      </c>
      <c r="B6" s="77" t="s">
        <v>47</v>
      </c>
      <c r="C6" s="62"/>
      <c r="D6" s="78"/>
      <c r="E6" s="78"/>
      <c r="F6" s="79"/>
      <c r="G6" s="80">
        <f t="shared" ref="G6:G37" si="0">D6*60+F6</f>
        <v>0</v>
      </c>
      <c r="H6" s="88" t="e">
        <f t="shared" ref="H6:H37" si="1">(760/G6)*(760/G6)*100</f>
        <v>#DIV/0!</v>
      </c>
    </row>
    <row r="7" spans="1:8" ht="16.8" thickBot="1">
      <c r="A7" s="76">
        <v>2</v>
      </c>
      <c r="B7" s="77" t="s">
        <v>47</v>
      </c>
      <c r="C7" s="109"/>
      <c r="D7" s="78"/>
      <c r="E7" s="82"/>
      <c r="F7" s="83"/>
      <c r="G7" s="80">
        <f t="shared" si="0"/>
        <v>0</v>
      </c>
      <c r="H7" s="88" t="e">
        <f t="shared" si="1"/>
        <v>#DIV/0!</v>
      </c>
    </row>
    <row r="8" spans="1:8" ht="16.8" thickBot="1">
      <c r="A8" s="76">
        <v>3</v>
      </c>
      <c r="B8" s="77" t="s">
        <v>47</v>
      </c>
      <c r="C8" s="63"/>
      <c r="D8" s="78"/>
      <c r="E8" s="82"/>
      <c r="F8" s="83"/>
      <c r="G8" s="80">
        <f t="shared" si="0"/>
        <v>0</v>
      </c>
      <c r="H8" s="88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88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88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78"/>
      <c r="E11" s="82"/>
      <c r="F11" s="83"/>
      <c r="G11" s="80">
        <f t="shared" si="0"/>
        <v>0</v>
      </c>
      <c r="H11" s="88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88" t="e">
        <f t="shared" si="1"/>
        <v>#DIV/0!</v>
      </c>
    </row>
    <row r="13" spans="1:8" ht="16.8" thickBot="1">
      <c r="A13" s="76">
        <v>8</v>
      </c>
      <c r="B13" s="77" t="s">
        <v>47</v>
      </c>
      <c r="C13" s="63"/>
      <c r="D13" s="78"/>
      <c r="E13" s="82"/>
      <c r="F13" s="83"/>
      <c r="G13" s="80">
        <f t="shared" si="0"/>
        <v>0</v>
      </c>
      <c r="H13" s="88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78"/>
      <c r="E14" s="82"/>
      <c r="F14" s="83"/>
      <c r="G14" s="80">
        <f t="shared" si="0"/>
        <v>0</v>
      </c>
      <c r="H14" s="88" t="e">
        <f t="shared" si="1"/>
        <v>#DIV/0!</v>
      </c>
    </row>
    <row r="15" spans="1:8" ht="16.8" thickBot="1">
      <c r="A15" s="76">
        <v>10</v>
      </c>
      <c r="B15" s="77" t="s">
        <v>47</v>
      </c>
      <c r="C15" s="102"/>
      <c r="D15" s="97"/>
      <c r="E15" s="97"/>
      <c r="F15" s="104"/>
      <c r="G15" s="100">
        <f t="shared" si="0"/>
        <v>0</v>
      </c>
      <c r="H15" s="101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78"/>
      <c r="E16" s="82"/>
      <c r="F16" s="83"/>
      <c r="G16" s="80">
        <f t="shared" si="0"/>
        <v>0</v>
      </c>
      <c r="H16" s="88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78"/>
      <c r="E17" s="82"/>
      <c r="F17" s="83"/>
      <c r="G17" s="80">
        <f t="shared" si="0"/>
        <v>0</v>
      </c>
      <c r="H17" s="88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78"/>
      <c r="E18" s="78"/>
      <c r="F18" s="79"/>
      <c r="G18" s="80">
        <f t="shared" si="0"/>
        <v>0</v>
      </c>
      <c r="H18" s="88" t="e">
        <f t="shared" si="1"/>
        <v>#DIV/0!</v>
      </c>
    </row>
    <row r="19" spans="1:8" ht="16.8" thickBot="1">
      <c r="A19" s="76">
        <v>14</v>
      </c>
      <c r="B19" s="77" t="s">
        <v>47</v>
      </c>
      <c r="C19" s="96"/>
      <c r="D19" s="97"/>
      <c r="E19" s="98"/>
      <c r="F19" s="99"/>
      <c r="G19" s="100">
        <f t="shared" si="0"/>
        <v>0</v>
      </c>
      <c r="H19" s="101" t="e">
        <f t="shared" si="1"/>
        <v>#DIV/0!</v>
      </c>
    </row>
    <row r="20" spans="1:8" ht="16.8" thickBot="1">
      <c r="A20" s="76">
        <v>15</v>
      </c>
      <c r="B20" s="77" t="s">
        <v>47</v>
      </c>
      <c r="C20" s="63"/>
      <c r="D20" s="84"/>
      <c r="E20" s="82"/>
      <c r="F20" s="83"/>
      <c r="G20" s="80">
        <f t="shared" si="0"/>
        <v>0</v>
      </c>
      <c r="H20" s="88" t="e">
        <f t="shared" si="1"/>
        <v>#DIV/0!</v>
      </c>
    </row>
    <row r="21" spans="1:8" ht="16.8" thickBot="1">
      <c r="A21" s="76">
        <v>16</v>
      </c>
      <c r="B21" s="77" t="s">
        <v>47</v>
      </c>
      <c r="C21" s="62"/>
      <c r="D21" s="84"/>
      <c r="E21" s="78"/>
      <c r="F21" s="79"/>
      <c r="G21" s="80">
        <f t="shared" si="0"/>
        <v>0</v>
      </c>
      <c r="H21" s="88" t="e">
        <f t="shared" si="1"/>
        <v>#DIV/0!</v>
      </c>
    </row>
    <row r="22" spans="1:8" ht="16.8" thickBot="1">
      <c r="A22" s="76">
        <v>17</v>
      </c>
      <c r="B22" s="77" t="s">
        <v>47</v>
      </c>
      <c r="C22" s="96"/>
      <c r="D22" s="103"/>
      <c r="E22" s="98"/>
      <c r="F22" s="99"/>
      <c r="G22" s="100">
        <f t="shared" si="0"/>
        <v>0</v>
      </c>
      <c r="H22" s="101" t="e">
        <f t="shared" si="1"/>
        <v>#DIV/0!</v>
      </c>
    </row>
    <row r="23" spans="1:8" ht="16.8" thickBot="1">
      <c r="A23" s="76">
        <v>18</v>
      </c>
      <c r="B23" s="77" t="s">
        <v>47</v>
      </c>
      <c r="C23" s="96"/>
      <c r="D23" s="103"/>
      <c r="E23" s="98"/>
      <c r="F23" s="99"/>
      <c r="G23" s="100">
        <f t="shared" si="0"/>
        <v>0</v>
      </c>
      <c r="H23" s="101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84"/>
      <c r="E24" s="78"/>
      <c r="F24" s="79"/>
      <c r="G24" s="80">
        <f t="shared" si="0"/>
        <v>0</v>
      </c>
      <c r="H24" s="88" t="e">
        <f t="shared" si="1"/>
        <v>#DIV/0!</v>
      </c>
    </row>
    <row r="25" spans="1:8" ht="16.8" thickBot="1">
      <c r="A25" s="76">
        <v>20</v>
      </c>
      <c r="B25" s="77" t="s">
        <v>47</v>
      </c>
      <c r="C25" s="96"/>
      <c r="D25" s="103"/>
      <c r="E25" s="98"/>
      <c r="F25" s="99"/>
      <c r="G25" s="100">
        <f t="shared" si="0"/>
        <v>0</v>
      </c>
      <c r="H25" s="101" t="e">
        <f t="shared" si="1"/>
        <v>#DIV/0!</v>
      </c>
    </row>
    <row r="26" spans="1:8" ht="16.8" thickBot="1">
      <c r="A26" s="76">
        <v>21</v>
      </c>
      <c r="B26" s="77" t="s">
        <v>47</v>
      </c>
      <c r="C26" s="63"/>
      <c r="D26" s="84"/>
      <c r="E26" s="82"/>
      <c r="F26" s="83"/>
      <c r="G26" s="80">
        <f t="shared" si="0"/>
        <v>0</v>
      </c>
      <c r="H26" s="88" t="e">
        <f t="shared" si="1"/>
        <v>#DIV/0!</v>
      </c>
    </row>
    <row r="27" spans="1:8" ht="16.8" thickBot="1">
      <c r="A27" s="76">
        <v>22</v>
      </c>
      <c r="B27" s="77" t="s">
        <v>47</v>
      </c>
      <c r="C27" s="62"/>
      <c r="D27" s="78"/>
      <c r="E27" s="78"/>
      <c r="F27" s="79"/>
      <c r="G27" s="80">
        <f t="shared" si="0"/>
        <v>0</v>
      </c>
      <c r="H27" s="88" t="e">
        <f t="shared" si="1"/>
        <v>#DIV/0!</v>
      </c>
    </row>
    <row r="28" spans="1:8" ht="16.8" thickBot="1">
      <c r="A28" s="76">
        <v>23</v>
      </c>
      <c r="B28" s="77" t="s">
        <v>47</v>
      </c>
      <c r="C28" s="63"/>
      <c r="D28" s="78"/>
      <c r="E28" s="82"/>
      <c r="F28" s="83"/>
      <c r="G28" s="80">
        <f t="shared" si="0"/>
        <v>0</v>
      </c>
      <c r="H28" s="88" t="e">
        <f t="shared" si="1"/>
        <v>#DIV/0!</v>
      </c>
    </row>
    <row r="29" spans="1:8" ht="16.8" thickBot="1">
      <c r="A29" s="76">
        <v>24</v>
      </c>
      <c r="B29" s="77" t="s">
        <v>47</v>
      </c>
      <c r="C29" s="96"/>
      <c r="D29" s="97"/>
      <c r="E29" s="98"/>
      <c r="F29" s="99"/>
      <c r="G29" s="100">
        <f t="shared" si="0"/>
        <v>0</v>
      </c>
      <c r="H29" s="101" t="e">
        <f t="shared" si="1"/>
        <v>#DIV/0!</v>
      </c>
    </row>
    <row r="30" spans="1:8" ht="16.8" thickBot="1">
      <c r="A30" s="76">
        <v>25</v>
      </c>
      <c r="B30" s="77" t="s">
        <v>47</v>
      </c>
      <c r="C30" s="62"/>
      <c r="D30" s="78"/>
      <c r="E30" s="78"/>
      <c r="F30" s="79"/>
      <c r="G30" s="80">
        <f t="shared" si="0"/>
        <v>0</v>
      </c>
      <c r="H30" s="88" t="e">
        <f t="shared" si="1"/>
        <v>#DIV/0!</v>
      </c>
    </row>
    <row r="31" spans="1:8" ht="16.8" thickBot="1">
      <c r="A31" s="76">
        <v>26</v>
      </c>
      <c r="B31" s="77" t="s">
        <v>47</v>
      </c>
      <c r="C31" s="96"/>
      <c r="D31" s="97"/>
      <c r="E31" s="98"/>
      <c r="F31" s="99"/>
      <c r="G31" s="100">
        <f t="shared" si="0"/>
        <v>0</v>
      </c>
      <c r="H31" s="101" t="e">
        <f t="shared" si="1"/>
        <v>#DIV/0!</v>
      </c>
    </row>
    <row r="32" spans="1:8" ht="16.8" thickBot="1">
      <c r="A32" s="76">
        <v>27</v>
      </c>
      <c r="B32" s="77" t="s">
        <v>47</v>
      </c>
      <c r="C32" s="96"/>
      <c r="D32" s="97"/>
      <c r="E32" s="98"/>
      <c r="F32" s="99"/>
      <c r="G32" s="100">
        <f t="shared" si="0"/>
        <v>0</v>
      </c>
      <c r="H32" s="101" t="e">
        <f t="shared" si="1"/>
        <v>#DIV/0!</v>
      </c>
    </row>
    <row r="33" spans="1:8" ht="16.8" thickBot="1">
      <c r="A33" s="76">
        <v>28</v>
      </c>
      <c r="B33" s="77" t="s">
        <v>47</v>
      </c>
      <c r="C33" s="102"/>
      <c r="D33" s="97"/>
      <c r="E33" s="97"/>
      <c r="F33" s="104"/>
      <c r="G33" s="100">
        <f t="shared" si="0"/>
        <v>0</v>
      </c>
      <c r="H33" s="101" t="e">
        <f t="shared" si="1"/>
        <v>#DIV/0!</v>
      </c>
    </row>
    <row r="34" spans="1:8" ht="16.8" thickBot="1">
      <c r="A34" s="76">
        <v>29</v>
      </c>
      <c r="B34" s="77" t="s">
        <v>47</v>
      </c>
      <c r="C34" s="96"/>
      <c r="D34" s="97"/>
      <c r="E34" s="98"/>
      <c r="F34" s="99"/>
      <c r="G34" s="100">
        <f t="shared" si="0"/>
        <v>0</v>
      </c>
      <c r="H34" s="101" t="e">
        <f t="shared" si="1"/>
        <v>#DIV/0!</v>
      </c>
    </row>
    <row r="35" spans="1:8" ht="16.8" thickBot="1">
      <c r="A35" s="76">
        <v>30</v>
      </c>
      <c r="B35" s="77" t="s">
        <v>47</v>
      </c>
      <c r="C35" s="96"/>
      <c r="D35" s="97"/>
      <c r="E35" s="98"/>
      <c r="F35" s="99"/>
      <c r="G35" s="100">
        <f t="shared" si="0"/>
        <v>0</v>
      </c>
      <c r="H35" s="101" t="e">
        <f t="shared" si="1"/>
        <v>#DIV/0!</v>
      </c>
    </row>
    <row r="36" spans="1:8" ht="16.8" thickBot="1">
      <c r="A36" s="76">
        <v>31</v>
      </c>
      <c r="B36" s="77" t="s">
        <v>47</v>
      </c>
      <c r="C36" s="62"/>
      <c r="D36" s="78"/>
      <c r="E36" s="78"/>
      <c r="F36" s="79"/>
      <c r="G36" s="80">
        <f t="shared" si="0"/>
        <v>0</v>
      </c>
      <c r="H36" s="88" t="e">
        <f t="shared" si="1"/>
        <v>#DIV/0!</v>
      </c>
    </row>
    <row r="37" spans="1:8" ht="16.8" thickBot="1">
      <c r="A37" s="76">
        <v>32</v>
      </c>
      <c r="B37" s="77" t="s">
        <v>47</v>
      </c>
      <c r="C37" s="96"/>
      <c r="D37" s="97"/>
      <c r="E37" s="98"/>
      <c r="F37" s="99"/>
      <c r="G37" s="100">
        <f t="shared" si="0"/>
        <v>0</v>
      </c>
      <c r="H37" s="101" t="e">
        <f t="shared" si="1"/>
        <v>#DIV/0!</v>
      </c>
    </row>
    <row r="38" spans="1:8" ht="16.8" thickBot="1">
      <c r="A38" s="76">
        <v>33</v>
      </c>
      <c r="B38" s="77" t="s">
        <v>47</v>
      </c>
      <c r="C38" s="63"/>
      <c r="D38" s="78"/>
      <c r="E38" s="82"/>
      <c r="F38" s="83"/>
      <c r="G38" s="80">
        <f t="shared" ref="G38:G51" si="2">D38*60+F38</f>
        <v>0</v>
      </c>
      <c r="H38" s="88" t="e">
        <f t="shared" ref="H38:H51" si="3">(760/G38)*(760/G38)*100</f>
        <v>#DIV/0!</v>
      </c>
    </row>
    <row r="39" spans="1:8" ht="16.8" thickBot="1">
      <c r="A39" s="76">
        <v>34</v>
      </c>
      <c r="B39" s="77" t="s">
        <v>47</v>
      </c>
      <c r="C39" s="62"/>
      <c r="D39" s="78"/>
      <c r="E39" s="78"/>
      <c r="F39" s="79"/>
      <c r="G39" s="80">
        <f t="shared" si="2"/>
        <v>0</v>
      </c>
      <c r="H39" s="88" t="e">
        <f t="shared" si="3"/>
        <v>#DIV/0!</v>
      </c>
    </row>
    <row r="40" spans="1:8" ht="16.8" thickBot="1">
      <c r="A40" s="76">
        <v>35</v>
      </c>
      <c r="B40" s="77" t="s">
        <v>47</v>
      </c>
      <c r="C40" s="96"/>
      <c r="D40" s="97"/>
      <c r="E40" s="98"/>
      <c r="F40" s="99"/>
      <c r="G40" s="100">
        <f t="shared" si="2"/>
        <v>0</v>
      </c>
      <c r="H40" s="101" t="e">
        <f t="shared" si="3"/>
        <v>#DIV/0!</v>
      </c>
    </row>
    <row r="41" spans="1:8" ht="16.8" thickBot="1">
      <c r="A41" s="76">
        <v>36</v>
      </c>
      <c r="B41" s="77" t="s">
        <v>47</v>
      </c>
      <c r="C41" s="96"/>
      <c r="D41" s="103"/>
      <c r="E41" s="98"/>
      <c r="F41" s="99"/>
      <c r="G41" s="100">
        <f t="shared" si="2"/>
        <v>0</v>
      </c>
      <c r="H41" s="101" t="e">
        <f t="shared" si="3"/>
        <v>#DIV/0!</v>
      </c>
    </row>
    <row r="42" spans="1:8" ht="16.8" thickBot="1">
      <c r="A42" s="76">
        <v>37</v>
      </c>
      <c r="B42" s="77" t="s">
        <v>47</v>
      </c>
      <c r="C42" s="102"/>
      <c r="D42" s="103"/>
      <c r="E42" s="97"/>
      <c r="F42" s="104"/>
      <c r="G42" s="100">
        <f t="shared" si="2"/>
        <v>0</v>
      </c>
      <c r="H42" s="101" t="e">
        <f t="shared" si="3"/>
        <v>#DIV/0!</v>
      </c>
    </row>
    <row r="43" spans="1:8" ht="16.8" thickBot="1">
      <c r="A43" s="76">
        <v>38</v>
      </c>
      <c r="B43" s="77" t="s">
        <v>47</v>
      </c>
      <c r="C43" s="63"/>
      <c r="D43" s="78"/>
      <c r="E43" s="82"/>
      <c r="F43" s="83"/>
      <c r="G43" s="80">
        <f t="shared" si="2"/>
        <v>0</v>
      </c>
      <c r="H43" s="88" t="e">
        <f t="shared" si="3"/>
        <v>#DIV/0!</v>
      </c>
    </row>
    <row r="44" spans="1:8" ht="16.8" thickBot="1">
      <c r="A44" s="76">
        <v>39</v>
      </c>
      <c r="B44" s="77" t="s">
        <v>47</v>
      </c>
      <c r="C44" s="63"/>
      <c r="D44" s="78"/>
      <c r="E44" s="82"/>
      <c r="F44" s="83"/>
      <c r="G44" s="80">
        <f t="shared" si="2"/>
        <v>0</v>
      </c>
      <c r="H44" s="88" t="e">
        <f t="shared" si="3"/>
        <v>#DIV/0!</v>
      </c>
    </row>
    <row r="45" spans="1:8" ht="16.8" thickBot="1">
      <c r="A45" s="76">
        <v>40</v>
      </c>
      <c r="B45" s="77" t="s">
        <v>47</v>
      </c>
      <c r="C45" s="62"/>
      <c r="D45" s="78"/>
      <c r="E45" s="78"/>
      <c r="F45" s="79"/>
      <c r="G45" s="80">
        <f t="shared" si="2"/>
        <v>0</v>
      </c>
      <c r="H45" s="88" t="e">
        <f t="shared" si="3"/>
        <v>#DIV/0!</v>
      </c>
    </row>
    <row r="46" spans="1:8" ht="16.8" thickBot="1">
      <c r="A46" s="76">
        <v>41</v>
      </c>
      <c r="B46" s="77" t="s">
        <v>47</v>
      </c>
      <c r="C46" s="63"/>
      <c r="D46" s="78"/>
      <c r="E46" s="82"/>
      <c r="F46" s="83"/>
      <c r="G46" s="80">
        <f t="shared" si="2"/>
        <v>0</v>
      </c>
      <c r="H46" s="88" t="e">
        <f t="shared" si="3"/>
        <v>#DIV/0!</v>
      </c>
    </row>
    <row r="47" spans="1:8" ht="16.8" thickBot="1">
      <c r="A47" s="76">
        <v>42</v>
      </c>
      <c r="B47" s="77" t="s">
        <v>47</v>
      </c>
      <c r="C47" s="96"/>
      <c r="D47" s="103"/>
      <c r="E47" s="98"/>
      <c r="F47" s="99"/>
      <c r="G47" s="100">
        <f t="shared" si="2"/>
        <v>0</v>
      </c>
      <c r="H47" s="101" t="e">
        <f t="shared" si="3"/>
        <v>#DIV/0!</v>
      </c>
    </row>
    <row r="48" spans="1:8" ht="16.8" thickBot="1">
      <c r="A48" s="76">
        <v>43</v>
      </c>
      <c r="B48" s="77" t="s">
        <v>47</v>
      </c>
      <c r="C48" s="102"/>
      <c r="D48" s="103"/>
      <c r="E48" s="97"/>
      <c r="F48" s="104"/>
      <c r="G48" s="100">
        <f t="shared" si="2"/>
        <v>0</v>
      </c>
      <c r="H48" s="101" t="e">
        <f t="shared" si="3"/>
        <v>#DIV/0!</v>
      </c>
    </row>
    <row r="49" spans="1:8" ht="16.8" thickBot="1">
      <c r="A49" s="76">
        <v>44</v>
      </c>
      <c r="B49" s="77" t="s">
        <v>47</v>
      </c>
      <c r="C49" s="63"/>
      <c r="D49" s="84"/>
      <c r="E49" s="82"/>
      <c r="F49" s="83"/>
      <c r="G49" s="80">
        <f t="shared" si="2"/>
        <v>0</v>
      </c>
      <c r="H49" s="88" t="e">
        <f t="shared" si="3"/>
        <v>#DIV/0!</v>
      </c>
    </row>
    <row r="50" spans="1:8" ht="16.8" thickBot="1">
      <c r="A50" s="76">
        <v>45</v>
      </c>
      <c r="B50" s="77" t="s">
        <v>47</v>
      </c>
      <c r="C50" s="63"/>
      <c r="D50" s="84"/>
      <c r="E50" s="82"/>
      <c r="F50" s="83"/>
      <c r="G50" s="80">
        <f t="shared" si="2"/>
        <v>0</v>
      </c>
      <c r="H50" s="88" t="e">
        <f t="shared" si="3"/>
        <v>#DIV/0!</v>
      </c>
    </row>
    <row r="51" spans="1:8" ht="16.2">
      <c r="A51" s="76">
        <v>46</v>
      </c>
      <c r="B51" s="77" t="s">
        <v>47</v>
      </c>
      <c r="C51" s="62"/>
      <c r="D51" s="78"/>
      <c r="E51" s="78"/>
      <c r="F51" s="79"/>
      <c r="G51" s="80">
        <f t="shared" si="2"/>
        <v>0</v>
      </c>
      <c r="H51" s="88" t="e">
        <f t="shared" si="3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8E53C1-5FC7-4F81-94F0-C30DC91AF929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C6:C71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/>
  <dimension ref="A1:H37"/>
  <sheetViews>
    <sheetView zoomScaleNormal="100" workbookViewId="0"/>
  </sheetViews>
  <sheetFormatPr defaultRowHeight="14.4"/>
  <cols>
    <col min="1" max="1" width="8.6640625" customWidth="1"/>
    <col min="2" max="2" width="2.33203125" customWidth="1"/>
    <col min="3" max="3" width="36.6640625" customWidth="1"/>
    <col min="4" max="6" width="8.6640625" customWidth="1"/>
    <col min="7" max="7" width="1.33203125" customWidth="1"/>
    <col min="8" max="1025" width="8.6640625" customWidth="1"/>
  </cols>
  <sheetData>
    <row r="1" spans="1:8" ht="26.4">
      <c r="A1" s="64" t="s">
        <v>536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424</v>
      </c>
      <c r="D2" s="71"/>
      <c r="E2" s="69"/>
      <c r="F2" s="69"/>
      <c r="G2" s="69"/>
      <c r="H2" s="69"/>
    </row>
    <row r="3" spans="1:8">
      <c r="A3" s="69"/>
      <c r="B3" s="69"/>
      <c r="C3" s="70" t="s">
        <v>396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2">
      <c r="A6" s="76">
        <v>1</v>
      </c>
      <c r="B6" s="77" t="s">
        <v>47</v>
      </c>
      <c r="C6" s="62"/>
      <c r="D6" s="78"/>
      <c r="E6" s="78"/>
      <c r="F6" s="79"/>
      <c r="G6" s="80">
        <f t="shared" ref="G6:G37" si="0">D6*60+F6</f>
        <v>0</v>
      </c>
      <c r="H6" s="81" t="e">
        <f>(760/G6)*(760/G6)*100</f>
        <v>#DIV/0!</v>
      </c>
    </row>
    <row r="7" spans="1:8" ht="16.2">
      <c r="A7" s="76">
        <v>2</v>
      </c>
      <c r="B7" s="77" t="s">
        <v>47</v>
      </c>
      <c r="C7" s="109"/>
      <c r="D7" s="78"/>
      <c r="E7" s="82"/>
      <c r="F7" s="83"/>
      <c r="G7" s="80">
        <f t="shared" si="0"/>
        <v>0</v>
      </c>
      <c r="H7" s="81" t="e">
        <f t="shared" ref="H7:H37" si="1">(760/G7)*(760/G7)*100</f>
        <v>#DIV/0!</v>
      </c>
    </row>
    <row r="8" spans="1:8" ht="16.2">
      <c r="A8" s="76">
        <v>3</v>
      </c>
      <c r="B8" s="77" t="s">
        <v>47</v>
      </c>
      <c r="C8" s="63"/>
      <c r="D8" s="84"/>
      <c r="E8" s="82"/>
      <c r="F8" s="83"/>
      <c r="G8" s="80">
        <f t="shared" si="0"/>
        <v>0</v>
      </c>
      <c r="H8" s="81" t="e">
        <f t="shared" si="1"/>
        <v>#DIV/0!</v>
      </c>
    </row>
    <row r="9" spans="1:8" ht="16.2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81" t="e">
        <f t="shared" si="1"/>
        <v>#DIV/0!</v>
      </c>
    </row>
    <row r="10" spans="1:8" ht="16.2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81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84"/>
      <c r="E11" s="82"/>
      <c r="F11" s="83"/>
      <c r="G11" s="80">
        <f t="shared" si="0"/>
        <v>0</v>
      </c>
      <c r="H11" s="81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84"/>
      <c r="E12" s="78"/>
      <c r="F12" s="79"/>
      <c r="G12" s="80">
        <f t="shared" si="0"/>
        <v>0</v>
      </c>
      <c r="H12" s="81" t="e">
        <f t="shared" si="1"/>
        <v>#DIV/0!</v>
      </c>
    </row>
    <row r="13" spans="1:8" ht="16.8" thickBot="1">
      <c r="A13" s="76">
        <v>8</v>
      </c>
      <c r="B13" s="77" t="s">
        <v>47</v>
      </c>
      <c r="C13" s="96"/>
      <c r="D13" s="103"/>
      <c r="E13" s="98"/>
      <c r="F13" s="99"/>
      <c r="G13" s="100">
        <f t="shared" si="0"/>
        <v>0</v>
      </c>
      <c r="H13" s="81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84"/>
      <c r="E14" s="82"/>
      <c r="F14" s="83"/>
      <c r="G14" s="80">
        <f t="shared" si="0"/>
        <v>0</v>
      </c>
      <c r="H14" s="81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84"/>
      <c r="E15" s="78"/>
      <c r="F15" s="79"/>
      <c r="G15" s="80">
        <f t="shared" si="0"/>
        <v>0</v>
      </c>
      <c r="H15" s="81" t="e">
        <f t="shared" si="1"/>
        <v>#DIV/0!</v>
      </c>
    </row>
    <row r="16" spans="1:8" ht="16.8" thickBot="1">
      <c r="A16" s="76">
        <v>11</v>
      </c>
      <c r="B16" s="77" t="s">
        <v>47</v>
      </c>
      <c r="C16" s="96"/>
      <c r="D16" s="97"/>
      <c r="E16" s="98"/>
      <c r="F16" s="99"/>
      <c r="G16" s="100">
        <f t="shared" si="0"/>
        <v>0</v>
      </c>
      <c r="H16" s="81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84"/>
      <c r="E17" s="82"/>
      <c r="F17" s="83"/>
      <c r="G17" s="80">
        <f t="shared" si="0"/>
        <v>0</v>
      </c>
      <c r="H17" s="81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84"/>
      <c r="E18" s="78"/>
      <c r="F18" s="79"/>
      <c r="G18" s="80">
        <f t="shared" si="0"/>
        <v>0</v>
      </c>
      <c r="H18" s="81" t="e">
        <f t="shared" si="1"/>
        <v>#DIV/0!</v>
      </c>
    </row>
    <row r="19" spans="1:8" ht="16.8" thickBot="1">
      <c r="A19" s="76">
        <v>14</v>
      </c>
      <c r="B19" s="77" t="s">
        <v>47</v>
      </c>
      <c r="C19" s="63"/>
      <c r="D19" s="78"/>
      <c r="E19" s="82"/>
      <c r="F19" s="83"/>
      <c r="G19" s="80">
        <f t="shared" si="0"/>
        <v>0</v>
      </c>
      <c r="H19" s="81" t="e">
        <f t="shared" si="1"/>
        <v>#DIV/0!</v>
      </c>
    </row>
    <row r="20" spans="1:8" ht="16.8" thickBot="1">
      <c r="A20" s="76">
        <v>15</v>
      </c>
      <c r="B20" s="77" t="s">
        <v>47</v>
      </c>
      <c r="C20" s="63"/>
      <c r="D20" s="78"/>
      <c r="E20" s="82"/>
      <c r="F20" s="83"/>
      <c r="G20" s="80">
        <f t="shared" si="0"/>
        <v>0</v>
      </c>
      <c r="H20" s="81" t="e">
        <f t="shared" si="1"/>
        <v>#DIV/0!</v>
      </c>
    </row>
    <row r="21" spans="1:8" ht="16.8" thickBot="1">
      <c r="A21" s="76">
        <v>16</v>
      </c>
      <c r="B21" s="77" t="s">
        <v>47</v>
      </c>
      <c r="C21" s="102"/>
      <c r="D21" s="97"/>
      <c r="E21" s="97"/>
      <c r="F21" s="104"/>
      <c r="G21" s="100">
        <f t="shared" si="0"/>
        <v>0</v>
      </c>
      <c r="H21" s="81" t="e">
        <f t="shared" si="1"/>
        <v>#DIV/0!</v>
      </c>
    </row>
    <row r="22" spans="1:8" ht="16.8" thickBot="1">
      <c r="A22" s="76">
        <v>17</v>
      </c>
      <c r="B22" s="77" t="s">
        <v>47</v>
      </c>
      <c r="C22" s="63"/>
      <c r="D22" s="78"/>
      <c r="E22" s="82"/>
      <c r="F22" s="83"/>
      <c r="G22" s="80">
        <f t="shared" si="0"/>
        <v>0</v>
      </c>
      <c r="H22" s="81" t="e">
        <f t="shared" si="1"/>
        <v>#DIV/0!</v>
      </c>
    </row>
    <row r="23" spans="1:8" ht="16.8" thickBot="1">
      <c r="A23" s="76">
        <v>18</v>
      </c>
      <c r="B23" s="77" t="s">
        <v>47</v>
      </c>
      <c r="C23" s="96"/>
      <c r="D23" s="97"/>
      <c r="E23" s="98"/>
      <c r="F23" s="99"/>
      <c r="G23" s="100">
        <f t="shared" si="0"/>
        <v>0</v>
      </c>
      <c r="H23" s="81" t="e">
        <f t="shared" si="1"/>
        <v>#DIV/0!</v>
      </c>
    </row>
    <row r="24" spans="1:8" ht="16.8" thickBot="1">
      <c r="A24" s="76">
        <v>19</v>
      </c>
      <c r="B24" s="77" t="s">
        <v>47</v>
      </c>
      <c r="C24" s="102"/>
      <c r="D24" s="97"/>
      <c r="E24" s="97"/>
      <c r="F24" s="104"/>
      <c r="G24" s="100">
        <f t="shared" si="0"/>
        <v>0</v>
      </c>
      <c r="H24" s="81" t="e">
        <f t="shared" si="1"/>
        <v>#DIV/0!</v>
      </c>
    </row>
    <row r="25" spans="1:8" ht="16.8" thickBot="1">
      <c r="A25" s="76">
        <v>20</v>
      </c>
      <c r="B25" s="77" t="s">
        <v>47</v>
      </c>
      <c r="C25" s="96"/>
      <c r="D25" s="97"/>
      <c r="E25" s="98"/>
      <c r="F25" s="99"/>
      <c r="G25" s="100">
        <f t="shared" si="0"/>
        <v>0</v>
      </c>
      <c r="H25" s="81" t="e">
        <f t="shared" si="1"/>
        <v>#DIV/0!</v>
      </c>
    </row>
    <row r="26" spans="1:8" ht="16.2">
      <c r="A26" s="76">
        <v>21</v>
      </c>
      <c r="B26" s="77" t="s">
        <v>47</v>
      </c>
      <c r="C26" s="96"/>
      <c r="D26" s="103"/>
      <c r="E26" s="98"/>
      <c r="F26" s="99"/>
      <c r="G26" s="100">
        <f t="shared" si="0"/>
        <v>0</v>
      </c>
      <c r="H26" s="81" t="e">
        <f t="shared" si="1"/>
        <v>#DIV/0!</v>
      </c>
    </row>
    <row r="27" spans="1:8" ht="16.2">
      <c r="A27" s="76">
        <v>22</v>
      </c>
      <c r="B27" s="77" t="s">
        <v>47</v>
      </c>
      <c r="C27" s="102"/>
      <c r="D27" s="97"/>
      <c r="E27" s="97"/>
      <c r="F27" s="104"/>
      <c r="G27" s="100">
        <f t="shared" si="0"/>
        <v>0</v>
      </c>
      <c r="H27" s="81" t="e">
        <f t="shared" si="1"/>
        <v>#DIV/0!</v>
      </c>
    </row>
    <row r="28" spans="1:8" ht="16.2">
      <c r="A28" s="76">
        <v>23</v>
      </c>
      <c r="B28" s="77" t="s">
        <v>47</v>
      </c>
      <c r="C28" s="63"/>
      <c r="D28" s="116"/>
      <c r="E28" s="82"/>
      <c r="F28" s="83"/>
      <c r="G28" s="80">
        <f t="shared" si="0"/>
        <v>0</v>
      </c>
      <c r="H28" s="81" t="e">
        <f t="shared" si="1"/>
        <v>#DIV/0!</v>
      </c>
    </row>
    <row r="29" spans="1:8" ht="16.2">
      <c r="A29" s="76">
        <v>24</v>
      </c>
      <c r="B29" s="77" t="s">
        <v>47</v>
      </c>
      <c r="C29" s="96"/>
      <c r="D29" s="103"/>
      <c r="E29" s="98"/>
      <c r="F29" s="99"/>
      <c r="G29" s="100">
        <f t="shared" si="0"/>
        <v>0</v>
      </c>
      <c r="H29" s="81" t="e">
        <f t="shared" si="1"/>
        <v>#DIV/0!</v>
      </c>
    </row>
    <row r="30" spans="1:8" ht="16.2">
      <c r="A30" s="76">
        <v>25</v>
      </c>
      <c r="B30" s="77" t="s">
        <v>47</v>
      </c>
      <c r="C30" s="62"/>
      <c r="D30" s="78"/>
      <c r="E30" s="78"/>
      <c r="F30" s="79"/>
      <c r="G30" s="80">
        <f t="shared" si="0"/>
        <v>0</v>
      </c>
      <c r="H30" s="81" t="e">
        <f t="shared" si="1"/>
        <v>#DIV/0!</v>
      </c>
    </row>
    <row r="31" spans="1:8" ht="16.2">
      <c r="A31" s="76">
        <v>26</v>
      </c>
      <c r="B31" s="77" t="s">
        <v>47</v>
      </c>
      <c r="C31" s="96"/>
      <c r="D31" s="97"/>
      <c r="E31" s="98"/>
      <c r="F31" s="99"/>
      <c r="G31" s="100">
        <f t="shared" si="0"/>
        <v>0</v>
      </c>
      <c r="H31" s="81" t="e">
        <f t="shared" si="1"/>
        <v>#DIV/0!</v>
      </c>
    </row>
    <row r="32" spans="1:8" ht="16.2">
      <c r="A32" s="76">
        <v>27</v>
      </c>
      <c r="B32" s="77" t="s">
        <v>47</v>
      </c>
      <c r="C32" s="63"/>
      <c r="D32" s="84"/>
      <c r="E32" s="82"/>
      <c r="F32" s="83"/>
      <c r="G32" s="80">
        <f t="shared" si="0"/>
        <v>0</v>
      </c>
      <c r="H32" s="81" t="e">
        <f t="shared" si="1"/>
        <v>#DIV/0!</v>
      </c>
    </row>
    <row r="33" spans="1:8" ht="16.2">
      <c r="A33" s="76">
        <v>28</v>
      </c>
      <c r="B33" s="77" t="s">
        <v>47</v>
      </c>
      <c r="C33" s="62"/>
      <c r="D33" s="78"/>
      <c r="E33" s="78"/>
      <c r="F33" s="79"/>
      <c r="G33" s="80">
        <f t="shared" si="0"/>
        <v>0</v>
      </c>
      <c r="H33" s="81" t="e">
        <f t="shared" si="1"/>
        <v>#DIV/0!</v>
      </c>
    </row>
    <row r="34" spans="1:8" ht="16.2">
      <c r="A34" s="76">
        <v>29</v>
      </c>
      <c r="B34" s="77" t="s">
        <v>47</v>
      </c>
      <c r="C34" s="63"/>
      <c r="D34" s="78"/>
      <c r="E34" s="82"/>
      <c r="F34" s="83"/>
      <c r="G34" s="80">
        <f t="shared" si="0"/>
        <v>0</v>
      </c>
      <c r="H34" s="81" t="e">
        <f t="shared" si="1"/>
        <v>#DIV/0!</v>
      </c>
    </row>
    <row r="35" spans="1:8" ht="16.2">
      <c r="A35" s="76">
        <v>30</v>
      </c>
      <c r="B35" s="77" t="s">
        <v>47</v>
      </c>
      <c r="C35" s="63"/>
      <c r="D35" s="84"/>
      <c r="E35" s="82"/>
      <c r="F35" s="83"/>
      <c r="G35" s="80">
        <f t="shared" si="0"/>
        <v>0</v>
      </c>
      <c r="H35" s="81" t="e">
        <f t="shared" si="1"/>
        <v>#DIV/0!</v>
      </c>
    </row>
    <row r="36" spans="1:8" ht="16.2">
      <c r="A36" s="76">
        <v>31</v>
      </c>
      <c r="B36" s="77" t="s">
        <v>47</v>
      </c>
      <c r="C36" s="102"/>
      <c r="D36" s="97"/>
      <c r="E36" s="97"/>
      <c r="F36" s="104"/>
      <c r="G36" s="100">
        <f t="shared" si="0"/>
        <v>0</v>
      </c>
      <c r="H36" s="81" t="e">
        <f t="shared" si="1"/>
        <v>#DIV/0!</v>
      </c>
    </row>
    <row r="37" spans="1:8" ht="16.2">
      <c r="A37" s="76">
        <v>32</v>
      </c>
      <c r="B37" s="77" t="s">
        <v>47</v>
      </c>
      <c r="C37" s="63"/>
      <c r="D37" s="78"/>
      <c r="E37" s="82"/>
      <c r="F37" s="83"/>
      <c r="G37" s="80">
        <f t="shared" si="0"/>
        <v>0</v>
      </c>
      <c r="H37" s="81" t="e">
        <f t="shared" si="1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9288F1-25D7-4D1B-B75D-1732AAE039EE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C6:C87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/>
  <dimension ref="A1:H51"/>
  <sheetViews>
    <sheetView zoomScaleNormal="100" workbookViewId="0">
      <selection activeCell="H6" sqref="H6"/>
    </sheetView>
  </sheetViews>
  <sheetFormatPr defaultRowHeight="14.4"/>
  <cols>
    <col min="1" max="1" width="8.6640625" customWidth="1"/>
    <col min="2" max="2" width="2" customWidth="1"/>
    <col min="3" max="3" width="27.6640625" customWidth="1"/>
    <col min="4" max="6" width="8.6640625" customWidth="1"/>
    <col min="7" max="7" width="1.5546875" customWidth="1"/>
    <col min="8" max="1025" width="8.6640625" customWidth="1"/>
  </cols>
  <sheetData>
    <row r="1" spans="1:8" ht="26.4">
      <c r="A1" s="64" t="s">
        <v>537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366</v>
      </c>
      <c r="D2" s="71"/>
      <c r="E2" s="69"/>
      <c r="F2" s="69"/>
      <c r="G2" s="69"/>
      <c r="H2" s="69"/>
    </row>
    <row r="3" spans="1:8">
      <c r="A3" s="69"/>
      <c r="B3" s="69"/>
      <c r="C3" s="70" t="s">
        <v>396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2">
      <c r="A6" s="76">
        <v>1</v>
      </c>
      <c r="B6" s="77" t="s">
        <v>47</v>
      </c>
      <c r="C6" s="62"/>
      <c r="D6" s="78"/>
      <c r="E6" s="78"/>
      <c r="F6" s="79"/>
      <c r="G6" s="80">
        <f t="shared" ref="G6:G37" si="0">D6*60+F6</f>
        <v>0</v>
      </c>
      <c r="H6" s="127" t="e">
        <f>(760/G6)*(760/G6)*100</f>
        <v>#DIV/0!</v>
      </c>
    </row>
    <row r="7" spans="1:8" ht="16.2" thickBot="1">
      <c r="A7" s="76">
        <v>2</v>
      </c>
      <c r="B7" s="77" t="s">
        <v>47</v>
      </c>
      <c r="C7" s="128"/>
      <c r="D7" s="78"/>
      <c r="E7" s="82"/>
      <c r="F7" s="83"/>
      <c r="G7" s="80">
        <f t="shared" si="0"/>
        <v>0</v>
      </c>
      <c r="H7" s="127" t="e">
        <f t="shared" ref="H7:H51" si="1">(760/G7)*(760/G7)*100</f>
        <v>#DIV/0!</v>
      </c>
    </row>
    <row r="8" spans="1:8" ht="16.8" thickBot="1">
      <c r="A8" s="76">
        <v>3</v>
      </c>
      <c r="B8" s="77" t="s">
        <v>47</v>
      </c>
      <c r="C8" s="63"/>
      <c r="D8" s="78"/>
      <c r="E8" s="82"/>
      <c r="F8" s="83"/>
      <c r="G8" s="80">
        <f t="shared" si="0"/>
        <v>0</v>
      </c>
      <c r="H8" s="127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127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127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78"/>
      <c r="E11" s="82"/>
      <c r="F11" s="83"/>
      <c r="G11" s="80">
        <f t="shared" si="0"/>
        <v>0</v>
      </c>
      <c r="H11" s="127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127" t="e">
        <f t="shared" si="1"/>
        <v>#DIV/0!</v>
      </c>
    </row>
    <row r="13" spans="1:8" ht="16.8" thickBot="1">
      <c r="A13" s="76">
        <v>8</v>
      </c>
      <c r="B13" s="77" t="s">
        <v>47</v>
      </c>
      <c r="C13" s="63"/>
      <c r="D13" s="78"/>
      <c r="E13" s="82"/>
      <c r="F13" s="83"/>
      <c r="G13" s="80">
        <f t="shared" si="0"/>
        <v>0</v>
      </c>
      <c r="H13" s="127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78"/>
      <c r="E14" s="82"/>
      <c r="F14" s="83"/>
      <c r="G14" s="80">
        <f t="shared" si="0"/>
        <v>0</v>
      </c>
      <c r="H14" s="127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78"/>
      <c r="E15" s="78"/>
      <c r="F15" s="79"/>
      <c r="G15" s="80">
        <f t="shared" si="0"/>
        <v>0</v>
      </c>
      <c r="H15" s="127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78"/>
      <c r="E16" s="82"/>
      <c r="F16" s="83"/>
      <c r="G16" s="80">
        <f t="shared" si="0"/>
        <v>0</v>
      </c>
      <c r="H16" s="127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78"/>
      <c r="E17" s="82"/>
      <c r="F17" s="83"/>
      <c r="G17" s="80">
        <f t="shared" si="0"/>
        <v>0</v>
      </c>
      <c r="H17" s="127" t="e">
        <f t="shared" si="1"/>
        <v>#DIV/0!</v>
      </c>
    </row>
    <row r="18" spans="1:8" ht="16.8" thickBot="1">
      <c r="A18" s="76">
        <v>13</v>
      </c>
      <c r="B18" s="77" t="s">
        <v>47</v>
      </c>
      <c r="C18" s="102"/>
      <c r="D18" s="97"/>
      <c r="E18" s="97"/>
      <c r="F18" s="104"/>
      <c r="G18" s="100">
        <f t="shared" si="0"/>
        <v>0</v>
      </c>
      <c r="H18" s="129" t="e">
        <f t="shared" si="1"/>
        <v>#DIV/0!</v>
      </c>
    </row>
    <row r="19" spans="1:8" ht="16.8" thickBot="1">
      <c r="A19" s="76">
        <v>14</v>
      </c>
      <c r="B19" s="77" t="s">
        <v>47</v>
      </c>
      <c r="C19" s="63"/>
      <c r="D19" s="78"/>
      <c r="E19" s="82"/>
      <c r="F19" s="83"/>
      <c r="G19" s="80">
        <f t="shared" si="0"/>
        <v>0</v>
      </c>
      <c r="H19" s="127" t="e">
        <f t="shared" si="1"/>
        <v>#DIV/0!</v>
      </c>
    </row>
    <row r="20" spans="1:8" ht="16.8" thickBot="1">
      <c r="A20" s="76">
        <v>15</v>
      </c>
      <c r="B20" s="77" t="s">
        <v>47</v>
      </c>
      <c r="C20" s="63"/>
      <c r="D20" s="78"/>
      <c r="E20" s="82"/>
      <c r="F20" s="83"/>
      <c r="G20" s="80">
        <f t="shared" si="0"/>
        <v>0</v>
      </c>
      <c r="H20" s="127" t="e">
        <f t="shared" si="1"/>
        <v>#DIV/0!</v>
      </c>
    </row>
    <row r="21" spans="1:8" ht="16.8" thickBot="1">
      <c r="A21" s="76">
        <v>16</v>
      </c>
      <c r="B21" s="77" t="s">
        <v>47</v>
      </c>
      <c r="C21" s="62"/>
      <c r="D21" s="78"/>
      <c r="E21" s="78"/>
      <c r="F21" s="79"/>
      <c r="G21" s="80">
        <f t="shared" si="0"/>
        <v>0</v>
      </c>
      <c r="H21" s="127" t="e">
        <f t="shared" si="1"/>
        <v>#DIV/0!</v>
      </c>
    </row>
    <row r="22" spans="1:8" ht="16.8" thickBot="1">
      <c r="A22" s="76">
        <v>17</v>
      </c>
      <c r="B22" s="77" t="s">
        <v>47</v>
      </c>
      <c r="C22" s="63"/>
      <c r="D22" s="78"/>
      <c r="E22" s="82"/>
      <c r="F22" s="83"/>
      <c r="G22" s="80">
        <f t="shared" si="0"/>
        <v>0</v>
      </c>
      <c r="H22" s="127" t="e">
        <f t="shared" si="1"/>
        <v>#DIV/0!</v>
      </c>
    </row>
    <row r="23" spans="1:8" ht="16.8" thickBot="1">
      <c r="A23" s="76">
        <v>18</v>
      </c>
      <c r="B23" s="77" t="s">
        <v>47</v>
      </c>
      <c r="C23" s="96"/>
      <c r="D23" s="103"/>
      <c r="E23" s="98"/>
      <c r="F23" s="99"/>
      <c r="G23" s="100">
        <f t="shared" si="0"/>
        <v>0</v>
      </c>
      <c r="H23" s="129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84"/>
      <c r="E24" s="78"/>
      <c r="F24" s="79"/>
      <c r="G24" s="80">
        <f t="shared" si="0"/>
        <v>0</v>
      </c>
      <c r="H24" s="127" t="e">
        <f t="shared" si="1"/>
        <v>#DIV/0!</v>
      </c>
    </row>
    <row r="25" spans="1:8" ht="16.8" thickBot="1">
      <c r="A25" s="76">
        <v>20</v>
      </c>
      <c r="B25" s="77" t="s">
        <v>47</v>
      </c>
      <c r="C25" s="63"/>
      <c r="D25" s="78"/>
      <c r="E25" s="82"/>
      <c r="F25" s="83"/>
      <c r="G25" s="80">
        <f t="shared" si="0"/>
        <v>0</v>
      </c>
      <c r="H25" s="127" t="e">
        <f t="shared" si="1"/>
        <v>#DIV/0!</v>
      </c>
    </row>
    <row r="26" spans="1:8" ht="16.8" thickBot="1">
      <c r="A26" s="76">
        <v>21</v>
      </c>
      <c r="B26" s="77" t="s">
        <v>47</v>
      </c>
      <c r="C26" s="63"/>
      <c r="D26" s="78"/>
      <c r="E26" s="82"/>
      <c r="F26" s="83"/>
      <c r="G26" s="80">
        <f t="shared" si="0"/>
        <v>0</v>
      </c>
      <c r="H26" s="127" t="e">
        <f t="shared" si="1"/>
        <v>#DIV/0!</v>
      </c>
    </row>
    <row r="27" spans="1:8" ht="16.8" thickBot="1">
      <c r="A27" s="76">
        <v>22</v>
      </c>
      <c r="B27" s="77" t="s">
        <v>47</v>
      </c>
      <c r="C27" s="62"/>
      <c r="D27" s="78"/>
      <c r="E27" s="78"/>
      <c r="F27" s="79"/>
      <c r="G27" s="80">
        <f t="shared" si="0"/>
        <v>0</v>
      </c>
      <c r="H27" s="127" t="e">
        <f t="shared" si="1"/>
        <v>#DIV/0!</v>
      </c>
    </row>
    <row r="28" spans="1:8" ht="16.8" thickBot="1">
      <c r="A28" s="76">
        <v>23</v>
      </c>
      <c r="B28" s="77" t="s">
        <v>47</v>
      </c>
      <c r="C28" s="63"/>
      <c r="D28" s="78"/>
      <c r="E28" s="82"/>
      <c r="F28" s="83"/>
      <c r="G28" s="80">
        <f t="shared" si="0"/>
        <v>0</v>
      </c>
      <c r="H28" s="127" t="e">
        <f t="shared" si="1"/>
        <v>#DIV/0!</v>
      </c>
    </row>
    <row r="29" spans="1:8" ht="16.8" thickBot="1">
      <c r="A29" s="76">
        <v>24</v>
      </c>
      <c r="B29" s="77" t="s">
        <v>47</v>
      </c>
      <c r="C29" s="63"/>
      <c r="D29" s="78"/>
      <c r="E29" s="82"/>
      <c r="F29" s="83"/>
      <c r="G29" s="80">
        <f t="shared" si="0"/>
        <v>0</v>
      </c>
      <c r="H29" s="127" t="e">
        <f t="shared" si="1"/>
        <v>#DIV/0!</v>
      </c>
    </row>
    <row r="30" spans="1:8" ht="16.8" thickBot="1">
      <c r="A30" s="76">
        <v>25</v>
      </c>
      <c r="B30" s="77" t="s">
        <v>47</v>
      </c>
      <c r="C30" s="102"/>
      <c r="D30" s="97"/>
      <c r="E30" s="97"/>
      <c r="F30" s="104"/>
      <c r="G30" s="100">
        <f t="shared" si="0"/>
        <v>0</v>
      </c>
      <c r="H30" s="129" t="e">
        <f t="shared" si="1"/>
        <v>#DIV/0!</v>
      </c>
    </row>
    <row r="31" spans="1:8" ht="16.8" thickBot="1">
      <c r="A31" s="76">
        <v>26</v>
      </c>
      <c r="B31" s="77" t="s">
        <v>47</v>
      </c>
      <c r="C31" s="63"/>
      <c r="D31" s="78"/>
      <c r="E31" s="82"/>
      <c r="F31" s="83"/>
      <c r="G31" s="80">
        <f t="shared" si="0"/>
        <v>0</v>
      </c>
      <c r="H31" s="127" t="e">
        <f t="shared" si="1"/>
        <v>#DIV/0!</v>
      </c>
    </row>
    <row r="32" spans="1:8" ht="16.8" thickBot="1">
      <c r="A32" s="76">
        <v>27</v>
      </c>
      <c r="B32" s="77" t="s">
        <v>47</v>
      </c>
      <c r="C32" s="96"/>
      <c r="D32" s="103"/>
      <c r="E32" s="98"/>
      <c r="F32" s="99"/>
      <c r="G32" s="100">
        <f t="shared" si="0"/>
        <v>0</v>
      </c>
      <c r="H32" s="129" t="e">
        <f t="shared" si="1"/>
        <v>#DIV/0!</v>
      </c>
    </row>
    <row r="33" spans="1:8" ht="16.8" thickBot="1">
      <c r="A33" s="76">
        <v>28</v>
      </c>
      <c r="B33" s="77" t="s">
        <v>47</v>
      </c>
      <c r="C33" s="62"/>
      <c r="D33" s="84"/>
      <c r="E33" s="78"/>
      <c r="F33" s="79"/>
      <c r="G33" s="80">
        <f t="shared" si="0"/>
        <v>0</v>
      </c>
      <c r="H33" s="127" t="e">
        <f t="shared" si="1"/>
        <v>#DIV/0!</v>
      </c>
    </row>
    <row r="34" spans="1:8" ht="16.8" thickBot="1">
      <c r="A34" s="76">
        <v>29</v>
      </c>
      <c r="B34" s="77" t="s">
        <v>47</v>
      </c>
      <c r="C34" s="63"/>
      <c r="D34" s="84"/>
      <c r="E34" s="82"/>
      <c r="F34" s="83"/>
      <c r="G34" s="80">
        <f t="shared" si="0"/>
        <v>0</v>
      </c>
      <c r="H34" s="127" t="e">
        <f t="shared" si="1"/>
        <v>#DIV/0!</v>
      </c>
    </row>
    <row r="35" spans="1:8" ht="16.8" thickBot="1">
      <c r="A35" s="76">
        <v>30</v>
      </c>
      <c r="B35" s="77" t="s">
        <v>47</v>
      </c>
      <c r="C35" s="96"/>
      <c r="D35" s="103"/>
      <c r="E35" s="98"/>
      <c r="F35" s="99"/>
      <c r="G35" s="100">
        <f t="shared" si="0"/>
        <v>0</v>
      </c>
      <c r="H35" s="129" t="e">
        <f t="shared" si="1"/>
        <v>#DIV/0!</v>
      </c>
    </row>
    <row r="36" spans="1:8" ht="16.8" thickBot="1">
      <c r="A36" s="76">
        <v>31</v>
      </c>
      <c r="B36" s="77" t="s">
        <v>47</v>
      </c>
      <c r="C36" s="62"/>
      <c r="D36" s="84"/>
      <c r="E36" s="78"/>
      <c r="F36" s="79"/>
      <c r="G36" s="80">
        <f t="shared" si="0"/>
        <v>0</v>
      </c>
      <c r="H36" s="127" t="e">
        <f t="shared" si="1"/>
        <v>#DIV/0!</v>
      </c>
    </row>
    <row r="37" spans="1:8" ht="16.8" thickBot="1">
      <c r="A37" s="76">
        <v>32</v>
      </c>
      <c r="B37" s="77" t="s">
        <v>47</v>
      </c>
      <c r="C37" s="96"/>
      <c r="D37" s="103"/>
      <c r="E37" s="98"/>
      <c r="F37" s="99"/>
      <c r="G37" s="100">
        <f t="shared" si="0"/>
        <v>0</v>
      </c>
      <c r="H37" s="129" t="e">
        <f t="shared" si="1"/>
        <v>#DIV/0!</v>
      </c>
    </row>
    <row r="38" spans="1:8" ht="16.8" thickBot="1">
      <c r="A38" s="76">
        <v>33</v>
      </c>
      <c r="B38" s="77" t="s">
        <v>47</v>
      </c>
      <c r="C38" s="96"/>
      <c r="D38" s="103"/>
      <c r="E38" s="98"/>
      <c r="F38" s="99"/>
      <c r="G38" s="100">
        <f t="shared" ref="G38:G51" si="2">D38*60+F38</f>
        <v>0</v>
      </c>
      <c r="H38" s="129" t="e">
        <f t="shared" si="1"/>
        <v>#DIV/0!</v>
      </c>
    </row>
    <row r="39" spans="1:8" ht="16.8" thickBot="1">
      <c r="A39" s="76">
        <v>34</v>
      </c>
      <c r="B39" s="77" t="s">
        <v>47</v>
      </c>
      <c r="C39" s="62"/>
      <c r="D39" s="78"/>
      <c r="E39" s="78"/>
      <c r="F39" s="79"/>
      <c r="G39" s="80">
        <f t="shared" si="2"/>
        <v>0</v>
      </c>
      <c r="H39" s="127" t="e">
        <f t="shared" si="1"/>
        <v>#DIV/0!</v>
      </c>
    </row>
    <row r="40" spans="1:8" ht="16.8" thickBot="1">
      <c r="A40" s="76">
        <v>35</v>
      </c>
      <c r="B40" s="77" t="s">
        <v>47</v>
      </c>
      <c r="C40" s="96"/>
      <c r="D40" s="97"/>
      <c r="E40" s="98"/>
      <c r="F40" s="99"/>
      <c r="G40" s="100">
        <f t="shared" si="2"/>
        <v>0</v>
      </c>
      <c r="H40" s="129" t="e">
        <f t="shared" si="1"/>
        <v>#DIV/0!</v>
      </c>
    </row>
    <row r="41" spans="1:8" ht="16.8" thickBot="1">
      <c r="A41" s="76">
        <v>36</v>
      </c>
      <c r="B41" s="77" t="s">
        <v>47</v>
      </c>
      <c r="C41" s="63"/>
      <c r="D41" s="78"/>
      <c r="E41" s="82"/>
      <c r="F41" s="83"/>
      <c r="G41" s="80">
        <f t="shared" si="2"/>
        <v>0</v>
      </c>
      <c r="H41" s="127" t="e">
        <f t="shared" si="1"/>
        <v>#DIV/0!</v>
      </c>
    </row>
    <row r="42" spans="1:8" ht="16.8" thickBot="1">
      <c r="A42" s="76">
        <v>37</v>
      </c>
      <c r="B42" s="77" t="s">
        <v>47</v>
      </c>
      <c r="C42" s="62"/>
      <c r="D42" s="78"/>
      <c r="E42" s="78"/>
      <c r="F42" s="79"/>
      <c r="G42" s="80">
        <f t="shared" si="2"/>
        <v>0</v>
      </c>
      <c r="H42" s="127" t="e">
        <f t="shared" si="1"/>
        <v>#DIV/0!</v>
      </c>
    </row>
    <row r="43" spans="1:8" ht="16.8" thickBot="1">
      <c r="A43" s="76">
        <v>38</v>
      </c>
      <c r="B43" s="77" t="s">
        <v>47</v>
      </c>
      <c r="C43" s="63"/>
      <c r="D43" s="78"/>
      <c r="E43" s="82"/>
      <c r="F43" s="83"/>
      <c r="G43" s="80">
        <f t="shared" si="2"/>
        <v>0</v>
      </c>
      <c r="H43" s="127" t="e">
        <f t="shared" si="1"/>
        <v>#DIV/0!</v>
      </c>
    </row>
    <row r="44" spans="1:8" ht="16.8" thickBot="1">
      <c r="A44" s="76">
        <v>39</v>
      </c>
      <c r="B44" s="77" t="s">
        <v>47</v>
      </c>
      <c r="C44" s="63"/>
      <c r="D44" s="84"/>
      <c r="E44" s="82"/>
      <c r="F44" s="83"/>
      <c r="G44" s="80">
        <f t="shared" si="2"/>
        <v>0</v>
      </c>
      <c r="H44" s="127" t="e">
        <f t="shared" si="1"/>
        <v>#DIV/0!</v>
      </c>
    </row>
    <row r="45" spans="1:8" ht="16.2">
      <c r="A45" s="76">
        <v>40</v>
      </c>
      <c r="B45" s="77" t="s">
        <v>47</v>
      </c>
      <c r="C45" s="62"/>
      <c r="D45" s="78"/>
      <c r="E45" s="78"/>
      <c r="F45" s="79"/>
      <c r="G45" s="80">
        <f t="shared" si="2"/>
        <v>0</v>
      </c>
      <c r="H45" s="127" t="e">
        <f t="shared" si="1"/>
        <v>#DIV/0!</v>
      </c>
    </row>
    <row r="46" spans="1:8" ht="16.8" thickBot="1">
      <c r="A46" s="76">
        <v>41</v>
      </c>
      <c r="B46" s="77" t="s">
        <v>47</v>
      </c>
      <c r="C46" s="63"/>
      <c r="D46" s="78"/>
      <c r="E46" s="82"/>
      <c r="F46" s="83"/>
      <c r="G46" s="80">
        <f t="shared" si="2"/>
        <v>0</v>
      </c>
      <c r="H46" s="127" t="e">
        <f t="shared" si="1"/>
        <v>#DIV/0!</v>
      </c>
    </row>
    <row r="47" spans="1:8" ht="16.8" thickBot="1">
      <c r="A47" s="76">
        <v>42</v>
      </c>
      <c r="B47" s="77" t="s">
        <v>47</v>
      </c>
      <c r="C47" s="96"/>
      <c r="D47" s="97"/>
      <c r="E47" s="98"/>
      <c r="F47" s="99"/>
      <c r="G47" s="100">
        <f t="shared" si="2"/>
        <v>0</v>
      </c>
      <c r="H47" s="129" t="e">
        <f t="shared" si="1"/>
        <v>#DIV/0!</v>
      </c>
    </row>
    <row r="48" spans="1:8" ht="16.8" thickBot="1">
      <c r="A48" s="76">
        <v>43</v>
      </c>
      <c r="B48" s="77" t="s">
        <v>47</v>
      </c>
      <c r="C48" s="102"/>
      <c r="D48" s="97"/>
      <c r="E48" s="97"/>
      <c r="F48" s="104"/>
      <c r="G48" s="100">
        <f t="shared" si="2"/>
        <v>0</v>
      </c>
      <c r="H48" s="129" t="e">
        <f t="shared" si="1"/>
        <v>#DIV/0!</v>
      </c>
    </row>
    <row r="49" spans="1:8" ht="16.8" thickBot="1">
      <c r="A49" s="76">
        <v>44</v>
      </c>
      <c r="B49" s="77" t="s">
        <v>47</v>
      </c>
      <c r="C49" s="96"/>
      <c r="D49" s="97"/>
      <c r="E49" s="98"/>
      <c r="F49" s="99"/>
      <c r="G49" s="100">
        <f t="shared" si="2"/>
        <v>0</v>
      </c>
      <c r="H49" s="129" t="e">
        <f t="shared" si="1"/>
        <v>#DIV/0!</v>
      </c>
    </row>
    <row r="50" spans="1:8" ht="16.8" thickBot="1">
      <c r="A50" s="76">
        <v>45</v>
      </c>
      <c r="B50" s="77" t="s">
        <v>47</v>
      </c>
      <c r="C50" s="63"/>
      <c r="D50" s="78"/>
      <c r="E50" s="82"/>
      <c r="F50" s="83"/>
      <c r="G50" s="80">
        <f t="shared" si="2"/>
        <v>0</v>
      </c>
      <c r="H50" s="127" t="e">
        <f t="shared" si="1"/>
        <v>#DIV/0!</v>
      </c>
    </row>
    <row r="51" spans="1:8" ht="16.2">
      <c r="A51" s="76">
        <v>46</v>
      </c>
      <c r="B51" s="77" t="s">
        <v>47</v>
      </c>
      <c r="C51" s="62"/>
      <c r="D51" s="78"/>
      <c r="E51" s="78"/>
      <c r="F51" s="79"/>
      <c r="G51" s="80">
        <f t="shared" si="2"/>
        <v>0</v>
      </c>
      <c r="H51" s="127" t="e">
        <f t="shared" si="1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42F6EA-CEF8-49CF-9925-674B2B8D63D4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C6:C69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/>
  <dimension ref="A1:H55"/>
  <sheetViews>
    <sheetView zoomScaleNormal="100" workbookViewId="0"/>
  </sheetViews>
  <sheetFormatPr defaultRowHeight="14.4"/>
  <cols>
    <col min="1" max="1" width="8.6640625" customWidth="1"/>
    <col min="2" max="2" width="2" customWidth="1"/>
    <col min="3" max="3" width="29.6640625" customWidth="1"/>
    <col min="4" max="6" width="8.6640625" customWidth="1"/>
    <col min="7" max="7" width="0.88671875" customWidth="1"/>
    <col min="8" max="1025" width="8.6640625" customWidth="1"/>
  </cols>
  <sheetData>
    <row r="1" spans="1:8" ht="26.4">
      <c r="A1" s="64" t="s">
        <v>538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430</v>
      </c>
      <c r="D2" s="71"/>
      <c r="E2" s="69"/>
      <c r="F2" s="69"/>
      <c r="G2" s="69"/>
      <c r="H2" s="69"/>
    </row>
    <row r="3" spans="1:8">
      <c r="A3" s="69"/>
      <c r="B3" s="69"/>
      <c r="C3" s="70" t="s">
        <v>396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62"/>
      <c r="D6" s="78"/>
      <c r="E6" s="78"/>
      <c r="F6" s="79"/>
      <c r="G6" s="80">
        <f t="shared" ref="G6:G37" si="0">D6*60+F6</f>
        <v>0</v>
      </c>
      <c r="H6" s="81" t="e">
        <f>(760/G6)*(760/G6)*100</f>
        <v>#DIV/0!</v>
      </c>
    </row>
    <row r="7" spans="1:8" ht="16.8" thickBot="1">
      <c r="A7" s="76">
        <v>2</v>
      </c>
      <c r="B7" s="77" t="s">
        <v>47</v>
      </c>
      <c r="C7" s="109"/>
      <c r="D7" s="78"/>
      <c r="E7" s="82"/>
      <c r="F7" s="83"/>
      <c r="G7" s="80">
        <f t="shared" si="0"/>
        <v>0</v>
      </c>
      <c r="H7" s="81" t="e">
        <f t="shared" ref="H7:H55" si="1">(760/G7)*(760/G7)*100</f>
        <v>#DIV/0!</v>
      </c>
    </row>
    <row r="8" spans="1:8" ht="16.8" thickBot="1">
      <c r="A8" s="76">
        <v>3</v>
      </c>
      <c r="B8" s="77" t="s">
        <v>47</v>
      </c>
      <c r="C8" s="63"/>
      <c r="D8" s="78"/>
      <c r="E8" s="82"/>
      <c r="F8" s="83"/>
      <c r="G8" s="80">
        <f t="shared" si="0"/>
        <v>0</v>
      </c>
      <c r="H8" s="81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81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81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78"/>
      <c r="E11" s="82"/>
      <c r="F11" s="83"/>
      <c r="G11" s="80">
        <f t="shared" si="0"/>
        <v>0</v>
      </c>
      <c r="H11" s="81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81" t="e">
        <f t="shared" si="1"/>
        <v>#DIV/0!</v>
      </c>
    </row>
    <row r="13" spans="1:8" ht="16.8" thickBot="1">
      <c r="A13" s="76">
        <v>8</v>
      </c>
      <c r="B13" s="77" t="s">
        <v>47</v>
      </c>
      <c r="C13" s="63"/>
      <c r="D13" s="78"/>
      <c r="E13" s="82"/>
      <c r="F13" s="83"/>
      <c r="G13" s="80">
        <f t="shared" si="0"/>
        <v>0</v>
      </c>
      <c r="H13" s="81" t="e">
        <f t="shared" si="1"/>
        <v>#DIV/0!</v>
      </c>
    </row>
    <row r="14" spans="1:8" ht="16.8" thickBot="1">
      <c r="A14" s="76">
        <v>9</v>
      </c>
      <c r="B14" s="77" t="s">
        <v>47</v>
      </c>
      <c r="C14" s="96"/>
      <c r="D14" s="97"/>
      <c r="E14" s="98"/>
      <c r="F14" s="99"/>
      <c r="G14" s="100">
        <f t="shared" si="0"/>
        <v>0</v>
      </c>
      <c r="H14" s="81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78"/>
      <c r="E15" s="78"/>
      <c r="F15" s="79"/>
      <c r="G15" s="80">
        <f t="shared" si="0"/>
        <v>0</v>
      </c>
      <c r="H15" s="81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78"/>
      <c r="E16" s="82"/>
      <c r="F16" s="83"/>
      <c r="G16" s="80">
        <f t="shared" si="0"/>
        <v>0</v>
      </c>
      <c r="H16" s="81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78"/>
      <c r="E17" s="82"/>
      <c r="F17" s="83"/>
      <c r="G17" s="80">
        <f t="shared" si="0"/>
        <v>0</v>
      </c>
      <c r="H17" s="81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78"/>
      <c r="E18" s="78"/>
      <c r="F18" s="79"/>
      <c r="G18" s="80">
        <f t="shared" si="0"/>
        <v>0</v>
      </c>
      <c r="H18" s="81" t="e">
        <f t="shared" si="1"/>
        <v>#DIV/0!</v>
      </c>
    </row>
    <row r="19" spans="1:8" ht="16.8" thickBot="1">
      <c r="A19" s="76">
        <v>14</v>
      </c>
      <c r="B19" s="77" t="s">
        <v>47</v>
      </c>
      <c r="C19" s="63"/>
      <c r="D19" s="78"/>
      <c r="E19" s="82"/>
      <c r="F19" s="83"/>
      <c r="G19" s="80">
        <f t="shared" si="0"/>
        <v>0</v>
      </c>
      <c r="H19" s="81" t="e">
        <f t="shared" si="1"/>
        <v>#DIV/0!</v>
      </c>
    </row>
    <row r="20" spans="1:8" ht="16.8" thickBot="1">
      <c r="A20" s="76">
        <v>15</v>
      </c>
      <c r="B20" s="77" t="s">
        <v>47</v>
      </c>
      <c r="C20" s="63"/>
      <c r="D20" s="78"/>
      <c r="E20" s="82"/>
      <c r="F20" s="83"/>
      <c r="G20" s="80">
        <f t="shared" si="0"/>
        <v>0</v>
      </c>
      <c r="H20" s="81" t="e">
        <f t="shared" si="1"/>
        <v>#DIV/0!</v>
      </c>
    </row>
    <row r="21" spans="1:8" ht="16.8" thickBot="1">
      <c r="A21" s="76">
        <v>16</v>
      </c>
      <c r="B21" s="77" t="s">
        <v>47</v>
      </c>
      <c r="C21" s="102"/>
      <c r="D21" s="97"/>
      <c r="E21" s="97"/>
      <c r="F21" s="104"/>
      <c r="G21" s="100">
        <f t="shared" si="0"/>
        <v>0</v>
      </c>
      <c r="H21" s="81" t="e">
        <f t="shared" si="1"/>
        <v>#DIV/0!</v>
      </c>
    </row>
    <row r="22" spans="1:8" ht="16.8" thickBot="1">
      <c r="A22" s="76">
        <v>17</v>
      </c>
      <c r="B22" s="77" t="s">
        <v>47</v>
      </c>
      <c r="C22" s="96"/>
      <c r="D22" s="97"/>
      <c r="E22" s="98"/>
      <c r="F22" s="99"/>
      <c r="G22" s="100">
        <f t="shared" si="0"/>
        <v>0</v>
      </c>
      <c r="H22" s="81" t="e">
        <f t="shared" si="1"/>
        <v>#DIV/0!</v>
      </c>
    </row>
    <row r="23" spans="1:8" ht="16.8" thickBot="1">
      <c r="A23" s="76">
        <v>18</v>
      </c>
      <c r="B23" s="77" t="s">
        <v>47</v>
      </c>
      <c r="C23" s="63"/>
      <c r="D23" s="84"/>
      <c r="E23" s="82"/>
      <c r="F23" s="83"/>
      <c r="G23" s="80">
        <f t="shared" si="0"/>
        <v>0</v>
      </c>
      <c r="H23" s="81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78"/>
      <c r="E24" s="78"/>
      <c r="F24" s="79"/>
      <c r="G24" s="80">
        <f t="shared" si="0"/>
        <v>0</v>
      </c>
      <c r="H24" s="81" t="e">
        <f t="shared" si="1"/>
        <v>#DIV/0!</v>
      </c>
    </row>
    <row r="25" spans="1:8" ht="16.8" thickBot="1">
      <c r="A25" s="76">
        <v>20</v>
      </c>
      <c r="B25" s="77" t="s">
        <v>47</v>
      </c>
      <c r="C25" s="63"/>
      <c r="D25" s="78"/>
      <c r="E25" s="82"/>
      <c r="F25" s="83"/>
      <c r="G25" s="80">
        <f t="shared" si="0"/>
        <v>0</v>
      </c>
      <c r="H25" s="81" t="e">
        <f t="shared" si="1"/>
        <v>#DIV/0!</v>
      </c>
    </row>
    <row r="26" spans="1:8" ht="16.8" thickBot="1">
      <c r="A26" s="76">
        <v>21</v>
      </c>
      <c r="B26" s="77" t="s">
        <v>47</v>
      </c>
      <c r="C26" s="63"/>
      <c r="D26" s="78"/>
      <c r="E26" s="82"/>
      <c r="F26" s="83"/>
      <c r="G26" s="80">
        <f t="shared" si="0"/>
        <v>0</v>
      </c>
      <c r="H26" s="81" t="e">
        <f t="shared" si="1"/>
        <v>#DIV/0!</v>
      </c>
    </row>
    <row r="27" spans="1:8" ht="16.8" thickBot="1">
      <c r="A27" s="76">
        <v>22</v>
      </c>
      <c r="B27" s="77" t="s">
        <v>47</v>
      </c>
      <c r="C27" s="62"/>
      <c r="D27" s="78"/>
      <c r="E27" s="78"/>
      <c r="F27" s="79"/>
      <c r="G27" s="80">
        <f t="shared" si="0"/>
        <v>0</v>
      </c>
      <c r="H27" s="81" t="e">
        <f t="shared" si="1"/>
        <v>#DIV/0!</v>
      </c>
    </row>
    <row r="28" spans="1:8" ht="16.8" thickBot="1">
      <c r="A28" s="76">
        <v>23</v>
      </c>
      <c r="B28" s="77" t="s">
        <v>47</v>
      </c>
      <c r="C28" s="63"/>
      <c r="D28" s="78"/>
      <c r="E28" s="82"/>
      <c r="F28" s="83"/>
      <c r="G28" s="80">
        <f t="shared" si="0"/>
        <v>0</v>
      </c>
      <c r="H28" s="81" t="e">
        <f t="shared" si="1"/>
        <v>#DIV/0!</v>
      </c>
    </row>
    <row r="29" spans="1:8" ht="16.8" thickBot="1">
      <c r="A29" s="76">
        <v>24</v>
      </c>
      <c r="B29" s="77" t="s">
        <v>47</v>
      </c>
      <c r="C29" s="63"/>
      <c r="D29" s="78"/>
      <c r="E29" s="82"/>
      <c r="F29" s="83"/>
      <c r="G29" s="80">
        <f t="shared" si="0"/>
        <v>0</v>
      </c>
      <c r="H29" s="81" t="e">
        <f t="shared" si="1"/>
        <v>#DIV/0!</v>
      </c>
    </row>
    <row r="30" spans="1:8" ht="16.8" thickBot="1">
      <c r="A30" s="76">
        <v>25</v>
      </c>
      <c r="B30" s="77" t="s">
        <v>47</v>
      </c>
      <c r="C30" s="102"/>
      <c r="D30" s="97"/>
      <c r="E30" s="97"/>
      <c r="F30" s="104"/>
      <c r="G30" s="100">
        <f t="shared" si="0"/>
        <v>0</v>
      </c>
      <c r="H30" s="81" t="e">
        <f t="shared" si="1"/>
        <v>#DIV/0!</v>
      </c>
    </row>
    <row r="31" spans="1:8" ht="16.8" thickBot="1">
      <c r="A31" s="76">
        <v>26</v>
      </c>
      <c r="B31" s="77" t="s">
        <v>47</v>
      </c>
      <c r="C31" s="96"/>
      <c r="D31" s="97"/>
      <c r="E31" s="98"/>
      <c r="F31" s="99"/>
      <c r="G31" s="100">
        <f t="shared" si="0"/>
        <v>0</v>
      </c>
      <c r="H31" s="81" t="e">
        <f t="shared" si="1"/>
        <v>#DIV/0!</v>
      </c>
    </row>
    <row r="32" spans="1:8" ht="16.8" thickBot="1">
      <c r="A32" s="76">
        <v>27</v>
      </c>
      <c r="B32" s="77" t="s">
        <v>47</v>
      </c>
      <c r="C32" s="96"/>
      <c r="D32" s="103"/>
      <c r="E32" s="98"/>
      <c r="F32" s="99"/>
      <c r="G32" s="100">
        <f t="shared" si="0"/>
        <v>0</v>
      </c>
      <c r="H32" s="81" t="e">
        <f t="shared" si="1"/>
        <v>#DIV/0!</v>
      </c>
    </row>
    <row r="33" spans="1:8" ht="16.8" thickBot="1">
      <c r="A33" s="76">
        <v>28</v>
      </c>
      <c r="B33" s="77" t="s">
        <v>47</v>
      </c>
      <c r="C33" s="62"/>
      <c r="D33" s="84"/>
      <c r="E33" s="78"/>
      <c r="F33" s="79"/>
      <c r="G33" s="80">
        <f t="shared" si="0"/>
        <v>0</v>
      </c>
      <c r="H33" s="81" t="e">
        <f t="shared" si="1"/>
        <v>#DIV/0!</v>
      </c>
    </row>
    <row r="34" spans="1:8" ht="16.8" thickBot="1">
      <c r="A34" s="76">
        <v>29</v>
      </c>
      <c r="B34" s="77" t="s">
        <v>47</v>
      </c>
      <c r="C34" s="96"/>
      <c r="D34" s="97"/>
      <c r="E34" s="98"/>
      <c r="F34" s="99"/>
      <c r="G34" s="100">
        <f t="shared" si="0"/>
        <v>0</v>
      </c>
      <c r="H34" s="81" t="e">
        <f t="shared" si="1"/>
        <v>#DIV/0!</v>
      </c>
    </row>
    <row r="35" spans="1:8" ht="16.8" thickBot="1">
      <c r="A35" s="76">
        <v>30</v>
      </c>
      <c r="B35" s="77" t="s">
        <v>47</v>
      </c>
      <c r="C35" s="96"/>
      <c r="D35" s="97"/>
      <c r="E35" s="98"/>
      <c r="F35" s="99"/>
      <c r="G35" s="100">
        <f t="shared" si="0"/>
        <v>0</v>
      </c>
      <c r="H35" s="81" t="e">
        <f t="shared" si="1"/>
        <v>#DIV/0!</v>
      </c>
    </row>
    <row r="36" spans="1:8" ht="16.8" thickBot="1">
      <c r="A36" s="76">
        <v>31</v>
      </c>
      <c r="B36" s="77" t="s">
        <v>47</v>
      </c>
      <c r="C36" s="62"/>
      <c r="D36" s="78"/>
      <c r="E36" s="78"/>
      <c r="F36" s="79"/>
      <c r="G36" s="80">
        <f t="shared" si="0"/>
        <v>0</v>
      </c>
      <c r="H36" s="81" t="e">
        <f t="shared" si="1"/>
        <v>#DIV/0!</v>
      </c>
    </row>
    <row r="37" spans="1:8" ht="16.8" thickBot="1">
      <c r="A37" s="76">
        <v>32</v>
      </c>
      <c r="B37" s="77" t="s">
        <v>47</v>
      </c>
      <c r="C37" s="96"/>
      <c r="D37" s="97"/>
      <c r="E37" s="98"/>
      <c r="F37" s="99"/>
      <c r="G37" s="100">
        <f t="shared" si="0"/>
        <v>0</v>
      </c>
      <c r="H37" s="81" t="e">
        <f t="shared" si="1"/>
        <v>#DIV/0!</v>
      </c>
    </row>
    <row r="38" spans="1:8" ht="16.8" thickBot="1">
      <c r="A38" s="76">
        <v>33</v>
      </c>
      <c r="B38" s="77" t="s">
        <v>47</v>
      </c>
      <c r="C38" s="96"/>
      <c r="D38" s="103"/>
      <c r="E38" s="98"/>
      <c r="F38" s="99"/>
      <c r="G38" s="100">
        <f t="shared" ref="G38:G55" si="2">D38*60+F38</f>
        <v>0</v>
      </c>
      <c r="H38" s="81" t="e">
        <f t="shared" si="1"/>
        <v>#DIV/0!</v>
      </c>
    </row>
    <row r="39" spans="1:8" ht="16.8" thickBot="1">
      <c r="A39" s="76">
        <v>34</v>
      </c>
      <c r="B39" s="77" t="s">
        <v>47</v>
      </c>
      <c r="C39" s="62"/>
      <c r="D39" s="84"/>
      <c r="E39" s="78"/>
      <c r="F39" s="79"/>
      <c r="G39" s="80">
        <f t="shared" si="2"/>
        <v>0</v>
      </c>
      <c r="H39" s="81" t="e">
        <f t="shared" si="1"/>
        <v>#DIV/0!</v>
      </c>
    </row>
    <row r="40" spans="1:8" ht="16.8" thickBot="1">
      <c r="A40" s="76">
        <v>35</v>
      </c>
      <c r="B40" s="77" t="s">
        <v>47</v>
      </c>
      <c r="C40" s="63"/>
      <c r="D40" s="84"/>
      <c r="E40" s="82"/>
      <c r="F40" s="83"/>
      <c r="G40" s="80">
        <f t="shared" si="2"/>
        <v>0</v>
      </c>
      <c r="H40" s="81" t="e">
        <f t="shared" si="1"/>
        <v>#DIV/0!</v>
      </c>
    </row>
    <row r="41" spans="1:8" ht="16.8" thickBot="1">
      <c r="A41" s="76">
        <v>36</v>
      </c>
      <c r="B41" s="77" t="s">
        <v>47</v>
      </c>
      <c r="C41" s="63"/>
      <c r="D41" s="84"/>
      <c r="E41" s="82"/>
      <c r="F41" s="83"/>
      <c r="G41" s="80">
        <f t="shared" si="2"/>
        <v>0</v>
      </c>
      <c r="H41" s="81" t="e">
        <f t="shared" si="1"/>
        <v>#DIV/0!</v>
      </c>
    </row>
    <row r="42" spans="1:8" ht="16.8" thickBot="1">
      <c r="A42" s="76">
        <v>37</v>
      </c>
      <c r="B42" s="77" t="s">
        <v>47</v>
      </c>
      <c r="C42" s="62"/>
      <c r="D42" s="84"/>
      <c r="E42" s="78"/>
      <c r="F42" s="79"/>
      <c r="G42" s="80">
        <f t="shared" si="2"/>
        <v>0</v>
      </c>
      <c r="H42" s="81" t="e">
        <f t="shared" si="1"/>
        <v>#DIV/0!</v>
      </c>
    </row>
    <row r="43" spans="1:8" ht="16.8" thickBot="1">
      <c r="A43" s="76">
        <v>38</v>
      </c>
      <c r="B43" s="77" t="s">
        <v>47</v>
      </c>
      <c r="C43" s="96"/>
      <c r="D43" s="103"/>
      <c r="E43" s="98"/>
      <c r="F43" s="99"/>
      <c r="G43" s="100">
        <f t="shared" si="2"/>
        <v>0</v>
      </c>
      <c r="H43" s="81" t="e">
        <f t="shared" si="1"/>
        <v>#DIV/0!</v>
      </c>
    </row>
    <row r="44" spans="1:8" ht="16.8" thickBot="1">
      <c r="A44" s="76">
        <v>39</v>
      </c>
      <c r="B44" s="77" t="s">
        <v>47</v>
      </c>
      <c r="C44" s="63"/>
      <c r="D44" s="84"/>
      <c r="E44" s="82"/>
      <c r="F44" s="83"/>
      <c r="G44" s="80">
        <f t="shared" si="2"/>
        <v>0</v>
      </c>
      <c r="H44" s="81" t="e">
        <f t="shared" si="1"/>
        <v>#DIV/0!</v>
      </c>
    </row>
    <row r="45" spans="1:8" ht="16.8" thickBot="1">
      <c r="A45" s="76">
        <v>40</v>
      </c>
      <c r="B45" s="77" t="s">
        <v>47</v>
      </c>
      <c r="C45" s="62"/>
      <c r="D45" s="84"/>
      <c r="E45" s="78"/>
      <c r="F45" s="79"/>
      <c r="G45" s="80">
        <f t="shared" si="2"/>
        <v>0</v>
      </c>
      <c r="H45" s="81" t="e">
        <f t="shared" si="1"/>
        <v>#DIV/0!</v>
      </c>
    </row>
    <row r="46" spans="1:8" ht="16.8" thickBot="1">
      <c r="A46" s="76">
        <v>41</v>
      </c>
      <c r="B46" s="77" t="s">
        <v>47</v>
      </c>
      <c r="C46" s="96"/>
      <c r="D46" s="103"/>
      <c r="E46" s="98"/>
      <c r="F46" s="99"/>
      <c r="G46" s="100">
        <f t="shared" si="2"/>
        <v>0</v>
      </c>
      <c r="H46" s="81" t="e">
        <f t="shared" si="1"/>
        <v>#DIV/0!</v>
      </c>
    </row>
    <row r="47" spans="1:8" ht="16.8" thickBot="1">
      <c r="A47" s="76">
        <v>42</v>
      </c>
      <c r="B47" s="77" t="s">
        <v>47</v>
      </c>
      <c r="C47" s="63"/>
      <c r="D47" s="84"/>
      <c r="E47" s="82"/>
      <c r="F47" s="83"/>
      <c r="G47" s="80">
        <f t="shared" si="2"/>
        <v>0</v>
      </c>
      <c r="H47" s="81" t="e">
        <f t="shared" si="1"/>
        <v>#DIV/0!</v>
      </c>
    </row>
    <row r="48" spans="1:8" ht="16.2">
      <c r="A48" s="76">
        <v>43</v>
      </c>
      <c r="B48" s="77" t="s">
        <v>47</v>
      </c>
      <c r="C48" s="62"/>
      <c r="D48" s="78"/>
      <c r="E48" s="78"/>
      <c r="F48" s="79"/>
      <c r="G48" s="80">
        <f t="shared" si="2"/>
        <v>0</v>
      </c>
      <c r="H48" s="81" t="e">
        <f t="shared" si="1"/>
        <v>#DIV/0!</v>
      </c>
    </row>
    <row r="49" spans="1:8" ht="16.2">
      <c r="A49" s="76">
        <v>44</v>
      </c>
      <c r="B49" s="77" t="s">
        <v>47</v>
      </c>
      <c r="C49" s="63"/>
      <c r="D49" s="78"/>
      <c r="E49" s="82"/>
      <c r="F49" s="83"/>
      <c r="G49" s="80">
        <f t="shared" si="2"/>
        <v>0</v>
      </c>
      <c r="H49" s="81" t="e">
        <f t="shared" si="1"/>
        <v>#DIV/0!</v>
      </c>
    </row>
    <row r="50" spans="1:8" ht="16.8" thickBot="1">
      <c r="A50" s="76">
        <v>45</v>
      </c>
      <c r="B50" s="77" t="s">
        <v>47</v>
      </c>
      <c r="C50" s="96"/>
      <c r="D50" s="103"/>
      <c r="E50" s="98"/>
      <c r="F50" s="99"/>
      <c r="G50" s="100">
        <f t="shared" si="2"/>
        <v>0</v>
      </c>
      <c r="H50" s="81" t="e">
        <f t="shared" si="1"/>
        <v>#DIV/0!</v>
      </c>
    </row>
    <row r="51" spans="1:8" ht="16.8" thickBot="1">
      <c r="A51" s="76">
        <v>46</v>
      </c>
      <c r="B51" s="77" t="s">
        <v>47</v>
      </c>
      <c r="C51" s="102"/>
      <c r="D51" s="103"/>
      <c r="E51" s="97"/>
      <c r="F51" s="104"/>
      <c r="G51" s="100">
        <f t="shared" si="2"/>
        <v>0</v>
      </c>
      <c r="H51" s="81" t="e">
        <f t="shared" si="1"/>
        <v>#DIV/0!</v>
      </c>
    </row>
    <row r="52" spans="1:8" ht="16.8" thickBot="1">
      <c r="A52" s="76">
        <v>47</v>
      </c>
      <c r="B52" s="77" t="s">
        <v>47</v>
      </c>
      <c r="C52" s="63"/>
      <c r="D52" s="78"/>
      <c r="E52" s="82"/>
      <c r="F52" s="83"/>
      <c r="G52" s="80">
        <f t="shared" si="2"/>
        <v>0</v>
      </c>
      <c r="H52" s="81" t="e">
        <f t="shared" si="1"/>
        <v>#DIV/0!</v>
      </c>
    </row>
    <row r="53" spans="1:8" ht="16.2">
      <c r="A53" s="76">
        <v>48</v>
      </c>
      <c r="B53" s="77" t="s">
        <v>47</v>
      </c>
      <c r="C53" s="63"/>
      <c r="D53" s="84"/>
      <c r="E53" s="82"/>
      <c r="F53" s="83"/>
      <c r="G53" s="80">
        <f t="shared" si="2"/>
        <v>0</v>
      </c>
      <c r="H53" s="81" t="e">
        <f t="shared" si="1"/>
        <v>#DIV/0!</v>
      </c>
    </row>
    <row r="54" spans="1:8" ht="16.2">
      <c r="A54" s="76">
        <v>49</v>
      </c>
      <c r="B54" s="77" t="s">
        <v>47</v>
      </c>
      <c r="C54" s="62"/>
      <c r="D54" s="78"/>
      <c r="E54" s="78"/>
      <c r="F54" s="79"/>
      <c r="G54" s="80">
        <f t="shared" si="2"/>
        <v>0</v>
      </c>
      <c r="H54" s="81" t="e">
        <f t="shared" si="1"/>
        <v>#DIV/0!</v>
      </c>
    </row>
    <row r="55" spans="1:8" ht="16.2">
      <c r="A55" s="76">
        <v>50</v>
      </c>
      <c r="B55" s="77" t="s">
        <v>47</v>
      </c>
      <c r="C55" s="63"/>
      <c r="D55" s="78"/>
      <c r="E55" s="82"/>
      <c r="F55" s="83"/>
      <c r="G55" s="80">
        <f t="shared" si="2"/>
        <v>0</v>
      </c>
      <c r="H55" s="81" t="e">
        <f t="shared" si="1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2D4FFD-979C-427C-96AC-8A71E05ECC19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C6:C105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/>
  <dimension ref="A1:H51"/>
  <sheetViews>
    <sheetView topLeftCell="A13" zoomScaleNormal="100" workbookViewId="0">
      <selection activeCell="L25" sqref="L25"/>
    </sheetView>
  </sheetViews>
  <sheetFormatPr defaultRowHeight="14.4"/>
  <cols>
    <col min="1" max="1" width="8.6640625" customWidth="1"/>
    <col min="2" max="2" width="1.44140625" customWidth="1"/>
    <col min="3" max="3" width="36.44140625" bestFit="1" customWidth="1"/>
    <col min="4" max="6" width="8.6640625" customWidth="1"/>
    <col min="7" max="7" width="0.88671875" customWidth="1"/>
    <col min="8" max="1025" width="8.6640625" customWidth="1"/>
  </cols>
  <sheetData>
    <row r="1" spans="1:8" ht="26.4">
      <c r="A1" s="64" t="s">
        <v>539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434</v>
      </c>
      <c r="D2" s="71"/>
      <c r="E2" s="69"/>
      <c r="F2" s="69"/>
      <c r="G2" s="69"/>
      <c r="H2" s="69"/>
    </row>
    <row r="3" spans="1:8">
      <c r="A3" s="69"/>
      <c r="B3" s="69"/>
      <c r="C3" s="70" t="s">
        <v>396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62"/>
      <c r="D6" s="78"/>
      <c r="E6" s="78"/>
      <c r="F6" s="79"/>
      <c r="G6" s="80">
        <f t="shared" ref="G6:G37" si="0">D6*60+F6</f>
        <v>0</v>
      </c>
      <c r="H6" s="81" t="e">
        <f>(760/G6)*(760/G6)*100</f>
        <v>#DIV/0!</v>
      </c>
    </row>
    <row r="7" spans="1:8" ht="16.8" thickBot="1">
      <c r="A7" s="76">
        <v>2</v>
      </c>
      <c r="B7" s="77" t="s">
        <v>47</v>
      </c>
      <c r="C7" s="109"/>
      <c r="D7" s="78"/>
      <c r="E7" s="82"/>
      <c r="F7" s="83"/>
      <c r="G7" s="80">
        <f t="shared" si="0"/>
        <v>0</v>
      </c>
      <c r="H7" s="81" t="e">
        <f t="shared" ref="H7:H51" si="1">(760/G7)*(760/G7)*100</f>
        <v>#DIV/0!</v>
      </c>
    </row>
    <row r="8" spans="1:8" ht="16.8" thickBot="1">
      <c r="A8" s="76">
        <v>3</v>
      </c>
      <c r="B8" s="77" t="s">
        <v>47</v>
      </c>
      <c r="C8" s="63"/>
      <c r="D8" s="78"/>
      <c r="E8" s="82"/>
      <c r="F8" s="83"/>
      <c r="G8" s="80">
        <f t="shared" si="0"/>
        <v>0</v>
      </c>
      <c r="H8" s="81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81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81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78"/>
      <c r="E11" s="82"/>
      <c r="F11" s="83"/>
      <c r="G11" s="80">
        <f t="shared" si="0"/>
        <v>0</v>
      </c>
      <c r="H11" s="81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81" t="e">
        <f t="shared" si="1"/>
        <v>#DIV/0!</v>
      </c>
    </row>
    <row r="13" spans="1:8" ht="16.8" thickBot="1">
      <c r="A13" s="76">
        <v>8</v>
      </c>
      <c r="B13" s="77" t="s">
        <v>47</v>
      </c>
      <c r="C13" s="63"/>
      <c r="D13" s="78"/>
      <c r="E13" s="82"/>
      <c r="F13" s="83"/>
      <c r="G13" s="80">
        <f t="shared" si="0"/>
        <v>0</v>
      </c>
      <c r="H13" s="81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84"/>
      <c r="E14" s="82"/>
      <c r="F14" s="83"/>
      <c r="G14" s="80">
        <f t="shared" si="0"/>
        <v>0</v>
      </c>
      <c r="H14" s="81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84"/>
      <c r="E15" s="78"/>
      <c r="F15" s="79"/>
      <c r="G15" s="80">
        <f t="shared" si="0"/>
        <v>0</v>
      </c>
      <c r="H15" s="81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84"/>
      <c r="E16" s="82"/>
      <c r="F16" s="83"/>
      <c r="G16" s="80">
        <f t="shared" si="0"/>
        <v>0</v>
      </c>
      <c r="H16" s="81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84"/>
      <c r="E17" s="82"/>
      <c r="F17" s="83"/>
      <c r="G17" s="80">
        <f t="shared" si="0"/>
        <v>0</v>
      </c>
      <c r="H17" s="81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78"/>
      <c r="E18" s="78"/>
      <c r="F18" s="79"/>
      <c r="G18" s="80">
        <f t="shared" si="0"/>
        <v>0</v>
      </c>
      <c r="H18" s="81" t="e">
        <f t="shared" si="1"/>
        <v>#DIV/0!</v>
      </c>
    </row>
    <row r="19" spans="1:8" ht="16.8" thickBot="1">
      <c r="A19" s="76">
        <v>14</v>
      </c>
      <c r="B19" s="77" t="s">
        <v>47</v>
      </c>
      <c r="C19" s="63"/>
      <c r="D19" s="78"/>
      <c r="E19" s="82"/>
      <c r="F19" s="83"/>
      <c r="G19" s="80">
        <f t="shared" si="0"/>
        <v>0</v>
      </c>
      <c r="H19" s="81" t="e">
        <f t="shared" si="1"/>
        <v>#DIV/0!</v>
      </c>
    </row>
    <row r="20" spans="1:8" ht="16.8" thickBot="1">
      <c r="A20" s="76">
        <v>15</v>
      </c>
      <c r="B20" s="77" t="s">
        <v>47</v>
      </c>
      <c r="C20" s="63"/>
      <c r="D20" s="78"/>
      <c r="E20" s="82"/>
      <c r="F20" s="83"/>
      <c r="G20" s="80">
        <f t="shared" si="0"/>
        <v>0</v>
      </c>
      <c r="H20" s="81" t="e">
        <f t="shared" si="1"/>
        <v>#DIV/0!</v>
      </c>
    </row>
    <row r="21" spans="1:8" ht="16.8" thickBot="1">
      <c r="A21" s="76">
        <v>16</v>
      </c>
      <c r="B21" s="77" t="s">
        <v>47</v>
      </c>
      <c r="C21" s="62"/>
      <c r="D21" s="78"/>
      <c r="E21" s="78"/>
      <c r="F21" s="79"/>
      <c r="G21" s="80">
        <f t="shared" si="0"/>
        <v>0</v>
      </c>
      <c r="H21" s="81" t="e">
        <f t="shared" si="1"/>
        <v>#DIV/0!</v>
      </c>
    </row>
    <row r="22" spans="1:8" ht="16.8" thickBot="1">
      <c r="A22" s="76">
        <v>17</v>
      </c>
      <c r="B22" s="77" t="s">
        <v>47</v>
      </c>
      <c r="C22" s="63"/>
      <c r="D22" s="78"/>
      <c r="E22" s="82"/>
      <c r="F22" s="83"/>
      <c r="G22" s="80">
        <f t="shared" si="0"/>
        <v>0</v>
      </c>
      <c r="H22" s="81" t="e">
        <f t="shared" si="1"/>
        <v>#DIV/0!</v>
      </c>
    </row>
    <row r="23" spans="1:8" ht="16.8" thickBot="1">
      <c r="A23" s="76">
        <v>18</v>
      </c>
      <c r="B23" s="77" t="s">
        <v>47</v>
      </c>
      <c r="C23" s="63"/>
      <c r="D23" s="78"/>
      <c r="E23" s="82"/>
      <c r="F23" s="83"/>
      <c r="G23" s="80">
        <f t="shared" si="0"/>
        <v>0</v>
      </c>
      <c r="H23" s="81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78"/>
      <c r="E24" s="78"/>
      <c r="F24" s="79"/>
      <c r="G24" s="80">
        <f t="shared" si="0"/>
        <v>0</v>
      </c>
      <c r="H24" s="81" t="e">
        <f t="shared" si="1"/>
        <v>#DIV/0!</v>
      </c>
    </row>
    <row r="25" spans="1:8" ht="16.8" thickBot="1">
      <c r="A25" s="76">
        <v>20</v>
      </c>
      <c r="B25" s="77" t="s">
        <v>47</v>
      </c>
      <c r="C25" s="96"/>
      <c r="D25" s="78"/>
      <c r="E25" s="82"/>
      <c r="F25" s="83"/>
      <c r="G25" s="80">
        <f t="shared" si="0"/>
        <v>0</v>
      </c>
      <c r="H25" s="81" t="e">
        <f t="shared" si="1"/>
        <v>#DIV/0!</v>
      </c>
    </row>
    <row r="26" spans="1:8" ht="16.8" thickBot="1">
      <c r="A26" s="76">
        <v>21</v>
      </c>
      <c r="B26" s="77" t="s">
        <v>47</v>
      </c>
      <c r="C26" s="63"/>
      <c r="D26" s="78"/>
      <c r="E26" s="82"/>
      <c r="F26" s="83"/>
      <c r="G26" s="80">
        <f t="shared" si="0"/>
        <v>0</v>
      </c>
      <c r="H26" s="81" t="e">
        <f t="shared" si="1"/>
        <v>#DIV/0!</v>
      </c>
    </row>
    <row r="27" spans="1:8" ht="16.8" thickBot="1">
      <c r="A27" s="76">
        <v>22</v>
      </c>
      <c r="B27" s="77" t="s">
        <v>47</v>
      </c>
      <c r="C27" s="102"/>
      <c r="D27" s="78"/>
      <c r="E27" s="78"/>
      <c r="F27" s="79"/>
      <c r="G27" s="80">
        <f t="shared" si="0"/>
        <v>0</v>
      </c>
      <c r="H27" s="81" t="e">
        <f t="shared" si="1"/>
        <v>#DIV/0!</v>
      </c>
    </row>
    <row r="28" spans="1:8" ht="16.8" thickBot="1">
      <c r="A28" s="76">
        <v>23</v>
      </c>
      <c r="B28" s="77" t="s">
        <v>47</v>
      </c>
      <c r="C28" s="96"/>
      <c r="D28" s="78"/>
      <c r="E28" s="82"/>
      <c r="F28" s="83"/>
      <c r="G28" s="80">
        <f t="shared" si="0"/>
        <v>0</v>
      </c>
      <c r="H28" s="81" t="e">
        <f t="shared" si="1"/>
        <v>#DIV/0!</v>
      </c>
    </row>
    <row r="29" spans="1:8" ht="16.8" thickBot="1">
      <c r="A29" s="76">
        <v>24</v>
      </c>
      <c r="B29" s="77" t="s">
        <v>47</v>
      </c>
      <c r="C29" s="63"/>
      <c r="D29" s="78"/>
      <c r="E29" s="82"/>
      <c r="F29" s="83"/>
      <c r="G29" s="80">
        <f t="shared" si="0"/>
        <v>0</v>
      </c>
      <c r="H29" s="81" t="e">
        <f t="shared" si="1"/>
        <v>#DIV/0!</v>
      </c>
    </row>
    <row r="30" spans="1:8" ht="16.8" thickBot="1">
      <c r="A30" s="76">
        <v>25</v>
      </c>
      <c r="B30" s="77" t="s">
        <v>47</v>
      </c>
      <c r="C30" s="62"/>
      <c r="D30" s="78"/>
      <c r="E30" s="78"/>
      <c r="F30" s="79"/>
      <c r="G30" s="80">
        <f t="shared" si="0"/>
        <v>0</v>
      </c>
      <c r="H30" s="81" t="e">
        <f t="shared" si="1"/>
        <v>#DIV/0!</v>
      </c>
    </row>
    <row r="31" spans="1:8" ht="16.8" thickBot="1">
      <c r="A31" s="76">
        <v>26</v>
      </c>
      <c r="B31" s="77" t="s">
        <v>47</v>
      </c>
      <c r="C31" s="123"/>
      <c r="D31" s="78"/>
      <c r="E31" s="82"/>
      <c r="F31" s="83"/>
      <c r="G31" s="80">
        <f t="shared" si="0"/>
        <v>0</v>
      </c>
      <c r="H31" s="81" t="e">
        <f t="shared" si="1"/>
        <v>#DIV/0!</v>
      </c>
    </row>
    <row r="32" spans="1:8" ht="16.8" thickBot="1">
      <c r="A32" s="76">
        <v>27</v>
      </c>
      <c r="B32" s="77" t="s">
        <v>47</v>
      </c>
      <c r="C32" s="96"/>
      <c r="D32" s="78"/>
      <c r="E32" s="82"/>
      <c r="F32" s="83"/>
      <c r="G32" s="80">
        <f t="shared" si="0"/>
        <v>0</v>
      </c>
      <c r="H32" s="81" t="e">
        <f t="shared" si="1"/>
        <v>#DIV/0!</v>
      </c>
    </row>
    <row r="33" spans="1:8" ht="16.8" thickBot="1">
      <c r="A33" s="76">
        <v>28</v>
      </c>
      <c r="B33" s="77" t="s">
        <v>47</v>
      </c>
      <c r="C33" s="62"/>
      <c r="D33" s="78"/>
      <c r="E33" s="78"/>
      <c r="F33" s="79"/>
      <c r="G33" s="80">
        <f t="shared" si="0"/>
        <v>0</v>
      </c>
      <c r="H33" s="81" t="e">
        <f t="shared" si="1"/>
        <v>#DIV/0!</v>
      </c>
    </row>
    <row r="34" spans="1:8" ht="16.8" thickBot="1">
      <c r="A34" s="76">
        <v>29</v>
      </c>
      <c r="B34" s="77" t="s">
        <v>47</v>
      </c>
      <c r="C34" s="63"/>
      <c r="D34" s="78"/>
      <c r="E34" s="82"/>
      <c r="F34" s="83"/>
      <c r="G34" s="80">
        <f t="shared" si="0"/>
        <v>0</v>
      </c>
      <c r="H34" s="81" t="e">
        <f t="shared" si="1"/>
        <v>#DIV/0!</v>
      </c>
    </row>
    <row r="35" spans="1:8" ht="16.8" thickBot="1">
      <c r="A35" s="76">
        <v>30</v>
      </c>
      <c r="B35" s="77" t="s">
        <v>47</v>
      </c>
      <c r="C35" s="63"/>
      <c r="D35" s="84"/>
      <c r="E35" s="82"/>
      <c r="F35" s="83"/>
      <c r="G35" s="80">
        <f t="shared" si="0"/>
        <v>0</v>
      </c>
      <c r="H35" s="81" t="e">
        <f t="shared" si="1"/>
        <v>#DIV/0!</v>
      </c>
    </row>
    <row r="36" spans="1:8" ht="16.8" thickBot="1">
      <c r="A36" s="76">
        <v>31</v>
      </c>
      <c r="B36" s="77" t="s">
        <v>47</v>
      </c>
      <c r="C36" s="102"/>
      <c r="D36" s="84"/>
      <c r="E36" s="78"/>
      <c r="F36" s="79"/>
      <c r="G36" s="80">
        <f t="shared" si="0"/>
        <v>0</v>
      </c>
      <c r="H36" s="81" t="e">
        <f t="shared" si="1"/>
        <v>#DIV/0!</v>
      </c>
    </row>
    <row r="37" spans="1:8" ht="16.8" thickBot="1">
      <c r="A37" s="76">
        <v>32</v>
      </c>
      <c r="B37" s="77" t="s">
        <v>47</v>
      </c>
      <c r="C37" s="63"/>
      <c r="D37" s="84"/>
      <c r="E37" s="82"/>
      <c r="F37" s="83"/>
      <c r="G37" s="80">
        <f t="shared" si="0"/>
        <v>0</v>
      </c>
      <c r="H37" s="81" t="e">
        <f t="shared" si="1"/>
        <v>#DIV/0!</v>
      </c>
    </row>
    <row r="38" spans="1:8" ht="16.8" thickBot="1">
      <c r="A38" s="76">
        <v>33</v>
      </c>
      <c r="B38" s="77" t="s">
        <v>47</v>
      </c>
      <c r="C38" s="96"/>
      <c r="D38" s="84"/>
      <c r="E38" s="82"/>
      <c r="F38" s="83"/>
      <c r="G38" s="80">
        <f t="shared" ref="G38:G51" si="2">D38*60+F38</f>
        <v>0</v>
      </c>
      <c r="H38" s="81" t="e">
        <f t="shared" si="1"/>
        <v>#DIV/0!</v>
      </c>
    </row>
    <row r="39" spans="1:8" ht="16.8" thickBot="1">
      <c r="A39" s="76">
        <v>34</v>
      </c>
      <c r="B39" s="77" t="s">
        <v>47</v>
      </c>
      <c r="C39" s="102"/>
      <c r="D39" s="84"/>
      <c r="E39" s="78"/>
      <c r="F39" s="79"/>
      <c r="G39" s="80">
        <f t="shared" si="2"/>
        <v>0</v>
      </c>
      <c r="H39" s="81" t="e">
        <f t="shared" si="1"/>
        <v>#DIV/0!</v>
      </c>
    </row>
    <row r="40" spans="1:8" ht="16.8" thickBot="1">
      <c r="A40" s="76">
        <v>35</v>
      </c>
      <c r="B40" s="77" t="s">
        <v>47</v>
      </c>
      <c r="C40" s="96"/>
      <c r="D40" s="84"/>
      <c r="E40" s="82"/>
      <c r="F40" s="83"/>
      <c r="G40" s="80">
        <f t="shared" si="2"/>
        <v>0</v>
      </c>
      <c r="H40" s="81" t="e">
        <f t="shared" si="1"/>
        <v>#DIV/0!</v>
      </c>
    </row>
    <row r="41" spans="1:8" ht="16.8" thickBot="1">
      <c r="A41" s="76">
        <v>36</v>
      </c>
      <c r="B41" s="77" t="s">
        <v>47</v>
      </c>
      <c r="C41" s="63"/>
      <c r="D41" s="84"/>
      <c r="E41" s="82"/>
      <c r="F41" s="83"/>
      <c r="G41" s="80">
        <f t="shared" si="2"/>
        <v>0</v>
      </c>
      <c r="H41" s="81" t="e">
        <f t="shared" si="1"/>
        <v>#DIV/0!</v>
      </c>
    </row>
    <row r="42" spans="1:8" ht="16.8" thickBot="1">
      <c r="A42" s="76">
        <v>37</v>
      </c>
      <c r="B42" s="77" t="s">
        <v>47</v>
      </c>
      <c r="C42" s="102"/>
      <c r="D42" s="78"/>
      <c r="E42" s="78"/>
      <c r="F42" s="79"/>
      <c r="G42" s="80">
        <f t="shared" si="2"/>
        <v>0</v>
      </c>
      <c r="H42" s="81" t="e">
        <f t="shared" si="1"/>
        <v>#DIV/0!</v>
      </c>
    </row>
    <row r="43" spans="1:8" ht="16.8" thickBot="1">
      <c r="A43" s="76">
        <v>38</v>
      </c>
      <c r="B43" s="77" t="s">
        <v>47</v>
      </c>
      <c r="C43" s="96"/>
      <c r="D43" s="78"/>
      <c r="E43" s="82"/>
      <c r="F43" s="83"/>
      <c r="G43" s="80">
        <f t="shared" si="2"/>
        <v>0</v>
      </c>
      <c r="H43" s="81" t="e">
        <f t="shared" si="1"/>
        <v>#DIV/0!</v>
      </c>
    </row>
    <row r="44" spans="1:8" ht="16.8" thickBot="1">
      <c r="A44" s="76">
        <v>39</v>
      </c>
      <c r="B44" s="77" t="s">
        <v>47</v>
      </c>
      <c r="C44" s="63"/>
      <c r="D44" s="78"/>
      <c r="E44" s="82"/>
      <c r="F44" s="83"/>
      <c r="G44" s="80">
        <f t="shared" si="2"/>
        <v>0</v>
      </c>
      <c r="H44" s="81" t="e">
        <f t="shared" si="1"/>
        <v>#DIV/0!</v>
      </c>
    </row>
    <row r="45" spans="1:8" ht="16.8" thickBot="1">
      <c r="A45" s="76">
        <v>40</v>
      </c>
      <c r="B45" s="77" t="s">
        <v>47</v>
      </c>
      <c r="C45" s="102"/>
      <c r="D45" s="78"/>
      <c r="E45" s="78"/>
      <c r="F45" s="79"/>
      <c r="G45" s="80">
        <f t="shared" si="2"/>
        <v>0</v>
      </c>
      <c r="H45" s="81" t="e">
        <f t="shared" si="1"/>
        <v>#DIV/0!</v>
      </c>
    </row>
    <row r="46" spans="1:8" ht="16.8" thickBot="1">
      <c r="A46" s="76">
        <v>41</v>
      </c>
      <c r="B46" s="77" t="s">
        <v>47</v>
      </c>
      <c r="C46" s="63"/>
      <c r="D46" s="78"/>
      <c r="E46" s="82"/>
      <c r="F46" s="83"/>
      <c r="G46" s="80">
        <f t="shared" si="2"/>
        <v>0</v>
      </c>
      <c r="H46" s="81" t="e">
        <f t="shared" si="1"/>
        <v>#DIV/0!</v>
      </c>
    </row>
    <row r="47" spans="1:8" ht="16.8" thickBot="1">
      <c r="A47" s="76">
        <v>42</v>
      </c>
      <c r="B47" s="77" t="s">
        <v>47</v>
      </c>
      <c r="C47" s="63"/>
      <c r="D47" s="78"/>
      <c r="E47" s="82"/>
      <c r="F47" s="83"/>
      <c r="G47" s="80">
        <f t="shared" si="2"/>
        <v>0</v>
      </c>
      <c r="H47" s="81" t="e">
        <f t="shared" si="1"/>
        <v>#DIV/0!</v>
      </c>
    </row>
    <row r="48" spans="1:8" ht="16.8" thickBot="1">
      <c r="A48" s="76">
        <v>43</v>
      </c>
      <c r="B48" s="77" t="s">
        <v>47</v>
      </c>
      <c r="C48" s="62"/>
      <c r="D48" s="78"/>
      <c r="E48" s="78"/>
      <c r="F48" s="79"/>
      <c r="G48" s="80">
        <f t="shared" si="2"/>
        <v>0</v>
      </c>
      <c r="H48" s="81" t="e">
        <f t="shared" si="1"/>
        <v>#DIV/0!</v>
      </c>
    </row>
    <row r="49" spans="1:8" ht="16.8" thickBot="1">
      <c r="A49" s="76">
        <v>44</v>
      </c>
      <c r="B49" s="77" t="s">
        <v>47</v>
      </c>
      <c r="C49" s="96"/>
      <c r="D49" s="78"/>
      <c r="E49" s="82"/>
      <c r="F49" s="83"/>
      <c r="G49" s="80">
        <f t="shared" si="2"/>
        <v>0</v>
      </c>
      <c r="H49" s="81" t="e">
        <f t="shared" si="1"/>
        <v>#DIV/0!</v>
      </c>
    </row>
    <row r="50" spans="1:8" ht="16.2">
      <c r="A50" s="76">
        <v>45</v>
      </c>
      <c r="B50" s="77" t="s">
        <v>47</v>
      </c>
      <c r="C50" s="63"/>
      <c r="D50" s="84"/>
      <c r="E50" s="82"/>
      <c r="F50" s="83"/>
      <c r="G50" s="80">
        <f t="shared" si="2"/>
        <v>0</v>
      </c>
      <c r="H50" s="81" t="e">
        <f t="shared" si="1"/>
        <v>#DIV/0!</v>
      </c>
    </row>
    <row r="51" spans="1:8" ht="16.2">
      <c r="A51" s="76">
        <v>46</v>
      </c>
      <c r="B51" s="77" t="s">
        <v>47</v>
      </c>
      <c r="C51" s="102"/>
      <c r="D51" s="78"/>
      <c r="E51" s="78"/>
      <c r="F51" s="79"/>
      <c r="G51" s="80">
        <f t="shared" si="2"/>
        <v>0</v>
      </c>
      <c r="H51" s="81" t="e">
        <f t="shared" si="1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1"/>
  <dimension ref="A1:H58"/>
  <sheetViews>
    <sheetView topLeftCell="A46" zoomScaleNormal="100" workbookViewId="0">
      <selection activeCell="K28" sqref="K28"/>
    </sheetView>
  </sheetViews>
  <sheetFormatPr defaultRowHeight="14.4"/>
  <cols>
    <col min="1" max="2" width="8.6640625" customWidth="1"/>
    <col min="3" max="3" width="36.44140625" customWidth="1"/>
    <col min="4" max="4" width="12.44140625" customWidth="1"/>
    <col min="5" max="5" width="8.6640625" customWidth="1"/>
    <col min="6" max="6" width="10.88671875" customWidth="1"/>
    <col min="7" max="7" width="1.44140625" customWidth="1"/>
    <col min="8" max="1025" width="8.6640625" customWidth="1"/>
  </cols>
  <sheetData>
    <row r="1" spans="1:8" ht="26.4">
      <c r="A1" s="64" t="s">
        <v>540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438</v>
      </c>
      <c r="D2" s="71"/>
      <c r="E2" s="69"/>
      <c r="F2" s="69"/>
      <c r="G2" s="69"/>
      <c r="H2" s="69"/>
    </row>
    <row r="3" spans="1:8">
      <c r="A3" s="69"/>
      <c r="B3" s="69"/>
      <c r="C3" s="70" t="s">
        <v>367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 ht="15" thickBot="1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62"/>
      <c r="D6" s="78"/>
      <c r="E6" s="78"/>
      <c r="F6" s="79"/>
      <c r="G6" s="80">
        <f t="shared" ref="G6:G58" si="0">D6*60+F6</f>
        <v>0</v>
      </c>
      <c r="H6" s="127" t="e">
        <f>(760/G6)*(760/G6)*100</f>
        <v>#DIV/0!</v>
      </c>
    </row>
    <row r="7" spans="1:8" ht="16.8" thickBot="1">
      <c r="A7" s="76">
        <v>2</v>
      </c>
      <c r="B7" s="77" t="s">
        <v>47</v>
      </c>
      <c r="C7" s="109"/>
      <c r="D7" s="78"/>
      <c r="E7" s="82"/>
      <c r="F7" s="83"/>
      <c r="G7" s="80">
        <f t="shared" si="0"/>
        <v>0</v>
      </c>
      <c r="H7" s="127" t="e">
        <f t="shared" ref="H7:H58" si="1">(760/G7)*(760/G7)*100</f>
        <v>#DIV/0!</v>
      </c>
    </row>
    <row r="8" spans="1:8" ht="16.8" thickBot="1">
      <c r="A8" s="76">
        <v>3</v>
      </c>
      <c r="B8" s="77" t="s">
        <v>47</v>
      </c>
      <c r="C8" s="63"/>
      <c r="D8" s="78"/>
      <c r="E8" s="82"/>
      <c r="F8" s="83"/>
      <c r="G8" s="80">
        <f t="shared" si="0"/>
        <v>0</v>
      </c>
      <c r="H8" s="127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127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127" t="e">
        <f t="shared" si="1"/>
        <v>#DIV/0!</v>
      </c>
    </row>
    <row r="11" spans="1:8" ht="16.8" thickBot="1">
      <c r="A11" s="76">
        <v>6</v>
      </c>
      <c r="B11" s="77" t="s">
        <v>47</v>
      </c>
      <c r="C11" s="96"/>
      <c r="D11" s="97"/>
      <c r="E11" s="98"/>
      <c r="F11" s="99"/>
      <c r="G11" s="100">
        <f t="shared" si="0"/>
        <v>0</v>
      </c>
      <c r="H11" s="129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127" t="e">
        <f t="shared" si="1"/>
        <v>#DIV/0!</v>
      </c>
    </row>
    <row r="13" spans="1:8" ht="16.8" thickBot="1">
      <c r="A13" s="76">
        <v>8</v>
      </c>
      <c r="B13" s="77" t="s">
        <v>47</v>
      </c>
      <c r="C13" s="63"/>
      <c r="D13" s="78"/>
      <c r="E13" s="82"/>
      <c r="F13" s="83"/>
      <c r="G13" s="80">
        <f t="shared" si="0"/>
        <v>0</v>
      </c>
      <c r="H13" s="127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84"/>
      <c r="E14" s="82"/>
      <c r="F14" s="83"/>
      <c r="G14" s="80">
        <f t="shared" si="0"/>
        <v>0</v>
      </c>
      <c r="H14" s="127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84"/>
      <c r="E15" s="78"/>
      <c r="F15" s="79"/>
      <c r="G15" s="80">
        <f t="shared" si="0"/>
        <v>0</v>
      </c>
      <c r="H15" s="127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84"/>
      <c r="E16" s="82"/>
      <c r="F16" s="83"/>
      <c r="G16" s="80">
        <f t="shared" si="0"/>
        <v>0</v>
      </c>
      <c r="H16" s="127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84"/>
      <c r="E17" s="82"/>
      <c r="F17" s="83"/>
      <c r="G17" s="80">
        <f t="shared" si="0"/>
        <v>0</v>
      </c>
      <c r="H17" s="127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78"/>
      <c r="E18" s="78"/>
      <c r="F18" s="79"/>
      <c r="G18" s="80">
        <f t="shared" si="0"/>
        <v>0</v>
      </c>
      <c r="H18" s="127" t="e">
        <f t="shared" si="1"/>
        <v>#DIV/0!</v>
      </c>
    </row>
    <row r="19" spans="1:8" ht="16.8" thickBot="1">
      <c r="A19" s="76">
        <v>14</v>
      </c>
      <c r="B19" s="77" t="s">
        <v>47</v>
      </c>
      <c r="C19" s="96"/>
      <c r="D19" s="97"/>
      <c r="E19" s="98"/>
      <c r="F19" s="99"/>
      <c r="G19" s="100">
        <f t="shared" si="0"/>
        <v>0</v>
      </c>
      <c r="H19" s="129" t="e">
        <f t="shared" si="1"/>
        <v>#DIV/0!</v>
      </c>
    </row>
    <row r="20" spans="1:8" ht="16.8" thickBot="1">
      <c r="A20" s="76">
        <v>15</v>
      </c>
      <c r="B20" s="77" t="s">
        <v>47</v>
      </c>
      <c r="C20" s="63"/>
      <c r="D20" s="78"/>
      <c r="E20" s="82"/>
      <c r="F20" s="83"/>
      <c r="G20" s="80">
        <f t="shared" si="0"/>
        <v>0</v>
      </c>
      <c r="H20" s="127" t="e">
        <f t="shared" si="1"/>
        <v>#DIV/0!</v>
      </c>
    </row>
    <row r="21" spans="1:8" ht="16.8" thickBot="1">
      <c r="A21" s="76">
        <v>16</v>
      </c>
      <c r="B21" s="77" t="s">
        <v>47</v>
      </c>
      <c r="C21" s="62"/>
      <c r="D21" s="78"/>
      <c r="E21" s="78"/>
      <c r="F21" s="79"/>
      <c r="G21" s="80">
        <f t="shared" si="0"/>
        <v>0</v>
      </c>
      <c r="H21" s="127" t="e">
        <f t="shared" si="1"/>
        <v>#DIV/0!</v>
      </c>
    </row>
    <row r="22" spans="1:8" ht="16.8" thickBot="1">
      <c r="A22" s="76">
        <v>17</v>
      </c>
      <c r="B22" s="77" t="s">
        <v>47</v>
      </c>
      <c r="C22" s="63"/>
      <c r="D22" s="78"/>
      <c r="E22" s="82"/>
      <c r="F22" s="83"/>
      <c r="G22" s="80">
        <f t="shared" si="0"/>
        <v>0</v>
      </c>
      <c r="H22" s="127" t="e">
        <f t="shared" si="1"/>
        <v>#DIV/0!</v>
      </c>
    </row>
    <row r="23" spans="1:8" ht="16.8" thickBot="1">
      <c r="A23" s="76">
        <v>18</v>
      </c>
      <c r="B23" s="77" t="s">
        <v>47</v>
      </c>
      <c r="C23" s="63"/>
      <c r="D23" s="84"/>
      <c r="E23" s="82"/>
      <c r="F23" s="83"/>
      <c r="G23" s="80">
        <f t="shared" si="0"/>
        <v>0</v>
      </c>
      <c r="H23" s="127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84"/>
      <c r="E24" s="78"/>
      <c r="F24" s="79"/>
      <c r="G24" s="80">
        <f t="shared" si="0"/>
        <v>0</v>
      </c>
      <c r="H24" s="127" t="e">
        <f t="shared" si="1"/>
        <v>#DIV/0!</v>
      </c>
    </row>
    <row r="25" spans="1:8" ht="16.8" thickBot="1">
      <c r="A25" s="76">
        <v>20</v>
      </c>
      <c r="B25" s="77" t="s">
        <v>47</v>
      </c>
      <c r="C25" s="96"/>
      <c r="D25" s="103"/>
      <c r="E25" s="98"/>
      <c r="F25" s="99"/>
      <c r="G25" s="100">
        <f t="shared" si="0"/>
        <v>0</v>
      </c>
      <c r="H25" s="129" t="e">
        <f t="shared" si="1"/>
        <v>#DIV/0!</v>
      </c>
    </row>
    <row r="26" spans="1:8" ht="16.8" thickBot="1">
      <c r="A26" s="76">
        <v>21</v>
      </c>
      <c r="B26" s="77" t="s">
        <v>47</v>
      </c>
      <c r="C26" s="96"/>
      <c r="D26" s="103"/>
      <c r="E26" s="98"/>
      <c r="F26" s="99"/>
      <c r="G26" s="100">
        <f t="shared" si="0"/>
        <v>0</v>
      </c>
      <c r="H26" s="129" t="e">
        <f t="shared" si="1"/>
        <v>#DIV/0!</v>
      </c>
    </row>
    <row r="27" spans="1:8" ht="16.8" thickBot="1">
      <c r="A27" s="76">
        <v>22</v>
      </c>
      <c r="B27" s="77" t="s">
        <v>47</v>
      </c>
      <c r="C27" s="62"/>
      <c r="D27" s="78"/>
      <c r="E27" s="78"/>
      <c r="F27" s="79"/>
      <c r="G27" s="80">
        <f t="shared" si="0"/>
        <v>0</v>
      </c>
      <c r="H27" s="127" t="e">
        <f t="shared" si="1"/>
        <v>#DIV/0!</v>
      </c>
    </row>
    <row r="28" spans="1:8" ht="16.8" thickBot="1">
      <c r="A28" s="76">
        <v>23</v>
      </c>
      <c r="B28" s="77" t="s">
        <v>47</v>
      </c>
      <c r="C28" s="96"/>
      <c r="D28" s="97"/>
      <c r="E28" s="98"/>
      <c r="F28" s="99"/>
      <c r="G28" s="100">
        <f t="shared" si="0"/>
        <v>0</v>
      </c>
      <c r="H28" s="129" t="e">
        <f t="shared" si="1"/>
        <v>#DIV/0!</v>
      </c>
    </row>
    <row r="29" spans="1:8" ht="16.8" thickBot="1">
      <c r="A29" s="76">
        <v>24</v>
      </c>
      <c r="B29" s="77" t="s">
        <v>47</v>
      </c>
      <c r="C29" s="63"/>
      <c r="D29" s="78"/>
      <c r="E29" s="82"/>
      <c r="F29" s="83"/>
      <c r="G29" s="80">
        <f t="shared" si="0"/>
        <v>0</v>
      </c>
      <c r="H29" s="127" t="e">
        <f t="shared" si="1"/>
        <v>#DIV/0!</v>
      </c>
    </row>
    <row r="30" spans="1:8" ht="16.8" thickBot="1">
      <c r="A30" s="76">
        <v>25</v>
      </c>
      <c r="B30" s="77" t="s">
        <v>47</v>
      </c>
      <c r="C30" s="62"/>
      <c r="D30" s="78"/>
      <c r="E30" s="78"/>
      <c r="F30" s="79"/>
      <c r="G30" s="80">
        <f t="shared" si="0"/>
        <v>0</v>
      </c>
      <c r="H30" s="127" t="e">
        <f t="shared" si="1"/>
        <v>#DIV/0!</v>
      </c>
    </row>
    <row r="31" spans="1:8" ht="16.8" thickBot="1">
      <c r="A31" s="76">
        <v>26</v>
      </c>
      <c r="B31" s="77" t="s">
        <v>47</v>
      </c>
      <c r="C31" s="96"/>
      <c r="D31" s="97"/>
      <c r="E31" s="98"/>
      <c r="F31" s="99"/>
      <c r="G31" s="100">
        <f t="shared" si="0"/>
        <v>0</v>
      </c>
      <c r="H31" s="129" t="e">
        <f t="shared" si="1"/>
        <v>#DIV/0!</v>
      </c>
    </row>
    <row r="32" spans="1:8" ht="16.8" thickBot="1">
      <c r="A32" s="76">
        <v>27</v>
      </c>
      <c r="B32" s="77" t="s">
        <v>47</v>
      </c>
      <c r="C32" s="96"/>
      <c r="D32" s="97"/>
      <c r="E32" s="98"/>
      <c r="F32" s="99"/>
      <c r="G32" s="100">
        <f t="shared" si="0"/>
        <v>0</v>
      </c>
      <c r="H32" s="129" t="e">
        <f t="shared" si="1"/>
        <v>#DIV/0!</v>
      </c>
    </row>
    <row r="33" spans="1:8" ht="16.8" thickBot="1">
      <c r="A33" s="76">
        <v>28</v>
      </c>
      <c r="B33" s="77" t="s">
        <v>47</v>
      </c>
      <c r="C33" s="62"/>
      <c r="D33" s="78"/>
      <c r="E33" s="78"/>
      <c r="F33" s="79"/>
      <c r="G33" s="80">
        <f t="shared" si="0"/>
        <v>0</v>
      </c>
      <c r="H33" s="127" t="e">
        <f t="shared" si="1"/>
        <v>#DIV/0!</v>
      </c>
    </row>
    <row r="34" spans="1:8" ht="16.8" thickBot="1">
      <c r="A34" s="76">
        <v>29</v>
      </c>
      <c r="B34" s="77" t="s">
        <v>47</v>
      </c>
      <c r="C34" s="96"/>
      <c r="D34" s="97"/>
      <c r="E34" s="98"/>
      <c r="F34" s="99"/>
      <c r="G34" s="100">
        <f t="shared" si="0"/>
        <v>0</v>
      </c>
      <c r="H34" s="129" t="e">
        <f t="shared" si="1"/>
        <v>#DIV/0!</v>
      </c>
    </row>
    <row r="35" spans="1:8" ht="16.8" thickBot="1">
      <c r="A35" s="76">
        <v>30</v>
      </c>
      <c r="B35" s="77" t="s">
        <v>47</v>
      </c>
      <c r="C35" s="63"/>
      <c r="D35" s="78"/>
      <c r="E35" s="82"/>
      <c r="F35" s="78"/>
      <c r="G35" s="80">
        <f t="shared" si="0"/>
        <v>0</v>
      </c>
      <c r="H35" s="127" t="e">
        <f t="shared" si="1"/>
        <v>#DIV/0!</v>
      </c>
    </row>
    <row r="36" spans="1:8" ht="16.8" thickBot="1">
      <c r="A36" s="76">
        <v>31</v>
      </c>
      <c r="B36" s="77" t="s">
        <v>47</v>
      </c>
      <c r="C36" s="96"/>
      <c r="D36" s="97"/>
      <c r="E36" s="98"/>
      <c r="F36" s="99"/>
      <c r="G36" s="100">
        <f t="shared" si="0"/>
        <v>0</v>
      </c>
      <c r="H36" s="129" t="e">
        <f t="shared" si="1"/>
        <v>#DIV/0!</v>
      </c>
    </row>
    <row r="37" spans="1:8" ht="16.8" thickBot="1">
      <c r="A37" s="76">
        <v>32</v>
      </c>
      <c r="B37" s="77" t="s">
        <v>47</v>
      </c>
      <c r="C37" s="102"/>
      <c r="D37" s="97"/>
      <c r="E37" s="97"/>
      <c r="F37" s="104"/>
      <c r="G37" s="100">
        <f t="shared" si="0"/>
        <v>0</v>
      </c>
      <c r="H37" s="129" t="e">
        <f t="shared" si="1"/>
        <v>#DIV/0!</v>
      </c>
    </row>
    <row r="38" spans="1:8" ht="16.8" thickBot="1">
      <c r="A38" s="76">
        <v>33</v>
      </c>
      <c r="B38" s="77" t="s">
        <v>47</v>
      </c>
      <c r="C38" s="63"/>
      <c r="D38" s="78"/>
      <c r="E38" s="82"/>
      <c r="F38" s="83"/>
      <c r="G38" s="80">
        <f t="shared" si="0"/>
        <v>0</v>
      </c>
      <c r="H38" s="127" t="e">
        <f t="shared" si="1"/>
        <v>#DIV/0!</v>
      </c>
    </row>
    <row r="39" spans="1:8" ht="16.8" thickBot="1">
      <c r="A39" s="76">
        <v>34</v>
      </c>
      <c r="B39" s="77" t="s">
        <v>47</v>
      </c>
      <c r="C39" s="96"/>
      <c r="D39" s="97"/>
      <c r="E39" s="98"/>
      <c r="F39" s="99"/>
      <c r="G39" s="100">
        <f t="shared" si="0"/>
        <v>0</v>
      </c>
      <c r="H39" s="129" t="e">
        <f t="shared" si="1"/>
        <v>#DIV/0!</v>
      </c>
    </row>
    <row r="40" spans="1:8" ht="16.8" thickBot="1">
      <c r="A40" s="76">
        <v>35</v>
      </c>
      <c r="B40" s="77" t="s">
        <v>47</v>
      </c>
      <c r="C40" s="102"/>
      <c r="D40" s="97"/>
      <c r="E40" s="97"/>
      <c r="F40" s="104"/>
      <c r="G40" s="100">
        <f t="shared" si="0"/>
        <v>0</v>
      </c>
      <c r="H40" s="129" t="e">
        <f t="shared" si="1"/>
        <v>#DIV/0!</v>
      </c>
    </row>
    <row r="41" spans="1:8" ht="16.8" thickBot="1">
      <c r="A41" s="76">
        <v>36</v>
      </c>
      <c r="B41" s="77" t="s">
        <v>47</v>
      </c>
      <c r="C41" s="63"/>
      <c r="D41" s="78"/>
      <c r="E41" s="82"/>
      <c r="F41" s="83"/>
      <c r="G41" s="80">
        <f t="shared" si="0"/>
        <v>0</v>
      </c>
      <c r="H41" s="127" t="e">
        <f t="shared" si="1"/>
        <v>#DIV/0!</v>
      </c>
    </row>
    <row r="42" spans="1:8" ht="16.8" thickBot="1">
      <c r="A42" s="76">
        <v>37</v>
      </c>
      <c r="B42" s="77" t="s">
        <v>47</v>
      </c>
      <c r="C42" s="63"/>
      <c r="D42" s="84"/>
      <c r="E42" s="82"/>
      <c r="F42" s="83"/>
      <c r="G42" s="80">
        <f t="shared" si="0"/>
        <v>0</v>
      </c>
      <c r="H42" s="127" t="e">
        <f t="shared" si="1"/>
        <v>#DIV/0!</v>
      </c>
    </row>
    <row r="43" spans="1:8" ht="16.8" thickBot="1">
      <c r="A43" s="76">
        <v>38</v>
      </c>
      <c r="B43" s="77" t="s">
        <v>47</v>
      </c>
      <c r="C43" s="102"/>
      <c r="D43" s="103"/>
      <c r="E43" s="97"/>
      <c r="F43" s="104"/>
      <c r="G43" s="100">
        <f t="shared" si="0"/>
        <v>0</v>
      </c>
      <c r="H43" s="129" t="e">
        <f t="shared" si="1"/>
        <v>#DIV/0!</v>
      </c>
    </row>
    <row r="44" spans="1:8" ht="16.8" thickBot="1">
      <c r="A44" s="76">
        <v>39</v>
      </c>
      <c r="B44" s="77" t="s">
        <v>47</v>
      </c>
      <c r="C44" s="63"/>
      <c r="D44" s="84"/>
      <c r="E44" s="82"/>
      <c r="F44" s="83"/>
      <c r="G44" s="80">
        <f t="shared" si="0"/>
        <v>0</v>
      </c>
      <c r="H44" s="127" t="e">
        <f t="shared" si="1"/>
        <v>#DIV/0!</v>
      </c>
    </row>
    <row r="45" spans="1:8" ht="16.8" thickBot="1">
      <c r="A45" s="76">
        <v>41</v>
      </c>
      <c r="B45" s="77" t="s">
        <v>47</v>
      </c>
      <c r="C45" s="96"/>
      <c r="D45" s="103"/>
      <c r="E45" s="98"/>
      <c r="F45" s="99"/>
      <c r="G45" s="100">
        <f t="shared" si="0"/>
        <v>0</v>
      </c>
      <c r="H45" s="129" t="e">
        <f t="shared" si="1"/>
        <v>#DIV/0!</v>
      </c>
    </row>
    <row r="46" spans="1:8" ht="16.8" thickBot="1">
      <c r="A46" s="76">
        <v>42</v>
      </c>
      <c r="B46" s="77" t="s">
        <v>47</v>
      </c>
      <c r="C46" s="96"/>
      <c r="D46" s="97"/>
      <c r="E46" s="98"/>
      <c r="F46" s="99"/>
      <c r="G46" s="100">
        <f t="shared" si="0"/>
        <v>0</v>
      </c>
      <c r="H46" s="129" t="e">
        <f t="shared" si="1"/>
        <v>#DIV/0!</v>
      </c>
    </row>
    <row r="47" spans="1:8" ht="16.8" thickBot="1">
      <c r="A47" s="76">
        <v>43</v>
      </c>
      <c r="B47" s="77" t="s">
        <v>47</v>
      </c>
      <c r="C47" s="63"/>
      <c r="D47" s="84"/>
      <c r="E47" s="82"/>
      <c r="F47" s="83"/>
      <c r="G47" s="80">
        <f t="shared" si="0"/>
        <v>0</v>
      </c>
      <c r="H47" s="127" t="e">
        <f t="shared" si="1"/>
        <v>#DIV/0!</v>
      </c>
    </row>
    <row r="48" spans="1:8" ht="16.8" thickBot="1">
      <c r="A48" s="76">
        <v>44</v>
      </c>
      <c r="B48" s="77" t="s">
        <v>47</v>
      </c>
      <c r="C48" s="62"/>
      <c r="D48" s="84"/>
      <c r="E48" s="78"/>
      <c r="F48" s="79"/>
      <c r="G48" s="80">
        <f t="shared" si="0"/>
        <v>0</v>
      </c>
      <c r="H48" s="127" t="e">
        <f t="shared" si="1"/>
        <v>#DIV/0!</v>
      </c>
    </row>
    <row r="49" spans="1:8" ht="16.8" thickBot="1">
      <c r="A49" s="76">
        <v>45</v>
      </c>
      <c r="B49" s="77" t="s">
        <v>47</v>
      </c>
      <c r="C49" s="96"/>
      <c r="D49" s="103"/>
      <c r="E49" s="98"/>
      <c r="F49" s="99"/>
      <c r="G49" s="100">
        <f t="shared" si="0"/>
        <v>0</v>
      </c>
      <c r="H49" s="129" t="e">
        <f t="shared" si="1"/>
        <v>#DIV/0!</v>
      </c>
    </row>
    <row r="50" spans="1:8" ht="16.8" thickBot="1">
      <c r="A50" s="76">
        <v>46</v>
      </c>
      <c r="B50" s="77" t="s">
        <v>47</v>
      </c>
      <c r="C50" s="63"/>
      <c r="D50" s="84"/>
      <c r="E50" s="82"/>
      <c r="F50" s="83"/>
      <c r="G50" s="80">
        <f t="shared" si="0"/>
        <v>0</v>
      </c>
      <c r="H50" s="127" t="e">
        <f t="shared" si="1"/>
        <v>#DIV/0!</v>
      </c>
    </row>
    <row r="51" spans="1:8" ht="16.8" thickBot="1">
      <c r="A51" s="76">
        <v>47</v>
      </c>
      <c r="B51" s="77" t="s">
        <v>47</v>
      </c>
      <c r="C51" s="102"/>
      <c r="D51" s="97"/>
      <c r="E51" s="97"/>
      <c r="F51" s="104"/>
      <c r="G51" s="100">
        <f t="shared" si="0"/>
        <v>0</v>
      </c>
      <c r="H51" s="129" t="e">
        <f t="shared" si="1"/>
        <v>#DIV/0!</v>
      </c>
    </row>
    <row r="52" spans="1:8" ht="16.8" thickBot="1">
      <c r="A52" s="76">
        <v>48</v>
      </c>
      <c r="B52" s="77" t="s">
        <v>47</v>
      </c>
      <c r="C52" s="63"/>
      <c r="D52" s="78"/>
      <c r="E52" s="82"/>
      <c r="F52" s="83"/>
      <c r="G52" s="80">
        <f t="shared" si="0"/>
        <v>0</v>
      </c>
      <c r="H52" s="127" t="e">
        <f t="shared" si="1"/>
        <v>#DIV/0!</v>
      </c>
    </row>
    <row r="53" spans="1:8" ht="16.8" thickBot="1">
      <c r="A53" s="76">
        <v>49</v>
      </c>
      <c r="B53" s="77" t="s">
        <v>47</v>
      </c>
      <c r="C53" s="96"/>
      <c r="D53" s="103"/>
      <c r="E53" s="98"/>
      <c r="F53" s="99"/>
      <c r="G53" s="100">
        <f t="shared" si="0"/>
        <v>0</v>
      </c>
      <c r="H53" s="129" t="e">
        <f t="shared" si="1"/>
        <v>#DIV/0!</v>
      </c>
    </row>
    <row r="54" spans="1:8" ht="16.8" thickBot="1">
      <c r="A54" s="76">
        <v>50</v>
      </c>
      <c r="B54" s="77" t="s">
        <v>47</v>
      </c>
      <c r="C54" s="62"/>
      <c r="D54" s="78"/>
      <c r="E54" s="78"/>
      <c r="F54" s="79"/>
      <c r="G54" s="80">
        <f t="shared" si="0"/>
        <v>0</v>
      </c>
      <c r="H54" s="127" t="e">
        <f t="shared" si="1"/>
        <v>#DIV/0!</v>
      </c>
    </row>
    <row r="55" spans="1:8" ht="16.8" thickBot="1">
      <c r="A55" s="76">
        <v>51</v>
      </c>
      <c r="B55" s="77" t="s">
        <v>47</v>
      </c>
      <c r="C55" s="63"/>
      <c r="D55" s="78"/>
      <c r="E55" s="82"/>
      <c r="F55" s="83"/>
      <c r="G55" s="80">
        <f t="shared" si="0"/>
        <v>0</v>
      </c>
      <c r="H55" s="127" t="e">
        <f t="shared" si="1"/>
        <v>#DIV/0!</v>
      </c>
    </row>
    <row r="56" spans="1:8" ht="16.8" thickBot="1">
      <c r="A56" s="76">
        <v>52</v>
      </c>
      <c r="B56" s="77" t="s">
        <v>47</v>
      </c>
      <c r="C56" s="63"/>
      <c r="D56" s="84"/>
      <c r="E56" s="82"/>
      <c r="F56" s="83"/>
      <c r="G56" s="80">
        <f t="shared" si="0"/>
        <v>0</v>
      </c>
      <c r="H56" s="127" t="e">
        <f t="shared" si="1"/>
        <v>#DIV/0!</v>
      </c>
    </row>
    <row r="57" spans="1:8" ht="16.8" thickBot="1">
      <c r="A57" s="76">
        <v>53</v>
      </c>
      <c r="B57" s="77" t="s">
        <v>47</v>
      </c>
      <c r="C57" s="102"/>
      <c r="D57" s="97"/>
      <c r="E57" s="97"/>
      <c r="F57" s="104"/>
      <c r="G57" s="100">
        <f t="shared" si="0"/>
        <v>0</v>
      </c>
      <c r="H57" s="129" t="e">
        <f t="shared" si="1"/>
        <v>#DIV/0!</v>
      </c>
    </row>
    <row r="58" spans="1:8" ht="16.2">
      <c r="A58" s="76">
        <v>54</v>
      </c>
      <c r="B58" s="77" t="s">
        <v>47</v>
      </c>
      <c r="C58" s="96"/>
      <c r="D58" s="97"/>
      <c r="E58" s="98"/>
      <c r="F58" s="99"/>
      <c r="G58" s="100">
        <f t="shared" si="0"/>
        <v>0</v>
      </c>
      <c r="H58" s="129" t="e">
        <f t="shared" si="1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E5C329E-D428-47F4-BB72-714242F0ABFB}">
            <xm:f>COUNTIF(Popis!$A$2:$A$1152,C59)=0</xm:f>
            <x14:dxf>
              <fill>
                <patternFill>
                  <bgColor rgb="FFFFC000"/>
                </patternFill>
              </fill>
            </x14:dxf>
          </x14:cfRule>
          <xm:sqref>C59:C107</xm:sqref>
        </x14:conditionalFormatting>
        <x14:conditionalFormatting xmlns:xm="http://schemas.microsoft.com/office/excel/2006/main">
          <x14:cfRule type="expression" priority="3" id="{A60AFF9C-277B-4EE1-9F13-DB989FA924FA}">
            <xm:f>COUNTIF(Popis!$A$2:$A$1152,C34)=0</xm:f>
            <x14:dxf>
              <fill>
                <patternFill>
                  <bgColor rgb="FFFFC00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expression" priority="2" id="{4BFBB75C-FCCE-46E6-8AA5-77E419BEC282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C6:C33</xm:sqref>
        </x14:conditionalFormatting>
        <x14:conditionalFormatting xmlns:xm="http://schemas.microsoft.com/office/excel/2006/main">
          <x14:cfRule type="expression" priority="1" id="{CEAB3F3A-0696-458E-8C6C-AB0A6913119C}">
            <xm:f>COUNTIF(Popis!$A$2:$A$1152,C35)=0</xm:f>
            <x14:dxf>
              <fill>
                <patternFill>
                  <bgColor rgb="FFFFC000"/>
                </patternFill>
              </fill>
            </x14:dxf>
          </x14:cfRule>
          <xm:sqref>C35:C58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2"/>
  <dimension ref="A1:H51"/>
  <sheetViews>
    <sheetView topLeftCell="A25" zoomScaleNormal="100" workbookViewId="0">
      <selection activeCell="J18" sqref="J18"/>
    </sheetView>
  </sheetViews>
  <sheetFormatPr defaultRowHeight="14.4"/>
  <cols>
    <col min="1" max="2" width="8.6640625" customWidth="1"/>
    <col min="3" max="3" width="35.88671875" customWidth="1"/>
    <col min="4" max="4" width="8.6640625" customWidth="1"/>
    <col min="5" max="5" width="3.5546875" customWidth="1"/>
    <col min="6" max="6" width="7.6640625" customWidth="1"/>
    <col min="7" max="7" width="6.44140625" hidden="1" customWidth="1"/>
    <col min="8" max="1025" width="8.6640625" customWidth="1"/>
  </cols>
  <sheetData>
    <row r="1" spans="1:8" ht="26.4">
      <c r="A1" s="64" t="s">
        <v>541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444</v>
      </c>
      <c r="D2" s="71"/>
      <c r="E2" s="69"/>
      <c r="F2" s="69"/>
      <c r="G2" s="69"/>
      <c r="H2" s="69"/>
    </row>
    <row r="3" spans="1:8">
      <c r="A3" s="69"/>
      <c r="B3" s="69"/>
      <c r="C3" s="70" t="s">
        <v>445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 ht="15" thickBot="1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124"/>
      <c r="D6" s="78"/>
      <c r="E6" s="78"/>
      <c r="F6" s="79"/>
      <c r="G6" s="80">
        <f t="shared" ref="G6:G51" si="0">D6*60+F6</f>
        <v>0</v>
      </c>
      <c r="H6" s="127" t="e">
        <f>(760/G6)*(760/G6)*100</f>
        <v>#DIV/0!</v>
      </c>
    </row>
    <row r="7" spans="1:8" ht="16.8" thickBot="1">
      <c r="A7" s="76">
        <v>2</v>
      </c>
      <c r="B7" s="77" t="s">
        <v>47</v>
      </c>
      <c r="C7" s="109"/>
      <c r="D7" s="78"/>
      <c r="E7" s="82"/>
      <c r="F7" s="83"/>
      <c r="G7" s="80">
        <f t="shared" si="0"/>
        <v>0</v>
      </c>
      <c r="H7" s="127" t="e">
        <f t="shared" ref="H7:H51" si="1">(760/G7)*(760/G7)*100</f>
        <v>#DIV/0!</v>
      </c>
    </row>
    <row r="8" spans="1:8" ht="16.8" thickBot="1">
      <c r="A8" s="76">
        <v>3</v>
      </c>
      <c r="B8" s="77" t="s">
        <v>47</v>
      </c>
      <c r="C8" s="123"/>
      <c r="D8" s="78"/>
      <c r="E8" s="82"/>
      <c r="F8" s="83"/>
      <c r="G8" s="80">
        <f t="shared" si="0"/>
        <v>0</v>
      </c>
      <c r="H8" s="127" t="e">
        <f t="shared" si="1"/>
        <v>#DIV/0!</v>
      </c>
    </row>
    <row r="9" spans="1:8" ht="16.8" thickBot="1">
      <c r="A9" s="76">
        <v>4</v>
      </c>
      <c r="B9" s="77" t="s">
        <v>47</v>
      </c>
      <c r="C9" s="123"/>
      <c r="D9" s="78"/>
      <c r="E9" s="78"/>
      <c r="F9" s="79"/>
      <c r="G9" s="80">
        <f t="shared" si="0"/>
        <v>0</v>
      </c>
      <c r="H9" s="127" t="e">
        <f t="shared" si="1"/>
        <v>#DIV/0!</v>
      </c>
    </row>
    <row r="10" spans="1:8" ht="16.8" thickBot="1">
      <c r="A10" s="76">
        <v>5</v>
      </c>
      <c r="B10" s="77" t="s">
        <v>47</v>
      </c>
      <c r="C10" s="96"/>
      <c r="D10" s="97"/>
      <c r="E10" s="98"/>
      <c r="F10" s="99"/>
      <c r="G10" s="100">
        <f t="shared" si="0"/>
        <v>0</v>
      </c>
      <c r="H10" s="129" t="e">
        <f t="shared" si="1"/>
        <v>#DIV/0!</v>
      </c>
    </row>
    <row r="11" spans="1:8" ht="16.8" thickBot="1">
      <c r="A11" s="76">
        <v>6</v>
      </c>
      <c r="B11" s="77" t="s">
        <v>47</v>
      </c>
      <c r="C11" s="123"/>
      <c r="D11" s="78"/>
      <c r="E11" s="82"/>
      <c r="F11" s="83"/>
      <c r="G11" s="80">
        <f t="shared" si="0"/>
        <v>0</v>
      </c>
      <c r="H11" s="127" t="e">
        <f t="shared" si="1"/>
        <v>#DIV/0!</v>
      </c>
    </row>
    <row r="12" spans="1:8" ht="16.8" thickBot="1">
      <c r="A12" s="76">
        <v>7</v>
      </c>
      <c r="B12" s="77" t="s">
        <v>47</v>
      </c>
      <c r="C12" s="124"/>
      <c r="D12" s="78"/>
      <c r="E12" s="78"/>
      <c r="F12" s="79"/>
      <c r="G12" s="80">
        <f t="shared" si="0"/>
        <v>0</v>
      </c>
      <c r="H12" s="127" t="e">
        <f t="shared" si="1"/>
        <v>#DIV/0!</v>
      </c>
    </row>
    <row r="13" spans="1:8" ht="16.8" thickBot="1">
      <c r="A13" s="76">
        <v>8</v>
      </c>
      <c r="B13" s="77" t="s">
        <v>47</v>
      </c>
      <c r="C13" s="123"/>
      <c r="D13" s="78"/>
      <c r="E13" s="82"/>
      <c r="F13" s="83"/>
      <c r="G13" s="80">
        <f t="shared" si="0"/>
        <v>0</v>
      </c>
      <c r="H13" s="127" t="e">
        <f t="shared" si="1"/>
        <v>#DIV/0!</v>
      </c>
    </row>
    <row r="14" spans="1:8" ht="16.8" thickBot="1">
      <c r="A14" s="76">
        <v>9</v>
      </c>
      <c r="B14" s="77" t="s">
        <v>47</v>
      </c>
      <c r="C14" s="123"/>
      <c r="D14" s="84"/>
      <c r="E14" s="82"/>
      <c r="F14" s="83"/>
      <c r="G14" s="80">
        <f t="shared" si="0"/>
        <v>0</v>
      </c>
      <c r="H14" s="127" t="e">
        <f t="shared" si="1"/>
        <v>#DIV/0!</v>
      </c>
    </row>
    <row r="15" spans="1:8" ht="16.8" thickBot="1">
      <c r="A15" s="76">
        <v>10</v>
      </c>
      <c r="B15" s="77" t="s">
        <v>47</v>
      </c>
      <c r="C15" s="124"/>
      <c r="D15" s="84"/>
      <c r="E15" s="78"/>
      <c r="F15" s="79"/>
      <c r="G15" s="80">
        <f t="shared" si="0"/>
        <v>0</v>
      </c>
      <c r="H15" s="127" t="e">
        <f t="shared" si="1"/>
        <v>#DIV/0!</v>
      </c>
    </row>
    <row r="16" spans="1:8" ht="16.8" thickBot="1">
      <c r="A16" s="76">
        <v>11</v>
      </c>
      <c r="B16" s="77" t="s">
        <v>47</v>
      </c>
      <c r="C16" s="123"/>
      <c r="D16" s="84"/>
      <c r="E16" s="82"/>
      <c r="F16" s="83"/>
      <c r="G16" s="80">
        <f t="shared" si="0"/>
        <v>0</v>
      </c>
      <c r="H16" s="127" t="e">
        <f t="shared" si="1"/>
        <v>#DIV/0!</v>
      </c>
    </row>
    <row r="17" spans="1:8" ht="16.8" thickBot="1">
      <c r="A17" s="76">
        <v>12</v>
      </c>
      <c r="B17" s="77" t="s">
        <v>47</v>
      </c>
      <c r="C17" s="123"/>
      <c r="D17" s="84"/>
      <c r="E17" s="82"/>
      <c r="F17" s="83"/>
      <c r="G17" s="80">
        <f t="shared" si="0"/>
        <v>0</v>
      </c>
      <c r="H17" s="127" t="e">
        <f t="shared" si="1"/>
        <v>#DIV/0!</v>
      </c>
    </row>
    <row r="18" spans="1:8" ht="16.8" thickBot="1">
      <c r="A18" s="76">
        <v>13</v>
      </c>
      <c r="B18" s="77" t="s">
        <v>47</v>
      </c>
      <c r="C18" s="124"/>
      <c r="D18" s="84"/>
      <c r="E18" s="78"/>
      <c r="F18" s="79"/>
      <c r="G18" s="80">
        <f t="shared" si="0"/>
        <v>0</v>
      </c>
      <c r="H18" s="127" t="e">
        <f t="shared" si="1"/>
        <v>#DIV/0!</v>
      </c>
    </row>
    <row r="19" spans="1:8" ht="16.8" thickBot="1">
      <c r="A19" s="76">
        <v>14</v>
      </c>
      <c r="B19" s="77" t="s">
        <v>47</v>
      </c>
      <c r="C19" s="123"/>
      <c r="D19" s="84"/>
      <c r="E19" s="82"/>
      <c r="F19" s="83"/>
      <c r="G19" s="80">
        <f t="shared" si="0"/>
        <v>0</v>
      </c>
      <c r="H19" s="127" t="e">
        <f t="shared" si="1"/>
        <v>#DIV/0!</v>
      </c>
    </row>
    <row r="20" spans="1:8" ht="16.8" thickBot="1">
      <c r="A20" s="76">
        <v>15</v>
      </c>
      <c r="B20" s="77" t="s">
        <v>47</v>
      </c>
      <c r="C20" s="123"/>
      <c r="D20" s="84"/>
      <c r="E20" s="82"/>
      <c r="F20" s="83"/>
      <c r="G20" s="80">
        <f t="shared" si="0"/>
        <v>0</v>
      </c>
      <c r="H20" s="127" t="e">
        <f t="shared" si="1"/>
        <v>#DIV/0!</v>
      </c>
    </row>
    <row r="21" spans="1:8" ht="16.8" thickBot="1">
      <c r="A21" s="76">
        <v>16</v>
      </c>
      <c r="B21" s="77" t="s">
        <v>47</v>
      </c>
      <c r="C21" s="124"/>
      <c r="D21" s="84"/>
      <c r="E21" s="78"/>
      <c r="F21" s="79"/>
      <c r="G21" s="80">
        <f t="shared" si="0"/>
        <v>0</v>
      </c>
      <c r="H21" s="127" t="e">
        <f t="shared" si="1"/>
        <v>#DIV/0!</v>
      </c>
    </row>
    <row r="22" spans="1:8" ht="16.8" thickBot="1">
      <c r="A22" s="76">
        <v>17</v>
      </c>
      <c r="B22" s="77" t="s">
        <v>47</v>
      </c>
      <c r="C22" s="123"/>
      <c r="D22" s="84"/>
      <c r="E22" s="82"/>
      <c r="F22" s="83"/>
      <c r="G22" s="80">
        <f t="shared" si="0"/>
        <v>0</v>
      </c>
      <c r="H22" s="127" t="e">
        <f t="shared" si="1"/>
        <v>#DIV/0!</v>
      </c>
    </row>
    <row r="23" spans="1:8" ht="16.8" thickBot="1">
      <c r="A23" s="76">
        <v>18</v>
      </c>
      <c r="B23" s="77" t="s">
        <v>47</v>
      </c>
      <c r="C23" s="96"/>
      <c r="D23" s="103"/>
      <c r="E23" s="98"/>
      <c r="F23" s="99"/>
      <c r="G23" s="100">
        <f t="shared" si="0"/>
        <v>0</v>
      </c>
      <c r="H23" s="129" t="e">
        <f t="shared" si="1"/>
        <v>#DIV/0!</v>
      </c>
    </row>
    <row r="24" spans="1:8" ht="16.8" thickBot="1">
      <c r="A24" s="76">
        <v>19</v>
      </c>
      <c r="B24" s="77" t="s">
        <v>47</v>
      </c>
      <c r="C24" s="102"/>
      <c r="D24" s="97"/>
      <c r="E24" s="97"/>
      <c r="F24" s="104"/>
      <c r="G24" s="100">
        <f t="shared" si="0"/>
        <v>0</v>
      </c>
      <c r="H24" s="129" t="e">
        <f t="shared" si="1"/>
        <v>#DIV/0!</v>
      </c>
    </row>
    <row r="25" spans="1:8" ht="16.8" thickBot="1">
      <c r="A25" s="76">
        <v>20</v>
      </c>
      <c r="B25" s="77" t="s">
        <v>47</v>
      </c>
      <c r="C25" s="96"/>
      <c r="D25" s="97"/>
      <c r="E25" s="98"/>
      <c r="F25" s="99"/>
      <c r="G25" s="100">
        <f t="shared" si="0"/>
        <v>0</v>
      </c>
      <c r="H25" s="129" t="e">
        <f t="shared" si="1"/>
        <v>#DIV/0!</v>
      </c>
    </row>
    <row r="26" spans="1:8" ht="16.8" thickBot="1">
      <c r="A26" s="76">
        <v>21</v>
      </c>
      <c r="B26" s="77" t="s">
        <v>47</v>
      </c>
      <c r="C26" s="123"/>
      <c r="D26" s="78"/>
      <c r="E26" s="82"/>
      <c r="F26" s="83"/>
      <c r="G26" s="80">
        <f t="shared" si="0"/>
        <v>0</v>
      </c>
      <c r="H26" s="127" t="e">
        <f t="shared" si="1"/>
        <v>#DIV/0!</v>
      </c>
    </row>
    <row r="27" spans="1:8" ht="16.8" thickBot="1">
      <c r="A27" s="76">
        <v>22</v>
      </c>
      <c r="B27" s="77" t="s">
        <v>47</v>
      </c>
      <c r="C27" s="102"/>
      <c r="D27" s="97"/>
      <c r="E27" s="97"/>
      <c r="F27" s="104"/>
      <c r="G27" s="100">
        <f t="shared" si="0"/>
        <v>0</v>
      </c>
      <c r="H27" s="129" t="e">
        <f t="shared" si="1"/>
        <v>#DIV/0!</v>
      </c>
    </row>
    <row r="28" spans="1:8" ht="16.8" thickBot="1">
      <c r="A28" s="76">
        <v>23</v>
      </c>
      <c r="B28" s="77" t="s">
        <v>47</v>
      </c>
      <c r="C28" s="123"/>
      <c r="D28" s="78"/>
      <c r="E28" s="82"/>
      <c r="F28" s="83"/>
      <c r="G28" s="80">
        <f t="shared" si="0"/>
        <v>0</v>
      </c>
      <c r="H28" s="127" t="e">
        <f t="shared" si="1"/>
        <v>#DIV/0!</v>
      </c>
    </row>
    <row r="29" spans="1:8" ht="16.8" thickBot="1">
      <c r="A29" s="76">
        <v>24</v>
      </c>
      <c r="B29" s="77" t="s">
        <v>47</v>
      </c>
      <c r="C29" s="123"/>
      <c r="D29" s="78"/>
      <c r="E29" s="82"/>
      <c r="F29" s="83"/>
      <c r="G29" s="80">
        <f t="shared" si="0"/>
        <v>0</v>
      </c>
      <c r="H29" s="127" t="e">
        <f t="shared" si="1"/>
        <v>#DIV/0!</v>
      </c>
    </row>
    <row r="30" spans="1:8" ht="16.8" thickBot="1">
      <c r="A30" s="76">
        <v>25</v>
      </c>
      <c r="B30" s="77" t="s">
        <v>47</v>
      </c>
      <c r="C30" s="124"/>
      <c r="D30" s="78"/>
      <c r="E30" s="78"/>
      <c r="F30" s="79"/>
      <c r="G30" s="80">
        <f t="shared" si="0"/>
        <v>0</v>
      </c>
      <c r="H30" s="127" t="e">
        <f t="shared" si="1"/>
        <v>#DIV/0!</v>
      </c>
    </row>
    <row r="31" spans="1:8" ht="16.8" thickBot="1">
      <c r="A31" s="76">
        <v>26</v>
      </c>
      <c r="B31" s="77" t="s">
        <v>47</v>
      </c>
      <c r="C31" s="123"/>
      <c r="D31" s="78"/>
      <c r="E31" s="82"/>
      <c r="F31" s="83"/>
      <c r="G31" s="80">
        <f t="shared" si="0"/>
        <v>0</v>
      </c>
      <c r="H31" s="127" t="e">
        <f t="shared" si="1"/>
        <v>#DIV/0!</v>
      </c>
    </row>
    <row r="32" spans="1:8" ht="16.8" thickBot="1">
      <c r="A32" s="76">
        <v>27</v>
      </c>
      <c r="B32" s="77" t="s">
        <v>47</v>
      </c>
      <c r="C32" s="123"/>
      <c r="D32" s="78"/>
      <c r="E32" s="82"/>
      <c r="F32" s="83"/>
      <c r="G32" s="80">
        <f t="shared" si="0"/>
        <v>0</v>
      </c>
      <c r="H32" s="127" t="e">
        <f t="shared" si="1"/>
        <v>#DIV/0!</v>
      </c>
    </row>
    <row r="33" spans="1:8" ht="16.8" thickBot="1">
      <c r="A33" s="76">
        <v>28</v>
      </c>
      <c r="B33" s="77" t="s">
        <v>47</v>
      </c>
      <c r="C33" s="124"/>
      <c r="D33" s="78"/>
      <c r="E33" s="78"/>
      <c r="F33" s="79"/>
      <c r="G33" s="80">
        <f t="shared" si="0"/>
        <v>0</v>
      </c>
      <c r="H33" s="127" t="e">
        <f t="shared" si="1"/>
        <v>#DIV/0!</v>
      </c>
    </row>
    <row r="34" spans="1:8" ht="16.8" thickBot="1">
      <c r="A34" s="76">
        <v>29</v>
      </c>
      <c r="B34" s="77" t="s">
        <v>47</v>
      </c>
      <c r="C34" s="96"/>
      <c r="D34" s="97"/>
      <c r="E34" s="98"/>
      <c r="F34" s="99"/>
      <c r="G34" s="100">
        <f t="shared" si="0"/>
        <v>0</v>
      </c>
      <c r="H34" s="129" t="e">
        <f t="shared" si="1"/>
        <v>#DIV/0!</v>
      </c>
    </row>
    <row r="35" spans="1:8" ht="16.8" thickBot="1">
      <c r="A35" s="76">
        <v>30</v>
      </c>
      <c r="B35" s="77" t="s">
        <v>47</v>
      </c>
      <c r="C35" s="123"/>
      <c r="D35" s="78"/>
      <c r="E35" s="82"/>
      <c r="F35" s="83"/>
      <c r="G35" s="80">
        <f t="shared" si="0"/>
        <v>0</v>
      </c>
      <c r="H35" s="127" t="e">
        <f t="shared" si="1"/>
        <v>#DIV/0!</v>
      </c>
    </row>
    <row r="36" spans="1:8" ht="16.8" thickBot="1">
      <c r="A36" s="76">
        <v>31</v>
      </c>
      <c r="B36" s="77" t="s">
        <v>47</v>
      </c>
      <c r="C36" s="96"/>
      <c r="D36" s="97"/>
      <c r="E36" s="97"/>
      <c r="F36" s="104"/>
      <c r="G36" s="100">
        <f t="shared" si="0"/>
        <v>0</v>
      </c>
      <c r="H36" s="129" t="e">
        <f t="shared" si="1"/>
        <v>#DIV/0!</v>
      </c>
    </row>
    <row r="37" spans="1:8" ht="16.8" thickBot="1">
      <c r="A37" s="76">
        <v>32</v>
      </c>
      <c r="B37" s="77" t="s">
        <v>47</v>
      </c>
      <c r="C37" s="124"/>
      <c r="D37" s="78"/>
      <c r="E37" s="82"/>
      <c r="F37" s="83"/>
      <c r="G37" s="80">
        <f t="shared" si="0"/>
        <v>0</v>
      </c>
      <c r="H37" s="127" t="e">
        <f t="shared" si="1"/>
        <v>#DIV/0!</v>
      </c>
    </row>
    <row r="38" spans="1:8" ht="16.8" thickBot="1">
      <c r="A38" s="76">
        <v>33</v>
      </c>
      <c r="B38" s="77" t="s">
        <v>47</v>
      </c>
      <c r="C38" s="123"/>
      <c r="D38" s="78"/>
      <c r="E38" s="82"/>
      <c r="F38" s="83"/>
      <c r="G38" s="80">
        <f t="shared" si="0"/>
        <v>0</v>
      </c>
      <c r="H38" s="127" t="e">
        <f t="shared" si="1"/>
        <v>#DIV/0!</v>
      </c>
    </row>
    <row r="39" spans="1:8" ht="16.8" thickBot="1">
      <c r="A39" s="76">
        <v>34</v>
      </c>
      <c r="B39" s="77" t="s">
        <v>47</v>
      </c>
      <c r="C39" s="96"/>
      <c r="D39" s="97"/>
      <c r="E39" s="97"/>
      <c r="F39" s="104"/>
      <c r="G39" s="100">
        <f t="shared" si="0"/>
        <v>0</v>
      </c>
      <c r="H39" s="129" t="e">
        <f t="shared" si="1"/>
        <v>#DIV/0!</v>
      </c>
    </row>
    <row r="40" spans="1:8" ht="16.8" thickBot="1">
      <c r="A40" s="76">
        <v>35</v>
      </c>
      <c r="B40" s="77" t="s">
        <v>47</v>
      </c>
      <c r="C40" s="102"/>
      <c r="D40" s="97"/>
      <c r="E40" s="98"/>
      <c r="F40" s="99"/>
      <c r="G40" s="100">
        <f t="shared" si="0"/>
        <v>0</v>
      </c>
      <c r="H40" s="129" t="e">
        <f t="shared" si="1"/>
        <v>#DIV/0!</v>
      </c>
    </row>
    <row r="41" spans="1:8" ht="16.8" thickBot="1">
      <c r="A41" s="76">
        <v>36</v>
      </c>
      <c r="B41" s="77" t="s">
        <v>47</v>
      </c>
      <c r="C41" s="123"/>
      <c r="D41" s="84"/>
      <c r="E41" s="82"/>
      <c r="F41" s="83"/>
      <c r="G41" s="80">
        <f t="shared" si="0"/>
        <v>0</v>
      </c>
      <c r="H41" s="127" t="e">
        <f t="shared" si="1"/>
        <v>#DIV/0!</v>
      </c>
    </row>
    <row r="42" spans="1:8" ht="16.8" thickBot="1">
      <c r="A42" s="76">
        <v>37</v>
      </c>
      <c r="B42" s="77" t="s">
        <v>47</v>
      </c>
      <c r="C42" s="123"/>
      <c r="D42" s="84"/>
      <c r="E42" s="78"/>
      <c r="F42" s="79"/>
      <c r="G42" s="80">
        <f t="shared" si="0"/>
        <v>0</v>
      </c>
      <c r="H42" s="127" t="e">
        <f t="shared" si="1"/>
        <v>#DIV/0!</v>
      </c>
    </row>
    <row r="43" spans="1:8" ht="16.8" thickBot="1">
      <c r="A43" s="76">
        <v>38</v>
      </c>
      <c r="B43" s="77" t="s">
        <v>47</v>
      </c>
      <c r="C43" s="102"/>
      <c r="D43" s="103"/>
      <c r="E43" s="98"/>
      <c r="F43" s="99"/>
      <c r="G43" s="100">
        <f t="shared" si="0"/>
        <v>0</v>
      </c>
      <c r="H43" s="129" t="e">
        <f t="shared" si="1"/>
        <v>#DIV/0!</v>
      </c>
    </row>
    <row r="44" spans="1:8" ht="16.8" thickBot="1">
      <c r="A44" s="76">
        <v>39</v>
      </c>
      <c r="B44" s="77" t="s">
        <v>47</v>
      </c>
      <c r="C44" s="96"/>
      <c r="D44" s="103"/>
      <c r="E44" s="98"/>
      <c r="F44" s="99"/>
      <c r="G44" s="100">
        <f t="shared" si="0"/>
        <v>0</v>
      </c>
      <c r="H44" s="129" t="e">
        <f t="shared" si="1"/>
        <v>#DIV/0!</v>
      </c>
    </row>
    <row r="45" spans="1:8" ht="16.8" thickBot="1">
      <c r="A45" s="76">
        <v>40</v>
      </c>
      <c r="B45" s="77" t="s">
        <v>47</v>
      </c>
      <c r="C45" s="123"/>
      <c r="D45" s="84"/>
      <c r="E45" s="78"/>
      <c r="F45" s="79"/>
      <c r="G45" s="80">
        <f t="shared" si="0"/>
        <v>0</v>
      </c>
      <c r="H45" s="127" t="e">
        <f t="shared" si="1"/>
        <v>#DIV/0!</v>
      </c>
    </row>
    <row r="46" spans="1:8" ht="16.8" thickBot="1">
      <c r="A46" s="76">
        <v>41</v>
      </c>
      <c r="B46" s="77" t="s">
        <v>47</v>
      </c>
      <c r="C46" s="96"/>
      <c r="D46" s="103"/>
      <c r="E46" s="98"/>
      <c r="F46" s="99"/>
      <c r="G46" s="100">
        <f t="shared" si="0"/>
        <v>0</v>
      </c>
      <c r="H46" s="129" t="e">
        <f t="shared" si="1"/>
        <v>#DIV/0!</v>
      </c>
    </row>
    <row r="47" spans="1:8" ht="16.8" thickBot="1">
      <c r="A47" s="76">
        <v>42</v>
      </c>
      <c r="B47" s="77" t="s">
        <v>47</v>
      </c>
      <c r="C47" s="123"/>
      <c r="D47" s="84"/>
      <c r="E47" s="82"/>
      <c r="F47" s="83"/>
      <c r="G47" s="80">
        <f t="shared" si="0"/>
        <v>0</v>
      </c>
      <c r="H47" s="127" t="e">
        <f t="shared" si="1"/>
        <v>#DIV/0!</v>
      </c>
    </row>
    <row r="48" spans="1:8" ht="16.8" thickBot="1">
      <c r="A48" s="76">
        <v>43</v>
      </c>
      <c r="B48" s="77" t="s">
        <v>47</v>
      </c>
      <c r="C48" s="124"/>
      <c r="D48" s="78"/>
      <c r="E48" s="78"/>
      <c r="F48" s="79"/>
      <c r="G48" s="80">
        <f t="shared" si="0"/>
        <v>0</v>
      </c>
      <c r="H48" s="127" t="e">
        <f t="shared" si="1"/>
        <v>#DIV/0!</v>
      </c>
    </row>
    <row r="49" spans="1:8" ht="16.8" thickBot="1">
      <c r="A49" s="76">
        <v>44</v>
      </c>
      <c r="B49" s="77" t="s">
        <v>47</v>
      </c>
      <c r="C49" s="96"/>
      <c r="D49" s="97"/>
      <c r="E49" s="98"/>
      <c r="F49" s="99"/>
      <c r="G49" s="100">
        <f t="shared" si="0"/>
        <v>0</v>
      </c>
      <c r="H49" s="129" t="e">
        <f t="shared" si="1"/>
        <v>#DIV/0!</v>
      </c>
    </row>
    <row r="50" spans="1:8" ht="16.8" thickBot="1">
      <c r="A50" s="76">
        <v>45</v>
      </c>
      <c r="B50" s="77" t="s">
        <v>47</v>
      </c>
      <c r="C50" s="96"/>
      <c r="D50" s="103"/>
      <c r="E50" s="98"/>
      <c r="F50" s="99"/>
      <c r="G50" s="100">
        <f t="shared" si="0"/>
        <v>0</v>
      </c>
      <c r="H50" s="129" t="e">
        <f t="shared" si="1"/>
        <v>#DIV/0!</v>
      </c>
    </row>
    <row r="51" spans="1:8" ht="16.2">
      <c r="A51" s="76">
        <v>46</v>
      </c>
      <c r="B51" s="77" t="s">
        <v>47</v>
      </c>
      <c r="C51" s="62"/>
      <c r="D51" s="84"/>
      <c r="E51" s="78"/>
      <c r="F51" s="79"/>
      <c r="G51" s="80">
        <f t="shared" si="0"/>
        <v>0</v>
      </c>
      <c r="H51" s="127" t="e">
        <f t="shared" si="1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468473B-3840-4504-98B7-0AF26C4D236D}">
            <xm:f>COUNTIF(Popis!$A$2:$A$1152,C52)=0</xm:f>
            <x14:dxf>
              <fill>
                <patternFill>
                  <bgColor rgb="FFFFC000"/>
                </patternFill>
              </fill>
            </x14:dxf>
          </x14:cfRule>
          <xm:sqref>C52:C75</xm:sqref>
        </x14:conditionalFormatting>
        <x14:conditionalFormatting xmlns:xm="http://schemas.microsoft.com/office/excel/2006/main">
          <x14:cfRule type="expression" priority="4" id="{9892BC30-0449-415D-B254-1E663467AC4F}">
            <xm:f>COUNTIF(Popis!$A$2:$A$1152,C51)=0</xm:f>
            <x14:dxf>
              <fill>
                <patternFill>
                  <bgColor rgb="FFFFC00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3" id="{C210D6FE-7903-40AF-9BF6-B5AF99FC89F2}">
            <xm:f>COUNTIF(Popis!$A$2:$A$1152,C34)=0</xm:f>
            <x14:dxf>
              <fill>
                <patternFill>
                  <bgColor rgb="FFFFC00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expression" priority="2" id="{CDC11F81-3842-4A1C-9B1F-D2A50209D64B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C6:C33</xm:sqref>
        </x14:conditionalFormatting>
        <x14:conditionalFormatting xmlns:xm="http://schemas.microsoft.com/office/excel/2006/main">
          <x14:cfRule type="expression" priority="1" id="{A3E337D7-0506-4ECC-B596-B2D7372FAE83}">
            <xm:f>COUNTIF(Popis!$A$2:$A$1152,C35)=0</xm:f>
            <x14:dxf>
              <fill>
                <patternFill>
                  <bgColor rgb="FFFFC000"/>
                </patternFill>
              </fill>
            </x14:dxf>
          </x14:cfRule>
          <xm:sqref>C35:C50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3"/>
  <dimension ref="A1:H45"/>
  <sheetViews>
    <sheetView zoomScaleNormal="100" workbookViewId="0">
      <selection activeCell="H6" sqref="H6"/>
    </sheetView>
  </sheetViews>
  <sheetFormatPr defaultRowHeight="14.4"/>
  <cols>
    <col min="1" max="2" width="8.6640625" customWidth="1"/>
    <col min="3" max="3" width="37.109375" customWidth="1"/>
    <col min="4" max="6" width="8.6640625" customWidth="1"/>
    <col min="7" max="7" width="1.6640625" customWidth="1"/>
    <col min="8" max="1025" width="8.6640625" customWidth="1"/>
  </cols>
  <sheetData>
    <row r="1" spans="1:8" ht="26.4">
      <c r="A1" s="64" t="s">
        <v>542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449</v>
      </c>
      <c r="D2" s="71"/>
      <c r="E2" s="69"/>
      <c r="F2" s="69"/>
      <c r="G2" s="69"/>
      <c r="H2" s="69"/>
    </row>
    <row r="3" spans="1:8">
      <c r="A3" s="69"/>
      <c r="B3" s="69"/>
      <c r="C3" s="70" t="s">
        <v>367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 ht="15" thickBot="1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124"/>
      <c r="D6" s="78"/>
      <c r="E6" s="78"/>
      <c r="F6" s="79"/>
      <c r="G6" s="80">
        <f t="shared" ref="G6:G37" si="0">D6*60+F6</f>
        <v>0</v>
      </c>
      <c r="H6" s="127" t="e">
        <f>(760/G6)*(760/G6)*100</f>
        <v>#DIV/0!</v>
      </c>
    </row>
    <row r="7" spans="1:8" ht="16.8" thickBot="1">
      <c r="A7" s="76">
        <v>2</v>
      </c>
      <c r="B7" s="77" t="s">
        <v>47</v>
      </c>
      <c r="C7" s="109"/>
      <c r="D7" s="78"/>
      <c r="E7" s="82"/>
      <c r="F7" s="83"/>
      <c r="G7" s="80">
        <f t="shared" si="0"/>
        <v>0</v>
      </c>
      <c r="H7" s="127" t="e">
        <f t="shared" ref="H7:H45" si="1">(760/G7)*(760/G7)*100</f>
        <v>#DIV/0!</v>
      </c>
    </row>
    <row r="8" spans="1:8" ht="16.8" thickBot="1">
      <c r="A8" s="76">
        <v>3</v>
      </c>
      <c r="B8" s="77" t="s">
        <v>47</v>
      </c>
      <c r="C8" s="123"/>
      <c r="D8" s="78"/>
      <c r="E8" s="82"/>
      <c r="F8" s="83"/>
      <c r="G8" s="80">
        <f t="shared" si="0"/>
        <v>0</v>
      </c>
      <c r="H8" s="127" t="e">
        <f t="shared" si="1"/>
        <v>#DIV/0!</v>
      </c>
    </row>
    <row r="9" spans="1:8" ht="16.8" thickBot="1">
      <c r="A9" s="76">
        <v>4</v>
      </c>
      <c r="B9" s="77" t="s">
        <v>47</v>
      </c>
      <c r="C9" s="123"/>
      <c r="D9" s="78"/>
      <c r="E9" s="78"/>
      <c r="F9" s="79"/>
      <c r="G9" s="80">
        <f t="shared" si="0"/>
        <v>0</v>
      </c>
      <c r="H9" s="127" t="e">
        <f t="shared" si="1"/>
        <v>#DIV/0!</v>
      </c>
    </row>
    <row r="10" spans="1:8" ht="16.8" thickBot="1">
      <c r="A10" s="76">
        <v>5</v>
      </c>
      <c r="B10" s="77" t="s">
        <v>47</v>
      </c>
      <c r="C10" s="123"/>
      <c r="D10" s="78"/>
      <c r="E10" s="82"/>
      <c r="F10" s="83"/>
      <c r="G10" s="80">
        <f t="shared" si="0"/>
        <v>0</v>
      </c>
      <c r="H10" s="127" t="e">
        <f t="shared" si="1"/>
        <v>#DIV/0!</v>
      </c>
    </row>
    <row r="11" spans="1:8" ht="16.8" thickBot="1">
      <c r="A11" s="76">
        <v>6</v>
      </c>
      <c r="B11" s="77" t="s">
        <v>47</v>
      </c>
      <c r="C11" s="123"/>
      <c r="D11" s="78"/>
      <c r="E11" s="82"/>
      <c r="F11" s="83"/>
      <c r="G11" s="80">
        <f t="shared" si="0"/>
        <v>0</v>
      </c>
      <c r="H11" s="127" t="e">
        <f t="shared" si="1"/>
        <v>#DIV/0!</v>
      </c>
    </row>
    <row r="12" spans="1:8" ht="16.8" thickBot="1">
      <c r="A12" s="76">
        <v>7</v>
      </c>
      <c r="B12" s="77" t="s">
        <v>47</v>
      </c>
      <c r="C12" s="124"/>
      <c r="D12" s="78"/>
      <c r="E12" s="78"/>
      <c r="F12" s="79"/>
      <c r="G12" s="80">
        <f t="shared" si="0"/>
        <v>0</v>
      </c>
      <c r="H12" s="127" t="e">
        <f t="shared" si="1"/>
        <v>#DIV/0!</v>
      </c>
    </row>
    <row r="13" spans="1:8" ht="16.8" thickBot="1">
      <c r="A13" s="76">
        <v>8</v>
      </c>
      <c r="B13" s="77" t="s">
        <v>47</v>
      </c>
      <c r="C13" s="123"/>
      <c r="D13" s="78"/>
      <c r="E13" s="82"/>
      <c r="F13" s="83"/>
      <c r="G13" s="80">
        <f t="shared" si="0"/>
        <v>0</v>
      </c>
      <c r="H13" s="127" t="e">
        <f t="shared" si="1"/>
        <v>#DIV/0!</v>
      </c>
    </row>
    <row r="14" spans="1:8" ht="16.8" thickBot="1">
      <c r="A14" s="76">
        <v>9</v>
      </c>
      <c r="B14" s="77" t="s">
        <v>47</v>
      </c>
      <c r="C14" s="123"/>
      <c r="D14" s="78"/>
      <c r="E14" s="82"/>
      <c r="F14" s="83"/>
      <c r="G14" s="80">
        <f t="shared" si="0"/>
        <v>0</v>
      </c>
      <c r="H14" s="127" t="e">
        <f t="shared" si="1"/>
        <v>#DIV/0!</v>
      </c>
    </row>
    <row r="15" spans="1:8" ht="16.8" thickBot="1">
      <c r="A15" s="76">
        <v>10</v>
      </c>
      <c r="B15" s="77" t="s">
        <v>47</v>
      </c>
      <c r="C15" s="124"/>
      <c r="D15" s="78"/>
      <c r="E15" s="78"/>
      <c r="F15" s="79"/>
      <c r="G15" s="80">
        <f t="shared" si="0"/>
        <v>0</v>
      </c>
      <c r="H15" s="127" t="e">
        <f t="shared" si="1"/>
        <v>#DIV/0!</v>
      </c>
    </row>
    <row r="16" spans="1:8" ht="16.8" thickBot="1">
      <c r="A16" s="76">
        <v>11</v>
      </c>
      <c r="B16" s="77" t="s">
        <v>47</v>
      </c>
      <c r="C16" s="96"/>
      <c r="D16" s="103"/>
      <c r="E16" s="98"/>
      <c r="F16" s="99"/>
      <c r="G16" s="100">
        <f t="shared" si="0"/>
        <v>0</v>
      </c>
      <c r="H16" s="129" t="e">
        <f t="shared" si="1"/>
        <v>#DIV/0!</v>
      </c>
    </row>
    <row r="17" spans="1:8" ht="16.8" thickBot="1">
      <c r="A17" s="76">
        <v>12</v>
      </c>
      <c r="B17" s="77" t="s">
        <v>47</v>
      </c>
      <c r="C17" s="123"/>
      <c r="D17" s="84"/>
      <c r="E17" s="82"/>
      <c r="F17" s="83"/>
      <c r="G17" s="80">
        <f t="shared" si="0"/>
        <v>0</v>
      </c>
      <c r="H17" s="127" t="e">
        <f t="shared" si="1"/>
        <v>#DIV/0!</v>
      </c>
    </row>
    <row r="18" spans="1:8" ht="16.8" thickBot="1">
      <c r="A18" s="76">
        <v>13</v>
      </c>
      <c r="B18" s="77" t="s">
        <v>47</v>
      </c>
      <c r="C18" s="124"/>
      <c r="D18" s="84"/>
      <c r="E18" s="78"/>
      <c r="F18" s="79"/>
      <c r="G18" s="80">
        <f t="shared" si="0"/>
        <v>0</v>
      </c>
      <c r="H18" s="127" t="e">
        <f t="shared" si="1"/>
        <v>#DIV/0!</v>
      </c>
    </row>
    <row r="19" spans="1:8" ht="16.8" thickBot="1">
      <c r="A19" s="76">
        <v>14</v>
      </c>
      <c r="B19" s="77" t="s">
        <v>47</v>
      </c>
      <c r="C19" s="123"/>
      <c r="D19" s="84"/>
      <c r="E19" s="82"/>
      <c r="F19" s="83"/>
      <c r="G19" s="80">
        <f t="shared" si="0"/>
        <v>0</v>
      </c>
      <c r="H19" s="127" t="e">
        <f t="shared" si="1"/>
        <v>#DIV/0!</v>
      </c>
    </row>
    <row r="20" spans="1:8" ht="16.8" thickBot="1">
      <c r="A20" s="76">
        <v>15</v>
      </c>
      <c r="B20" s="77" t="s">
        <v>47</v>
      </c>
      <c r="C20" s="96"/>
      <c r="D20" s="103"/>
      <c r="E20" s="98"/>
      <c r="F20" s="99"/>
      <c r="G20" s="100">
        <f t="shared" si="0"/>
        <v>0</v>
      </c>
      <c r="H20" s="129" t="e">
        <f t="shared" si="1"/>
        <v>#DIV/0!</v>
      </c>
    </row>
    <row r="21" spans="1:8" ht="16.8" thickBot="1">
      <c r="A21" s="76">
        <v>16</v>
      </c>
      <c r="B21" s="77" t="s">
        <v>47</v>
      </c>
      <c r="C21" s="124"/>
      <c r="D21" s="84"/>
      <c r="E21" s="78"/>
      <c r="F21" s="79"/>
      <c r="G21" s="80">
        <f t="shared" si="0"/>
        <v>0</v>
      </c>
      <c r="H21" s="127" t="e">
        <f t="shared" si="1"/>
        <v>#DIV/0!</v>
      </c>
    </row>
    <row r="22" spans="1:8" ht="16.8" thickBot="1">
      <c r="A22" s="76">
        <v>17</v>
      </c>
      <c r="B22" s="77" t="s">
        <v>47</v>
      </c>
      <c r="C22" s="96"/>
      <c r="D22" s="103"/>
      <c r="E22" s="98"/>
      <c r="F22" s="99"/>
      <c r="G22" s="100">
        <f t="shared" si="0"/>
        <v>0</v>
      </c>
      <c r="H22" s="129" t="e">
        <f t="shared" si="1"/>
        <v>#DIV/0!</v>
      </c>
    </row>
    <row r="23" spans="1:8" ht="16.8" thickBot="1">
      <c r="A23" s="76">
        <v>18</v>
      </c>
      <c r="B23" s="77" t="s">
        <v>47</v>
      </c>
      <c r="C23" s="123"/>
      <c r="D23" s="84"/>
      <c r="E23" s="82"/>
      <c r="F23" s="83"/>
      <c r="G23" s="80">
        <f t="shared" si="0"/>
        <v>0</v>
      </c>
      <c r="H23" s="127" t="e">
        <f t="shared" si="1"/>
        <v>#DIV/0!</v>
      </c>
    </row>
    <row r="24" spans="1:8" ht="16.8" thickBot="1">
      <c r="A24" s="76">
        <v>19</v>
      </c>
      <c r="B24" s="77" t="s">
        <v>47</v>
      </c>
      <c r="C24" s="102"/>
      <c r="D24" s="103"/>
      <c r="E24" s="97"/>
      <c r="F24" s="104"/>
      <c r="G24" s="100">
        <f t="shared" si="0"/>
        <v>0</v>
      </c>
      <c r="H24" s="129" t="e">
        <f t="shared" si="1"/>
        <v>#DIV/0!</v>
      </c>
    </row>
    <row r="25" spans="1:8" ht="16.8" thickBot="1">
      <c r="A25" s="76">
        <v>20</v>
      </c>
      <c r="B25" s="77" t="s">
        <v>47</v>
      </c>
      <c r="C25" s="123"/>
      <c r="D25" s="84"/>
      <c r="E25" s="82"/>
      <c r="F25" s="83"/>
      <c r="G25" s="80">
        <f t="shared" si="0"/>
        <v>0</v>
      </c>
      <c r="H25" s="127" t="e">
        <f t="shared" si="1"/>
        <v>#DIV/0!</v>
      </c>
    </row>
    <row r="26" spans="1:8" ht="16.8" thickBot="1">
      <c r="A26" s="76">
        <v>21</v>
      </c>
      <c r="B26" s="77" t="s">
        <v>47</v>
      </c>
      <c r="C26" s="123"/>
      <c r="D26" s="78"/>
      <c r="E26" s="82"/>
      <c r="F26" s="83"/>
      <c r="G26" s="80">
        <f t="shared" si="0"/>
        <v>0</v>
      </c>
      <c r="H26" s="127" t="e">
        <f t="shared" si="1"/>
        <v>#DIV/0!</v>
      </c>
    </row>
    <row r="27" spans="1:8" ht="16.8" thickBot="1">
      <c r="A27" s="76">
        <v>22</v>
      </c>
      <c r="B27" s="77" t="s">
        <v>47</v>
      </c>
      <c r="C27" s="102"/>
      <c r="D27" s="97"/>
      <c r="E27" s="97"/>
      <c r="F27" s="104"/>
      <c r="G27" s="100">
        <f t="shared" si="0"/>
        <v>0</v>
      </c>
      <c r="H27" s="129" t="e">
        <f t="shared" si="1"/>
        <v>#DIV/0!</v>
      </c>
    </row>
    <row r="28" spans="1:8" ht="16.8" thickBot="1">
      <c r="A28" s="76">
        <v>23</v>
      </c>
      <c r="B28" s="77" t="s">
        <v>47</v>
      </c>
      <c r="C28" s="123"/>
      <c r="D28" s="78"/>
      <c r="E28" s="82"/>
      <c r="F28" s="83"/>
      <c r="G28" s="80">
        <f t="shared" si="0"/>
        <v>0</v>
      </c>
      <c r="H28" s="127" t="e">
        <f t="shared" si="1"/>
        <v>#DIV/0!</v>
      </c>
    </row>
    <row r="29" spans="1:8" ht="16.8" thickBot="1">
      <c r="A29" s="76">
        <v>24</v>
      </c>
      <c r="B29" s="77" t="s">
        <v>47</v>
      </c>
      <c r="C29" s="96"/>
      <c r="D29" s="97"/>
      <c r="E29" s="98"/>
      <c r="F29" s="99"/>
      <c r="G29" s="100">
        <f t="shared" si="0"/>
        <v>0</v>
      </c>
      <c r="H29" s="129" t="e">
        <f t="shared" si="1"/>
        <v>#DIV/0!</v>
      </c>
    </row>
    <row r="30" spans="1:8" ht="16.8" thickBot="1">
      <c r="A30" s="76">
        <v>25</v>
      </c>
      <c r="B30" s="77" t="s">
        <v>47</v>
      </c>
      <c r="C30" s="124"/>
      <c r="D30" s="78"/>
      <c r="E30" s="78"/>
      <c r="F30" s="79"/>
      <c r="G30" s="80">
        <f t="shared" si="0"/>
        <v>0</v>
      </c>
      <c r="H30" s="127" t="e">
        <f t="shared" si="1"/>
        <v>#DIV/0!</v>
      </c>
    </row>
    <row r="31" spans="1:8" ht="16.8" thickBot="1">
      <c r="A31" s="76">
        <v>26</v>
      </c>
      <c r="B31" s="77" t="s">
        <v>47</v>
      </c>
      <c r="C31" s="123"/>
      <c r="D31" s="78"/>
      <c r="E31" s="82"/>
      <c r="F31" s="83"/>
      <c r="G31" s="80">
        <f t="shared" si="0"/>
        <v>0</v>
      </c>
      <c r="H31" s="127" t="e">
        <f t="shared" si="1"/>
        <v>#DIV/0!</v>
      </c>
    </row>
    <row r="32" spans="1:8" ht="16.8" thickBot="1">
      <c r="A32" s="76">
        <v>27</v>
      </c>
      <c r="B32" s="77" t="s">
        <v>47</v>
      </c>
      <c r="C32" s="96"/>
      <c r="D32" s="97"/>
      <c r="E32" s="98"/>
      <c r="F32" s="99"/>
      <c r="G32" s="100">
        <f t="shared" si="0"/>
        <v>0</v>
      </c>
      <c r="H32" s="129" t="e">
        <f t="shared" si="1"/>
        <v>#DIV/0!</v>
      </c>
    </row>
    <row r="33" spans="1:8" ht="16.8" thickBot="1">
      <c r="A33" s="76">
        <v>28</v>
      </c>
      <c r="B33" s="77" t="s">
        <v>47</v>
      </c>
      <c r="C33" s="124"/>
      <c r="D33" s="78"/>
      <c r="E33" s="78"/>
      <c r="F33" s="79"/>
      <c r="G33" s="80">
        <f t="shared" si="0"/>
        <v>0</v>
      </c>
      <c r="H33" s="127" t="e">
        <f t="shared" si="1"/>
        <v>#DIV/0!</v>
      </c>
    </row>
    <row r="34" spans="1:8" ht="16.8" thickBot="1">
      <c r="A34" s="76">
        <v>29</v>
      </c>
      <c r="B34" s="77" t="s">
        <v>47</v>
      </c>
      <c r="C34" s="123"/>
      <c r="D34" s="78"/>
      <c r="E34" s="82"/>
      <c r="F34" s="83"/>
      <c r="G34" s="80">
        <f t="shared" si="0"/>
        <v>0</v>
      </c>
      <c r="H34" s="127" t="e">
        <f t="shared" si="1"/>
        <v>#DIV/0!</v>
      </c>
    </row>
    <row r="35" spans="1:8" ht="16.8" thickBot="1">
      <c r="A35" s="76">
        <v>30</v>
      </c>
      <c r="B35" s="77" t="s">
        <v>47</v>
      </c>
      <c r="C35" s="123"/>
      <c r="D35" s="78"/>
      <c r="E35" s="82"/>
      <c r="F35" s="83"/>
      <c r="G35" s="80">
        <f t="shared" si="0"/>
        <v>0</v>
      </c>
      <c r="H35" s="127" t="e">
        <f t="shared" si="1"/>
        <v>#DIV/0!</v>
      </c>
    </row>
    <row r="36" spans="1:8" ht="16.8" thickBot="1">
      <c r="A36" s="76">
        <v>31</v>
      </c>
      <c r="B36" s="77" t="s">
        <v>47</v>
      </c>
      <c r="C36" s="96"/>
      <c r="D36" s="97"/>
      <c r="E36" s="97"/>
      <c r="F36" s="104"/>
      <c r="G36" s="100">
        <f t="shared" si="0"/>
        <v>0</v>
      </c>
      <c r="H36" s="129" t="e">
        <f t="shared" si="1"/>
        <v>#DIV/0!</v>
      </c>
    </row>
    <row r="37" spans="1:8" ht="16.8" thickBot="1">
      <c r="A37" s="76">
        <v>32</v>
      </c>
      <c r="B37" s="77" t="s">
        <v>47</v>
      </c>
      <c r="C37" s="102"/>
      <c r="D37" s="97"/>
      <c r="E37" s="98"/>
      <c r="F37" s="99"/>
      <c r="G37" s="100">
        <f t="shared" si="0"/>
        <v>0</v>
      </c>
      <c r="H37" s="129" t="e">
        <f t="shared" si="1"/>
        <v>#DIV/0!</v>
      </c>
    </row>
    <row r="38" spans="1:8" ht="16.8" thickBot="1">
      <c r="A38" s="76">
        <v>33</v>
      </c>
      <c r="B38" s="77" t="s">
        <v>47</v>
      </c>
      <c r="C38" s="96"/>
      <c r="D38" s="97"/>
      <c r="E38" s="98"/>
      <c r="F38" s="99"/>
      <c r="G38" s="100">
        <f t="shared" ref="G38:G45" si="2">D38*60+F38</f>
        <v>0</v>
      </c>
      <c r="H38" s="129" t="e">
        <f t="shared" si="1"/>
        <v>#DIV/0!</v>
      </c>
    </row>
    <row r="39" spans="1:8" ht="16.8" thickBot="1">
      <c r="A39" s="76">
        <v>34</v>
      </c>
      <c r="B39" s="77" t="s">
        <v>47</v>
      </c>
      <c r="C39" s="96"/>
      <c r="D39" s="97"/>
      <c r="E39" s="97"/>
      <c r="F39" s="104"/>
      <c r="G39" s="100">
        <f t="shared" si="2"/>
        <v>0</v>
      </c>
      <c r="H39" s="129" t="e">
        <f t="shared" si="1"/>
        <v>#DIV/0!</v>
      </c>
    </row>
    <row r="40" spans="1:8" ht="16.8" thickBot="1">
      <c r="A40" s="76">
        <v>35</v>
      </c>
      <c r="B40" s="77" t="s">
        <v>47</v>
      </c>
      <c r="C40" s="124"/>
      <c r="D40" s="78"/>
      <c r="E40" s="82"/>
      <c r="F40" s="83"/>
      <c r="G40" s="80">
        <f t="shared" si="2"/>
        <v>0</v>
      </c>
      <c r="H40" s="127" t="e">
        <f t="shared" si="1"/>
        <v>#DIV/0!</v>
      </c>
    </row>
    <row r="41" spans="1:8" ht="16.8" thickBot="1">
      <c r="A41" s="76">
        <v>36</v>
      </c>
      <c r="B41" s="77" t="s">
        <v>47</v>
      </c>
      <c r="C41" s="123"/>
      <c r="D41" s="78"/>
      <c r="E41" s="82"/>
      <c r="F41" s="83"/>
      <c r="G41" s="80">
        <f t="shared" si="2"/>
        <v>0</v>
      </c>
      <c r="H41" s="127" t="e">
        <f t="shared" si="1"/>
        <v>#DIV/0!</v>
      </c>
    </row>
    <row r="42" spans="1:8" ht="16.8" thickBot="1">
      <c r="A42" s="76">
        <v>37</v>
      </c>
      <c r="B42" s="77" t="s">
        <v>47</v>
      </c>
      <c r="C42" s="123"/>
      <c r="D42" s="84"/>
      <c r="E42" s="78"/>
      <c r="F42" s="79"/>
      <c r="G42" s="80">
        <f t="shared" si="2"/>
        <v>0</v>
      </c>
      <c r="H42" s="127" t="e">
        <f t="shared" si="1"/>
        <v>#DIV/0!</v>
      </c>
    </row>
    <row r="43" spans="1:8" ht="16.8" thickBot="1">
      <c r="A43" s="76">
        <v>38</v>
      </c>
      <c r="B43" s="77" t="s">
        <v>47</v>
      </c>
      <c r="C43" s="124"/>
      <c r="D43" s="84"/>
      <c r="E43" s="82"/>
      <c r="F43" s="83"/>
      <c r="G43" s="80">
        <f t="shared" si="2"/>
        <v>0</v>
      </c>
      <c r="H43" s="127" t="e">
        <f t="shared" si="1"/>
        <v>#DIV/0!</v>
      </c>
    </row>
    <row r="44" spans="1:8" ht="16.8" thickBot="1">
      <c r="A44" s="76">
        <v>39</v>
      </c>
      <c r="B44" s="77" t="s">
        <v>47</v>
      </c>
      <c r="C44" s="123"/>
      <c r="D44" s="84"/>
      <c r="E44" s="82"/>
      <c r="F44" s="83"/>
      <c r="G44" s="80">
        <f t="shared" si="2"/>
        <v>0</v>
      </c>
      <c r="H44" s="127" t="e">
        <f t="shared" si="1"/>
        <v>#DIV/0!</v>
      </c>
    </row>
    <row r="45" spans="1:8" ht="16.2">
      <c r="A45" s="76">
        <v>40</v>
      </c>
      <c r="B45" s="77" t="s">
        <v>47</v>
      </c>
      <c r="C45" s="123"/>
      <c r="D45" s="84"/>
      <c r="E45" s="78"/>
      <c r="F45" s="79"/>
      <c r="G45" s="80">
        <f t="shared" si="2"/>
        <v>0</v>
      </c>
      <c r="H45" s="127" t="e">
        <f t="shared" si="1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829F243-E59E-4B8A-9BFD-4AADDB5D32D0}">
            <xm:f>COUNTIF(Popis!$A$2:$A$1152,C34)=0</xm:f>
            <x14:dxf>
              <fill>
                <patternFill>
                  <bgColor rgb="FFFFC00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expression" priority="2" id="{89303896-82D6-488A-A900-210256C79310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C6:C33</xm:sqref>
        </x14:conditionalFormatting>
        <x14:conditionalFormatting xmlns:xm="http://schemas.microsoft.com/office/excel/2006/main">
          <x14:cfRule type="expression" priority="1" id="{55024864-CEDD-478F-BE12-DC7152E72DDD}">
            <xm:f>COUNTIF(Popis!$A$2:$A$1152,C35)=0</xm:f>
            <x14:dxf>
              <fill>
                <patternFill>
                  <bgColor rgb="FFFFC000"/>
                </patternFill>
              </fill>
            </x14:dxf>
          </x14:cfRule>
          <xm:sqref>C35:C45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4"/>
  <dimension ref="A1:H52"/>
  <sheetViews>
    <sheetView topLeftCell="A23" zoomScaleNormal="100" workbookViewId="0">
      <selection activeCell="H6" sqref="H6:H52"/>
    </sheetView>
  </sheetViews>
  <sheetFormatPr defaultRowHeight="14.4"/>
  <cols>
    <col min="1" max="2" width="8.6640625" customWidth="1"/>
    <col min="3" max="3" width="28.88671875" customWidth="1"/>
    <col min="4" max="4" width="8.6640625" customWidth="1"/>
    <col min="5" max="5" width="5.33203125" customWidth="1"/>
    <col min="6" max="6" width="13.5546875" customWidth="1"/>
    <col min="7" max="7" width="1.88671875" customWidth="1"/>
    <col min="8" max="1025" width="8.6640625" customWidth="1"/>
  </cols>
  <sheetData>
    <row r="1" spans="1:8" ht="26.4">
      <c r="A1" s="64" t="s">
        <v>543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451</v>
      </c>
      <c r="D2" s="71"/>
      <c r="E2" s="69"/>
      <c r="F2" s="69"/>
      <c r="G2" s="69"/>
      <c r="H2" s="69"/>
    </row>
    <row r="3" spans="1:8">
      <c r="A3" s="69"/>
      <c r="B3" s="69"/>
      <c r="C3" s="70" t="s">
        <v>374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2">
      <c r="A6" s="76">
        <v>1</v>
      </c>
      <c r="B6" s="77" t="s">
        <v>47</v>
      </c>
      <c r="C6" s="62"/>
      <c r="D6" s="78"/>
      <c r="E6" s="78"/>
      <c r="F6" s="79"/>
      <c r="G6" s="80">
        <f t="shared" ref="G6:G37" si="0">D6*60+F6</f>
        <v>0</v>
      </c>
      <c r="H6" s="81" t="e">
        <f>(760/G6)*(760/G6)*100</f>
        <v>#DIV/0!</v>
      </c>
    </row>
    <row r="7" spans="1:8" ht="15.6">
      <c r="A7" s="76">
        <v>2</v>
      </c>
      <c r="B7" s="77" t="s">
        <v>47</v>
      </c>
      <c r="C7" s="128"/>
      <c r="D7" s="78"/>
      <c r="E7" s="82"/>
      <c r="F7" s="83"/>
      <c r="G7" s="80">
        <f t="shared" si="0"/>
        <v>0</v>
      </c>
      <c r="H7" s="81" t="e">
        <f t="shared" ref="H7:H52" si="1">(760/G7)*(760/G7)*100</f>
        <v>#DIV/0!</v>
      </c>
    </row>
    <row r="8" spans="1:8" ht="16.8" thickBot="1">
      <c r="A8" s="76">
        <v>3</v>
      </c>
      <c r="B8" s="77" t="s">
        <v>47</v>
      </c>
      <c r="C8" s="63"/>
      <c r="D8" s="84"/>
      <c r="E8" s="82"/>
      <c r="F8" s="83"/>
      <c r="G8" s="80">
        <f t="shared" si="0"/>
        <v>0</v>
      </c>
      <c r="H8" s="81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84"/>
      <c r="E9" s="78"/>
      <c r="F9" s="79"/>
      <c r="G9" s="80">
        <f t="shared" si="0"/>
        <v>0</v>
      </c>
      <c r="H9" s="81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84"/>
      <c r="E10" s="82"/>
      <c r="F10" s="83"/>
      <c r="G10" s="80">
        <f t="shared" si="0"/>
        <v>0</v>
      </c>
      <c r="H10" s="81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84"/>
      <c r="E11" s="82"/>
      <c r="F11" s="83"/>
      <c r="G11" s="80">
        <f t="shared" si="0"/>
        <v>0</v>
      </c>
      <c r="H11" s="81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81" t="e">
        <f t="shared" si="1"/>
        <v>#DIV/0!</v>
      </c>
    </row>
    <row r="13" spans="1:8" ht="16.8" thickBot="1">
      <c r="A13" s="76">
        <v>8</v>
      </c>
      <c r="B13" s="77" t="s">
        <v>47</v>
      </c>
      <c r="C13" s="63"/>
      <c r="D13" s="78"/>
      <c r="E13" s="82"/>
      <c r="F13" s="83"/>
      <c r="G13" s="80">
        <f t="shared" si="0"/>
        <v>0</v>
      </c>
      <c r="H13" s="81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78"/>
      <c r="E14" s="82"/>
      <c r="F14" s="83"/>
      <c r="G14" s="80">
        <f t="shared" si="0"/>
        <v>0</v>
      </c>
      <c r="H14" s="81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78"/>
      <c r="E15" s="78"/>
      <c r="F15" s="79"/>
      <c r="G15" s="80">
        <f t="shared" si="0"/>
        <v>0</v>
      </c>
      <c r="H15" s="81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78"/>
      <c r="E16" s="82"/>
      <c r="F16" s="83"/>
      <c r="G16" s="80">
        <f t="shared" si="0"/>
        <v>0</v>
      </c>
      <c r="H16" s="81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84"/>
      <c r="E17" s="82"/>
      <c r="F17" s="83"/>
      <c r="G17" s="80">
        <f t="shared" si="0"/>
        <v>0</v>
      </c>
      <c r="H17" s="81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84"/>
      <c r="E18" s="78"/>
      <c r="F18" s="79"/>
      <c r="G18" s="80">
        <f t="shared" si="0"/>
        <v>0</v>
      </c>
      <c r="H18" s="81" t="e">
        <f t="shared" si="1"/>
        <v>#DIV/0!</v>
      </c>
    </row>
    <row r="19" spans="1:8" ht="16.8" thickBot="1">
      <c r="A19" s="76">
        <v>14</v>
      </c>
      <c r="B19" s="77" t="s">
        <v>47</v>
      </c>
      <c r="C19" s="96"/>
      <c r="D19" s="103"/>
      <c r="E19" s="98"/>
      <c r="F19" s="99"/>
      <c r="G19" s="100">
        <f t="shared" si="0"/>
        <v>0</v>
      </c>
      <c r="H19" s="81" t="e">
        <f t="shared" si="1"/>
        <v>#DIV/0!</v>
      </c>
    </row>
    <row r="20" spans="1:8" ht="16.8" thickBot="1">
      <c r="A20" s="76">
        <v>15</v>
      </c>
      <c r="B20" s="77" t="s">
        <v>47</v>
      </c>
      <c r="C20" s="63"/>
      <c r="D20" s="84"/>
      <c r="E20" s="82"/>
      <c r="F20" s="83"/>
      <c r="G20" s="80">
        <f t="shared" si="0"/>
        <v>0</v>
      </c>
      <c r="H20" s="81" t="e">
        <f t="shared" si="1"/>
        <v>#DIV/0!</v>
      </c>
    </row>
    <row r="21" spans="1:8" ht="16.8" thickBot="1">
      <c r="A21" s="76">
        <v>16</v>
      </c>
      <c r="B21" s="77" t="s">
        <v>47</v>
      </c>
      <c r="C21" s="102"/>
      <c r="D21" s="103"/>
      <c r="E21" s="97"/>
      <c r="F21" s="104"/>
      <c r="G21" s="100">
        <f t="shared" si="0"/>
        <v>0</v>
      </c>
      <c r="H21" s="81" t="e">
        <f t="shared" si="1"/>
        <v>#DIV/0!</v>
      </c>
    </row>
    <row r="22" spans="1:8" ht="16.8" thickBot="1">
      <c r="A22" s="76">
        <v>17</v>
      </c>
      <c r="B22" s="77" t="s">
        <v>47</v>
      </c>
      <c r="C22" s="96"/>
      <c r="D22" s="103"/>
      <c r="E22" s="98"/>
      <c r="F22" s="99"/>
      <c r="G22" s="100">
        <f t="shared" si="0"/>
        <v>0</v>
      </c>
      <c r="H22" s="81" t="e">
        <f t="shared" si="1"/>
        <v>#DIV/0!</v>
      </c>
    </row>
    <row r="23" spans="1:8" ht="16.8" thickBot="1">
      <c r="A23" s="76">
        <v>18</v>
      </c>
      <c r="B23" s="77" t="s">
        <v>47</v>
      </c>
      <c r="C23" s="63"/>
      <c r="D23" s="84"/>
      <c r="E23" s="82"/>
      <c r="F23" s="83"/>
      <c r="G23" s="80">
        <f t="shared" si="0"/>
        <v>0</v>
      </c>
      <c r="H23" s="81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84"/>
      <c r="E24" s="78"/>
      <c r="F24" s="79"/>
      <c r="G24" s="80">
        <f t="shared" si="0"/>
        <v>0</v>
      </c>
      <c r="H24" s="81" t="e">
        <f t="shared" si="1"/>
        <v>#DIV/0!</v>
      </c>
    </row>
    <row r="25" spans="1:8" ht="16.8" thickBot="1">
      <c r="A25" s="76">
        <v>20</v>
      </c>
      <c r="B25" s="77" t="s">
        <v>47</v>
      </c>
      <c r="C25" s="63"/>
      <c r="D25" s="84"/>
      <c r="E25" s="82"/>
      <c r="F25" s="83"/>
      <c r="G25" s="80">
        <f t="shared" si="0"/>
        <v>0</v>
      </c>
      <c r="H25" s="81" t="e">
        <f t="shared" si="1"/>
        <v>#DIV/0!</v>
      </c>
    </row>
    <row r="26" spans="1:8" ht="16.8" thickBot="1">
      <c r="A26" s="76">
        <v>21</v>
      </c>
      <c r="B26" s="77" t="s">
        <v>47</v>
      </c>
      <c r="C26" s="63"/>
      <c r="D26" s="78"/>
      <c r="E26" s="82"/>
      <c r="F26" s="83"/>
      <c r="G26" s="80">
        <f t="shared" si="0"/>
        <v>0</v>
      </c>
      <c r="H26" s="81" t="e">
        <f t="shared" si="1"/>
        <v>#DIV/0!</v>
      </c>
    </row>
    <row r="27" spans="1:8" ht="16.8" thickBot="1">
      <c r="A27" s="76">
        <v>22</v>
      </c>
      <c r="B27" s="77" t="s">
        <v>47</v>
      </c>
      <c r="C27" s="62"/>
      <c r="D27" s="78"/>
      <c r="E27" s="78"/>
      <c r="F27" s="79"/>
      <c r="G27" s="80">
        <f t="shared" si="0"/>
        <v>0</v>
      </c>
      <c r="H27" s="81" t="e">
        <f t="shared" si="1"/>
        <v>#DIV/0!</v>
      </c>
    </row>
    <row r="28" spans="1:8" ht="16.8" thickBot="1">
      <c r="A28" s="76">
        <v>23</v>
      </c>
      <c r="B28" s="77" t="s">
        <v>47</v>
      </c>
      <c r="C28" s="63"/>
      <c r="D28" s="78"/>
      <c r="E28" s="82"/>
      <c r="F28" s="83"/>
      <c r="G28" s="80">
        <f t="shared" si="0"/>
        <v>0</v>
      </c>
      <c r="H28" s="81" t="e">
        <f t="shared" si="1"/>
        <v>#DIV/0!</v>
      </c>
    </row>
    <row r="29" spans="1:8" ht="16.8" thickBot="1">
      <c r="A29" s="76">
        <v>24</v>
      </c>
      <c r="B29" s="77" t="s">
        <v>47</v>
      </c>
      <c r="C29" s="63"/>
      <c r="D29" s="78"/>
      <c r="E29" s="82"/>
      <c r="F29" s="83"/>
      <c r="G29" s="80">
        <f t="shared" si="0"/>
        <v>0</v>
      </c>
      <c r="H29" s="81" t="e">
        <f t="shared" si="1"/>
        <v>#DIV/0!</v>
      </c>
    </row>
    <row r="30" spans="1:8" ht="16.8" thickBot="1">
      <c r="A30" s="76">
        <v>25</v>
      </c>
      <c r="B30" s="77" t="s">
        <v>47</v>
      </c>
      <c r="C30" s="102"/>
      <c r="D30" s="97"/>
      <c r="E30" s="97"/>
      <c r="F30" s="104"/>
      <c r="G30" s="100">
        <f t="shared" si="0"/>
        <v>0</v>
      </c>
      <c r="H30" s="81" t="e">
        <f t="shared" si="1"/>
        <v>#DIV/0!</v>
      </c>
    </row>
    <row r="31" spans="1:8" ht="16.8" thickBot="1">
      <c r="A31" s="76">
        <v>26</v>
      </c>
      <c r="B31" s="77" t="s">
        <v>47</v>
      </c>
      <c r="C31" s="63"/>
      <c r="D31" s="78"/>
      <c r="E31" s="82"/>
      <c r="F31" s="83"/>
      <c r="G31" s="80">
        <f t="shared" si="0"/>
        <v>0</v>
      </c>
      <c r="H31" s="81" t="e">
        <f t="shared" si="1"/>
        <v>#DIV/0!</v>
      </c>
    </row>
    <row r="32" spans="1:8" ht="16.8" thickBot="1">
      <c r="A32" s="76">
        <v>27</v>
      </c>
      <c r="B32" s="77" t="s">
        <v>47</v>
      </c>
      <c r="C32" s="63"/>
      <c r="D32" s="78"/>
      <c r="E32" s="82"/>
      <c r="F32" s="83"/>
      <c r="G32" s="80">
        <f t="shared" si="0"/>
        <v>0</v>
      </c>
      <c r="H32" s="81" t="e">
        <f t="shared" si="1"/>
        <v>#DIV/0!</v>
      </c>
    </row>
    <row r="33" spans="1:8" ht="16.8" thickBot="1">
      <c r="A33" s="76">
        <v>28</v>
      </c>
      <c r="B33" s="77" t="s">
        <v>47</v>
      </c>
      <c r="C33" s="62"/>
      <c r="D33" s="78"/>
      <c r="E33" s="78"/>
      <c r="F33" s="79"/>
      <c r="G33" s="80">
        <f t="shared" si="0"/>
        <v>0</v>
      </c>
      <c r="H33" s="81" t="e">
        <f t="shared" si="1"/>
        <v>#DIV/0!</v>
      </c>
    </row>
    <row r="34" spans="1:8" ht="16.8" thickBot="1">
      <c r="A34" s="76">
        <v>29</v>
      </c>
      <c r="B34" s="77" t="s">
        <v>47</v>
      </c>
      <c r="C34" s="96"/>
      <c r="D34" s="97"/>
      <c r="E34" s="98"/>
      <c r="F34" s="99"/>
      <c r="G34" s="100">
        <f t="shared" si="0"/>
        <v>0</v>
      </c>
      <c r="H34" s="81" t="e">
        <f t="shared" si="1"/>
        <v>#DIV/0!</v>
      </c>
    </row>
    <row r="35" spans="1:8" ht="16.8" thickBot="1">
      <c r="A35" s="76">
        <v>30</v>
      </c>
      <c r="B35" s="77" t="s">
        <v>47</v>
      </c>
      <c r="C35" s="96"/>
      <c r="D35" s="97"/>
      <c r="E35" s="98"/>
      <c r="F35" s="99"/>
      <c r="G35" s="100">
        <f t="shared" si="0"/>
        <v>0</v>
      </c>
      <c r="H35" s="81" t="e">
        <f t="shared" si="1"/>
        <v>#DIV/0!</v>
      </c>
    </row>
    <row r="36" spans="1:8" ht="16.8" thickBot="1">
      <c r="A36" s="76">
        <v>31</v>
      </c>
      <c r="B36" s="77" t="s">
        <v>47</v>
      </c>
      <c r="C36" s="102"/>
      <c r="D36" s="97"/>
      <c r="E36" s="97"/>
      <c r="F36" s="104"/>
      <c r="G36" s="100">
        <f t="shared" si="0"/>
        <v>0</v>
      </c>
      <c r="H36" s="81" t="e">
        <f t="shared" si="1"/>
        <v>#DIV/0!</v>
      </c>
    </row>
    <row r="37" spans="1:8" ht="16.8" thickBot="1">
      <c r="A37" s="76">
        <v>32</v>
      </c>
      <c r="B37" s="77" t="s">
        <v>47</v>
      </c>
      <c r="C37" s="96"/>
      <c r="D37" s="97"/>
      <c r="E37" s="98"/>
      <c r="F37" s="99"/>
      <c r="G37" s="100">
        <f t="shared" si="0"/>
        <v>0</v>
      </c>
      <c r="H37" s="81" t="e">
        <f t="shared" si="1"/>
        <v>#DIV/0!</v>
      </c>
    </row>
    <row r="38" spans="1:8" ht="16.8" thickBot="1">
      <c r="A38" s="76">
        <v>33</v>
      </c>
      <c r="B38" s="77" t="s">
        <v>47</v>
      </c>
      <c r="C38" s="63"/>
      <c r="D38" s="78"/>
      <c r="E38" s="82"/>
      <c r="F38" s="83"/>
      <c r="G38" s="80">
        <f t="shared" ref="G38:G52" si="2">D38*60+F38</f>
        <v>0</v>
      </c>
      <c r="H38" s="81" t="e">
        <f t="shared" si="1"/>
        <v>#DIV/0!</v>
      </c>
    </row>
    <row r="39" spans="1:8" ht="16.8" thickBot="1">
      <c r="A39" s="76">
        <v>34</v>
      </c>
      <c r="B39" s="77" t="s">
        <v>47</v>
      </c>
      <c r="C39" s="62"/>
      <c r="D39" s="78"/>
      <c r="E39" s="78"/>
      <c r="F39" s="79"/>
      <c r="G39" s="80">
        <f t="shared" si="2"/>
        <v>0</v>
      </c>
      <c r="H39" s="81" t="e">
        <f t="shared" si="1"/>
        <v>#DIV/0!</v>
      </c>
    </row>
    <row r="40" spans="1:8" ht="16.8" thickBot="1">
      <c r="A40" s="76">
        <v>35</v>
      </c>
      <c r="B40" s="77" t="s">
        <v>47</v>
      </c>
      <c r="C40" s="63"/>
      <c r="D40" s="78"/>
      <c r="E40" s="82"/>
      <c r="F40" s="83"/>
      <c r="G40" s="80">
        <f t="shared" si="2"/>
        <v>0</v>
      </c>
      <c r="H40" s="81" t="e">
        <f t="shared" si="1"/>
        <v>#DIV/0!</v>
      </c>
    </row>
    <row r="41" spans="1:8" ht="16.8" thickBot="1">
      <c r="A41" s="76">
        <v>36</v>
      </c>
      <c r="B41" s="77" t="s">
        <v>47</v>
      </c>
      <c r="C41" s="63"/>
      <c r="D41" s="84"/>
      <c r="E41" s="82"/>
      <c r="F41" s="83"/>
      <c r="G41" s="80">
        <f t="shared" si="2"/>
        <v>0</v>
      </c>
      <c r="H41" s="81" t="e">
        <f t="shared" si="1"/>
        <v>#DIV/0!</v>
      </c>
    </row>
    <row r="42" spans="1:8" ht="16.8" thickBot="1">
      <c r="A42" s="76">
        <v>37</v>
      </c>
      <c r="B42" s="77" t="s">
        <v>47</v>
      </c>
      <c r="C42" s="102"/>
      <c r="D42" s="97"/>
      <c r="E42" s="97"/>
      <c r="F42" s="104"/>
      <c r="G42" s="100">
        <f t="shared" si="2"/>
        <v>0</v>
      </c>
      <c r="H42" s="81" t="e">
        <f t="shared" si="1"/>
        <v>#DIV/0!</v>
      </c>
    </row>
    <row r="43" spans="1:8" ht="16.8" thickBot="1">
      <c r="A43" s="76">
        <v>38</v>
      </c>
      <c r="B43" s="77" t="s">
        <v>47</v>
      </c>
      <c r="C43" s="63"/>
      <c r="D43" s="78"/>
      <c r="E43" s="82"/>
      <c r="F43" s="83"/>
      <c r="G43" s="80">
        <f t="shared" si="2"/>
        <v>0</v>
      </c>
      <c r="H43" s="81" t="e">
        <f t="shared" si="1"/>
        <v>#DIV/0!</v>
      </c>
    </row>
    <row r="44" spans="1:8" ht="16.8" thickBot="1">
      <c r="A44" s="76">
        <v>39</v>
      </c>
      <c r="B44" s="77" t="s">
        <v>47</v>
      </c>
      <c r="C44" s="96"/>
      <c r="D44" s="97"/>
      <c r="E44" s="98"/>
      <c r="F44" s="99"/>
      <c r="G44" s="100">
        <f t="shared" si="2"/>
        <v>0</v>
      </c>
      <c r="H44" s="81" t="e">
        <f t="shared" si="1"/>
        <v>#DIV/0!</v>
      </c>
    </row>
    <row r="45" spans="1:8" ht="16.8" thickBot="1">
      <c r="A45" s="76">
        <v>40</v>
      </c>
      <c r="B45" s="77" t="s">
        <v>47</v>
      </c>
      <c r="C45" s="62"/>
      <c r="D45" s="78"/>
      <c r="E45" s="78"/>
      <c r="F45" s="79"/>
      <c r="G45" s="80">
        <f t="shared" si="2"/>
        <v>0</v>
      </c>
      <c r="H45" s="81" t="e">
        <f t="shared" si="1"/>
        <v>#DIV/0!</v>
      </c>
    </row>
    <row r="46" spans="1:8" ht="16.8" thickBot="1">
      <c r="A46" s="76">
        <v>41</v>
      </c>
      <c r="B46" s="77" t="s">
        <v>47</v>
      </c>
      <c r="C46" s="63"/>
      <c r="D46" s="78"/>
      <c r="E46" s="82"/>
      <c r="F46" s="83"/>
      <c r="G46" s="80">
        <f t="shared" si="2"/>
        <v>0</v>
      </c>
      <c r="H46" s="81" t="e">
        <f t="shared" si="1"/>
        <v>#DIV/0!</v>
      </c>
    </row>
    <row r="47" spans="1:8" ht="16.8" thickBot="1">
      <c r="A47" s="76">
        <v>42</v>
      </c>
      <c r="B47" s="77" t="s">
        <v>47</v>
      </c>
      <c r="C47" s="63"/>
      <c r="D47" s="78"/>
      <c r="E47" s="82"/>
      <c r="F47" s="83"/>
      <c r="G47" s="80">
        <f t="shared" si="2"/>
        <v>0</v>
      </c>
      <c r="H47" s="81" t="e">
        <f t="shared" si="1"/>
        <v>#DIV/0!</v>
      </c>
    </row>
    <row r="48" spans="1:8" ht="16.8" thickBot="1">
      <c r="A48" s="76">
        <v>43</v>
      </c>
      <c r="B48" s="77" t="s">
        <v>47</v>
      </c>
      <c r="C48" s="62"/>
      <c r="D48" s="78"/>
      <c r="E48" s="78"/>
      <c r="F48" s="79"/>
      <c r="G48" s="80">
        <f t="shared" si="2"/>
        <v>0</v>
      </c>
      <c r="H48" s="81" t="e">
        <f t="shared" si="1"/>
        <v>#DIV/0!</v>
      </c>
    </row>
    <row r="49" spans="1:8" ht="16.8" thickBot="1">
      <c r="A49" s="76">
        <v>44</v>
      </c>
      <c r="B49" s="77" t="s">
        <v>47</v>
      </c>
      <c r="C49" s="96"/>
      <c r="D49" s="97"/>
      <c r="E49" s="98"/>
      <c r="F49" s="99"/>
      <c r="G49" s="100">
        <f t="shared" si="2"/>
        <v>0</v>
      </c>
      <c r="H49" s="81" t="e">
        <f t="shared" si="1"/>
        <v>#DIV/0!</v>
      </c>
    </row>
    <row r="50" spans="1:8" ht="16.2">
      <c r="A50" s="76">
        <v>45</v>
      </c>
      <c r="B50" s="77" t="s">
        <v>47</v>
      </c>
      <c r="C50" s="63"/>
      <c r="D50" s="84"/>
      <c r="E50" s="82"/>
      <c r="F50" s="83"/>
      <c r="G50" s="80">
        <f t="shared" si="2"/>
        <v>0</v>
      </c>
      <c r="H50" s="81" t="e">
        <f t="shared" si="1"/>
        <v>#DIV/0!</v>
      </c>
    </row>
    <row r="51" spans="1:8" ht="16.2">
      <c r="A51" s="76">
        <v>46</v>
      </c>
      <c r="B51" s="77" t="s">
        <v>47</v>
      </c>
      <c r="C51" s="62"/>
      <c r="D51" s="78"/>
      <c r="E51" s="78"/>
      <c r="F51" s="79"/>
      <c r="G51" s="80">
        <f t="shared" si="2"/>
        <v>0</v>
      </c>
      <c r="H51" s="81" t="e">
        <f t="shared" si="1"/>
        <v>#DIV/0!</v>
      </c>
    </row>
    <row r="52" spans="1:8" ht="16.2">
      <c r="A52" s="76">
        <v>47</v>
      </c>
      <c r="B52" s="77" t="s">
        <v>47</v>
      </c>
      <c r="C52" s="63"/>
      <c r="D52" s="78"/>
      <c r="E52" s="82"/>
      <c r="F52" s="83"/>
      <c r="G52" s="80">
        <f t="shared" si="2"/>
        <v>0</v>
      </c>
      <c r="H52" s="81" t="e">
        <f t="shared" si="1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FAD15F-5B45-4BFB-AF2C-C4E429AEA85F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C6:C52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5"/>
  <dimension ref="A1:H51"/>
  <sheetViews>
    <sheetView topLeftCell="A2" zoomScaleNormal="100" workbookViewId="0">
      <selection activeCell="H6" sqref="H6:H51"/>
    </sheetView>
  </sheetViews>
  <sheetFormatPr defaultRowHeight="14.4"/>
  <cols>
    <col min="1" max="2" width="8.6640625" customWidth="1"/>
    <col min="3" max="3" width="31.6640625" customWidth="1"/>
    <col min="4" max="4" width="8.6640625" customWidth="1"/>
    <col min="5" max="5" width="2.33203125" customWidth="1"/>
    <col min="6" max="6" width="8.6640625" customWidth="1"/>
    <col min="7" max="7" width="1" customWidth="1"/>
    <col min="8" max="1025" width="8.6640625" customWidth="1"/>
  </cols>
  <sheetData>
    <row r="1" spans="1:8" ht="26.4">
      <c r="A1" s="64" t="s">
        <v>544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453</v>
      </c>
      <c r="D2" s="71"/>
      <c r="E2" s="69"/>
      <c r="F2" s="69"/>
      <c r="G2" s="69"/>
      <c r="H2" s="69"/>
    </row>
    <row r="3" spans="1:8">
      <c r="A3" s="69"/>
      <c r="B3" s="69"/>
      <c r="C3" s="70" t="s">
        <v>376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2">
      <c r="A6" s="76">
        <v>1</v>
      </c>
      <c r="B6" s="77" t="s">
        <v>47</v>
      </c>
      <c r="C6" s="62"/>
      <c r="D6" s="78"/>
      <c r="E6" s="78"/>
      <c r="F6" s="79"/>
      <c r="G6" s="80">
        <f t="shared" ref="G6:G37" si="0">D6*60+F6</f>
        <v>0</v>
      </c>
      <c r="H6" s="81" t="e">
        <f>(760/G6)*(760/G6)*100</f>
        <v>#DIV/0!</v>
      </c>
    </row>
    <row r="7" spans="1:8" ht="16.2">
      <c r="A7" s="76">
        <v>2</v>
      </c>
      <c r="B7" s="77" t="s">
        <v>47</v>
      </c>
      <c r="C7" s="109"/>
      <c r="D7" s="78"/>
      <c r="E7" s="82"/>
      <c r="F7" s="83"/>
      <c r="G7" s="80">
        <f t="shared" si="0"/>
        <v>0</v>
      </c>
      <c r="H7" s="81" t="e">
        <f t="shared" ref="H7:H51" si="1">(760/G7)*(760/G7)*100</f>
        <v>#DIV/0!</v>
      </c>
    </row>
    <row r="8" spans="1:8" ht="16.8" thickBot="1">
      <c r="A8" s="76">
        <v>3</v>
      </c>
      <c r="B8" s="77" t="s">
        <v>47</v>
      </c>
      <c r="C8" s="63"/>
      <c r="D8" s="84"/>
      <c r="E8" s="82"/>
      <c r="F8" s="83"/>
      <c r="G8" s="80">
        <f t="shared" si="0"/>
        <v>0</v>
      </c>
      <c r="H8" s="81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84"/>
      <c r="E9" s="78"/>
      <c r="F9" s="79"/>
      <c r="G9" s="80">
        <f t="shared" si="0"/>
        <v>0</v>
      </c>
      <c r="H9" s="81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84"/>
      <c r="E10" s="82"/>
      <c r="F10" s="83"/>
      <c r="G10" s="80">
        <f t="shared" si="0"/>
        <v>0</v>
      </c>
      <c r="H10" s="81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84"/>
      <c r="E11" s="82"/>
      <c r="F11" s="83"/>
      <c r="G11" s="80">
        <f t="shared" si="0"/>
        <v>0</v>
      </c>
      <c r="H11" s="81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84"/>
      <c r="E12" s="78"/>
      <c r="F12" s="79"/>
      <c r="G12" s="80">
        <f t="shared" si="0"/>
        <v>0</v>
      </c>
      <c r="H12" s="81" t="e">
        <f t="shared" si="1"/>
        <v>#DIV/0!</v>
      </c>
    </row>
    <row r="13" spans="1:8" ht="16.8" thickBot="1">
      <c r="A13" s="76">
        <v>8</v>
      </c>
      <c r="B13" s="77" t="s">
        <v>47</v>
      </c>
      <c r="C13" s="63"/>
      <c r="D13" s="84"/>
      <c r="E13" s="82"/>
      <c r="F13" s="83"/>
      <c r="G13" s="80">
        <f t="shared" si="0"/>
        <v>0</v>
      </c>
      <c r="H13" s="81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84"/>
      <c r="E14" s="82"/>
      <c r="F14" s="83"/>
      <c r="G14" s="80">
        <f t="shared" si="0"/>
        <v>0</v>
      </c>
      <c r="H14" s="81" t="e">
        <f t="shared" si="1"/>
        <v>#DIV/0!</v>
      </c>
    </row>
    <row r="15" spans="1:8" ht="16.8" thickBot="1">
      <c r="A15" s="76">
        <v>10</v>
      </c>
      <c r="B15" s="77" t="s">
        <v>47</v>
      </c>
      <c r="C15" s="102"/>
      <c r="D15" s="103"/>
      <c r="E15" s="97"/>
      <c r="F15" s="104"/>
      <c r="G15" s="100">
        <f t="shared" si="0"/>
        <v>0</v>
      </c>
      <c r="H15" s="81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78"/>
      <c r="E16" s="82"/>
      <c r="F16" s="83"/>
      <c r="G16" s="80">
        <f t="shared" si="0"/>
        <v>0</v>
      </c>
      <c r="H16" s="81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78"/>
      <c r="E17" s="82"/>
      <c r="F17" s="83"/>
      <c r="G17" s="80">
        <f t="shared" si="0"/>
        <v>0</v>
      </c>
      <c r="H17" s="81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78"/>
      <c r="E18" s="78"/>
      <c r="F18" s="83"/>
      <c r="G18" s="80">
        <f t="shared" si="0"/>
        <v>0</v>
      </c>
      <c r="H18" s="81" t="e">
        <f t="shared" si="1"/>
        <v>#DIV/0!</v>
      </c>
    </row>
    <row r="19" spans="1:8" ht="16.8" thickBot="1">
      <c r="A19" s="76">
        <v>14</v>
      </c>
      <c r="B19" s="77" t="s">
        <v>47</v>
      </c>
      <c r="C19" s="63"/>
      <c r="D19" s="78"/>
      <c r="E19" s="82"/>
      <c r="F19" s="83"/>
      <c r="G19" s="80">
        <f t="shared" si="0"/>
        <v>0</v>
      </c>
      <c r="H19" s="81" t="e">
        <f t="shared" si="1"/>
        <v>#DIV/0!</v>
      </c>
    </row>
    <row r="20" spans="1:8" ht="16.8" thickBot="1">
      <c r="A20" s="76">
        <v>15</v>
      </c>
      <c r="B20" s="77" t="s">
        <v>47</v>
      </c>
      <c r="C20" s="96"/>
      <c r="D20" s="97"/>
      <c r="E20" s="98"/>
      <c r="F20" s="99"/>
      <c r="G20" s="100">
        <f t="shared" si="0"/>
        <v>0</v>
      </c>
      <c r="H20" s="81" t="e">
        <f t="shared" si="1"/>
        <v>#DIV/0!</v>
      </c>
    </row>
    <row r="21" spans="1:8" ht="16.8" thickBot="1">
      <c r="A21" s="76">
        <v>16</v>
      </c>
      <c r="B21" s="77" t="s">
        <v>47</v>
      </c>
      <c r="C21" s="62"/>
      <c r="D21" s="78"/>
      <c r="E21" s="78"/>
      <c r="F21" s="79"/>
      <c r="G21" s="80">
        <f t="shared" si="0"/>
        <v>0</v>
      </c>
      <c r="H21" s="81" t="e">
        <f t="shared" si="1"/>
        <v>#DIV/0!</v>
      </c>
    </row>
    <row r="22" spans="1:8" ht="16.8" thickBot="1">
      <c r="A22" s="76">
        <v>17</v>
      </c>
      <c r="B22" s="77" t="s">
        <v>47</v>
      </c>
      <c r="C22" s="96"/>
      <c r="D22" s="97"/>
      <c r="E22" s="98"/>
      <c r="F22" s="99"/>
      <c r="G22" s="100">
        <f t="shared" si="0"/>
        <v>0</v>
      </c>
      <c r="H22" s="81" t="e">
        <f t="shared" si="1"/>
        <v>#DIV/0!</v>
      </c>
    </row>
    <row r="23" spans="1:8" ht="16.8" thickBot="1">
      <c r="A23" s="76">
        <v>18</v>
      </c>
      <c r="B23" s="77" t="s">
        <v>47</v>
      </c>
      <c r="C23" s="96"/>
      <c r="D23" s="97"/>
      <c r="E23" s="98"/>
      <c r="F23" s="99"/>
      <c r="G23" s="100">
        <f t="shared" si="0"/>
        <v>0</v>
      </c>
      <c r="H23" s="81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116"/>
      <c r="E24" s="116"/>
      <c r="F24" s="121"/>
      <c r="G24" s="80">
        <f t="shared" si="0"/>
        <v>0</v>
      </c>
      <c r="H24" s="81" t="e">
        <f t="shared" si="1"/>
        <v>#DIV/0!</v>
      </c>
    </row>
    <row r="25" spans="1:8" ht="16.8" thickBot="1">
      <c r="A25" s="76">
        <v>20</v>
      </c>
      <c r="B25" s="77" t="s">
        <v>47</v>
      </c>
      <c r="C25" s="63"/>
      <c r="D25" s="78"/>
      <c r="E25" s="82"/>
      <c r="F25" s="83"/>
      <c r="G25" s="80">
        <f t="shared" si="0"/>
        <v>0</v>
      </c>
      <c r="H25" s="81" t="e">
        <f t="shared" si="1"/>
        <v>#DIV/0!</v>
      </c>
    </row>
    <row r="26" spans="1:8" ht="16.8" thickBot="1">
      <c r="A26" s="76">
        <v>21</v>
      </c>
      <c r="B26" s="77" t="s">
        <v>47</v>
      </c>
      <c r="C26" s="63"/>
      <c r="D26" s="78"/>
      <c r="E26" s="82"/>
      <c r="F26" s="83"/>
      <c r="G26" s="80">
        <f t="shared" si="0"/>
        <v>0</v>
      </c>
      <c r="H26" s="81" t="e">
        <f t="shared" si="1"/>
        <v>#DIV/0!</v>
      </c>
    </row>
    <row r="27" spans="1:8" ht="16.8" thickBot="1">
      <c r="A27" s="76">
        <v>22</v>
      </c>
      <c r="B27" s="77" t="s">
        <v>47</v>
      </c>
      <c r="C27" s="62"/>
      <c r="D27" s="78"/>
      <c r="E27" s="78"/>
      <c r="F27" s="79"/>
      <c r="G27" s="80">
        <f t="shared" si="0"/>
        <v>0</v>
      </c>
      <c r="H27" s="81" t="e">
        <f t="shared" si="1"/>
        <v>#DIV/0!</v>
      </c>
    </row>
    <row r="28" spans="1:8" ht="16.8" thickBot="1">
      <c r="A28" s="76">
        <v>23</v>
      </c>
      <c r="B28" s="77" t="s">
        <v>47</v>
      </c>
      <c r="C28" s="96"/>
      <c r="D28" s="97"/>
      <c r="E28" s="98"/>
      <c r="F28" s="99"/>
      <c r="G28" s="100">
        <f t="shared" si="0"/>
        <v>0</v>
      </c>
      <c r="H28" s="81" t="e">
        <f t="shared" si="1"/>
        <v>#DIV/0!</v>
      </c>
    </row>
    <row r="29" spans="1:8" ht="16.8" thickBot="1">
      <c r="A29" s="76">
        <v>24</v>
      </c>
      <c r="B29" s="77" t="s">
        <v>47</v>
      </c>
      <c r="C29" s="96"/>
      <c r="D29" s="97"/>
      <c r="E29" s="98"/>
      <c r="F29" s="99"/>
      <c r="G29" s="100">
        <f t="shared" si="0"/>
        <v>0</v>
      </c>
      <c r="H29" s="81" t="e">
        <f t="shared" si="1"/>
        <v>#DIV/0!</v>
      </c>
    </row>
    <row r="30" spans="1:8" ht="16.8" thickBot="1">
      <c r="A30" s="76">
        <v>25</v>
      </c>
      <c r="B30" s="77" t="s">
        <v>47</v>
      </c>
      <c r="C30" s="62"/>
      <c r="D30" s="116"/>
      <c r="E30" s="78"/>
      <c r="F30" s="79"/>
      <c r="G30" s="80">
        <f t="shared" si="0"/>
        <v>0</v>
      </c>
      <c r="H30" s="81" t="e">
        <f t="shared" si="1"/>
        <v>#DIV/0!</v>
      </c>
    </row>
    <row r="31" spans="1:8" ht="16.8" thickBot="1">
      <c r="A31" s="76">
        <v>26</v>
      </c>
      <c r="B31" s="77" t="s">
        <v>47</v>
      </c>
      <c r="C31" s="96"/>
      <c r="D31" s="97"/>
      <c r="E31" s="98"/>
      <c r="F31" s="99"/>
      <c r="G31" s="100">
        <f t="shared" si="0"/>
        <v>0</v>
      </c>
      <c r="H31" s="81" t="e">
        <f t="shared" si="1"/>
        <v>#DIV/0!</v>
      </c>
    </row>
    <row r="32" spans="1:8" ht="16.8" thickBot="1">
      <c r="A32" s="76">
        <v>27</v>
      </c>
      <c r="B32" s="77" t="s">
        <v>47</v>
      </c>
      <c r="C32" s="96"/>
      <c r="D32" s="97"/>
      <c r="E32" s="98"/>
      <c r="F32" s="99"/>
      <c r="G32" s="100">
        <f t="shared" si="0"/>
        <v>0</v>
      </c>
      <c r="H32" s="81" t="e">
        <f t="shared" si="1"/>
        <v>#DIV/0!</v>
      </c>
    </row>
    <row r="33" spans="1:8" ht="16.8" thickBot="1">
      <c r="A33" s="76">
        <v>28</v>
      </c>
      <c r="B33" s="77" t="s">
        <v>47</v>
      </c>
      <c r="C33" s="62"/>
      <c r="D33" s="116"/>
      <c r="E33" s="78"/>
      <c r="F33" s="79"/>
      <c r="G33" s="80">
        <f t="shared" si="0"/>
        <v>0</v>
      </c>
      <c r="H33" s="81" t="e">
        <f t="shared" si="1"/>
        <v>#DIV/0!</v>
      </c>
    </row>
    <row r="34" spans="1:8" ht="16.8" thickBot="1">
      <c r="A34" s="76">
        <v>29</v>
      </c>
      <c r="B34" s="77" t="s">
        <v>47</v>
      </c>
      <c r="C34" s="63"/>
      <c r="D34" s="116"/>
      <c r="E34" s="82"/>
      <c r="F34" s="83"/>
      <c r="G34" s="80">
        <f t="shared" si="0"/>
        <v>0</v>
      </c>
      <c r="H34" s="81" t="e">
        <f t="shared" si="1"/>
        <v>#DIV/0!</v>
      </c>
    </row>
    <row r="35" spans="1:8" ht="16.8" thickBot="1">
      <c r="A35" s="76">
        <v>30</v>
      </c>
      <c r="B35" s="77" t="s">
        <v>47</v>
      </c>
      <c r="C35" s="96"/>
      <c r="D35" s="97"/>
      <c r="E35" s="98"/>
      <c r="F35" s="99"/>
      <c r="G35" s="100">
        <f t="shared" si="0"/>
        <v>0</v>
      </c>
      <c r="H35" s="81" t="e">
        <f t="shared" si="1"/>
        <v>#DIV/0!</v>
      </c>
    </row>
    <row r="36" spans="1:8" ht="16.8" thickBot="1">
      <c r="A36" s="76">
        <v>31</v>
      </c>
      <c r="B36" s="77" t="s">
        <v>47</v>
      </c>
      <c r="C36" s="62"/>
      <c r="D36" s="78"/>
      <c r="E36" s="78"/>
      <c r="F36" s="79"/>
      <c r="G36" s="80">
        <f t="shared" si="0"/>
        <v>0</v>
      </c>
      <c r="H36" s="81" t="e">
        <f t="shared" si="1"/>
        <v>#DIV/0!</v>
      </c>
    </row>
    <row r="37" spans="1:8" ht="16.2">
      <c r="A37" s="76">
        <v>32</v>
      </c>
      <c r="B37" s="77" t="s">
        <v>47</v>
      </c>
      <c r="C37" s="63"/>
      <c r="D37" s="78"/>
      <c r="E37" s="82"/>
      <c r="F37" s="83"/>
      <c r="G37" s="80">
        <f t="shared" si="0"/>
        <v>0</v>
      </c>
      <c r="H37" s="81" t="e">
        <f t="shared" si="1"/>
        <v>#DIV/0!</v>
      </c>
    </row>
    <row r="38" spans="1:8" ht="16.2">
      <c r="A38" s="76">
        <v>33</v>
      </c>
      <c r="B38" s="77" t="s">
        <v>47</v>
      </c>
      <c r="C38" s="63"/>
      <c r="D38" s="84"/>
      <c r="E38" s="82"/>
      <c r="F38" s="83"/>
      <c r="G38" s="80">
        <f t="shared" ref="G38:G51" si="2">D38*60+F38</f>
        <v>0</v>
      </c>
      <c r="H38" s="81" t="e">
        <f t="shared" si="1"/>
        <v>#DIV/0!</v>
      </c>
    </row>
    <row r="39" spans="1:8" ht="16.8" thickBot="1">
      <c r="A39" s="76">
        <v>34</v>
      </c>
      <c r="B39" s="77" t="s">
        <v>47</v>
      </c>
      <c r="C39" s="62"/>
      <c r="D39" s="78"/>
      <c r="E39" s="78"/>
      <c r="F39" s="79"/>
      <c r="G39" s="80">
        <f t="shared" si="2"/>
        <v>0</v>
      </c>
      <c r="H39" s="81" t="e">
        <f t="shared" si="1"/>
        <v>#DIV/0!</v>
      </c>
    </row>
    <row r="40" spans="1:8" ht="16.8" thickBot="1">
      <c r="A40" s="76">
        <v>35</v>
      </c>
      <c r="B40" s="77" t="s">
        <v>47</v>
      </c>
      <c r="C40" s="63"/>
      <c r="D40" s="78"/>
      <c r="E40" s="82"/>
      <c r="F40" s="83"/>
      <c r="G40" s="80">
        <f t="shared" si="2"/>
        <v>0</v>
      </c>
      <c r="H40" s="81" t="e">
        <f t="shared" si="1"/>
        <v>#DIV/0!</v>
      </c>
    </row>
    <row r="41" spans="1:8" ht="16.8" thickBot="1">
      <c r="A41" s="76">
        <v>36</v>
      </c>
      <c r="B41" s="77" t="s">
        <v>47</v>
      </c>
      <c r="C41" s="63"/>
      <c r="D41" s="78"/>
      <c r="E41" s="82"/>
      <c r="F41" s="83"/>
      <c r="G41" s="80">
        <f t="shared" si="2"/>
        <v>0</v>
      </c>
      <c r="H41" s="81" t="e">
        <f t="shared" si="1"/>
        <v>#DIV/0!</v>
      </c>
    </row>
    <row r="42" spans="1:8" ht="16.8" thickBot="1">
      <c r="A42" s="76">
        <v>37</v>
      </c>
      <c r="B42" s="77" t="s">
        <v>47</v>
      </c>
      <c r="C42" s="102"/>
      <c r="D42" s="97"/>
      <c r="E42" s="97"/>
      <c r="F42" s="104"/>
      <c r="G42" s="100">
        <f t="shared" si="2"/>
        <v>0</v>
      </c>
      <c r="H42" s="81" t="e">
        <f t="shared" si="1"/>
        <v>#DIV/0!</v>
      </c>
    </row>
    <row r="43" spans="1:8" ht="16.8" thickBot="1">
      <c r="A43" s="76">
        <v>38</v>
      </c>
      <c r="B43" s="77" t="s">
        <v>47</v>
      </c>
      <c r="C43" s="96"/>
      <c r="D43" s="97"/>
      <c r="E43" s="98"/>
      <c r="F43" s="99"/>
      <c r="G43" s="100">
        <f t="shared" si="2"/>
        <v>0</v>
      </c>
      <c r="H43" s="81" t="e">
        <f t="shared" si="1"/>
        <v>#DIV/0!</v>
      </c>
    </row>
    <row r="44" spans="1:8" ht="16.8" thickBot="1">
      <c r="A44" s="76">
        <v>39</v>
      </c>
      <c r="B44" s="77" t="s">
        <v>47</v>
      </c>
      <c r="C44" s="96"/>
      <c r="D44" s="97"/>
      <c r="E44" s="98"/>
      <c r="F44" s="99"/>
      <c r="G44" s="100">
        <f t="shared" si="2"/>
        <v>0</v>
      </c>
      <c r="H44" s="81" t="e">
        <f t="shared" si="1"/>
        <v>#DIV/0!</v>
      </c>
    </row>
    <row r="45" spans="1:8" ht="16.8" thickBot="1">
      <c r="A45" s="76">
        <v>40</v>
      </c>
      <c r="B45" s="77" t="s">
        <v>47</v>
      </c>
      <c r="C45" s="62"/>
      <c r="D45" s="78"/>
      <c r="E45" s="78"/>
      <c r="F45" s="79"/>
      <c r="G45" s="80">
        <f t="shared" si="2"/>
        <v>0</v>
      </c>
      <c r="H45" s="81" t="e">
        <f t="shared" si="1"/>
        <v>#DIV/0!</v>
      </c>
    </row>
    <row r="46" spans="1:8" ht="16.2">
      <c r="A46" s="76">
        <v>41</v>
      </c>
      <c r="B46" s="77" t="s">
        <v>47</v>
      </c>
      <c r="C46" s="63"/>
      <c r="D46" s="78"/>
      <c r="E46" s="82"/>
      <c r="F46" s="83"/>
      <c r="G46" s="80">
        <f t="shared" si="2"/>
        <v>0</v>
      </c>
      <c r="H46" s="81" t="e">
        <f t="shared" si="1"/>
        <v>#DIV/0!</v>
      </c>
    </row>
    <row r="47" spans="1:8" ht="16.2">
      <c r="A47" s="76">
        <v>42</v>
      </c>
      <c r="B47" s="77" t="s">
        <v>47</v>
      </c>
      <c r="C47" s="63"/>
      <c r="D47" s="84"/>
      <c r="E47" s="82"/>
      <c r="F47" s="83"/>
      <c r="G47" s="80">
        <f t="shared" si="2"/>
        <v>0</v>
      </c>
      <c r="H47" s="81" t="e">
        <f t="shared" si="1"/>
        <v>#DIV/0!</v>
      </c>
    </row>
    <row r="48" spans="1:8" ht="16.2">
      <c r="A48" s="76">
        <v>43</v>
      </c>
      <c r="B48" s="77" t="s">
        <v>47</v>
      </c>
      <c r="C48" s="102"/>
      <c r="D48" s="97"/>
      <c r="E48" s="97"/>
      <c r="F48" s="104"/>
      <c r="G48" s="100">
        <f t="shared" si="2"/>
        <v>0</v>
      </c>
      <c r="H48" s="81" t="e">
        <f t="shared" si="1"/>
        <v>#DIV/0!</v>
      </c>
    </row>
    <row r="49" spans="1:8" ht="16.2">
      <c r="A49" s="76">
        <v>44</v>
      </c>
      <c r="B49" s="77" t="s">
        <v>47</v>
      </c>
      <c r="C49" s="63"/>
      <c r="D49" s="78"/>
      <c r="E49" s="82"/>
      <c r="F49" s="83"/>
      <c r="G49" s="80">
        <f t="shared" si="2"/>
        <v>0</v>
      </c>
      <c r="H49" s="81" t="e">
        <f t="shared" si="1"/>
        <v>#DIV/0!</v>
      </c>
    </row>
    <row r="50" spans="1:8" ht="16.2">
      <c r="A50" s="76">
        <v>45</v>
      </c>
      <c r="B50" s="77" t="s">
        <v>47</v>
      </c>
      <c r="C50" s="63"/>
      <c r="D50" s="84"/>
      <c r="E50" s="82"/>
      <c r="F50" s="83"/>
      <c r="G50" s="80">
        <f t="shared" si="2"/>
        <v>0</v>
      </c>
      <c r="H50" s="81" t="e">
        <f t="shared" si="1"/>
        <v>#DIV/0!</v>
      </c>
    </row>
    <row r="51" spans="1:8" ht="16.2">
      <c r="A51" s="76">
        <v>46</v>
      </c>
      <c r="B51" s="77" t="s">
        <v>47</v>
      </c>
      <c r="C51" s="62"/>
      <c r="D51" s="78"/>
      <c r="E51" s="78"/>
      <c r="F51" s="79"/>
      <c r="G51" s="80">
        <f t="shared" si="2"/>
        <v>0</v>
      </c>
      <c r="H51" s="81" t="e">
        <f t="shared" si="1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DADB68-C926-4AFF-885D-13F382D958B0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6"/>
  <dimension ref="A1:H18"/>
  <sheetViews>
    <sheetView zoomScaleNormal="100" workbookViewId="0"/>
  </sheetViews>
  <sheetFormatPr defaultRowHeight="14.4"/>
  <cols>
    <col min="1" max="1" width="8.6640625" customWidth="1"/>
    <col min="2" max="2" width="2" customWidth="1"/>
    <col min="3" max="3" width="35.109375" customWidth="1"/>
    <col min="4" max="4" width="8.6640625" customWidth="1"/>
    <col min="5" max="5" width="2.6640625" customWidth="1"/>
    <col min="6" max="6" width="8.6640625" customWidth="1"/>
    <col min="7" max="7" width="0.6640625" customWidth="1"/>
    <col min="8" max="1025" width="8.6640625" customWidth="1"/>
  </cols>
  <sheetData>
    <row r="1" spans="1:8" ht="26.4">
      <c r="A1" s="64" t="s">
        <v>545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458</v>
      </c>
      <c r="D2" s="71"/>
      <c r="E2" s="69"/>
      <c r="F2" s="69"/>
      <c r="G2" s="69"/>
      <c r="H2" s="69"/>
    </row>
    <row r="3" spans="1:8">
      <c r="A3" s="69"/>
      <c r="B3" s="69"/>
      <c r="C3" s="70" t="s">
        <v>367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2">
      <c r="A6" s="76">
        <v>1</v>
      </c>
      <c r="B6" s="77" t="s">
        <v>47</v>
      </c>
      <c r="C6" s="62"/>
      <c r="D6" s="78"/>
      <c r="E6" s="78"/>
      <c r="F6" s="79"/>
      <c r="G6" s="80">
        <f t="shared" ref="G6:G18" si="0">D6*60+F6</f>
        <v>0</v>
      </c>
      <c r="H6" s="127" t="e">
        <f>(760/G6)*(760/G6)*100</f>
        <v>#DIV/0!</v>
      </c>
    </row>
    <row r="7" spans="1:8" ht="16.2" thickBot="1">
      <c r="A7" s="76">
        <v>2</v>
      </c>
      <c r="B7" s="77" t="s">
        <v>47</v>
      </c>
      <c r="C7" s="128"/>
      <c r="D7" s="78"/>
      <c r="E7" s="82"/>
      <c r="F7" s="83"/>
      <c r="G7" s="80">
        <f t="shared" si="0"/>
        <v>0</v>
      </c>
      <c r="H7" s="127" t="e">
        <f t="shared" ref="H7:H18" si="1">(760/G7)*(760/G7)*100</f>
        <v>#DIV/0!</v>
      </c>
    </row>
    <row r="8" spans="1:8" ht="16.8" thickBot="1">
      <c r="A8" s="76">
        <v>3</v>
      </c>
      <c r="B8" s="77" t="s">
        <v>47</v>
      </c>
      <c r="C8" s="63"/>
      <c r="D8" s="78"/>
      <c r="E8" s="82"/>
      <c r="F8" s="83"/>
      <c r="G8" s="80">
        <f t="shared" si="0"/>
        <v>0</v>
      </c>
      <c r="H8" s="127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127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127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84"/>
      <c r="E11" s="82"/>
      <c r="F11" s="83"/>
      <c r="G11" s="80">
        <f t="shared" si="0"/>
        <v>0</v>
      </c>
      <c r="H11" s="127" t="e">
        <f t="shared" si="1"/>
        <v>#DIV/0!</v>
      </c>
    </row>
    <row r="12" spans="1:8" ht="16.2">
      <c r="A12" s="76">
        <v>7</v>
      </c>
      <c r="B12" s="77" t="s">
        <v>47</v>
      </c>
      <c r="C12" s="102"/>
      <c r="D12" s="97"/>
      <c r="E12" s="97"/>
      <c r="F12" s="104"/>
      <c r="G12" s="100">
        <f t="shared" si="0"/>
        <v>0</v>
      </c>
      <c r="H12" s="129" t="e">
        <f t="shared" si="1"/>
        <v>#DIV/0!</v>
      </c>
    </row>
    <row r="13" spans="1:8" ht="16.8" thickBot="1">
      <c r="A13" s="76">
        <v>8</v>
      </c>
      <c r="B13" s="77" t="s">
        <v>47</v>
      </c>
      <c r="C13" s="96"/>
      <c r="D13" s="97"/>
      <c r="E13" s="98"/>
      <c r="F13" s="99"/>
      <c r="G13" s="100">
        <f t="shared" si="0"/>
        <v>0</v>
      </c>
      <c r="H13" s="129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78"/>
      <c r="E14" s="82"/>
      <c r="F14" s="83"/>
      <c r="G14" s="80">
        <f t="shared" si="0"/>
        <v>0</v>
      </c>
      <c r="H14" s="127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78"/>
      <c r="E15" s="78"/>
      <c r="F15" s="79"/>
      <c r="G15" s="80">
        <f t="shared" si="0"/>
        <v>0</v>
      </c>
      <c r="H15" s="127" t="e">
        <f t="shared" si="1"/>
        <v>#DIV/0!</v>
      </c>
    </row>
    <row r="16" spans="1:8" ht="16.2">
      <c r="A16" s="76">
        <v>11</v>
      </c>
      <c r="B16" s="77" t="s">
        <v>47</v>
      </c>
      <c r="C16" s="96"/>
      <c r="D16" s="97"/>
      <c r="E16" s="98"/>
      <c r="F16" s="99"/>
      <c r="G16" s="100">
        <f t="shared" si="0"/>
        <v>0</v>
      </c>
      <c r="H16" s="129" t="e">
        <f t="shared" si="1"/>
        <v>#DIV/0!</v>
      </c>
    </row>
    <row r="17" spans="1:8" ht="16.2">
      <c r="A17" s="76">
        <v>12</v>
      </c>
      <c r="B17" s="77" t="s">
        <v>47</v>
      </c>
      <c r="C17" s="63"/>
      <c r="D17" s="84"/>
      <c r="E17" s="82"/>
      <c r="F17" s="83"/>
      <c r="G17" s="80">
        <f t="shared" si="0"/>
        <v>0</v>
      </c>
      <c r="H17" s="127" t="e">
        <f t="shared" si="1"/>
        <v>#DIV/0!</v>
      </c>
    </row>
    <row r="18" spans="1:8" ht="16.2">
      <c r="A18" s="76">
        <v>13</v>
      </c>
      <c r="B18" s="77" t="s">
        <v>47</v>
      </c>
      <c r="C18" s="62"/>
      <c r="D18" s="78"/>
      <c r="E18" s="78"/>
      <c r="F18" s="79"/>
      <c r="G18" s="80">
        <f t="shared" si="0"/>
        <v>0</v>
      </c>
      <c r="H18" s="127" t="e">
        <f t="shared" si="1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7"/>
  <dimension ref="A1:K44"/>
  <sheetViews>
    <sheetView topLeftCell="A22" zoomScaleNormal="100" workbookViewId="0">
      <selection activeCell="C44" sqref="C44"/>
    </sheetView>
  </sheetViews>
  <sheetFormatPr defaultRowHeight="14.4"/>
  <cols>
    <col min="1" max="1" width="8.6640625" customWidth="1"/>
    <col min="2" max="2" width="2.44140625" customWidth="1"/>
    <col min="3" max="3" width="37.109375" customWidth="1"/>
    <col min="4" max="4" width="8.6640625" customWidth="1"/>
    <col min="5" max="5" width="2.5546875" customWidth="1"/>
    <col min="6" max="6" width="8.6640625" customWidth="1"/>
    <col min="7" max="7" width="1.109375" customWidth="1"/>
    <col min="8" max="1025" width="8.6640625" customWidth="1"/>
  </cols>
  <sheetData>
    <row r="1" spans="1:8" ht="26.4">
      <c r="A1" s="64" t="s">
        <v>546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375</v>
      </c>
      <c r="D2" s="71"/>
      <c r="E2" s="69"/>
      <c r="F2" s="69"/>
      <c r="G2" s="69"/>
      <c r="H2" s="69"/>
    </row>
    <row r="3" spans="1:8">
      <c r="A3" s="69"/>
      <c r="B3" s="69"/>
      <c r="C3" s="70" t="s">
        <v>367</v>
      </c>
      <c r="D3" s="71"/>
      <c r="E3" s="69"/>
      <c r="F3" s="69"/>
      <c r="G3" s="69"/>
      <c r="H3" s="69"/>
    </row>
    <row r="4" spans="1:8">
      <c r="A4" s="69"/>
      <c r="B4" s="69"/>
      <c r="C4" s="70" t="s">
        <v>397</v>
      </c>
      <c r="D4" s="72"/>
      <c r="E4" s="72" t="s">
        <v>369</v>
      </c>
      <c r="F4" s="73"/>
      <c r="G4" s="69"/>
      <c r="H4" s="72"/>
    </row>
    <row r="5" spans="1:8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2">
      <c r="A6" s="76">
        <v>1</v>
      </c>
      <c r="B6" s="77" t="s">
        <v>47</v>
      </c>
      <c r="C6" s="62"/>
      <c r="D6" s="78"/>
      <c r="E6" s="78"/>
      <c r="F6" s="79"/>
      <c r="G6" s="80">
        <f t="shared" ref="G6:G17" si="0">D6*60+F6</f>
        <v>0</v>
      </c>
      <c r="H6" s="127" t="e">
        <f>(760/G6)*(760/G6)*100</f>
        <v>#DIV/0!</v>
      </c>
    </row>
    <row r="7" spans="1:8" ht="16.2">
      <c r="A7" s="76">
        <v>2</v>
      </c>
      <c r="B7" s="77" t="s">
        <v>47</v>
      </c>
      <c r="C7" s="62"/>
      <c r="D7" s="78"/>
      <c r="E7" s="82"/>
      <c r="F7" s="83"/>
      <c r="G7" s="80">
        <f t="shared" si="0"/>
        <v>0</v>
      </c>
      <c r="H7" s="127" t="e">
        <f t="shared" ref="H7:H32" si="1">(760/G7)*(760/G7)*100</f>
        <v>#DIV/0!</v>
      </c>
    </row>
    <row r="8" spans="1:8" ht="16.2">
      <c r="A8" s="76">
        <v>3</v>
      </c>
      <c r="B8" s="77" t="s">
        <v>47</v>
      </c>
      <c r="C8" s="63"/>
      <c r="D8" s="84"/>
      <c r="E8" s="82"/>
      <c r="F8" s="83"/>
      <c r="G8" s="80">
        <f t="shared" si="0"/>
        <v>0</v>
      </c>
      <c r="H8" s="127" t="e">
        <f t="shared" si="1"/>
        <v>#DIV/0!</v>
      </c>
    </row>
    <row r="9" spans="1:8" ht="16.2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127" t="e">
        <f t="shared" si="1"/>
        <v>#DIV/0!</v>
      </c>
    </row>
    <row r="10" spans="1:8" ht="16.2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127" t="e">
        <f t="shared" si="1"/>
        <v>#DIV/0!</v>
      </c>
    </row>
    <row r="11" spans="1:8" ht="16.2">
      <c r="A11" s="76">
        <v>6</v>
      </c>
      <c r="B11" s="77" t="s">
        <v>47</v>
      </c>
      <c r="C11" s="63"/>
      <c r="D11" s="84"/>
      <c r="E11" s="82"/>
      <c r="F11" s="83"/>
      <c r="G11" s="80">
        <f t="shared" si="0"/>
        <v>0</v>
      </c>
      <c r="H11" s="127" t="e">
        <f t="shared" si="1"/>
        <v>#DIV/0!</v>
      </c>
    </row>
    <row r="12" spans="1:8" ht="16.2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127" t="e">
        <f t="shared" si="1"/>
        <v>#DIV/0!</v>
      </c>
    </row>
    <row r="13" spans="1:8" ht="16.2">
      <c r="A13" s="76">
        <v>8</v>
      </c>
      <c r="B13" s="77" t="s">
        <v>47</v>
      </c>
      <c r="C13" s="63"/>
      <c r="D13" s="78"/>
      <c r="E13" s="82"/>
      <c r="F13" s="83"/>
      <c r="G13" s="80">
        <f t="shared" si="0"/>
        <v>0</v>
      </c>
      <c r="H13" s="127" t="e">
        <f t="shared" si="1"/>
        <v>#DIV/0!</v>
      </c>
    </row>
    <row r="14" spans="1:8" ht="16.2">
      <c r="A14" s="76">
        <v>9</v>
      </c>
      <c r="B14" s="77" t="s">
        <v>47</v>
      </c>
      <c r="C14" s="96"/>
      <c r="D14" s="103"/>
      <c r="E14" s="98"/>
      <c r="F14" s="99"/>
      <c r="G14" s="100">
        <f t="shared" si="0"/>
        <v>0</v>
      </c>
      <c r="H14" s="129" t="e">
        <f t="shared" si="1"/>
        <v>#DIV/0!</v>
      </c>
    </row>
    <row r="15" spans="1:8" ht="16.2">
      <c r="A15" s="76">
        <v>10</v>
      </c>
      <c r="B15" s="77" t="s">
        <v>47</v>
      </c>
      <c r="C15" s="102"/>
      <c r="D15" s="97"/>
      <c r="E15" s="97"/>
      <c r="F15" s="104"/>
      <c r="G15" s="100">
        <f t="shared" si="0"/>
        <v>0</v>
      </c>
      <c r="H15" s="129" t="e">
        <f t="shared" si="1"/>
        <v>#DIV/0!</v>
      </c>
    </row>
    <row r="16" spans="1:8" ht="16.2">
      <c r="A16" s="76">
        <v>11</v>
      </c>
      <c r="B16" s="77" t="s">
        <v>47</v>
      </c>
      <c r="C16" s="63"/>
      <c r="D16" s="78"/>
      <c r="E16" s="82"/>
      <c r="F16" s="83"/>
      <c r="G16" s="80">
        <f t="shared" si="0"/>
        <v>0</v>
      </c>
      <c r="H16" s="127" t="e">
        <f t="shared" si="1"/>
        <v>#DIV/0!</v>
      </c>
    </row>
    <row r="17" spans="1:8" ht="16.8" thickBot="1">
      <c r="A17" s="76">
        <v>12</v>
      </c>
      <c r="B17" s="77" t="s">
        <v>47</v>
      </c>
      <c r="C17" s="96"/>
      <c r="D17" s="103"/>
      <c r="E17" s="98"/>
      <c r="F17" s="99"/>
      <c r="G17" s="100">
        <f t="shared" si="0"/>
        <v>0</v>
      </c>
      <c r="H17" s="129" t="e">
        <f t="shared" si="1"/>
        <v>#DIV/0!</v>
      </c>
    </row>
    <row r="18" spans="1:8" ht="16.8" thickBot="1">
      <c r="A18" s="76">
        <v>13</v>
      </c>
      <c r="B18" s="77" t="s">
        <v>47</v>
      </c>
      <c r="C18" s="63"/>
      <c r="D18" s="84"/>
      <c r="E18" s="82"/>
      <c r="F18" s="83"/>
      <c r="G18" s="80">
        <f t="shared" ref="G18:G32" si="2">D18*60+F18</f>
        <v>0</v>
      </c>
      <c r="H18" s="127" t="e">
        <f t="shared" ref="H18:H22" si="3">(760/G18)*(760/G18)*100</f>
        <v>#DIV/0!</v>
      </c>
    </row>
    <row r="19" spans="1:8" ht="16.8" thickBot="1">
      <c r="A19" s="76">
        <v>14</v>
      </c>
      <c r="B19" s="77" t="s">
        <v>47</v>
      </c>
      <c r="C19" s="62"/>
      <c r="D19" s="78"/>
      <c r="E19" s="78"/>
      <c r="F19" s="79"/>
      <c r="G19" s="80">
        <f t="shared" si="2"/>
        <v>0</v>
      </c>
      <c r="H19" s="127" t="e">
        <f t="shared" si="3"/>
        <v>#DIV/0!</v>
      </c>
    </row>
    <row r="20" spans="1:8" ht="16.8" thickBot="1">
      <c r="A20" s="76">
        <v>15</v>
      </c>
      <c r="B20" s="77" t="s">
        <v>47</v>
      </c>
      <c r="C20" s="96"/>
      <c r="D20" s="97"/>
      <c r="E20" s="98"/>
      <c r="F20" s="99"/>
      <c r="G20" s="100">
        <f t="shared" si="2"/>
        <v>0</v>
      </c>
      <c r="H20" s="129" t="e">
        <f t="shared" si="3"/>
        <v>#DIV/0!</v>
      </c>
    </row>
    <row r="21" spans="1:8" ht="16.8" thickBot="1">
      <c r="A21" s="76">
        <v>16</v>
      </c>
      <c r="B21" s="77" t="s">
        <v>47</v>
      </c>
      <c r="C21" s="63"/>
      <c r="D21" s="84"/>
      <c r="E21" s="82"/>
      <c r="F21" s="83"/>
      <c r="G21" s="80">
        <f t="shared" si="2"/>
        <v>0</v>
      </c>
      <c r="H21" s="127" t="e">
        <f t="shared" si="3"/>
        <v>#DIV/0!</v>
      </c>
    </row>
    <row r="22" spans="1:8" ht="16.8" thickBot="1">
      <c r="A22" s="76">
        <v>17</v>
      </c>
      <c r="B22" s="77" t="s">
        <v>47</v>
      </c>
      <c r="C22" s="62"/>
      <c r="D22" s="78"/>
      <c r="E22" s="78"/>
      <c r="F22" s="79"/>
      <c r="G22" s="80">
        <f t="shared" si="2"/>
        <v>0</v>
      </c>
      <c r="H22" s="127" t="e">
        <f t="shared" si="3"/>
        <v>#DIV/0!</v>
      </c>
    </row>
    <row r="23" spans="1:8" ht="16.8" thickBot="1">
      <c r="A23" s="76">
        <v>18</v>
      </c>
      <c r="B23" s="77" t="s">
        <v>47</v>
      </c>
      <c r="C23" s="62"/>
      <c r="D23" s="78"/>
      <c r="E23" s="78"/>
      <c r="F23" s="79"/>
      <c r="G23" s="80">
        <f t="shared" ref="G23:G31" si="4">D23*60+F23</f>
        <v>0</v>
      </c>
      <c r="H23" s="127" t="e">
        <f t="shared" ref="H23:H31" si="5">(760/G23)*(760/G23)*100</f>
        <v>#DIV/0!</v>
      </c>
    </row>
    <row r="24" spans="1:8" ht="16.8" thickBot="1">
      <c r="A24" s="76">
        <v>19</v>
      </c>
      <c r="B24" s="77" t="s">
        <v>47</v>
      </c>
      <c r="C24" s="63"/>
      <c r="D24" s="84"/>
      <c r="E24" s="82"/>
      <c r="F24" s="83"/>
      <c r="G24" s="80">
        <f t="shared" si="4"/>
        <v>0</v>
      </c>
      <c r="H24" s="127" t="e">
        <f t="shared" si="5"/>
        <v>#DIV/0!</v>
      </c>
    </row>
    <row r="25" spans="1:8" ht="16.8" thickBot="1">
      <c r="A25" s="76">
        <v>20</v>
      </c>
      <c r="B25" s="77" t="s">
        <v>47</v>
      </c>
      <c r="C25" s="96"/>
      <c r="D25" s="97"/>
      <c r="E25" s="98"/>
      <c r="F25" s="99"/>
      <c r="G25" s="100">
        <f t="shared" si="4"/>
        <v>0</v>
      </c>
      <c r="H25" s="129" t="e">
        <f t="shared" si="5"/>
        <v>#DIV/0!</v>
      </c>
    </row>
    <row r="26" spans="1:8" ht="16.8" thickBot="1">
      <c r="A26" s="76">
        <v>21</v>
      </c>
      <c r="B26" s="77" t="s">
        <v>47</v>
      </c>
      <c r="C26" s="96"/>
      <c r="D26" s="103"/>
      <c r="E26" s="98"/>
      <c r="F26" s="99"/>
      <c r="G26" s="100">
        <f t="shared" si="4"/>
        <v>0</v>
      </c>
      <c r="H26" s="129" t="e">
        <f t="shared" si="5"/>
        <v>#DIV/0!</v>
      </c>
    </row>
    <row r="27" spans="1:8" ht="16.8" thickBot="1">
      <c r="A27" s="76">
        <v>22</v>
      </c>
      <c r="B27" s="77" t="s">
        <v>47</v>
      </c>
      <c r="C27" s="62"/>
      <c r="D27" s="78"/>
      <c r="E27" s="78"/>
      <c r="F27" s="79"/>
      <c r="G27" s="80">
        <f t="shared" si="4"/>
        <v>0</v>
      </c>
      <c r="H27" s="127" t="e">
        <f t="shared" si="5"/>
        <v>#DIV/0!</v>
      </c>
    </row>
    <row r="28" spans="1:8" ht="16.8" thickBot="1">
      <c r="A28" s="76">
        <v>23</v>
      </c>
      <c r="B28" s="77" t="s">
        <v>47</v>
      </c>
      <c r="C28" s="96"/>
      <c r="D28" s="97"/>
      <c r="E28" s="98"/>
      <c r="F28" s="99"/>
      <c r="G28" s="100">
        <f t="shared" si="4"/>
        <v>0</v>
      </c>
      <c r="H28" s="129" t="e">
        <f t="shared" si="5"/>
        <v>#DIV/0!</v>
      </c>
    </row>
    <row r="29" spans="1:8" ht="16.8" thickBot="1">
      <c r="A29" s="76">
        <v>24</v>
      </c>
      <c r="B29" s="77" t="s">
        <v>47</v>
      </c>
      <c r="C29" s="63"/>
      <c r="D29" s="84"/>
      <c r="E29" s="82"/>
      <c r="F29" s="83"/>
      <c r="G29" s="80">
        <f t="shared" si="4"/>
        <v>0</v>
      </c>
      <c r="H29" s="127" t="e">
        <f t="shared" si="5"/>
        <v>#DIV/0!</v>
      </c>
    </row>
    <row r="30" spans="1:8" ht="16.8" thickBot="1">
      <c r="A30" s="76">
        <v>25</v>
      </c>
      <c r="B30" s="77" t="s">
        <v>47</v>
      </c>
      <c r="C30" s="62"/>
      <c r="D30" s="84"/>
      <c r="E30" s="78"/>
      <c r="F30" s="79"/>
      <c r="G30" s="80">
        <f t="shared" si="4"/>
        <v>0</v>
      </c>
      <c r="H30" s="127" t="e">
        <f t="shared" si="5"/>
        <v>#DIV/0!</v>
      </c>
    </row>
    <row r="31" spans="1:8" ht="16.8" thickBot="1">
      <c r="A31" s="76">
        <v>26</v>
      </c>
      <c r="B31" s="77" t="s">
        <v>47</v>
      </c>
      <c r="C31" s="102"/>
      <c r="D31" s="97"/>
      <c r="E31" s="97"/>
      <c r="F31" s="104"/>
      <c r="G31" s="100">
        <f t="shared" si="4"/>
        <v>0</v>
      </c>
      <c r="H31" s="129" t="e">
        <f t="shared" si="5"/>
        <v>#DIV/0!</v>
      </c>
    </row>
    <row r="32" spans="1:8" ht="16.8" thickBot="1">
      <c r="A32" s="76">
        <v>27</v>
      </c>
      <c r="B32" s="77" t="s">
        <v>47</v>
      </c>
      <c r="C32" s="124"/>
      <c r="D32" s="116"/>
      <c r="E32" s="116"/>
      <c r="F32" s="121"/>
      <c r="G32" s="119">
        <f t="shared" si="2"/>
        <v>0</v>
      </c>
      <c r="H32" s="130" t="e">
        <f t="shared" si="1"/>
        <v>#DIV/0!</v>
      </c>
    </row>
    <row r="33" spans="1:11" ht="16.8" thickBot="1">
      <c r="A33" s="76">
        <v>28</v>
      </c>
      <c r="B33" s="77" t="s">
        <v>47</v>
      </c>
      <c r="C33" s="102"/>
      <c r="D33" s="97"/>
      <c r="E33" s="97"/>
      <c r="F33" s="104"/>
      <c r="G33" s="100">
        <f t="shared" ref="G33:G44" si="6">D33*60+F33</f>
        <v>0</v>
      </c>
      <c r="H33" s="129" t="e">
        <f t="shared" ref="H33:H44" si="7">(760/G33)*(760/G33)*100</f>
        <v>#DIV/0!</v>
      </c>
      <c r="K33" s="106"/>
    </row>
    <row r="34" spans="1:11" ht="16.8" thickBot="1">
      <c r="A34" s="76">
        <v>29</v>
      </c>
      <c r="B34" s="77" t="s">
        <v>47</v>
      </c>
      <c r="C34" s="63"/>
      <c r="D34" s="78"/>
      <c r="E34" s="82"/>
      <c r="F34" s="83"/>
      <c r="G34" s="80">
        <f t="shared" si="6"/>
        <v>0</v>
      </c>
      <c r="H34" s="127" t="e">
        <f t="shared" si="7"/>
        <v>#DIV/0!</v>
      </c>
    </row>
    <row r="35" spans="1:11" ht="16.8" thickBot="1">
      <c r="A35" s="76">
        <v>30</v>
      </c>
      <c r="B35" s="77" t="s">
        <v>47</v>
      </c>
      <c r="C35" s="63"/>
      <c r="D35" s="84"/>
      <c r="E35" s="82"/>
      <c r="F35" s="83"/>
      <c r="G35" s="80">
        <f t="shared" si="6"/>
        <v>0</v>
      </c>
      <c r="H35" s="127" t="e">
        <f t="shared" si="7"/>
        <v>#DIV/0!</v>
      </c>
    </row>
    <row r="36" spans="1:11" ht="16.8" thickBot="1">
      <c r="A36" s="76">
        <v>31</v>
      </c>
      <c r="B36" s="77" t="s">
        <v>47</v>
      </c>
      <c r="C36" s="62"/>
      <c r="D36" s="78"/>
      <c r="E36" s="78"/>
      <c r="F36" s="79"/>
      <c r="G36" s="80">
        <f t="shared" si="6"/>
        <v>0</v>
      </c>
      <c r="H36" s="127" t="e">
        <f t="shared" si="7"/>
        <v>#DIV/0!</v>
      </c>
    </row>
    <row r="37" spans="1:11" ht="16.8" thickBot="1">
      <c r="A37" s="76">
        <v>32</v>
      </c>
      <c r="B37" s="77" t="s">
        <v>47</v>
      </c>
      <c r="C37" s="63"/>
      <c r="D37" s="78"/>
      <c r="E37" s="82"/>
      <c r="F37" s="83"/>
      <c r="G37" s="80">
        <f t="shared" si="6"/>
        <v>0</v>
      </c>
      <c r="H37" s="127" t="e">
        <f t="shared" si="7"/>
        <v>#DIV/0!</v>
      </c>
    </row>
    <row r="38" spans="1:11" ht="16.8" thickBot="1">
      <c r="A38" s="76">
        <v>33</v>
      </c>
      <c r="B38" s="77" t="s">
        <v>47</v>
      </c>
      <c r="C38" s="63"/>
      <c r="D38" s="84"/>
      <c r="E38" s="82"/>
      <c r="F38" s="83"/>
      <c r="G38" s="80">
        <f t="shared" si="6"/>
        <v>0</v>
      </c>
      <c r="H38" s="127" t="e">
        <f t="shared" si="7"/>
        <v>#DIV/0!</v>
      </c>
    </row>
    <row r="39" spans="1:11" ht="16.8" thickBot="1">
      <c r="A39" s="76">
        <v>34</v>
      </c>
      <c r="B39" s="77" t="s">
        <v>47</v>
      </c>
      <c r="C39" s="62"/>
      <c r="D39" s="78"/>
      <c r="E39" s="78"/>
      <c r="F39" s="79"/>
      <c r="G39" s="80">
        <f t="shared" si="6"/>
        <v>0</v>
      </c>
      <c r="H39" s="127" t="e">
        <f t="shared" si="7"/>
        <v>#DIV/0!</v>
      </c>
    </row>
    <row r="40" spans="1:11" ht="16.8" thickBot="1">
      <c r="A40" s="76">
        <v>35</v>
      </c>
      <c r="B40" s="77" t="s">
        <v>47</v>
      </c>
      <c r="C40" s="63"/>
      <c r="D40" s="78"/>
      <c r="E40" s="82"/>
      <c r="F40" s="83"/>
      <c r="G40" s="80">
        <f t="shared" si="6"/>
        <v>0</v>
      </c>
      <c r="H40" s="127" t="e">
        <f t="shared" si="7"/>
        <v>#DIV/0!</v>
      </c>
    </row>
    <row r="41" spans="1:11" ht="16.8" thickBot="1">
      <c r="A41" s="76">
        <v>36</v>
      </c>
      <c r="B41" s="77" t="s">
        <v>47</v>
      </c>
      <c r="C41" s="96"/>
      <c r="D41" s="103"/>
      <c r="E41" s="98"/>
      <c r="F41" s="99"/>
      <c r="G41" s="100">
        <f t="shared" si="6"/>
        <v>0</v>
      </c>
      <c r="H41" s="129" t="e">
        <f t="shared" si="7"/>
        <v>#DIV/0!</v>
      </c>
    </row>
    <row r="42" spans="1:11" ht="16.8" thickBot="1">
      <c r="A42" s="76">
        <v>37</v>
      </c>
      <c r="B42" s="77" t="s">
        <v>47</v>
      </c>
      <c r="C42" s="62"/>
      <c r="D42" s="78"/>
      <c r="E42" s="78"/>
      <c r="F42" s="79"/>
      <c r="G42" s="80">
        <f t="shared" si="6"/>
        <v>0</v>
      </c>
      <c r="H42" s="127" t="e">
        <f t="shared" si="7"/>
        <v>#DIV/0!</v>
      </c>
    </row>
    <row r="43" spans="1:11" ht="16.8" thickBot="1">
      <c r="A43" s="76">
        <v>38</v>
      </c>
      <c r="B43" s="77" t="s">
        <v>47</v>
      </c>
      <c r="C43" s="63"/>
      <c r="D43" s="78"/>
      <c r="E43" s="82"/>
      <c r="F43" s="83"/>
      <c r="G43" s="80">
        <f t="shared" si="6"/>
        <v>0</v>
      </c>
      <c r="H43" s="127" t="e">
        <f t="shared" si="7"/>
        <v>#DIV/0!</v>
      </c>
    </row>
    <row r="44" spans="1:11" ht="16.2">
      <c r="A44" t="s">
        <v>475</v>
      </c>
      <c r="B44" s="141" t="s">
        <v>47</v>
      </c>
      <c r="C44" s="122"/>
      <c r="D44" s="140"/>
      <c r="F44" s="40"/>
      <c r="G44" s="135">
        <f t="shared" si="6"/>
        <v>0</v>
      </c>
      <c r="H44" s="127" t="e">
        <f t="shared" si="7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137757-13CA-4DE3-A086-916A1AC5A81F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C6:C63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8"/>
  <dimension ref="A1:H100"/>
  <sheetViews>
    <sheetView zoomScaleNormal="100" workbookViewId="0">
      <selection activeCell="H6" sqref="H6"/>
    </sheetView>
  </sheetViews>
  <sheetFormatPr defaultRowHeight="14.4"/>
  <cols>
    <col min="1" max="2" width="8.6640625" customWidth="1"/>
    <col min="3" max="3" width="34.88671875" customWidth="1"/>
    <col min="4" max="6" width="8.6640625" customWidth="1"/>
    <col min="7" max="7" width="0.44140625" customWidth="1"/>
    <col min="8" max="1025" width="8.6640625" customWidth="1"/>
  </cols>
  <sheetData>
    <row r="1" spans="1:8" ht="26.4">
      <c r="A1" s="64" t="s">
        <v>547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131" t="s">
        <v>461</v>
      </c>
      <c r="D2" s="71"/>
      <c r="E2" s="69"/>
      <c r="F2" s="69"/>
      <c r="G2" s="69"/>
      <c r="H2" s="69"/>
    </row>
    <row r="3" spans="1:8">
      <c r="A3" s="69"/>
      <c r="B3" s="69"/>
      <c r="C3" s="131" t="s">
        <v>462</v>
      </c>
      <c r="D3" s="71"/>
      <c r="E3" s="69"/>
      <c r="F3" s="69"/>
      <c r="G3" s="69"/>
      <c r="H3" s="69"/>
    </row>
    <row r="4" spans="1:8">
      <c r="A4" s="69"/>
      <c r="B4" s="69"/>
      <c r="C4" s="131" t="s">
        <v>368</v>
      </c>
      <c r="D4" s="72"/>
      <c r="E4" s="72" t="s">
        <v>369</v>
      </c>
      <c r="F4" s="73"/>
      <c r="G4" s="69"/>
      <c r="H4" s="72"/>
    </row>
    <row r="5" spans="1:8" ht="15" thickBot="1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62"/>
      <c r="D6" s="78"/>
      <c r="E6" s="78"/>
      <c r="F6" s="79"/>
      <c r="G6" s="80">
        <f t="shared" ref="G6:G36" si="0">D6*60+F6</f>
        <v>0</v>
      </c>
      <c r="H6" s="127" t="e">
        <f>(870/G6)*(870/G6)*100*0.8</f>
        <v>#DIV/0!</v>
      </c>
    </row>
    <row r="7" spans="1:8" ht="16.8" thickBot="1">
      <c r="A7" s="76">
        <v>2</v>
      </c>
      <c r="B7" s="77" t="s">
        <v>47</v>
      </c>
      <c r="C7" s="62"/>
      <c r="D7" s="78"/>
      <c r="E7" s="82"/>
      <c r="F7" s="83"/>
      <c r="G7" s="80">
        <f t="shared" si="0"/>
        <v>0</v>
      </c>
      <c r="H7" s="127" t="e">
        <f t="shared" ref="H7:H70" si="1">(870/G7)*(870/G7)*100*0.8</f>
        <v>#DIV/0!</v>
      </c>
    </row>
    <row r="8" spans="1:8" ht="16.8" thickBot="1">
      <c r="A8" s="76">
        <v>3</v>
      </c>
      <c r="B8" s="77" t="s">
        <v>47</v>
      </c>
      <c r="C8" s="63"/>
      <c r="D8" s="84"/>
      <c r="E8" s="82"/>
      <c r="F8" s="83"/>
      <c r="G8" s="80">
        <f t="shared" si="0"/>
        <v>0</v>
      </c>
      <c r="H8" s="127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127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127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84"/>
      <c r="E11" s="82"/>
      <c r="F11" s="83"/>
      <c r="G11" s="80">
        <f t="shared" si="0"/>
        <v>0</v>
      </c>
      <c r="H11" s="127" t="e">
        <f t="shared" si="1"/>
        <v>#DIV/0!</v>
      </c>
    </row>
    <row r="12" spans="1:8" ht="16.8" thickBot="1">
      <c r="A12" s="76">
        <v>7</v>
      </c>
      <c r="B12" s="77" t="s">
        <v>47</v>
      </c>
      <c r="C12" s="136"/>
      <c r="D12" s="139"/>
      <c r="E12" s="137"/>
      <c r="F12" s="138"/>
      <c r="G12" s="80">
        <f t="shared" si="0"/>
        <v>0</v>
      </c>
      <c r="H12" s="127" t="e">
        <f t="shared" si="1"/>
        <v>#DIV/0!</v>
      </c>
    </row>
    <row r="13" spans="1:8" ht="16.8" thickBot="1">
      <c r="A13" s="76">
        <v>8</v>
      </c>
      <c r="B13" s="77" t="s">
        <v>47</v>
      </c>
      <c r="C13" s="132"/>
      <c r="D13" s="133"/>
      <c r="E13" s="133"/>
      <c r="F13" s="134"/>
      <c r="G13" s="80">
        <f t="shared" si="0"/>
        <v>0</v>
      </c>
      <c r="H13" s="127" t="e">
        <f t="shared" si="1"/>
        <v>#DIV/0!</v>
      </c>
    </row>
    <row r="14" spans="1:8" ht="16.8" thickBot="1">
      <c r="A14" s="76">
        <v>9</v>
      </c>
      <c r="B14" s="77" t="s">
        <v>47</v>
      </c>
      <c r="C14" s="136"/>
      <c r="D14" s="133"/>
      <c r="E14" s="137"/>
      <c r="F14" s="138"/>
      <c r="G14" s="80">
        <f t="shared" si="0"/>
        <v>0</v>
      </c>
      <c r="H14" s="127" t="e">
        <f t="shared" si="1"/>
        <v>#DIV/0!</v>
      </c>
    </row>
    <row r="15" spans="1:8" ht="16.8" thickBot="1">
      <c r="A15" s="76">
        <v>10</v>
      </c>
      <c r="B15" s="77" t="s">
        <v>47</v>
      </c>
      <c r="C15" s="136"/>
      <c r="D15" s="139"/>
      <c r="E15" s="137"/>
      <c r="F15" s="138"/>
      <c r="G15" s="80">
        <f t="shared" si="0"/>
        <v>0</v>
      </c>
      <c r="H15" s="127" t="e">
        <f t="shared" si="1"/>
        <v>#DIV/0!</v>
      </c>
    </row>
    <row r="16" spans="1:8" ht="16.8" thickBot="1">
      <c r="A16" s="76">
        <v>11</v>
      </c>
      <c r="B16" s="77" t="s">
        <v>47</v>
      </c>
      <c r="C16" s="132"/>
      <c r="D16" s="133"/>
      <c r="E16" s="133"/>
      <c r="F16" s="134"/>
      <c r="G16" s="80">
        <f t="shared" si="0"/>
        <v>0</v>
      </c>
      <c r="H16" s="127" t="e">
        <f t="shared" si="1"/>
        <v>#DIV/0!</v>
      </c>
    </row>
    <row r="17" spans="1:8" ht="16.8" thickBot="1">
      <c r="A17" s="76">
        <v>12</v>
      </c>
      <c r="B17" s="77" t="s">
        <v>47</v>
      </c>
      <c r="C17" s="136"/>
      <c r="D17" s="133"/>
      <c r="E17" s="137"/>
      <c r="F17" s="138"/>
      <c r="G17" s="80">
        <f t="shared" si="0"/>
        <v>0</v>
      </c>
      <c r="H17" s="127" t="e">
        <f t="shared" si="1"/>
        <v>#DIV/0!</v>
      </c>
    </row>
    <row r="18" spans="1:8" ht="16.8" thickBot="1">
      <c r="A18" s="76">
        <v>13</v>
      </c>
      <c r="B18" s="77" t="s">
        <v>47</v>
      </c>
      <c r="C18" s="136"/>
      <c r="D18" s="139"/>
      <c r="E18" s="137"/>
      <c r="F18" s="138"/>
      <c r="G18" s="80">
        <f t="shared" si="0"/>
        <v>0</v>
      </c>
      <c r="H18" s="127" t="e">
        <f t="shared" si="1"/>
        <v>#DIV/0!</v>
      </c>
    </row>
    <row r="19" spans="1:8" ht="16.8" thickBot="1">
      <c r="A19" s="76">
        <v>14</v>
      </c>
      <c r="B19" s="77" t="s">
        <v>47</v>
      </c>
      <c r="C19" s="132"/>
      <c r="D19" s="133"/>
      <c r="E19" s="133"/>
      <c r="F19" s="134"/>
      <c r="G19" s="80">
        <f t="shared" si="0"/>
        <v>0</v>
      </c>
      <c r="H19" s="127" t="e">
        <f t="shared" si="1"/>
        <v>#DIV/0!</v>
      </c>
    </row>
    <row r="20" spans="1:8" ht="16.8" thickBot="1">
      <c r="A20" s="76">
        <v>15</v>
      </c>
      <c r="B20" s="77" t="s">
        <v>47</v>
      </c>
      <c r="C20" s="136"/>
      <c r="D20" s="133"/>
      <c r="E20" s="137"/>
      <c r="F20" s="138"/>
      <c r="G20" s="80">
        <f t="shared" si="0"/>
        <v>0</v>
      </c>
      <c r="H20" s="127" t="e">
        <f t="shared" si="1"/>
        <v>#DIV/0!</v>
      </c>
    </row>
    <row r="21" spans="1:8" ht="16.8" thickBot="1">
      <c r="A21" s="76">
        <v>16</v>
      </c>
      <c r="B21" s="77" t="s">
        <v>47</v>
      </c>
      <c r="C21" s="136"/>
      <c r="D21" s="139"/>
      <c r="E21" s="137"/>
      <c r="F21" s="138"/>
      <c r="G21" s="80">
        <f t="shared" si="0"/>
        <v>0</v>
      </c>
      <c r="H21" s="127" t="e">
        <f t="shared" si="1"/>
        <v>#DIV/0!</v>
      </c>
    </row>
    <row r="22" spans="1:8" ht="16.8" thickBot="1">
      <c r="A22" s="76">
        <v>17</v>
      </c>
      <c r="B22" s="77" t="s">
        <v>47</v>
      </c>
      <c r="C22" s="132"/>
      <c r="D22" s="133"/>
      <c r="E22" s="133"/>
      <c r="F22" s="134"/>
      <c r="G22" s="80">
        <f t="shared" si="0"/>
        <v>0</v>
      </c>
      <c r="H22" s="127" t="e">
        <f t="shared" si="1"/>
        <v>#DIV/0!</v>
      </c>
    </row>
    <row r="23" spans="1:8" ht="16.8" thickBot="1">
      <c r="A23" s="76">
        <v>18</v>
      </c>
      <c r="B23" s="77" t="s">
        <v>47</v>
      </c>
      <c r="C23" s="136"/>
      <c r="D23" s="133"/>
      <c r="E23" s="137"/>
      <c r="F23" s="138"/>
      <c r="G23" s="80">
        <f t="shared" si="0"/>
        <v>0</v>
      </c>
      <c r="H23" s="127" t="e">
        <f t="shared" si="1"/>
        <v>#DIV/0!</v>
      </c>
    </row>
    <row r="24" spans="1:8" ht="16.8" thickBot="1">
      <c r="A24" s="76">
        <v>19</v>
      </c>
      <c r="B24" s="77" t="s">
        <v>47</v>
      </c>
      <c r="C24" s="136"/>
      <c r="D24" s="139"/>
      <c r="E24" s="137"/>
      <c r="F24" s="138"/>
      <c r="G24" s="80">
        <f t="shared" si="0"/>
        <v>0</v>
      </c>
      <c r="H24" s="127" t="e">
        <f t="shared" si="1"/>
        <v>#DIV/0!</v>
      </c>
    </row>
    <row r="25" spans="1:8" ht="16.8" thickBot="1">
      <c r="A25" s="76">
        <v>20</v>
      </c>
      <c r="B25" s="77" t="s">
        <v>47</v>
      </c>
      <c r="C25" s="132"/>
      <c r="D25" s="133"/>
      <c r="E25" s="133"/>
      <c r="F25" s="134"/>
      <c r="G25" s="80">
        <f t="shared" si="0"/>
        <v>0</v>
      </c>
      <c r="H25" s="127" t="e">
        <f t="shared" si="1"/>
        <v>#DIV/0!</v>
      </c>
    </row>
    <row r="26" spans="1:8" ht="16.8" thickBot="1">
      <c r="A26" s="76">
        <v>21</v>
      </c>
      <c r="B26" s="77" t="s">
        <v>47</v>
      </c>
      <c r="C26" s="136"/>
      <c r="D26" s="133"/>
      <c r="E26" s="137"/>
      <c r="F26" s="138"/>
      <c r="G26" s="80">
        <f t="shared" si="0"/>
        <v>0</v>
      </c>
      <c r="H26" s="127" t="e">
        <f t="shared" si="1"/>
        <v>#DIV/0!</v>
      </c>
    </row>
    <row r="27" spans="1:8" ht="16.8" thickBot="1">
      <c r="A27" s="76">
        <v>22</v>
      </c>
      <c r="B27" s="77" t="s">
        <v>47</v>
      </c>
      <c r="C27" s="136"/>
      <c r="D27" s="139"/>
      <c r="E27" s="137"/>
      <c r="F27" s="138"/>
      <c r="G27" s="80">
        <f t="shared" si="0"/>
        <v>0</v>
      </c>
      <c r="H27" s="127" t="e">
        <f t="shared" si="1"/>
        <v>#DIV/0!</v>
      </c>
    </row>
    <row r="28" spans="1:8" ht="16.8" thickBot="1">
      <c r="A28" s="76">
        <v>23</v>
      </c>
      <c r="B28" s="77" t="s">
        <v>47</v>
      </c>
      <c r="C28" s="132"/>
      <c r="D28" s="133"/>
      <c r="E28" s="133"/>
      <c r="F28" s="134"/>
      <c r="G28" s="80">
        <f t="shared" si="0"/>
        <v>0</v>
      </c>
      <c r="H28" s="127" t="e">
        <f t="shared" si="1"/>
        <v>#DIV/0!</v>
      </c>
    </row>
    <row r="29" spans="1:8" ht="16.8" thickBot="1">
      <c r="A29" s="76">
        <v>24</v>
      </c>
      <c r="B29" s="77" t="s">
        <v>47</v>
      </c>
      <c r="C29" s="136"/>
      <c r="D29" s="133"/>
      <c r="E29" s="137"/>
      <c r="F29" s="138"/>
      <c r="G29" s="80">
        <f t="shared" si="0"/>
        <v>0</v>
      </c>
      <c r="H29" s="127" t="e">
        <f t="shared" si="1"/>
        <v>#DIV/0!</v>
      </c>
    </row>
    <row r="30" spans="1:8" ht="16.8" thickBot="1">
      <c r="A30" s="76">
        <v>25</v>
      </c>
      <c r="B30" s="77" t="s">
        <v>47</v>
      </c>
      <c r="C30" s="136"/>
      <c r="D30" s="139"/>
      <c r="E30" s="137"/>
      <c r="F30" s="138"/>
      <c r="G30" s="80">
        <f t="shared" si="0"/>
        <v>0</v>
      </c>
      <c r="H30" s="127" t="e">
        <f t="shared" si="1"/>
        <v>#DIV/0!</v>
      </c>
    </row>
    <row r="31" spans="1:8" ht="16.8" thickBot="1">
      <c r="A31" s="76">
        <v>26</v>
      </c>
      <c r="B31" s="77" t="s">
        <v>47</v>
      </c>
      <c r="C31" s="132"/>
      <c r="D31" s="133"/>
      <c r="E31" s="133"/>
      <c r="F31" s="134"/>
      <c r="G31" s="80">
        <f t="shared" si="0"/>
        <v>0</v>
      </c>
      <c r="H31" s="127" t="e">
        <f t="shared" si="1"/>
        <v>#DIV/0!</v>
      </c>
    </row>
    <row r="32" spans="1:8" ht="16.8" thickBot="1">
      <c r="A32" s="76">
        <v>27</v>
      </c>
      <c r="B32" s="77" t="s">
        <v>47</v>
      </c>
      <c r="C32" s="136"/>
      <c r="D32" s="133"/>
      <c r="E32" s="137"/>
      <c r="F32" s="138"/>
      <c r="G32" s="80">
        <f t="shared" si="0"/>
        <v>0</v>
      </c>
      <c r="H32" s="127" t="e">
        <f t="shared" si="1"/>
        <v>#DIV/0!</v>
      </c>
    </row>
    <row r="33" spans="1:8" ht="16.8" thickBot="1">
      <c r="A33" s="76">
        <v>28</v>
      </c>
      <c r="B33" s="77" t="s">
        <v>47</v>
      </c>
      <c r="C33" s="136"/>
      <c r="D33" s="139"/>
      <c r="E33" s="137"/>
      <c r="F33" s="138"/>
      <c r="G33" s="80">
        <f t="shared" si="0"/>
        <v>0</v>
      </c>
      <c r="H33" s="127" t="e">
        <f t="shared" si="1"/>
        <v>#DIV/0!</v>
      </c>
    </row>
    <row r="34" spans="1:8" ht="16.8" thickBot="1">
      <c r="A34" s="76">
        <v>29</v>
      </c>
      <c r="B34" s="77" t="s">
        <v>47</v>
      </c>
      <c r="C34" s="132"/>
      <c r="D34" s="133"/>
      <c r="E34" s="133"/>
      <c r="F34" s="134"/>
      <c r="G34" s="80">
        <f t="shared" si="0"/>
        <v>0</v>
      </c>
      <c r="H34" s="127" t="e">
        <f t="shared" si="1"/>
        <v>#DIV/0!</v>
      </c>
    </row>
    <row r="35" spans="1:8" ht="16.8" thickBot="1">
      <c r="A35" s="76">
        <v>30</v>
      </c>
      <c r="B35" s="77" t="s">
        <v>47</v>
      </c>
      <c r="C35" s="136"/>
      <c r="D35" s="133"/>
      <c r="E35" s="137"/>
      <c r="F35" s="138"/>
      <c r="G35" s="80">
        <f t="shared" si="0"/>
        <v>0</v>
      </c>
      <c r="H35" s="127" t="e">
        <f t="shared" si="1"/>
        <v>#DIV/0!</v>
      </c>
    </row>
    <row r="36" spans="1:8" ht="16.8" thickBot="1">
      <c r="A36" s="76">
        <v>31</v>
      </c>
      <c r="B36" s="77" t="s">
        <v>47</v>
      </c>
      <c r="C36" s="136"/>
      <c r="D36" s="139"/>
      <c r="E36" s="137"/>
      <c r="F36" s="138"/>
      <c r="G36" s="80">
        <f t="shared" si="0"/>
        <v>0</v>
      </c>
      <c r="H36" s="127" t="e">
        <f t="shared" si="1"/>
        <v>#DIV/0!</v>
      </c>
    </row>
    <row r="37" spans="1:8" ht="16.8" thickBot="1">
      <c r="A37" s="76">
        <v>32</v>
      </c>
      <c r="B37" s="77" t="s">
        <v>47</v>
      </c>
      <c r="C37" s="132"/>
      <c r="D37" s="133"/>
      <c r="E37" s="133"/>
      <c r="F37" s="134"/>
      <c r="G37" s="80">
        <f t="shared" ref="G37:G43" si="2">D37*60+F37</f>
        <v>0</v>
      </c>
      <c r="H37" s="127" t="e">
        <f t="shared" si="1"/>
        <v>#DIV/0!</v>
      </c>
    </row>
    <row r="38" spans="1:8" ht="16.8" thickBot="1">
      <c r="A38" s="76">
        <v>33</v>
      </c>
      <c r="B38" s="77" t="s">
        <v>47</v>
      </c>
      <c r="C38" s="136"/>
      <c r="D38" s="133"/>
      <c r="E38" s="137"/>
      <c r="F38" s="138"/>
      <c r="G38" s="135">
        <f t="shared" si="2"/>
        <v>0</v>
      </c>
      <c r="H38" s="127" t="e">
        <f t="shared" ref="H38:H43" si="3">(870/G38)*(870/G38)*100*0.8</f>
        <v>#DIV/0!</v>
      </c>
    </row>
    <row r="39" spans="1:8" ht="16.8" thickBot="1">
      <c r="A39" s="76">
        <v>34</v>
      </c>
      <c r="B39" s="77" t="s">
        <v>47</v>
      </c>
      <c r="C39" s="136"/>
      <c r="D39" s="133"/>
      <c r="E39" s="137"/>
      <c r="F39" s="138"/>
      <c r="G39" s="135">
        <f t="shared" si="2"/>
        <v>0</v>
      </c>
      <c r="H39" s="127" t="e">
        <f t="shared" si="3"/>
        <v>#DIV/0!</v>
      </c>
    </row>
    <row r="40" spans="1:8" ht="16.8" thickBot="1">
      <c r="A40" s="76">
        <v>35</v>
      </c>
      <c r="B40" s="77" t="s">
        <v>47</v>
      </c>
      <c r="C40" s="136"/>
      <c r="D40" s="139"/>
      <c r="E40" s="137"/>
      <c r="F40" s="138"/>
      <c r="G40" s="135">
        <f t="shared" si="2"/>
        <v>0</v>
      </c>
      <c r="H40" s="127" t="e">
        <f t="shared" si="3"/>
        <v>#DIV/0!</v>
      </c>
    </row>
    <row r="41" spans="1:8" ht="16.8" thickBot="1">
      <c r="A41" s="76">
        <v>36</v>
      </c>
      <c r="B41" s="77" t="s">
        <v>47</v>
      </c>
      <c r="C41" s="132"/>
      <c r="D41" s="133"/>
      <c r="E41" s="133"/>
      <c r="F41" s="134"/>
      <c r="G41" s="135">
        <f t="shared" si="2"/>
        <v>0</v>
      </c>
      <c r="H41" s="127" t="e">
        <f t="shared" si="3"/>
        <v>#DIV/0!</v>
      </c>
    </row>
    <row r="42" spans="1:8" ht="16.8" thickBot="1">
      <c r="A42" s="76">
        <v>37</v>
      </c>
      <c r="B42" s="77" t="s">
        <v>47</v>
      </c>
      <c r="C42" s="136"/>
      <c r="D42" s="133"/>
      <c r="E42" s="137"/>
      <c r="F42" s="138"/>
      <c r="G42" s="135">
        <f t="shared" si="2"/>
        <v>0</v>
      </c>
      <c r="H42" s="127" t="e">
        <f t="shared" si="3"/>
        <v>#DIV/0!</v>
      </c>
    </row>
    <row r="43" spans="1:8" ht="16.8" thickBot="1">
      <c r="A43" s="76">
        <v>38</v>
      </c>
      <c r="B43" s="77" t="s">
        <v>47</v>
      </c>
      <c r="C43" s="136"/>
      <c r="D43" s="139"/>
      <c r="E43" s="137"/>
      <c r="F43" s="138"/>
      <c r="G43" s="135">
        <f t="shared" si="2"/>
        <v>0</v>
      </c>
      <c r="H43" s="127" t="e">
        <f t="shared" si="3"/>
        <v>#DIV/0!</v>
      </c>
    </row>
    <row r="44" spans="1:8" ht="16.8" thickBot="1">
      <c r="A44" s="76">
        <v>39</v>
      </c>
      <c r="B44" s="77" t="s">
        <v>47</v>
      </c>
      <c r="C44" s="132"/>
      <c r="D44" s="133"/>
      <c r="E44" s="133"/>
      <c r="F44" s="134"/>
      <c r="G44" s="80">
        <f t="shared" ref="G44:G69" si="4">D44*60+F44</f>
        <v>0</v>
      </c>
      <c r="H44" s="127" t="e">
        <f t="shared" si="1"/>
        <v>#DIV/0!</v>
      </c>
    </row>
    <row r="45" spans="1:8" ht="16.8" thickBot="1">
      <c r="A45" s="76">
        <v>40</v>
      </c>
      <c r="B45" s="77" t="s">
        <v>47</v>
      </c>
      <c r="C45" s="62"/>
      <c r="D45" s="78"/>
      <c r="E45" s="78"/>
      <c r="F45" s="79"/>
      <c r="G45" s="80">
        <f t="shared" si="4"/>
        <v>0</v>
      </c>
      <c r="H45" s="127" t="e">
        <f t="shared" si="1"/>
        <v>#DIV/0!</v>
      </c>
    </row>
    <row r="46" spans="1:8" ht="16.8" thickBot="1">
      <c r="A46" s="76">
        <v>41</v>
      </c>
      <c r="B46" s="77" t="s">
        <v>47</v>
      </c>
      <c r="C46" s="63"/>
      <c r="D46" s="78"/>
      <c r="E46" s="82"/>
      <c r="F46" s="83"/>
      <c r="G46" s="80">
        <f t="shared" si="4"/>
        <v>0</v>
      </c>
      <c r="H46" s="127" t="e">
        <f t="shared" si="1"/>
        <v>#DIV/0!</v>
      </c>
    </row>
    <row r="47" spans="1:8" ht="16.8" thickBot="1">
      <c r="A47" s="76">
        <v>42</v>
      </c>
      <c r="B47" s="77" t="s">
        <v>47</v>
      </c>
      <c r="C47" s="63"/>
      <c r="D47" s="84"/>
      <c r="E47" s="82"/>
      <c r="F47" s="83"/>
      <c r="G47" s="80">
        <f t="shared" si="4"/>
        <v>0</v>
      </c>
      <c r="H47" s="127" t="e">
        <f t="shared" si="1"/>
        <v>#DIV/0!</v>
      </c>
    </row>
    <row r="48" spans="1:8" ht="16.8" thickBot="1">
      <c r="A48" s="76">
        <v>43</v>
      </c>
      <c r="B48" s="77" t="s">
        <v>47</v>
      </c>
      <c r="C48" s="62"/>
      <c r="D48" s="78"/>
      <c r="E48" s="78"/>
      <c r="F48" s="79"/>
      <c r="G48" s="80">
        <f t="shared" si="4"/>
        <v>0</v>
      </c>
      <c r="H48" s="127" t="e">
        <f t="shared" si="1"/>
        <v>#DIV/0!</v>
      </c>
    </row>
    <row r="49" spans="1:8" ht="16.8" thickBot="1">
      <c r="A49" s="76">
        <v>44</v>
      </c>
      <c r="B49" s="77" t="s">
        <v>47</v>
      </c>
      <c r="C49" s="63"/>
      <c r="D49" s="78"/>
      <c r="E49" s="82"/>
      <c r="F49" s="83"/>
      <c r="G49" s="80">
        <f t="shared" si="4"/>
        <v>0</v>
      </c>
      <c r="H49" s="127" t="e">
        <f t="shared" si="1"/>
        <v>#DIV/0!</v>
      </c>
    </row>
    <row r="50" spans="1:8" ht="16.8" thickBot="1">
      <c r="A50" s="76">
        <v>45</v>
      </c>
      <c r="B50" s="77" t="s">
        <v>47</v>
      </c>
      <c r="C50" s="63"/>
      <c r="D50" s="84"/>
      <c r="E50" s="82"/>
      <c r="F50" s="83"/>
      <c r="G50" s="80">
        <f t="shared" si="4"/>
        <v>0</v>
      </c>
      <c r="H50" s="127" t="e">
        <f t="shared" si="1"/>
        <v>#DIV/0!</v>
      </c>
    </row>
    <row r="51" spans="1:8" ht="16.8" thickBot="1">
      <c r="A51" s="76">
        <v>46</v>
      </c>
      <c r="B51" s="77" t="s">
        <v>47</v>
      </c>
      <c r="C51" s="62"/>
      <c r="D51" s="78"/>
      <c r="E51" s="78"/>
      <c r="F51" s="79"/>
      <c r="G51" s="80">
        <f t="shared" si="4"/>
        <v>0</v>
      </c>
      <c r="H51" s="127" t="e">
        <f t="shared" si="1"/>
        <v>#DIV/0!</v>
      </c>
    </row>
    <row r="52" spans="1:8" ht="16.8" thickBot="1">
      <c r="A52" s="76">
        <v>47</v>
      </c>
      <c r="B52" s="77" t="s">
        <v>47</v>
      </c>
      <c r="C52" s="63"/>
      <c r="D52" s="78"/>
      <c r="E52" s="82"/>
      <c r="F52" s="83"/>
      <c r="G52" s="80">
        <f t="shared" si="4"/>
        <v>0</v>
      </c>
      <c r="H52" s="127" t="e">
        <f t="shared" si="1"/>
        <v>#DIV/0!</v>
      </c>
    </row>
    <row r="53" spans="1:8" ht="16.8" thickBot="1">
      <c r="A53" s="76">
        <v>48</v>
      </c>
      <c r="B53" s="77" t="s">
        <v>47</v>
      </c>
      <c r="C53" s="63"/>
      <c r="D53" s="84"/>
      <c r="E53" s="82"/>
      <c r="F53" s="83"/>
      <c r="G53" s="80">
        <f t="shared" si="4"/>
        <v>0</v>
      </c>
      <c r="H53" s="127" t="e">
        <f t="shared" si="1"/>
        <v>#DIV/0!</v>
      </c>
    </row>
    <row r="54" spans="1:8" ht="16.8" thickBot="1">
      <c r="A54" s="76">
        <v>49</v>
      </c>
      <c r="B54" s="77" t="s">
        <v>47</v>
      </c>
      <c r="C54" s="62"/>
      <c r="D54" s="78"/>
      <c r="E54" s="78"/>
      <c r="F54" s="79"/>
      <c r="G54" s="80">
        <f t="shared" si="4"/>
        <v>0</v>
      </c>
      <c r="H54" s="127" t="e">
        <f t="shared" si="1"/>
        <v>#DIV/0!</v>
      </c>
    </row>
    <row r="55" spans="1:8" ht="16.8" thickBot="1">
      <c r="A55" s="76">
        <v>50</v>
      </c>
      <c r="B55" s="77" t="s">
        <v>47</v>
      </c>
      <c r="C55" s="63"/>
      <c r="D55" s="78"/>
      <c r="E55" s="82"/>
      <c r="F55" s="83"/>
      <c r="G55" s="80">
        <f t="shared" si="4"/>
        <v>0</v>
      </c>
      <c r="H55" s="127" t="e">
        <f t="shared" si="1"/>
        <v>#DIV/0!</v>
      </c>
    </row>
    <row r="56" spans="1:8" ht="16.8" thickBot="1">
      <c r="A56" s="76">
        <v>51</v>
      </c>
      <c r="B56" s="77" t="s">
        <v>47</v>
      </c>
      <c r="C56" s="63"/>
      <c r="D56" s="84"/>
      <c r="E56" s="82"/>
      <c r="F56" s="83"/>
      <c r="G56" s="80">
        <f t="shared" si="4"/>
        <v>0</v>
      </c>
      <c r="H56" s="127" t="e">
        <f t="shared" si="1"/>
        <v>#DIV/0!</v>
      </c>
    </row>
    <row r="57" spans="1:8" ht="16.8" thickBot="1">
      <c r="A57" s="76">
        <v>52</v>
      </c>
      <c r="B57" s="77" t="s">
        <v>47</v>
      </c>
      <c r="C57" s="62"/>
      <c r="D57" s="78"/>
      <c r="E57" s="78"/>
      <c r="F57" s="79"/>
      <c r="G57" s="80">
        <f t="shared" si="4"/>
        <v>0</v>
      </c>
      <c r="H57" s="127" t="e">
        <f t="shared" si="1"/>
        <v>#DIV/0!</v>
      </c>
    </row>
    <row r="58" spans="1:8" ht="16.8" thickBot="1">
      <c r="A58" s="76">
        <v>53</v>
      </c>
      <c r="B58" s="77" t="s">
        <v>47</v>
      </c>
      <c r="C58" s="63"/>
      <c r="D58" s="78"/>
      <c r="E58" s="82"/>
      <c r="F58" s="83"/>
      <c r="G58" s="80">
        <f t="shared" si="4"/>
        <v>0</v>
      </c>
      <c r="H58" s="127" t="e">
        <f t="shared" si="1"/>
        <v>#DIV/0!</v>
      </c>
    </row>
    <row r="59" spans="1:8" ht="16.8" thickBot="1">
      <c r="A59" s="76">
        <v>54</v>
      </c>
      <c r="B59" s="77" t="s">
        <v>47</v>
      </c>
      <c r="C59" s="63"/>
      <c r="D59" s="84"/>
      <c r="E59" s="82"/>
      <c r="F59" s="83"/>
      <c r="G59" s="80">
        <f t="shared" si="4"/>
        <v>0</v>
      </c>
      <c r="H59" s="127" t="e">
        <f t="shared" si="1"/>
        <v>#DIV/0!</v>
      </c>
    </row>
    <row r="60" spans="1:8" ht="16.8" thickBot="1">
      <c r="A60" s="76">
        <v>55</v>
      </c>
      <c r="B60" s="77" t="s">
        <v>47</v>
      </c>
      <c r="C60" s="62"/>
      <c r="D60" s="78"/>
      <c r="E60" s="78"/>
      <c r="F60" s="79"/>
      <c r="G60" s="80">
        <f t="shared" si="4"/>
        <v>0</v>
      </c>
      <c r="H60" s="127" t="e">
        <f t="shared" si="1"/>
        <v>#DIV/0!</v>
      </c>
    </row>
    <row r="61" spans="1:8" ht="16.8" thickBot="1">
      <c r="A61" s="76">
        <v>56</v>
      </c>
      <c r="B61" s="77" t="s">
        <v>47</v>
      </c>
      <c r="C61" s="63"/>
      <c r="D61" s="78"/>
      <c r="E61" s="82"/>
      <c r="F61" s="83"/>
      <c r="G61" s="80">
        <f t="shared" si="4"/>
        <v>0</v>
      </c>
      <c r="H61" s="127" t="e">
        <f t="shared" si="1"/>
        <v>#DIV/0!</v>
      </c>
    </row>
    <row r="62" spans="1:8" ht="16.8" thickBot="1">
      <c r="A62" s="76">
        <v>57</v>
      </c>
      <c r="B62" s="77" t="s">
        <v>47</v>
      </c>
      <c r="C62" s="63"/>
      <c r="D62" s="84"/>
      <c r="E62" s="82"/>
      <c r="F62" s="83"/>
      <c r="G62" s="80">
        <f t="shared" si="4"/>
        <v>0</v>
      </c>
      <c r="H62" s="127" t="e">
        <f t="shared" si="1"/>
        <v>#DIV/0!</v>
      </c>
    </row>
    <row r="63" spans="1:8" ht="16.8" thickBot="1">
      <c r="A63" s="76">
        <v>58</v>
      </c>
      <c r="B63" s="77" t="s">
        <v>47</v>
      </c>
      <c r="C63" s="62"/>
      <c r="D63" s="78"/>
      <c r="E63" s="78"/>
      <c r="F63" s="79"/>
      <c r="G63" s="80">
        <f t="shared" si="4"/>
        <v>0</v>
      </c>
      <c r="H63" s="127" t="e">
        <f t="shared" si="1"/>
        <v>#DIV/0!</v>
      </c>
    </row>
    <row r="64" spans="1:8" ht="16.8" thickBot="1">
      <c r="A64" s="76">
        <v>59</v>
      </c>
      <c r="B64" s="77" t="s">
        <v>47</v>
      </c>
      <c r="C64" s="63"/>
      <c r="D64" s="78"/>
      <c r="E64" s="82"/>
      <c r="F64" s="83"/>
      <c r="G64" s="80">
        <f t="shared" si="4"/>
        <v>0</v>
      </c>
      <c r="H64" s="127" t="e">
        <f t="shared" si="1"/>
        <v>#DIV/0!</v>
      </c>
    </row>
    <row r="65" spans="1:8" ht="16.8" thickBot="1">
      <c r="A65" s="76">
        <v>60</v>
      </c>
      <c r="B65" s="77" t="s">
        <v>47</v>
      </c>
      <c r="C65" s="63"/>
      <c r="D65" s="84"/>
      <c r="E65" s="82"/>
      <c r="F65" s="83"/>
      <c r="G65" s="80">
        <f t="shared" si="4"/>
        <v>0</v>
      </c>
      <c r="H65" s="127" t="e">
        <f t="shared" si="1"/>
        <v>#DIV/0!</v>
      </c>
    </row>
    <row r="66" spans="1:8" ht="16.8" thickBot="1">
      <c r="A66" s="76">
        <v>61</v>
      </c>
      <c r="B66" s="77" t="s">
        <v>47</v>
      </c>
      <c r="C66" s="62"/>
      <c r="D66" s="78"/>
      <c r="E66" s="78"/>
      <c r="F66" s="79"/>
      <c r="G66" s="80">
        <f t="shared" si="4"/>
        <v>0</v>
      </c>
      <c r="H66" s="127" t="e">
        <f t="shared" si="1"/>
        <v>#DIV/0!</v>
      </c>
    </row>
    <row r="67" spans="1:8" ht="16.8" thickBot="1">
      <c r="A67" s="76">
        <v>62</v>
      </c>
      <c r="B67" s="77" t="s">
        <v>47</v>
      </c>
      <c r="C67" s="63"/>
      <c r="D67" s="78"/>
      <c r="E67" s="82"/>
      <c r="F67" s="83"/>
      <c r="G67" s="80">
        <f t="shared" si="4"/>
        <v>0</v>
      </c>
      <c r="H67" s="127" t="e">
        <f t="shared" si="1"/>
        <v>#DIV/0!</v>
      </c>
    </row>
    <row r="68" spans="1:8" ht="16.8" thickBot="1">
      <c r="A68" s="76">
        <v>63</v>
      </c>
      <c r="B68" s="77" t="s">
        <v>47</v>
      </c>
      <c r="C68" s="63"/>
      <c r="D68" s="84"/>
      <c r="E68" s="82"/>
      <c r="F68" s="83"/>
      <c r="G68" s="80">
        <f t="shared" si="4"/>
        <v>0</v>
      </c>
      <c r="H68" s="127" t="e">
        <f t="shared" si="1"/>
        <v>#DIV/0!</v>
      </c>
    </row>
    <row r="69" spans="1:8" ht="16.8" thickBot="1">
      <c r="A69" s="76">
        <v>64</v>
      </c>
      <c r="B69" s="77" t="s">
        <v>47</v>
      </c>
      <c r="C69" s="62"/>
      <c r="D69" s="78"/>
      <c r="E69" s="78"/>
      <c r="F69" s="79"/>
      <c r="G69" s="80">
        <f t="shared" si="4"/>
        <v>0</v>
      </c>
      <c r="H69" s="127" t="e">
        <f t="shared" si="1"/>
        <v>#DIV/0!</v>
      </c>
    </row>
    <row r="70" spans="1:8" ht="16.8" thickBot="1">
      <c r="A70" s="76">
        <v>65</v>
      </c>
      <c r="B70" s="77" t="s">
        <v>47</v>
      </c>
      <c r="C70" s="63"/>
      <c r="D70" s="78"/>
      <c r="E70" s="82"/>
      <c r="F70" s="83"/>
      <c r="G70" s="80">
        <f t="shared" ref="G70:G100" si="5">D70*60+F70</f>
        <v>0</v>
      </c>
      <c r="H70" s="127" t="e">
        <f t="shared" si="1"/>
        <v>#DIV/0!</v>
      </c>
    </row>
    <row r="71" spans="1:8" ht="16.8" thickBot="1">
      <c r="A71" s="76">
        <v>66</v>
      </c>
      <c r="B71" s="77" t="s">
        <v>47</v>
      </c>
      <c r="C71" s="63"/>
      <c r="D71" s="84"/>
      <c r="E71" s="82"/>
      <c r="F71" s="83"/>
      <c r="G71" s="80">
        <f t="shared" si="5"/>
        <v>0</v>
      </c>
      <c r="H71" s="127" t="e">
        <f t="shared" ref="H71:H100" si="6">(870/G71)*(870/G71)*100*0.8</f>
        <v>#DIV/0!</v>
      </c>
    </row>
    <row r="72" spans="1:8" ht="16.8" thickBot="1">
      <c r="A72" s="76">
        <v>67</v>
      </c>
      <c r="B72" s="77" t="s">
        <v>47</v>
      </c>
      <c r="C72" s="62"/>
      <c r="D72" s="78"/>
      <c r="E72" s="78"/>
      <c r="F72" s="79"/>
      <c r="G72" s="80">
        <f t="shared" si="5"/>
        <v>0</v>
      </c>
      <c r="H72" s="127" t="e">
        <f t="shared" si="6"/>
        <v>#DIV/0!</v>
      </c>
    </row>
    <row r="73" spans="1:8" ht="16.8" thickBot="1">
      <c r="A73" s="76">
        <v>68</v>
      </c>
      <c r="B73" s="77" t="s">
        <v>47</v>
      </c>
      <c r="C73" s="63"/>
      <c r="D73" s="78"/>
      <c r="E73" s="82"/>
      <c r="F73" s="83"/>
      <c r="G73" s="80">
        <f t="shared" si="5"/>
        <v>0</v>
      </c>
      <c r="H73" s="127" t="e">
        <f t="shared" si="6"/>
        <v>#DIV/0!</v>
      </c>
    </row>
    <row r="74" spans="1:8" ht="16.8" thickBot="1">
      <c r="A74" s="76">
        <v>69</v>
      </c>
      <c r="B74" s="77" t="s">
        <v>47</v>
      </c>
      <c r="C74" s="63"/>
      <c r="D74" s="84"/>
      <c r="E74" s="82"/>
      <c r="F74" s="83"/>
      <c r="G74" s="80">
        <f t="shared" si="5"/>
        <v>0</v>
      </c>
      <c r="H74" s="127" t="e">
        <f t="shared" si="6"/>
        <v>#DIV/0!</v>
      </c>
    </row>
    <row r="75" spans="1:8" ht="16.8" thickBot="1">
      <c r="A75" s="76">
        <v>70</v>
      </c>
      <c r="B75" s="77" t="s">
        <v>47</v>
      </c>
      <c r="C75" s="62"/>
      <c r="D75" s="78"/>
      <c r="E75" s="78"/>
      <c r="F75" s="79"/>
      <c r="G75" s="80">
        <f t="shared" si="5"/>
        <v>0</v>
      </c>
      <c r="H75" s="127" t="e">
        <f t="shared" si="6"/>
        <v>#DIV/0!</v>
      </c>
    </row>
    <row r="76" spans="1:8" ht="16.8" thickBot="1">
      <c r="A76" s="76">
        <v>71</v>
      </c>
      <c r="B76" s="77" t="s">
        <v>47</v>
      </c>
      <c r="C76" s="63"/>
      <c r="D76" s="78"/>
      <c r="E76" s="82"/>
      <c r="F76" s="83"/>
      <c r="G76" s="80">
        <f t="shared" si="5"/>
        <v>0</v>
      </c>
      <c r="H76" s="127" t="e">
        <f t="shared" si="6"/>
        <v>#DIV/0!</v>
      </c>
    </row>
    <row r="77" spans="1:8" ht="16.8" thickBot="1">
      <c r="A77" s="76">
        <v>72</v>
      </c>
      <c r="B77" s="77" t="s">
        <v>47</v>
      </c>
      <c r="C77" s="63"/>
      <c r="D77" s="84"/>
      <c r="E77" s="82"/>
      <c r="F77" s="83"/>
      <c r="G77" s="80">
        <f t="shared" si="5"/>
        <v>0</v>
      </c>
      <c r="H77" s="127" t="e">
        <f t="shared" si="6"/>
        <v>#DIV/0!</v>
      </c>
    </row>
    <row r="78" spans="1:8" ht="16.8" thickBot="1">
      <c r="A78" s="76">
        <v>73</v>
      </c>
      <c r="B78" s="77" t="s">
        <v>47</v>
      </c>
      <c r="C78" s="62"/>
      <c r="D78" s="78"/>
      <c r="E78" s="78"/>
      <c r="F78" s="79"/>
      <c r="G78" s="80">
        <f t="shared" si="5"/>
        <v>0</v>
      </c>
      <c r="H78" s="127" t="e">
        <f t="shared" si="6"/>
        <v>#DIV/0!</v>
      </c>
    </row>
    <row r="79" spans="1:8" ht="16.8" thickBot="1">
      <c r="A79" s="76">
        <v>74</v>
      </c>
      <c r="B79" s="77" t="s">
        <v>47</v>
      </c>
      <c r="C79" s="63"/>
      <c r="D79" s="78"/>
      <c r="E79" s="82"/>
      <c r="F79" s="83"/>
      <c r="G79" s="80">
        <f t="shared" si="5"/>
        <v>0</v>
      </c>
      <c r="H79" s="127" t="e">
        <f t="shared" si="6"/>
        <v>#DIV/0!</v>
      </c>
    </row>
    <row r="80" spans="1:8" ht="16.8" thickBot="1">
      <c r="A80" s="76">
        <v>75</v>
      </c>
      <c r="B80" s="77" t="s">
        <v>47</v>
      </c>
      <c r="C80" s="63"/>
      <c r="D80" s="84"/>
      <c r="E80" s="82"/>
      <c r="F80" s="83"/>
      <c r="G80" s="80">
        <f t="shared" si="5"/>
        <v>0</v>
      </c>
      <c r="H80" s="127" t="e">
        <f t="shared" si="6"/>
        <v>#DIV/0!</v>
      </c>
    </row>
    <row r="81" spans="1:8" ht="16.8" thickBot="1">
      <c r="A81" s="76">
        <v>76</v>
      </c>
      <c r="B81" s="77" t="s">
        <v>47</v>
      </c>
      <c r="C81" s="62"/>
      <c r="D81" s="78"/>
      <c r="E81" s="78"/>
      <c r="F81" s="79"/>
      <c r="G81" s="80">
        <f t="shared" si="5"/>
        <v>0</v>
      </c>
      <c r="H81" s="127" t="e">
        <f t="shared" si="6"/>
        <v>#DIV/0!</v>
      </c>
    </row>
    <row r="82" spans="1:8" ht="16.8" thickBot="1">
      <c r="A82" s="76">
        <v>77</v>
      </c>
      <c r="B82" s="77" t="s">
        <v>47</v>
      </c>
      <c r="C82" s="63"/>
      <c r="D82" s="78"/>
      <c r="E82" s="82"/>
      <c r="F82" s="83"/>
      <c r="G82" s="80">
        <f t="shared" si="5"/>
        <v>0</v>
      </c>
      <c r="H82" s="127" t="e">
        <f t="shared" si="6"/>
        <v>#DIV/0!</v>
      </c>
    </row>
    <row r="83" spans="1:8" ht="16.8" thickBot="1">
      <c r="A83" s="76">
        <v>78</v>
      </c>
      <c r="B83" s="77" t="s">
        <v>47</v>
      </c>
      <c r="C83" s="63"/>
      <c r="D83" s="84"/>
      <c r="E83" s="82"/>
      <c r="F83" s="83"/>
      <c r="G83" s="80">
        <f t="shared" si="5"/>
        <v>0</v>
      </c>
      <c r="H83" s="127" t="e">
        <f t="shared" si="6"/>
        <v>#DIV/0!</v>
      </c>
    </row>
    <row r="84" spans="1:8" ht="16.8" thickBot="1">
      <c r="A84" s="76">
        <v>79</v>
      </c>
      <c r="B84" s="77" t="s">
        <v>47</v>
      </c>
      <c r="C84" s="62"/>
      <c r="D84" s="78"/>
      <c r="E84" s="78"/>
      <c r="F84" s="79"/>
      <c r="G84" s="80">
        <f t="shared" si="5"/>
        <v>0</v>
      </c>
      <c r="H84" s="127" t="e">
        <f t="shared" si="6"/>
        <v>#DIV/0!</v>
      </c>
    </row>
    <row r="85" spans="1:8" ht="16.8" thickBot="1">
      <c r="A85" s="76">
        <v>80</v>
      </c>
      <c r="B85" s="77" t="s">
        <v>47</v>
      </c>
      <c r="C85" s="63"/>
      <c r="D85" s="78"/>
      <c r="E85" s="82"/>
      <c r="F85" s="83"/>
      <c r="G85" s="80">
        <f t="shared" si="5"/>
        <v>0</v>
      </c>
      <c r="H85" s="127" t="e">
        <f t="shared" si="6"/>
        <v>#DIV/0!</v>
      </c>
    </row>
    <row r="86" spans="1:8" ht="16.8" thickBot="1">
      <c r="A86" s="76">
        <v>81</v>
      </c>
      <c r="B86" s="77" t="s">
        <v>47</v>
      </c>
      <c r="C86" s="63"/>
      <c r="D86" s="84"/>
      <c r="E86" s="82"/>
      <c r="F86" s="83"/>
      <c r="G86" s="80">
        <f t="shared" si="5"/>
        <v>0</v>
      </c>
      <c r="H86" s="127" t="e">
        <f t="shared" si="6"/>
        <v>#DIV/0!</v>
      </c>
    </row>
    <row r="87" spans="1:8" ht="16.8" thickBot="1">
      <c r="A87" s="76">
        <v>82</v>
      </c>
      <c r="B87" s="77" t="s">
        <v>47</v>
      </c>
      <c r="C87" s="62"/>
      <c r="D87" s="78"/>
      <c r="E87" s="78"/>
      <c r="F87" s="79"/>
      <c r="G87" s="80">
        <f t="shared" si="5"/>
        <v>0</v>
      </c>
      <c r="H87" s="127" t="e">
        <f t="shared" si="6"/>
        <v>#DIV/0!</v>
      </c>
    </row>
    <row r="88" spans="1:8" ht="16.8" thickBot="1">
      <c r="A88" s="76">
        <v>83</v>
      </c>
      <c r="B88" s="77" t="s">
        <v>47</v>
      </c>
      <c r="C88" s="63"/>
      <c r="D88" s="78"/>
      <c r="E88" s="82"/>
      <c r="F88" s="83"/>
      <c r="G88" s="80">
        <f t="shared" si="5"/>
        <v>0</v>
      </c>
      <c r="H88" s="127" t="e">
        <f t="shared" si="6"/>
        <v>#DIV/0!</v>
      </c>
    </row>
    <row r="89" spans="1:8" ht="16.8" thickBot="1">
      <c r="A89" s="76">
        <v>84</v>
      </c>
      <c r="B89" s="77" t="s">
        <v>47</v>
      </c>
      <c r="C89" s="63"/>
      <c r="D89" s="84"/>
      <c r="E89" s="82"/>
      <c r="F89" s="83"/>
      <c r="G89" s="80">
        <f t="shared" si="5"/>
        <v>0</v>
      </c>
      <c r="H89" s="127" t="e">
        <f t="shared" si="6"/>
        <v>#DIV/0!</v>
      </c>
    </row>
    <row r="90" spans="1:8" ht="16.8" thickBot="1">
      <c r="A90" s="76">
        <v>85</v>
      </c>
      <c r="B90" s="77" t="s">
        <v>47</v>
      </c>
      <c r="C90" s="62"/>
      <c r="D90" s="78"/>
      <c r="E90" s="78"/>
      <c r="F90" s="79"/>
      <c r="G90" s="80">
        <f t="shared" si="5"/>
        <v>0</v>
      </c>
      <c r="H90" s="127" t="e">
        <f t="shared" si="6"/>
        <v>#DIV/0!</v>
      </c>
    </row>
    <row r="91" spans="1:8" ht="16.8" thickBot="1">
      <c r="A91" s="76">
        <v>86</v>
      </c>
      <c r="B91" s="77" t="s">
        <v>47</v>
      </c>
      <c r="C91" s="63"/>
      <c r="D91" s="78"/>
      <c r="E91" s="82"/>
      <c r="F91" s="83"/>
      <c r="G91" s="80">
        <f t="shared" si="5"/>
        <v>0</v>
      </c>
      <c r="H91" s="127" t="e">
        <f t="shared" si="6"/>
        <v>#DIV/0!</v>
      </c>
    </row>
    <row r="92" spans="1:8" ht="16.8" thickBot="1">
      <c r="A92" s="76">
        <v>87</v>
      </c>
      <c r="B92" s="77" t="s">
        <v>47</v>
      </c>
      <c r="C92" s="63"/>
      <c r="D92" s="84"/>
      <c r="E92" s="82"/>
      <c r="F92" s="83"/>
      <c r="G92" s="80">
        <f t="shared" si="5"/>
        <v>0</v>
      </c>
      <c r="H92" s="127" t="e">
        <f t="shared" si="6"/>
        <v>#DIV/0!</v>
      </c>
    </row>
    <row r="93" spans="1:8" ht="16.8" thickBot="1">
      <c r="A93" s="76">
        <v>88</v>
      </c>
      <c r="B93" s="77" t="s">
        <v>47</v>
      </c>
      <c r="C93" s="62"/>
      <c r="D93" s="78"/>
      <c r="E93" s="78"/>
      <c r="F93" s="79"/>
      <c r="G93" s="80">
        <f t="shared" si="5"/>
        <v>0</v>
      </c>
      <c r="H93" s="127" t="e">
        <f t="shared" si="6"/>
        <v>#DIV/0!</v>
      </c>
    </row>
    <row r="94" spans="1:8" ht="16.8" thickBot="1">
      <c r="A94" s="76">
        <v>89</v>
      </c>
      <c r="B94" s="77" t="s">
        <v>47</v>
      </c>
      <c r="C94" s="63"/>
      <c r="D94" s="78"/>
      <c r="E94" s="82"/>
      <c r="F94" s="83"/>
      <c r="G94" s="80">
        <f t="shared" si="5"/>
        <v>0</v>
      </c>
      <c r="H94" s="127" t="e">
        <f t="shared" si="6"/>
        <v>#DIV/0!</v>
      </c>
    </row>
    <row r="95" spans="1:8" ht="16.8" thickBot="1">
      <c r="A95" s="76">
        <v>90</v>
      </c>
      <c r="B95" s="77" t="s">
        <v>47</v>
      </c>
      <c r="C95" s="63"/>
      <c r="D95" s="84"/>
      <c r="E95" s="82"/>
      <c r="F95" s="83"/>
      <c r="G95" s="80">
        <f t="shared" si="5"/>
        <v>0</v>
      </c>
      <c r="H95" s="127" t="e">
        <f t="shared" si="6"/>
        <v>#DIV/0!</v>
      </c>
    </row>
    <row r="96" spans="1:8" ht="16.8" thickBot="1">
      <c r="A96" s="76">
        <v>91</v>
      </c>
      <c r="B96" s="77" t="s">
        <v>47</v>
      </c>
      <c r="C96" s="62"/>
      <c r="D96" s="78"/>
      <c r="E96" s="78"/>
      <c r="F96" s="79"/>
      <c r="G96" s="80">
        <f t="shared" si="5"/>
        <v>0</v>
      </c>
      <c r="H96" s="127" t="e">
        <f t="shared" si="6"/>
        <v>#DIV/0!</v>
      </c>
    </row>
    <row r="97" spans="1:8" ht="16.8" thickBot="1">
      <c r="A97" s="76">
        <v>92</v>
      </c>
      <c r="B97" s="77" t="s">
        <v>47</v>
      </c>
      <c r="C97" s="63"/>
      <c r="D97" s="78"/>
      <c r="E97" s="82"/>
      <c r="F97" s="83"/>
      <c r="G97" s="80">
        <f t="shared" si="5"/>
        <v>0</v>
      </c>
      <c r="H97" s="127" t="e">
        <f t="shared" si="6"/>
        <v>#DIV/0!</v>
      </c>
    </row>
    <row r="98" spans="1:8" ht="16.8" thickBot="1">
      <c r="A98" s="76">
        <v>93</v>
      </c>
      <c r="B98" s="77" t="s">
        <v>47</v>
      </c>
      <c r="C98" s="63"/>
      <c r="D98" s="84"/>
      <c r="E98" s="82"/>
      <c r="F98" s="83"/>
      <c r="G98" s="80">
        <f t="shared" si="5"/>
        <v>0</v>
      </c>
      <c r="H98" s="127" t="e">
        <f t="shared" si="6"/>
        <v>#DIV/0!</v>
      </c>
    </row>
    <row r="99" spans="1:8" ht="16.8" thickBot="1">
      <c r="A99" s="76">
        <v>94</v>
      </c>
      <c r="B99" s="77" t="s">
        <v>47</v>
      </c>
      <c r="C99" s="62"/>
      <c r="D99" s="78"/>
      <c r="E99" s="78"/>
      <c r="F99" s="79"/>
      <c r="G99" s="80">
        <f t="shared" si="5"/>
        <v>0</v>
      </c>
      <c r="H99" s="127" t="e">
        <f t="shared" si="6"/>
        <v>#DIV/0!</v>
      </c>
    </row>
    <row r="100" spans="1:8" ht="16.2">
      <c r="A100" s="76">
        <v>95</v>
      </c>
      <c r="B100" s="77" t="s">
        <v>47</v>
      </c>
      <c r="C100" s="63"/>
      <c r="D100" s="78"/>
      <c r="E100" s="82"/>
      <c r="F100" s="83"/>
      <c r="G100" s="80">
        <f t="shared" si="5"/>
        <v>0</v>
      </c>
      <c r="H100" s="127" t="e">
        <f t="shared" si="6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27A364-D677-4E60-AC1A-D87220D76A01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C6:C100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9"/>
  <dimension ref="A1:H100"/>
  <sheetViews>
    <sheetView zoomScaleNormal="100" workbookViewId="0">
      <selection activeCell="C2" sqref="C2:C3"/>
    </sheetView>
  </sheetViews>
  <sheetFormatPr defaultRowHeight="14.4"/>
  <cols>
    <col min="1" max="2" width="8.6640625" customWidth="1"/>
    <col min="3" max="3" width="34.44140625" customWidth="1"/>
    <col min="4" max="4" width="8.6640625" customWidth="1"/>
    <col min="5" max="5" width="3.5546875" customWidth="1"/>
    <col min="6" max="6" width="8.6640625" customWidth="1"/>
    <col min="7" max="7" width="0.109375" customWidth="1"/>
    <col min="8" max="1025" width="8.6640625" customWidth="1"/>
  </cols>
  <sheetData>
    <row r="1" spans="1:8" ht="26.4">
      <c r="A1" s="64" t="s">
        <v>548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464</v>
      </c>
      <c r="D2" s="71"/>
      <c r="E2" s="69"/>
      <c r="F2" s="69"/>
      <c r="G2" s="69"/>
      <c r="H2" s="69"/>
    </row>
    <row r="3" spans="1:8">
      <c r="A3" s="69"/>
      <c r="B3" s="69"/>
      <c r="C3" s="70" t="s">
        <v>465</v>
      </c>
      <c r="D3" s="71"/>
      <c r="E3" s="69"/>
      <c r="F3" s="69"/>
      <c r="G3" s="69"/>
      <c r="H3" s="69"/>
    </row>
    <row r="4" spans="1:8">
      <c r="A4" s="69"/>
      <c r="B4" s="69"/>
      <c r="C4" s="70" t="s">
        <v>368</v>
      </c>
      <c r="D4" s="72"/>
      <c r="E4" s="72" t="s">
        <v>369</v>
      </c>
      <c r="F4" s="73"/>
      <c r="G4" s="69"/>
      <c r="H4" s="72"/>
    </row>
    <row r="5" spans="1:8" ht="15" thickBot="1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62"/>
      <c r="D6" s="78"/>
      <c r="E6" s="78"/>
      <c r="F6" s="79"/>
      <c r="G6" s="80">
        <f t="shared" ref="G6:G27" si="0">D6*60+F6</f>
        <v>0</v>
      </c>
      <c r="H6" s="127" t="e">
        <f>(870/G6)*(870/G6)*100*0.8</f>
        <v>#DIV/0!</v>
      </c>
    </row>
    <row r="7" spans="1:8" ht="16.8" thickBot="1">
      <c r="A7" s="76">
        <v>2</v>
      </c>
      <c r="B7" s="77" t="s">
        <v>47</v>
      </c>
      <c r="C7" s="62"/>
      <c r="D7" s="78"/>
      <c r="E7" s="82"/>
      <c r="F7" s="83"/>
      <c r="G7" s="80">
        <f t="shared" si="0"/>
        <v>0</v>
      </c>
      <c r="H7" s="127" t="e">
        <f t="shared" ref="H7:H70" si="1">(870/G7)*(870/G7)*100*0.8</f>
        <v>#DIV/0!</v>
      </c>
    </row>
    <row r="8" spans="1:8" ht="16.8" thickBot="1">
      <c r="A8" s="76">
        <v>3</v>
      </c>
      <c r="B8" s="77" t="s">
        <v>47</v>
      </c>
      <c r="C8" s="63"/>
      <c r="D8" s="84"/>
      <c r="E8" s="82"/>
      <c r="F8" s="83"/>
      <c r="G8" s="80">
        <f t="shared" si="0"/>
        <v>0</v>
      </c>
      <c r="H8" s="127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127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127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84"/>
      <c r="E11" s="82"/>
      <c r="F11" s="83"/>
      <c r="G11" s="80">
        <f t="shared" si="0"/>
        <v>0</v>
      </c>
      <c r="H11" s="127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127" t="e">
        <f t="shared" si="1"/>
        <v>#DIV/0!</v>
      </c>
    </row>
    <row r="13" spans="1:8" ht="16.8" thickBot="1">
      <c r="A13" s="76">
        <v>8</v>
      </c>
      <c r="B13" s="77" t="s">
        <v>47</v>
      </c>
      <c r="C13" s="63"/>
      <c r="D13" s="78"/>
      <c r="E13" s="82"/>
      <c r="F13" s="83"/>
      <c r="G13" s="80">
        <f t="shared" si="0"/>
        <v>0</v>
      </c>
      <c r="H13" s="127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84"/>
      <c r="E14" s="82"/>
      <c r="F14" s="83"/>
      <c r="G14" s="80">
        <f t="shared" si="0"/>
        <v>0</v>
      </c>
      <c r="H14" s="127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78"/>
      <c r="E15" s="78"/>
      <c r="F15" s="79"/>
      <c r="G15" s="80">
        <f t="shared" si="0"/>
        <v>0</v>
      </c>
      <c r="H15" s="127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78"/>
      <c r="E16" s="82"/>
      <c r="F16" s="83"/>
      <c r="G16" s="80">
        <f t="shared" si="0"/>
        <v>0</v>
      </c>
      <c r="H16" s="127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84"/>
      <c r="E17" s="82"/>
      <c r="F17" s="83"/>
      <c r="G17" s="80">
        <f t="shared" si="0"/>
        <v>0</v>
      </c>
      <c r="H17" s="127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78"/>
      <c r="E18" s="78"/>
      <c r="F18" s="79"/>
      <c r="G18" s="80">
        <f t="shared" si="0"/>
        <v>0</v>
      </c>
      <c r="H18" s="127" t="e">
        <f t="shared" si="1"/>
        <v>#DIV/0!</v>
      </c>
    </row>
    <row r="19" spans="1:8" ht="16.8" thickBot="1">
      <c r="A19" s="76">
        <v>14</v>
      </c>
      <c r="B19" s="77" t="s">
        <v>47</v>
      </c>
      <c r="C19" s="63"/>
      <c r="D19" s="78"/>
      <c r="E19" s="82"/>
      <c r="F19" s="83"/>
      <c r="G19" s="80">
        <f t="shared" si="0"/>
        <v>0</v>
      </c>
      <c r="H19" s="127" t="e">
        <f t="shared" si="1"/>
        <v>#DIV/0!</v>
      </c>
    </row>
    <row r="20" spans="1:8" ht="16.8" thickBot="1">
      <c r="A20" s="76">
        <v>15</v>
      </c>
      <c r="B20" s="77" t="s">
        <v>47</v>
      </c>
      <c r="C20" s="63"/>
      <c r="D20" s="84"/>
      <c r="E20" s="82"/>
      <c r="F20" s="83"/>
      <c r="G20" s="80">
        <f t="shared" si="0"/>
        <v>0</v>
      </c>
      <c r="H20" s="127" t="e">
        <f t="shared" si="1"/>
        <v>#DIV/0!</v>
      </c>
    </row>
    <row r="21" spans="1:8" ht="16.8" thickBot="1">
      <c r="A21" s="76">
        <v>16</v>
      </c>
      <c r="B21" s="77" t="s">
        <v>47</v>
      </c>
      <c r="C21" s="62"/>
      <c r="D21" s="78"/>
      <c r="E21" s="78"/>
      <c r="F21" s="79"/>
      <c r="G21" s="80">
        <f t="shared" si="0"/>
        <v>0</v>
      </c>
      <c r="H21" s="127" t="e">
        <f t="shared" si="1"/>
        <v>#DIV/0!</v>
      </c>
    </row>
    <row r="22" spans="1:8" ht="16.8" thickBot="1">
      <c r="A22" s="76">
        <v>17</v>
      </c>
      <c r="B22" s="77" t="s">
        <v>47</v>
      </c>
      <c r="C22" s="63"/>
      <c r="D22" s="78"/>
      <c r="E22" s="82"/>
      <c r="F22" s="83"/>
      <c r="G22" s="80">
        <f t="shared" si="0"/>
        <v>0</v>
      </c>
      <c r="H22" s="127" t="e">
        <f t="shared" si="1"/>
        <v>#DIV/0!</v>
      </c>
    </row>
    <row r="23" spans="1:8" ht="16.8" thickBot="1">
      <c r="A23" s="76">
        <v>18</v>
      </c>
      <c r="B23" s="77" t="s">
        <v>47</v>
      </c>
      <c r="C23" s="63"/>
      <c r="D23" s="84"/>
      <c r="E23" s="82"/>
      <c r="F23" s="83"/>
      <c r="G23" s="80">
        <f t="shared" si="0"/>
        <v>0</v>
      </c>
      <c r="H23" s="127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78"/>
      <c r="E24" s="78"/>
      <c r="F24" s="79"/>
      <c r="G24" s="80">
        <f t="shared" si="0"/>
        <v>0</v>
      </c>
      <c r="H24" s="127" t="e">
        <f t="shared" si="1"/>
        <v>#DIV/0!</v>
      </c>
    </row>
    <row r="25" spans="1:8" ht="16.8" thickBot="1">
      <c r="A25" s="76">
        <v>20</v>
      </c>
      <c r="B25" s="77" t="s">
        <v>47</v>
      </c>
      <c r="C25" s="63"/>
      <c r="D25" s="78"/>
      <c r="E25" s="82"/>
      <c r="F25" s="83"/>
      <c r="G25" s="80">
        <f t="shared" si="0"/>
        <v>0</v>
      </c>
      <c r="H25" s="127" t="e">
        <f t="shared" si="1"/>
        <v>#DIV/0!</v>
      </c>
    </row>
    <row r="26" spans="1:8" ht="16.8" thickBot="1">
      <c r="A26" s="76">
        <v>21</v>
      </c>
      <c r="B26" s="77" t="s">
        <v>47</v>
      </c>
      <c r="C26" s="63"/>
      <c r="D26" s="84"/>
      <c r="E26" s="82"/>
      <c r="F26" s="83"/>
      <c r="G26" s="80">
        <f t="shared" si="0"/>
        <v>0</v>
      </c>
      <c r="H26" s="127" t="e">
        <f t="shared" si="1"/>
        <v>#DIV/0!</v>
      </c>
    </row>
    <row r="27" spans="1:8" ht="16.8" thickBot="1">
      <c r="A27" s="76">
        <v>22</v>
      </c>
      <c r="B27" s="77" t="s">
        <v>47</v>
      </c>
      <c r="C27" s="62"/>
      <c r="D27" s="78"/>
      <c r="E27" s="78"/>
      <c r="F27" s="79"/>
      <c r="G27" s="80">
        <f t="shared" si="0"/>
        <v>0</v>
      </c>
      <c r="H27" s="127" t="e">
        <f t="shared" si="1"/>
        <v>#DIV/0!</v>
      </c>
    </row>
    <row r="28" spans="1:8" ht="16.8" thickBot="1">
      <c r="A28" s="76">
        <v>23</v>
      </c>
      <c r="B28" s="77" t="s">
        <v>47</v>
      </c>
      <c r="C28" s="132"/>
      <c r="D28" s="133"/>
      <c r="E28" s="133"/>
      <c r="F28" s="134"/>
      <c r="G28" s="135">
        <f t="shared" ref="G28:G48" si="2">D28*60+F28</f>
        <v>0</v>
      </c>
      <c r="H28" s="127" t="e">
        <f t="shared" ref="H28:H48" si="3">(870/G28)*(870/G28)*100*0.8</f>
        <v>#DIV/0!</v>
      </c>
    </row>
    <row r="29" spans="1:8" ht="16.8" thickBot="1">
      <c r="A29" s="76">
        <v>24</v>
      </c>
      <c r="B29" s="77" t="s">
        <v>47</v>
      </c>
      <c r="C29" s="136"/>
      <c r="D29" s="133"/>
      <c r="E29" s="137"/>
      <c r="F29" s="138"/>
      <c r="G29" s="135">
        <f t="shared" si="2"/>
        <v>0</v>
      </c>
      <c r="H29" s="127" t="e">
        <f t="shared" si="3"/>
        <v>#DIV/0!</v>
      </c>
    </row>
    <row r="30" spans="1:8" ht="16.8" thickBot="1">
      <c r="A30" s="76">
        <v>25</v>
      </c>
      <c r="B30" s="77" t="s">
        <v>47</v>
      </c>
      <c r="C30" s="136"/>
      <c r="D30" s="139"/>
      <c r="E30" s="137"/>
      <c r="F30" s="138"/>
      <c r="G30" s="135">
        <f t="shared" si="2"/>
        <v>0</v>
      </c>
      <c r="H30" s="127" t="e">
        <f t="shared" si="3"/>
        <v>#DIV/0!</v>
      </c>
    </row>
    <row r="31" spans="1:8" ht="16.8" thickBot="1">
      <c r="A31" s="76">
        <v>26</v>
      </c>
      <c r="B31" s="77" t="s">
        <v>47</v>
      </c>
      <c r="C31" s="132"/>
      <c r="D31" s="133"/>
      <c r="E31" s="133"/>
      <c r="F31" s="134"/>
      <c r="G31" s="135">
        <f t="shared" si="2"/>
        <v>0</v>
      </c>
      <c r="H31" s="127" t="e">
        <f t="shared" si="3"/>
        <v>#DIV/0!</v>
      </c>
    </row>
    <row r="32" spans="1:8" ht="16.8" thickBot="1">
      <c r="A32" s="76">
        <v>27</v>
      </c>
      <c r="B32" s="77" t="s">
        <v>47</v>
      </c>
      <c r="C32" s="136"/>
      <c r="D32" s="133"/>
      <c r="E32" s="137"/>
      <c r="F32" s="138"/>
      <c r="G32" s="135">
        <f t="shared" si="2"/>
        <v>0</v>
      </c>
      <c r="H32" s="127" t="e">
        <f t="shared" si="3"/>
        <v>#DIV/0!</v>
      </c>
    </row>
    <row r="33" spans="1:8" ht="16.8" thickBot="1">
      <c r="A33" s="76">
        <v>28</v>
      </c>
      <c r="B33" s="77" t="s">
        <v>47</v>
      </c>
      <c r="C33" s="136"/>
      <c r="D33" s="139"/>
      <c r="E33" s="137"/>
      <c r="F33" s="138"/>
      <c r="G33" s="135">
        <f t="shared" si="2"/>
        <v>0</v>
      </c>
      <c r="H33" s="127" t="e">
        <f t="shared" si="3"/>
        <v>#DIV/0!</v>
      </c>
    </row>
    <row r="34" spans="1:8" ht="16.8" thickBot="1">
      <c r="A34" s="76">
        <v>29</v>
      </c>
      <c r="B34" s="77" t="s">
        <v>47</v>
      </c>
      <c r="C34" s="132"/>
      <c r="D34" s="133"/>
      <c r="E34" s="133"/>
      <c r="F34" s="134"/>
      <c r="G34" s="135">
        <f t="shared" si="2"/>
        <v>0</v>
      </c>
      <c r="H34" s="127" t="e">
        <f t="shared" si="3"/>
        <v>#DIV/0!</v>
      </c>
    </row>
    <row r="35" spans="1:8" ht="16.8" thickBot="1">
      <c r="A35" s="76">
        <v>30</v>
      </c>
      <c r="B35" s="77" t="s">
        <v>47</v>
      </c>
      <c r="C35" s="136"/>
      <c r="D35" s="133"/>
      <c r="E35" s="137"/>
      <c r="F35" s="138"/>
      <c r="G35" s="135">
        <f t="shared" si="2"/>
        <v>0</v>
      </c>
      <c r="H35" s="127" t="e">
        <f t="shared" si="3"/>
        <v>#DIV/0!</v>
      </c>
    </row>
    <row r="36" spans="1:8" ht="16.8" thickBot="1">
      <c r="A36" s="76">
        <v>31</v>
      </c>
      <c r="B36" s="77" t="s">
        <v>47</v>
      </c>
      <c r="C36" s="136"/>
      <c r="D36" s="139"/>
      <c r="E36" s="137"/>
      <c r="F36" s="138"/>
      <c r="G36" s="135">
        <f t="shared" si="2"/>
        <v>0</v>
      </c>
      <c r="H36" s="127" t="e">
        <f t="shared" si="3"/>
        <v>#DIV/0!</v>
      </c>
    </row>
    <row r="37" spans="1:8" ht="16.8" thickBot="1">
      <c r="A37" s="76">
        <v>32</v>
      </c>
      <c r="B37" s="77" t="s">
        <v>47</v>
      </c>
      <c r="C37" s="132"/>
      <c r="D37" s="133"/>
      <c r="E37" s="133"/>
      <c r="F37" s="134"/>
      <c r="G37" s="135">
        <f t="shared" si="2"/>
        <v>0</v>
      </c>
      <c r="H37" s="127" t="e">
        <f t="shared" si="3"/>
        <v>#DIV/0!</v>
      </c>
    </row>
    <row r="38" spans="1:8" ht="16.8" thickBot="1">
      <c r="A38" s="76">
        <v>33</v>
      </c>
      <c r="B38" s="77" t="s">
        <v>47</v>
      </c>
      <c r="C38" s="136"/>
      <c r="D38" s="133"/>
      <c r="E38" s="137"/>
      <c r="F38" s="138"/>
      <c r="G38" s="135">
        <f t="shared" si="2"/>
        <v>0</v>
      </c>
      <c r="H38" s="127" t="e">
        <f t="shared" si="3"/>
        <v>#DIV/0!</v>
      </c>
    </row>
    <row r="39" spans="1:8" ht="16.8" thickBot="1">
      <c r="A39" s="76">
        <v>34</v>
      </c>
      <c r="B39" s="77" t="s">
        <v>47</v>
      </c>
      <c r="C39" s="136"/>
      <c r="D39" s="139"/>
      <c r="E39" s="137"/>
      <c r="F39" s="138"/>
      <c r="G39" s="135">
        <f t="shared" si="2"/>
        <v>0</v>
      </c>
      <c r="H39" s="127" t="e">
        <f t="shared" si="3"/>
        <v>#DIV/0!</v>
      </c>
    </row>
    <row r="40" spans="1:8" ht="16.8" thickBot="1">
      <c r="A40" s="76">
        <v>35</v>
      </c>
      <c r="B40" s="77" t="s">
        <v>47</v>
      </c>
      <c r="C40" s="132"/>
      <c r="D40" s="133"/>
      <c r="E40" s="133"/>
      <c r="F40" s="134"/>
      <c r="G40" s="135">
        <f t="shared" si="2"/>
        <v>0</v>
      </c>
      <c r="H40" s="127" t="e">
        <f t="shared" si="3"/>
        <v>#DIV/0!</v>
      </c>
    </row>
    <row r="41" spans="1:8" ht="16.8" thickBot="1">
      <c r="A41" s="76">
        <v>36</v>
      </c>
      <c r="B41" s="77" t="s">
        <v>47</v>
      </c>
      <c r="C41" s="136"/>
      <c r="D41" s="133"/>
      <c r="E41" s="137"/>
      <c r="F41" s="138"/>
      <c r="G41" s="135">
        <f t="shared" si="2"/>
        <v>0</v>
      </c>
      <c r="H41" s="127" t="e">
        <f t="shared" si="3"/>
        <v>#DIV/0!</v>
      </c>
    </row>
    <row r="42" spans="1:8" ht="16.8" thickBot="1">
      <c r="A42" s="76">
        <v>37</v>
      </c>
      <c r="B42" s="77" t="s">
        <v>47</v>
      </c>
      <c r="C42" s="136"/>
      <c r="D42" s="139"/>
      <c r="E42" s="137"/>
      <c r="F42" s="138"/>
      <c r="G42" s="135">
        <f t="shared" si="2"/>
        <v>0</v>
      </c>
      <c r="H42" s="127" t="e">
        <f t="shared" si="3"/>
        <v>#DIV/0!</v>
      </c>
    </row>
    <row r="43" spans="1:8" ht="16.8" thickBot="1">
      <c r="A43" s="76">
        <v>38</v>
      </c>
      <c r="B43" s="77" t="s">
        <v>47</v>
      </c>
      <c r="C43" s="132"/>
      <c r="D43" s="133"/>
      <c r="E43" s="133"/>
      <c r="F43" s="134"/>
      <c r="G43" s="135">
        <f t="shared" si="2"/>
        <v>0</v>
      </c>
      <c r="H43" s="127" t="e">
        <f t="shared" si="3"/>
        <v>#DIV/0!</v>
      </c>
    </row>
    <row r="44" spans="1:8" ht="16.8" thickBot="1">
      <c r="A44" s="76">
        <v>39</v>
      </c>
      <c r="B44" s="77" t="s">
        <v>47</v>
      </c>
      <c r="C44" s="136"/>
      <c r="D44" s="133"/>
      <c r="E44" s="137"/>
      <c r="F44" s="138"/>
      <c r="G44" s="135">
        <f t="shared" si="2"/>
        <v>0</v>
      </c>
      <c r="H44" s="127" t="e">
        <f t="shared" si="3"/>
        <v>#DIV/0!</v>
      </c>
    </row>
    <row r="45" spans="1:8" ht="16.8" thickBot="1">
      <c r="A45" s="76">
        <v>40</v>
      </c>
      <c r="B45" s="77" t="s">
        <v>47</v>
      </c>
      <c r="C45" s="136"/>
      <c r="D45" s="139"/>
      <c r="E45" s="137"/>
      <c r="F45" s="138"/>
      <c r="G45" s="135">
        <f t="shared" si="2"/>
        <v>0</v>
      </c>
      <c r="H45" s="127" t="e">
        <f t="shared" si="3"/>
        <v>#DIV/0!</v>
      </c>
    </row>
    <row r="46" spans="1:8" ht="16.8" thickBot="1">
      <c r="A46" s="76">
        <v>41</v>
      </c>
      <c r="B46" s="77" t="s">
        <v>47</v>
      </c>
      <c r="C46" s="132"/>
      <c r="D46" s="133"/>
      <c r="E46" s="133"/>
      <c r="F46" s="134"/>
      <c r="G46" s="135">
        <f t="shared" si="2"/>
        <v>0</v>
      </c>
      <c r="H46" s="127" t="e">
        <f t="shared" si="3"/>
        <v>#DIV/0!</v>
      </c>
    </row>
    <row r="47" spans="1:8" ht="16.8" thickBot="1">
      <c r="A47" s="76">
        <v>42</v>
      </c>
      <c r="B47" s="77" t="s">
        <v>47</v>
      </c>
      <c r="C47" s="136"/>
      <c r="D47" s="133"/>
      <c r="E47" s="137"/>
      <c r="F47" s="138"/>
      <c r="G47" s="135">
        <f t="shared" si="2"/>
        <v>0</v>
      </c>
      <c r="H47" s="127" t="e">
        <f t="shared" si="3"/>
        <v>#DIV/0!</v>
      </c>
    </row>
    <row r="48" spans="1:8" ht="16.8" thickBot="1">
      <c r="A48" s="76">
        <v>43</v>
      </c>
      <c r="B48" s="77" t="s">
        <v>47</v>
      </c>
      <c r="C48" s="136"/>
      <c r="D48" s="139"/>
      <c r="E48" s="137"/>
      <c r="F48" s="138"/>
      <c r="G48" s="135">
        <f t="shared" si="2"/>
        <v>0</v>
      </c>
      <c r="H48" s="127" t="e">
        <f t="shared" si="3"/>
        <v>#DIV/0!</v>
      </c>
    </row>
    <row r="49" spans="1:8" ht="16.8" thickBot="1">
      <c r="A49" s="76">
        <v>44</v>
      </c>
      <c r="B49" s="77" t="s">
        <v>47</v>
      </c>
      <c r="C49" s="63"/>
      <c r="D49" s="78"/>
      <c r="E49" s="82"/>
      <c r="F49" s="83"/>
      <c r="G49" s="80">
        <f t="shared" ref="G49:G69" si="4">D49*60+F49</f>
        <v>0</v>
      </c>
      <c r="H49" s="127" t="e">
        <f t="shared" si="1"/>
        <v>#DIV/0!</v>
      </c>
    </row>
    <row r="50" spans="1:8" ht="16.8" thickBot="1">
      <c r="A50" s="76">
        <v>45</v>
      </c>
      <c r="B50" s="77" t="s">
        <v>47</v>
      </c>
      <c r="C50" s="63"/>
      <c r="D50" s="84"/>
      <c r="E50" s="82"/>
      <c r="F50" s="83"/>
      <c r="G50" s="80">
        <f t="shared" si="4"/>
        <v>0</v>
      </c>
      <c r="H50" s="127" t="e">
        <f t="shared" si="1"/>
        <v>#DIV/0!</v>
      </c>
    </row>
    <row r="51" spans="1:8" ht="16.8" thickBot="1">
      <c r="A51" s="76">
        <v>46</v>
      </c>
      <c r="B51" s="77" t="s">
        <v>47</v>
      </c>
      <c r="C51" s="62"/>
      <c r="D51" s="78"/>
      <c r="E51" s="78"/>
      <c r="F51" s="79"/>
      <c r="G51" s="80">
        <f t="shared" si="4"/>
        <v>0</v>
      </c>
      <c r="H51" s="127" t="e">
        <f t="shared" si="1"/>
        <v>#DIV/0!</v>
      </c>
    </row>
    <row r="52" spans="1:8" ht="16.8" thickBot="1">
      <c r="A52" s="76">
        <v>47</v>
      </c>
      <c r="B52" s="77" t="s">
        <v>47</v>
      </c>
      <c r="C52" s="63"/>
      <c r="D52" s="78"/>
      <c r="E52" s="82"/>
      <c r="F52" s="83"/>
      <c r="G52" s="80">
        <f t="shared" si="4"/>
        <v>0</v>
      </c>
      <c r="H52" s="127" t="e">
        <f t="shared" si="1"/>
        <v>#DIV/0!</v>
      </c>
    </row>
    <row r="53" spans="1:8" ht="16.8" thickBot="1">
      <c r="A53" s="76">
        <v>48</v>
      </c>
      <c r="B53" s="77" t="s">
        <v>47</v>
      </c>
      <c r="C53" s="63"/>
      <c r="D53" s="84"/>
      <c r="E53" s="82"/>
      <c r="F53" s="83"/>
      <c r="G53" s="80">
        <f t="shared" si="4"/>
        <v>0</v>
      </c>
      <c r="H53" s="127" t="e">
        <f t="shared" si="1"/>
        <v>#DIV/0!</v>
      </c>
    </row>
    <row r="54" spans="1:8" ht="16.8" thickBot="1">
      <c r="A54" s="76">
        <v>49</v>
      </c>
      <c r="B54" s="77" t="s">
        <v>47</v>
      </c>
      <c r="C54" s="62"/>
      <c r="D54" s="78"/>
      <c r="E54" s="78"/>
      <c r="F54" s="79"/>
      <c r="G54" s="80">
        <f t="shared" si="4"/>
        <v>0</v>
      </c>
      <c r="H54" s="127" t="e">
        <f t="shared" si="1"/>
        <v>#DIV/0!</v>
      </c>
    </row>
    <row r="55" spans="1:8" ht="16.8" thickBot="1">
      <c r="A55" s="76">
        <v>50</v>
      </c>
      <c r="B55" s="77" t="s">
        <v>47</v>
      </c>
      <c r="C55" s="63"/>
      <c r="D55" s="78"/>
      <c r="E55" s="82"/>
      <c r="F55" s="83"/>
      <c r="G55" s="80">
        <f t="shared" si="4"/>
        <v>0</v>
      </c>
      <c r="H55" s="127" t="e">
        <f t="shared" si="1"/>
        <v>#DIV/0!</v>
      </c>
    </row>
    <row r="56" spans="1:8" ht="16.8" thickBot="1">
      <c r="A56" s="76">
        <v>51</v>
      </c>
      <c r="B56" s="77" t="s">
        <v>47</v>
      </c>
      <c r="C56" s="63"/>
      <c r="D56" s="84"/>
      <c r="E56" s="82"/>
      <c r="F56" s="83"/>
      <c r="G56" s="80">
        <f t="shared" si="4"/>
        <v>0</v>
      </c>
      <c r="H56" s="127" t="e">
        <f t="shared" si="1"/>
        <v>#DIV/0!</v>
      </c>
    </row>
    <row r="57" spans="1:8" ht="16.8" thickBot="1">
      <c r="A57" s="76">
        <v>52</v>
      </c>
      <c r="B57" s="77" t="s">
        <v>47</v>
      </c>
      <c r="C57" s="62"/>
      <c r="D57" s="78"/>
      <c r="E57" s="78"/>
      <c r="F57" s="79"/>
      <c r="G57" s="80">
        <f t="shared" si="4"/>
        <v>0</v>
      </c>
      <c r="H57" s="127" t="e">
        <f t="shared" si="1"/>
        <v>#DIV/0!</v>
      </c>
    </row>
    <row r="58" spans="1:8" ht="16.8" thickBot="1">
      <c r="A58" s="76">
        <v>53</v>
      </c>
      <c r="B58" s="77" t="s">
        <v>47</v>
      </c>
      <c r="C58" s="63"/>
      <c r="D58" s="78"/>
      <c r="E58" s="82"/>
      <c r="F58" s="83"/>
      <c r="G58" s="80">
        <f t="shared" si="4"/>
        <v>0</v>
      </c>
      <c r="H58" s="127" t="e">
        <f t="shared" si="1"/>
        <v>#DIV/0!</v>
      </c>
    </row>
    <row r="59" spans="1:8" ht="16.8" thickBot="1">
      <c r="A59" s="76">
        <v>54</v>
      </c>
      <c r="B59" s="77" t="s">
        <v>47</v>
      </c>
      <c r="C59" s="63"/>
      <c r="D59" s="84"/>
      <c r="E59" s="82"/>
      <c r="F59" s="83"/>
      <c r="G59" s="80">
        <f t="shared" si="4"/>
        <v>0</v>
      </c>
      <c r="H59" s="127" t="e">
        <f t="shared" si="1"/>
        <v>#DIV/0!</v>
      </c>
    </row>
    <row r="60" spans="1:8" ht="16.8" thickBot="1">
      <c r="A60" s="76">
        <v>55</v>
      </c>
      <c r="B60" s="77" t="s">
        <v>47</v>
      </c>
      <c r="C60" s="62"/>
      <c r="D60" s="78"/>
      <c r="E60" s="78"/>
      <c r="F60" s="79"/>
      <c r="G60" s="80">
        <f t="shared" si="4"/>
        <v>0</v>
      </c>
      <c r="H60" s="127" t="e">
        <f t="shared" si="1"/>
        <v>#DIV/0!</v>
      </c>
    </row>
    <row r="61" spans="1:8" ht="16.8" thickBot="1">
      <c r="A61" s="76">
        <v>56</v>
      </c>
      <c r="B61" s="77" t="s">
        <v>47</v>
      </c>
      <c r="C61" s="63"/>
      <c r="D61" s="78"/>
      <c r="E61" s="82"/>
      <c r="F61" s="83"/>
      <c r="G61" s="80">
        <f t="shared" si="4"/>
        <v>0</v>
      </c>
      <c r="H61" s="127" t="e">
        <f t="shared" si="1"/>
        <v>#DIV/0!</v>
      </c>
    </row>
    <row r="62" spans="1:8" ht="16.8" thickBot="1">
      <c r="A62" s="76">
        <v>57</v>
      </c>
      <c r="B62" s="77" t="s">
        <v>47</v>
      </c>
      <c r="C62" s="63"/>
      <c r="D62" s="84"/>
      <c r="E62" s="82"/>
      <c r="F62" s="83"/>
      <c r="G62" s="80">
        <f t="shared" si="4"/>
        <v>0</v>
      </c>
      <c r="H62" s="127" t="e">
        <f t="shared" si="1"/>
        <v>#DIV/0!</v>
      </c>
    </row>
    <row r="63" spans="1:8" ht="16.8" thickBot="1">
      <c r="A63" s="76">
        <v>58</v>
      </c>
      <c r="B63" s="77" t="s">
        <v>47</v>
      </c>
      <c r="C63" s="62"/>
      <c r="D63" s="78"/>
      <c r="E63" s="78"/>
      <c r="F63" s="79"/>
      <c r="G63" s="80">
        <f t="shared" si="4"/>
        <v>0</v>
      </c>
      <c r="H63" s="127" t="e">
        <f t="shared" si="1"/>
        <v>#DIV/0!</v>
      </c>
    </row>
    <row r="64" spans="1:8" ht="16.8" thickBot="1">
      <c r="A64" s="76">
        <v>59</v>
      </c>
      <c r="B64" s="77" t="s">
        <v>47</v>
      </c>
      <c r="C64" s="63"/>
      <c r="D64" s="78"/>
      <c r="E64" s="82"/>
      <c r="F64" s="83"/>
      <c r="G64" s="80">
        <f t="shared" si="4"/>
        <v>0</v>
      </c>
      <c r="H64" s="127" t="e">
        <f t="shared" si="1"/>
        <v>#DIV/0!</v>
      </c>
    </row>
    <row r="65" spans="1:8" ht="16.8" thickBot="1">
      <c r="A65" s="76">
        <v>60</v>
      </c>
      <c r="B65" s="77" t="s">
        <v>47</v>
      </c>
      <c r="C65" s="63"/>
      <c r="D65" s="84"/>
      <c r="E65" s="82"/>
      <c r="F65" s="83"/>
      <c r="G65" s="80">
        <f t="shared" si="4"/>
        <v>0</v>
      </c>
      <c r="H65" s="127" t="e">
        <f t="shared" si="1"/>
        <v>#DIV/0!</v>
      </c>
    </row>
    <row r="66" spans="1:8" ht="16.8" thickBot="1">
      <c r="A66" s="76">
        <v>61</v>
      </c>
      <c r="B66" s="77" t="s">
        <v>47</v>
      </c>
      <c r="C66" s="62"/>
      <c r="D66" s="78"/>
      <c r="E66" s="78"/>
      <c r="F66" s="79"/>
      <c r="G66" s="80">
        <f t="shared" si="4"/>
        <v>0</v>
      </c>
      <c r="H66" s="127" t="e">
        <f t="shared" si="1"/>
        <v>#DIV/0!</v>
      </c>
    </row>
    <row r="67" spans="1:8" ht="16.8" thickBot="1">
      <c r="A67" s="76">
        <v>62</v>
      </c>
      <c r="B67" s="77" t="s">
        <v>47</v>
      </c>
      <c r="C67" s="63"/>
      <c r="D67" s="78"/>
      <c r="E67" s="82"/>
      <c r="F67" s="83"/>
      <c r="G67" s="80">
        <f t="shared" si="4"/>
        <v>0</v>
      </c>
      <c r="H67" s="127" t="e">
        <f t="shared" si="1"/>
        <v>#DIV/0!</v>
      </c>
    </row>
    <row r="68" spans="1:8" ht="16.8" thickBot="1">
      <c r="A68" s="76">
        <v>63</v>
      </c>
      <c r="B68" s="77" t="s">
        <v>47</v>
      </c>
      <c r="C68" s="63"/>
      <c r="D68" s="84"/>
      <c r="E68" s="82"/>
      <c r="F68" s="83"/>
      <c r="G68" s="80">
        <f t="shared" si="4"/>
        <v>0</v>
      </c>
      <c r="H68" s="127" t="e">
        <f t="shared" si="1"/>
        <v>#DIV/0!</v>
      </c>
    </row>
    <row r="69" spans="1:8" ht="16.8" thickBot="1">
      <c r="A69" s="76">
        <v>64</v>
      </c>
      <c r="B69" s="77" t="s">
        <v>47</v>
      </c>
      <c r="C69" s="62"/>
      <c r="D69" s="78"/>
      <c r="E69" s="78"/>
      <c r="F69" s="79"/>
      <c r="G69" s="80">
        <f t="shared" si="4"/>
        <v>0</v>
      </c>
      <c r="H69" s="127" t="e">
        <f t="shared" si="1"/>
        <v>#DIV/0!</v>
      </c>
    </row>
    <row r="70" spans="1:8" ht="16.8" thickBot="1">
      <c r="A70" s="76">
        <v>65</v>
      </c>
      <c r="B70" s="77" t="s">
        <v>47</v>
      </c>
      <c r="C70" s="63"/>
      <c r="D70" s="78"/>
      <c r="E70" s="82"/>
      <c r="F70" s="83"/>
      <c r="G70" s="80">
        <f t="shared" ref="G70:G100" si="5">D70*60+F70</f>
        <v>0</v>
      </c>
      <c r="H70" s="127" t="e">
        <f t="shared" si="1"/>
        <v>#DIV/0!</v>
      </c>
    </row>
    <row r="71" spans="1:8" ht="16.8" thickBot="1">
      <c r="A71" s="76">
        <v>66</v>
      </c>
      <c r="B71" s="77" t="s">
        <v>47</v>
      </c>
      <c r="C71" s="63"/>
      <c r="D71" s="84"/>
      <c r="E71" s="82"/>
      <c r="F71" s="83"/>
      <c r="G71" s="80">
        <f t="shared" si="5"/>
        <v>0</v>
      </c>
      <c r="H71" s="127" t="e">
        <f t="shared" ref="H71:H100" si="6">(870/G71)*(870/G71)*100*0.8</f>
        <v>#DIV/0!</v>
      </c>
    </row>
    <row r="72" spans="1:8" ht="16.8" thickBot="1">
      <c r="A72" s="76">
        <v>67</v>
      </c>
      <c r="B72" s="77" t="s">
        <v>47</v>
      </c>
      <c r="C72" s="62"/>
      <c r="D72" s="78"/>
      <c r="E72" s="78"/>
      <c r="F72" s="79"/>
      <c r="G72" s="80">
        <f t="shared" si="5"/>
        <v>0</v>
      </c>
      <c r="H72" s="127" t="e">
        <f t="shared" si="6"/>
        <v>#DIV/0!</v>
      </c>
    </row>
    <row r="73" spans="1:8" ht="16.8" thickBot="1">
      <c r="A73" s="76">
        <v>68</v>
      </c>
      <c r="B73" s="77" t="s">
        <v>47</v>
      </c>
      <c r="C73" s="63"/>
      <c r="D73" s="78"/>
      <c r="E73" s="82"/>
      <c r="F73" s="83"/>
      <c r="G73" s="80">
        <f t="shared" si="5"/>
        <v>0</v>
      </c>
      <c r="H73" s="127" t="e">
        <f t="shared" si="6"/>
        <v>#DIV/0!</v>
      </c>
    </row>
    <row r="74" spans="1:8" ht="16.8" thickBot="1">
      <c r="A74" s="76">
        <v>69</v>
      </c>
      <c r="B74" s="77" t="s">
        <v>47</v>
      </c>
      <c r="C74" s="63"/>
      <c r="D74" s="84"/>
      <c r="E74" s="82"/>
      <c r="F74" s="83"/>
      <c r="G74" s="80">
        <f t="shared" si="5"/>
        <v>0</v>
      </c>
      <c r="H74" s="127" t="e">
        <f t="shared" si="6"/>
        <v>#DIV/0!</v>
      </c>
    </row>
    <row r="75" spans="1:8" ht="16.8" thickBot="1">
      <c r="A75" s="76">
        <v>70</v>
      </c>
      <c r="B75" s="77" t="s">
        <v>47</v>
      </c>
      <c r="C75" s="62"/>
      <c r="D75" s="78"/>
      <c r="E75" s="78"/>
      <c r="F75" s="79"/>
      <c r="G75" s="80">
        <f t="shared" si="5"/>
        <v>0</v>
      </c>
      <c r="H75" s="127" t="e">
        <f t="shared" si="6"/>
        <v>#DIV/0!</v>
      </c>
    </row>
    <row r="76" spans="1:8" ht="16.8" thickBot="1">
      <c r="A76" s="76">
        <v>71</v>
      </c>
      <c r="B76" s="77" t="s">
        <v>47</v>
      </c>
      <c r="C76" s="63"/>
      <c r="D76" s="78"/>
      <c r="E76" s="82"/>
      <c r="F76" s="83"/>
      <c r="G76" s="80">
        <f t="shared" si="5"/>
        <v>0</v>
      </c>
      <c r="H76" s="127" t="e">
        <f t="shared" si="6"/>
        <v>#DIV/0!</v>
      </c>
    </row>
    <row r="77" spans="1:8" ht="16.8" thickBot="1">
      <c r="A77" s="76">
        <v>72</v>
      </c>
      <c r="B77" s="77" t="s">
        <v>47</v>
      </c>
      <c r="C77" s="63"/>
      <c r="D77" s="84"/>
      <c r="E77" s="82"/>
      <c r="F77" s="83"/>
      <c r="G77" s="80">
        <f t="shared" si="5"/>
        <v>0</v>
      </c>
      <c r="H77" s="127" t="e">
        <f t="shared" si="6"/>
        <v>#DIV/0!</v>
      </c>
    </row>
    <row r="78" spans="1:8" ht="16.8" thickBot="1">
      <c r="A78" s="76">
        <v>73</v>
      </c>
      <c r="B78" s="77" t="s">
        <v>47</v>
      </c>
      <c r="C78" s="62"/>
      <c r="D78" s="78"/>
      <c r="E78" s="78"/>
      <c r="F78" s="79"/>
      <c r="G78" s="80">
        <f t="shared" si="5"/>
        <v>0</v>
      </c>
      <c r="H78" s="127" t="e">
        <f t="shared" si="6"/>
        <v>#DIV/0!</v>
      </c>
    </row>
    <row r="79" spans="1:8" ht="16.8" thickBot="1">
      <c r="A79" s="76">
        <v>74</v>
      </c>
      <c r="B79" s="77" t="s">
        <v>47</v>
      </c>
      <c r="C79" s="63"/>
      <c r="D79" s="78"/>
      <c r="E79" s="82"/>
      <c r="F79" s="83"/>
      <c r="G79" s="80">
        <f t="shared" si="5"/>
        <v>0</v>
      </c>
      <c r="H79" s="127" t="e">
        <f t="shared" si="6"/>
        <v>#DIV/0!</v>
      </c>
    </row>
    <row r="80" spans="1:8" ht="16.8" thickBot="1">
      <c r="A80" s="76">
        <v>75</v>
      </c>
      <c r="B80" s="77" t="s">
        <v>47</v>
      </c>
      <c r="C80" s="63"/>
      <c r="D80" s="84"/>
      <c r="E80" s="82"/>
      <c r="F80" s="83"/>
      <c r="G80" s="80">
        <f t="shared" si="5"/>
        <v>0</v>
      </c>
      <c r="H80" s="127" t="e">
        <f t="shared" si="6"/>
        <v>#DIV/0!</v>
      </c>
    </row>
    <row r="81" spans="1:8" ht="16.8" thickBot="1">
      <c r="A81" s="76">
        <v>76</v>
      </c>
      <c r="B81" s="77" t="s">
        <v>47</v>
      </c>
      <c r="C81" s="62"/>
      <c r="D81" s="78"/>
      <c r="E81" s="78"/>
      <c r="F81" s="79"/>
      <c r="G81" s="80">
        <f t="shared" si="5"/>
        <v>0</v>
      </c>
      <c r="H81" s="127" t="e">
        <f t="shared" si="6"/>
        <v>#DIV/0!</v>
      </c>
    </row>
    <row r="82" spans="1:8" ht="16.8" thickBot="1">
      <c r="A82" s="76">
        <v>77</v>
      </c>
      <c r="B82" s="77" t="s">
        <v>47</v>
      </c>
      <c r="C82" s="63"/>
      <c r="D82" s="78"/>
      <c r="E82" s="82"/>
      <c r="F82" s="83"/>
      <c r="G82" s="80">
        <f t="shared" si="5"/>
        <v>0</v>
      </c>
      <c r="H82" s="127" t="e">
        <f t="shared" si="6"/>
        <v>#DIV/0!</v>
      </c>
    </row>
    <row r="83" spans="1:8" ht="16.8" thickBot="1">
      <c r="A83" s="76">
        <v>78</v>
      </c>
      <c r="B83" s="77" t="s">
        <v>47</v>
      </c>
      <c r="C83" s="63"/>
      <c r="D83" s="84"/>
      <c r="E83" s="82"/>
      <c r="F83" s="83"/>
      <c r="G83" s="80">
        <f t="shared" si="5"/>
        <v>0</v>
      </c>
      <c r="H83" s="127" t="e">
        <f t="shared" si="6"/>
        <v>#DIV/0!</v>
      </c>
    </row>
    <row r="84" spans="1:8" ht="16.8" thickBot="1">
      <c r="A84" s="76">
        <v>79</v>
      </c>
      <c r="B84" s="77" t="s">
        <v>47</v>
      </c>
      <c r="C84" s="62"/>
      <c r="D84" s="78"/>
      <c r="E84" s="78"/>
      <c r="F84" s="79"/>
      <c r="G84" s="80">
        <f t="shared" si="5"/>
        <v>0</v>
      </c>
      <c r="H84" s="127" t="e">
        <f t="shared" si="6"/>
        <v>#DIV/0!</v>
      </c>
    </row>
    <row r="85" spans="1:8" ht="16.8" thickBot="1">
      <c r="A85" s="76">
        <v>80</v>
      </c>
      <c r="B85" s="77" t="s">
        <v>47</v>
      </c>
      <c r="C85" s="63"/>
      <c r="D85" s="78"/>
      <c r="E85" s="82"/>
      <c r="F85" s="83"/>
      <c r="G85" s="80">
        <f t="shared" si="5"/>
        <v>0</v>
      </c>
      <c r="H85" s="127" t="e">
        <f t="shared" si="6"/>
        <v>#DIV/0!</v>
      </c>
    </row>
    <row r="86" spans="1:8" ht="16.8" thickBot="1">
      <c r="A86" s="76">
        <v>81</v>
      </c>
      <c r="B86" s="77" t="s">
        <v>47</v>
      </c>
      <c r="C86" s="63"/>
      <c r="D86" s="84"/>
      <c r="E86" s="82"/>
      <c r="F86" s="83"/>
      <c r="G86" s="80">
        <f t="shared" si="5"/>
        <v>0</v>
      </c>
      <c r="H86" s="127" t="e">
        <f t="shared" si="6"/>
        <v>#DIV/0!</v>
      </c>
    </row>
    <row r="87" spans="1:8" ht="16.8" thickBot="1">
      <c r="A87" s="76">
        <v>82</v>
      </c>
      <c r="B87" s="77" t="s">
        <v>47</v>
      </c>
      <c r="C87" s="62"/>
      <c r="D87" s="78"/>
      <c r="E87" s="78"/>
      <c r="F87" s="79"/>
      <c r="G87" s="80">
        <f t="shared" si="5"/>
        <v>0</v>
      </c>
      <c r="H87" s="127" t="e">
        <f t="shared" si="6"/>
        <v>#DIV/0!</v>
      </c>
    </row>
    <row r="88" spans="1:8" ht="16.8" thickBot="1">
      <c r="A88" s="76">
        <v>83</v>
      </c>
      <c r="B88" s="77" t="s">
        <v>47</v>
      </c>
      <c r="C88" s="63"/>
      <c r="D88" s="78"/>
      <c r="E88" s="82"/>
      <c r="F88" s="83"/>
      <c r="G88" s="80">
        <f t="shared" si="5"/>
        <v>0</v>
      </c>
      <c r="H88" s="127" t="e">
        <f t="shared" si="6"/>
        <v>#DIV/0!</v>
      </c>
    </row>
    <row r="89" spans="1:8" ht="16.8" thickBot="1">
      <c r="A89" s="76">
        <v>84</v>
      </c>
      <c r="B89" s="77" t="s">
        <v>47</v>
      </c>
      <c r="C89" s="63"/>
      <c r="D89" s="84"/>
      <c r="E89" s="82"/>
      <c r="F89" s="83"/>
      <c r="G89" s="80">
        <f t="shared" si="5"/>
        <v>0</v>
      </c>
      <c r="H89" s="127" t="e">
        <f t="shared" si="6"/>
        <v>#DIV/0!</v>
      </c>
    </row>
    <row r="90" spans="1:8" ht="16.8" thickBot="1">
      <c r="A90" s="76">
        <v>85</v>
      </c>
      <c r="B90" s="77" t="s">
        <v>47</v>
      </c>
      <c r="C90" s="62"/>
      <c r="D90" s="78"/>
      <c r="E90" s="78"/>
      <c r="F90" s="79"/>
      <c r="G90" s="80">
        <f t="shared" si="5"/>
        <v>0</v>
      </c>
      <c r="H90" s="127" t="e">
        <f t="shared" si="6"/>
        <v>#DIV/0!</v>
      </c>
    </row>
    <row r="91" spans="1:8" ht="16.8" thickBot="1">
      <c r="A91" s="76">
        <v>86</v>
      </c>
      <c r="B91" s="77" t="s">
        <v>47</v>
      </c>
      <c r="C91" s="63"/>
      <c r="D91" s="78"/>
      <c r="E91" s="82"/>
      <c r="F91" s="83"/>
      <c r="G91" s="80">
        <f t="shared" si="5"/>
        <v>0</v>
      </c>
      <c r="H91" s="127" t="e">
        <f t="shared" si="6"/>
        <v>#DIV/0!</v>
      </c>
    </row>
    <row r="92" spans="1:8" ht="16.8" thickBot="1">
      <c r="A92" s="76">
        <v>87</v>
      </c>
      <c r="B92" s="77" t="s">
        <v>47</v>
      </c>
      <c r="C92" s="63"/>
      <c r="D92" s="84"/>
      <c r="E92" s="82"/>
      <c r="F92" s="83"/>
      <c r="G92" s="80">
        <f t="shared" si="5"/>
        <v>0</v>
      </c>
      <c r="H92" s="127" t="e">
        <f t="shared" si="6"/>
        <v>#DIV/0!</v>
      </c>
    </row>
    <row r="93" spans="1:8" ht="16.8" thickBot="1">
      <c r="A93" s="76">
        <v>88</v>
      </c>
      <c r="B93" s="77" t="s">
        <v>47</v>
      </c>
      <c r="C93" s="62"/>
      <c r="D93" s="78"/>
      <c r="E93" s="78"/>
      <c r="F93" s="79"/>
      <c r="G93" s="80">
        <f t="shared" si="5"/>
        <v>0</v>
      </c>
      <c r="H93" s="127" t="e">
        <f t="shared" si="6"/>
        <v>#DIV/0!</v>
      </c>
    </row>
    <row r="94" spans="1:8" ht="16.8" thickBot="1">
      <c r="A94" s="76">
        <v>89</v>
      </c>
      <c r="B94" s="77" t="s">
        <v>47</v>
      </c>
      <c r="C94" s="63"/>
      <c r="D94" s="78"/>
      <c r="E94" s="82"/>
      <c r="F94" s="83"/>
      <c r="G94" s="80">
        <f t="shared" si="5"/>
        <v>0</v>
      </c>
      <c r="H94" s="127" t="e">
        <f t="shared" si="6"/>
        <v>#DIV/0!</v>
      </c>
    </row>
    <row r="95" spans="1:8" ht="16.8" thickBot="1">
      <c r="A95" s="76">
        <v>90</v>
      </c>
      <c r="B95" s="77" t="s">
        <v>47</v>
      </c>
      <c r="C95" s="63"/>
      <c r="D95" s="84"/>
      <c r="E95" s="82"/>
      <c r="F95" s="83"/>
      <c r="G95" s="80">
        <f t="shared" si="5"/>
        <v>0</v>
      </c>
      <c r="H95" s="127" t="e">
        <f t="shared" si="6"/>
        <v>#DIV/0!</v>
      </c>
    </row>
    <row r="96" spans="1:8" ht="16.8" thickBot="1">
      <c r="A96" s="76">
        <v>91</v>
      </c>
      <c r="B96" s="77" t="s">
        <v>47</v>
      </c>
      <c r="C96" s="62"/>
      <c r="D96" s="78"/>
      <c r="E96" s="78"/>
      <c r="F96" s="79"/>
      <c r="G96" s="80">
        <f t="shared" si="5"/>
        <v>0</v>
      </c>
      <c r="H96" s="127" t="e">
        <f t="shared" si="6"/>
        <v>#DIV/0!</v>
      </c>
    </row>
    <row r="97" spans="1:8" ht="16.8" thickBot="1">
      <c r="A97" s="76">
        <v>92</v>
      </c>
      <c r="B97" s="77" t="s">
        <v>47</v>
      </c>
      <c r="C97" s="63"/>
      <c r="D97" s="78"/>
      <c r="E97" s="82"/>
      <c r="F97" s="83"/>
      <c r="G97" s="80">
        <f t="shared" si="5"/>
        <v>0</v>
      </c>
      <c r="H97" s="127" t="e">
        <f t="shared" si="6"/>
        <v>#DIV/0!</v>
      </c>
    </row>
    <row r="98" spans="1:8" ht="16.8" thickBot="1">
      <c r="A98" s="76">
        <v>93</v>
      </c>
      <c r="B98" s="77" t="s">
        <v>47</v>
      </c>
      <c r="C98" s="63"/>
      <c r="D98" s="84"/>
      <c r="E98" s="82"/>
      <c r="F98" s="83"/>
      <c r="G98" s="80">
        <f t="shared" si="5"/>
        <v>0</v>
      </c>
      <c r="H98" s="127" t="e">
        <f t="shared" si="6"/>
        <v>#DIV/0!</v>
      </c>
    </row>
    <row r="99" spans="1:8" ht="16.8" thickBot="1">
      <c r="A99" s="76">
        <v>94</v>
      </c>
      <c r="B99" s="77" t="s">
        <v>47</v>
      </c>
      <c r="C99" s="62"/>
      <c r="D99" s="78"/>
      <c r="E99" s="78"/>
      <c r="F99" s="79"/>
      <c r="G99" s="80">
        <f t="shared" si="5"/>
        <v>0</v>
      </c>
      <c r="H99" s="127" t="e">
        <f t="shared" si="6"/>
        <v>#DIV/0!</v>
      </c>
    </row>
    <row r="100" spans="1:8" ht="16.2">
      <c r="A100" s="76">
        <v>95</v>
      </c>
      <c r="B100" s="77" t="s">
        <v>47</v>
      </c>
      <c r="C100" s="63"/>
      <c r="D100" s="78"/>
      <c r="E100" s="82"/>
      <c r="F100" s="83"/>
      <c r="G100" s="80">
        <f t="shared" si="5"/>
        <v>0</v>
      </c>
      <c r="H100" s="127" t="e">
        <f t="shared" si="6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197458-87E7-4C83-8DD6-9F19062DBE59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C6:C100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30"/>
  <dimension ref="A1:H100"/>
  <sheetViews>
    <sheetView zoomScaleNormal="100" workbookViewId="0"/>
  </sheetViews>
  <sheetFormatPr defaultRowHeight="14.4"/>
  <cols>
    <col min="1" max="2" width="8.6640625" customWidth="1"/>
    <col min="3" max="3" width="33.33203125" customWidth="1"/>
    <col min="4" max="6" width="8.6640625" customWidth="1"/>
    <col min="7" max="7" width="1.33203125" customWidth="1"/>
    <col min="8" max="1025" width="8.6640625" customWidth="1"/>
  </cols>
  <sheetData>
    <row r="1" spans="1:8" ht="26.4">
      <c r="A1" s="64" t="s">
        <v>549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131" t="s">
        <v>469</v>
      </c>
      <c r="D2" s="71"/>
      <c r="E2" s="69"/>
      <c r="F2" s="69"/>
      <c r="G2" s="69"/>
      <c r="H2" s="69"/>
    </row>
    <row r="3" spans="1:8">
      <c r="A3" s="69"/>
      <c r="B3" s="69"/>
      <c r="C3" s="131" t="s">
        <v>470</v>
      </c>
      <c r="D3" s="71"/>
      <c r="E3" s="69"/>
      <c r="F3" s="69"/>
      <c r="G3" s="69"/>
      <c r="H3" s="69"/>
    </row>
    <row r="4" spans="1:8">
      <c r="A4" s="69"/>
      <c r="B4" s="69"/>
      <c r="C4" s="70" t="s">
        <v>368</v>
      </c>
      <c r="D4" s="72"/>
      <c r="E4" s="72" t="s">
        <v>369</v>
      </c>
      <c r="F4" s="73"/>
      <c r="G4" s="69"/>
      <c r="H4" s="72"/>
    </row>
    <row r="5" spans="1:8" ht="15" thickBot="1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62"/>
      <c r="D6" s="78"/>
      <c r="E6" s="78"/>
      <c r="F6" s="79"/>
      <c r="G6" s="80">
        <f t="shared" ref="G6:G37" si="0">D6*60+F6</f>
        <v>0</v>
      </c>
      <c r="H6" s="127" t="e">
        <f>(870/G6)*(870/G6)*100*0.8</f>
        <v>#DIV/0!</v>
      </c>
    </row>
    <row r="7" spans="1:8" ht="16.8" thickBot="1">
      <c r="A7" s="76">
        <v>2</v>
      </c>
      <c r="B7" s="77" t="s">
        <v>47</v>
      </c>
      <c r="C7" s="62"/>
      <c r="D7" s="78"/>
      <c r="E7" s="82"/>
      <c r="F7" s="83"/>
      <c r="G7" s="80">
        <f t="shared" si="0"/>
        <v>0</v>
      </c>
      <c r="H7" s="127" t="e">
        <f t="shared" ref="H7:H70" si="1">(870/G7)*(870/G7)*100*0.8</f>
        <v>#DIV/0!</v>
      </c>
    </row>
    <row r="8" spans="1:8" ht="16.8" thickBot="1">
      <c r="A8" s="76">
        <v>3</v>
      </c>
      <c r="B8" s="77" t="s">
        <v>47</v>
      </c>
      <c r="C8" s="63"/>
      <c r="D8" s="84"/>
      <c r="E8" s="82"/>
      <c r="F8" s="83"/>
      <c r="G8" s="80">
        <f t="shared" si="0"/>
        <v>0</v>
      </c>
      <c r="H8" s="127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127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127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84"/>
      <c r="E11" s="82"/>
      <c r="F11" s="83"/>
      <c r="G11" s="80">
        <f t="shared" si="0"/>
        <v>0</v>
      </c>
      <c r="H11" s="127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127" t="e">
        <f t="shared" si="1"/>
        <v>#DIV/0!</v>
      </c>
    </row>
    <row r="13" spans="1:8" ht="16.8" thickBot="1">
      <c r="A13" s="76">
        <v>8</v>
      </c>
      <c r="B13" s="77" t="s">
        <v>47</v>
      </c>
      <c r="C13" s="63"/>
      <c r="D13" s="78"/>
      <c r="E13" s="82"/>
      <c r="F13" s="83"/>
      <c r="G13" s="80">
        <f t="shared" si="0"/>
        <v>0</v>
      </c>
      <c r="H13" s="127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84"/>
      <c r="E14" s="82"/>
      <c r="F14" s="83"/>
      <c r="G14" s="80">
        <f t="shared" si="0"/>
        <v>0</v>
      </c>
      <c r="H14" s="127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78"/>
      <c r="E15" s="78"/>
      <c r="F15" s="79"/>
      <c r="G15" s="80">
        <f t="shared" si="0"/>
        <v>0</v>
      </c>
      <c r="H15" s="127" t="e">
        <f t="shared" si="1"/>
        <v>#DIV/0!</v>
      </c>
    </row>
    <row r="16" spans="1:8" ht="16.8" thickBot="1">
      <c r="A16" s="76">
        <v>11</v>
      </c>
      <c r="B16" s="77" t="s">
        <v>47</v>
      </c>
      <c r="C16" s="63"/>
      <c r="D16" s="78"/>
      <c r="E16" s="82"/>
      <c r="F16" s="83"/>
      <c r="G16" s="80">
        <f t="shared" si="0"/>
        <v>0</v>
      </c>
      <c r="H16" s="127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84"/>
      <c r="E17" s="82"/>
      <c r="F17" s="83"/>
      <c r="G17" s="80">
        <f t="shared" si="0"/>
        <v>0</v>
      </c>
      <c r="H17" s="127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78"/>
      <c r="E18" s="78"/>
      <c r="F18" s="79"/>
      <c r="G18" s="80">
        <f t="shared" si="0"/>
        <v>0</v>
      </c>
      <c r="H18" s="127" t="e">
        <f t="shared" si="1"/>
        <v>#DIV/0!</v>
      </c>
    </row>
    <row r="19" spans="1:8" ht="16.8" thickBot="1">
      <c r="A19" s="76">
        <v>14</v>
      </c>
      <c r="B19" s="77" t="s">
        <v>47</v>
      </c>
      <c r="C19" s="63"/>
      <c r="D19" s="78"/>
      <c r="E19" s="82"/>
      <c r="F19" s="83"/>
      <c r="G19" s="80">
        <f t="shared" si="0"/>
        <v>0</v>
      </c>
      <c r="H19" s="127" t="e">
        <f t="shared" si="1"/>
        <v>#DIV/0!</v>
      </c>
    </row>
    <row r="20" spans="1:8" ht="16.8" thickBot="1">
      <c r="A20" s="76">
        <v>15</v>
      </c>
      <c r="B20" s="77" t="s">
        <v>47</v>
      </c>
      <c r="C20" s="63"/>
      <c r="D20" s="84"/>
      <c r="E20" s="82"/>
      <c r="F20" s="83"/>
      <c r="G20" s="80">
        <f t="shared" si="0"/>
        <v>0</v>
      </c>
      <c r="H20" s="127" t="e">
        <f t="shared" si="1"/>
        <v>#DIV/0!</v>
      </c>
    </row>
    <row r="21" spans="1:8" ht="16.8" thickBot="1">
      <c r="A21" s="76">
        <v>16</v>
      </c>
      <c r="B21" s="77" t="s">
        <v>47</v>
      </c>
      <c r="C21" s="62"/>
      <c r="D21" s="78"/>
      <c r="E21" s="78"/>
      <c r="F21" s="79"/>
      <c r="G21" s="80">
        <f t="shared" si="0"/>
        <v>0</v>
      </c>
      <c r="H21" s="127" t="e">
        <f t="shared" si="1"/>
        <v>#DIV/0!</v>
      </c>
    </row>
    <row r="22" spans="1:8" ht="16.8" thickBot="1">
      <c r="A22" s="76">
        <v>17</v>
      </c>
      <c r="B22" s="77" t="s">
        <v>47</v>
      </c>
      <c r="C22" s="63"/>
      <c r="D22" s="78"/>
      <c r="E22" s="82"/>
      <c r="F22" s="83"/>
      <c r="G22" s="80">
        <f t="shared" si="0"/>
        <v>0</v>
      </c>
      <c r="H22" s="127" t="e">
        <f t="shared" si="1"/>
        <v>#DIV/0!</v>
      </c>
    </row>
    <row r="23" spans="1:8" ht="16.8" thickBot="1">
      <c r="A23" s="76">
        <v>18</v>
      </c>
      <c r="B23" s="77" t="s">
        <v>47</v>
      </c>
      <c r="C23" s="63"/>
      <c r="D23" s="84"/>
      <c r="E23" s="82"/>
      <c r="F23" s="83"/>
      <c r="G23" s="80">
        <f t="shared" si="0"/>
        <v>0</v>
      </c>
      <c r="H23" s="127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78"/>
      <c r="E24" s="78"/>
      <c r="F24" s="79"/>
      <c r="G24" s="80">
        <f t="shared" si="0"/>
        <v>0</v>
      </c>
      <c r="H24" s="127" t="e">
        <f t="shared" si="1"/>
        <v>#DIV/0!</v>
      </c>
    </row>
    <row r="25" spans="1:8" ht="16.8" thickBot="1">
      <c r="A25" s="76">
        <v>20</v>
      </c>
      <c r="B25" s="77" t="s">
        <v>47</v>
      </c>
      <c r="C25" s="63"/>
      <c r="D25" s="78"/>
      <c r="E25" s="82"/>
      <c r="F25" s="83"/>
      <c r="G25" s="80">
        <f t="shared" si="0"/>
        <v>0</v>
      </c>
      <c r="H25" s="127" t="e">
        <f t="shared" si="1"/>
        <v>#DIV/0!</v>
      </c>
    </row>
    <row r="26" spans="1:8" ht="16.8" thickBot="1">
      <c r="A26" s="76">
        <v>21</v>
      </c>
      <c r="B26" s="77" t="s">
        <v>47</v>
      </c>
      <c r="C26" s="63"/>
      <c r="D26" s="84"/>
      <c r="E26" s="82"/>
      <c r="F26" s="83"/>
      <c r="G26" s="80">
        <f t="shared" si="0"/>
        <v>0</v>
      </c>
      <c r="H26" s="127" t="e">
        <f t="shared" si="1"/>
        <v>#DIV/0!</v>
      </c>
    </row>
    <row r="27" spans="1:8" ht="16.8" thickBot="1">
      <c r="A27" s="76">
        <v>22</v>
      </c>
      <c r="B27" s="77" t="s">
        <v>47</v>
      </c>
      <c r="C27" s="136"/>
      <c r="D27" s="139"/>
      <c r="E27" s="137"/>
      <c r="F27" s="138"/>
      <c r="G27" s="135">
        <f t="shared" ref="G27:G36" si="2">D27*60+F27</f>
        <v>0</v>
      </c>
      <c r="H27" s="127" t="e">
        <f t="shared" ref="H27:H36" si="3">(870/G27)*(870/G27)*100*0.8</f>
        <v>#DIV/0!</v>
      </c>
    </row>
    <row r="28" spans="1:8" ht="16.8" thickBot="1">
      <c r="A28" s="76">
        <v>23</v>
      </c>
      <c r="B28" s="77" t="s">
        <v>47</v>
      </c>
      <c r="C28" s="132"/>
      <c r="D28" s="133"/>
      <c r="E28" s="133"/>
      <c r="F28" s="134"/>
      <c r="G28" s="135">
        <f t="shared" si="2"/>
        <v>0</v>
      </c>
      <c r="H28" s="127" t="e">
        <f t="shared" si="3"/>
        <v>#DIV/0!</v>
      </c>
    </row>
    <row r="29" spans="1:8" ht="16.8" thickBot="1">
      <c r="A29" s="76">
        <v>24</v>
      </c>
      <c r="B29" s="77" t="s">
        <v>47</v>
      </c>
      <c r="C29" s="136"/>
      <c r="D29" s="133"/>
      <c r="E29" s="137"/>
      <c r="F29" s="138"/>
      <c r="G29" s="135">
        <f t="shared" si="2"/>
        <v>0</v>
      </c>
      <c r="H29" s="127" t="e">
        <f t="shared" si="3"/>
        <v>#DIV/0!</v>
      </c>
    </row>
    <row r="30" spans="1:8" ht="16.8" thickBot="1">
      <c r="A30" s="76">
        <v>25</v>
      </c>
      <c r="B30" s="77" t="s">
        <v>47</v>
      </c>
      <c r="C30" s="136"/>
      <c r="D30" s="139"/>
      <c r="E30" s="137"/>
      <c r="F30" s="138"/>
      <c r="G30" s="135">
        <f t="shared" si="2"/>
        <v>0</v>
      </c>
      <c r="H30" s="127" t="e">
        <f t="shared" si="3"/>
        <v>#DIV/0!</v>
      </c>
    </row>
    <row r="31" spans="1:8" ht="16.8" thickBot="1">
      <c r="A31" s="76">
        <v>26</v>
      </c>
      <c r="B31" s="77" t="s">
        <v>47</v>
      </c>
      <c r="C31" s="132"/>
      <c r="D31" s="133"/>
      <c r="E31" s="133"/>
      <c r="F31" s="134"/>
      <c r="G31" s="135">
        <f t="shared" si="2"/>
        <v>0</v>
      </c>
      <c r="H31" s="127" t="e">
        <f t="shared" si="3"/>
        <v>#DIV/0!</v>
      </c>
    </row>
    <row r="32" spans="1:8" ht="16.8" thickBot="1">
      <c r="A32" s="76">
        <v>27</v>
      </c>
      <c r="B32" s="77" t="s">
        <v>47</v>
      </c>
      <c r="C32" s="136"/>
      <c r="D32" s="133"/>
      <c r="E32" s="137"/>
      <c r="F32" s="138"/>
      <c r="G32" s="135">
        <f t="shared" si="2"/>
        <v>0</v>
      </c>
      <c r="H32" s="127" t="e">
        <f t="shared" si="3"/>
        <v>#DIV/0!</v>
      </c>
    </row>
    <row r="33" spans="1:8" ht="16.8" thickBot="1">
      <c r="A33" s="76">
        <v>28</v>
      </c>
      <c r="B33" s="77" t="s">
        <v>47</v>
      </c>
      <c r="C33" s="132"/>
      <c r="D33" s="133"/>
      <c r="E33" s="133"/>
      <c r="F33" s="134"/>
      <c r="G33" s="135">
        <f t="shared" si="2"/>
        <v>0</v>
      </c>
      <c r="H33" s="127" t="e">
        <f t="shared" si="3"/>
        <v>#DIV/0!</v>
      </c>
    </row>
    <row r="34" spans="1:8" ht="16.8" thickBot="1">
      <c r="A34" s="76">
        <v>29</v>
      </c>
      <c r="B34" s="77" t="s">
        <v>47</v>
      </c>
      <c r="C34" s="136"/>
      <c r="D34" s="133"/>
      <c r="E34" s="137"/>
      <c r="F34" s="138"/>
      <c r="G34" s="135">
        <f t="shared" si="2"/>
        <v>0</v>
      </c>
      <c r="H34" s="127" t="e">
        <f t="shared" si="3"/>
        <v>#DIV/0!</v>
      </c>
    </row>
    <row r="35" spans="1:8" ht="16.8" thickBot="1">
      <c r="A35" s="76">
        <v>30</v>
      </c>
      <c r="B35" s="77" t="s">
        <v>47</v>
      </c>
      <c r="C35" s="136"/>
      <c r="D35" s="139"/>
      <c r="E35" s="137"/>
      <c r="F35" s="138"/>
      <c r="G35" s="135">
        <f t="shared" si="2"/>
        <v>0</v>
      </c>
      <c r="H35" s="127" t="e">
        <f t="shared" si="3"/>
        <v>#DIV/0!</v>
      </c>
    </row>
    <row r="36" spans="1:8" ht="16.8" thickBot="1">
      <c r="A36" s="76">
        <v>31</v>
      </c>
      <c r="B36" s="77" t="s">
        <v>47</v>
      </c>
      <c r="C36" s="136"/>
      <c r="D36" s="139"/>
      <c r="E36" s="137"/>
      <c r="F36" s="138"/>
      <c r="G36" s="135">
        <f t="shared" si="2"/>
        <v>0</v>
      </c>
      <c r="H36" s="127" t="e">
        <f t="shared" si="3"/>
        <v>#DIV/0!</v>
      </c>
    </row>
    <row r="37" spans="1:8" ht="16.8" thickBot="1">
      <c r="A37" s="76">
        <v>32</v>
      </c>
      <c r="B37" s="77" t="s">
        <v>47</v>
      </c>
      <c r="C37" s="63"/>
      <c r="D37" s="78"/>
      <c r="E37" s="82"/>
      <c r="F37" s="83"/>
      <c r="G37" s="80">
        <f t="shared" si="0"/>
        <v>0</v>
      </c>
      <c r="H37" s="127" t="e">
        <f t="shared" si="1"/>
        <v>#DIV/0!</v>
      </c>
    </row>
    <row r="38" spans="1:8" ht="16.8" thickBot="1">
      <c r="A38" s="76">
        <v>33</v>
      </c>
      <c r="B38" s="77" t="s">
        <v>47</v>
      </c>
      <c r="C38" s="63"/>
      <c r="D38" s="84"/>
      <c r="E38" s="82"/>
      <c r="F38" s="83"/>
      <c r="G38" s="80">
        <f t="shared" ref="G38:G69" si="4">D38*60+F38</f>
        <v>0</v>
      </c>
      <c r="H38" s="127" t="e">
        <f t="shared" si="1"/>
        <v>#DIV/0!</v>
      </c>
    </row>
    <row r="39" spans="1:8" ht="16.8" thickBot="1">
      <c r="A39" s="76">
        <v>34</v>
      </c>
      <c r="B39" s="77" t="s">
        <v>47</v>
      </c>
      <c r="C39" s="62"/>
      <c r="D39" s="78"/>
      <c r="E39" s="78"/>
      <c r="F39" s="79"/>
      <c r="G39" s="80">
        <f t="shared" si="4"/>
        <v>0</v>
      </c>
      <c r="H39" s="127" t="e">
        <f t="shared" si="1"/>
        <v>#DIV/0!</v>
      </c>
    </row>
    <row r="40" spans="1:8" ht="16.8" thickBot="1">
      <c r="A40" s="76">
        <v>35</v>
      </c>
      <c r="B40" s="77" t="s">
        <v>47</v>
      </c>
      <c r="C40" s="63"/>
      <c r="D40" s="78"/>
      <c r="E40" s="82"/>
      <c r="F40" s="83"/>
      <c r="G40" s="80">
        <f t="shared" si="4"/>
        <v>0</v>
      </c>
      <c r="H40" s="127" t="e">
        <f t="shared" si="1"/>
        <v>#DIV/0!</v>
      </c>
    </row>
    <row r="41" spans="1:8" ht="16.8" thickBot="1">
      <c r="A41" s="76">
        <v>36</v>
      </c>
      <c r="B41" s="77" t="s">
        <v>47</v>
      </c>
      <c r="C41" s="63"/>
      <c r="D41" s="84"/>
      <c r="E41" s="82"/>
      <c r="F41" s="83"/>
      <c r="G41" s="80">
        <f t="shared" si="4"/>
        <v>0</v>
      </c>
      <c r="H41" s="127" t="e">
        <f t="shared" si="1"/>
        <v>#DIV/0!</v>
      </c>
    </row>
    <row r="42" spans="1:8" ht="16.8" thickBot="1">
      <c r="A42" s="76">
        <v>37</v>
      </c>
      <c r="B42" s="77" t="s">
        <v>47</v>
      </c>
      <c r="C42" s="62"/>
      <c r="D42" s="78"/>
      <c r="E42" s="78"/>
      <c r="F42" s="79"/>
      <c r="G42" s="80">
        <f t="shared" si="4"/>
        <v>0</v>
      </c>
      <c r="H42" s="127" t="e">
        <f t="shared" si="1"/>
        <v>#DIV/0!</v>
      </c>
    </row>
    <row r="43" spans="1:8" ht="16.8" thickBot="1">
      <c r="A43" s="76">
        <v>38</v>
      </c>
      <c r="B43" s="77" t="s">
        <v>47</v>
      </c>
      <c r="C43" s="63"/>
      <c r="D43" s="78"/>
      <c r="E43" s="82"/>
      <c r="F43" s="83"/>
      <c r="G43" s="80">
        <f t="shared" si="4"/>
        <v>0</v>
      </c>
      <c r="H43" s="127" t="e">
        <f t="shared" si="1"/>
        <v>#DIV/0!</v>
      </c>
    </row>
    <row r="44" spans="1:8" ht="16.8" thickBot="1">
      <c r="A44" s="76">
        <v>39</v>
      </c>
      <c r="B44" s="77" t="s">
        <v>47</v>
      </c>
      <c r="C44" s="63"/>
      <c r="D44" s="84"/>
      <c r="E44" s="82"/>
      <c r="F44" s="83"/>
      <c r="G44" s="80">
        <f t="shared" si="4"/>
        <v>0</v>
      </c>
      <c r="H44" s="127" t="e">
        <f t="shared" si="1"/>
        <v>#DIV/0!</v>
      </c>
    </row>
    <row r="45" spans="1:8" ht="16.8" thickBot="1">
      <c r="A45" s="76">
        <v>40</v>
      </c>
      <c r="B45" s="77" t="s">
        <v>47</v>
      </c>
      <c r="C45" s="62"/>
      <c r="D45" s="78"/>
      <c r="E45" s="78"/>
      <c r="F45" s="79"/>
      <c r="G45" s="80">
        <f t="shared" si="4"/>
        <v>0</v>
      </c>
      <c r="H45" s="127" t="e">
        <f t="shared" si="1"/>
        <v>#DIV/0!</v>
      </c>
    </row>
    <row r="46" spans="1:8" ht="16.8" thickBot="1">
      <c r="A46" s="76">
        <v>41</v>
      </c>
      <c r="B46" s="77" t="s">
        <v>47</v>
      </c>
      <c r="C46" s="63"/>
      <c r="D46" s="78"/>
      <c r="E46" s="82"/>
      <c r="F46" s="83"/>
      <c r="G46" s="80">
        <f t="shared" si="4"/>
        <v>0</v>
      </c>
      <c r="H46" s="127" t="e">
        <f t="shared" si="1"/>
        <v>#DIV/0!</v>
      </c>
    </row>
    <row r="47" spans="1:8" ht="16.8" thickBot="1">
      <c r="A47" s="76">
        <v>42</v>
      </c>
      <c r="B47" s="77" t="s">
        <v>47</v>
      </c>
      <c r="C47" s="63"/>
      <c r="D47" s="84"/>
      <c r="E47" s="82"/>
      <c r="F47" s="83"/>
      <c r="G47" s="80">
        <f t="shared" si="4"/>
        <v>0</v>
      </c>
      <c r="H47" s="127" t="e">
        <f t="shared" si="1"/>
        <v>#DIV/0!</v>
      </c>
    </row>
    <row r="48" spans="1:8" ht="16.8" thickBot="1">
      <c r="A48" s="76">
        <v>43</v>
      </c>
      <c r="B48" s="77" t="s">
        <v>47</v>
      </c>
      <c r="C48" s="62"/>
      <c r="D48" s="78"/>
      <c r="E48" s="78"/>
      <c r="F48" s="79"/>
      <c r="G48" s="80">
        <f t="shared" si="4"/>
        <v>0</v>
      </c>
      <c r="H48" s="127" t="e">
        <f t="shared" si="1"/>
        <v>#DIV/0!</v>
      </c>
    </row>
    <row r="49" spans="1:8" ht="16.8" thickBot="1">
      <c r="A49" s="76">
        <v>44</v>
      </c>
      <c r="B49" s="77" t="s">
        <v>47</v>
      </c>
      <c r="C49" s="63"/>
      <c r="D49" s="78"/>
      <c r="E49" s="82"/>
      <c r="F49" s="83"/>
      <c r="G49" s="80">
        <f t="shared" si="4"/>
        <v>0</v>
      </c>
      <c r="H49" s="127" t="e">
        <f t="shared" si="1"/>
        <v>#DIV/0!</v>
      </c>
    </row>
    <row r="50" spans="1:8" ht="16.8" thickBot="1">
      <c r="A50" s="76">
        <v>45</v>
      </c>
      <c r="B50" s="77" t="s">
        <v>47</v>
      </c>
      <c r="C50" s="63"/>
      <c r="D50" s="84"/>
      <c r="E50" s="82"/>
      <c r="F50" s="83"/>
      <c r="G50" s="80">
        <f t="shared" si="4"/>
        <v>0</v>
      </c>
      <c r="H50" s="127" t="e">
        <f t="shared" si="1"/>
        <v>#DIV/0!</v>
      </c>
    </row>
    <row r="51" spans="1:8" ht="16.8" thickBot="1">
      <c r="A51" s="76">
        <v>46</v>
      </c>
      <c r="B51" s="77" t="s">
        <v>47</v>
      </c>
      <c r="C51" s="62"/>
      <c r="D51" s="78"/>
      <c r="E51" s="78"/>
      <c r="F51" s="79"/>
      <c r="G51" s="80">
        <f t="shared" si="4"/>
        <v>0</v>
      </c>
      <c r="H51" s="127" t="e">
        <f t="shared" si="1"/>
        <v>#DIV/0!</v>
      </c>
    </row>
    <row r="52" spans="1:8" ht="16.8" thickBot="1">
      <c r="A52" s="76">
        <v>47</v>
      </c>
      <c r="B52" s="77" t="s">
        <v>47</v>
      </c>
      <c r="C52" s="63"/>
      <c r="D52" s="78"/>
      <c r="E52" s="82"/>
      <c r="F52" s="83"/>
      <c r="G52" s="80">
        <f t="shared" si="4"/>
        <v>0</v>
      </c>
      <c r="H52" s="127" t="e">
        <f t="shared" si="1"/>
        <v>#DIV/0!</v>
      </c>
    </row>
    <row r="53" spans="1:8" ht="16.8" thickBot="1">
      <c r="A53" s="76">
        <v>48</v>
      </c>
      <c r="B53" s="77" t="s">
        <v>47</v>
      </c>
      <c r="C53" s="63"/>
      <c r="D53" s="84"/>
      <c r="E53" s="82"/>
      <c r="F53" s="83"/>
      <c r="G53" s="80">
        <f t="shared" si="4"/>
        <v>0</v>
      </c>
      <c r="H53" s="127" t="e">
        <f t="shared" si="1"/>
        <v>#DIV/0!</v>
      </c>
    </row>
    <row r="54" spans="1:8" ht="16.8" thickBot="1">
      <c r="A54" s="76">
        <v>49</v>
      </c>
      <c r="B54" s="77" t="s">
        <v>47</v>
      </c>
      <c r="C54" s="62"/>
      <c r="D54" s="78"/>
      <c r="E54" s="78"/>
      <c r="F54" s="79"/>
      <c r="G54" s="80">
        <f t="shared" si="4"/>
        <v>0</v>
      </c>
      <c r="H54" s="127" t="e">
        <f t="shared" si="1"/>
        <v>#DIV/0!</v>
      </c>
    </row>
    <row r="55" spans="1:8" ht="16.8" thickBot="1">
      <c r="A55" s="76">
        <v>50</v>
      </c>
      <c r="B55" s="77" t="s">
        <v>47</v>
      </c>
      <c r="C55" s="63"/>
      <c r="D55" s="78"/>
      <c r="E55" s="82"/>
      <c r="F55" s="83"/>
      <c r="G55" s="80">
        <f t="shared" si="4"/>
        <v>0</v>
      </c>
      <c r="H55" s="127" t="e">
        <f t="shared" si="1"/>
        <v>#DIV/0!</v>
      </c>
    </row>
    <row r="56" spans="1:8" ht="16.8" thickBot="1">
      <c r="A56" s="76">
        <v>51</v>
      </c>
      <c r="B56" s="77" t="s">
        <v>47</v>
      </c>
      <c r="C56" s="63"/>
      <c r="D56" s="84"/>
      <c r="E56" s="82"/>
      <c r="F56" s="83"/>
      <c r="G56" s="80">
        <f t="shared" si="4"/>
        <v>0</v>
      </c>
      <c r="H56" s="127" t="e">
        <f t="shared" si="1"/>
        <v>#DIV/0!</v>
      </c>
    </row>
    <row r="57" spans="1:8" ht="16.8" thickBot="1">
      <c r="A57" s="76">
        <v>52</v>
      </c>
      <c r="B57" s="77" t="s">
        <v>47</v>
      </c>
      <c r="C57" s="62"/>
      <c r="D57" s="78"/>
      <c r="E57" s="78"/>
      <c r="F57" s="79"/>
      <c r="G57" s="80">
        <f t="shared" si="4"/>
        <v>0</v>
      </c>
      <c r="H57" s="127" t="e">
        <f t="shared" si="1"/>
        <v>#DIV/0!</v>
      </c>
    </row>
    <row r="58" spans="1:8" ht="16.8" thickBot="1">
      <c r="A58" s="76">
        <v>53</v>
      </c>
      <c r="B58" s="77" t="s">
        <v>47</v>
      </c>
      <c r="C58" s="63"/>
      <c r="D58" s="78"/>
      <c r="E58" s="82"/>
      <c r="F58" s="83"/>
      <c r="G58" s="80">
        <f t="shared" si="4"/>
        <v>0</v>
      </c>
      <c r="H58" s="127" t="e">
        <f t="shared" si="1"/>
        <v>#DIV/0!</v>
      </c>
    </row>
    <row r="59" spans="1:8" ht="16.8" thickBot="1">
      <c r="A59" s="76">
        <v>54</v>
      </c>
      <c r="B59" s="77" t="s">
        <v>47</v>
      </c>
      <c r="C59" s="63"/>
      <c r="D59" s="84"/>
      <c r="E59" s="82"/>
      <c r="F59" s="83"/>
      <c r="G59" s="80">
        <f t="shared" si="4"/>
        <v>0</v>
      </c>
      <c r="H59" s="127" t="e">
        <f t="shared" si="1"/>
        <v>#DIV/0!</v>
      </c>
    </row>
    <row r="60" spans="1:8" ht="16.8" thickBot="1">
      <c r="A60" s="76">
        <v>55</v>
      </c>
      <c r="B60" s="77" t="s">
        <v>47</v>
      </c>
      <c r="C60" s="62"/>
      <c r="D60" s="78"/>
      <c r="E60" s="78"/>
      <c r="F60" s="79"/>
      <c r="G60" s="80">
        <f t="shared" si="4"/>
        <v>0</v>
      </c>
      <c r="H60" s="127" t="e">
        <f t="shared" si="1"/>
        <v>#DIV/0!</v>
      </c>
    </row>
    <row r="61" spans="1:8" ht="16.8" thickBot="1">
      <c r="A61" s="76">
        <v>56</v>
      </c>
      <c r="B61" s="77" t="s">
        <v>47</v>
      </c>
      <c r="C61" s="63"/>
      <c r="D61" s="78"/>
      <c r="E61" s="82"/>
      <c r="F61" s="83"/>
      <c r="G61" s="80">
        <f t="shared" si="4"/>
        <v>0</v>
      </c>
      <c r="H61" s="127" t="e">
        <f t="shared" si="1"/>
        <v>#DIV/0!</v>
      </c>
    </row>
    <row r="62" spans="1:8" ht="16.8" thickBot="1">
      <c r="A62" s="76">
        <v>57</v>
      </c>
      <c r="B62" s="77" t="s">
        <v>47</v>
      </c>
      <c r="C62" s="63"/>
      <c r="D62" s="84"/>
      <c r="E62" s="82"/>
      <c r="F62" s="83"/>
      <c r="G62" s="80">
        <f t="shared" si="4"/>
        <v>0</v>
      </c>
      <c r="H62" s="127" t="e">
        <f t="shared" si="1"/>
        <v>#DIV/0!</v>
      </c>
    </row>
    <row r="63" spans="1:8" ht="16.8" thickBot="1">
      <c r="A63" s="76">
        <v>58</v>
      </c>
      <c r="B63" s="77" t="s">
        <v>47</v>
      </c>
      <c r="C63" s="62"/>
      <c r="D63" s="78"/>
      <c r="E63" s="78"/>
      <c r="F63" s="79"/>
      <c r="G63" s="80">
        <f t="shared" si="4"/>
        <v>0</v>
      </c>
      <c r="H63" s="127" t="e">
        <f t="shared" si="1"/>
        <v>#DIV/0!</v>
      </c>
    </row>
    <row r="64" spans="1:8" ht="16.8" thickBot="1">
      <c r="A64" s="76">
        <v>59</v>
      </c>
      <c r="B64" s="77" t="s">
        <v>47</v>
      </c>
      <c r="C64" s="63"/>
      <c r="D64" s="78"/>
      <c r="E64" s="82"/>
      <c r="F64" s="83"/>
      <c r="G64" s="80">
        <f t="shared" si="4"/>
        <v>0</v>
      </c>
      <c r="H64" s="127" t="e">
        <f t="shared" si="1"/>
        <v>#DIV/0!</v>
      </c>
    </row>
    <row r="65" spans="1:8" ht="16.8" thickBot="1">
      <c r="A65" s="76">
        <v>60</v>
      </c>
      <c r="B65" s="77" t="s">
        <v>47</v>
      </c>
      <c r="C65" s="63"/>
      <c r="D65" s="84"/>
      <c r="E65" s="82"/>
      <c r="F65" s="83"/>
      <c r="G65" s="80">
        <f t="shared" si="4"/>
        <v>0</v>
      </c>
      <c r="H65" s="127" t="e">
        <f t="shared" si="1"/>
        <v>#DIV/0!</v>
      </c>
    </row>
    <row r="66" spans="1:8" ht="16.8" thickBot="1">
      <c r="A66" s="76">
        <v>61</v>
      </c>
      <c r="B66" s="77" t="s">
        <v>47</v>
      </c>
      <c r="C66" s="62"/>
      <c r="D66" s="78"/>
      <c r="E66" s="78"/>
      <c r="F66" s="79"/>
      <c r="G66" s="80">
        <f t="shared" si="4"/>
        <v>0</v>
      </c>
      <c r="H66" s="127" t="e">
        <f t="shared" si="1"/>
        <v>#DIV/0!</v>
      </c>
    </row>
    <row r="67" spans="1:8" ht="16.8" thickBot="1">
      <c r="A67" s="76">
        <v>62</v>
      </c>
      <c r="B67" s="77" t="s">
        <v>47</v>
      </c>
      <c r="C67" s="63"/>
      <c r="D67" s="78"/>
      <c r="E67" s="82"/>
      <c r="F67" s="83"/>
      <c r="G67" s="80">
        <f t="shared" si="4"/>
        <v>0</v>
      </c>
      <c r="H67" s="127" t="e">
        <f t="shared" si="1"/>
        <v>#DIV/0!</v>
      </c>
    </row>
    <row r="68" spans="1:8" ht="16.8" thickBot="1">
      <c r="A68" s="76">
        <v>63</v>
      </c>
      <c r="B68" s="77" t="s">
        <v>47</v>
      </c>
      <c r="C68" s="63"/>
      <c r="D68" s="84"/>
      <c r="E68" s="82"/>
      <c r="F68" s="83"/>
      <c r="G68" s="80">
        <f t="shared" si="4"/>
        <v>0</v>
      </c>
      <c r="H68" s="127" t="e">
        <f t="shared" si="1"/>
        <v>#DIV/0!</v>
      </c>
    </row>
    <row r="69" spans="1:8" ht="16.8" thickBot="1">
      <c r="A69" s="76">
        <v>64</v>
      </c>
      <c r="B69" s="77" t="s">
        <v>47</v>
      </c>
      <c r="C69" s="62"/>
      <c r="D69" s="78"/>
      <c r="E69" s="78"/>
      <c r="F69" s="79"/>
      <c r="G69" s="80">
        <f t="shared" si="4"/>
        <v>0</v>
      </c>
      <c r="H69" s="127" t="e">
        <f t="shared" si="1"/>
        <v>#DIV/0!</v>
      </c>
    </row>
    <row r="70" spans="1:8" ht="16.8" thickBot="1">
      <c r="A70" s="76">
        <v>65</v>
      </c>
      <c r="B70" s="77" t="s">
        <v>47</v>
      </c>
      <c r="C70" s="63"/>
      <c r="D70" s="78"/>
      <c r="E70" s="82"/>
      <c r="F70" s="83"/>
      <c r="G70" s="80">
        <f t="shared" ref="G70:G100" si="5">D70*60+F70</f>
        <v>0</v>
      </c>
      <c r="H70" s="127" t="e">
        <f t="shared" si="1"/>
        <v>#DIV/0!</v>
      </c>
    </row>
    <row r="71" spans="1:8" ht="16.8" thickBot="1">
      <c r="A71" s="76">
        <v>66</v>
      </c>
      <c r="B71" s="77" t="s">
        <v>47</v>
      </c>
      <c r="C71" s="63"/>
      <c r="D71" s="84"/>
      <c r="E71" s="82"/>
      <c r="F71" s="83"/>
      <c r="G71" s="80">
        <f t="shared" si="5"/>
        <v>0</v>
      </c>
      <c r="H71" s="127" t="e">
        <f t="shared" ref="H71:H100" si="6">(870/G71)*(870/G71)*100*0.8</f>
        <v>#DIV/0!</v>
      </c>
    </row>
    <row r="72" spans="1:8" ht="16.8" thickBot="1">
      <c r="A72" s="76">
        <v>67</v>
      </c>
      <c r="B72" s="77" t="s">
        <v>47</v>
      </c>
      <c r="C72" s="62"/>
      <c r="D72" s="78"/>
      <c r="E72" s="78"/>
      <c r="F72" s="79"/>
      <c r="G72" s="80">
        <f t="shared" si="5"/>
        <v>0</v>
      </c>
      <c r="H72" s="127" t="e">
        <f t="shared" si="6"/>
        <v>#DIV/0!</v>
      </c>
    </row>
    <row r="73" spans="1:8" ht="16.8" thickBot="1">
      <c r="A73" s="76">
        <v>68</v>
      </c>
      <c r="B73" s="77" t="s">
        <v>47</v>
      </c>
      <c r="C73" s="63"/>
      <c r="D73" s="78"/>
      <c r="E73" s="82"/>
      <c r="F73" s="83"/>
      <c r="G73" s="80">
        <f t="shared" si="5"/>
        <v>0</v>
      </c>
      <c r="H73" s="127" t="e">
        <f t="shared" si="6"/>
        <v>#DIV/0!</v>
      </c>
    </row>
    <row r="74" spans="1:8" ht="16.8" thickBot="1">
      <c r="A74" s="76">
        <v>69</v>
      </c>
      <c r="B74" s="77" t="s">
        <v>47</v>
      </c>
      <c r="C74" s="63"/>
      <c r="D74" s="84"/>
      <c r="E74" s="82"/>
      <c r="F74" s="83"/>
      <c r="G74" s="80">
        <f t="shared" si="5"/>
        <v>0</v>
      </c>
      <c r="H74" s="127" t="e">
        <f t="shared" si="6"/>
        <v>#DIV/0!</v>
      </c>
    </row>
    <row r="75" spans="1:8" ht="16.8" thickBot="1">
      <c r="A75" s="76">
        <v>70</v>
      </c>
      <c r="B75" s="77" t="s">
        <v>47</v>
      </c>
      <c r="C75" s="62"/>
      <c r="D75" s="78"/>
      <c r="E75" s="78"/>
      <c r="F75" s="79"/>
      <c r="G75" s="80">
        <f t="shared" si="5"/>
        <v>0</v>
      </c>
      <c r="H75" s="127" t="e">
        <f t="shared" si="6"/>
        <v>#DIV/0!</v>
      </c>
    </row>
    <row r="76" spans="1:8" ht="16.8" thickBot="1">
      <c r="A76" s="76">
        <v>71</v>
      </c>
      <c r="B76" s="77" t="s">
        <v>47</v>
      </c>
      <c r="C76" s="63"/>
      <c r="D76" s="78"/>
      <c r="E76" s="82"/>
      <c r="F76" s="83"/>
      <c r="G76" s="80">
        <f t="shared" si="5"/>
        <v>0</v>
      </c>
      <c r="H76" s="127" t="e">
        <f t="shared" si="6"/>
        <v>#DIV/0!</v>
      </c>
    </row>
    <row r="77" spans="1:8" ht="16.8" thickBot="1">
      <c r="A77" s="76">
        <v>72</v>
      </c>
      <c r="B77" s="77" t="s">
        <v>47</v>
      </c>
      <c r="C77" s="63"/>
      <c r="D77" s="84"/>
      <c r="E77" s="82"/>
      <c r="F77" s="83"/>
      <c r="G77" s="80">
        <f t="shared" si="5"/>
        <v>0</v>
      </c>
      <c r="H77" s="127" t="e">
        <f t="shared" si="6"/>
        <v>#DIV/0!</v>
      </c>
    </row>
    <row r="78" spans="1:8" ht="16.8" thickBot="1">
      <c r="A78" s="76">
        <v>73</v>
      </c>
      <c r="B78" s="77" t="s">
        <v>47</v>
      </c>
      <c r="C78" s="62"/>
      <c r="D78" s="78"/>
      <c r="E78" s="78"/>
      <c r="F78" s="79"/>
      <c r="G78" s="80">
        <f t="shared" si="5"/>
        <v>0</v>
      </c>
      <c r="H78" s="127" t="e">
        <f t="shared" si="6"/>
        <v>#DIV/0!</v>
      </c>
    </row>
    <row r="79" spans="1:8" ht="16.8" thickBot="1">
      <c r="A79" s="76">
        <v>74</v>
      </c>
      <c r="B79" s="77" t="s">
        <v>47</v>
      </c>
      <c r="C79" s="63"/>
      <c r="D79" s="78"/>
      <c r="E79" s="82"/>
      <c r="F79" s="83"/>
      <c r="G79" s="80">
        <f t="shared" si="5"/>
        <v>0</v>
      </c>
      <c r="H79" s="127" t="e">
        <f t="shared" si="6"/>
        <v>#DIV/0!</v>
      </c>
    </row>
    <row r="80" spans="1:8" ht="16.8" thickBot="1">
      <c r="A80" s="76">
        <v>75</v>
      </c>
      <c r="B80" s="77" t="s">
        <v>47</v>
      </c>
      <c r="C80" s="63"/>
      <c r="D80" s="84"/>
      <c r="E80" s="82"/>
      <c r="F80" s="83"/>
      <c r="G80" s="80">
        <f t="shared" si="5"/>
        <v>0</v>
      </c>
      <c r="H80" s="127" t="e">
        <f t="shared" si="6"/>
        <v>#DIV/0!</v>
      </c>
    </row>
    <row r="81" spans="1:8" ht="16.8" thickBot="1">
      <c r="A81" s="76">
        <v>76</v>
      </c>
      <c r="B81" s="77" t="s">
        <v>47</v>
      </c>
      <c r="C81" s="62"/>
      <c r="D81" s="78"/>
      <c r="E81" s="78"/>
      <c r="F81" s="79"/>
      <c r="G81" s="80">
        <f t="shared" si="5"/>
        <v>0</v>
      </c>
      <c r="H81" s="127" t="e">
        <f t="shared" si="6"/>
        <v>#DIV/0!</v>
      </c>
    </row>
    <row r="82" spans="1:8" ht="16.8" thickBot="1">
      <c r="A82" s="76">
        <v>77</v>
      </c>
      <c r="B82" s="77" t="s">
        <v>47</v>
      </c>
      <c r="C82" s="63"/>
      <c r="D82" s="78"/>
      <c r="E82" s="82"/>
      <c r="F82" s="83"/>
      <c r="G82" s="80">
        <f t="shared" si="5"/>
        <v>0</v>
      </c>
      <c r="H82" s="127" t="e">
        <f t="shared" si="6"/>
        <v>#DIV/0!</v>
      </c>
    </row>
    <row r="83" spans="1:8" ht="16.8" thickBot="1">
      <c r="A83" s="76">
        <v>78</v>
      </c>
      <c r="B83" s="77" t="s">
        <v>47</v>
      </c>
      <c r="C83" s="63"/>
      <c r="D83" s="84"/>
      <c r="E83" s="82"/>
      <c r="F83" s="83"/>
      <c r="G83" s="80">
        <f t="shared" si="5"/>
        <v>0</v>
      </c>
      <c r="H83" s="127" t="e">
        <f t="shared" si="6"/>
        <v>#DIV/0!</v>
      </c>
    </row>
    <row r="84" spans="1:8" ht="16.8" thickBot="1">
      <c r="A84" s="76">
        <v>79</v>
      </c>
      <c r="B84" s="77" t="s">
        <v>47</v>
      </c>
      <c r="C84" s="62"/>
      <c r="D84" s="78"/>
      <c r="E84" s="78"/>
      <c r="F84" s="79"/>
      <c r="G84" s="80">
        <f t="shared" si="5"/>
        <v>0</v>
      </c>
      <c r="H84" s="127" t="e">
        <f t="shared" si="6"/>
        <v>#DIV/0!</v>
      </c>
    </row>
    <row r="85" spans="1:8" ht="16.8" thickBot="1">
      <c r="A85" s="76">
        <v>80</v>
      </c>
      <c r="B85" s="77" t="s">
        <v>47</v>
      </c>
      <c r="C85" s="63"/>
      <c r="D85" s="78"/>
      <c r="E85" s="82"/>
      <c r="F85" s="83"/>
      <c r="G85" s="80">
        <f t="shared" si="5"/>
        <v>0</v>
      </c>
      <c r="H85" s="127" t="e">
        <f t="shared" si="6"/>
        <v>#DIV/0!</v>
      </c>
    </row>
    <row r="86" spans="1:8" ht="16.8" thickBot="1">
      <c r="A86" s="76">
        <v>81</v>
      </c>
      <c r="B86" s="77" t="s">
        <v>47</v>
      </c>
      <c r="C86" s="63"/>
      <c r="D86" s="84"/>
      <c r="E86" s="82"/>
      <c r="F86" s="83"/>
      <c r="G86" s="80">
        <f t="shared" si="5"/>
        <v>0</v>
      </c>
      <c r="H86" s="127" t="e">
        <f t="shared" si="6"/>
        <v>#DIV/0!</v>
      </c>
    </row>
    <row r="87" spans="1:8" ht="16.8" thickBot="1">
      <c r="A87" s="76">
        <v>82</v>
      </c>
      <c r="B87" s="77" t="s">
        <v>47</v>
      </c>
      <c r="C87" s="62"/>
      <c r="D87" s="78"/>
      <c r="E87" s="78"/>
      <c r="F87" s="79"/>
      <c r="G87" s="80">
        <f t="shared" si="5"/>
        <v>0</v>
      </c>
      <c r="H87" s="127" t="e">
        <f t="shared" si="6"/>
        <v>#DIV/0!</v>
      </c>
    </row>
    <row r="88" spans="1:8" ht="16.8" thickBot="1">
      <c r="A88" s="76">
        <v>83</v>
      </c>
      <c r="B88" s="77" t="s">
        <v>47</v>
      </c>
      <c r="C88" s="63"/>
      <c r="D88" s="78"/>
      <c r="E88" s="82"/>
      <c r="F88" s="83"/>
      <c r="G88" s="80">
        <f t="shared" si="5"/>
        <v>0</v>
      </c>
      <c r="H88" s="127" t="e">
        <f t="shared" si="6"/>
        <v>#DIV/0!</v>
      </c>
    </row>
    <row r="89" spans="1:8" ht="16.8" thickBot="1">
      <c r="A89" s="76">
        <v>84</v>
      </c>
      <c r="B89" s="77" t="s">
        <v>47</v>
      </c>
      <c r="C89" s="63"/>
      <c r="D89" s="84"/>
      <c r="E89" s="82"/>
      <c r="F89" s="83"/>
      <c r="G89" s="80">
        <f t="shared" si="5"/>
        <v>0</v>
      </c>
      <c r="H89" s="127" t="e">
        <f t="shared" si="6"/>
        <v>#DIV/0!</v>
      </c>
    </row>
    <row r="90" spans="1:8" ht="16.8" thickBot="1">
      <c r="A90" s="76">
        <v>85</v>
      </c>
      <c r="B90" s="77" t="s">
        <v>47</v>
      </c>
      <c r="C90" s="62"/>
      <c r="D90" s="78"/>
      <c r="E90" s="78"/>
      <c r="F90" s="79"/>
      <c r="G90" s="80">
        <f t="shared" si="5"/>
        <v>0</v>
      </c>
      <c r="H90" s="127" t="e">
        <f t="shared" si="6"/>
        <v>#DIV/0!</v>
      </c>
    </row>
    <row r="91" spans="1:8" ht="16.8" thickBot="1">
      <c r="A91" s="76">
        <v>86</v>
      </c>
      <c r="B91" s="77" t="s">
        <v>47</v>
      </c>
      <c r="C91" s="63"/>
      <c r="D91" s="78"/>
      <c r="E91" s="82"/>
      <c r="F91" s="83"/>
      <c r="G91" s="80">
        <f t="shared" si="5"/>
        <v>0</v>
      </c>
      <c r="H91" s="127" t="e">
        <f t="shared" si="6"/>
        <v>#DIV/0!</v>
      </c>
    </row>
    <row r="92" spans="1:8" ht="16.8" thickBot="1">
      <c r="A92" s="76">
        <v>87</v>
      </c>
      <c r="B92" s="77" t="s">
        <v>47</v>
      </c>
      <c r="C92" s="63"/>
      <c r="D92" s="84"/>
      <c r="E92" s="82"/>
      <c r="F92" s="83"/>
      <c r="G92" s="80">
        <f t="shared" si="5"/>
        <v>0</v>
      </c>
      <c r="H92" s="127" t="e">
        <f t="shared" si="6"/>
        <v>#DIV/0!</v>
      </c>
    </row>
    <row r="93" spans="1:8" ht="16.8" thickBot="1">
      <c r="A93" s="76">
        <v>88</v>
      </c>
      <c r="B93" s="77" t="s">
        <v>47</v>
      </c>
      <c r="C93" s="62"/>
      <c r="D93" s="78"/>
      <c r="E93" s="78"/>
      <c r="F93" s="79"/>
      <c r="G93" s="80">
        <f t="shared" si="5"/>
        <v>0</v>
      </c>
      <c r="H93" s="127" t="e">
        <f t="shared" si="6"/>
        <v>#DIV/0!</v>
      </c>
    </row>
    <row r="94" spans="1:8" ht="16.8" thickBot="1">
      <c r="A94" s="76">
        <v>89</v>
      </c>
      <c r="B94" s="77" t="s">
        <v>47</v>
      </c>
      <c r="C94" s="63"/>
      <c r="D94" s="78"/>
      <c r="E94" s="82"/>
      <c r="F94" s="83"/>
      <c r="G94" s="80">
        <f t="shared" si="5"/>
        <v>0</v>
      </c>
      <c r="H94" s="127" t="e">
        <f t="shared" si="6"/>
        <v>#DIV/0!</v>
      </c>
    </row>
    <row r="95" spans="1:8" ht="16.8" thickBot="1">
      <c r="A95" s="76">
        <v>90</v>
      </c>
      <c r="B95" s="77" t="s">
        <v>47</v>
      </c>
      <c r="C95" s="63"/>
      <c r="D95" s="84"/>
      <c r="E95" s="82"/>
      <c r="F95" s="83"/>
      <c r="G95" s="80">
        <f t="shared" si="5"/>
        <v>0</v>
      </c>
      <c r="H95" s="127" t="e">
        <f t="shared" si="6"/>
        <v>#DIV/0!</v>
      </c>
    </row>
    <row r="96" spans="1:8" ht="16.8" thickBot="1">
      <c r="A96" s="76">
        <v>91</v>
      </c>
      <c r="B96" s="77" t="s">
        <v>47</v>
      </c>
      <c r="C96" s="62"/>
      <c r="D96" s="78"/>
      <c r="E96" s="78"/>
      <c r="F96" s="79"/>
      <c r="G96" s="80">
        <f t="shared" si="5"/>
        <v>0</v>
      </c>
      <c r="H96" s="127" t="e">
        <f t="shared" si="6"/>
        <v>#DIV/0!</v>
      </c>
    </row>
    <row r="97" spans="1:8" ht="16.8" thickBot="1">
      <c r="A97" s="76">
        <v>92</v>
      </c>
      <c r="B97" s="77" t="s">
        <v>47</v>
      </c>
      <c r="C97" s="63"/>
      <c r="D97" s="78"/>
      <c r="E97" s="82"/>
      <c r="F97" s="83"/>
      <c r="G97" s="80">
        <f t="shared" si="5"/>
        <v>0</v>
      </c>
      <c r="H97" s="127" t="e">
        <f t="shared" si="6"/>
        <v>#DIV/0!</v>
      </c>
    </row>
    <row r="98" spans="1:8" ht="16.8" thickBot="1">
      <c r="A98" s="76">
        <v>93</v>
      </c>
      <c r="B98" s="77" t="s">
        <v>47</v>
      </c>
      <c r="C98" s="63"/>
      <c r="D98" s="84"/>
      <c r="E98" s="82"/>
      <c r="F98" s="83"/>
      <c r="G98" s="80">
        <f t="shared" si="5"/>
        <v>0</v>
      </c>
      <c r="H98" s="127" t="e">
        <f t="shared" si="6"/>
        <v>#DIV/0!</v>
      </c>
    </row>
    <row r="99" spans="1:8" ht="16.8" thickBot="1">
      <c r="A99" s="76">
        <v>94</v>
      </c>
      <c r="B99" s="77" t="s">
        <v>47</v>
      </c>
      <c r="C99" s="62"/>
      <c r="D99" s="78"/>
      <c r="E99" s="78"/>
      <c r="F99" s="79"/>
      <c r="G99" s="80">
        <f t="shared" si="5"/>
        <v>0</v>
      </c>
      <c r="H99" s="127" t="e">
        <f t="shared" si="6"/>
        <v>#DIV/0!</v>
      </c>
    </row>
    <row r="100" spans="1:8" ht="16.2">
      <c r="A100" s="76">
        <v>95</v>
      </c>
      <c r="B100" s="77" t="s">
        <v>47</v>
      </c>
      <c r="C100" s="63"/>
      <c r="D100" s="78"/>
      <c r="E100" s="82"/>
      <c r="F100" s="83"/>
      <c r="G100" s="80">
        <f t="shared" si="5"/>
        <v>0</v>
      </c>
      <c r="H100" s="127" t="e">
        <f t="shared" si="6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1BB9DF-1ECE-47E3-A899-246A20887CB0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C6:C100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31"/>
  <dimension ref="A1:H100"/>
  <sheetViews>
    <sheetView topLeftCell="A13" zoomScaleNormal="100" workbookViewId="0">
      <selection activeCell="C48" sqref="C34:C48"/>
    </sheetView>
  </sheetViews>
  <sheetFormatPr defaultRowHeight="14.4"/>
  <cols>
    <col min="1" max="2" width="8.6640625" customWidth="1"/>
    <col min="3" max="3" width="30.33203125" customWidth="1"/>
    <col min="4" max="4" width="8.6640625" customWidth="1"/>
    <col min="5" max="5" width="4.33203125" customWidth="1"/>
    <col min="6" max="6" width="9.88671875" customWidth="1"/>
    <col min="7" max="7" width="1.44140625" customWidth="1"/>
    <col min="8" max="1025" width="8.6640625" customWidth="1"/>
  </cols>
  <sheetData>
    <row r="1" spans="1:8" ht="26.4">
      <c r="A1" s="64" t="s">
        <v>550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471</v>
      </c>
      <c r="D2" s="71"/>
      <c r="E2" s="69"/>
      <c r="F2" s="69"/>
      <c r="G2" s="69"/>
      <c r="H2" s="69"/>
    </row>
    <row r="3" spans="1:8">
      <c r="A3" s="69"/>
      <c r="B3" s="69"/>
      <c r="C3" s="70" t="s">
        <v>472</v>
      </c>
      <c r="D3" s="71"/>
      <c r="E3" s="69"/>
      <c r="F3" s="69"/>
      <c r="G3" s="69"/>
      <c r="H3" s="69"/>
    </row>
    <row r="4" spans="1:8">
      <c r="A4" s="69"/>
      <c r="B4" s="69"/>
      <c r="C4" s="70" t="s">
        <v>368</v>
      </c>
      <c r="D4" s="72"/>
      <c r="E4" s="72" t="s">
        <v>369</v>
      </c>
      <c r="F4" s="73"/>
      <c r="G4" s="69"/>
      <c r="H4" s="72"/>
    </row>
    <row r="5" spans="1:8" ht="15" thickBot="1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62"/>
      <c r="D6" s="78"/>
      <c r="E6" s="78"/>
      <c r="F6" s="79"/>
      <c r="G6" s="80">
        <f t="shared" ref="G6:G37" si="0">D6*60+F6</f>
        <v>0</v>
      </c>
      <c r="H6" s="127" t="e">
        <f>(870/G6)*(870/G6)*100*0.8</f>
        <v>#DIV/0!</v>
      </c>
    </row>
    <row r="7" spans="1:8" ht="16.8" thickBot="1">
      <c r="A7" s="76">
        <v>2</v>
      </c>
      <c r="B7" s="77" t="s">
        <v>47</v>
      </c>
      <c r="C7" s="62"/>
      <c r="D7" s="78"/>
      <c r="E7" s="82"/>
      <c r="F7" s="83"/>
      <c r="G7" s="80">
        <f t="shared" si="0"/>
        <v>0</v>
      </c>
      <c r="H7" s="127" t="e">
        <f t="shared" ref="H7:H70" si="1">(870/G7)*(870/G7)*100*0.8</f>
        <v>#DIV/0!</v>
      </c>
    </row>
    <row r="8" spans="1:8" ht="16.8" thickBot="1">
      <c r="A8" s="76">
        <v>3</v>
      </c>
      <c r="B8" s="77" t="s">
        <v>47</v>
      </c>
      <c r="C8" s="63"/>
      <c r="D8" s="84"/>
      <c r="E8" s="82"/>
      <c r="F8" s="83"/>
      <c r="G8" s="80">
        <f t="shared" si="0"/>
        <v>0</v>
      </c>
      <c r="H8" s="127" t="e">
        <f t="shared" si="1"/>
        <v>#DIV/0!</v>
      </c>
    </row>
    <row r="9" spans="1:8" ht="16.8" thickBot="1">
      <c r="A9" s="76">
        <v>4</v>
      </c>
      <c r="B9" s="77" t="s">
        <v>47</v>
      </c>
      <c r="C9" s="63"/>
      <c r="D9" s="78"/>
      <c r="E9" s="78"/>
      <c r="F9" s="79"/>
      <c r="G9" s="80">
        <f t="shared" si="0"/>
        <v>0</v>
      </c>
      <c r="H9" s="127" t="e">
        <f t="shared" si="1"/>
        <v>#DIV/0!</v>
      </c>
    </row>
    <row r="10" spans="1:8" ht="16.8" thickBot="1">
      <c r="A10" s="76">
        <v>5</v>
      </c>
      <c r="B10" s="77" t="s">
        <v>47</v>
      </c>
      <c r="C10" s="63"/>
      <c r="D10" s="78"/>
      <c r="E10" s="82"/>
      <c r="F10" s="83"/>
      <c r="G10" s="80">
        <f t="shared" si="0"/>
        <v>0</v>
      </c>
      <c r="H10" s="127" t="e">
        <f t="shared" si="1"/>
        <v>#DIV/0!</v>
      </c>
    </row>
    <row r="11" spans="1:8" ht="16.8" thickBot="1">
      <c r="A11" s="76">
        <v>6</v>
      </c>
      <c r="B11" s="77" t="s">
        <v>47</v>
      </c>
      <c r="C11" s="63"/>
      <c r="D11" s="84"/>
      <c r="E11" s="82"/>
      <c r="F11" s="83"/>
      <c r="G11" s="80">
        <f t="shared" si="0"/>
        <v>0</v>
      </c>
      <c r="H11" s="127" t="e">
        <f t="shared" si="1"/>
        <v>#DIV/0!</v>
      </c>
    </row>
    <row r="12" spans="1:8" ht="16.8" thickBot="1">
      <c r="A12" s="76">
        <v>7</v>
      </c>
      <c r="B12" s="77" t="s">
        <v>47</v>
      </c>
      <c r="C12" s="62"/>
      <c r="D12" s="78"/>
      <c r="E12" s="78"/>
      <c r="F12" s="79"/>
      <c r="G12" s="80">
        <f t="shared" si="0"/>
        <v>0</v>
      </c>
      <c r="H12" s="127" t="e">
        <f t="shared" si="1"/>
        <v>#DIV/0!</v>
      </c>
    </row>
    <row r="13" spans="1:8" ht="16.8" thickBot="1">
      <c r="A13" s="76">
        <v>8</v>
      </c>
      <c r="B13" s="77" t="s">
        <v>47</v>
      </c>
      <c r="C13" s="63"/>
      <c r="D13" s="78"/>
      <c r="E13" s="82"/>
      <c r="F13" s="83"/>
      <c r="G13" s="80">
        <f t="shared" si="0"/>
        <v>0</v>
      </c>
      <c r="H13" s="127" t="e">
        <f t="shared" si="1"/>
        <v>#DIV/0!</v>
      </c>
    </row>
    <row r="14" spans="1:8" ht="16.8" thickBot="1">
      <c r="A14" s="76">
        <v>9</v>
      </c>
      <c r="B14" s="77" t="s">
        <v>47</v>
      </c>
      <c r="C14" s="63"/>
      <c r="D14" s="84"/>
      <c r="E14" s="82"/>
      <c r="F14" s="83"/>
      <c r="G14" s="80">
        <f t="shared" si="0"/>
        <v>0</v>
      </c>
      <c r="H14" s="127" t="e">
        <f t="shared" si="1"/>
        <v>#DIV/0!</v>
      </c>
    </row>
    <row r="15" spans="1:8" ht="16.8" thickBot="1">
      <c r="A15" s="76">
        <v>10</v>
      </c>
      <c r="B15" s="77" t="s">
        <v>47</v>
      </c>
      <c r="C15" s="62"/>
      <c r="D15" s="78"/>
      <c r="E15" s="78"/>
      <c r="F15" s="79"/>
      <c r="G15" s="80">
        <f t="shared" si="0"/>
        <v>0</v>
      </c>
      <c r="H15" s="127" t="e">
        <f t="shared" si="1"/>
        <v>#DIV/0!</v>
      </c>
    </row>
    <row r="16" spans="1:8" ht="16.8" thickBot="1">
      <c r="A16" s="76">
        <v>11</v>
      </c>
      <c r="B16" s="77" t="s">
        <v>47</v>
      </c>
      <c r="C16" s="123"/>
      <c r="D16" s="78"/>
      <c r="E16" s="82"/>
      <c r="F16" s="83"/>
      <c r="G16" s="80">
        <f t="shared" si="0"/>
        <v>0</v>
      </c>
      <c r="H16" s="127" t="e">
        <f t="shared" si="1"/>
        <v>#DIV/0!</v>
      </c>
    </row>
    <row r="17" spans="1:8" ht="16.8" thickBot="1">
      <c r="A17" s="76">
        <v>12</v>
      </c>
      <c r="B17" s="77" t="s">
        <v>47</v>
      </c>
      <c r="C17" s="63"/>
      <c r="D17" s="84"/>
      <c r="E17" s="82"/>
      <c r="F17" s="83"/>
      <c r="G17" s="80">
        <f t="shared" si="0"/>
        <v>0</v>
      </c>
      <c r="H17" s="127" t="e">
        <f t="shared" si="1"/>
        <v>#DIV/0!</v>
      </c>
    </row>
    <row r="18" spans="1:8" ht="16.8" thickBot="1">
      <c r="A18" s="76">
        <v>13</v>
      </c>
      <c r="B18" s="77" t="s">
        <v>47</v>
      </c>
      <c r="C18" s="62"/>
      <c r="D18" s="78"/>
      <c r="E18" s="78"/>
      <c r="F18" s="79"/>
      <c r="G18" s="80">
        <f t="shared" si="0"/>
        <v>0</v>
      </c>
      <c r="H18" s="127" t="e">
        <f t="shared" si="1"/>
        <v>#DIV/0!</v>
      </c>
    </row>
    <row r="19" spans="1:8" ht="16.8" thickBot="1">
      <c r="A19" s="76">
        <v>14</v>
      </c>
      <c r="B19" s="77" t="s">
        <v>47</v>
      </c>
      <c r="C19" s="63"/>
      <c r="D19" s="78"/>
      <c r="E19" s="82"/>
      <c r="F19" s="83"/>
      <c r="G19" s="80">
        <f t="shared" si="0"/>
        <v>0</v>
      </c>
      <c r="H19" s="127" t="e">
        <f t="shared" si="1"/>
        <v>#DIV/0!</v>
      </c>
    </row>
    <row r="20" spans="1:8" ht="16.8" thickBot="1">
      <c r="A20" s="76">
        <v>15</v>
      </c>
      <c r="B20" s="77" t="s">
        <v>47</v>
      </c>
      <c r="C20" s="63"/>
      <c r="D20" s="84"/>
      <c r="E20" s="82"/>
      <c r="F20" s="83"/>
      <c r="G20" s="80">
        <f t="shared" si="0"/>
        <v>0</v>
      </c>
      <c r="H20" s="127" t="e">
        <f t="shared" si="1"/>
        <v>#DIV/0!</v>
      </c>
    </row>
    <row r="21" spans="1:8" ht="16.8" thickBot="1">
      <c r="A21" s="76">
        <v>16</v>
      </c>
      <c r="B21" s="77" t="s">
        <v>47</v>
      </c>
      <c r="C21" s="62"/>
      <c r="D21" s="78"/>
      <c r="E21" s="78"/>
      <c r="F21" s="79"/>
      <c r="G21" s="80">
        <f t="shared" si="0"/>
        <v>0</v>
      </c>
      <c r="H21" s="127" t="e">
        <f t="shared" si="1"/>
        <v>#DIV/0!</v>
      </c>
    </row>
    <row r="22" spans="1:8" ht="16.8" thickBot="1">
      <c r="A22" s="76">
        <v>17</v>
      </c>
      <c r="B22" s="77" t="s">
        <v>47</v>
      </c>
      <c r="C22" s="63"/>
      <c r="D22" s="78"/>
      <c r="E22" s="82"/>
      <c r="F22" s="83"/>
      <c r="G22" s="80">
        <f t="shared" si="0"/>
        <v>0</v>
      </c>
      <c r="H22" s="127" t="e">
        <f t="shared" si="1"/>
        <v>#DIV/0!</v>
      </c>
    </row>
    <row r="23" spans="1:8" ht="16.8" thickBot="1">
      <c r="A23" s="76">
        <v>18</v>
      </c>
      <c r="B23" s="77" t="s">
        <v>47</v>
      </c>
      <c r="C23" s="63"/>
      <c r="D23" s="84"/>
      <c r="E23" s="82"/>
      <c r="F23" s="83"/>
      <c r="G23" s="80">
        <f t="shared" si="0"/>
        <v>0</v>
      </c>
      <c r="H23" s="127" t="e">
        <f t="shared" si="1"/>
        <v>#DIV/0!</v>
      </c>
    </row>
    <row r="24" spans="1:8" ht="16.8" thickBot="1">
      <c r="A24" s="76">
        <v>19</v>
      </c>
      <c r="B24" s="77" t="s">
        <v>47</v>
      </c>
      <c r="C24" s="62"/>
      <c r="D24" s="78"/>
      <c r="E24" s="78"/>
      <c r="F24" s="79"/>
      <c r="G24" s="80">
        <f t="shared" si="0"/>
        <v>0</v>
      </c>
      <c r="H24" s="127" t="e">
        <f t="shared" si="1"/>
        <v>#DIV/0!</v>
      </c>
    </row>
    <row r="25" spans="1:8" ht="16.8" thickBot="1">
      <c r="A25" s="76">
        <v>20</v>
      </c>
      <c r="B25" s="77" t="s">
        <v>47</v>
      </c>
      <c r="C25" s="63"/>
      <c r="D25" s="78"/>
      <c r="E25" s="82"/>
      <c r="F25" s="83"/>
      <c r="G25" s="80">
        <f t="shared" si="0"/>
        <v>0</v>
      </c>
      <c r="H25" s="127" t="e">
        <f t="shared" si="1"/>
        <v>#DIV/0!</v>
      </c>
    </row>
    <row r="26" spans="1:8" ht="16.8" thickBot="1">
      <c r="A26" s="76">
        <v>21</v>
      </c>
      <c r="B26" s="77" t="s">
        <v>47</v>
      </c>
      <c r="C26" s="63"/>
      <c r="D26" s="84"/>
      <c r="E26" s="82"/>
      <c r="F26" s="83"/>
      <c r="G26" s="80">
        <f t="shared" si="0"/>
        <v>0</v>
      </c>
      <c r="H26" s="127" t="e">
        <f t="shared" si="1"/>
        <v>#DIV/0!</v>
      </c>
    </row>
    <row r="27" spans="1:8" ht="16.8" thickBot="1">
      <c r="A27" s="76">
        <v>22</v>
      </c>
      <c r="B27" s="77" t="s">
        <v>47</v>
      </c>
      <c r="C27" s="62"/>
      <c r="D27" s="78"/>
      <c r="E27" s="78"/>
      <c r="F27" s="79"/>
      <c r="G27" s="80">
        <f t="shared" si="0"/>
        <v>0</v>
      </c>
      <c r="H27" s="127" t="e">
        <f t="shared" si="1"/>
        <v>#DIV/0!</v>
      </c>
    </row>
    <row r="28" spans="1:8" ht="16.8" thickBot="1">
      <c r="A28" s="76">
        <v>23</v>
      </c>
      <c r="B28" s="77" t="s">
        <v>47</v>
      </c>
      <c r="C28" s="63"/>
      <c r="D28" s="78"/>
      <c r="E28" s="82"/>
      <c r="F28" s="83"/>
      <c r="G28" s="80">
        <f t="shared" si="0"/>
        <v>0</v>
      </c>
      <c r="H28" s="127" t="e">
        <f t="shared" si="1"/>
        <v>#DIV/0!</v>
      </c>
    </row>
    <row r="29" spans="1:8" ht="16.8" thickBot="1">
      <c r="A29" s="76">
        <v>24</v>
      </c>
      <c r="B29" s="77" t="s">
        <v>47</v>
      </c>
      <c r="C29" s="63"/>
      <c r="D29" s="84"/>
      <c r="E29" s="82"/>
      <c r="F29" s="83"/>
      <c r="G29" s="80">
        <f t="shared" si="0"/>
        <v>0</v>
      </c>
      <c r="H29" s="127" t="e">
        <f t="shared" si="1"/>
        <v>#DIV/0!</v>
      </c>
    </row>
    <row r="30" spans="1:8" ht="16.8" thickBot="1">
      <c r="A30" s="76">
        <v>25</v>
      </c>
      <c r="B30" s="77" t="s">
        <v>47</v>
      </c>
      <c r="C30" s="62"/>
      <c r="D30" s="78"/>
      <c r="E30" s="78"/>
      <c r="F30" s="79"/>
      <c r="G30" s="80">
        <f t="shared" si="0"/>
        <v>0</v>
      </c>
      <c r="H30" s="127" t="e">
        <f t="shared" si="1"/>
        <v>#DIV/0!</v>
      </c>
    </row>
    <row r="31" spans="1:8" ht="16.8" thickBot="1">
      <c r="A31" s="76">
        <v>26</v>
      </c>
      <c r="B31" s="77" t="s">
        <v>47</v>
      </c>
      <c r="C31" s="63"/>
      <c r="D31" s="78"/>
      <c r="E31" s="82"/>
      <c r="F31" s="83"/>
      <c r="G31" s="80">
        <f t="shared" si="0"/>
        <v>0</v>
      </c>
      <c r="H31" s="127" t="e">
        <f t="shared" si="1"/>
        <v>#DIV/0!</v>
      </c>
    </row>
    <row r="32" spans="1:8" ht="16.8" thickBot="1">
      <c r="A32" s="76">
        <v>27</v>
      </c>
      <c r="B32" s="77" t="s">
        <v>47</v>
      </c>
      <c r="C32" s="63"/>
      <c r="D32" s="84"/>
      <c r="E32" s="82"/>
      <c r="F32" s="83"/>
      <c r="G32" s="80">
        <f t="shared" si="0"/>
        <v>0</v>
      </c>
      <c r="H32" s="127" t="e">
        <f t="shared" si="1"/>
        <v>#DIV/0!</v>
      </c>
    </row>
    <row r="33" spans="1:8" ht="16.8" thickBot="1">
      <c r="A33" s="76">
        <v>28</v>
      </c>
      <c r="B33" s="77" t="s">
        <v>47</v>
      </c>
      <c r="C33" s="62"/>
      <c r="D33" s="78"/>
      <c r="E33" s="78"/>
      <c r="F33" s="79"/>
      <c r="G33" s="80">
        <f t="shared" si="0"/>
        <v>0</v>
      </c>
      <c r="H33" s="127" t="e">
        <f t="shared" si="1"/>
        <v>#DIV/0!</v>
      </c>
    </row>
    <row r="34" spans="1:8" ht="16.8" thickBot="1">
      <c r="A34" s="76">
        <v>29</v>
      </c>
      <c r="B34" s="77" t="s">
        <v>47</v>
      </c>
      <c r="C34" s="63"/>
      <c r="D34" s="78"/>
      <c r="E34" s="82"/>
      <c r="F34" s="83"/>
      <c r="G34" s="80">
        <f t="shared" si="0"/>
        <v>0</v>
      </c>
      <c r="H34" s="127" t="e">
        <f t="shared" si="1"/>
        <v>#DIV/0!</v>
      </c>
    </row>
    <row r="35" spans="1:8" ht="16.8" thickBot="1">
      <c r="A35" s="76">
        <v>30</v>
      </c>
      <c r="B35" s="77" t="s">
        <v>47</v>
      </c>
      <c r="C35" s="63"/>
      <c r="D35" s="84"/>
      <c r="E35" s="82"/>
      <c r="F35" s="83"/>
      <c r="G35" s="80">
        <f t="shared" si="0"/>
        <v>0</v>
      </c>
      <c r="H35" s="127" t="e">
        <f t="shared" si="1"/>
        <v>#DIV/0!</v>
      </c>
    </row>
    <row r="36" spans="1:8" ht="16.8" thickBot="1">
      <c r="A36" s="76">
        <v>31</v>
      </c>
      <c r="B36" s="77" t="s">
        <v>47</v>
      </c>
      <c r="C36" s="62"/>
      <c r="D36" s="78"/>
      <c r="E36" s="78"/>
      <c r="F36" s="79"/>
      <c r="G36" s="80">
        <f t="shared" si="0"/>
        <v>0</v>
      </c>
      <c r="H36" s="127" t="e">
        <f t="shared" si="1"/>
        <v>#DIV/0!</v>
      </c>
    </row>
    <row r="37" spans="1:8" ht="16.8" thickBot="1">
      <c r="A37" s="76">
        <v>32</v>
      </c>
      <c r="B37" s="77" t="s">
        <v>47</v>
      </c>
      <c r="C37" s="63"/>
      <c r="D37" s="78"/>
      <c r="E37" s="82"/>
      <c r="F37" s="83"/>
      <c r="G37" s="80">
        <f t="shared" si="0"/>
        <v>0</v>
      </c>
      <c r="H37" s="127" t="e">
        <f t="shared" si="1"/>
        <v>#DIV/0!</v>
      </c>
    </row>
    <row r="38" spans="1:8" ht="16.8" thickBot="1">
      <c r="A38" s="76">
        <v>33</v>
      </c>
      <c r="B38" s="77" t="s">
        <v>47</v>
      </c>
      <c r="C38" s="63"/>
      <c r="D38" s="84"/>
      <c r="E38" s="82"/>
      <c r="F38" s="83"/>
      <c r="G38" s="80">
        <f t="shared" ref="G38:G69" si="2">D38*60+F38</f>
        <v>0</v>
      </c>
      <c r="H38" s="127" t="e">
        <f t="shared" si="1"/>
        <v>#DIV/0!</v>
      </c>
    </row>
    <row r="39" spans="1:8" ht="16.8" thickBot="1">
      <c r="A39" s="76">
        <v>34</v>
      </c>
      <c r="B39" s="77" t="s">
        <v>47</v>
      </c>
      <c r="C39" s="62"/>
      <c r="D39" s="78"/>
      <c r="E39" s="78"/>
      <c r="F39" s="79"/>
      <c r="G39" s="80">
        <f t="shared" si="2"/>
        <v>0</v>
      </c>
      <c r="H39" s="127" t="e">
        <f t="shared" si="1"/>
        <v>#DIV/0!</v>
      </c>
    </row>
    <row r="40" spans="1:8" ht="16.8" thickBot="1">
      <c r="A40" s="76">
        <v>35</v>
      </c>
      <c r="B40" s="77" t="s">
        <v>47</v>
      </c>
      <c r="C40" s="63"/>
      <c r="D40" s="78"/>
      <c r="E40" s="82"/>
      <c r="F40" s="83"/>
      <c r="G40" s="80">
        <f t="shared" si="2"/>
        <v>0</v>
      </c>
      <c r="H40" s="127" t="e">
        <f t="shared" si="1"/>
        <v>#DIV/0!</v>
      </c>
    </row>
    <row r="41" spans="1:8" ht="16.8" thickBot="1">
      <c r="A41" s="76">
        <v>36</v>
      </c>
      <c r="B41" s="77" t="s">
        <v>47</v>
      </c>
      <c r="C41" s="63"/>
      <c r="D41" s="84"/>
      <c r="E41" s="82"/>
      <c r="F41" s="83"/>
      <c r="G41" s="80">
        <f t="shared" si="2"/>
        <v>0</v>
      </c>
      <c r="H41" s="127" t="e">
        <f t="shared" si="1"/>
        <v>#DIV/0!</v>
      </c>
    </row>
    <row r="42" spans="1:8" ht="16.8" thickBot="1">
      <c r="A42" s="76">
        <v>37</v>
      </c>
      <c r="B42" s="77" t="s">
        <v>47</v>
      </c>
      <c r="C42" s="62"/>
      <c r="D42" s="78"/>
      <c r="E42" s="78"/>
      <c r="F42" s="79"/>
      <c r="G42" s="80">
        <f t="shared" si="2"/>
        <v>0</v>
      </c>
      <c r="H42" s="127" t="e">
        <f t="shared" si="1"/>
        <v>#DIV/0!</v>
      </c>
    </row>
    <row r="43" spans="1:8" ht="16.8" thickBot="1">
      <c r="A43" s="76">
        <v>38</v>
      </c>
      <c r="B43" s="77" t="s">
        <v>47</v>
      </c>
      <c r="C43" s="63"/>
      <c r="D43" s="78"/>
      <c r="E43" s="82"/>
      <c r="F43" s="83"/>
      <c r="G43" s="80">
        <f t="shared" si="2"/>
        <v>0</v>
      </c>
      <c r="H43" s="127" t="e">
        <f t="shared" si="1"/>
        <v>#DIV/0!</v>
      </c>
    </row>
    <row r="44" spans="1:8" ht="16.8" thickBot="1">
      <c r="A44" s="76">
        <v>39</v>
      </c>
      <c r="B44" s="77" t="s">
        <v>47</v>
      </c>
      <c r="C44" s="63"/>
      <c r="D44" s="84"/>
      <c r="E44" s="82"/>
      <c r="F44" s="83"/>
      <c r="G44" s="80">
        <f t="shared" si="2"/>
        <v>0</v>
      </c>
      <c r="H44" s="127" t="e">
        <f t="shared" si="1"/>
        <v>#DIV/0!</v>
      </c>
    </row>
    <row r="45" spans="1:8" ht="16.8" thickBot="1">
      <c r="A45" s="76">
        <v>40</v>
      </c>
      <c r="B45" s="77" t="s">
        <v>47</v>
      </c>
      <c r="C45" s="62"/>
      <c r="D45" s="78"/>
      <c r="E45" s="78"/>
      <c r="F45" s="79"/>
      <c r="G45" s="80">
        <f t="shared" si="2"/>
        <v>0</v>
      </c>
      <c r="H45" s="127" t="e">
        <f t="shared" si="1"/>
        <v>#DIV/0!</v>
      </c>
    </row>
    <row r="46" spans="1:8" ht="16.8" thickBot="1">
      <c r="A46" s="76">
        <v>41</v>
      </c>
      <c r="B46" s="77" t="s">
        <v>47</v>
      </c>
      <c r="C46" s="63"/>
      <c r="D46" s="78"/>
      <c r="E46" s="82"/>
      <c r="F46" s="83"/>
      <c r="G46" s="80">
        <f t="shared" si="2"/>
        <v>0</v>
      </c>
      <c r="H46" s="127" t="e">
        <f t="shared" si="1"/>
        <v>#DIV/0!</v>
      </c>
    </row>
    <row r="47" spans="1:8" ht="16.8" thickBot="1">
      <c r="A47" s="76">
        <v>42</v>
      </c>
      <c r="B47" s="77" t="s">
        <v>47</v>
      </c>
      <c r="C47" s="63"/>
      <c r="D47" s="84"/>
      <c r="E47" s="82"/>
      <c r="F47" s="83"/>
      <c r="G47" s="80">
        <f t="shared" si="2"/>
        <v>0</v>
      </c>
      <c r="H47" s="127" t="e">
        <f t="shared" si="1"/>
        <v>#DIV/0!</v>
      </c>
    </row>
    <row r="48" spans="1:8" ht="16.8" thickBot="1">
      <c r="A48" s="76">
        <v>43</v>
      </c>
      <c r="B48" s="77" t="s">
        <v>47</v>
      </c>
      <c r="C48" s="62"/>
      <c r="D48" s="78"/>
      <c r="E48" s="78"/>
      <c r="F48" s="79"/>
      <c r="G48" s="80">
        <f t="shared" si="2"/>
        <v>0</v>
      </c>
      <c r="H48" s="127" t="e">
        <f t="shared" si="1"/>
        <v>#DIV/0!</v>
      </c>
    </row>
    <row r="49" spans="1:8" ht="16.8" thickBot="1">
      <c r="A49" s="76">
        <v>44</v>
      </c>
      <c r="B49" s="77" t="s">
        <v>47</v>
      </c>
      <c r="C49" s="63"/>
      <c r="D49" s="78"/>
      <c r="E49" s="82"/>
      <c r="F49" s="83"/>
      <c r="G49" s="80">
        <f t="shared" si="2"/>
        <v>0</v>
      </c>
      <c r="H49" s="127" t="e">
        <f t="shared" si="1"/>
        <v>#DIV/0!</v>
      </c>
    </row>
    <row r="50" spans="1:8" ht="16.8" thickBot="1">
      <c r="A50" s="76">
        <v>45</v>
      </c>
      <c r="B50" s="77" t="s">
        <v>47</v>
      </c>
      <c r="C50" s="63"/>
      <c r="D50" s="84"/>
      <c r="E50" s="82"/>
      <c r="F50" s="83"/>
      <c r="G50" s="80">
        <f t="shared" si="2"/>
        <v>0</v>
      </c>
      <c r="H50" s="127" t="e">
        <f t="shared" si="1"/>
        <v>#DIV/0!</v>
      </c>
    </row>
    <row r="51" spans="1:8" ht="16.8" thickBot="1">
      <c r="A51" s="76">
        <v>46</v>
      </c>
      <c r="B51" s="77" t="s">
        <v>47</v>
      </c>
      <c r="C51" s="62"/>
      <c r="D51" s="78"/>
      <c r="E51" s="78"/>
      <c r="F51" s="79"/>
      <c r="G51" s="80">
        <f t="shared" si="2"/>
        <v>0</v>
      </c>
      <c r="H51" s="127" t="e">
        <f t="shared" si="1"/>
        <v>#DIV/0!</v>
      </c>
    </row>
    <row r="52" spans="1:8" ht="16.8" thickBot="1">
      <c r="A52" s="76">
        <v>47</v>
      </c>
      <c r="B52" s="77" t="s">
        <v>47</v>
      </c>
      <c r="C52" s="63"/>
      <c r="D52" s="78"/>
      <c r="E52" s="82"/>
      <c r="F52" s="83"/>
      <c r="G52" s="80">
        <f t="shared" si="2"/>
        <v>0</v>
      </c>
      <c r="H52" s="127" t="e">
        <f t="shared" si="1"/>
        <v>#DIV/0!</v>
      </c>
    </row>
    <row r="53" spans="1:8" ht="16.8" thickBot="1">
      <c r="A53" s="76">
        <v>48</v>
      </c>
      <c r="B53" s="77" t="s">
        <v>47</v>
      </c>
      <c r="C53" s="63"/>
      <c r="D53" s="84"/>
      <c r="E53" s="82"/>
      <c r="F53" s="83"/>
      <c r="G53" s="80">
        <f t="shared" si="2"/>
        <v>0</v>
      </c>
      <c r="H53" s="127" t="e">
        <f t="shared" si="1"/>
        <v>#DIV/0!</v>
      </c>
    </row>
    <row r="54" spans="1:8" ht="16.8" thickBot="1">
      <c r="A54" s="76">
        <v>49</v>
      </c>
      <c r="B54" s="77" t="s">
        <v>47</v>
      </c>
      <c r="C54" s="62"/>
      <c r="D54" s="78"/>
      <c r="E54" s="78"/>
      <c r="F54" s="79"/>
      <c r="G54" s="80">
        <f t="shared" si="2"/>
        <v>0</v>
      </c>
      <c r="H54" s="127" t="e">
        <f t="shared" si="1"/>
        <v>#DIV/0!</v>
      </c>
    </row>
    <row r="55" spans="1:8" ht="16.8" thickBot="1">
      <c r="A55" s="76">
        <v>50</v>
      </c>
      <c r="B55" s="77" t="s">
        <v>47</v>
      </c>
      <c r="C55" s="63"/>
      <c r="D55" s="78"/>
      <c r="E55" s="82"/>
      <c r="F55" s="83"/>
      <c r="G55" s="80">
        <f t="shared" si="2"/>
        <v>0</v>
      </c>
      <c r="H55" s="127" t="e">
        <f t="shared" si="1"/>
        <v>#DIV/0!</v>
      </c>
    </row>
    <row r="56" spans="1:8" ht="16.8" thickBot="1">
      <c r="A56" s="76">
        <v>51</v>
      </c>
      <c r="B56" s="77" t="s">
        <v>47</v>
      </c>
      <c r="C56" s="63"/>
      <c r="D56" s="84"/>
      <c r="E56" s="82"/>
      <c r="F56" s="83"/>
      <c r="G56" s="80">
        <f t="shared" si="2"/>
        <v>0</v>
      </c>
      <c r="H56" s="127" t="e">
        <f t="shared" si="1"/>
        <v>#DIV/0!</v>
      </c>
    </row>
    <row r="57" spans="1:8" ht="16.8" thickBot="1">
      <c r="A57" s="76">
        <v>52</v>
      </c>
      <c r="B57" s="77" t="s">
        <v>47</v>
      </c>
      <c r="C57" s="62"/>
      <c r="D57" s="78"/>
      <c r="E57" s="78"/>
      <c r="F57" s="79"/>
      <c r="G57" s="80">
        <f t="shared" si="2"/>
        <v>0</v>
      </c>
      <c r="H57" s="127" t="e">
        <f t="shared" si="1"/>
        <v>#DIV/0!</v>
      </c>
    </row>
    <row r="58" spans="1:8" ht="16.8" thickBot="1">
      <c r="A58" s="76">
        <v>53</v>
      </c>
      <c r="B58" s="77" t="s">
        <v>47</v>
      </c>
      <c r="C58" s="63"/>
      <c r="D58" s="78"/>
      <c r="E58" s="82"/>
      <c r="F58" s="83"/>
      <c r="G58" s="80">
        <f t="shared" si="2"/>
        <v>0</v>
      </c>
      <c r="H58" s="127" t="e">
        <f t="shared" si="1"/>
        <v>#DIV/0!</v>
      </c>
    </row>
    <row r="59" spans="1:8" ht="16.8" thickBot="1">
      <c r="A59" s="76">
        <v>54</v>
      </c>
      <c r="B59" s="77" t="s">
        <v>47</v>
      </c>
      <c r="C59" s="63"/>
      <c r="D59" s="84"/>
      <c r="E59" s="82"/>
      <c r="F59" s="83"/>
      <c r="G59" s="80">
        <f t="shared" si="2"/>
        <v>0</v>
      </c>
      <c r="H59" s="127" t="e">
        <f t="shared" si="1"/>
        <v>#DIV/0!</v>
      </c>
    </row>
    <row r="60" spans="1:8" ht="16.8" thickBot="1">
      <c r="A60" s="76">
        <v>55</v>
      </c>
      <c r="B60" s="77" t="s">
        <v>47</v>
      </c>
      <c r="C60" s="62"/>
      <c r="D60" s="78"/>
      <c r="E60" s="78"/>
      <c r="F60" s="79"/>
      <c r="G60" s="80">
        <f t="shared" si="2"/>
        <v>0</v>
      </c>
      <c r="H60" s="127" t="e">
        <f t="shared" si="1"/>
        <v>#DIV/0!</v>
      </c>
    </row>
    <row r="61" spans="1:8" ht="16.8" thickBot="1">
      <c r="A61" s="76">
        <v>56</v>
      </c>
      <c r="B61" s="77" t="s">
        <v>47</v>
      </c>
      <c r="C61" s="63"/>
      <c r="D61" s="78"/>
      <c r="E61" s="82"/>
      <c r="F61" s="83"/>
      <c r="G61" s="80">
        <f t="shared" si="2"/>
        <v>0</v>
      </c>
      <c r="H61" s="127" t="e">
        <f t="shared" si="1"/>
        <v>#DIV/0!</v>
      </c>
    </row>
    <row r="62" spans="1:8" ht="16.8" thickBot="1">
      <c r="A62" s="76">
        <v>57</v>
      </c>
      <c r="B62" s="77" t="s">
        <v>47</v>
      </c>
      <c r="C62" s="63"/>
      <c r="D62" s="84"/>
      <c r="E62" s="82"/>
      <c r="F62" s="83"/>
      <c r="G62" s="80">
        <f t="shared" si="2"/>
        <v>0</v>
      </c>
      <c r="H62" s="127" t="e">
        <f t="shared" si="1"/>
        <v>#DIV/0!</v>
      </c>
    </row>
    <row r="63" spans="1:8" ht="16.8" thickBot="1">
      <c r="A63" s="76">
        <v>58</v>
      </c>
      <c r="B63" s="77" t="s">
        <v>47</v>
      </c>
      <c r="C63" s="62"/>
      <c r="D63" s="78"/>
      <c r="E63" s="78"/>
      <c r="F63" s="79"/>
      <c r="G63" s="80">
        <f t="shared" si="2"/>
        <v>0</v>
      </c>
      <c r="H63" s="127" t="e">
        <f t="shared" si="1"/>
        <v>#DIV/0!</v>
      </c>
    </row>
    <row r="64" spans="1:8" ht="16.8" thickBot="1">
      <c r="A64" s="76">
        <v>59</v>
      </c>
      <c r="B64" s="77" t="s">
        <v>47</v>
      </c>
      <c r="C64" s="63"/>
      <c r="D64" s="78"/>
      <c r="E64" s="82"/>
      <c r="F64" s="83"/>
      <c r="G64" s="80">
        <f t="shared" si="2"/>
        <v>0</v>
      </c>
      <c r="H64" s="127" t="e">
        <f t="shared" si="1"/>
        <v>#DIV/0!</v>
      </c>
    </row>
    <row r="65" spans="1:8" ht="16.8" thickBot="1">
      <c r="A65" s="76">
        <v>60</v>
      </c>
      <c r="B65" s="77" t="s">
        <v>47</v>
      </c>
      <c r="C65" s="63"/>
      <c r="D65" s="84"/>
      <c r="E65" s="82"/>
      <c r="F65" s="83"/>
      <c r="G65" s="80">
        <f t="shared" si="2"/>
        <v>0</v>
      </c>
      <c r="H65" s="127" t="e">
        <f t="shared" si="1"/>
        <v>#DIV/0!</v>
      </c>
    </row>
    <row r="66" spans="1:8" ht="16.8" thickBot="1">
      <c r="A66" s="76">
        <v>61</v>
      </c>
      <c r="B66" s="77" t="s">
        <v>47</v>
      </c>
      <c r="C66" s="62"/>
      <c r="D66" s="78"/>
      <c r="E66" s="78"/>
      <c r="F66" s="79"/>
      <c r="G66" s="80">
        <f t="shared" si="2"/>
        <v>0</v>
      </c>
      <c r="H66" s="127" t="e">
        <f t="shared" si="1"/>
        <v>#DIV/0!</v>
      </c>
    </row>
    <row r="67" spans="1:8" ht="16.8" thickBot="1">
      <c r="A67" s="76">
        <v>62</v>
      </c>
      <c r="B67" s="77" t="s">
        <v>47</v>
      </c>
      <c r="C67" s="63"/>
      <c r="D67" s="78"/>
      <c r="E67" s="82"/>
      <c r="F67" s="83"/>
      <c r="G67" s="80">
        <f t="shared" si="2"/>
        <v>0</v>
      </c>
      <c r="H67" s="127" t="e">
        <f t="shared" si="1"/>
        <v>#DIV/0!</v>
      </c>
    </row>
    <row r="68" spans="1:8" ht="16.8" thickBot="1">
      <c r="A68" s="76">
        <v>63</v>
      </c>
      <c r="B68" s="77" t="s">
        <v>47</v>
      </c>
      <c r="C68" s="63"/>
      <c r="D68" s="84"/>
      <c r="E68" s="82"/>
      <c r="F68" s="83"/>
      <c r="G68" s="80">
        <f t="shared" si="2"/>
        <v>0</v>
      </c>
      <c r="H68" s="127" t="e">
        <f t="shared" si="1"/>
        <v>#DIV/0!</v>
      </c>
    </row>
    <row r="69" spans="1:8" ht="16.8" thickBot="1">
      <c r="A69" s="76">
        <v>64</v>
      </c>
      <c r="B69" s="77" t="s">
        <v>47</v>
      </c>
      <c r="C69" s="62"/>
      <c r="D69" s="78"/>
      <c r="E69" s="78"/>
      <c r="F69" s="79"/>
      <c r="G69" s="80">
        <f t="shared" si="2"/>
        <v>0</v>
      </c>
      <c r="H69" s="127" t="e">
        <f t="shared" si="1"/>
        <v>#DIV/0!</v>
      </c>
    </row>
    <row r="70" spans="1:8" ht="16.8" thickBot="1">
      <c r="A70" s="76">
        <v>65</v>
      </c>
      <c r="B70" s="77" t="s">
        <v>47</v>
      </c>
      <c r="C70" s="63"/>
      <c r="D70" s="78"/>
      <c r="E70" s="82"/>
      <c r="F70" s="83"/>
      <c r="G70" s="80">
        <f t="shared" ref="G70:G100" si="3">D70*60+F70</f>
        <v>0</v>
      </c>
      <c r="H70" s="127" t="e">
        <f t="shared" si="1"/>
        <v>#DIV/0!</v>
      </c>
    </row>
    <row r="71" spans="1:8" ht="16.8" thickBot="1">
      <c r="A71" s="76">
        <v>66</v>
      </c>
      <c r="B71" s="77" t="s">
        <v>47</v>
      </c>
      <c r="C71" s="63"/>
      <c r="D71" s="84"/>
      <c r="E71" s="82"/>
      <c r="F71" s="83"/>
      <c r="G71" s="80">
        <f t="shared" si="3"/>
        <v>0</v>
      </c>
      <c r="H71" s="127" t="e">
        <f t="shared" ref="H71:H100" si="4">(870/G71)*(870/G71)*100*0.8</f>
        <v>#DIV/0!</v>
      </c>
    </row>
    <row r="72" spans="1:8" ht="16.8" thickBot="1">
      <c r="A72" s="76">
        <v>67</v>
      </c>
      <c r="B72" s="77" t="s">
        <v>47</v>
      </c>
      <c r="C72" s="62"/>
      <c r="D72" s="78"/>
      <c r="E72" s="78"/>
      <c r="F72" s="79"/>
      <c r="G72" s="80">
        <f t="shared" si="3"/>
        <v>0</v>
      </c>
      <c r="H72" s="127" t="e">
        <f t="shared" si="4"/>
        <v>#DIV/0!</v>
      </c>
    </row>
    <row r="73" spans="1:8" ht="16.8" thickBot="1">
      <c r="A73" s="76">
        <v>68</v>
      </c>
      <c r="B73" s="77" t="s">
        <v>47</v>
      </c>
      <c r="C73" s="63"/>
      <c r="D73" s="78"/>
      <c r="E73" s="82"/>
      <c r="F73" s="83"/>
      <c r="G73" s="80">
        <f t="shared" si="3"/>
        <v>0</v>
      </c>
      <c r="H73" s="127" t="e">
        <f t="shared" si="4"/>
        <v>#DIV/0!</v>
      </c>
    </row>
    <row r="74" spans="1:8" ht="16.8" thickBot="1">
      <c r="A74" s="76">
        <v>69</v>
      </c>
      <c r="B74" s="77" t="s">
        <v>47</v>
      </c>
      <c r="C74" s="63"/>
      <c r="D74" s="84"/>
      <c r="E74" s="82"/>
      <c r="F74" s="83"/>
      <c r="G74" s="80">
        <f t="shared" si="3"/>
        <v>0</v>
      </c>
      <c r="H74" s="127" t="e">
        <f t="shared" si="4"/>
        <v>#DIV/0!</v>
      </c>
    </row>
    <row r="75" spans="1:8" ht="16.8" thickBot="1">
      <c r="A75" s="76">
        <v>70</v>
      </c>
      <c r="B75" s="77" t="s">
        <v>47</v>
      </c>
      <c r="C75" s="62"/>
      <c r="D75" s="78"/>
      <c r="E75" s="78"/>
      <c r="F75" s="79"/>
      <c r="G75" s="80">
        <f t="shared" si="3"/>
        <v>0</v>
      </c>
      <c r="H75" s="127" t="e">
        <f t="shared" si="4"/>
        <v>#DIV/0!</v>
      </c>
    </row>
    <row r="76" spans="1:8" ht="16.8" thickBot="1">
      <c r="A76" s="76">
        <v>71</v>
      </c>
      <c r="B76" s="77" t="s">
        <v>47</v>
      </c>
      <c r="C76" s="63"/>
      <c r="D76" s="78"/>
      <c r="E76" s="82"/>
      <c r="F76" s="83"/>
      <c r="G76" s="80">
        <f t="shared" si="3"/>
        <v>0</v>
      </c>
      <c r="H76" s="127" t="e">
        <f t="shared" si="4"/>
        <v>#DIV/0!</v>
      </c>
    </row>
    <row r="77" spans="1:8" ht="16.8" thickBot="1">
      <c r="A77" s="76">
        <v>72</v>
      </c>
      <c r="B77" s="77" t="s">
        <v>47</v>
      </c>
      <c r="C77" s="63"/>
      <c r="D77" s="84"/>
      <c r="E77" s="82"/>
      <c r="F77" s="83"/>
      <c r="G77" s="80">
        <f t="shared" si="3"/>
        <v>0</v>
      </c>
      <c r="H77" s="127" t="e">
        <f t="shared" si="4"/>
        <v>#DIV/0!</v>
      </c>
    </row>
    <row r="78" spans="1:8" ht="16.8" thickBot="1">
      <c r="A78" s="76">
        <v>73</v>
      </c>
      <c r="B78" s="77" t="s">
        <v>47</v>
      </c>
      <c r="C78" s="62"/>
      <c r="D78" s="78"/>
      <c r="E78" s="78"/>
      <c r="F78" s="79"/>
      <c r="G78" s="80">
        <f t="shared" si="3"/>
        <v>0</v>
      </c>
      <c r="H78" s="127" t="e">
        <f t="shared" si="4"/>
        <v>#DIV/0!</v>
      </c>
    </row>
    <row r="79" spans="1:8" ht="16.8" thickBot="1">
      <c r="A79" s="76">
        <v>74</v>
      </c>
      <c r="B79" s="77" t="s">
        <v>47</v>
      </c>
      <c r="C79" s="63"/>
      <c r="D79" s="78"/>
      <c r="E79" s="82"/>
      <c r="F79" s="83"/>
      <c r="G79" s="80">
        <f t="shared" si="3"/>
        <v>0</v>
      </c>
      <c r="H79" s="127" t="e">
        <f t="shared" si="4"/>
        <v>#DIV/0!</v>
      </c>
    </row>
    <row r="80" spans="1:8" ht="16.8" thickBot="1">
      <c r="A80" s="76">
        <v>75</v>
      </c>
      <c r="B80" s="77" t="s">
        <v>47</v>
      </c>
      <c r="C80" s="63"/>
      <c r="D80" s="84"/>
      <c r="E80" s="82"/>
      <c r="F80" s="83"/>
      <c r="G80" s="80">
        <f t="shared" si="3"/>
        <v>0</v>
      </c>
      <c r="H80" s="127" t="e">
        <f t="shared" si="4"/>
        <v>#DIV/0!</v>
      </c>
    </row>
    <row r="81" spans="1:8" ht="16.8" thickBot="1">
      <c r="A81" s="76">
        <v>76</v>
      </c>
      <c r="B81" s="77" t="s">
        <v>47</v>
      </c>
      <c r="C81" s="62"/>
      <c r="D81" s="78"/>
      <c r="E81" s="78"/>
      <c r="F81" s="79"/>
      <c r="G81" s="80">
        <f t="shared" si="3"/>
        <v>0</v>
      </c>
      <c r="H81" s="127" t="e">
        <f t="shared" si="4"/>
        <v>#DIV/0!</v>
      </c>
    </row>
    <row r="82" spans="1:8" ht="16.8" thickBot="1">
      <c r="A82" s="76">
        <v>77</v>
      </c>
      <c r="B82" s="77" t="s">
        <v>47</v>
      </c>
      <c r="C82" s="63"/>
      <c r="D82" s="78"/>
      <c r="E82" s="82"/>
      <c r="F82" s="83"/>
      <c r="G82" s="80">
        <f t="shared" si="3"/>
        <v>0</v>
      </c>
      <c r="H82" s="127" t="e">
        <f t="shared" si="4"/>
        <v>#DIV/0!</v>
      </c>
    </row>
    <row r="83" spans="1:8" ht="16.8" thickBot="1">
      <c r="A83" s="76">
        <v>78</v>
      </c>
      <c r="B83" s="77" t="s">
        <v>47</v>
      </c>
      <c r="C83" s="63"/>
      <c r="D83" s="84"/>
      <c r="E83" s="82"/>
      <c r="F83" s="83"/>
      <c r="G83" s="80">
        <f t="shared" si="3"/>
        <v>0</v>
      </c>
      <c r="H83" s="127" t="e">
        <f t="shared" si="4"/>
        <v>#DIV/0!</v>
      </c>
    </row>
    <row r="84" spans="1:8" ht="16.8" thickBot="1">
      <c r="A84" s="76">
        <v>79</v>
      </c>
      <c r="B84" s="77" t="s">
        <v>47</v>
      </c>
      <c r="C84" s="62"/>
      <c r="D84" s="78"/>
      <c r="E84" s="78"/>
      <c r="F84" s="79"/>
      <c r="G84" s="80">
        <f t="shared" si="3"/>
        <v>0</v>
      </c>
      <c r="H84" s="127" t="e">
        <f t="shared" si="4"/>
        <v>#DIV/0!</v>
      </c>
    </row>
    <row r="85" spans="1:8" ht="16.8" thickBot="1">
      <c r="A85" s="76">
        <v>80</v>
      </c>
      <c r="B85" s="77" t="s">
        <v>47</v>
      </c>
      <c r="C85" s="63"/>
      <c r="D85" s="78"/>
      <c r="E85" s="82"/>
      <c r="F85" s="83"/>
      <c r="G85" s="80">
        <f t="shared" si="3"/>
        <v>0</v>
      </c>
      <c r="H85" s="127" t="e">
        <f t="shared" si="4"/>
        <v>#DIV/0!</v>
      </c>
    </row>
    <row r="86" spans="1:8" ht="16.8" thickBot="1">
      <c r="A86" s="76">
        <v>81</v>
      </c>
      <c r="B86" s="77" t="s">
        <v>47</v>
      </c>
      <c r="C86" s="63"/>
      <c r="D86" s="84"/>
      <c r="E86" s="82"/>
      <c r="F86" s="83"/>
      <c r="G86" s="80">
        <f t="shared" si="3"/>
        <v>0</v>
      </c>
      <c r="H86" s="127" t="e">
        <f t="shared" si="4"/>
        <v>#DIV/0!</v>
      </c>
    </row>
    <row r="87" spans="1:8" ht="16.8" thickBot="1">
      <c r="A87" s="76">
        <v>82</v>
      </c>
      <c r="B87" s="77" t="s">
        <v>47</v>
      </c>
      <c r="C87" s="62"/>
      <c r="D87" s="78"/>
      <c r="E87" s="78"/>
      <c r="F87" s="79"/>
      <c r="G87" s="80">
        <f t="shared" si="3"/>
        <v>0</v>
      </c>
      <c r="H87" s="127" t="e">
        <f t="shared" si="4"/>
        <v>#DIV/0!</v>
      </c>
    </row>
    <row r="88" spans="1:8" ht="16.8" thickBot="1">
      <c r="A88" s="76">
        <v>83</v>
      </c>
      <c r="B88" s="77" t="s">
        <v>47</v>
      </c>
      <c r="C88" s="63"/>
      <c r="D88" s="78"/>
      <c r="E88" s="82"/>
      <c r="F88" s="83"/>
      <c r="G88" s="80">
        <f t="shared" si="3"/>
        <v>0</v>
      </c>
      <c r="H88" s="127" t="e">
        <f t="shared" si="4"/>
        <v>#DIV/0!</v>
      </c>
    </row>
    <row r="89" spans="1:8" ht="16.8" thickBot="1">
      <c r="A89" s="76">
        <v>84</v>
      </c>
      <c r="B89" s="77" t="s">
        <v>47</v>
      </c>
      <c r="C89" s="63"/>
      <c r="D89" s="84"/>
      <c r="E89" s="82"/>
      <c r="F89" s="83"/>
      <c r="G89" s="80">
        <f t="shared" si="3"/>
        <v>0</v>
      </c>
      <c r="H89" s="127" t="e">
        <f t="shared" si="4"/>
        <v>#DIV/0!</v>
      </c>
    </row>
    <row r="90" spans="1:8" ht="16.8" thickBot="1">
      <c r="A90" s="76">
        <v>85</v>
      </c>
      <c r="B90" s="77" t="s">
        <v>47</v>
      </c>
      <c r="C90" s="62"/>
      <c r="D90" s="78"/>
      <c r="E90" s="78"/>
      <c r="F90" s="79"/>
      <c r="G90" s="80">
        <f t="shared" si="3"/>
        <v>0</v>
      </c>
      <c r="H90" s="127" t="e">
        <f t="shared" si="4"/>
        <v>#DIV/0!</v>
      </c>
    </row>
    <row r="91" spans="1:8" ht="16.8" thickBot="1">
      <c r="A91" s="76">
        <v>86</v>
      </c>
      <c r="B91" s="77" t="s">
        <v>47</v>
      </c>
      <c r="C91" s="63"/>
      <c r="D91" s="78"/>
      <c r="E91" s="82"/>
      <c r="F91" s="83"/>
      <c r="G91" s="80">
        <f t="shared" si="3"/>
        <v>0</v>
      </c>
      <c r="H91" s="127" t="e">
        <f t="shared" si="4"/>
        <v>#DIV/0!</v>
      </c>
    </row>
    <row r="92" spans="1:8" ht="16.8" thickBot="1">
      <c r="A92" s="76">
        <v>87</v>
      </c>
      <c r="B92" s="77" t="s">
        <v>47</v>
      </c>
      <c r="C92" s="63"/>
      <c r="D92" s="84"/>
      <c r="E92" s="82"/>
      <c r="F92" s="83"/>
      <c r="G92" s="80">
        <f t="shared" si="3"/>
        <v>0</v>
      </c>
      <c r="H92" s="127" t="e">
        <f t="shared" si="4"/>
        <v>#DIV/0!</v>
      </c>
    </row>
    <row r="93" spans="1:8" ht="16.8" thickBot="1">
      <c r="A93" s="76">
        <v>88</v>
      </c>
      <c r="B93" s="77" t="s">
        <v>47</v>
      </c>
      <c r="C93" s="62"/>
      <c r="D93" s="78"/>
      <c r="E93" s="78"/>
      <c r="F93" s="79"/>
      <c r="G93" s="80">
        <f t="shared" si="3"/>
        <v>0</v>
      </c>
      <c r="H93" s="127" t="e">
        <f t="shared" si="4"/>
        <v>#DIV/0!</v>
      </c>
    </row>
    <row r="94" spans="1:8" ht="16.8" thickBot="1">
      <c r="A94" s="76">
        <v>89</v>
      </c>
      <c r="B94" s="77" t="s">
        <v>47</v>
      </c>
      <c r="C94" s="63"/>
      <c r="D94" s="78"/>
      <c r="E94" s="82"/>
      <c r="F94" s="83"/>
      <c r="G94" s="80">
        <f t="shared" si="3"/>
        <v>0</v>
      </c>
      <c r="H94" s="127" t="e">
        <f t="shared" si="4"/>
        <v>#DIV/0!</v>
      </c>
    </row>
    <row r="95" spans="1:8" ht="16.8" thickBot="1">
      <c r="A95" s="76">
        <v>90</v>
      </c>
      <c r="B95" s="77" t="s">
        <v>47</v>
      </c>
      <c r="C95" s="63"/>
      <c r="D95" s="84"/>
      <c r="E95" s="82"/>
      <c r="F95" s="83"/>
      <c r="G95" s="80">
        <f t="shared" si="3"/>
        <v>0</v>
      </c>
      <c r="H95" s="127" t="e">
        <f t="shared" si="4"/>
        <v>#DIV/0!</v>
      </c>
    </row>
    <row r="96" spans="1:8" ht="16.8" thickBot="1">
      <c r="A96" s="76">
        <v>91</v>
      </c>
      <c r="B96" s="77" t="s">
        <v>47</v>
      </c>
      <c r="C96" s="62"/>
      <c r="D96" s="78"/>
      <c r="E96" s="78"/>
      <c r="F96" s="79"/>
      <c r="G96" s="80">
        <f t="shared" si="3"/>
        <v>0</v>
      </c>
      <c r="H96" s="127" t="e">
        <f t="shared" si="4"/>
        <v>#DIV/0!</v>
      </c>
    </row>
    <row r="97" spans="1:8" ht="16.8" thickBot="1">
      <c r="A97" s="76">
        <v>92</v>
      </c>
      <c r="B97" s="77" t="s">
        <v>47</v>
      </c>
      <c r="C97" s="63"/>
      <c r="D97" s="78"/>
      <c r="E97" s="82"/>
      <c r="F97" s="83"/>
      <c r="G97" s="80">
        <f t="shared" si="3"/>
        <v>0</v>
      </c>
      <c r="H97" s="127" t="e">
        <f t="shared" si="4"/>
        <v>#DIV/0!</v>
      </c>
    </row>
    <row r="98" spans="1:8" ht="16.8" thickBot="1">
      <c r="A98" s="76">
        <v>93</v>
      </c>
      <c r="B98" s="77" t="s">
        <v>47</v>
      </c>
      <c r="C98" s="63"/>
      <c r="D98" s="84"/>
      <c r="E98" s="82"/>
      <c r="F98" s="83"/>
      <c r="G98" s="80">
        <f t="shared" si="3"/>
        <v>0</v>
      </c>
      <c r="H98" s="127" t="e">
        <f t="shared" si="4"/>
        <v>#DIV/0!</v>
      </c>
    </row>
    <row r="99" spans="1:8" ht="16.8" thickBot="1">
      <c r="A99" s="76">
        <v>94</v>
      </c>
      <c r="B99" s="77" t="s">
        <v>47</v>
      </c>
      <c r="C99" s="62"/>
      <c r="D99" s="78"/>
      <c r="E99" s="78"/>
      <c r="F99" s="79"/>
      <c r="G99" s="80">
        <f t="shared" si="3"/>
        <v>0</v>
      </c>
      <c r="H99" s="127" t="e">
        <f t="shared" si="4"/>
        <v>#DIV/0!</v>
      </c>
    </row>
    <row r="100" spans="1:8" ht="16.2">
      <c r="A100" s="76">
        <v>95</v>
      </c>
      <c r="B100" s="77" t="s">
        <v>47</v>
      </c>
      <c r="C100" s="63"/>
      <c r="D100" s="78"/>
      <c r="E100" s="82"/>
      <c r="F100" s="83"/>
      <c r="G100" s="80">
        <f t="shared" si="3"/>
        <v>0</v>
      </c>
      <c r="H100" s="127" t="e">
        <f t="shared" si="4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194262-69D0-43A7-ADED-6A42DB5BE1E6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C6:C100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2"/>
  <dimension ref="A1:H60"/>
  <sheetViews>
    <sheetView topLeftCell="A40" zoomScaleNormal="100" workbookViewId="0">
      <selection activeCell="B55" sqref="B55"/>
    </sheetView>
  </sheetViews>
  <sheetFormatPr defaultRowHeight="14.4"/>
  <cols>
    <col min="1" max="2" width="8.6640625" customWidth="1"/>
    <col min="3" max="3" width="36.44140625" bestFit="1" customWidth="1"/>
    <col min="4" max="6" width="8.6640625" customWidth="1"/>
    <col min="7" max="7" width="1.6640625" customWidth="1"/>
    <col min="8" max="1025" width="8.6640625" customWidth="1"/>
  </cols>
  <sheetData>
    <row r="1" spans="1:8" ht="26.4">
      <c r="A1" s="64" t="s">
        <v>551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476</v>
      </c>
      <c r="D2" s="71"/>
      <c r="E2" s="69"/>
      <c r="F2" s="69"/>
      <c r="G2" s="69"/>
      <c r="H2" s="69"/>
    </row>
    <row r="3" spans="1:8">
      <c r="A3" s="69"/>
      <c r="B3" s="69"/>
      <c r="C3" s="70" t="s">
        <v>367</v>
      </c>
      <c r="D3" s="71"/>
      <c r="E3" s="69"/>
      <c r="F3" s="69"/>
      <c r="G3" s="69"/>
      <c r="H3" s="69"/>
    </row>
    <row r="4" spans="1:8">
      <c r="A4" s="69"/>
      <c r="B4" s="69"/>
      <c r="C4" s="70" t="s">
        <v>368</v>
      </c>
      <c r="D4" s="72"/>
      <c r="E4" s="72" t="s">
        <v>369</v>
      </c>
      <c r="F4" s="73"/>
      <c r="G4" s="69"/>
      <c r="H4" s="72"/>
    </row>
    <row r="5" spans="1:8" ht="15" thickBot="1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132"/>
      <c r="D6" s="133"/>
      <c r="E6" s="133"/>
      <c r="F6" s="134"/>
      <c r="G6" s="135">
        <f t="shared" ref="G6:G60" si="0">D6*60+F6</f>
        <v>0</v>
      </c>
      <c r="H6" s="127" t="e">
        <f>(870/G6)*(870/G6)*100*0.8</f>
        <v>#DIV/0!</v>
      </c>
    </row>
    <row r="7" spans="1:8" ht="16.8" thickBot="1">
      <c r="A7" s="76">
        <v>2</v>
      </c>
      <c r="B7" s="77" t="s">
        <v>47</v>
      </c>
      <c r="C7" s="109"/>
      <c r="D7" s="133"/>
      <c r="E7" s="137"/>
      <c r="F7" s="138"/>
      <c r="G7" s="135">
        <f t="shared" si="0"/>
        <v>0</v>
      </c>
      <c r="H7" s="127" t="e">
        <f t="shared" ref="H7:H60" si="1">(870/G7)*(870/G7)*100*0.8</f>
        <v>#DIV/0!</v>
      </c>
    </row>
    <row r="8" spans="1:8" ht="16.8" thickBot="1">
      <c r="A8" s="76">
        <v>3</v>
      </c>
      <c r="B8" s="77" t="s">
        <v>47</v>
      </c>
      <c r="C8" s="136"/>
      <c r="D8" s="133"/>
      <c r="E8" s="137"/>
      <c r="F8" s="138"/>
      <c r="G8" s="135">
        <f t="shared" si="0"/>
        <v>0</v>
      </c>
      <c r="H8" s="127" t="e">
        <f t="shared" si="1"/>
        <v>#DIV/0!</v>
      </c>
    </row>
    <row r="9" spans="1:8" ht="16.8" thickBot="1">
      <c r="A9" s="76">
        <v>4</v>
      </c>
      <c r="B9" s="77" t="s">
        <v>47</v>
      </c>
      <c r="C9" s="136"/>
      <c r="D9" s="133"/>
      <c r="E9" s="133"/>
      <c r="F9" s="134"/>
      <c r="G9" s="135">
        <f t="shared" si="0"/>
        <v>0</v>
      </c>
      <c r="H9" s="127" t="e">
        <f t="shared" si="1"/>
        <v>#DIV/0!</v>
      </c>
    </row>
    <row r="10" spans="1:8" ht="16.8" thickBot="1">
      <c r="A10" s="76">
        <v>5</v>
      </c>
      <c r="B10" s="77" t="s">
        <v>47</v>
      </c>
      <c r="C10" s="136"/>
      <c r="D10" s="133"/>
      <c r="E10" s="137"/>
      <c r="F10" s="138"/>
      <c r="G10" s="135">
        <f t="shared" si="0"/>
        <v>0</v>
      </c>
      <c r="H10" s="127" t="e">
        <f t="shared" si="1"/>
        <v>#DIV/0!</v>
      </c>
    </row>
    <row r="11" spans="1:8" ht="16.8" thickBot="1">
      <c r="A11" s="76">
        <v>6</v>
      </c>
      <c r="B11" s="77" t="s">
        <v>47</v>
      </c>
      <c r="C11" s="136"/>
      <c r="D11" s="133"/>
      <c r="E11" s="137"/>
      <c r="F11" s="138"/>
      <c r="G11" s="135">
        <f t="shared" si="0"/>
        <v>0</v>
      </c>
      <c r="H11" s="127" t="e">
        <f t="shared" si="1"/>
        <v>#DIV/0!</v>
      </c>
    </row>
    <row r="12" spans="1:8" ht="16.8" thickBot="1">
      <c r="A12" s="76">
        <v>7</v>
      </c>
      <c r="B12" s="77" t="s">
        <v>47</v>
      </c>
      <c r="C12" s="132"/>
      <c r="D12" s="133"/>
      <c r="E12" s="133"/>
      <c r="F12" s="134"/>
      <c r="G12" s="135">
        <f t="shared" si="0"/>
        <v>0</v>
      </c>
      <c r="H12" s="127" t="e">
        <f t="shared" si="1"/>
        <v>#DIV/0!</v>
      </c>
    </row>
    <row r="13" spans="1:8" ht="16.8" thickBot="1">
      <c r="A13" s="76">
        <v>8</v>
      </c>
      <c r="B13" s="77" t="s">
        <v>47</v>
      </c>
      <c r="C13" s="136"/>
      <c r="D13" s="133"/>
      <c r="E13" s="137"/>
      <c r="F13" s="138"/>
      <c r="G13" s="135">
        <f t="shared" si="0"/>
        <v>0</v>
      </c>
      <c r="H13" s="127" t="e">
        <f t="shared" si="1"/>
        <v>#DIV/0!</v>
      </c>
    </row>
    <row r="14" spans="1:8" ht="16.8" thickBot="1">
      <c r="A14" s="76">
        <v>9</v>
      </c>
      <c r="B14" s="77" t="s">
        <v>47</v>
      </c>
      <c r="C14" s="136"/>
      <c r="D14" s="133"/>
      <c r="E14" s="137"/>
      <c r="F14" s="138"/>
      <c r="G14" s="135">
        <f t="shared" si="0"/>
        <v>0</v>
      </c>
      <c r="H14" s="127" t="e">
        <f t="shared" si="1"/>
        <v>#DIV/0!</v>
      </c>
    </row>
    <row r="15" spans="1:8" ht="16.8" thickBot="1">
      <c r="A15" s="76">
        <v>10</v>
      </c>
      <c r="B15" s="77" t="s">
        <v>47</v>
      </c>
      <c r="C15" s="132"/>
      <c r="D15" s="133"/>
      <c r="E15" s="133"/>
      <c r="F15" s="134"/>
      <c r="G15" s="135">
        <f t="shared" si="0"/>
        <v>0</v>
      </c>
      <c r="H15" s="127" t="e">
        <f t="shared" si="1"/>
        <v>#DIV/0!</v>
      </c>
    </row>
    <row r="16" spans="1:8" ht="16.8" thickBot="1">
      <c r="A16" s="76">
        <v>11</v>
      </c>
      <c r="B16" s="77" t="s">
        <v>47</v>
      </c>
      <c r="C16" s="136"/>
      <c r="D16" s="133"/>
      <c r="E16" s="137"/>
      <c r="F16" s="138"/>
      <c r="G16" s="135">
        <f t="shared" si="0"/>
        <v>0</v>
      </c>
      <c r="H16" s="127" t="e">
        <f t="shared" si="1"/>
        <v>#DIV/0!</v>
      </c>
    </row>
    <row r="17" spans="1:8" ht="16.8" thickBot="1">
      <c r="A17" s="76">
        <v>12</v>
      </c>
      <c r="B17" s="77" t="s">
        <v>47</v>
      </c>
      <c r="C17" s="136"/>
      <c r="D17" s="133"/>
      <c r="E17" s="137"/>
      <c r="F17" s="138"/>
      <c r="G17" s="135">
        <f t="shared" si="0"/>
        <v>0</v>
      </c>
      <c r="H17" s="127" t="e">
        <f t="shared" si="1"/>
        <v>#DIV/0!</v>
      </c>
    </row>
    <row r="18" spans="1:8" ht="16.8" thickBot="1">
      <c r="A18" s="76">
        <v>13</v>
      </c>
      <c r="B18" s="77" t="s">
        <v>47</v>
      </c>
      <c r="C18" s="132"/>
      <c r="D18" s="133"/>
      <c r="E18" s="133"/>
      <c r="F18" s="134"/>
      <c r="G18" s="135">
        <f t="shared" si="0"/>
        <v>0</v>
      </c>
      <c r="H18" s="127" t="e">
        <f t="shared" si="1"/>
        <v>#DIV/0!</v>
      </c>
    </row>
    <row r="19" spans="1:8" ht="16.8" thickBot="1">
      <c r="A19" s="76">
        <v>14</v>
      </c>
      <c r="B19" s="77" t="s">
        <v>47</v>
      </c>
      <c r="C19" s="136"/>
      <c r="D19" s="133"/>
      <c r="E19" s="137"/>
      <c r="F19" s="138"/>
      <c r="G19" s="135">
        <f t="shared" si="0"/>
        <v>0</v>
      </c>
      <c r="H19" s="127" t="e">
        <f t="shared" si="1"/>
        <v>#DIV/0!</v>
      </c>
    </row>
    <row r="20" spans="1:8" ht="16.8" thickBot="1">
      <c r="A20" s="76">
        <v>15</v>
      </c>
      <c r="B20" s="77" t="s">
        <v>47</v>
      </c>
      <c r="C20" s="136"/>
      <c r="D20" s="139"/>
      <c r="E20" s="137"/>
      <c r="F20" s="138"/>
      <c r="G20" s="135">
        <f t="shared" si="0"/>
        <v>0</v>
      </c>
      <c r="H20" s="127" t="e">
        <f t="shared" si="1"/>
        <v>#DIV/0!</v>
      </c>
    </row>
    <row r="21" spans="1:8" ht="16.8" thickBot="1">
      <c r="A21" s="76">
        <v>16</v>
      </c>
      <c r="B21" s="77" t="s">
        <v>47</v>
      </c>
      <c r="C21" s="102"/>
      <c r="D21" s="103"/>
      <c r="E21" s="97"/>
      <c r="F21" s="104"/>
      <c r="G21" s="100">
        <f t="shared" si="0"/>
        <v>0</v>
      </c>
      <c r="H21" s="129" t="e">
        <f t="shared" si="1"/>
        <v>#DIV/0!</v>
      </c>
    </row>
    <row r="22" spans="1:8" ht="16.8" thickBot="1">
      <c r="A22" s="76">
        <v>17</v>
      </c>
      <c r="B22" s="77" t="s">
        <v>47</v>
      </c>
      <c r="C22" s="136"/>
      <c r="D22" s="139"/>
      <c r="E22" s="137"/>
      <c r="F22" s="138"/>
      <c r="G22" s="135">
        <f t="shared" si="0"/>
        <v>0</v>
      </c>
      <c r="H22" s="127" t="e">
        <f t="shared" si="1"/>
        <v>#DIV/0!</v>
      </c>
    </row>
    <row r="23" spans="1:8" ht="16.8" thickBot="1">
      <c r="A23" s="76">
        <v>18</v>
      </c>
      <c r="B23" s="77" t="s">
        <v>47</v>
      </c>
      <c r="C23" s="96"/>
      <c r="D23" s="103"/>
      <c r="E23" s="98"/>
      <c r="F23" s="99"/>
      <c r="G23" s="100">
        <f t="shared" si="0"/>
        <v>0</v>
      </c>
      <c r="H23" s="129" t="e">
        <f t="shared" si="1"/>
        <v>#DIV/0!</v>
      </c>
    </row>
    <row r="24" spans="1:8" ht="16.8" thickBot="1">
      <c r="A24" s="76">
        <v>19</v>
      </c>
      <c r="B24" s="77" t="s">
        <v>47</v>
      </c>
      <c r="C24" s="132"/>
      <c r="D24" s="139"/>
      <c r="E24" s="133"/>
      <c r="F24" s="134"/>
      <c r="G24" s="135">
        <f t="shared" si="0"/>
        <v>0</v>
      </c>
      <c r="H24" s="127" t="e">
        <f t="shared" si="1"/>
        <v>#DIV/0!</v>
      </c>
    </row>
    <row r="25" spans="1:8" ht="16.8" thickBot="1">
      <c r="A25" s="76">
        <v>20</v>
      </c>
      <c r="B25" s="77" t="s">
        <v>47</v>
      </c>
      <c r="C25" s="136"/>
      <c r="D25" s="139"/>
      <c r="E25" s="137"/>
      <c r="F25" s="138"/>
      <c r="G25" s="135">
        <f t="shared" si="0"/>
        <v>0</v>
      </c>
      <c r="H25" s="127" t="e">
        <f t="shared" si="1"/>
        <v>#DIV/0!</v>
      </c>
    </row>
    <row r="26" spans="1:8" ht="16.8" thickBot="1">
      <c r="A26" s="76">
        <v>21</v>
      </c>
      <c r="B26" s="77" t="s">
        <v>47</v>
      </c>
      <c r="C26" s="136"/>
      <c r="D26" s="139"/>
      <c r="E26" s="137"/>
      <c r="F26" s="138"/>
      <c r="G26" s="135">
        <f t="shared" si="0"/>
        <v>0</v>
      </c>
      <c r="H26" s="127" t="e">
        <f t="shared" si="1"/>
        <v>#DIV/0!</v>
      </c>
    </row>
    <row r="27" spans="1:8" ht="16.8" thickBot="1">
      <c r="A27" s="76">
        <v>22</v>
      </c>
      <c r="B27" s="77" t="s">
        <v>47</v>
      </c>
      <c r="C27" s="102"/>
      <c r="D27" s="103"/>
      <c r="E27" s="97"/>
      <c r="F27" s="104"/>
      <c r="G27" s="100">
        <f t="shared" si="0"/>
        <v>0</v>
      </c>
      <c r="H27" s="129" t="e">
        <f t="shared" si="1"/>
        <v>#DIV/0!</v>
      </c>
    </row>
    <row r="28" spans="1:8" ht="16.8" thickBot="1">
      <c r="A28" s="76">
        <v>23</v>
      </c>
      <c r="B28" s="77" t="s">
        <v>47</v>
      </c>
      <c r="C28" s="136"/>
      <c r="D28" s="133"/>
      <c r="E28" s="137"/>
      <c r="F28" s="138"/>
      <c r="G28" s="135">
        <f t="shared" si="0"/>
        <v>0</v>
      </c>
      <c r="H28" s="127" t="e">
        <f t="shared" si="1"/>
        <v>#DIV/0!</v>
      </c>
    </row>
    <row r="29" spans="1:8" ht="16.8" thickBot="1">
      <c r="A29" s="76">
        <v>24</v>
      </c>
      <c r="B29" s="77" t="s">
        <v>47</v>
      </c>
      <c r="C29" s="136"/>
      <c r="D29" s="133"/>
      <c r="E29" s="137"/>
      <c r="F29" s="138"/>
      <c r="G29" s="135">
        <f t="shared" si="0"/>
        <v>0</v>
      </c>
      <c r="H29" s="127" t="e">
        <f t="shared" si="1"/>
        <v>#DIV/0!</v>
      </c>
    </row>
    <row r="30" spans="1:8" ht="16.8" thickBot="1">
      <c r="A30" s="76">
        <v>25</v>
      </c>
      <c r="B30" s="77" t="s">
        <v>47</v>
      </c>
      <c r="C30" s="102"/>
      <c r="D30" s="97"/>
      <c r="E30" s="97"/>
      <c r="F30" s="104"/>
      <c r="G30" s="100">
        <f t="shared" si="0"/>
        <v>0</v>
      </c>
      <c r="H30" s="129" t="e">
        <f t="shared" si="1"/>
        <v>#DIV/0!</v>
      </c>
    </row>
    <row r="31" spans="1:8" ht="16.8" thickBot="1">
      <c r="A31" s="76">
        <v>26</v>
      </c>
      <c r="B31" s="77" t="s">
        <v>47</v>
      </c>
      <c r="C31" s="96"/>
      <c r="D31" s="97"/>
      <c r="E31" s="98"/>
      <c r="F31" s="99"/>
      <c r="G31" s="100">
        <f t="shared" si="0"/>
        <v>0</v>
      </c>
      <c r="H31" s="129" t="e">
        <f t="shared" si="1"/>
        <v>#DIV/0!</v>
      </c>
    </row>
    <row r="32" spans="1:8" ht="16.8" thickBot="1">
      <c r="A32" s="76">
        <v>27</v>
      </c>
      <c r="B32" s="77" t="s">
        <v>47</v>
      </c>
      <c r="C32" s="96"/>
      <c r="D32" s="97"/>
      <c r="E32" s="98"/>
      <c r="F32" s="99"/>
      <c r="G32" s="100">
        <f t="shared" si="0"/>
        <v>0</v>
      </c>
      <c r="H32" s="129" t="e">
        <f t="shared" si="1"/>
        <v>#DIV/0!</v>
      </c>
    </row>
    <row r="33" spans="1:8" ht="16.8" thickBot="1">
      <c r="A33" s="76">
        <v>28</v>
      </c>
      <c r="B33" s="77" t="s">
        <v>47</v>
      </c>
      <c r="C33" s="102"/>
      <c r="D33" s="97"/>
      <c r="E33" s="97"/>
      <c r="F33" s="104"/>
      <c r="G33" s="100">
        <f t="shared" si="0"/>
        <v>0</v>
      </c>
      <c r="H33" s="129" t="e">
        <f t="shared" si="1"/>
        <v>#DIV/0!</v>
      </c>
    </row>
    <row r="34" spans="1:8" ht="16.8" thickBot="1">
      <c r="A34" s="76">
        <v>29</v>
      </c>
      <c r="B34" s="77" t="s">
        <v>47</v>
      </c>
      <c r="C34" s="136"/>
      <c r="D34" s="133"/>
      <c r="E34" s="137"/>
      <c r="F34" s="138"/>
      <c r="G34" s="135">
        <f t="shared" si="0"/>
        <v>0</v>
      </c>
      <c r="H34" s="127" t="e">
        <f t="shared" si="1"/>
        <v>#DIV/0!</v>
      </c>
    </row>
    <row r="35" spans="1:8" ht="16.8" thickBot="1">
      <c r="A35" s="76">
        <v>30</v>
      </c>
      <c r="B35" s="77" t="s">
        <v>47</v>
      </c>
      <c r="C35" s="96"/>
      <c r="D35" s="97"/>
      <c r="E35" s="98"/>
      <c r="F35" s="99"/>
      <c r="G35" s="100">
        <f t="shared" si="0"/>
        <v>0</v>
      </c>
      <c r="H35" s="129" t="e">
        <f t="shared" si="1"/>
        <v>#DIV/0!</v>
      </c>
    </row>
    <row r="36" spans="1:8" ht="16.8" thickBot="1">
      <c r="A36" s="76">
        <v>31</v>
      </c>
      <c r="B36" s="77" t="s">
        <v>47</v>
      </c>
      <c r="C36" s="132"/>
      <c r="D36" s="133"/>
      <c r="E36" s="133"/>
      <c r="F36" s="134"/>
      <c r="G36" s="135">
        <f t="shared" si="0"/>
        <v>0</v>
      </c>
      <c r="H36" s="127" t="e">
        <f t="shared" si="1"/>
        <v>#DIV/0!</v>
      </c>
    </row>
    <row r="37" spans="1:8" ht="16.8" thickBot="1">
      <c r="A37" s="76">
        <v>32</v>
      </c>
      <c r="B37" s="77" t="s">
        <v>47</v>
      </c>
      <c r="C37" s="136"/>
      <c r="D37" s="133"/>
      <c r="E37" s="137"/>
      <c r="F37" s="138"/>
      <c r="G37" s="135">
        <f t="shared" si="0"/>
        <v>0</v>
      </c>
      <c r="H37" s="127" t="e">
        <f t="shared" si="1"/>
        <v>#DIV/0!</v>
      </c>
    </row>
    <row r="38" spans="1:8" ht="16.8" thickBot="1">
      <c r="A38" s="76">
        <v>33</v>
      </c>
      <c r="B38" s="77" t="s">
        <v>47</v>
      </c>
      <c r="C38" s="96"/>
      <c r="D38" s="97"/>
      <c r="E38" s="98"/>
      <c r="F38" s="99"/>
      <c r="G38" s="100">
        <f t="shared" si="0"/>
        <v>0</v>
      </c>
      <c r="H38" s="129" t="e">
        <f t="shared" si="1"/>
        <v>#DIV/0!</v>
      </c>
    </row>
    <row r="39" spans="1:8" ht="16.8" thickBot="1">
      <c r="A39" s="76">
        <v>34</v>
      </c>
      <c r="B39" s="77" t="s">
        <v>47</v>
      </c>
      <c r="C39" s="96"/>
      <c r="D39" s="103"/>
      <c r="E39" s="98"/>
      <c r="F39" s="99"/>
      <c r="G39" s="100">
        <f t="shared" si="0"/>
        <v>0</v>
      </c>
      <c r="H39" s="129" t="e">
        <f t="shared" si="1"/>
        <v>#DIV/0!</v>
      </c>
    </row>
    <row r="40" spans="1:8" ht="16.8" thickBot="1">
      <c r="A40" s="76">
        <v>35</v>
      </c>
      <c r="B40" s="77" t="s">
        <v>47</v>
      </c>
      <c r="C40" s="132"/>
      <c r="D40" s="139"/>
      <c r="E40" s="133"/>
      <c r="F40" s="134"/>
      <c r="G40" s="135">
        <f t="shared" si="0"/>
        <v>0</v>
      </c>
      <c r="H40" s="127" t="e">
        <f t="shared" si="1"/>
        <v>#DIV/0!</v>
      </c>
    </row>
    <row r="41" spans="1:8" ht="16.8" thickBot="1">
      <c r="A41" s="76">
        <v>36</v>
      </c>
      <c r="B41" s="77" t="s">
        <v>47</v>
      </c>
      <c r="C41" s="96"/>
      <c r="D41" s="103"/>
      <c r="E41" s="98"/>
      <c r="F41" s="99"/>
      <c r="G41" s="100">
        <f t="shared" si="0"/>
        <v>0</v>
      </c>
      <c r="H41" s="129" t="e">
        <f t="shared" si="1"/>
        <v>#DIV/0!</v>
      </c>
    </row>
    <row r="42" spans="1:8" ht="16.8" thickBot="1">
      <c r="A42" s="76">
        <v>37</v>
      </c>
      <c r="B42" s="77" t="s">
        <v>47</v>
      </c>
      <c r="C42" s="96"/>
      <c r="D42" s="103"/>
      <c r="E42" s="98"/>
      <c r="F42" s="99"/>
      <c r="G42" s="100">
        <f t="shared" si="0"/>
        <v>0</v>
      </c>
      <c r="H42" s="129" t="e">
        <f t="shared" si="1"/>
        <v>#DIV/0!</v>
      </c>
    </row>
    <row r="43" spans="1:8" ht="16.8" thickBot="1">
      <c r="A43" s="76">
        <v>38</v>
      </c>
      <c r="B43" s="77" t="s">
        <v>47</v>
      </c>
      <c r="C43" s="102"/>
      <c r="D43" s="103"/>
      <c r="E43" s="97"/>
      <c r="F43" s="104"/>
      <c r="G43" s="100">
        <f t="shared" si="0"/>
        <v>0</v>
      </c>
      <c r="H43" s="129" t="e">
        <f t="shared" si="1"/>
        <v>#DIV/0!</v>
      </c>
    </row>
    <row r="44" spans="1:8" ht="16.8" thickBot="1">
      <c r="A44" s="76">
        <v>39</v>
      </c>
      <c r="B44" s="77" t="s">
        <v>47</v>
      </c>
      <c r="C44" s="136"/>
      <c r="D44" s="133"/>
      <c r="E44" s="137"/>
      <c r="F44" s="138"/>
      <c r="G44" s="135">
        <f t="shared" si="0"/>
        <v>0</v>
      </c>
      <c r="H44" s="127" t="e">
        <f t="shared" si="1"/>
        <v>#DIV/0!</v>
      </c>
    </row>
    <row r="45" spans="1:8" ht="16.8" thickBot="1">
      <c r="A45" s="76">
        <v>40</v>
      </c>
      <c r="B45" s="77" t="s">
        <v>47</v>
      </c>
      <c r="C45" s="96"/>
      <c r="D45" s="97"/>
      <c r="E45" s="98"/>
      <c r="F45" s="99"/>
      <c r="G45" s="100">
        <f t="shared" si="0"/>
        <v>0</v>
      </c>
      <c r="H45" s="129" t="e">
        <f t="shared" si="1"/>
        <v>#DIV/0!</v>
      </c>
    </row>
    <row r="46" spans="1:8" ht="16.8" thickBot="1">
      <c r="A46" s="76">
        <v>41</v>
      </c>
      <c r="B46" s="77" t="s">
        <v>47</v>
      </c>
      <c r="C46" s="102"/>
      <c r="D46" s="97"/>
      <c r="E46" s="97"/>
      <c r="F46" s="104"/>
      <c r="G46" s="100">
        <f t="shared" si="0"/>
        <v>0</v>
      </c>
      <c r="H46" s="129" t="e">
        <f t="shared" si="1"/>
        <v>#DIV/0!</v>
      </c>
    </row>
    <row r="47" spans="1:8" ht="16.8" thickBot="1">
      <c r="A47" s="76">
        <v>42</v>
      </c>
      <c r="B47" s="77" t="s">
        <v>47</v>
      </c>
      <c r="C47" s="96"/>
      <c r="D47" s="97"/>
      <c r="E47" s="98"/>
      <c r="F47" s="99"/>
      <c r="G47" s="100">
        <f t="shared" si="0"/>
        <v>0</v>
      </c>
      <c r="H47" s="129" t="e">
        <f t="shared" si="1"/>
        <v>#DIV/0!</v>
      </c>
    </row>
    <row r="48" spans="1:8" ht="16.8" thickBot="1">
      <c r="A48" s="76">
        <v>43</v>
      </c>
      <c r="B48" s="77" t="s">
        <v>47</v>
      </c>
      <c r="C48" s="96"/>
      <c r="D48" s="97"/>
      <c r="E48" s="98"/>
      <c r="F48" s="99"/>
      <c r="G48" s="100">
        <f t="shared" si="0"/>
        <v>0</v>
      </c>
      <c r="H48" s="129" t="e">
        <f t="shared" si="1"/>
        <v>#DIV/0!</v>
      </c>
    </row>
    <row r="49" spans="1:8" ht="16.8" thickBot="1">
      <c r="A49" s="76">
        <v>44</v>
      </c>
      <c r="B49" s="77" t="s">
        <v>47</v>
      </c>
      <c r="C49" s="132"/>
      <c r="D49" s="133"/>
      <c r="E49" s="133"/>
      <c r="F49" s="134"/>
      <c r="G49" s="135">
        <f t="shared" si="0"/>
        <v>0</v>
      </c>
      <c r="H49" s="127" t="e">
        <f t="shared" si="1"/>
        <v>#DIV/0!</v>
      </c>
    </row>
    <row r="50" spans="1:8" ht="16.8" thickBot="1">
      <c r="A50" s="76">
        <v>45</v>
      </c>
      <c r="B50" s="77" t="s">
        <v>47</v>
      </c>
      <c r="C50" s="136"/>
      <c r="D50" s="133"/>
      <c r="E50" s="137"/>
      <c r="F50" s="138"/>
      <c r="G50" s="135">
        <f t="shared" si="0"/>
        <v>0</v>
      </c>
      <c r="H50" s="127" t="e">
        <f t="shared" si="1"/>
        <v>#DIV/0!</v>
      </c>
    </row>
    <row r="51" spans="1:8" ht="16.8" thickBot="1">
      <c r="A51" s="76">
        <v>46</v>
      </c>
      <c r="B51" s="77" t="s">
        <v>47</v>
      </c>
      <c r="C51" s="136"/>
      <c r="D51" s="133"/>
      <c r="E51" s="137"/>
      <c r="F51" s="138"/>
      <c r="G51" s="135">
        <f t="shared" si="0"/>
        <v>0</v>
      </c>
      <c r="H51" s="127" t="e">
        <f t="shared" si="1"/>
        <v>#DIV/0!</v>
      </c>
    </row>
    <row r="52" spans="1:8" ht="16.8" thickBot="1">
      <c r="A52" s="76">
        <v>47</v>
      </c>
      <c r="B52" s="77" t="s">
        <v>47</v>
      </c>
      <c r="C52" s="132"/>
      <c r="D52" s="133"/>
      <c r="E52" s="133"/>
      <c r="F52" s="134"/>
      <c r="G52" s="135">
        <f t="shared" si="0"/>
        <v>0</v>
      </c>
      <c r="H52" s="127" t="e">
        <f t="shared" si="1"/>
        <v>#DIV/0!</v>
      </c>
    </row>
    <row r="53" spans="1:8" ht="16.8" thickBot="1">
      <c r="A53" s="76">
        <v>48</v>
      </c>
      <c r="B53" s="77" t="s">
        <v>47</v>
      </c>
      <c r="C53" s="136"/>
      <c r="D53" s="133"/>
      <c r="E53" s="137"/>
      <c r="F53" s="138"/>
      <c r="G53" s="135">
        <f t="shared" si="0"/>
        <v>0</v>
      </c>
      <c r="H53" s="127" t="e">
        <f t="shared" si="1"/>
        <v>#DIV/0!</v>
      </c>
    </row>
    <row r="54" spans="1:8" ht="16.8" thickBot="1">
      <c r="A54" s="76">
        <v>49</v>
      </c>
      <c r="B54" s="77" t="s">
        <v>47</v>
      </c>
      <c r="C54" s="136"/>
      <c r="D54" s="133"/>
      <c r="E54" s="137"/>
      <c r="F54" s="138"/>
      <c r="G54" s="135">
        <f t="shared" si="0"/>
        <v>0</v>
      </c>
      <c r="H54" s="127" t="e">
        <f t="shared" si="1"/>
        <v>#DIV/0!</v>
      </c>
    </row>
    <row r="55" spans="1:8" ht="16.8" thickBot="1">
      <c r="A55" s="76">
        <v>50</v>
      </c>
      <c r="B55" s="77" t="s">
        <v>47</v>
      </c>
      <c r="C55" s="132"/>
      <c r="D55" s="133"/>
      <c r="E55" s="133"/>
      <c r="F55" s="134"/>
      <c r="G55" s="135">
        <f t="shared" si="0"/>
        <v>0</v>
      </c>
      <c r="H55" s="127" t="e">
        <f t="shared" si="1"/>
        <v>#DIV/0!</v>
      </c>
    </row>
    <row r="56" spans="1:8" ht="16.8" thickBot="1">
      <c r="A56" s="76">
        <v>51</v>
      </c>
      <c r="B56" s="77" t="s">
        <v>47</v>
      </c>
      <c r="C56" s="96"/>
      <c r="D56" s="97"/>
      <c r="E56" s="98"/>
      <c r="F56" s="99"/>
      <c r="G56" s="100">
        <f t="shared" si="0"/>
        <v>0</v>
      </c>
      <c r="H56" s="129" t="e">
        <f t="shared" si="1"/>
        <v>#DIV/0!</v>
      </c>
    </row>
    <row r="57" spans="1:8" ht="16.8" thickBot="1">
      <c r="A57" s="76">
        <v>52</v>
      </c>
      <c r="B57" s="77" t="s">
        <v>47</v>
      </c>
      <c r="C57" s="136"/>
      <c r="D57" s="139"/>
      <c r="E57" s="137"/>
      <c r="F57" s="138"/>
      <c r="G57" s="135">
        <f t="shared" si="0"/>
        <v>0</v>
      </c>
      <c r="H57" s="127" t="e">
        <f t="shared" si="1"/>
        <v>#DIV/0!</v>
      </c>
    </row>
    <row r="58" spans="1:8" ht="16.8" thickBot="1">
      <c r="A58" s="76">
        <v>53</v>
      </c>
      <c r="B58" s="77" t="s">
        <v>47</v>
      </c>
      <c r="C58" s="132"/>
      <c r="D58" s="139"/>
      <c r="E58" s="133"/>
      <c r="F58" s="134"/>
      <c r="G58" s="135">
        <f t="shared" si="0"/>
        <v>0</v>
      </c>
      <c r="H58" s="127" t="e">
        <f t="shared" si="1"/>
        <v>#DIV/0!</v>
      </c>
    </row>
    <row r="59" spans="1:8" ht="16.8" thickBot="1">
      <c r="A59" s="76">
        <v>54</v>
      </c>
      <c r="B59" s="77" t="s">
        <v>47</v>
      </c>
      <c r="C59" s="96"/>
      <c r="D59" s="97"/>
      <c r="E59" s="98"/>
      <c r="F59" s="99"/>
      <c r="G59" s="100">
        <f t="shared" si="0"/>
        <v>0</v>
      </c>
      <c r="H59" s="129" t="e">
        <f t="shared" si="1"/>
        <v>#DIV/0!</v>
      </c>
    </row>
    <row r="60" spans="1:8" ht="16.2">
      <c r="C60" s="136"/>
      <c r="D60" s="139"/>
      <c r="E60" s="137"/>
      <c r="F60" s="138"/>
      <c r="G60" s="135">
        <f t="shared" si="0"/>
        <v>0</v>
      </c>
      <c r="H60" s="127" t="e">
        <f t="shared" si="1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33"/>
  <dimension ref="A1:H75"/>
  <sheetViews>
    <sheetView topLeftCell="A55" zoomScaleNormal="100" workbookViewId="0">
      <selection activeCell="F3" sqref="F3"/>
    </sheetView>
  </sheetViews>
  <sheetFormatPr defaultRowHeight="14.4"/>
  <cols>
    <col min="1" max="2" width="8.6640625" customWidth="1"/>
    <col min="3" max="3" width="37" customWidth="1"/>
    <col min="4" max="4" width="8.6640625" customWidth="1"/>
    <col min="5" max="5" width="3.33203125" customWidth="1"/>
    <col min="6" max="6" width="9.33203125" customWidth="1"/>
    <col min="7" max="7" width="1.33203125" customWidth="1"/>
    <col min="8" max="1025" width="8.6640625" customWidth="1"/>
  </cols>
  <sheetData>
    <row r="1" spans="1:8" ht="26.4">
      <c r="A1" s="64" t="s">
        <v>552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480</v>
      </c>
      <c r="D2" s="71"/>
      <c r="E2" s="69"/>
      <c r="F2" s="69"/>
      <c r="G2" s="69"/>
      <c r="H2" s="69"/>
    </row>
    <row r="3" spans="1:8">
      <c r="A3" s="69"/>
      <c r="B3" s="69"/>
      <c r="C3" s="70" t="s">
        <v>508</v>
      </c>
      <c r="D3" s="71"/>
      <c r="E3" s="69"/>
      <c r="F3" s="69"/>
      <c r="G3" s="69"/>
      <c r="H3" s="69"/>
    </row>
    <row r="4" spans="1:8">
      <c r="A4" s="69"/>
      <c r="B4" s="69"/>
      <c r="C4" s="70" t="s">
        <v>368</v>
      </c>
      <c r="D4" s="72"/>
      <c r="E4" s="72" t="s">
        <v>369</v>
      </c>
      <c r="F4" s="73"/>
      <c r="G4" s="69"/>
      <c r="H4" s="72"/>
    </row>
    <row r="5" spans="1:8" ht="15" thickBot="1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2">
      <c r="A6" s="76">
        <v>1</v>
      </c>
      <c r="B6" s="77" t="s">
        <v>47</v>
      </c>
      <c r="C6" s="149"/>
      <c r="D6" s="150"/>
      <c r="E6" s="150"/>
      <c r="F6" s="151"/>
      <c r="G6" s="152">
        <f t="shared" ref="G6:G36" si="0">D6*60+F6</f>
        <v>0</v>
      </c>
      <c r="H6" s="153" t="e">
        <f>(870/G6)*(870/G6)*100*0.8</f>
        <v>#DIV/0!</v>
      </c>
    </row>
    <row r="7" spans="1:8" ht="16.2">
      <c r="A7" s="76">
        <v>2</v>
      </c>
      <c r="B7" s="77" t="s">
        <v>47</v>
      </c>
      <c r="C7" s="154"/>
      <c r="D7" s="143"/>
      <c r="E7" s="143"/>
      <c r="F7" s="144"/>
      <c r="G7" s="145">
        <f t="shared" si="0"/>
        <v>0</v>
      </c>
      <c r="H7" s="155" t="e">
        <f t="shared" ref="H7:H36" si="1">(870/G7)*(870/G7)*100*0.8</f>
        <v>#DIV/0!</v>
      </c>
    </row>
    <row r="8" spans="1:8" ht="16.2">
      <c r="A8" s="76">
        <v>3</v>
      </c>
      <c r="B8" s="77" t="s">
        <v>47</v>
      </c>
      <c r="C8" s="154"/>
      <c r="D8" s="143"/>
      <c r="E8" s="143"/>
      <c r="F8" s="144"/>
      <c r="G8" s="145">
        <f t="shared" si="0"/>
        <v>0</v>
      </c>
      <c r="H8" s="155" t="e">
        <f t="shared" si="1"/>
        <v>#DIV/0!</v>
      </c>
    </row>
    <row r="9" spans="1:8" ht="16.2">
      <c r="A9" s="76">
        <v>4</v>
      </c>
      <c r="B9" s="77" t="s">
        <v>47</v>
      </c>
      <c r="C9" s="154"/>
      <c r="D9" s="143"/>
      <c r="E9" s="143"/>
      <c r="F9" s="144"/>
      <c r="G9" s="145">
        <f t="shared" si="0"/>
        <v>0</v>
      </c>
      <c r="H9" s="155" t="e">
        <f t="shared" si="1"/>
        <v>#DIV/0!</v>
      </c>
    </row>
    <row r="10" spans="1:8" ht="16.2">
      <c r="A10" s="76">
        <v>5</v>
      </c>
      <c r="B10" s="77" t="s">
        <v>47</v>
      </c>
      <c r="C10" s="154"/>
      <c r="D10" s="143"/>
      <c r="E10" s="143"/>
      <c r="F10" s="144"/>
      <c r="G10" s="145">
        <f t="shared" si="0"/>
        <v>0</v>
      </c>
      <c r="H10" s="155" t="e">
        <f t="shared" si="1"/>
        <v>#DIV/0!</v>
      </c>
    </row>
    <row r="11" spans="1:8" ht="16.2">
      <c r="A11" s="76">
        <v>6</v>
      </c>
      <c r="B11" s="77" t="s">
        <v>47</v>
      </c>
      <c r="C11" s="154"/>
      <c r="D11" s="143"/>
      <c r="E11" s="143"/>
      <c r="F11" s="144"/>
      <c r="G11" s="145">
        <f t="shared" si="0"/>
        <v>0</v>
      </c>
      <c r="H11" s="155" t="e">
        <f t="shared" si="1"/>
        <v>#DIV/0!</v>
      </c>
    </row>
    <row r="12" spans="1:8" ht="16.2">
      <c r="A12" s="76">
        <v>7</v>
      </c>
      <c r="B12" s="77" t="s">
        <v>47</v>
      </c>
      <c r="C12" s="154"/>
      <c r="D12" s="143"/>
      <c r="E12" s="143"/>
      <c r="F12" s="144"/>
      <c r="G12" s="145">
        <f t="shared" si="0"/>
        <v>0</v>
      </c>
      <c r="H12" s="155" t="e">
        <f t="shared" si="1"/>
        <v>#DIV/0!</v>
      </c>
    </row>
    <row r="13" spans="1:8" ht="16.2">
      <c r="A13" s="76">
        <v>8</v>
      </c>
      <c r="B13" s="77" t="s">
        <v>47</v>
      </c>
      <c r="C13" s="154"/>
      <c r="D13" s="143"/>
      <c r="E13" s="143"/>
      <c r="F13" s="144"/>
      <c r="G13" s="145">
        <f t="shared" si="0"/>
        <v>0</v>
      </c>
      <c r="H13" s="155" t="e">
        <f t="shared" si="1"/>
        <v>#DIV/0!</v>
      </c>
    </row>
    <row r="14" spans="1:8" ht="16.2">
      <c r="A14" s="76">
        <v>9</v>
      </c>
      <c r="B14" s="77" t="s">
        <v>47</v>
      </c>
      <c r="C14" s="154"/>
      <c r="D14" s="143"/>
      <c r="E14" s="143"/>
      <c r="F14" s="144"/>
      <c r="G14" s="145">
        <f t="shared" si="0"/>
        <v>0</v>
      </c>
      <c r="H14" s="155" t="e">
        <f t="shared" si="1"/>
        <v>#DIV/0!</v>
      </c>
    </row>
    <row r="15" spans="1:8" ht="16.2">
      <c r="A15" s="76">
        <v>10</v>
      </c>
      <c r="B15" s="77" t="s">
        <v>47</v>
      </c>
      <c r="C15" s="154"/>
      <c r="D15" s="143"/>
      <c r="E15" s="143"/>
      <c r="F15" s="144"/>
      <c r="G15" s="145">
        <f t="shared" si="0"/>
        <v>0</v>
      </c>
      <c r="H15" s="155" t="e">
        <f t="shared" si="1"/>
        <v>#DIV/0!</v>
      </c>
    </row>
    <row r="16" spans="1:8" ht="16.2">
      <c r="A16" s="76">
        <v>11</v>
      </c>
      <c r="B16" s="77" t="s">
        <v>47</v>
      </c>
      <c r="C16" s="156"/>
      <c r="D16" s="146"/>
      <c r="E16" s="146"/>
      <c r="F16" s="147"/>
      <c r="G16" s="148">
        <f t="shared" si="0"/>
        <v>0</v>
      </c>
      <c r="H16" s="157" t="e">
        <f t="shared" si="1"/>
        <v>#DIV/0!</v>
      </c>
    </row>
    <row r="17" spans="1:8" ht="16.2">
      <c r="A17" s="76">
        <v>12</v>
      </c>
      <c r="B17" s="77" t="s">
        <v>47</v>
      </c>
      <c r="C17" s="154"/>
      <c r="D17" s="143"/>
      <c r="E17" s="143"/>
      <c r="F17" s="144"/>
      <c r="G17" s="145">
        <f t="shared" si="0"/>
        <v>0</v>
      </c>
      <c r="H17" s="155" t="e">
        <f t="shared" si="1"/>
        <v>#DIV/0!</v>
      </c>
    </row>
    <row r="18" spans="1:8" ht="16.2">
      <c r="A18" s="76">
        <v>13</v>
      </c>
      <c r="B18" s="77" t="s">
        <v>47</v>
      </c>
      <c r="C18" s="154"/>
      <c r="D18" s="143"/>
      <c r="E18" s="143"/>
      <c r="F18" s="144"/>
      <c r="G18" s="145">
        <f t="shared" si="0"/>
        <v>0</v>
      </c>
      <c r="H18" s="155" t="e">
        <f t="shared" si="1"/>
        <v>#DIV/0!</v>
      </c>
    </row>
    <row r="19" spans="1:8" ht="16.2">
      <c r="A19" s="76">
        <v>14</v>
      </c>
      <c r="B19" s="77" t="s">
        <v>47</v>
      </c>
      <c r="C19" s="154"/>
      <c r="D19" s="143"/>
      <c r="E19" s="143"/>
      <c r="F19" s="144"/>
      <c r="G19" s="145">
        <f t="shared" si="0"/>
        <v>0</v>
      </c>
      <c r="H19" s="155" t="e">
        <f t="shared" si="1"/>
        <v>#DIV/0!</v>
      </c>
    </row>
    <row r="20" spans="1:8" ht="16.2">
      <c r="A20" s="76">
        <v>15</v>
      </c>
      <c r="B20" s="77" t="s">
        <v>47</v>
      </c>
      <c r="C20" s="154"/>
      <c r="D20" s="143"/>
      <c r="E20" s="143"/>
      <c r="F20" s="144"/>
      <c r="G20" s="145">
        <f t="shared" si="0"/>
        <v>0</v>
      </c>
      <c r="H20" s="155" t="e">
        <f t="shared" si="1"/>
        <v>#DIV/0!</v>
      </c>
    </row>
    <row r="21" spans="1:8" ht="16.2">
      <c r="A21" s="76">
        <v>16</v>
      </c>
      <c r="B21" s="77" t="s">
        <v>47</v>
      </c>
      <c r="C21" s="158"/>
      <c r="D21" s="143"/>
      <c r="E21" s="143"/>
      <c r="F21" s="144"/>
      <c r="G21" s="145">
        <f t="shared" si="0"/>
        <v>0</v>
      </c>
      <c r="H21" s="155" t="e">
        <f t="shared" si="1"/>
        <v>#DIV/0!</v>
      </c>
    </row>
    <row r="22" spans="1:8" ht="16.2">
      <c r="A22" s="76">
        <v>17</v>
      </c>
      <c r="B22" s="77" t="s">
        <v>47</v>
      </c>
      <c r="C22" s="156"/>
      <c r="D22" s="146"/>
      <c r="E22" s="146"/>
      <c r="F22" s="147"/>
      <c r="G22" s="148">
        <f t="shared" si="0"/>
        <v>0</v>
      </c>
      <c r="H22" s="157" t="e">
        <f t="shared" si="1"/>
        <v>#DIV/0!</v>
      </c>
    </row>
    <row r="23" spans="1:8" ht="16.2">
      <c r="A23" s="76">
        <v>18</v>
      </c>
      <c r="B23" s="77" t="s">
        <v>47</v>
      </c>
      <c r="C23" s="158"/>
      <c r="D23" s="143"/>
      <c r="E23" s="143"/>
      <c r="F23" s="144"/>
      <c r="G23" s="145">
        <f t="shared" si="0"/>
        <v>0</v>
      </c>
      <c r="H23" s="155" t="e">
        <f t="shared" si="1"/>
        <v>#DIV/0!</v>
      </c>
    </row>
    <row r="24" spans="1:8" ht="16.2">
      <c r="A24" s="76">
        <v>19</v>
      </c>
      <c r="B24" s="77" t="s">
        <v>47</v>
      </c>
      <c r="C24" s="158"/>
      <c r="D24" s="143"/>
      <c r="E24" s="143"/>
      <c r="F24" s="144"/>
      <c r="G24" s="145">
        <f t="shared" si="0"/>
        <v>0</v>
      </c>
      <c r="H24" s="155" t="e">
        <f t="shared" si="1"/>
        <v>#DIV/0!</v>
      </c>
    </row>
    <row r="25" spans="1:8" ht="16.2">
      <c r="A25" s="76">
        <v>20</v>
      </c>
      <c r="B25" s="77" t="s">
        <v>47</v>
      </c>
      <c r="C25" s="158"/>
      <c r="D25" s="143"/>
      <c r="E25" s="143"/>
      <c r="F25" s="144"/>
      <c r="G25" s="145">
        <f t="shared" si="0"/>
        <v>0</v>
      </c>
      <c r="H25" s="155" t="e">
        <f t="shared" si="1"/>
        <v>#DIV/0!</v>
      </c>
    </row>
    <row r="26" spans="1:8" ht="16.2">
      <c r="A26" s="76">
        <v>21</v>
      </c>
      <c r="B26" s="77" t="s">
        <v>47</v>
      </c>
      <c r="C26" s="158"/>
      <c r="D26" s="143"/>
      <c r="E26" s="143"/>
      <c r="F26" s="144"/>
      <c r="G26" s="145">
        <f t="shared" si="0"/>
        <v>0</v>
      </c>
      <c r="H26" s="155" t="e">
        <f t="shared" si="1"/>
        <v>#DIV/0!</v>
      </c>
    </row>
    <row r="27" spans="1:8" ht="16.2">
      <c r="A27" s="76">
        <v>22</v>
      </c>
      <c r="B27" s="77" t="s">
        <v>47</v>
      </c>
      <c r="C27" s="158"/>
      <c r="D27" s="143"/>
      <c r="E27" s="143"/>
      <c r="F27" s="144"/>
      <c r="G27" s="145">
        <f t="shared" si="0"/>
        <v>0</v>
      </c>
      <c r="H27" s="155" t="e">
        <f t="shared" si="1"/>
        <v>#DIV/0!</v>
      </c>
    </row>
    <row r="28" spans="1:8" ht="16.2">
      <c r="A28" s="76">
        <v>23</v>
      </c>
      <c r="B28" s="77" t="s">
        <v>47</v>
      </c>
      <c r="C28" s="158"/>
      <c r="D28" s="143"/>
      <c r="E28" s="143"/>
      <c r="F28" s="144"/>
      <c r="G28" s="145">
        <f t="shared" si="0"/>
        <v>0</v>
      </c>
      <c r="H28" s="155" t="e">
        <f t="shared" si="1"/>
        <v>#DIV/0!</v>
      </c>
    </row>
    <row r="29" spans="1:8" ht="16.2">
      <c r="A29" s="76">
        <v>24</v>
      </c>
      <c r="B29" s="77" t="s">
        <v>47</v>
      </c>
      <c r="C29" s="156"/>
      <c r="D29" s="146"/>
      <c r="E29" s="146"/>
      <c r="F29" s="147"/>
      <c r="G29" s="148">
        <f t="shared" si="0"/>
        <v>0</v>
      </c>
      <c r="H29" s="157" t="e">
        <f t="shared" si="1"/>
        <v>#DIV/0!</v>
      </c>
    </row>
    <row r="30" spans="1:8" ht="16.2">
      <c r="A30" s="76">
        <v>25</v>
      </c>
      <c r="B30" s="77" t="s">
        <v>47</v>
      </c>
      <c r="C30" s="158"/>
      <c r="D30" s="143"/>
      <c r="E30" s="143"/>
      <c r="F30" s="144"/>
      <c r="G30" s="145">
        <f t="shared" si="0"/>
        <v>0</v>
      </c>
      <c r="H30" s="155" t="e">
        <f t="shared" si="1"/>
        <v>#DIV/0!</v>
      </c>
    </row>
    <row r="31" spans="1:8" ht="16.2">
      <c r="A31" s="76">
        <v>26</v>
      </c>
      <c r="B31" s="77" t="s">
        <v>47</v>
      </c>
      <c r="C31" s="158"/>
      <c r="D31" s="143"/>
      <c r="E31" s="143"/>
      <c r="F31" s="144"/>
      <c r="G31" s="145">
        <f t="shared" si="0"/>
        <v>0</v>
      </c>
      <c r="H31" s="155" t="e">
        <f t="shared" si="1"/>
        <v>#DIV/0!</v>
      </c>
    </row>
    <row r="32" spans="1:8" ht="16.2">
      <c r="A32" s="76">
        <v>27</v>
      </c>
      <c r="B32" s="77" t="s">
        <v>47</v>
      </c>
      <c r="C32" s="156"/>
      <c r="D32" s="146"/>
      <c r="E32" s="146"/>
      <c r="F32" s="147"/>
      <c r="G32" s="148">
        <f t="shared" si="0"/>
        <v>0</v>
      </c>
      <c r="H32" s="157" t="e">
        <f t="shared" si="1"/>
        <v>#DIV/0!</v>
      </c>
    </row>
    <row r="33" spans="1:8" ht="16.2">
      <c r="A33" s="76">
        <v>28</v>
      </c>
      <c r="B33" s="77" t="s">
        <v>47</v>
      </c>
      <c r="C33" s="158"/>
      <c r="D33" s="143"/>
      <c r="E33" s="143"/>
      <c r="F33" s="144"/>
      <c r="G33" s="145">
        <f t="shared" si="0"/>
        <v>0</v>
      </c>
      <c r="H33" s="155" t="e">
        <f t="shared" si="1"/>
        <v>#DIV/0!</v>
      </c>
    </row>
    <row r="34" spans="1:8" ht="16.2">
      <c r="A34" s="76">
        <v>29</v>
      </c>
      <c r="B34" s="77" t="s">
        <v>47</v>
      </c>
      <c r="C34" s="158"/>
      <c r="D34" s="143"/>
      <c r="E34" s="143"/>
      <c r="F34" s="144"/>
      <c r="G34" s="145">
        <f t="shared" si="0"/>
        <v>0</v>
      </c>
      <c r="H34" s="155" t="e">
        <f t="shared" si="1"/>
        <v>#DIV/0!</v>
      </c>
    </row>
    <row r="35" spans="1:8" ht="16.2">
      <c r="A35" s="76">
        <v>30</v>
      </c>
      <c r="B35" s="77" t="s">
        <v>47</v>
      </c>
      <c r="C35" s="156"/>
      <c r="D35" s="146"/>
      <c r="E35" s="146"/>
      <c r="F35" s="147"/>
      <c r="G35" s="148">
        <f t="shared" si="0"/>
        <v>0</v>
      </c>
      <c r="H35" s="157" t="e">
        <f t="shared" si="1"/>
        <v>#DIV/0!</v>
      </c>
    </row>
    <row r="36" spans="1:8" ht="16.2">
      <c r="A36" s="76">
        <v>31</v>
      </c>
      <c r="B36" s="77" t="s">
        <v>47</v>
      </c>
      <c r="C36" s="158"/>
      <c r="D36" s="143"/>
      <c r="E36" s="143"/>
      <c r="F36" s="144"/>
      <c r="G36" s="145">
        <f t="shared" si="0"/>
        <v>0</v>
      </c>
      <c r="H36" s="155" t="e">
        <f t="shared" si="1"/>
        <v>#DIV/0!</v>
      </c>
    </row>
    <row r="37" spans="1:8" ht="16.2">
      <c r="A37" s="76">
        <v>32</v>
      </c>
      <c r="B37" s="77" t="s">
        <v>47</v>
      </c>
      <c r="C37" s="156"/>
      <c r="D37" s="146"/>
      <c r="E37" s="146"/>
      <c r="F37" s="147"/>
      <c r="G37" s="148">
        <f t="shared" ref="G37:G60" si="2">D37*60+F37</f>
        <v>0</v>
      </c>
      <c r="H37" s="157" t="e">
        <f t="shared" ref="H37:H60" si="3">(870/G37)*(870/G37)*100*0.8</f>
        <v>#DIV/0!</v>
      </c>
    </row>
    <row r="38" spans="1:8" ht="16.2">
      <c r="A38" s="76">
        <v>33</v>
      </c>
      <c r="B38" s="77" t="s">
        <v>47</v>
      </c>
      <c r="C38" s="156"/>
      <c r="D38" s="146"/>
      <c r="E38" s="146"/>
      <c r="F38" s="147"/>
      <c r="G38" s="148">
        <f t="shared" si="2"/>
        <v>0</v>
      </c>
      <c r="H38" s="157" t="e">
        <f t="shared" si="3"/>
        <v>#DIV/0!</v>
      </c>
    </row>
    <row r="39" spans="1:8" ht="16.2">
      <c r="A39" s="76">
        <v>34</v>
      </c>
      <c r="B39" s="77" t="s">
        <v>47</v>
      </c>
      <c r="C39" s="156"/>
      <c r="D39" s="146"/>
      <c r="E39" s="146"/>
      <c r="F39" s="147"/>
      <c r="G39" s="148">
        <f t="shared" si="2"/>
        <v>0</v>
      </c>
      <c r="H39" s="157" t="e">
        <f t="shared" si="3"/>
        <v>#DIV/0!</v>
      </c>
    </row>
    <row r="40" spans="1:8" ht="16.2">
      <c r="A40" s="76">
        <v>35</v>
      </c>
      <c r="B40" s="77" t="s">
        <v>47</v>
      </c>
      <c r="C40" s="156"/>
      <c r="D40" s="146"/>
      <c r="E40" s="146"/>
      <c r="F40" s="147"/>
      <c r="G40" s="148">
        <f t="shared" si="2"/>
        <v>0</v>
      </c>
      <c r="H40" s="157" t="e">
        <f t="shared" si="3"/>
        <v>#DIV/0!</v>
      </c>
    </row>
    <row r="41" spans="1:8" ht="16.2">
      <c r="A41" s="76">
        <v>36</v>
      </c>
      <c r="B41" s="77" t="s">
        <v>47</v>
      </c>
      <c r="C41" s="156"/>
      <c r="D41" s="146"/>
      <c r="E41" s="146"/>
      <c r="F41" s="147"/>
      <c r="G41" s="148">
        <f t="shared" si="2"/>
        <v>0</v>
      </c>
      <c r="H41" s="157" t="e">
        <f t="shared" si="3"/>
        <v>#DIV/0!</v>
      </c>
    </row>
    <row r="42" spans="1:8" ht="16.2">
      <c r="A42" s="76">
        <v>37</v>
      </c>
      <c r="B42" s="77" t="s">
        <v>47</v>
      </c>
      <c r="C42" s="158"/>
      <c r="D42" s="143"/>
      <c r="E42" s="143"/>
      <c r="F42" s="144"/>
      <c r="G42" s="145">
        <f t="shared" si="2"/>
        <v>0</v>
      </c>
      <c r="H42" s="155" t="e">
        <f t="shared" si="3"/>
        <v>#DIV/0!</v>
      </c>
    </row>
    <row r="43" spans="1:8" ht="16.2">
      <c r="A43" s="76">
        <v>38</v>
      </c>
      <c r="B43" s="77" t="s">
        <v>47</v>
      </c>
      <c r="C43" s="158"/>
      <c r="D43" s="143"/>
      <c r="E43" s="143"/>
      <c r="F43" s="144"/>
      <c r="G43" s="145">
        <f t="shared" si="2"/>
        <v>0</v>
      </c>
      <c r="H43" s="155" t="e">
        <f t="shared" si="3"/>
        <v>#DIV/0!</v>
      </c>
    </row>
    <row r="44" spans="1:8" ht="16.2">
      <c r="A44" s="76">
        <v>39</v>
      </c>
      <c r="B44" s="77" t="s">
        <v>47</v>
      </c>
      <c r="C44" s="158"/>
      <c r="D44" s="143"/>
      <c r="E44" s="143"/>
      <c r="F44" s="144"/>
      <c r="G44" s="145">
        <f t="shared" si="2"/>
        <v>0</v>
      </c>
      <c r="H44" s="155" t="e">
        <f t="shared" si="3"/>
        <v>#DIV/0!</v>
      </c>
    </row>
    <row r="45" spans="1:8" ht="16.2">
      <c r="A45" s="76">
        <v>40</v>
      </c>
      <c r="B45" s="77" t="s">
        <v>47</v>
      </c>
      <c r="C45" s="158"/>
      <c r="D45" s="143"/>
      <c r="E45" s="143"/>
      <c r="F45" s="144"/>
      <c r="G45" s="145">
        <f t="shared" si="2"/>
        <v>0</v>
      </c>
      <c r="H45" s="155" t="e">
        <f t="shared" si="3"/>
        <v>#DIV/0!</v>
      </c>
    </row>
    <row r="46" spans="1:8" ht="16.2">
      <c r="A46" s="76">
        <v>41</v>
      </c>
      <c r="B46" s="77" t="s">
        <v>47</v>
      </c>
      <c r="C46" s="158"/>
      <c r="D46" s="143"/>
      <c r="E46" s="143"/>
      <c r="F46" s="144"/>
      <c r="G46" s="145">
        <f t="shared" si="2"/>
        <v>0</v>
      </c>
      <c r="H46" s="155" t="e">
        <f t="shared" si="3"/>
        <v>#DIV/0!</v>
      </c>
    </row>
    <row r="47" spans="1:8" ht="16.2">
      <c r="A47" s="76">
        <v>42</v>
      </c>
      <c r="B47" s="77" t="s">
        <v>47</v>
      </c>
      <c r="C47" s="158"/>
      <c r="D47" s="143"/>
      <c r="E47" s="143"/>
      <c r="F47" s="144"/>
      <c r="G47" s="145">
        <f t="shared" si="2"/>
        <v>0</v>
      </c>
      <c r="H47" s="155" t="e">
        <f t="shared" si="3"/>
        <v>#DIV/0!</v>
      </c>
    </row>
    <row r="48" spans="1:8" ht="16.2">
      <c r="A48" s="76">
        <v>43</v>
      </c>
      <c r="B48" s="77" t="s">
        <v>47</v>
      </c>
      <c r="C48" s="158"/>
      <c r="D48" s="143"/>
      <c r="E48" s="143"/>
      <c r="F48" s="144"/>
      <c r="G48" s="145">
        <f t="shared" si="2"/>
        <v>0</v>
      </c>
      <c r="H48" s="155" t="e">
        <f t="shared" si="3"/>
        <v>#DIV/0!</v>
      </c>
    </row>
    <row r="49" spans="1:8" ht="16.2">
      <c r="A49" s="76">
        <v>44</v>
      </c>
      <c r="B49" s="77" t="s">
        <v>47</v>
      </c>
      <c r="C49" s="156"/>
      <c r="D49" s="146"/>
      <c r="E49" s="146"/>
      <c r="F49" s="147"/>
      <c r="G49" s="148">
        <f t="shared" si="2"/>
        <v>0</v>
      </c>
      <c r="H49" s="157" t="e">
        <f t="shared" si="3"/>
        <v>#DIV/0!</v>
      </c>
    </row>
    <row r="50" spans="1:8" ht="16.2">
      <c r="A50" s="76">
        <v>45</v>
      </c>
      <c r="B50" s="77" t="s">
        <v>47</v>
      </c>
      <c r="C50" s="156"/>
      <c r="D50" s="146"/>
      <c r="E50" s="146"/>
      <c r="F50" s="147"/>
      <c r="G50" s="148">
        <f t="shared" si="2"/>
        <v>0</v>
      </c>
      <c r="H50" s="157" t="e">
        <f t="shared" si="3"/>
        <v>#DIV/0!</v>
      </c>
    </row>
    <row r="51" spans="1:8" ht="16.2">
      <c r="A51" s="76">
        <v>46</v>
      </c>
      <c r="B51" s="77" t="s">
        <v>47</v>
      </c>
      <c r="C51" s="156"/>
      <c r="D51" s="146"/>
      <c r="E51" s="146"/>
      <c r="F51" s="147"/>
      <c r="G51" s="148">
        <f t="shared" si="2"/>
        <v>0</v>
      </c>
      <c r="H51" s="157" t="e">
        <f t="shared" si="3"/>
        <v>#DIV/0!</v>
      </c>
    </row>
    <row r="52" spans="1:8" ht="16.2">
      <c r="A52" s="76">
        <v>47</v>
      </c>
      <c r="B52" s="77" t="s">
        <v>47</v>
      </c>
      <c r="C52" s="156"/>
      <c r="D52" s="146"/>
      <c r="E52" s="146"/>
      <c r="F52" s="147"/>
      <c r="G52" s="148">
        <f t="shared" si="2"/>
        <v>0</v>
      </c>
      <c r="H52" s="157" t="e">
        <f t="shared" si="3"/>
        <v>#DIV/0!</v>
      </c>
    </row>
    <row r="53" spans="1:8" ht="16.2">
      <c r="A53" s="76">
        <v>48</v>
      </c>
      <c r="B53" s="77" t="s">
        <v>47</v>
      </c>
      <c r="C53" s="156"/>
      <c r="D53" s="146"/>
      <c r="E53" s="146"/>
      <c r="F53" s="147"/>
      <c r="G53" s="148">
        <f t="shared" si="2"/>
        <v>0</v>
      </c>
      <c r="H53" s="157" t="e">
        <f t="shared" si="3"/>
        <v>#DIV/0!</v>
      </c>
    </row>
    <row r="54" spans="1:8" ht="16.2">
      <c r="A54" s="76">
        <v>49</v>
      </c>
      <c r="B54" s="77" t="s">
        <v>47</v>
      </c>
      <c r="C54" s="156"/>
      <c r="D54" s="146"/>
      <c r="E54" s="146"/>
      <c r="F54" s="147"/>
      <c r="G54" s="148">
        <f t="shared" si="2"/>
        <v>0</v>
      </c>
      <c r="H54" s="157" t="e">
        <f t="shared" si="3"/>
        <v>#DIV/0!</v>
      </c>
    </row>
    <row r="55" spans="1:8" ht="16.2">
      <c r="A55" s="76">
        <v>50</v>
      </c>
      <c r="B55" s="77" t="s">
        <v>47</v>
      </c>
      <c r="C55" s="156"/>
      <c r="D55" s="146"/>
      <c r="E55" s="146"/>
      <c r="F55" s="147"/>
      <c r="G55" s="148">
        <f t="shared" si="2"/>
        <v>0</v>
      </c>
      <c r="H55" s="157" t="e">
        <f t="shared" si="3"/>
        <v>#DIV/0!</v>
      </c>
    </row>
    <row r="56" spans="1:8" ht="16.2">
      <c r="A56" s="76">
        <v>51</v>
      </c>
      <c r="B56" s="77" t="s">
        <v>47</v>
      </c>
      <c r="C56" s="156"/>
      <c r="D56" s="146"/>
      <c r="E56" s="146"/>
      <c r="F56" s="147"/>
      <c r="G56" s="148">
        <f t="shared" si="2"/>
        <v>0</v>
      </c>
      <c r="H56" s="157" t="e">
        <f t="shared" si="3"/>
        <v>#DIV/0!</v>
      </c>
    </row>
    <row r="57" spans="1:8" ht="16.2">
      <c r="A57" s="76">
        <v>52</v>
      </c>
      <c r="B57" s="77" t="s">
        <v>47</v>
      </c>
      <c r="C57" s="156"/>
      <c r="D57" s="146"/>
      <c r="E57" s="146"/>
      <c r="F57" s="147"/>
      <c r="G57" s="148">
        <f t="shared" si="2"/>
        <v>0</v>
      </c>
      <c r="H57" s="157" t="e">
        <f t="shared" si="3"/>
        <v>#DIV/0!</v>
      </c>
    </row>
    <row r="58" spans="1:8" ht="16.2">
      <c r="A58" s="76">
        <v>53</v>
      </c>
      <c r="B58" s="77" t="s">
        <v>47</v>
      </c>
      <c r="C58" s="158"/>
      <c r="D58" s="143"/>
      <c r="E58" s="143"/>
      <c r="F58" s="144"/>
      <c r="G58" s="145">
        <f t="shared" si="2"/>
        <v>0</v>
      </c>
      <c r="H58" s="155" t="e">
        <f t="shared" si="3"/>
        <v>#DIV/0!</v>
      </c>
    </row>
    <row r="59" spans="1:8" ht="16.2">
      <c r="A59" s="76">
        <v>54</v>
      </c>
      <c r="B59" s="77" t="s">
        <v>47</v>
      </c>
      <c r="C59" s="158"/>
      <c r="D59" s="143"/>
      <c r="E59" s="143"/>
      <c r="F59" s="144"/>
      <c r="G59" s="145">
        <f t="shared" si="2"/>
        <v>0</v>
      </c>
      <c r="H59" s="155" t="e">
        <f t="shared" si="3"/>
        <v>#DIV/0!</v>
      </c>
    </row>
    <row r="60" spans="1:8" ht="16.2">
      <c r="A60" s="76">
        <v>55</v>
      </c>
      <c r="B60" s="77" t="s">
        <v>47</v>
      </c>
      <c r="C60" s="156"/>
      <c r="D60" s="146"/>
      <c r="E60" s="146"/>
      <c r="F60" s="147"/>
      <c r="G60" s="148">
        <f t="shared" si="2"/>
        <v>0</v>
      </c>
      <c r="H60" s="157" t="e">
        <f t="shared" si="3"/>
        <v>#DIV/0!</v>
      </c>
    </row>
    <row r="61" spans="1:8" ht="16.2">
      <c r="A61" s="76">
        <v>56</v>
      </c>
      <c r="B61" s="77" t="s">
        <v>47</v>
      </c>
      <c r="C61" s="156"/>
      <c r="D61" s="146"/>
      <c r="E61" s="146"/>
      <c r="F61" s="147"/>
      <c r="G61" s="148">
        <f t="shared" ref="G61:G75" si="4">D61*60+F61</f>
        <v>0</v>
      </c>
      <c r="H61" s="157" t="e">
        <f t="shared" ref="H61:H75" si="5">(870/G61)*(870/G61)*100*0.8</f>
        <v>#DIV/0!</v>
      </c>
    </row>
    <row r="62" spans="1:8" ht="16.2">
      <c r="A62" s="76">
        <v>57</v>
      </c>
      <c r="B62" s="77" t="s">
        <v>47</v>
      </c>
      <c r="C62" s="156"/>
      <c r="D62" s="146"/>
      <c r="E62" s="146"/>
      <c r="F62" s="147"/>
      <c r="G62" s="148">
        <f t="shared" si="4"/>
        <v>0</v>
      </c>
      <c r="H62" s="157" t="e">
        <f t="shared" si="5"/>
        <v>#DIV/0!</v>
      </c>
    </row>
    <row r="63" spans="1:8" ht="16.2">
      <c r="A63" s="76">
        <v>58</v>
      </c>
      <c r="B63" s="77" t="s">
        <v>47</v>
      </c>
      <c r="C63" s="158"/>
      <c r="D63" s="143"/>
      <c r="E63" s="143"/>
      <c r="F63" s="144"/>
      <c r="G63" s="145">
        <f t="shared" si="4"/>
        <v>0</v>
      </c>
      <c r="H63" s="155" t="e">
        <f t="shared" si="5"/>
        <v>#DIV/0!</v>
      </c>
    </row>
    <row r="64" spans="1:8" ht="16.2">
      <c r="A64" s="76">
        <v>59</v>
      </c>
      <c r="B64" s="77" t="s">
        <v>47</v>
      </c>
      <c r="C64" s="156"/>
      <c r="D64" s="146"/>
      <c r="E64" s="146"/>
      <c r="F64" s="147"/>
      <c r="G64" s="148">
        <f t="shared" si="4"/>
        <v>0</v>
      </c>
      <c r="H64" s="157" t="e">
        <f t="shared" si="5"/>
        <v>#DIV/0!</v>
      </c>
    </row>
    <row r="65" spans="1:8" ht="16.2">
      <c r="A65" s="76">
        <v>60</v>
      </c>
      <c r="B65" s="77" t="s">
        <v>47</v>
      </c>
      <c r="C65" s="158"/>
      <c r="D65" s="143"/>
      <c r="E65" s="143"/>
      <c r="F65" s="144"/>
      <c r="G65" s="145">
        <f t="shared" si="4"/>
        <v>0</v>
      </c>
      <c r="H65" s="155" t="e">
        <f t="shared" si="5"/>
        <v>#DIV/0!</v>
      </c>
    </row>
    <row r="66" spans="1:8" ht="16.2">
      <c r="A66" s="76">
        <v>61</v>
      </c>
      <c r="B66" s="77" t="s">
        <v>47</v>
      </c>
      <c r="C66" s="158"/>
      <c r="D66" s="143"/>
      <c r="E66" s="143"/>
      <c r="F66" s="144"/>
      <c r="G66" s="145">
        <f t="shared" si="4"/>
        <v>0</v>
      </c>
      <c r="H66" s="155" t="e">
        <f t="shared" si="5"/>
        <v>#DIV/0!</v>
      </c>
    </row>
    <row r="67" spans="1:8" ht="16.2">
      <c r="A67" s="76">
        <v>62</v>
      </c>
      <c r="B67" s="77" t="s">
        <v>47</v>
      </c>
      <c r="C67" s="158"/>
      <c r="D67" s="143"/>
      <c r="E67" s="143"/>
      <c r="F67" s="144"/>
      <c r="G67" s="145">
        <f t="shared" si="4"/>
        <v>0</v>
      </c>
      <c r="H67" s="155" t="e">
        <f t="shared" si="5"/>
        <v>#DIV/0!</v>
      </c>
    </row>
    <row r="68" spans="1:8" ht="16.2">
      <c r="A68" s="76">
        <v>63</v>
      </c>
      <c r="B68" s="77" t="s">
        <v>47</v>
      </c>
      <c r="C68" s="158"/>
      <c r="D68" s="143"/>
      <c r="E68" s="143"/>
      <c r="F68" s="144"/>
      <c r="G68" s="145">
        <f t="shared" si="4"/>
        <v>0</v>
      </c>
      <c r="H68" s="155" t="e">
        <f t="shared" si="5"/>
        <v>#DIV/0!</v>
      </c>
    </row>
    <row r="69" spans="1:8" ht="16.2">
      <c r="A69" s="76">
        <v>64</v>
      </c>
      <c r="B69" s="77" t="s">
        <v>47</v>
      </c>
      <c r="C69" s="158"/>
      <c r="D69" s="143"/>
      <c r="E69" s="143"/>
      <c r="F69" s="144"/>
      <c r="G69" s="145">
        <f t="shared" si="4"/>
        <v>0</v>
      </c>
      <c r="H69" s="155" t="e">
        <f t="shared" si="5"/>
        <v>#DIV/0!</v>
      </c>
    </row>
    <row r="70" spans="1:8" ht="16.2">
      <c r="A70" s="76">
        <v>65</v>
      </c>
      <c r="B70" s="77" t="s">
        <v>47</v>
      </c>
      <c r="C70" s="158"/>
      <c r="D70" s="143"/>
      <c r="E70" s="143"/>
      <c r="F70" s="144"/>
      <c r="G70" s="145">
        <f t="shared" si="4"/>
        <v>0</v>
      </c>
      <c r="H70" s="155" t="e">
        <f t="shared" si="5"/>
        <v>#DIV/0!</v>
      </c>
    </row>
    <row r="71" spans="1:8" ht="16.2">
      <c r="A71" s="76">
        <v>66</v>
      </c>
      <c r="B71" s="77" t="s">
        <v>47</v>
      </c>
      <c r="C71" s="158"/>
      <c r="D71" s="143"/>
      <c r="E71" s="143"/>
      <c r="F71" s="144"/>
      <c r="G71" s="145">
        <f t="shared" si="4"/>
        <v>0</v>
      </c>
      <c r="H71" s="155" t="e">
        <f t="shared" si="5"/>
        <v>#DIV/0!</v>
      </c>
    </row>
    <row r="72" spans="1:8" ht="16.2">
      <c r="A72" s="76">
        <v>67</v>
      </c>
      <c r="B72" s="77" t="s">
        <v>47</v>
      </c>
      <c r="C72" s="158"/>
      <c r="D72" s="143"/>
      <c r="E72" s="143"/>
      <c r="F72" s="144"/>
      <c r="G72" s="145">
        <f t="shared" si="4"/>
        <v>0</v>
      </c>
      <c r="H72" s="155" t="e">
        <f t="shared" si="5"/>
        <v>#DIV/0!</v>
      </c>
    </row>
    <row r="73" spans="1:8" ht="16.2">
      <c r="A73" s="76">
        <v>68</v>
      </c>
      <c r="B73" s="77" t="s">
        <v>47</v>
      </c>
      <c r="C73" s="156"/>
      <c r="D73" s="146"/>
      <c r="E73" s="146"/>
      <c r="F73" s="147"/>
      <c r="G73" s="148">
        <f t="shared" si="4"/>
        <v>0</v>
      </c>
      <c r="H73" s="157" t="e">
        <f t="shared" si="5"/>
        <v>#DIV/0!</v>
      </c>
    </row>
    <row r="74" spans="1:8" ht="16.2">
      <c r="A74" s="76">
        <v>69</v>
      </c>
      <c r="B74" s="77" t="s">
        <v>47</v>
      </c>
      <c r="C74" s="158"/>
      <c r="D74" s="143"/>
      <c r="E74" s="143"/>
      <c r="F74" s="144"/>
      <c r="G74" s="145">
        <f t="shared" si="4"/>
        <v>0</v>
      </c>
      <c r="H74" s="155" t="e">
        <f t="shared" si="5"/>
        <v>#DIV/0!</v>
      </c>
    </row>
    <row r="75" spans="1:8" ht="16.8" thickBot="1">
      <c r="A75" s="76">
        <v>70</v>
      </c>
      <c r="B75" s="77" t="s">
        <v>47</v>
      </c>
      <c r="C75" s="159"/>
      <c r="D75" s="160"/>
      <c r="E75" s="160"/>
      <c r="F75" s="161"/>
      <c r="G75" s="162">
        <f t="shared" si="4"/>
        <v>0</v>
      </c>
      <c r="H75" s="163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9458F3-6610-4BDC-B89D-9BD69E8106B6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C6:C75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4"/>
  <dimension ref="A1:H18"/>
  <sheetViews>
    <sheetView zoomScaleNormal="100" workbookViewId="0">
      <selection activeCell="C10" sqref="C10:H10"/>
    </sheetView>
  </sheetViews>
  <sheetFormatPr defaultRowHeight="14.4"/>
  <cols>
    <col min="1" max="2" width="8.6640625" customWidth="1"/>
    <col min="3" max="3" width="32.6640625" customWidth="1"/>
    <col min="4" max="4" width="8.6640625" customWidth="1"/>
    <col min="5" max="5" width="4" customWidth="1"/>
    <col min="6" max="6" width="8.6640625" customWidth="1"/>
    <col min="7" max="7" width="0.6640625" customWidth="1"/>
    <col min="8" max="1025" width="8.6640625" customWidth="1"/>
  </cols>
  <sheetData>
    <row r="1" spans="1:8" ht="26.4">
      <c r="A1" s="64" t="s">
        <v>553</v>
      </c>
      <c r="B1" s="65"/>
      <c r="C1" s="66"/>
      <c r="D1" s="67"/>
      <c r="E1" s="67"/>
      <c r="F1" s="68"/>
      <c r="G1" s="66"/>
      <c r="H1" s="66"/>
    </row>
    <row r="2" spans="1:8">
      <c r="A2" s="69"/>
      <c r="B2" s="69"/>
      <c r="C2" s="70" t="s">
        <v>510</v>
      </c>
      <c r="D2" s="71"/>
      <c r="E2" s="69"/>
      <c r="F2" s="69"/>
      <c r="G2" s="69"/>
      <c r="H2" s="69"/>
    </row>
    <row r="3" spans="1:8">
      <c r="A3" s="69"/>
      <c r="B3" s="69"/>
      <c r="C3" s="70" t="s">
        <v>509</v>
      </c>
      <c r="D3" s="71"/>
      <c r="E3" s="69"/>
      <c r="F3" s="69"/>
      <c r="G3" s="69"/>
      <c r="H3" s="69"/>
    </row>
    <row r="4" spans="1:8">
      <c r="A4" s="69"/>
      <c r="B4" s="69"/>
      <c r="C4" s="70" t="s">
        <v>368</v>
      </c>
      <c r="D4" s="72"/>
      <c r="E4" s="72" t="s">
        <v>369</v>
      </c>
      <c r="F4" s="73"/>
      <c r="G4" s="69"/>
      <c r="H4" s="72"/>
    </row>
    <row r="5" spans="1:8" ht="15" thickBot="1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136"/>
      <c r="D6" s="78"/>
      <c r="E6" s="78"/>
      <c r="F6" s="79"/>
      <c r="G6" s="80">
        <f t="shared" ref="G6:G18" si="0">D6*60+F6</f>
        <v>0</v>
      </c>
      <c r="H6" s="127" t="e">
        <f>(870/G6)*(870/G6)*100*0.8</f>
        <v>#DIV/0!</v>
      </c>
    </row>
    <row r="7" spans="1:8" ht="16.8" thickBot="1">
      <c r="A7" s="76">
        <v>2</v>
      </c>
      <c r="B7" s="77" t="s">
        <v>47</v>
      </c>
      <c r="C7" s="136"/>
      <c r="D7" s="78"/>
      <c r="E7" s="82"/>
      <c r="F7" s="83"/>
      <c r="G7" s="80">
        <f t="shared" si="0"/>
        <v>0</v>
      </c>
      <c r="H7" s="127" t="e">
        <f t="shared" ref="H7:H18" si="1">(870/G7)*(870/G7)*100*0.8</f>
        <v>#DIV/0!</v>
      </c>
    </row>
    <row r="8" spans="1:8" ht="16.8" thickBot="1">
      <c r="A8" s="76">
        <v>3</v>
      </c>
      <c r="B8" s="77" t="s">
        <v>47</v>
      </c>
      <c r="C8" s="132"/>
      <c r="D8" s="84"/>
      <c r="E8" s="82"/>
      <c r="F8" s="83"/>
      <c r="G8" s="80">
        <f t="shared" si="0"/>
        <v>0</v>
      </c>
      <c r="H8" s="127" t="e">
        <f t="shared" si="1"/>
        <v>#DIV/0!</v>
      </c>
    </row>
    <row r="9" spans="1:8" ht="16.8" thickBot="1">
      <c r="A9" s="76">
        <v>4</v>
      </c>
      <c r="B9" s="77" t="s">
        <v>47</v>
      </c>
      <c r="C9" s="136"/>
      <c r="D9" s="78"/>
      <c r="E9" s="78"/>
      <c r="F9" s="79"/>
      <c r="G9" s="80">
        <f t="shared" si="0"/>
        <v>0</v>
      </c>
      <c r="H9" s="127" t="e">
        <f t="shared" si="1"/>
        <v>#DIV/0!</v>
      </c>
    </row>
    <row r="10" spans="1:8" ht="16.8" thickBot="1">
      <c r="A10" s="76">
        <v>5</v>
      </c>
      <c r="B10" s="77" t="s">
        <v>47</v>
      </c>
      <c r="C10" s="96"/>
      <c r="D10" s="97"/>
      <c r="E10" s="98"/>
      <c r="F10" s="99"/>
      <c r="G10" s="100">
        <f t="shared" si="0"/>
        <v>0</v>
      </c>
      <c r="H10" s="129" t="e">
        <f t="shared" si="1"/>
        <v>#DIV/0!</v>
      </c>
    </row>
    <row r="11" spans="1:8" ht="16.8" thickBot="1">
      <c r="A11" s="76">
        <v>6</v>
      </c>
      <c r="B11" s="77" t="s">
        <v>47</v>
      </c>
      <c r="C11" s="132"/>
      <c r="D11" s="84"/>
      <c r="E11" s="82"/>
      <c r="F11" s="83"/>
      <c r="G11" s="80">
        <f t="shared" si="0"/>
        <v>0</v>
      </c>
      <c r="H11" s="127" t="e">
        <f t="shared" si="1"/>
        <v>#DIV/0!</v>
      </c>
    </row>
    <row r="12" spans="1:8" ht="16.8" thickBot="1">
      <c r="A12" s="76">
        <v>7</v>
      </c>
      <c r="B12" s="77" t="s">
        <v>47</v>
      </c>
      <c r="C12" s="136"/>
      <c r="D12" s="78"/>
      <c r="E12" s="78"/>
      <c r="F12" s="79"/>
      <c r="G12" s="80">
        <f t="shared" si="0"/>
        <v>0</v>
      </c>
      <c r="H12" s="127" t="e">
        <f t="shared" si="1"/>
        <v>#DIV/0!</v>
      </c>
    </row>
    <row r="13" spans="1:8" ht="16.8" thickBot="1">
      <c r="A13" s="76">
        <v>8</v>
      </c>
      <c r="B13" s="77" t="s">
        <v>47</v>
      </c>
      <c r="C13" s="136"/>
      <c r="D13" s="133"/>
      <c r="E13" s="82"/>
      <c r="F13" s="83"/>
      <c r="G13" s="80">
        <f t="shared" si="0"/>
        <v>0</v>
      </c>
      <c r="H13" s="127" t="e">
        <f t="shared" si="1"/>
        <v>#DIV/0!</v>
      </c>
    </row>
    <row r="14" spans="1:8" ht="16.8" thickBot="1">
      <c r="A14" s="76">
        <v>9</v>
      </c>
      <c r="B14" s="77" t="s">
        <v>47</v>
      </c>
      <c r="C14" s="132"/>
      <c r="D14" s="84"/>
      <c r="E14" s="82"/>
      <c r="F14" s="83"/>
      <c r="G14" s="80">
        <f t="shared" si="0"/>
        <v>0</v>
      </c>
      <c r="H14" s="127" t="e">
        <f t="shared" si="1"/>
        <v>#DIV/0!</v>
      </c>
    </row>
    <row r="15" spans="1:8" ht="16.8" thickBot="1">
      <c r="A15" s="76">
        <v>10</v>
      </c>
      <c r="B15" s="77" t="s">
        <v>47</v>
      </c>
      <c r="C15" s="136"/>
      <c r="D15" s="78"/>
      <c r="E15" s="78"/>
      <c r="F15" s="79"/>
      <c r="G15" s="80">
        <f t="shared" si="0"/>
        <v>0</v>
      </c>
      <c r="H15" s="127" t="e">
        <f t="shared" si="1"/>
        <v>#DIV/0!</v>
      </c>
    </row>
    <row r="16" spans="1:8" ht="16.8" thickBot="1">
      <c r="A16" s="76">
        <v>11</v>
      </c>
      <c r="B16" s="77" t="s">
        <v>47</v>
      </c>
      <c r="C16" s="96"/>
      <c r="D16" s="97"/>
      <c r="E16" s="98"/>
      <c r="F16" s="99"/>
      <c r="G16" s="100">
        <f t="shared" si="0"/>
        <v>0</v>
      </c>
      <c r="H16" s="129" t="e">
        <f t="shared" si="1"/>
        <v>#DIV/0!</v>
      </c>
    </row>
    <row r="17" spans="1:8" ht="16.8" thickBot="1">
      <c r="A17" s="76">
        <v>12</v>
      </c>
      <c r="B17" s="77" t="s">
        <v>47</v>
      </c>
      <c r="C17" s="132"/>
      <c r="D17" s="84"/>
      <c r="E17" s="82"/>
      <c r="F17" s="83"/>
      <c r="G17" s="80">
        <f t="shared" si="0"/>
        <v>0</v>
      </c>
      <c r="H17" s="127" t="e">
        <f t="shared" si="1"/>
        <v>#DIV/0!</v>
      </c>
    </row>
    <row r="18" spans="1:8" ht="16.2">
      <c r="A18" s="76">
        <v>13</v>
      </c>
      <c r="B18" s="77" t="s">
        <v>47</v>
      </c>
      <c r="C18" s="136"/>
      <c r="D18" s="78"/>
      <c r="E18" s="78"/>
      <c r="F18" s="79"/>
      <c r="G18" s="80">
        <f t="shared" si="0"/>
        <v>0</v>
      </c>
      <c r="H18" s="127" t="e">
        <f t="shared" si="1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664BF9-E1B3-4A5C-8312-4EA96C58F36C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C6:C37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5"/>
  <dimension ref="A1:L100"/>
  <sheetViews>
    <sheetView topLeftCell="A35" zoomScaleNormal="100" workbookViewId="0">
      <selection activeCell="L46" sqref="L36:L46"/>
    </sheetView>
  </sheetViews>
  <sheetFormatPr defaultRowHeight="14.4"/>
  <cols>
    <col min="1" max="2" width="8.6640625" customWidth="1"/>
    <col min="3" max="3" width="34" customWidth="1"/>
    <col min="4" max="6" width="8.6640625" customWidth="1"/>
    <col min="7" max="7" width="0.88671875" customWidth="1"/>
    <col min="8" max="1025" width="8.6640625" customWidth="1"/>
  </cols>
  <sheetData>
    <row r="1" spans="1:8" s="106" customFormat="1" ht="26.4">
      <c r="A1" s="164" t="s">
        <v>554</v>
      </c>
      <c r="B1" s="165"/>
      <c r="C1" s="166"/>
      <c r="D1" s="167"/>
      <c r="E1" s="167"/>
      <c r="F1" s="168"/>
      <c r="G1" s="166"/>
      <c r="H1" s="166"/>
    </row>
    <row r="2" spans="1:8">
      <c r="A2" s="69"/>
      <c r="B2" s="69"/>
      <c r="C2" s="70"/>
      <c r="D2" s="71"/>
      <c r="E2" s="69"/>
      <c r="F2" s="69"/>
      <c r="G2" s="69"/>
      <c r="H2" s="69"/>
    </row>
    <row r="3" spans="1:8">
      <c r="A3" s="69"/>
      <c r="B3" s="69"/>
      <c r="C3" s="70" t="s">
        <v>472</v>
      </c>
      <c r="D3" s="71"/>
      <c r="E3" s="69"/>
      <c r="F3" s="69"/>
      <c r="G3" s="69"/>
      <c r="H3" s="69"/>
    </row>
    <row r="4" spans="1:8">
      <c r="A4" s="69"/>
      <c r="B4" s="69"/>
      <c r="C4" s="70" t="s">
        <v>368</v>
      </c>
      <c r="D4" s="72"/>
      <c r="E4" s="72" t="s">
        <v>369</v>
      </c>
      <c r="F4" s="73"/>
      <c r="G4" s="69"/>
      <c r="H4" s="72"/>
    </row>
    <row r="5" spans="1:8" ht="15" thickBot="1">
      <c r="A5" s="69"/>
      <c r="B5" s="69"/>
      <c r="C5" s="72" t="s">
        <v>43</v>
      </c>
      <c r="D5" s="74" t="s">
        <v>370</v>
      </c>
      <c r="E5" s="72"/>
      <c r="F5" s="75" t="s">
        <v>371</v>
      </c>
      <c r="G5" s="69"/>
      <c r="H5" s="72" t="s">
        <v>372</v>
      </c>
    </row>
    <row r="6" spans="1:8" ht="16.8" thickBot="1">
      <c r="A6" s="76">
        <v>1</v>
      </c>
      <c r="B6" s="77" t="s">
        <v>47</v>
      </c>
      <c r="C6" s="136"/>
      <c r="D6" s="78"/>
      <c r="E6" s="78"/>
      <c r="F6" s="79"/>
      <c r="G6" s="80">
        <f t="shared" ref="G6:G37" si="0">D6*60+F6</f>
        <v>0</v>
      </c>
      <c r="H6" s="127" t="e">
        <f>(870/G6)*(870/G6)*100*0.8</f>
        <v>#DIV/0!</v>
      </c>
    </row>
    <row r="7" spans="1:8" ht="16.8" thickBot="1">
      <c r="A7" s="76">
        <v>2</v>
      </c>
      <c r="B7" s="77" t="s">
        <v>47</v>
      </c>
      <c r="C7" s="136"/>
      <c r="D7" s="78"/>
      <c r="E7" s="82"/>
      <c r="F7" s="83"/>
      <c r="G7" s="80">
        <f t="shared" si="0"/>
        <v>0</v>
      </c>
      <c r="H7" s="127" t="e">
        <f t="shared" ref="H7:H70" si="1">(870/G7)*(870/G7)*100*0.8</f>
        <v>#DIV/0!</v>
      </c>
    </row>
    <row r="8" spans="1:8" ht="16.8" thickBot="1">
      <c r="A8" s="76">
        <v>3</v>
      </c>
      <c r="B8" s="77" t="s">
        <v>47</v>
      </c>
      <c r="C8" s="132"/>
      <c r="D8" s="84"/>
      <c r="E8" s="82"/>
      <c r="F8" s="83"/>
      <c r="G8" s="80">
        <f t="shared" si="0"/>
        <v>0</v>
      </c>
      <c r="H8" s="127" t="e">
        <f t="shared" si="1"/>
        <v>#DIV/0!</v>
      </c>
    </row>
    <row r="9" spans="1:8" ht="16.8" thickBot="1">
      <c r="A9" s="76">
        <v>4</v>
      </c>
      <c r="B9" s="77" t="s">
        <v>47</v>
      </c>
      <c r="C9" s="136"/>
      <c r="D9" s="78"/>
      <c r="E9" s="78"/>
      <c r="F9" s="79"/>
      <c r="G9" s="80">
        <f t="shared" si="0"/>
        <v>0</v>
      </c>
      <c r="H9" s="127" t="e">
        <f t="shared" si="1"/>
        <v>#DIV/0!</v>
      </c>
    </row>
    <row r="10" spans="1:8" ht="16.8" thickBot="1">
      <c r="A10" s="76">
        <v>5</v>
      </c>
      <c r="B10" s="77" t="s">
        <v>47</v>
      </c>
      <c r="C10" s="136"/>
      <c r="D10" s="78"/>
      <c r="E10" s="82"/>
      <c r="F10" s="83"/>
      <c r="G10" s="80">
        <f t="shared" si="0"/>
        <v>0</v>
      </c>
      <c r="H10" s="127" t="e">
        <f t="shared" si="1"/>
        <v>#DIV/0!</v>
      </c>
    </row>
    <row r="11" spans="1:8" ht="16.8" thickBot="1">
      <c r="A11" s="76">
        <v>6</v>
      </c>
      <c r="B11" s="77" t="s">
        <v>47</v>
      </c>
      <c r="C11" s="132"/>
      <c r="D11" s="84"/>
      <c r="E11" s="82"/>
      <c r="F11" s="83"/>
      <c r="G11" s="80">
        <f t="shared" si="0"/>
        <v>0</v>
      </c>
      <c r="H11" s="127" t="e">
        <f t="shared" si="1"/>
        <v>#DIV/0!</v>
      </c>
    </row>
    <row r="12" spans="1:8" ht="16.8" thickBot="1">
      <c r="A12" s="76">
        <v>7</v>
      </c>
      <c r="B12" s="77" t="s">
        <v>47</v>
      </c>
      <c r="C12" s="136"/>
      <c r="D12" s="78"/>
      <c r="E12" s="78"/>
      <c r="F12" s="79"/>
      <c r="G12" s="80">
        <f t="shared" si="0"/>
        <v>0</v>
      </c>
      <c r="H12" s="127" t="e">
        <f t="shared" si="1"/>
        <v>#DIV/0!</v>
      </c>
    </row>
    <row r="13" spans="1:8" ht="16.8" thickBot="1">
      <c r="A13" s="76">
        <v>8</v>
      </c>
      <c r="B13" s="77" t="s">
        <v>47</v>
      </c>
      <c r="C13" s="136"/>
      <c r="D13" s="78"/>
      <c r="E13" s="82"/>
      <c r="F13" s="83"/>
      <c r="G13" s="80">
        <f t="shared" si="0"/>
        <v>0</v>
      </c>
      <c r="H13" s="127" t="e">
        <f t="shared" si="1"/>
        <v>#DIV/0!</v>
      </c>
    </row>
    <row r="14" spans="1:8" ht="16.8" thickBot="1">
      <c r="A14" s="76">
        <v>9</v>
      </c>
      <c r="B14" s="77" t="s">
        <v>47</v>
      </c>
      <c r="C14" s="132"/>
      <c r="D14" s="84"/>
      <c r="E14" s="82"/>
      <c r="F14" s="83"/>
      <c r="G14" s="80">
        <f t="shared" si="0"/>
        <v>0</v>
      </c>
      <c r="H14" s="127" t="e">
        <f t="shared" si="1"/>
        <v>#DIV/0!</v>
      </c>
    </row>
    <row r="15" spans="1:8" ht="16.8" thickBot="1">
      <c r="A15" s="76">
        <v>10</v>
      </c>
      <c r="B15" s="77" t="s">
        <v>47</v>
      </c>
      <c r="C15" s="136"/>
      <c r="D15" s="78"/>
      <c r="E15" s="78"/>
      <c r="F15" s="79"/>
      <c r="G15" s="80">
        <f t="shared" si="0"/>
        <v>0</v>
      </c>
      <c r="H15" s="127" t="e">
        <f t="shared" si="1"/>
        <v>#DIV/0!</v>
      </c>
    </row>
    <row r="16" spans="1:8" ht="16.8" thickBot="1">
      <c r="A16" s="76">
        <v>11</v>
      </c>
      <c r="B16" s="77" t="s">
        <v>47</v>
      </c>
      <c r="C16" s="136"/>
      <c r="D16" s="78"/>
      <c r="E16" s="82"/>
      <c r="F16" s="83"/>
      <c r="G16" s="80">
        <f t="shared" si="0"/>
        <v>0</v>
      </c>
      <c r="H16" s="127" t="e">
        <f t="shared" si="1"/>
        <v>#DIV/0!</v>
      </c>
    </row>
    <row r="17" spans="1:8" ht="16.8" thickBot="1">
      <c r="A17" s="76">
        <v>12</v>
      </c>
      <c r="B17" s="77" t="s">
        <v>47</v>
      </c>
      <c r="C17" s="132"/>
      <c r="D17" s="84"/>
      <c r="E17" s="82"/>
      <c r="F17" s="83"/>
      <c r="G17" s="80">
        <f t="shared" si="0"/>
        <v>0</v>
      </c>
      <c r="H17" s="127" t="e">
        <f t="shared" si="1"/>
        <v>#DIV/0!</v>
      </c>
    </row>
    <row r="18" spans="1:8" ht="16.8" thickBot="1">
      <c r="A18" s="76">
        <v>13</v>
      </c>
      <c r="B18" s="77" t="s">
        <v>47</v>
      </c>
      <c r="C18" s="136"/>
      <c r="D18" s="78"/>
      <c r="E18" s="78"/>
      <c r="F18" s="79"/>
      <c r="G18" s="80">
        <f t="shared" si="0"/>
        <v>0</v>
      </c>
      <c r="H18" s="127" t="e">
        <f t="shared" si="1"/>
        <v>#DIV/0!</v>
      </c>
    </row>
    <row r="19" spans="1:8" ht="16.8" thickBot="1">
      <c r="A19" s="76">
        <v>14</v>
      </c>
      <c r="B19" s="77" t="s">
        <v>47</v>
      </c>
      <c r="C19" s="136"/>
      <c r="D19" s="78"/>
      <c r="E19" s="82"/>
      <c r="F19" s="83"/>
      <c r="G19" s="80">
        <f t="shared" si="0"/>
        <v>0</v>
      </c>
      <c r="H19" s="127" t="e">
        <f t="shared" si="1"/>
        <v>#DIV/0!</v>
      </c>
    </row>
    <row r="20" spans="1:8" ht="16.8" thickBot="1">
      <c r="A20" s="76">
        <v>15</v>
      </c>
      <c r="B20" s="77" t="s">
        <v>47</v>
      </c>
      <c r="C20" s="132"/>
      <c r="D20" s="84"/>
      <c r="E20" s="82"/>
      <c r="F20" s="83"/>
      <c r="G20" s="80">
        <f t="shared" si="0"/>
        <v>0</v>
      </c>
      <c r="H20" s="127" t="e">
        <f t="shared" si="1"/>
        <v>#DIV/0!</v>
      </c>
    </row>
    <row r="21" spans="1:8" ht="16.8" thickBot="1">
      <c r="A21" s="76">
        <v>16</v>
      </c>
      <c r="B21" s="77" t="s">
        <v>47</v>
      </c>
      <c r="C21" s="124"/>
      <c r="D21" s="78"/>
      <c r="E21" s="78"/>
      <c r="F21" s="79"/>
      <c r="G21" s="80">
        <f t="shared" si="0"/>
        <v>0</v>
      </c>
      <c r="H21" s="127" t="e">
        <f t="shared" si="1"/>
        <v>#DIV/0!</v>
      </c>
    </row>
    <row r="22" spans="1:8" ht="16.8" thickBot="1">
      <c r="A22" s="76">
        <v>17</v>
      </c>
      <c r="B22" s="77" t="s">
        <v>47</v>
      </c>
      <c r="C22" s="123"/>
      <c r="D22" s="78"/>
      <c r="E22" s="82"/>
      <c r="F22" s="83"/>
      <c r="G22" s="80">
        <f t="shared" si="0"/>
        <v>0</v>
      </c>
      <c r="H22" s="127" t="e">
        <f t="shared" si="1"/>
        <v>#DIV/0!</v>
      </c>
    </row>
    <row r="23" spans="1:8" ht="16.8" thickBot="1">
      <c r="A23" s="76">
        <v>18</v>
      </c>
      <c r="B23" s="77" t="s">
        <v>47</v>
      </c>
      <c r="C23" s="123"/>
      <c r="D23" s="84"/>
      <c r="E23" s="82"/>
      <c r="F23" s="83"/>
      <c r="G23" s="80">
        <f t="shared" si="0"/>
        <v>0</v>
      </c>
      <c r="H23" s="127" t="e">
        <f t="shared" si="1"/>
        <v>#DIV/0!</v>
      </c>
    </row>
    <row r="24" spans="1:8" ht="16.8" thickBot="1">
      <c r="A24" s="76">
        <v>19</v>
      </c>
      <c r="B24" s="77" t="s">
        <v>47</v>
      </c>
      <c r="C24" s="124"/>
      <c r="D24" s="78"/>
      <c r="E24" s="78"/>
      <c r="F24" s="79"/>
      <c r="G24" s="80">
        <f t="shared" si="0"/>
        <v>0</v>
      </c>
      <c r="H24" s="127" t="e">
        <f t="shared" si="1"/>
        <v>#DIV/0!</v>
      </c>
    </row>
    <row r="25" spans="1:8" ht="16.8" thickBot="1">
      <c r="A25" s="76">
        <v>20</v>
      </c>
      <c r="B25" s="77" t="s">
        <v>47</v>
      </c>
      <c r="C25" s="123"/>
      <c r="D25" s="78"/>
      <c r="E25" s="82"/>
      <c r="F25" s="83"/>
      <c r="G25" s="80">
        <f t="shared" si="0"/>
        <v>0</v>
      </c>
      <c r="H25" s="127" t="e">
        <f t="shared" si="1"/>
        <v>#DIV/0!</v>
      </c>
    </row>
    <row r="26" spans="1:8" ht="16.8" thickBot="1">
      <c r="A26" s="76">
        <v>21</v>
      </c>
      <c r="B26" s="77" t="s">
        <v>47</v>
      </c>
      <c r="C26" s="123"/>
      <c r="D26" s="84"/>
      <c r="E26" s="82"/>
      <c r="F26" s="83"/>
      <c r="G26" s="80">
        <f t="shared" si="0"/>
        <v>0</v>
      </c>
      <c r="H26" s="127" t="e">
        <f t="shared" si="1"/>
        <v>#DIV/0!</v>
      </c>
    </row>
    <row r="27" spans="1:8" ht="16.8" thickBot="1">
      <c r="A27" s="76">
        <v>22</v>
      </c>
      <c r="B27" s="77" t="s">
        <v>47</v>
      </c>
      <c r="C27" s="124"/>
      <c r="D27" s="78"/>
      <c r="E27" s="78"/>
      <c r="F27" s="79"/>
      <c r="G27" s="80">
        <f t="shared" si="0"/>
        <v>0</v>
      </c>
      <c r="H27" s="127" t="e">
        <f t="shared" si="1"/>
        <v>#DIV/0!</v>
      </c>
    </row>
    <row r="28" spans="1:8" ht="16.8" thickBot="1">
      <c r="A28" s="76">
        <v>23</v>
      </c>
      <c r="B28" s="77" t="s">
        <v>47</v>
      </c>
      <c r="C28" s="123"/>
      <c r="D28" s="78"/>
      <c r="E28" s="82"/>
      <c r="F28" s="83"/>
      <c r="G28" s="80">
        <f t="shared" si="0"/>
        <v>0</v>
      </c>
      <c r="H28" s="127" t="e">
        <f t="shared" si="1"/>
        <v>#DIV/0!</v>
      </c>
    </row>
    <row r="29" spans="1:8" ht="16.8" thickBot="1">
      <c r="A29" s="76">
        <v>24</v>
      </c>
      <c r="B29" s="77" t="s">
        <v>47</v>
      </c>
      <c r="C29" s="123"/>
      <c r="D29" s="84"/>
      <c r="E29" s="82"/>
      <c r="F29" s="83"/>
      <c r="G29" s="80">
        <f t="shared" si="0"/>
        <v>0</v>
      </c>
      <c r="H29" s="127" t="e">
        <f t="shared" si="1"/>
        <v>#DIV/0!</v>
      </c>
    </row>
    <row r="30" spans="1:8" ht="16.8" thickBot="1">
      <c r="A30" s="76">
        <v>25</v>
      </c>
      <c r="B30" s="77" t="s">
        <v>47</v>
      </c>
      <c r="C30" s="124"/>
      <c r="D30" s="78"/>
      <c r="E30" s="78"/>
      <c r="F30" s="79"/>
      <c r="G30" s="80">
        <f t="shared" si="0"/>
        <v>0</v>
      </c>
      <c r="H30" s="127" t="e">
        <f t="shared" si="1"/>
        <v>#DIV/0!</v>
      </c>
    </row>
    <row r="31" spans="1:8" ht="16.8" thickBot="1">
      <c r="A31" s="76">
        <v>26</v>
      </c>
      <c r="B31" s="77" t="s">
        <v>47</v>
      </c>
      <c r="C31" s="123"/>
      <c r="D31" s="78"/>
      <c r="E31" s="82"/>
      <c r="F31" s="83"/>
      <c r="G31" s="80">
        <f t="shared" si="0"/>
        <v>0</v>
      </c>
      <c r="H31" s="127" t="e">
        <f t="shared" si="1"/>
        <v>#DIV/0!</v>
      </c>
    </row>
    <row r="32" spans="1:8" ht="16.8" thickBot="1">
      <c r="A32" s="76">
        <v>27</v>
      </c>
      <c r="B32" s="77" t="s">
        <v>47</v>
      </c>
      <c r="C32" s="123"/>
      <c r="D32" s="84"/>
      <c r="E32" s="82"/>
      <c r="F32" s="83"/>
      <c r="G32" s="80">
        <f t="shared" si="0"/>
        <v>0</v>
      </c>
      <c r="H32" s="127" t="e">
        <f t="shared" si="1"/>
        <v>#DIV/0!</v>
      </c>
    </row>
    <row r="33" spans="1:12" ht="16.8" thickBot="1">
      <c r="A33" s="76">
        <v>28</v>
      </c>
      <c r="B33" s="77" t="s">
        <v>47</v>
      </c>
      <c r="C33" s="124"/>
      <c r="D33" s="78"/>
      <c r="E33" s="78"/>
      <c r="F33" s="79"/>
      <c r="G33" s="80">
        <f t="shared" si="0"/>
        <v>0</v>
      </c>
      <c r="H33" s="127" t="e">
        <f t="shared" si="1"/>
        <v>#DIV/0!</v>
      </c>
    </row>
    <row r="34" spans="1:12" ht="16.8" thickBot="1">
      <c r="A34" s="76">
        <v>29</v>
      </c>
      <c r="B34" s="77" t="s">
        <v>47</v>
      </c>
      <c r="C34" s="123"/>
      <c r="D34" s="78"/>
      <c r="E34" s="82"/>
      <c r="F34" s="83"/>
      <c r="G34" s="80">
        <f t="shared" si="0"/>
        <v>0</v>
      </c>
      <c r="H34" s="127" t="e">
        <f t="shared" si="1"/>
        <v>#DIV/0!</v>
      </c>
    </row>
    <row r="35" spans="1:12" ht="16.8" thickBot="1">
      <c r="A35" s="76">
        <v>30</v>
      </c>
      <c r="B35" s="77" t="s">
        <v>47</v>
      </c>
      <c r="C35" s="123"/>
      <c r="D35" s="84"/>
      <c r="E35" s="82"/>
      <c r="F35" s="83"/>
      <c r="G35" s="80">
        <f t="shared" si="0"/>
        <v>0</v>
      </c>
      <c r="H35" s="127" t="e">
        <f t="shared" si="1"/>
        <v>#DIV/0!</v>
      </c>
    </row>
    <row r="36" spans="1:12" ht="16.8" thickBot="1">
      <c r="A36" s="76">
        <v>31</v>
      </c>
      <c r="B36" s="77" t="s">
        <v>47</v>
      </c>
      <c r="C36" s="124"/>
      <c r="D36" s="78"/>
      <c r="E36" s="78"/>
      <c r="F36" s="79"/>
      <c r="G36" s="80">
        <f t="shared" si="0"/>
        <v>0</v>
      </c>
      <c r="H36" s="127" t="e">
        <f t="shared" si="1"/>
        <v>#DIV/0!</v>
      </c>
      <c r="L36" s="123" t="s">
        <v>512</v>
      </c>
    </row>
    <row r="37" spans="1:12" ht="16.8" thickBot="1">
      <c r="A37" s="76">
        <v>32</v>
      </c>
      <c r="B37" s="77" t="s">
        <v>47</v>
      </c>
      <c r="C37" s="123"/>
      <c r="D37" s="78"/>
      <c r="E37" s="82"/>
      <c r="F37" s="83"/>
      <c r="G37" s="80">
        <f t="shared" si="0"/>
        <v>0</v>
      </c>
      <c r="H37" s="127" t="e">
        <f t="shared" si="1"/>
        <v>#DIV/0!</v>
      </c>
      <c r="L37" s="124" t="s">
        <v>513</v>
      </c>
    </row>
    <row r="38" spans="1:12" ht="16.8" thickBot="1">
      <c r="A38" s="76">
        <v>33</v>
      </c>
      <c r="B38" s="77" t="s">
        <v>47</v>
      </c>
      <c r="C38" s="123"/>
      <c r="D38" s="84"/>
      <c r="E38" s="82"/>
      <c r="F38" s="83"/>
      <c r="G38" s="80">
        <f t="shared" ref="G38:G69" si="2">D38*60+F38</f>
        <v>0</v>
      </c>
      <c r="H38" s="127" t="e">
        <f t="shared" si="1"/>
        <v>#DIV/0!</v>
      </c>
      <c r="L38" s="123" t="s">
        <v>514</v>
      </c>
    </row>
    <row r="39" spans="1:12" ht="16.8" thickBot="1">
      <c r="A39" s="76">
        <v>34</v>
      </c>
      <c r="B39" s="77" t="s">
        <v>47</v>
      </c>
      <c r="C39" s="123"/>
      <c r="D39" s="78"/>
      <c r="E39" s="78"/>
      <c r="F39" s="79"/>
      <c r="G39" s="80">
        <f t="shared" si="2"/>
        <v>0</v>
      </c>
      <c r="H39" s="127" t="e">
        <f t="shared" si="1"/>
        <v>#DIV/0!</v>
      </c>
      <c r="L39" s="123" t="s">
        <v>515</v>
      </c>
    </row>
    <row r="40" spans="1:12" ht="16.8" thickBot="1">
      <c r="A40" s="76">
        <v>35</v>
      </c>
      <c r="B40" s="77" t="s">
        <v>47</v>
      </c>
      <c r="C40" s="124"/>
      <c r="D40" s="78"/>
      <c r="E40" s="82"/>
      <c r="F40" s="83"/>
      <c r="G40" s="80">
        <f t="shared" si="2"/>
        <v>0</v>
      </c>
      <c r="H40" s="127" t="e">
        <f t="shared" si="1"/>
        <v>#DIV/0!</v>
      </c>
      <c r="L40" s="124" t="s">
        <v>516</v>
      </c>
    </row>
    <row r="41" spans="1:12" ht="16.8" thickBot="1">
      <c r="A41" s="76">
        <v>36</v>
      </c>
      <c r="B41" s="77" t="s">
        <v>47</v>
      </c>
      <c r="C41" s="123"/>
      <c r="D41" s="84"/>
      <c r="E41" s="82"/>
      <c r="F41" s="83"/>
      <c r="G41" s="80">
        <f t="shared" si="2"/>
        <v>0</v>
      </c>
      <c r="H41" s="127" t="e">
        <f t="shared" si="1"/>
        <v>#DIV/0!</v>
      </c>
      <c r="L41" s="123" t="s">
        <v>517</v>
      </c>
    </row>
    <row r="42" spans="1:12" ht="16.8" thickBot="1">
      <c r="A42" s="76">
        <v>37</v>
      </c>
      <c r="B42" s="77" t="s">
        <v>47</v>
      </c>
      <c r="C42" s="123"/>
      <c r="D42" s="78"/>
      <c r="E42" s="78"/>
      <c r="F42" s="79"/>
      <c r="G42" s="80">
        <f t="shared" si="2"/>
        <v>0</v>
      </c>
      <c r="H42" s="127" t="e">
        <f t="shared" si="1"/>
        <v>#DIV/0!</v>
      </c>
      <c r="L42" s="123" t="s">
        <v>522</v>
      </c>
    </row>
    <row r="43" spans="1:12" ht="16.8" thickBot="1">
      <c r="A43" s="76">
        <v>38</v>
      </c>
      <c r="B43" s="77" t="s">
        <v>47</v>
      </c>
      <c r="C43" s="124"/>
      <c r="D43" s="78"/>
      <c r="E43" s="82"/>
      <c r="F43" s="83"/>
      <c r="G43" s="80">
        <f t="shared" si="2"/>
        <v>0</v>
      </c>
      <c r="H43" s="127" t="e">
        <f t="shared" si="1"/>
        <v>#DIV/0!</v>
      </c>
      <c r="L43" s="124" t="s">
        <v>518</v>
      </c>
    </row>
    <row r="44" spans="1:12" ht="16.8" thickBot="1">
      <c r="A44" s="76">
        <v>39</v>
      </c>
      <c r="B44" s="77" t="s">
        <v>47</v>
      </c>
      <c r="C44" s="123"/>
      <c r="D44" s="84"/>
      <c r="E44" s="82"/>
      <c r="F44" s="83"/>
      <c r="G44" s="80">
        <f t="shared" si="2"/>
        <v>0</v>
      </c>
      <c r="H44" s="127" t="e">
        <f t="shared" si="1"/>
        <v>#DIV/0!</v>
      </c>
      <c r="L44" s="123" t="s">
        <v>520</v>
      </c>
    </row>
    <row r="45" spans="1:12" ht="16.8" thickBot="1">
      <c r="A45" s="76">
        <v>40</v>
      </c>
      <c r="B45" s="77" t="s">
        <v>47</v>
      </c>
      <c r="C45" s="123"/>
      <c r="D45" s="78"/>
      <c r="E45" s="78"/>
      <c r="F45" s="79"/>
      <c r="G45" s="80">
        <f t="shared" si="2"/>
        <v>0</v>
      </c>
      <c r="H45" s="127" t="e">
        <f t="shared" si="1"/>
        <v>#DIV/0!</v>
      </c>
      <c r="L45" s="123" t="s">
        <v>521</v>
      </c>
    </row>
    <row r="46" spans="1:12" ht="16.8" thickBot="1">
      <c r="A46" s="76">
        <v>41</v>
      </c>
      <c r="B46" s="77" t="s">
        <v>47</v>
      </c>
      <c r="C46" s="124"/>
      <c r="D46" s="78"/>
      <c r="E46" s="82"/>
      <c r="F46" s="83"/>
      <c r="G46" s="80">
        <f t="shared" si="2"/>
        <v>0</v>
      </c>
      <c r="H46" s="127" t="e">
        <f t="shared" si="1"/>
        <v>#DIV/0!</v>
      </c>
      <c r="L46" t="s">
        <v>519</v>
      </c>
    </row>
    <row r="47" spans="1:12" ht="16.8" thickBot="1">
      <c r="A47" s="76">
        <v>42</v>
      </c>
      <c r="B47" s="77" t="s">
        <v>47</v>
      </c>
      <c r="C47" s="123"/>
      <c r="D47" s="84"/>
      <c r="E47" s="82"/>
      <c r="F47" s="83"/>
      <c r="G47" s="80">
        <f t="shared" si="2"/>
        <v>0</v>
      </c>
      <c r="H47" s="127" t="e">
        <f t="shared" si="1"/>
        <v>#DIV/0!</v>
      </c>
    </row>
    <row r="48" spans="1:12" ht="16.8" thickBot="1">
      <c r="A48" s="76">
        <v>43</v>
      </c>
      <c r="B48" s="77" t="s">
        <v>47</v>
      </c>
      <c r="C48" s="123"/>
      <c r="D48" s="78"/>
      <c r="E48" s="78"/>
      <c r="F48" s="79"/>
      <c r="G48" s="80">
        <f t="shared" si="2"/>
        <v>0</v>
      </c>
      <c r="H48" s="127" t="e">
        <f t="shared" si="1"/>
        <v>#DIV/0!</v>
      </c>
    </row>
    <row r="49" spans="1:8" ht="16.8" thickBot="1">
      <c r="A49" s="76">
        <v>44</v>
      </c>
      <c r="B49" s="77" t="s">
        <v>47</v>
      </c>
      <c r="C49" s="123"/>
      <c r="D49" s="133"/>
      <c r="E49" s="133"/>
      <c r="F49" s="134"/>
      <c r="G49" s="135">
        <f t="shared" ref="G49:G60" si="3">D49*60+F49</f>
        <v>0</v>
      </c>
      <c r="H49" s="127" t="e">
        <f t="shared" ref="H49:H60" si="4">(870/G49)*(870/G49)*100*0.8</f>
        <v>#DIV/0!</v>
      </c>
    </row>
    <row r="50" spans="1:8" ht="16.8" thickBot="1">
      <c r="A50" s="76">
        <v>45</v>
      </c>
      <c r="B50" s="77" t="s">
        <v>47</v>
      </c>
      <c r="C50" s="124"/>
      <c r="D50" s="133"/>
      <c r="E50" s="137"/>
      <c r="F50" s="138"/>
      <c r="G50" s="135">
        <f t="shared" si="3"/>
        <v>0</v>
      </c>
      <c r="H50" s="127" t="e">
        <f t="shared" si="4"/>
        <v>#DIV/0!</v>
      </c>
    </row>
    <row r="51" spans="1:8" ht="16.8" thickBot="1">
      <c r="A51" s="76">
        <v>46</v>
      </c>
      <c r="B51" s="77" t="s">
        <v>47</v>
      </c>
      <c r="C51" s="123"/>
      <c r="D51" s="139"/>
      <c r="E51" s="137"/>
      <c r="F51" s="138"/>
      <c r="G51" s="135">
        <f t="shared" si="3"/>
        <v>0</v>
      </c>
      <c r="H51" s="127" t="e">
        <f t="shared" si="4"/>
        <v>#DIV/0!</v>
      </c>
    </row>
    <row r="52" spans="1:8" ht="16.8" thickBot="1">
      <c r="A52" s="76">
        <v>47</v>
      </c>
      <c r="B52" s="77" t="s">
        <v>47</v>
      </c>
      <c r="C52" s="123"/>
      <c r="D52" s="133"/>
      <c r="E52" s="133"/>
      <c r="F52" s="134"/>
      <c r="G52" s="135">
        <f t="shared" si="3"/>
        <v>0</v>
      </c>
      <c r="H52" s="127" t="e">
        <f t="shared" si="4"/>
        <v>#DIV/0!</v>
      </c>
    </row>
    <row r="53" spans="1:8" ht="16.8" thickBot="1">
      <c r="A53" s="76">
        <v>48</v>
      </c>
      <c r="B53" s="77" t="s">
        <v>47</v>
      </c>
      <c r="C53" s="124"/>
      <c r="D53" s="133"/>
      <c r="E53" s="137"/>
      <c r="F53" s="138"/>
      <c r="G53" s="135">
        <f t="shared" si="3"/>
        <v>0</v>
      </c>
      <c r="H53" s="127" t="e">
        <f t="shared" si="4"/>
        <v>#DIV/0!</v>
      </c>
    </row>
    <row r="54" spans="1:8" ht="16.8" thickBot="1">
      <c r="A54" s="76">
        <v>49</v>
      </c>
      <c r="B54" s="77" t="s">
        <v>47</v>
      </c>
      <c r="C54" s="123"/>
      <c r="D54" s="139"/>
      <c r="E54" s="137"/>
      <c r="F54" s="138"/>
      <c r="G54" s="135">
        <f t="shared" si="3"/>
        <v>0</v>
      </c>
      <c r="H54" s="127" t="e">
        <f t="shared" si="4"/>
        <v>#DIV/0!</v>
      </c>
    </row>
    <row r="55" spans="1:8" ht="16.8" thickBot="1">
      <c r="A55" s="76">
        <v>50</v>
      </c>
      <c r="B55" s="77" t="s">
        <v>47</v>
      </c>
      <c r="C55" s="123"/>
      <c r="D55" s="133"/>
      <c r="E55" s="133"/>
      <c r="F55" s="134"/>
      <c r="G55" s="135">
        <f t="shared" si="3"/>
        <v>0</v>
      </c>
      <c r="H55" s="127" t="e">
        <f t="shared" si="4"/>
        <v>#DIV/0!</v>
      </c>
    </row>
    <row r="56" spans="1:8" ht="16.8" thickBot="1">
      <c r="A56" s="76">
        <v>51</v>
      </c>
      <c r="B56" s="77" t="s">
        <v>47</v>
      </c>
      <c r="C56" s="124"/>
      <c r="D56" s="133"/>
      <c r="E56" s="137"/>
      <c r="F56" s="138"/>
      <c r="G56" s="135">
        <f t="shared" si="3"/>
        <v>0</v>
      </c>
      <c r="H56" s="127" t="e">
        <f t="shared" si="4"/>
        <v>#DIV/0!</v>
      </c>
    </row>
    <row r="57" spans="1:8" ht="16.8" thickBot="1">
      <c r="A57" s="76">
        <v>52</v>
      </c>
      <c r="B57" s="77" t="s">
        <v>47</v>
      </c>
      <c r="C57" s="123"/>
      <c r="D57" s="139"/>
      <c r="E57" s="137"/>
      <c r="F57" s="138"/>
      <c r="G57" s="135">
        <f t="shared" si="3"/>
        <v>0</v>
      </c>
      <c r="H57" s="127" t="e">
        <f t="shared" si="4"/>
        <v>#DIV/0!</v>
      </c>
    </row>
    <row r="58" spans="1:8" ht="16.8" thickBot="1">
      <c r="A58" s="76">
        <v>53</v>
      </c>
      <c r="B58" s="77" t="s">
        <v>47</v>
      </c>
      <c r="C58" s="123"/>
      <c r="D58" s="133"/>
      <c r="E58" s="133"/>
      <c r="F58" s="134"/>
      <c r="G58" s="135">
        <f t="shared" si="3"/>
        <v>0</v>
      </c>
      <c r="H58" s="127" t="e">
        <f t="shared" si="4"/>
        <v>#DIV/0!</v>
      </c>
    </row>
    <row r="59" spans="1:8" ht="16.8" thickBot="1">
      <c r="A59" s="76">
        <v>54</v>
      </c>
      <c r="B59" s="77" t="s">
        <v>47</v>
      </c>
      <c r="C59" s="124"/>
      <c r="D59" s="133"/>
      <c r="E59" s="137"/>
      <c r="F59" s="138"/>
      <c r="G59" s="135">
        <f t="shared" si="3"/>
        <v>0</v>
      </c>
      <c r="H59" s="127" t="e">
        <f t="shared" si="4"/>
        <v>#DIV/0!</v>
      </c>
    </row>
    <row r="60" spans="1:8" ht="16.8" thickBot="1">
      <c r="A60" s="76">
        <v>55</v>
      </c>
      <c r="B60" s="77" t="s">
        <v>47</v>
      </c>
      <c r="C60" s="123"/>
      <c r="D60" s="139"/>
      <c r="E60" s="137"/>
      <c r="F60" s="138"/>
      <c r="G60" s="135">
        <f t="shared" si="3"/>
        <v>0</v>
      </c>
      <c r="H60" s="127" t="e">
        <f t="shared" si="4"/>
        <v>#DIV/0!</v>
      </c>
    </row>
    <row r="61" spans="1:8" ht="16.8" thickBot="1">
      <c r="A61" s="76">
        <v>56</v>
      </c>
      <c r="B61" s="77" t="s">
        <v>47</v>
      </c>
      <c r="C61" s="122"/>
      <c r="D61" s="78"/>
      <c r="E61" s="82"/>
      <c r="F61" s="83"/>
      <c r="G61" s="80">
        <f t="shared" si="2"/>
        <v>0</v>
      </c>
      <c r="H61" s="127" t="e">
        <f t="shared" si="1"/>
        <v>#DIV/0!</v>
      </c>
    </row>
    <row r="62" spans="1:8" ht="16.8" thickBot="1">
      <c r="A62" s="76">
        <v>57</v>
      </c>
      <c r="B62" s="77" t="s">
        <v>47</v>
      </c>
      <c r="C62" s="122"/>
      <c r="D62" s="84"/>
      <c r="E62" s="82"/>
      <c r="F62" s="83"/>
      <c r="G62" s="80">
        <f t="shared" si="2"/>
        <v>0</v>
      </c>
      <c r="H62" s="127" t="s">
        <v>523</v>
      </c>
    </row>
    <row r="63" spans="1:8" ht="16.8" thickBot="1">
      <c r="A63" s="76">
        <v>58</v>
      </c>
      <c r="B63" s="77" t="s">
        <v>47</v>
      </c>
      <c r="C63" s="122"/>
      <c r="D63" s="78"/>
      <c r="E63" s="78"/>
      <c r="F63" s="79"/>
      <c r="G63" s="80">
        <f t="shared" si="2"/>
        <v>0</v>
      </c>
      <c r="H63" s="127" t="s">
        <v>524</v>
      </c>
    </row>
    <row r="64" spans="1:8" ht="15" thickBot="1">
      <c r="A64" s="76">
        <v>59</v>
      </c>
      <c r="B64" s="77" t="s">
        <v>47</v>
      </c>
      <c r="D64" s="78"/>
      <c r="E64" s="82"/>
      <c r="F64" s="83"/>
      <c r="G64" s="80">
        <f t="shared" si="2"/>
        <v>0</v>
      </c>
      <c r="H64" s="127" t="e">
        <f t="shared" si="1"/>
        <v>#DIV/0!</v>
      </c>
    </row>
    <row r="65" spans="1:8" ht="15" thickBot="1">
      <c r="A65" s="76">
        <v>60</v>
      </c>
      <c r="B65" s="77" t="s">
        <v>47</v>
      </c>
      <c r="D65" s="84"/>
      <c r="E65" s="82"/>
      <c r="F65" s="83"/>
      <c r="G65" s="80">
        <f t="shared" si="2"/>
        <v>0</v>
      </c>
      <c r="H65" s="127" t="e">
        <f t="shared" si="1"/>
        <v>#DIV/0!</v>
      </c>
    </row>
    <row r="66" spans="1:8" ht="15" thickBot="1">
      <c r="A66" s="76">
        <v>61</v>
      </c>
      <c r="B66" s="77" t="s">
        <v>47</v>
      </c>
      <c r="D66" s="78"/>
      <c r="E66" s="78"/>
      <c r="F66" s="79"/>
      <c r="G66" s="80">
        <f t="shared" si="2"/>
        <v>0</v>
      </c>
      <c r="H66" s="127" t="e">
        <f t="shared" si="1"/>
        <v>#DIV/0!</v>
      </c>
    </row>
    <row r="67" spans="1:8" ht="15" thickBot="1">
      <c r="A67" s="76">
        <v>62</v>
      </c>
      <c r="B67" s="77" t="s">
        <v>47</v>
      </c>
      <c r="D67" s="78"/>
      <c r="E67" s="82"/>
      <c r="F67" s="83"/>
      <c r="G67" s="80">
        <f t="shared" si="2"/>
        <v>0</v>
      </c>
      <c r="H67" s="127" t="e">
        <f t="shared" si="1"/>
        <v>#DIV/0!</v>
      </c>
    </row>
    <row r="68" spans="1:8" ht="15" thickBot="1">
      <c r="A68" s="76">
        <v>63</v>
      </c>
      <c r="B68" s="77" t="s">
        <v>47</v>
      </c>
      <c r="D68" s="84"/>
      <c r="E68" s="82"/>
      <c r="F68" s="83"/>
      <c r="G68" s="80">
        <f t="shared" si="2"/>
        <v>0</v>
      </c>
      <c r="H68" s="127" t="e">
        <f t="shared" si="1"/>
        <v>#DIV/0!</v>
      </c>
    </row>
    <row r="69" spans="1:8" ht="15" thickBot="1">
      <c r="A69" s="76">
        <v>64</v>
      </c>
      <c r="B69" s="77" t="s">
        <v>47</v>
      </c>
      <c r="D69" s="78"/>
      <c r="E69" s="78"/>
      <c r="F69" s="79"/>
      <c r="G69" s="80">
        <f t="shared" si="2"/>
        <v>0</v>
      </c>
      <c r="H69" s="127" t="e">
        <f t="shared" si="1"/>
        <v>#DIV/0!</v>
      </c>
    </row>
    <row r="70" spans="1:8" ht="15" thickBot="1">
      <c r="A70" s="76">
        <v>65</v>
      </c>
      <c r="B70" s="77" t="s">
        <v>47</v>
      </c>
      <c r="D70" s="78"/>
      <c r="E70" s="82"/>
      <c r="F70" s="83"/>
      <c r="G70" s="80">
        <f t="shared" ref="G70:G100" si="5">D70*60+F70</f>
        <v>0</v>
      </c>
      <c r="H70" s="127" t="e">
        <f t="shared" si="1"/>
        <v>#DIV/0!</v>
      </c>
    </row>
    <row r="71" spans="1:8" ht="15" thickBot="1">
      <c r="A71" s="76">
        <v>66</v>
      </c>
      <c r="B71" s="77" t="s">
        <v>47</v>
      </c>
      <c r="D71" s="84"/>
      <c r="E71" s="82"/>
      <c r="F71" s="83"/>
      <c r="G71" s="80">
        <f t="shared" si="5"/>
        <v>0</v>
      </c>
      <c r="H71" s="127" t="e">
        <f t="shared" ref="H71:H97" si="6">(870/G71)*(870/G71)*100*0.8</f>
        <v>#DIV/0!</v>
      </c>
    </row>
    <row r="72" spans="1:8" ht="15" thickBot="1">
      <c r="A72" s="76">
        <v>67</v>
      </c>
      <c r="B72" s="77" t="s">
        <v>47</v>
      </c>
      <c r="D72" s="78"/>
      <c r="E72" s="78"/>
      <c r="F72" s="79"/>
      <c r="G72" s="80">
        <f t="shared" si="5"/>
        <v>0</v>
      </c>
      <c r="H72" s="127" t="e">
        <f t="shared" si="6"/>
        <v>#DIV/0!</v>
      </c>
    </row>
    <row r="73" spans="1:8" ht="15" thickBot="1">
      <c r="A73" s="76">
        <v>68</v>
      </c>
      <c r="B73" s="77" t="s">
        <v>47</v>
      </c>
      <c r="D73" s="78"/>
      <c r="E73" s="82"/>
      <c r="F73" s="83"/>
      <c r="G73" s="80">
        <f t="shared" si="5"/>
        <v>0</v>
      </c>
      <c r="H73" s="127" t="e">
        <f t="shared" si="6"/>
        <v>#DIV/0!</v>
      </c>
    </row>
    <row r="74" spans="1:8" ht="15" thickBot="1">
      <c r="A74" s="76">
        <v>69</v>
      </c>
      <c r="B74" s="77" t="s">
        <v>47</v>
      </c>
      <c r="D74" s="84"/>
      <c r="E74" s="82"/>
      <c r="F74" s="83"/>
      <c r="G74" s="80">
        <f t="shared" si="5"/>
        <v>0</v>
      </c>
      <c r="H74" s="127" t="e">
        <f t="shared" si="6"/>
        <v>#DIV/0!</v>
      </c>
    </row>
    <row r="75" spans="1:8" ht="15" thickBot="1">
      <c r="A75" s="76">
        <v>70</v>
      </c>
      <c r="B75" s="77" t="s">
        <v>47</v>
      </c>
      <c r="D75" s="78"/>
      <c r="E75" s="78"/>
      <c r="F75" s="79"/>
      <c r="G75" s="80">
        <f t="shared" si="5"/>
        <v>0</v>
      </c>
      <c r="H75" s="127" t="e">
        <f t="shared" si="6"/>
        <v>#DIV/0!</v>
      </c>
    </row>
    <row r="76" spans="1:8" ht="15" thickBot="1">
      <c r="A76" s="76">
        <v>71</v>
      </c>
      <c r="B76" s="77" t="s">
        <v>47</v>
      </c>
      <c r="D76" s="78"/>
      <c r="E76" s="82"/>
      <c r="F76" s="83"/>
      <c r="G76" s="80">
        <f t="shared" si="5"/>
        <v>0</v>
      </c>
      <c r="H76" s="127" t="e">
        <f t="shared" si="6"/>
        <v>#DIV/0!</v>
      </c>
    </row>
    <row r="77" spans="1:8" ht="15" thickBot="1">
      <c r="A77" s="76">
        <v>72</v>
      </c>
      <c r="B77" s="77" t="s">
        <v>47</v>
      </c>
      <c r="D77" s="84"/>
      <c r="E77" s="82"/>
      <c r="F77" s="83"/>
      <c r="G77" s="80">
        <f t="shared" si="5"/>
        <v>0</v>
      </c>
      <c r="H77" s="127" t="e">
        <f t="shared" si="6"/>
        <v>#DIV/0!</v>
      </c>
    </row>
    <row r="78" spans="1:8" ht="15" thickBot="1">
      <c r="A78" s="76">
        <v>73</v>
      </c>
      <c r="B78" s="77" t="s">
        <v>47</v>
      </c>
      <c r="D78" s="78"/>
      <c r="E78" s="78"/>
      <c r="F78" s="79"/>
      <c r="G78" s="80">
        <f t="shared" si="5"/>
        <v>0</v>
      </c>
      <c r="H78" s="127" t="e">
        <f t="shared" si="6"/>
        <v>#DIV/0!</v>
      </c>
    </row>
    <row r="79" spans="1:8" ht="15" thickBot="1">
      <c r="A79" s="76">
        <v>74</v>
      </c>
      <c r="B79" s="77" t="s">
        <v>47</v>
      </c>
      <c r="D79" s="78"/>
      <c r="E79" s="82"/>
      <c r="F79" s="83"/>
      <c r="G79" s="80">
        <f t="shared" si="5"/>
        <v>0</v>
      </c>
      <c r="H79" s="127" t="e">
        <f t="shared" si="6"/>
        <v>#DIV/0!</v>
      </c>
    </row>
    <row r="80" spans="1:8" ht="15" thickBot="1">
      <c r="A80" s="76">
        <v>75</v>
      </c>
      <c r="B80" s="77" t="s">
        <v>47</v>
      </c>
      <c r="D80" s="84"/>
      <c r="E80" s="82"/>
      <c r="F80" s="83"/>
      <c r="G80" s="80">
        <f t="shared" si="5"/>
        <v>0</v>
      </c>
      <c r="H80" s="127" t="e">
        <f t="shared" si="6"/>
        <v>#DIV/0!</v>
      </c>
    </row>
    <row r="81" spans="1:8" ht="15" thickBot="1">
      <c r="A81" s="76">
        <v>76</v>
      </c>
      <c r="B81" s="77" t="s">
        <v>47</v>
      </c>
      <c r="D81" s="78"/>
      <c r="E81" s="78"/>
      <c r="F81" s="79"/>
      <c r="G81" s="80">
        <f t="shared" si="5"/>
        <v>0</v>
      </c>
      <c r="H81" s="127" t="e">
        <f t="shared" si="6"/>
        <v>#DIV/0!</v>
      </c>
    </row>
    <row r="82" spans="1:8" ht="15" thickBot="1">
      <c r="A82" s="76">
        <v>77</v>
      </c>
      <c r="B82" s="77" t="s">
        <v>47</v>
      </c>
      <c r="D82" s="78"/>
      <c r="E82" s="82"/>
      <c r="F82" s="83"/>
      <c r="G82" s="80">
        <f t="shared" si="5"/>
        <v>0</v>
      </c>
      <c r="H82" s="127" t="e">
        <f t="shared" si="6"/>
        <v>#DIV/0!</v>
      </c>
    </row>
    <row r="83" spans="1:8" ht="15" thickBot="1">
      <c r="A83" s="76">
        <v>78</v>
      </c>
      <c r="B83" s="77" t="s">
        <v>47</v>
      </c>
      <c r="D83" s="84"/>
      <c r="E83" s="82"/>
      <c r="F83" s="83"/>
      <c r="G83" s="80">
        <f t="shared" si="5"/>
        <v>0</v>
      </c>
      <c r="H83" s="127" t="e">
        <f t="shared" si="6"/>
        <v>#DIV/0!</v>
      </c>
    </row>
    <row r="84" spans="1:8" ht="15" thickBot="1">
      <c r="A84" s="76">
        <v>79</v>
      </c>
      <c r="B84" s="77" t="s">
        <v>47</v>
      </c>
      <c r="D84" s="78"/>
      <c r="E84" s="78"/>
      <c r="F84" s="79"/>
      <c r="G84" s="80">
        <f t="shared" si="5"/>
        <v>0</v>
      </c>
      <c r="H84" s="127" t="e">
        <f t="shared" si="6"/>
        <v>#DIV/0!</v>
      </c>
    </row>
    <row r="85" spans="1:8" ht="15" thickBot="1">
      <c r="A85" s="76">
        <v>80</v>
      </c>
      <c r="B85" s="77" t="s">
        <v>47</v>
      </c>
      <c r="D85" s="78"/>
      <c r="E85" s="82"/>
      <c r="F85" s="83"/>
      <c r="G85" s="80">
        <f t="shared" si="5"/>
        <v>0</v>
      </c>
      <c r="H85" s="127" t="e">
        <f t="shared" si="6"/>
        <v>#DIV/0!</v>
      </c>
    </row>
    <row r="86" spans="1:8" ht="15" thickBot="1">
      <c r="A86" s="76">
        <v>81</v>
      </c>
      <c r="B86" s="77" t="s">
        <v>47</v>
      </c>
      <c r="D86" s="84"/>
      <c r="E86" s="82"/>
      <c r="F86" s="83"/>
      <c r="G86" s="80">
        <f t="shared" si="5"/>
        <v>0</v>
      </c>
      <c r="H86" s="127" t="e">
        <f t="shared" si="6"/>
        <v>#DIV/0!</v>
      </c>
    </row>
    <row r="87" spans="1:8" ht="15" thickBot="1">
      <c r="A87" s="76">
        <v>82</v>
      </c>
      <c r="B87" s="77" t="s">
        <v>47</v>
      </c>
      <c r="D87" s="78"/>
      <c r="E87" s="78"/>
      <c r="F87" s="79"/>
      <c r="G87" s="80">
        <f t="shared" si="5"/>
        <v>0</v>
      </c>
      <c r="H87" s="127" t="e">
        <f t="shared" si="6"/>
        <v>#DIV/0!</v>
      </c>
    </row>
    <row r="88" spans="1:8" ht="15" thickBot="1">
      <c r="A88" s="76">
        <v>83</v>
      </c>
      <c r="B88" s="77" t="s">
        <v>47</v>
      </c>
      <c r="D88" s="78"/>
      <c r="E88" s="82"/>
      <c r="F88" s="83"/>
      <c r="G88" s="80">
        <f t="shared" si="5"/>
        <v>0</v>
      </c>
      <c r="H88" s="127" t="e">
        <f t="shared" si="6"/>
        <v>#DIV/0!</v>
      </c>
    </row>
    <row r="89" spans="1:8" ht="15" thickBot="1">
      <c r="A89" s="76">
        <v>84</v>
      </c>
      <c r="B89" s="77" t="s">
        <v>47</v>
      </c>
      <c r="D89" s="84"/>
      <c r="E89" s="82"/>
      <c r="F89" s="83"/>
      <c r="G89" s="80">
        <f t="shared" si="5"/>
        <v>0</v>
      </c>
      <c r="H89" s="127" t="e">
        <f t="shared" si="6"/>
        <v>#DIV/0!</v>
      </c>
    </row>
    <row r="90" spans="1:8" ht="15" thickBot="1">
      <c r="A90" s="76">
        <v>85</v>
      </c>
      <c r="B90" s="77" t="s">
        <v>47</v>
      </c>
      <c r="D90" s="78"/>
      <c r="E90" s="78"/>
      <c r="F90" s="79"/>
      <c r="G90" s="80">
        <f t="shared" si="5"/>
        <v>0</v>
      </c>
      <c r="H90" s="127" t="e">
        <f t="shared" si="6"/>
        <v>#DIV/0!</v>
      </c>
    </row>
    <row r="91" spans="1:8" ht="15" thickBot="1">
      <c r="A91" s="76">
        <v>86</v>
      </c>
      <c r="B91" s="77" t="s">
        <v>47</v>
      </c>
      <c r="D91" s="78"/>
      <c r="E91" s="82"/>
      <c r="F91" s="83"/>
      <c r="G91" s="80">
        <f t="shared" si="5"/>
        <v>0</v>
      </c>
      <c r="H91" s="127" t="e">
        <f t="shared" si="6"/>
        <v>#DIV/0!</v>
      </c>
    </row>
    <row r="92" spans="1:8" ht="15" thickBot="1">
      <c r="A92" s="76">
        <v>87</v>
      </c>
      <c r="B92" s="77" t="s">
        <v>47</v>
      </c>
      <c r="D92" s="84"/>
      <c r="E92" s="82"/>
      <c r="F92" s="83"/>
      <c r="G92" s="80">
        <f t="shared" si="5"/>
        <v>0</v>
      </c>
      <c r="H92" s="127" t="e">
        <f t="shared" si="6"/>
        <v>#DIV/0!</v>
      </c>
    </row>
    <row r="93" spans="1:8" ht="15" thickBot="1">
      <c r="A93" s="76">
        <v>88</v>
      </c>
      <c r="B93" s="77" t="s">
        <v>47</v>
      </c>
      <c r="D93" s="78"/>
      <c r="E93" s="78"/>
      <c r="F93" s="79"/>
      <c r="G93" s="80">
        <f t="shared" si="5"/>
        <v>0</v>
      </c>
      <c r="H93" s="127" t="e">
        <f t="shared" si="6"/>
        <v>#DIV/0!</v>
      </c>
    </row>
    <row r="94" spans="1:8" ht="15" thickBot="1">
      <c r="A94" s="76">
        <v>89</v>
      </c>
      <c r="B94" s="77" t="s">
        <v>47</v>
      </c>
      <c r="D94" s="78"/>
      <c r="E94" s="82"/>
      <c r="F94" s="83"/>
      <c r="G94" s="80">
        <f t="shared" si="5"/>
        <v>0</v>
      </c>
      <c r="H94" s="127" t="e">
        <f t="shared" si="6"/>
        <v>#DIV/0!</v>
      </c>
    </row>
    <row r="95" spans="1:8" ht="15" thickBot="1">
      <c r="A95" s="76">
        <v>90</v>
      </c>
      <c r="B95" s="77" t="s">
        <v>47</v>
      </c>
      <c r="D95" s="84"/>
      <c r="E95" s="82"/>
      <c r="F95" s="83"/>
      <c r="G95" s="80">
        <f t="shared" si="5"/>
        <v>0</v>
      </c>
      <c r="H95" s="127" t="e">
        <f t="shared" si="6"/>
        <v>#DIV/0!</v>
      </c>
    </row>
    <row r="96" spans="1:8" ht="15" thickBot="1">
      <c r="A96" s="76">
        <v>91</v>
      </c>
      <c r="B96" s="77" t="s">
        <v>47</v>
      </c>
      <c r="D96" s="78"/>
      <c r="E96" s="78"/>
      <c r="F96" s="79"/>
      <c r="G96" s="80">
        <f t="shared" si="5"/>
        <v>0</v>
      </c>
      <c r="H96" s="127" t="e">
        <f t="shared" si="6"/>
        <v>#DIV/0!</v>
      </c>
    </row>
    <row r="97" spans="1:8" ht="15" thickBot="1">
      <c r="A97" s="76">
        <v>92</v>
      </c>
      <c r="B97" s="77" t="s">
        <v>47</v>
      </c>
      <c r="D97" s="78"/>
      <c r="E97" s="82"/>
      <c r="F97" s="83"/>
      <c r="G97" s="80">
        <f t="shared" si="5"/>
        <v>0</v>
      </c>
      <c r="H97" s="127" t="e">
        <f t="shared" si="6"/>
        <v>#DIV/0!</v>
      </c>
    </row>
    <row r="98" spans="1:8" ht="15" thickBot="1">
      <c r="A98" s="76">
        <v>93</v>
      </c>
      <c r="B98" s="77" t="s">
        <v>47</v>
      </c>
      <c r="D98" s="84"/>
      <c r="E98" s="82"/>
      <c r="F98" s="83"/>
      <c r="G98" s="80">
        <f t="shared" si="5"/>
        <v>0</v>
      </c>
      <c r="H98" s="81" t="e">
        <f t="shared" ref="H98:H100" si="7">(1520/G98)*(1520/G98)*100</f>
        <v>#DIV/0!</v>
      </c>
    </row>
    <row r="99" spans="1:8" ht="15" thickBot="1">
      <c r="A99" s="76">
        <v>94</v>
      </c>
      <c r="B99" s="77" t="s">
        <v>47</v>
      </c>
      <c r="D99" s="78"/>
      <c r="E99" s="78"/>
      <c r="F99" s="79"/>
      <c r="G99" s="80">
        <f t="shared" si="5"/>
        <v>0</v>
      </c>
      <c r="H99" s="81" t="e">
        <f t="shared" si="7"/>
        <v>#DIV/0!</v>
      </c>
    </row>
    <row r="100" spans="1:8">
      <c r="A100" s="76">
        <v>95</v>
      </c>
      <c r="B100" s="77" t="s">
        <v>47</v>
      </c>
      <c r="D100" s="78"/>
      <c r="E100" s="82"/>
      <c r="F100" s="83"/>
      <c r="G100" s="80">
        <f t="shared" si="5"/>
        <v>0</v>
      </c>
      <c r="H100" s="81" t="e">
        <f t="shared" si="7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69C4C56-BE1B-4CC6-B8CB-9C68BBEE7089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C6:C119</xm:sqref>
        </x14:conditionalFormatting>
        <x14:conditionalFormatting xmlns:xm="http://schemas.microsoft.com/office/excel/2006/main">
          <x14:cfRule type="expression" priority="6" id="{77883E35-C99E-4912-9B28-3EF7C21EA38B}">
            <xm:f>COUNTIF(Popis!$A$2:$A$1153,L36)=0</xm:f>
            <x14:dxf>
              <fill>
                <patternFill>
                  <bgColor rgb="FFFFC000"/>
                </patternFill>
              </fill>
            </x14:dxf>
          </x14:cfRule>
          <xm:sqref>L36:L39</xm:sqref>
        </x14:conditionalFormatting>
        <x14:conditionalFormatting xmlns:xm="http://schemas.microsoft.com/office/excel/2006/main">
          <x14:cfRule type="expression" priority="5" id="{EFB869AF-BF78-4D40-A04D-ACC3C5D485C0}">
            <xm:f>COUNTIF(Popis!$A$2:$A$1153,L40)=0</xm:f>
            <x14:dxf>
              <fill>
                <patternFill>
                  <bgColor rgb="FFFFC000"/>
                </patternFill>
              </fill>
            </x14:dxf>
          </x14:cfRule>
          <xm:sqref>L40</xm:sqref>
        </x14:conditionalFormatting>
        <x14:conditionalFormatting xmlns:xm="http://schemas.microsoft.com/office/excel/2006/main">
          <x14:cfRule type="expression" priority="4" id="{5DA549B2-A3FE-46AA-BB33-15291F779890}">
            <xm:f>COUNTIF(Popis!$A$2:$A$1153,L41)=0</xm:f>
            <x14:dxf>
              <fill>
                <patternFill>
                  <bgColor rgb="FFFFC000"/>
                </patternFill>
              </fill>
            </x14:dxf>
          </x14:cfRule>
          <xm:sqref>L41</xm:sqref>
        </x14:conditionalFormatting>
        <x14:conditionalFormatting xmlns:xm="http://schemas.microsoft.com/office/excel/2006/main">
          <x14:cfRule type="expression" priority="3" id="{138E9125-8150-4DA2-B659-78CC2A88D44B}">
            <xm:f>COUNTIF(Popis!$A$2:$A$1153,L42)=0</xm:f>
            <x14:dxf>
              <fill>
                <patternFill>
                  <bgColor rgb="FFFFC000"/>
                </patternFill>
              </fill>
            </x14:dxf>
          </x14:cfRule>
          <xm:sqref>L42</xm:sqref>
        </x14:conditionalFormatting>
        <x14:conditionalFormatting xmlns:xm="http://schemas.microsoft.com/office/excel/2006/main">
          <x14:cfRule type="expression" priority="2" id="{7E143BDE-A78B-46DF-A658-E654043AE31F}">
            <xm:f>COUNTIF(Popis!$A$2:$A$1153,L43)=0</xm:f>
            <x14:dxf>
              <fill>
                <patternFill>
                  <bgColor rgb="FFFFC000"/>
                </pattern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1" id="{F0544EC2-F5E6-482A-A64A-0F4312FE2885}">
            <xm:f>COUNTIF(Popis!$A$2:$A$1153,L44)=0</xm:f>
            <x14:dxf>
              <fill>
                <patternFill>
                  <bgColor rgb="FFFFC000"/>
                </patternFill>
              </fill>
            </x14:dxf>
          </x14:cfRule>
          <xm:sqref>L44:L45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35</vt:i4>
      </vt:variant>
      <vt:variant>
        <vt:lpstr>Imenovani rasponi</vt:lpstr>
      </vt:variant>
      <vt:variant>
        <vt:i4>1</vt:i4>
      </vt:variant>
    </vt:vector>
  </HeadingPairs>
  <TitlesOfParts>
    <vt:vector size="36" baseType="lpstr">
      <vt:lpstr>poredak - M</vt:lpstr>
      <vt:lpstr>poredak - Ž</vt:lpstr>
      <vt:lpstr>Popis</vt:lpstr>
      <vt:lpstr>kolo1</vt:lpstr>
      <vt:lpstr>kolo2</vt:lpstr>
      <vt:lpstr>kolo3</vt:lpstr>
      <vt:lpstr>kolo4</vt:lpstr>
      <vt:lpstr>kolo5</vt:lpstr>
      <vt:lpstr>kolo6</vt:lpstr>
      <vt:lpstr>kolo7</vt:lpstr>
      <vt:lpstr>kolo8</vt:lpstr>
      <vt:lpstr>kolo9</vt:lpstr>
      <vt:lpstr>kolo10</vt:lpstr>
      <vt:lpstr>kolo11</vt:lpstr>
      <vt:lpstr>kolo12</vt:lpstr>
      <vt:lpstr>kolo13</vt:lpstr>
      <vt:lpstr>kolo14</vt:lpstr>
      <vt:lpstr>kolo15</vt:lpstr>
      <vt:lpstr>kolo16</vt:lpstr>
      <vt:lpstr>kolo17</vt:lpstr>
      <vt:lpstr>kolo18</vt:lpstr>
      <vt:lpstr>kolo19</vt:lpstr>
      <vt:lpstr>kolo20</vt:lpstr>
      <vt:lpstr>kolo21</vt:lpstr>
      <vt:lpstr>kolo22</vt:lpstr>
      <vt:lpstr>kolo23</vt:lpstr>
      <vt:lpstr>kolo24</vt:lpstr>
      <vt:lpstr>kolo25</vt:lpstr>
      <vt:lpstr>kolo26</vt:lpstr>
      <vt:lpstr>kolo27</vt:lpstr>
      <vt:lpstr>kolo28</vt:lpstr>
      <vt:lpstr>kolo29</vt:lpstr>
      <vt:lpstr>kolo30</vt:lpstr>
      <vt:lpstr>kolo31</vt:lpstr>
      <vt:lpstr>kolo32</vt:lpstr>
      <vt:lpstr>Popis!_FiltarBazePodataka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Sindicic</dc:creator>
  <cp:lastModifiedBy>Dario Sindicic</cp:lastModifiedBy>
  <cp:revision>1</cp:revision>
  <dcterms:created xsi:type="dcterms:W3CDTF">2021-01-02T13:48:32Z</dcterms:created>
  <dcterms:modified xsi:type="dcterms:W3CDTF">2022-02-25T17:25:11Z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